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iem kho\2026\NHỰA MÀU CÁC DÒNG XE\XE SỐ\"/>
    </mc:Choice>
  </mc:AlternateContent>
  <xr:revisionPtr revIDLastSave="0" documentId="13_ncr:1_{C5F95F6E-D6CE-4701-B9DD-D2991B420670}" xr6:coauthVersionLast="47" xr6:coauthVersionMax="47" xr10:uidLastSave="{00000000-0000-0000-0000-000000000000}"/>
  <bookViews>
    <workbookView xWindow="-120" yWindow="-120" windowWidth="20730" windowHeight="11160" tabRatio="577" firstSheet="3" activeTab="3" xr2:uid="{00000000-000D-0000-FFFF-FFFF00000000}"/>
  </bookViews>
  <sheets>
    <sheet name="T1" sheetId="86" state="hidden" r:id="rId1"/>
    <sheet name="T2" sheetId="87" state="hidden" r:id="rId2"/>
    <sheet name="T3" sheetId="88" state="hidden" r:id="rId3"/>
    <sheet name="T4" sheetId="90" r:id="rId4"/>
    <sheet name="Sheet1" sheetId="89" r:id="rId5"/>
    <sheet name="Tổng " sheetId="62" state="hidden" r:id="rId6"/>
  </sheets>
  <definedNames>
    <definedName name="_xlnm._FilterDatabase" localSheetId="0" hidden="1">'T1'!$A$7:$BM$899</definedName>
    <definedName name="_xlnm._FilterDatabase" localSheetId="1" hidden="1">'T2'!$A$7:$BM$899</definedName>
    <definedName name="_xlnm._FilterDatabase" localSheetId="2" hidden="1">'T3'!$A$7:$BM$899</definedName>
    <definedName name="_xlnm._FilterDatabase" localSheetId="3" hidden="1">'T4'!$A$7:$BM$899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9" i="90" l="1"/>
  <c r="BH899" i="90"/>
  <c r="BB899" i="90"/>
  <c r="AG899" i="90"/>
  <c r="BH898" i="90"/>
  <c r="BB898" i="90"/>
  <c r="AG898" i="90"/>
  <c r="BH897" i="90"/>
  <c r="BB897" i="90"/>
  <c r="AG897" i="90"/>
  <c r="BH896" i="90"/>
  <c r="BB896" i="90"/>
  <c r="AG896" i="90"/>
  <c r="BH895" i="90"/>
  <c r="BB895" i="90"/>
  <c r="AG895" i="90"/>
  <c r="BH894" i="90"/>
  <c r="BB894" i="90"/>
  <c r="AG894" i="90"/>
  <c r="BH893" i="90"/>
  <c r="BB893" i="90"/>
  <c r="AG893" i="90"/>
  <c r="BH892" i="90"/>
  <c r="BB892" i="90"/>
  <c r="AG892" i="90"/>
  <c r="BH891" i="90"/>
  <c r="BB891" i="90"/>
  <c r="AG891" i="90"/>
  <c r="BH890" i="90"/>
  <c r="BB890" i="90"/>
  <c r="AG890" i="90"/>
  <c r="BH889" i="90"/>
  <c r="BB889" i="90"/>
  <c r="AG889" i="90"/>
  <c r="BH888" i="90"/>
  <c r="BB888" i="90"/>
  <c r="AG888" i="90"/>
  <c r="BH887" i="90"/>
  <c r="BB887" i="90"/>
  <c r="AG887" i="90"/>
  <c r="BH886" i="90"/>
  <c r="BB886" i="90"/>
  <c r="AG886" i="90"/>
  <c r="BH885" i="90"/>
  <c r="BB885" i="90"/>
  <c r="AG885" i="90"/>
  <c r="BH884" i="90"/>
  <c r="BB884" i="90"/>
  <c r="AG884" i="90"/>
  <c r="BH883" i="90"/>
  <c r="BB883" i="90"/>
  <c r="AG883" i="90"/>
  <c r="BH882" i="90"/>
  <c r="BB882" i="90"/>
  <c r="AG882" i="90"/>
  <c r="BH881" i="90"/>
  <c r="BB881" i="90"/>
  <c r="AG881" i="90"/>
  <c r="BH880" i="90"/>
  <c r="BB880" i="90"/>
  <c r="AG880" i="90"/>
  <c r="BH879" i="90"/>
  <c r="BB879" i="90"/>
  <c r="AG879" i="90"/>
  <c r="BH878" i="90"/>
  <c r="BB878" i="90"/>
  <c r="AG878" i="90"/>
  <c r="BH877" i="90"/>
  <c r="BB877" i="90"/>
  <c r="AG877" i="90"/>
  <c r="BH876" i="90"/>
  <c r="BB876" i="90"/>
  <c r="AG876" i="90"/>
  <c r="BH875" i="90"/>
  <c r="BB875" i="90"/>
  <c r="AG875" i="90"/>
  <c r="BH874" i="90"/>
  <c r="BB874" i="90"/>
  <c r="AG874" i="90"/>
  <c r="BH873" i="90"/>
  <c r="BB873" i="90"/>
  <c r="AG873" i="90"/>
  <c r="BH872" i="90"/>
  <c r="BB872" i="90"/>
  <c r="AG872" i="90"/>
  <c r="BH871" i="90"/>
  <c r="BB871" i="90"/>
  <c r="AG871" i="90"/>
  <c r="BH870" i="90"/>
  <c r="BB870" i="90"/>
  <c r="AG870" i="90"/>
  <c r="BH869" i="90"/>
  <c r="BB869" i="90"/>
  <c r="AG869" i="90"/>
  <c r="BH868" i="90"/>
  <c r="BB868" i="90"/>
  <c r="AG868" i="90"/>
  <c r="BH867" i="90"/>
  <c r="BB867" i="90"/>
  <c r="AG867" i="90"/>
  <c r="BH866" i="90"/>
  <c r="BB866" i="90"/>
  <c r="AG866" i="90"/>
  <c r="BH865" i="90"/>
  <c r="BB865" i="90"/>
  <c r="AG865" i="90"/>
  <c r="BH864" i="90"/>
  <c r="BB864" i="90"/>
  <c r="AG864" i="90"/>
  <c r="BH863" i="90"/>
  <c r="BB863" i="90"/>
  <c r="AG863" i="90"/>
  <c r="BH862" i="90"/>
  <c r="BB862" i="90"/>
  <c r="AG862" i="90"/>
  <c r="BH861" i="90"/>
  <c r="BB861" i="90"/>
  <c r="AG861" i="90"/>
  <c r="BH860" i="90"/>
  <c r="BB860" i="90"/>
  <c r="AG860" i="90"/>
  <c r="BH859" i="90"/>
  <c r="BB859" i="90"/>
  <c r="AG859" i="90"/>
  <c r="BH858" i="90"/>
  <c r="BB858" i="90"/>
  <c r="AG858" i="90"/>
  <c r="BH857" i="90"/>
  <c r="BB857" i="90"/>
  <c r="AG857" i="90"/>
  <c r="BH856" i="90"/>
  <c r="BB856" i="90"/>
  <c r="AG856" i="90"/>
  <c r="BH855" i="90"/>
  <c r="BB855" i="90"/>
  <c r="AG855" i="90"/>
  <c r="BH854" i="90"/>
  <c r="BB854" i="90"/>
  <c r="AG854" i="90"/>
  <c r="BH853" i="90"/>
  <c r="BB853" i="90"/>
  <c r="AG853" i="90"/>
  <c r="BH852" i="90"/>
  <c r="BB852" i="90"/>
  <c r="AG852" i="90"/>
  <c r="BH851" i="90"/>
  <c r="BB851" i="90"/>
  <c r="AG851" i="90"/>
  <c r="BH850" i="90"/>
  <c r="BB850" i="90"/>
  <c r="AG850" i="90"/>
  <c r="BH849" i="90"/>
  <c r="BB849" i="90"/>
  <c r="AG849" i="90"/>
  <c r="BH848" i="90"/>
  <c r="BB848" i="90"/>
  <c r="AG848" i="90"/>
  <c r="BH847" i="90"/>
  <c r="BB847" i="90"/>
  <c r="AG847" i="90"/>
  <c r="BH846" i="90"/>
  <c r="BB846" i="90"/>
  <c r="AG846" i="90"/>
  <c r="BH845" i="90"/>
  <c r="BB845" i="90"/>
  <c r="AG845" i="90"/>
  <c r="BH844" i="90"/>
  <c r="BB844" i="90"/>
  <c r="AG844" i="90"/>
  <c r="BH843" i="90"/>
  <c r="BB843" i="90"/>
  <c r="AG843" i="90"/>
  <c r="BH842" i="90"/>
  <c r="BB842" i="90"/>
  <c r="AG842" i="90"/>
  <c r="BH841" i="90"/>
  <c r="BB841" i="90"/>
  <c r="AG841" i="90"/>
  <c r="BH840" i="90"/>
  <c r="BB840" i="90"/>
  <c r="AG840" i="90"/>
  <c r="BH839" i="90"/>
  <c r="BB839" i="90"/>
  <c r="AG839" i="90"/>
  <c r="BH838" i="90"/>
  <c r="BB838" i="90"/>
  <c r="AG838" i="90"/>
  <c r="BH837" i="90"/>
  <c r="BB837" i="90"/>
  <c r="AG837" i="90"/>
  <c r="BH836" i="90"/>
  <c r="BB836" i="90"/>
  <c r="AG836" i="90"/>
  <c r="BH835" i="90"/>
  <c r="BB835" i="90"/>
  <c r="AG835" i="90"/>
  <c r="BH834" i="90"/>
  <c r="BB834" i="90"/>
  <c r="AG834" i="90"/>
  <c r="BH833" i="90"/>
  <c r="BB833" i="90"/>
  <c r="AG833" i="90"/>
  <c r="BH832" i="90"/>
  <c r="BB832" i="90"/>
  <c r="AG832" i="90"/>
  <c r="BH831" i="90"/>
  <c r="BB831" i="90"/>
  <c r="AG831" i="90"/>
  <c r="BH830" i="90"/>
  <c r="BB830" i="90"/>
  <c r="AG830" i="90"/>
  <c r="BH829" i="90"/>
  <c r="BB829" i="90"/>
  <c r="AG829" i="90"/>
  <c r="BH828" i="90"/>
  <c r="BB828" i="90"/>
  <c r="AG828" i="90"/>
  <c r="BH827" i="90"/>
  <c r="BB827" i="90"/>
  <c r="AG827" i="90"/>
  <c r="BH826" i="90"/>
  <c r="BB826" i="90"/>
  <c r="AG826" i="90"/>
  <c r="BH825" i="90"/>
  <c r="BB825" i="90"/>
  <c r="AG825" i="90"/>
  <c r="BH824" i="90"/>
  <c r="BB824" i="90"/>
  <c r="AG824" i="90"/>
  <c r="BH823" i="90"/>
  <c r="BB823" i="90"/>
  <c r="AG823" i="90"/>
  <c r="BH822" i="90"/>
  <c r="BB822" i="90"/>
  <c r="AG822" i="90"/>
  <c r="BH821" i="90"/>
  <c r="BB821" i="90"/>
  <c r="AG821" i="90"/>
  <c r="BH820" i="90"/>
  <c r="BB820" i="90"/>
  <c r="AG820" i="90"/>
  <c r="BH819" i="90"/>
  <c r="BB819" i="90"/>
  <c r="AG819" i="90"/>
  <c r="BH818" i="90"/>
  <c r="BB818" i="90"/>
  <c r="AG818" i="90"/>
  <c r="BH817" i="90"/>
  <c r="BB817" i="90"/>
  <c r="AG817" i="90"/>
  <c r="BH816" i="90"/>
  <c r="BB816" i="90"/>
  <c r="AG816" i="90"/>
  <c r="BH815" i="90"/>
  <c r="BB815" i="90"/>
  <c r="AG815" i="90"/>
  <c r="BH814" i="90"/>
  <c r="BB814" i="90"/>
  <c r="AG814" i="90"/>
  <c r="BH813" i="90"/>
  <c r="BB813" i="90"/>
  <c r="AG813" i="90"/>
  <c r="BH812" i="90"/>
  <c r="BB812" i="90"/>
  <c r="AG812" i="90"/>
  <c r="BH811" i="90"/>
  <c r="BB811" i="90"/>
  <c r="AG811" i="90"/>
  <c r="BH810" i="90"/>
  <c r="BB810" i="90"/>
  <c r="AG810" i="90"/>
  <c r="BH809" i="90"/>
  <c r="BB809" i="90"/>
  <c r="AG809" i="90"/>
  <c r="BH808" i="90"/>
  <c r="BB808" i="90"/>
  <c r="AG808" i="90"/>
  <c r="BH807" i="90"/>
  <c r="BB807" i="90"/>
  <c r="AG807" i="90"/>
  <c r="BH806" i="90"/>
  <c r="BB806" i="90"/>
  <c r="AG806" i="90"/>
  <c r="BH805" i="90"/>
  <c r="BB805" i="90"/>
  <c r="AG805" i="90"/>
  <c r="BH804" i="90"/>
  <c r="BB804" i="90"/>
  <c r="AG804" i="90"/>
  <c r="BH803" i="90"/>
  <c r="BB803" i="90"/>
  <c r="AG803" i="90"/>
  <c r="BH802" i="90"/>
  <c r="BB802" i="90"/>
  <c r="AG802" i="90"/>
  <c r="BH801" i="90"/>
  <c r="BB801" i="90"/>
  <c r="AG801" i="90"/>
  <c r="BH800" i="90"/>
  <c r="BB800" i="90"/>
  <c r="AG800" i="90"/>
  <c r="BH799" i="90"/>
  <c r="BB799" i="90"/>
  <c r="AG799" i="90"/>
  <c r="BH798" i="90"/>
  <c r="BB798" i="90"/>
  <c r="AG798" i="90"/>
  <c r="BH797" i="90"/>
  <c r="BB797" i="90"/>
  <c r="AG797" i="90"/>
  <c r="BH796" i="90"/>
  <c r="BB796" i="90"/>
  <c r="AG796" i="90"/>
  <c r="BH795" i="90"/>
  <c r="BB795" i="90"/>
  <c r="AG795" i="90"/>
  <c r="BH794" i="90"/>
  <c r="BB794" i="90"/>
  <c r="AG794" i="90"/>
  <c r="BH793" i="90"/>
  <c r="BB793" i="90"/>
  <c r="AG793" i="90"/>
  <c r="BH792" i="90"/>
  <c r="BB792" i="90"/>
  <c r="AG792" i="90"/>
  <c r="BH791" i="90"/>
  <c r="BB791" i="90"/>
  <c r="AG791" i="90"/>
  <c r="BH790" i="90"/>
  <c r="BB790" i="90"/>
  <c r="AG790" i="90"/>
  <c r="BH789" i="90"/>
  <c r="BB789" i="90"/>
  <c r="AG789" i="90"/>
  <c r="BH788" i="90"/>
  <c r="BB788" i="90"/>
  <c r="AG788" i="90"/>
  <c r="BH787" i="90"/>
  <c r="BB787" i="90"/>
  <c r="AG787" i="90"/>
  <c r="BH786" i="90"/>
  <c r="BB786" i="90"/>
  <c r="AG786" i="90"/>
  <c r="BH785" i="90"/>
  <c r="BB785" i="90"/>
  <c r="AG785" i="90"/>
  <c r="BH784" i="90"/>
  <c r="BB784" i="90"/>
  <c r="AG784" i="90"/>
  <c r="BH783" i="90"/>
  <c r="BB783" i="90"/>
  <c r="AG783" i="90"/>
  <c r="BH782" i="90"/>
  <c r="BB782" i="90"/>
  <c r="AG782" i="90"/>
  <c r="BH781" i="90"/>
  <c r="BB781" i="90"/>
  <c r="AG781" i="90"/>
  <c r="BH780" i="90"/>
  <c r="BB780" i="90"/>
  <c r="AG780" i="90"/>
  <c r="BH779" i="90"/>
  <c r="BB779" i="90"/>
  <c r="AG779" i="90"/>
  <c r="BH778" i="90"/>
  <c r="BB778" i="90"/>
  <c r="AG778" i="90"/>
  <c r="BH777" i="90"/>
  <c r="BB777" i="90"/>
  <c r="AG777" i="90"/>
  <c r="BH776" i="90"/>
  <c r="BB776" i="90"/>
  <c r="AG776" i="90"/>
  <c r="BH775" i="90"/>
  <c r="BB775" i="90"/>
  <c r="AG775" i="90"/>
  <c r="BH774" i="90"/>
  <c r="BB774" i="90"/>
  <c r="AG774" i="90"/>
  <c r="BH773" i="90"/>
  <c r="BB773" i="90"/>
  <c r="AG773" i="90"/>
  <c r="BH772" i="90"/>
  <c r="BB772" i="90"/>
  <c r="AG772" i="90"/>
  <c r="BH771" i="90"/>
  <c r="BB771" i="90"/>
  <c r="AG771" i="90"/>
  <c r="BH770" i="90"/>
  <c r="BB770" i="90"/>
  <c r="AG770" i="90"/>
  <c r="BH769" i="90"/>
  <c r="BB769" i="90"/>
  <c r="AG769" i="90"/>
  <c r="BH768" i="90"/>
  <c r="BB768" i="90"/>
  <c r="AG768" i="90"/>
  <c r="BH767" i="90"/>
  <c r="BB767" i="90"/>
  <c r="AG767" i="90"/>
  <c r="BH766" i="90"/>
  <c r="BB766" i="90"/>
  <c r="AG766" i="90"/>
  <c r="BH765" i="90"/>
  <c r="BB765" i="90"/>
  <c r="AG765" i="90"/>
  <c r="BH764" i="90"/>
  <c r="BB764" i="90"/>
  <c r="AG764" i="90"/>
  <c r="BH763" i="90"/>
  <c r="BB763" i="90"/>
  <c r="AG763" i="90"/>
  <c r="BH762" i="90"/>
  <c r="BB762" i="90"/>
  <c r="AG762" i="90"/>
  <c r="BH761" i="90"/>
  <c r="BB761" i="90"/>
  <c r="AG761" i="90"/>
  <c r="BH760" i="90"/>
  <c r="BB760" i="90"/>
  <c r="AG760" i="90"/>
  <c r="BH759" i="90"/>
  <c r="BB759" i="90"/>
  <c r="AG759" i="90"/>
  <c r="BH758" i="90"/>
  <c r="BB758" i="90"/>
  <c r="AG758" i="90"/>
  <c r="BH757" i="90"/>
  <c r="BB757" i="90"/>
  <c r="AG757" i="90"/>
  <c r="BH756" i="90"/>
  <c r="BB756" i="90"/>
  <c r="AG756" i="90"/>
  <c r="BH755" i="90"/>
  <c r="BB755" i="90"/>
  <c r="AG755" i="90"/>
  <c r="BH754" i="90"/>
  <c r="BB754" i="90"/>
  <c r="AG754" i="90"/>
  <c r="BH753" i="90"/>
  <c r="BB753" i="90"/>
  <c r="AG753" i="90"/>
  <c r="BH752" i="90"/>
  <c r="BB752" i="90"/>
  <c r="AG752" i="90"/>
  <c r="BH751" i="90"/>
  <c r="BB751" i="90"/>
  <c r="AG751" i="90"/>
  <c r="BH750" i="90"/>
  <c r="BB750" i="90"/>
  <c r="AG750" i="90"/>
  <c r="BH749" i="90"/>
  <c r="BB749" i="90"/>
  <c r="AG749" i="90"/>
  <c r="BH748" i="90"/>
  <c r="BB748" i="90"/>
  <c r="AG748" i="90"/>
  <c r="BH747" i="90"/>
  <c r="BB747" i="90"/>
  <c r="AG747" i="90"/>
  <c r="BH746" i="90"/>
  <c r="BB746" i="90"/>
  <c r="AG746" i="90"/>
  <c r="BH745" i="90"/>
  <c r="BB745" i="90"/>
  <c r="AG745" i="90"/>
  <c r="BH744" i="90"/>
  <c r="BB744" i="90"/>
  <c r="AG744" i="90"/>
  <c r="BH743" i="90"/>
  <c r="BB743" i="90"/>
  <c r="AG743" i="90"/>
  <c r="BH742" i="90"/>
  <c r="BB742" i="90"/>
  <c r="AG742" i="90"/>
  <c r="BH741" i="90"/>
  <c r="BB741" i="90"/>
  <c r="AG741" i="90"/>
  <c r="BH740" i="90"/>
  <c r="BB740" i="90"/>
  <c r="AG740" i="90"/>
  <c r="BH739" i="90"/>
  <c r="BB739" i="90"/>
  <c r="AG739" i="90"/>
  <c r="BH738" i="90"/>
  <c r="BB738" i="90"/>
  <c r="AG738" i="90"/>
  <c r="BH737" i="90"/>
  <c r="BB737" i="90"/>
  <c r="AG737" i="90"/>
  <c r="BH736" i="90"/>
  <c r="BB736" i="90"/>
  <c r="AG736" i="90"/>
  <c r="BH735" i="90"/>
  <c r="BB735" i="90"/>
  <c r="AG735" i="90"/>
  <c r="BH734" i="90"/>
  <c r="BB734" i="90"/>
  <c r="AG734" i="90"/>
  <c r="BH733" i="90"/>
  <c r="BB733" i="90"/>
  <c r="AG733" i="90"/>
  <c r="BH732" i="90"/>
  <c r="BB732" i="90"/>
  <c r="AG732" i="90"/>
  <c r="BH731" i="90"/>
  <c r="BB731" i="90"/>
  <c r="AG731" i="90"/>
  <c r="BH730" i="90"/>
  <c r="BB730" i="90"/>
  <c r="AG730" i="90"/>
  <c r="BH729" i="90"/>
  <c r="BB729" i="90"/>
  <c r="AG729" i="90"/>
  <c r="BH728" i="90"/>
  <c r="BB728" i="90"/>
  <c r="AG728" i="90"/>
  <c r="BH727" i="90"/>
  <c r="BB727" i="90"/>
  <c r="AG727" i="90"/>
  <c r="BH726" i="90"/>
  <c r="BB726" i="90"/>
  <c r="AG726" i="90"/>
  <c r="BH725" i="90"/>
  <c r="BB725" i="90"/>
  <c r="AG725" i="90"/>
  <c r="BH724" i="90"/>
  <c r="BB724" i="90"/>
  <c r="AG724" i="90"/>
  <c r="BH723" i="90"/>
  <c r="BB723" i="90"/>
  <c r="AG723" i="90"/>
  <c r="BH722" i="90"/>
  <c r="BB722" i="90"/>
  <c r="AG722" i="90"/>
  <c r="BH721" i="90"/>
  <c r="BB721" i="90"/>
  <c r="AG721" i="90"/>
  <c r="BH720" i="90"/>
  <c r="BB720" i="90"/>
  <c r="AG720" i="90"/>
  <c r="BH719" i="90"/>
  <c r="BB719" i="90"/>
  <c r="AG719" i="90"/>
  <c r="BH718" i="90"/>
  <c r="BB718" i="90"/>
  <c r="AG718" i="90"/>
  <c r="BH717" i="90"/>
  <c r="BB717" i="90"/>
  <c r="AG717" i="90"/>
  <c r="BH716" i="90"/>
  <c r="BB716" i="90"/>
  <c r="AG716" i="90"/>
  <c r="BH715" i="90"/>
  <c r="BB715" i="90"/>
  <c r="AG715" i="90"/>
  <c r="BH714" i="90"/>
  <c r="BB714" i="90"/>
  <c r="AG714" i="90"/>
  <c r="BH713" i="90"/>
  <c r="BB713" i="90"/>
  <c r="AG713" i="90"/>
  <c r="BH712" i="90"/>
  <c r="BB712" i="90"/>
  <c r="AG712" i="90"/>
  <c r="BH711" i="90"/>
  <c r="BB711" i="90"/>
  <c r="AG711" i="90"/>
  <c r="BH710" i="90"/>
  <c r="BB710" i="90"/>
  <c r="AG710" i="90"/>
  <c r="BH709" i="90"/>
  <c r="BB709" i="90"/>
  <c r="AG709" i="90"/>
  <c r="BH708" i="90"/>
  <c r="BB708" i="90"/>
  <c r="AG708" i="90"/>
  <c r="BH707" i="90"/>
  <c r="BB707" i="90"/>
  <c r="AG707" i="90"/>
  <c r="BH706" i="90"/>
  <c r="BB706" i="90"/>
  <c r="AG706" i="90"/>
  <c r="BH705" i="90"/>
  <c r="BB705" i="90"/>
  <c r="AG705" i="90"/>
  <c r="BH704" i="90"/>
  <c r="BB704" i="90"/>
  <c r="AG704" i="90"/>
  <c r="BH703" i="90"/>
  <c r="BB703" i="90"/>
  <c r="AG703" i="90"/>
  <c r="BH702" i="90"/>
  <c r="BB702" i="90"/>
  <c r="AG702" i="90"/>
  <c r="BH701" i="90"/>
  <c r="BB701" i="90"/>
  <c r="AG701" i="90"/>
  <c r="BH700" i="90"/>
  <c r="BB700" i="90"/>
  <c r="AG700" i="90"/>
  <c r="BH699" i="90"/>
  <c r="BB699" i="90"/>
  <c r="AG699" i="90"/>
  <c r="BH698" i="90"/>
  <c r="BB698" i="90"/>
  <c r="AG698" i="90"/>
  <c r="BH697" i="90"/>
  <c r="BB697" i="90"/>
  <c r="AG697" i="90"/>
  <c r="BH696" i="90"/>
  <c r="BB696" i="90"/>
  <c r="AG696" i="90"/>
  <c r="BH695" i="90"/>
  <c r="BB695" i="90"/>
  <c r="AG695" i="90"/>
  <c r="BH694" i="90"/>
  <c r="BB694" i="90"/>
  <c r="AG694" i="90"/>
  <c r="BH693" i="90"/>
  <c r="BB693" i="90"/>
  <c r="AG693" i="90"/>
  <c r="BH692" i="90"/>
  <c r="BB692" i="90"/>
  <c r="AG692" i="90"/>
  <c r="BH691" i="90"/>
  <c r="BB691" i="90"/>
  <c r="AG691" i="90"/>
  <c r="BH690" i="90"/>
  <c r="BB690" i="90"/>
  <c r="AG690" i="90"/>
  <c r="BH689" i="90"/>
  <c r="BB689" i="90"/>
  <c r="AG689" i="90"/>
  <c r="BH688" i="90"/>
  <c r="BB688" i="90"/>
  <c r="AG688" i="90"/>
  <c r="BH687" i="90"/>
  <c r="BB687" i="90"/>
  <c r="AG687" i="90"/>
  <c r="BH686" i="90"/>
  <c r="BB686" i="90"/>
  <c r="AG686" i="90"/>
  <c r="BH685" i="90"/>
  <c r="BB685" i="90"/>
  <c r="AG685" i="90"/>
  <c r="BH684" i="90"/>
  <c r="BB684" i="90"/>
  <c r="AG684" i="90"/>
  <c r="BH683" i="90"/>
  <c r="BB683" i="90"/>
  <c r="AG683" i="90"/>
  <c r="BH682" i="90"/>
  <c r="BB682" i="90"/>
  <c r="AG682" i="90"/>
  <c r="BH681" i="90"/>
  <c r="BB681" i="90"/>
  <c r="AG681" i="90"/>
  <c r="BH680" i="90"/>
  <c r="BB680" i="90"/>
  <c r="AG680" i="90"/>
  <c r="BH679" i="90"/>
  <c r="BB679" i="90"/>
  <c r="AG679" i="90"/>
  <c r="BH678" i="90"/>
  <c r="BB678" i="90"/>
  <c r="AG678" i="90"/>
  <c r="BH677" i="90"/>
  <c r="BB677" i="90"/>
  <c r="AG677" i="90"/>
  <c r="BH676" i="90"/>
  <c r="BB676" i="90"/>
  <c r="AG676" i="90"/>
  <c r="BH675" i="90"/>
  <c r="BB675" i="90"/>
  <c r="AG675" i="90"/>
  <c r="BH674" i="90"/>
  <c r="BB674" i="90"/>
  <c r="AG674" i="90"/>
  <c r="BH673" i="90"/>
  <c r="BB673" i="90"/>
  <c r="AG673" i="90"/>
  <c r="BH672" i="90"/>
  <c r="BB672" i="90"/>
  <c r="AG672" i="90"/>
  <c r="BH671" i="90"/>
  <c r="BB671" i="90"/>
  <c r="AG671" i="90"/>
  <c r="BH670" i="90"/>
  <c r="BB670" i="90"/>
  <c r="AG670" i="90"/>
  <c r="BH669" i="90"/>
  <c r="BB669" i="90"/>
  <c r="AG669" i="90"/>
  <c r="BH668" i="90"/>
  <c r="BB668" i="90"/>
  <c r="AG668" i="90"/>
  <c r="BH667" i="90"/>
  <c r="BB667" i="90"/>
  <c r="AG667" i="90"/>
  <c r="BH666" i="90"/>
  <c r="BB666" i="90"/>
  <c r="AG666" i="90"/>
  <c r="BH665" i="90"/>
  <c r="BB665" i="90"/>
  <c r="AG665" i="90"/>
  <c r="BH664" i="90"/>
  <c r="BB664" i="90"/>
  <c r="AG664" i="90"/>
  <c r="BH663" i="90"/>
  <c r="BB663" i="90"/>
  <c r="AG663" i="90"/>
  <c r="BH662" i="90"/>
  <c r="BB662" i="90"/>
  <c r="AG662" i="90"/>
  <c r="BH661" i="90"/>
  <c r="BB661" i="90"/>
  <c r="AG661" i="90"/>
  <c r="BH660" i="90"/>
  <c r="BB660" i="90"/>
  <c r="AG660" i="90"/>
  <c r="BH659" i="90"/>
  <c r="BB659" i="90"/>
  <c r="AG659" i="90"/>
  <c r="BH658" i="90"/>
  <c r="BB658" i="90"/>
  <c r="AG658" i="90"/>
  <c r="BH657" i="90"/>
  <c r="BB657" i="90"/>
  <c r="AG657" i="90"/>
  <c r="BH656" i="90"/>
  <c r="BB656" i="90"/>
  <c r="AG656" i="90"/>
  <c r="BH655" i="90"/>
  <c r="BB655" i="90"/>
  <c r="AG655" i="90"/>
  <c r="BH654" i="90"/>
  <c r="BB654" i="90"/>
  <c r="AG654" i="90"/>
  <c r="BH653" i="90"/>
  <c r="BB653" i="90"/>
  <c r="AG653" i="90"/>
  <c r="BH652" i="90"/>
  <c r="BB652" i="90"/>
  <c r="AG652" i="90"/>
  <c r="BH651" i="90"/>
  <c r="BB651" i="90"/>
  <c r="AG651" i="90"/>
  <c r="BH650" i="90"/>
  <c r="BB650" i="90"/>
  <c r="AG650" i="90"/>
  <c r="BH649" i="90"/>
  <c r="BB649" i="90"/>
  <c r="AG649" i="90"/>
  <c r="BH648" i="90"/>
  <c r="BB648" i="90"/>
  <c r="AG648" i="90"/>
  <c r="BH647" i="90"/>
  <c r="BB647" i="90"/>
  <c r="AG647" i="90"/>
  <c r="BH646" i="90"/>
  <c r="BB646" i="90"/>
  <c r="AG646" i="90"/>
  <c r="BH645" i="90"/>
  <c r="BB645" i="90"/>
  <c r="AG645" i="90"/>
  <c r="BH644" i="90"/>
  <c r="BB644" i="90"/>
  <c r="AG644" i="90"/>
  <c r="BH643" i="90"/>
  <c r="BB643" i="90"/>
  <c r="AG643" i="90"/>
  <c r="BH642" i="90"/>
  <c r="BB642" i="90"/>
  <c r="AG642" i="90"/>
  <c r="BH641" i="90"/>
  <c r="BB641" i="90"/>
  <c r="AG641" i="90"/>
  <c r="BH640" i="90"/>
  <c r="BB640" i="90"/>
  <c r="AG640" i="90"/>
  <c r="BH639" i="90"/>
  <c r="BB639" i="90"/>
  <c r="AG639" i="90"/>
  <c r="BH638" i="90"/>
  <c r="BB638" i="90"/>
  <c r="AG638" i="90"/>
  <c r="BH637" i="90"/>
  <c r="BB637" i="90"/>
  <c r="AG637" i="90"/>
  <c r="BH636" i="90"/>
  <c r="BB636" i="90"/>
  <c r="AG636" i="90"/>
  <c r="BH635" i="90"/>
  <c r="BB635" i="90"/>
  <c r="AG635" i="90"/>
  <c r="BH634" i="90"/>
  <c r="BB634" i="90"/>
  <c r="AG634" i="90"/>
  <c r="BH633" i="90"/>
  <c r="BB633" i="90"/>
  <c r="AG633" i="90"/>
  <c r="BH632" i="90"/>
  <c r="BB632" i="90"/>
  <c r="AG632" i="90"/>
  <c r="BH631" i="90"/>
  <c r="BB631" i="90"/>
  <c r="AG631" i="90"/>
  <c r="BH630" i="90"/>
  <c r="BB630" i="90"/>
  <c r="AG630" i="90"/>
  <c r="BH629" i="90"/>
  <c r="BB629" i="90"/>
  <c r="AG629" i="90"/>
  <c r="BH628" i="90"/>
  <c r="BB628" i="90"/>
  <c r="AG628" i="90"/>
  <c r="BH627" i="90"/>
  <c r="BB627" i="90"/>
  <c r="AG627" i="90"/>
  <c r="BH626" i="90"/>
  <c r="BB626" i="90"/>
  <c r="AG626" i="90"/>
  <c r="BH625" i="90"/>
  <c r="BB625" i="90"/>
  <c r="AG625" i="90"/>
  <c r="BH624" i="90"/>
  <c r="BB624" i="90"/>
  <c r="AG624" i="90"/>
  <c r="BH623" i="90"/>
  <c r="BB623" i="90"/>
  <c r="AG623" i="90"/>
  <c r="BH622" i="90"/>
  <c r="BB622" i="90"/>
  <c r="AG622" i="90"/>
  <c r="BH621" i="90"/>
  <c r="BB621" i="90"/>
  <c r="AG621" i="90"/>
  <c r="BH620" i="90"/>
  <c r="BB620" i="90"/>
  <c r="AG620" i="90"/>
  <c r="BH619" i="90"/>
  <c r="BB619" i="90"/>
  <c r="AG619" i="90"/>
  <c r="BH618" i="90"/>
  <c r="BB618" i="90"/>
  <c r="AG618" i="90"/>
  <c r="BH617" i="90"/>
  <c r="BB617" i="90"/>
  <c r="AG617" i="90"/>
  <c r="BH616" i="90"/>
  <c r="BB616" i="90"/>
  <c r="AG616" i="90"/>
  <c r="BH615" i="90"/>
  <c r="BB615" i="90"/>
  <c r="AG615" i="90"/>
  <c r="BH614" i="90"/>
  <c r="BB614" i="90"/>
  <c r="AG614" i="90"/>
  <c r="BH613" i="90"/>
  <c r="BB613" i="90"/>
  <c r="AG613" i="90"/>
  <c r="BB612" i="90"/>
  <c r="AG612" i="90"/>
  <c r="BH611" i="90"/>
  <c r="BB611" i="90"/>
  <c r="AG611" i="90"/>
  <c r="BH610" i="90"/>
  <c r="BB610" i="90"/>
  <c r="AG610" i="90"/>
  <c r="BH609" i="90"/>
  <c r="BB609" i="90"/>
  <c r="AG609" i="90"/>
  <c r="BH608" i="90"/>
  <c r="BB608" i="90"/>
  <c r="AG608" i="90"/>
  <c r="BH607" i="90"/>
  <c r="BB607" i="90"/>
  <c r="AG607" i="90"/>
  <c r="BH606" i="90"/>
  <c r="BB606" i="90"/>
  <c r="AG606" i="90"/>
  <c r="BH605" i="90"/>
  <c r="BB605" i="90"/>
  <c r="AG605" i="90"/>
  <c r="BH604" i="90"/>
  <c r="BB604" i="90"/>
  <c r="AG604" i="90"/>
  <c r="BH603" i="90"/>
  <c r="BB603" i="90"/>
  <c r="AG603" i="90"/>
  <c r="BH602" i="90"/>
  <c r="BB602" i="90"/>
  <c r="AG602" i="90"/>
  <c r="BH601" i="90"/>
  <c r="BB601" i="90"/>
  <c r="AG601" i="90"/>
  <c r="BH600" i="90"/>
  <c r="BB600" i="90"/>
  <c r="AG600" i="90"/>
  <c r="BH599" i="90"/>
  <c r="BB599" i="90"/>
  <c r="AG599" i="90"/>
  <c r="BH598" i="90"/>
  <c r="BB598" i="90"/>
  <c r="AG598" i="90"/>
  <c r="BH597" i="90"/>
  <c r="BB597" i="90"/>
  <c r="AG597" i="90"/>
  <c r="BH596" i="90"/>
  <c r="BB596" i="90"/>
  <c r="AG596" i="90"/>
  <c r="BH595" i="90"/>
  <c r="BB595" i="90"/>
  <c r="AG595" i="90"/>
  <c r="BH594" i="90"/>
  <c r="BB594" i="90"/>
  <c r="AG594" i="90"/>
  <c r="BH593" i="90"/>
  <c r="BB593" i="90"/>
  <c r="AG593" i="90"/>
  <c r="BH592" i="90"/>
  <c r="BB592" i="90"/>
  <c r="AG592" i="90"/>
  <c r="BH591" i="90"/>
  <c r="BB591" i="90"/>
  <c r="AG591" i="90"/>
  <c r="BH590" i="90"/>
  <c r="BB590" i="90"/>
  <c r="AG590" i="90"/>
  <c r="BH589" i="90"/>
  <c r="BB589" i="90"/>
  <c r="AG589" i="90"/>
  <c r="BH588" i="90"/>
  <c r="BB588" i="90"/>
  <c r="AG588" i="90"/>
  <c r="BH587" i="90"/>
  <c r="BB587" i="90"/>
  <c r="AG587" i="90"/>
  <c r="BH586" i="90"/>
  <c r="BB586" i="90"/>
  <c r="AG586" i="90"/>
  <c r="BH585" i="90"/>
  <c r="BB585" i="90"/>
  <c r="AG585" i="90"/>
  <c r="BH584" i="90"/>
  <c r="BB584" i="90"/>
  <c r="AG584" i="90"/>
  <c r="BH583" i="90"/>
  <c r="BB583" i="90"/>
  <c r="AG583" i="90"/>
  <c r="BH582" i="90"/>
  <c r="BB582" i="90"/>
  <c r="AG582" i="90"/>
  <c r="BH581" i="90"/>
  <c r="BB581" i="90"/>
  <c r="AG581" i="90"/>
  <c r="BH580" i="90"/>
  <c r="BB580" i="90"/>
  <c r="AG580" i="90"/>
  <c r="BH579" i="90"/>
  <c r="BB579" i="90"/>
  <c r="AG579" i="90"/>
  <c r="BH578" i="90"/>
  <c r="BB578" i="90"/>
  <c r="AG578" i="90"/>
  <c r="BH577" i="90"/>
  <c r="BB577" i="90"/>
  <c r="AG577" i="90"/>
  <c r="BH576" i="90"/>
  <c r="BB576" i="90"/>
  <c r="AG576" i="90"/>
  <c r="BH575" i="90"/>
  <c r="BB575" i="90"/>
  <c r="AG575" i="90"/>
  <c r="BH574" i="90"/>
  <c r="BB574" i="90"/>
  <c r="AG574" i="90"/>
  <c r="BH573" i="90"/>
  <c r="BB573" i="90"/>
  <c r="AG573" i="90"/>
  <c r="BH572" i="90"/>
  <c r="BB572" i="90"/>
  <c r="AG572" i="90"/>
  <c r="BH571" i="90"/>
  <c r="BB571" i="90"/>
  <c r="AG571" i="90"/>
  <c r="BH570" i="90"/>
  <c r="BB570" i="90"/>
  <c r="AG570" i="90"/>
  <c r="BH569" i="90"/>
  <c r="BB569" i="90"/>
  <c r="AG569" i="90"/>
  <c r="BH568" i="90"/>
  <c r="BB568" i="90"/>
  <c r="AG568" i="90"/>
  <c r="BH567" i="90"/>
  <c r="BB567" i="90"/>
  <c r="AG567" i="90"/>
  <c r="BH566" i="90"/>
  <c r="BB566" i="90"/>
  <c r="AG566" i="90"/>
  <c r="BH565" i="90"/>
  <c r="BB565" i="90"/>
  <c r="AG565" i="90"/>
  <c r="BH564" i="90"/>
  <c r="BB564" i="90"/>
  <c r="AG564" i="90"/>
  <c r="BH563" i="90"/>
  <c r="BB563" i="90"/>
  <c r="AG563" i="90"/>
  <c r="BH562" i="90"/>
  <c r="BB562" i="90"/>
  <c r="AG562" i="90"/>
  <c r="BH561" i="90"/>
  <c r="BB561" i="90"/>
  <c r="AG561" i="90"/>
  <c r="BH560" i="90"/>
  <c r="BB560" i="90"/>
  <c r="AG560" i="90"/>
  <c r="BH559" i="90"/>
  <c r="BB559" i="90"/>
  <c r="AG559" i="90"/>
  <c r="BH558" i="90"/>
  <c r="BB558" i="90"/>
  <c r="AG558" i="90"/>
  <c r="BH557" i="90"/>
  <c r="BB557" i="90"/>
  <c r="AG557" i="90"/>
  <c r="BH556" i="90"/>
  <c r="BB556" i="90"/>
  <c r="AG556" i="90"/>
  <c r="BH555" i="90"/>
  <c r="BB555" i="90"/>
  <c r="AG555" i="90"/>
  <c r="BH554" i="90"/>
  <c r="BB554" i="90"/>
  <c r="AG554" i="90"/>
  <c r="BH553" i="90"/>
  <c r="BB553" i="90"/>
  <c r="AG553" i="90"/>
  <c r="BH552" i="90"/>
  <c r="BB552" i="90"/>
  <c r="AG552" i="90"/>
  <c r="BH551" i="90"/>
  <c r="BB551" i="90"/>
  <c r="AG551" i="90"/>
  <c r="BH550" i="90"/>
  <c r="BB550" i="90"/>
  <c r="AG550" i="90"/>
  <c r="BH549" i="90"/>
  <c r="BB549" i="90"/>
  <c r="AG549" i="90"/>
  <c r="BH548" i="90"/>
  <c r="BB548" i="90"/>
  <c r="AG548" i="90"/>
  <c r="BH547" i="90"/>
  <c r="BB547" i="90"/>
  <c r="AG547" i="90"/>
  <c r="BH546" i="90"/>
  <c r="BB546" i="90"/>
  <c r="AG546" i="90"/>
  <c r="BH545" i="90"/>
  <c r="BB545" i="90"/>
  <c r="AG545" i="90"/>
  <c r="BH544" i="90"/>
  <c r="BB544" i="90"/>
  <c r="AG544" i="90"/>
  <c r="BH543" i="90"/>
  <c r="BB543" i="90"/>
  <c r="AG543" i="90"/>
  <c r="BH542" i="90"/>
  <c r="BB542" i="90"/>
  <c r="AG542" i="90"/>
  <c r="BH541" i="90"/>
  <c r="BB541" i="90"/>
  <c r="AG541" i="90"/>
  <c r="BH540" i="90"/>
  <c r="BB540" i="90"/>
  <c r="AG540" i="90"/>
  <c r="BH539" i="90"/>
  <c r="BB539" i="90"/>
  <c r="AG539" i="90"/>
  <c r="BH538" i="90"/>
  <c r="BB538" i="90"/>
  <c r="AG538" i="90"/>
  <c r="BH537" i="90"/>
  <c r="BB537" i="90"/>
  <c r="AG537" i="90"/>
  <c r="BH536" i="90"/>
  <c r="BB536" i="90"/>
  <c r="AG536" i="90"/>
  <c r="BH535" i="90"/>
  <c r="AG535" i="90"/>
  <c r="BG535" i="90" s="1"/>
  <c r="BH534" i="90"/>
  <c r="AG534" i="90"/>
  <c r="BG534" i="90" s="1"/>
  <c r="BH533" i="90"/>
  <c r="AG533" i="90"/>
  <c r="BG533" i="90" s="1"/>
  <c r="BH532" i="90"/>
  <c r="AG532" i="90"/>
  <c r="BG532" i="90" s="1"/>
  <c r="BH531" i="90"/>
  <c r="AG531" i="90"/>
  <c r="BG531" i="90" s="1"/>
  <c r="BH530" i="90"/>
  <c r="AG530" i="90"/>
  <c r="BG530" i="90" s="1"/>
  <c r="BH529" i="90"/>
  <c r="BB529" i="90"/>
  <c r="AG529" i="90"/>
  <c r="BH528" i="90"/>
  <c r="BB528" i="90"/>
  <c r="AG528" i="90"/>
  <c r="BH527" i="90"/>
  <c r="BB527" i="90"/>
  <c r="AG527" i="90"/>
  <c r="BH526" i="90"/>
  <c r="BB526" i="90"/>
  <c r="AG526" i="90"/>
  <c r="BH525" i="90"/>
  <c r="BB525" i="90"/>
  <c r="AG525" i="90"/>
  <c r="BH524" i="90"/>
  <c r="BB524" i="90"/>
  <c r="AG524" i="90"/>
  <c r="BH523" i="90"/>
  <c r="BB523" i="90"/>
  <c r="AG523" i="90"/>
  <c r="BH522" i="90"/>
  <c r="BB522" i="90"/>
  <c r="AG522" i="90"/>
  <c r="BH521" i="90"/>
  <c r="BB521" i="90"/>
  <c r="AG521" i="90"/>
  <c r="BH520" i="90"/>
  <c r="BB520" i="90"/>
  <c r="AG520" i="90"/>
  <c r="BH519" i="90"/>
  <c r="BB519" i="90"/>
  <c r="AG519" i="90"/>
  <c r="BH518" i="90"/>
  <c r="BB518" i="90"/>
  <c r="AG518" i="90"/>
  <c r="BH517" i="90"/>
  <c r="BB517" i="90"/>
  <c r="AG517" i="90"/>
  <c r="BH516" i="90"/>
  <c r="BB516" i="90"/>
  <c r="AG516" i="90"/>
  <c r="BH515" i="90"/>
  <c r="BB515" i="90"/>
  <c r="AG515" i="90"/>
  <c r="BH514" i="90"/>
  <c r="BB514" i="90"/>
  <c r="AG514" i="90"/>
  <c r="BH513" i="90"/>
  <c r="BB513" i="90"/>
  <c r="AG513" i="90"/>
  <c r="BH512" i="90"/>
  <c r="BB512" i="90"/>
  <c r="AG512" i="90"/>
  <c r="BH511" i="90"/>
  <c r="BB511" i="90"/>
  <c r="AG511" i="90"/>
  <c r="BH510" i="90"/>
  <c r="BB510" i="90"/>
  <c r="AG510" i="90"/>
  <c r="BH509" i="90"/>
  <c r="BB509" i="90"/>
  <c r="AG509" i="90"/>
  <c r="BH508" i="90"/>
  <c r="BB508" i="90"/>
  <c r="AG508" i="90"/>
  <c r="BH507" i="90"/>
  <c r="BB507" i="90"/>
  <c r="AG507" i="90"/>
  <c r="BH506" i="90"/>
  <c r="BB506" i="90"/>
  <c r="AG506" i="90"/>
  <c r="BH505" i="90"/>
  <c r="BB505" i="90"/>
  <c r="AG505" i="90"/>
  <c r="BH504" i="90"/>
  <c r="BB504" i="90"/>
  <c r="AG504" i="90"/>
  <c r="BH503" i="90"/>
  <c r="BB503" i="90"/>
  <c r="AG503" i="90"/>
  <c r="BH502" i="90"/>
  <c r="BB502" i="90"/>
  <c r="AG502" i="90"/>
  <c r="BH501" i="90"/>
  <c r="BB501" i="90"/>
  <c r="AG501" i="90"/>
  <c r="BH500" i="90"/>
  <c r="BB500" i="90"/>
  <c r="AG500" i="90"/>
  <c r="BH499" i="90"/>
  <c r="BB499" i="90"/>
  <c r="AG499" i="90"/>
  <c r="BH498" i="90"/>
  <c r="BB498" i="90"/>
  <c r="AG498" i="90"/>
  <c r="BH497" i="90"/>
  <c r="BB497" i="90"/>
  <c r="AG497" i="90"/>
  <c r="BH496" i="90"/>
  <c r="BB496" i="90"/>
  <c r="AG496" i="90"/>
  <c r="BH495" i="90"/>
  <c r="BB495" i="90"/>
  <c r="AG495" i="90"/>
  <c r="BH494" i="90"/>
  <c r="BB494" i="90"/>
  <c r="AG494" i="90"/>
  <c r="BH493" i="90"/>
  <c r="BB493" i="90"/>
  <c r="AG493" i="90"/>
  <c r="BH492" i="90"/>
  <c r="BB492" i="90"/>
  <c r="AG492" i="90"/>
  <c r="BH491" i="90"/>
  <c r="BB491" i="90"/>
  <c r="AG491" i="90"/>
  <c r="BH490" i="90"/>
  <c r="BB490" i="90"/>
  <c r="AG490" i="90"/>
  <c r="BH489" i="90"/>
  <c r="BB489" i="90"/>
  <c r="AG489" i="90"/>
  <c r="BH488" i="90"/>
  <c r="BB488" i="90"/>
  <c r="AG488" i="90"/>
  <c r="BH487" i="90"/>
  <c r="BB487" i="90"/>
  <c r="AG487" i="90"/>
  <c r="BH486" i="90"/>
  <c r="BB486" i="90"/>
  <c r="AG486" i="90"/>
  <c r="BH485" i="90"/>
  <c r="BB485" i="90"/>
  <c r="AG485" i="90"/>
  <c r="BH484" i="90"/>
  <c r="BB484" i="90"/>
  <c r="AG484" i="90"/>
  <c r="BH483" i="90"/>
  <c r="BB483" i="90"/>
  <c r="AG483" i="90"/>
  <c r="BH482" i="90"/>
  <c r="BB482" i="90"/>
  <c r="AG482" i="90"/>
  <c r="BH481" i="90"/>
  <c r="BB481" i="90"/>
  <c r="AG481" i="90"/>
  <c r="BH480" i="90"/>
  <c r="BB480" i="90"/>
  <c r="AG480" i="90"/>
  <c r="BH479" i="90"/>
  <c r="BB479" i="90"/>
  <c r="AG479" i="90"/>
  <c r="BH478" i="90"/>
  <c r="BB478" i="90"/>
  <c r="AG478" i="90"/>
  <c r="BH477" i="90"/>
  <c r="BB477" i="90"/>
  <c r="AG477" i="90"/>
  <c r="BH476" i="90"/>
  <c r="BB476" i="90"/>
  <c r="AG476" i="90"/>
  <c r="BH475" i="90"/>
  <c r="BB475" i="90"/>
  <c r="AG475" i="90"/>
  <c r="BH474" i="90"/>
  <c r="BB474" i="90"/>
  <c r="AG474" i="90"/>
  <c r="BH473" i="90"/>
  <c r="BB473" i="90"/>
  <c r="AG473" i="90"/>
  <c r="BH472" i="90"/>
  <c r="BB472" i="90"/>
  <c r="AG472" i="90"/>
  <c r="BH471" i="90"/>
  <c r="BB471" i="90"/>
  <c r="AG471" i="90"/>
  <c r="BH470" i="90"/>
  <c r="BB470" i="90"/>
  <c r="AG470" i="90"/>
  <c r="BH469" i="90"/>
  <c r="BB469" i="90"/>
  <c r="AG469" i="90"/>
  <c r="BH468" i="90"/>
  <c r="BB468" i="90"/>
  <c r="AG468" i="90"/>
  <c r="BH467" i="90"/>
  <c r="BB467" i="90"/>
  <c r="AG467" i="90"/>
  <c r="BH466" i="90"/>
  <c r="BB466" i="90"/>
  <c r="AG466" i="90"/>
  <c r="BH465" i="90"/>
  <c r="BB465" i="90"/>
  <c r="AG465" i="90"/>
  <c r="BH464" i="90"/>
  <c r="BB464" i="90"/>
  <c r="AG464" i="90"/>
  <c r="BH463" i="90"/>
  <c r="BB463" i="90"/>
  <c r="AG463" i="90"/>
  <c r="BH462" i="90"/>
  <c r="BB462" i="90"/>
  <c r="AG462" i="90"/>
  <c r="BH461" i="90"/>
  <c r="BB461" i="90"/>
  <c r="AG461" i="90"/>
  <c r="BH460" i="90"/>
  <c r="BB460" i="90"/>
  <c r="AG460" i="90"/>
  <c r="BH459" i="90"/>
  <c r="BB459" i="90"/>
  <c r="AG459" i="90"/>
  <c r="BH458" i="90"/>
  <c r="BB458" i="90"/>
  <c r="AG458" i="90"/>
  <c r="BH457" i="90"/>
  <c r="BB457" i="90"/>
  <c r="AG457" i="90"/>
  <c r="BH456" i="90"/>
  <c r="BB456" i="90"/>
  <c r="AG456" i="90"/>
  <c r="BH455" i="90"/>
  <c r="BB455" i="90"/>
  <c r="AG455" i="90"/>
  <c r="BH454" i="90"/>
  <c r="BB454" i="90"/>
  <c r="AG454" i="90"/>
  <c r="BH453" i="90"/>
  <c r="BB453" i="90"/>
  <c r="AG453" i="90"/>
  <c r="BH452" i="90"/>
  <c r="BB452" i="90"/>
  <c r="AG452" i="90"/>
  <c r="BH451" i="90"/>
  <c r="BB451" i="90"/>
  <c r="AG451" i="90"/>
  <c r="BH450" i="90"/>
  <c r="BB450" i="90"/>
  <c r="AG450" i="90"/>
  <c r="BH449" i="90"/>
  <c r="BB449" i="90"/>
  <c r="AG449" i="90"/>
  <c r="BH448" i="90"/>
  <c r="BB448" i="90"/>
  <c r="AG448" i="90"/>
  <c r="BH447" i="90"/>
  <c r="BB447" i="90"/>
  <c r="AG447" i="90"/>
  <c r="BH446" i="90"/>
  <c r="BB446" i="90"/>
  <c r="AG446" i="90"/>
  <c r="BH445" i="90"/>
  <c r="BB445" i="90"/>
  <c r="AG445" i="90"/>
  <c r="BH444" i="90"/>
  <c r="BB444" i="90"/>
  <c r="AG444" i="90"/>
  <c r="BH443" i="90"/>
  <c r="BB443" i="90"/>
  <c r="AG443" i="90"/>
  <c r="BH442" i="90"/>
  <c r="BB442" i="90"/>
  <c r="AG442" i="90"/>
  <c r="BH441" i="90"/>
  <c r="BB441" i="90"/>
  <c r="AG441" i="90"/>
  <c r="BH440" i="90"/>
  <c r="BB440" i="90"/>
  <c r="AG440" i="90"/>
  <c r="BH439" i="90"/>
  <c r="BB439" i="90"/>
  <c r="AG439" i="90"/>
  <c r="BH438" i="90"/>
  <c r="BB438" i="90"/>
  <c r="AG438" i="90"/>
  <c r="BH437" i="90"/>
  <c r="BB437" i="90"/>
  <c r="AG437" i="90"/>
  <c r="BH436" i="90"/>
  <c r="BB436" i="90"/>
  <c r="AG436" i="90"/>
  <c r="BH435" i="90"/>
  <c r="BB435" i="90"/>
  <c r="AG435" i="90"/>
  <c r="BH434" i="90"/>
  <c r="BB434" i="90"/>
  <c r="AG434" i="90"/>
  <c r="BH433" i="90"/>
  <c r="BB433" i="90"/>
  <c r="AG433" i="90"/>
  <c r="BH432" i="90"/>
  <c r="BB432" i="90"/>
  <c r="AG432" i="90"/>
  <c r="BH431" i="90"/>
  <c r="BB431" i="90"/>
  <c r="AG431" i="90"/>
  <c r="BH430" i="90"/>
  <c r="BB430" i="90"/>
  <c r="AG430" i="90"/>
  <c r="BH429" i="90"/>
  <c r="BB429" i="90"/>
  <c r="AG429" i="90"/>
  <c r="BH428" i="90"/>
  <c r="BB428" i="90"/>
  <c r="AG428" i="90"/>
  <c r="BH427" i="90"/>
  <c r="BB427" i="90"/>
  <c r="AG427" i="90"/>
  <c r="BH426" i="90"/>
  <c r="BB426" i="90"/>
  <c r="AG426" i="90"/>
  <c r="BH425" i="90"/>
  <c r="BB425" i="90"/>
  <c r="AG425" i="90"/>
  <c r="BH424" i="90"/>
  <c r="BB424" i="90"/>
  <c r="AG424" i="90"/>
  <c r="BH423" i="90"/>
  <c r="BB423" i="90"/>
  <c r="AG423" i="90"/>
  <c r="BH422" i="90"/>
  <c r="BB422" i="90"/>
  <c r="AG422" i="90"/>
  <c r="BH421" i="90"/>
  <c r="BB421" i="90"/>
  <c r="AG421" i="90"/>
  <c r="BH420" i="90"/>
  <c r="BB420" i="90"/>
  <c r="AG420" i="90"/>
  <c r="BH419" i="90"/>
  <c r="BB419" i="90"/>
  <c r="AG419" i="90"/>
  <c r="BH418" i="90"/>
  <c r="BB418" i="90"/>
  <c r="AG418" i="90"/>
  <c r="BH417" i="90"/>
  <c r="BB417" i="90"/>
  <c r="AG417" i="90"/>
  <c r="BH416" i="90"/>
  <c r="BB416" i="90"/>
  <c r="AG416" i="90"/>
  <c r="BH415" i="90"/>
  <c r="BB415" i="90"/>
  <c r="AG415" i="90"/>
  <c r="BH414" i="90"/>
  <c r="BB414" i="90"/>
  <c r="AG414" i="90"/>
  <c r="BH413" i="90"/>
  <c r="BB413" i="90"/>
  <c r="AG413" i="90"/>
  <c r="BH412" i="90"/>
  <c r="BB412" i="90"/>
  <c r="AG412" i="90"/>
  <c r="BH411" i="90"/>
  <c r="BB411" i="90"/>
  <c r="AG411" i="90"/>
  <c r="BH410" i="90"/>
  <c r="BB410" i="90"/>
  <c r="AG410" i="90"/>
  <c r="BH409" i="90"/>
  <c r="BB409" i="90"/>
  <c r="AG409" i="90"/>
  <c r="BH408" i="90"/>
  <c r="BB408" i="90"/>
  <c r="AG408" i="90"/>
  <c r="BH407" i="90"/>
  <c r="BB407" i="90"/>
  <c r="AG407" i="90"/>
  <c r="BH406" i="90"/>
  <c r="BB406" i="90"/>
  <c r="AG406" i="90"/>
  <c r="BH405" i="90"/>
  <c r="BB405" i="90"/>
  <c r="AG405" i="90"/>
  <c r="BH404" i="90"/>
  <c r="BB404" i="90"/>
  <c r="AG404" i="90"/>
  <c r="BH403" i="90"/>
  <c r="BB403" i="90"/>
  <c r="AG403" i="90"/>
  <c r="BH402" i="90"/>
  <c r="BB402" i="90"/>
  <c r="AG402" i="90"/>
  <c r="BH401" i="90"/>
  <c r="BB401" i="90"/>
  <c r="AG401" i="90"/>
  <c r="BH400" i="90"/>
  <c r="BB400" i="90"/>
  <c r="AG400" i="90"/>
  <c r="BH399" i="90"/>
  <c r="BB399" i="90"/>
  <c r="AG399" i="90"/>
  <c r="BH398" i="90"/>
  <c r="BB398" i="90"/>
  <c r="AG398" i="90"/>
  <c r="BH397" i="90"/>
  <c r="BB397" i="90"/>
  <c r="AG397" i="90"/>
  <c r="BH396" i="90"/>
  <c r="BB396" i="90"/>
  <c r="AG396" i="90"/>
  <c r="BH395" i="90"/>
  <c r="BB395" i="90"/>
  <c r="AG395" i="90"/>
  <c r="BH394" i="90"/>
  <c r="BB394" i="90"/>
  <c r="AG394" i="90"/>
  <c r="BH393" i="90"/>
  <c r="BB393" i="90"/>
  <c r="AG393" i="90"/>
  <c r="BH392" i="90"/>
  <c r="BB392" i="90"/>
  <c r="AG392" i="90"/>
  <c r="BH391" i="90"/>
  <c r="BB391" i="90"/>
  <c r="AG391" i="90"/>
  <c r="BH390" i="90"/>
  <c r="BB390" i="90"/>
  <c r="AG390" i="90"/>
  <c r="BH389" i="90"/>
  <c r="BB389" i="90"/>
  <c r="AG389" i="90"/>
  <c r="BH388" i="90"/>
  <c r="BB388" i="90"/>
  <c r="AG388" i="90"/>
  <c r="BH387" i="90"/>
  <c r="BB387" i="90"/>
  <c r="AG387" i="90"/>
  <c r="BH386" i="90"/>
  <c r="BB386" i="90"/>
  <c r="AG386" i="90"/>
  <c r="BH385" i="90"/>
  <c r="BB385" i="90"/>
  <c r="AG385" i="90"/>
  <c r="BH384" i="90"/>
  <c r="BB384" i="90"/>
  <c r="AG384" i="90"/>
  <c r="BH383" i="90"/>
  <c r="BB383" i="90"/>
  <c r="AG383" i="90"/>
  <c r="BH382" i="90"/>
  <c r="BB382" i="90"/>
  <c r="AG382" i="90"/>
  <c r="BH381" i="90"/>
  <c r="BB381" i="90"/>
  <c r="AG381" i="90"/>
  <c r="BH380" i="90"/>
  <c r="BB380" i="90"/>
  <c r="AG380" i="90"/>
  <c r="BH379" i="90"/>
  <c r="BB379" i="90"/>
  <c r="AG379" i="90"/>
  <c r="BH378" i="90"/>
  <c r="BB378" i="90"/>
  <c r="AG378" i="90"/>
  <c r="BH377" i="90"/>
  <c r="BB377" i="90"/>
  <c r="AG377" i="90"/>
  <c r="BH376" i="90"/>
  <c r="BB376" i="90"/>
  <c r="AG376" i="90"/>
  <c r="BH375" i="90"/>
  <c r="BB375" i="90"/>
  <c r="AG375" i="90"/>
  <c r="BH374" i="90"/>
  <c r="BB374" i="90"/>
  <c r="AG374" i="90"/>
  <c r="BH373" i="90"/>
  <c r="BB373" i="90"/>
  <c r="AG373" i="90"/>
  <c r="BH372" i="90"/>
  <c r="BB372" i="90"/>
  <c r="AG372" i="90"/>
  <c r="BH371" i="90"/>
  <c r="BB371" i="90"/>
  <c r="AG371" i="90"/>
  <c r="BH370" i="90"/>
  <c r="BB370" i="90"/>
  <c r="AG370" i="90"/>
  <c r="BH369" i="90"/>
  <c r="BB369" i="90"/>
  <c r="AG369" i="90"/>
  <c r="BH368" i="90"/>
  <c r="BB368" i="90"/>
  <c r="AG368" i="90"/>
  <c r="BH367" i="90"/>
  <c r="BB367" i="90"/>
  <c r="AG367" i="90"/>
  <c r="BH366" i="90"/>
  <c r="BB366" i="90"/>
  <c r="AG366" i="90"/>
  <c r="BH365" i="90"/>
  <c r="BB365" i="90"/>
  <c r="AG365" i="90"/>
  <c r="BH364" i="90"/>
  <c r="BB364" i="90"/>
  <c r="AG364" i="90"/>
  <c r="BH363" i="90"/>
  <c r="BB363" i="90"/>
  <c r="AG363" i="90"/>
  <c r="BH362" i="90"/>
  <c r="BB362" i="90"/>
  <c r="AG362" i="90"/>
  <c r="BH361" i="90"/>
  <c r="BB361" i="90"/>
  <c r="AG361" i="90"/>
  <c r="BH360" i="90"/>
  <c r="BB360" i="90"/>
  <c r="AG360" i="90"/>
  <c r="BH359" i="90"/>
  <c r="BB359" i="90"/>
  <c r="AG359" i="90"/>
  <c r="BH358" i="90"/>
  <c r="BB358" i="90"/>
  <c r="AG358" i="90"/>
  <c r="BH357" i="90"/>
  <c r="BB357" i="90"/>
  <c r="AG357" i="90"/>
  <c r="BH356" i="90"/>
  <c r="BB356" i="90"/>
  <c r="AG356" i="90"/>
  <c r="BH355" i="90"/>
  <c r="BB355" i="90"/>
  <c r="AG355" i="90"/>
  <c r="BH354" i="90"/>
  <c r="BB354" i="90"/>
  <c r="AG354" i="90"/>
  <c r="BH353" i="90"/>
  <c r="BB353" i="90"/>
  <c r="AG353" i="90"/>
  <c r="BH352" i="90"/>
  <c r="BB352" i="90"/>
  <c r="AG352" i="90"/>
  <c r="BH351" i="90"/>
  <c r="BB351" i="90"/>
  <c r="AG351" i="90"/>
  <c r="BH350" i="90"/>
  <c r="BB350" i="90"/>
  <c r="AG350" i="90"/>
  <c r="BH349" i="90"/>
  <c r="BB349" i="90"/>
  <c r="AG349" i="90"/>
  <c r="BH348" i="90"/>
  <c r="BB348" i="90"/>
  <c r="AG348" i="90"/>
  <c r="BH347" i="90"/>
  <c r="BB347" i="90"/>
  <c r="AG347" i="90"/>
  <c r="BH346" i="90"/>
  <c r="BB346" i="90"/>
  <c r="AG346" i="90"/>
  <c r="BH345" i="90"/>
  <c r="BB345" i="90"/>
  <c r="AG345" i="90"/>
  <c r="BH344" i="90"/>
  <c r="BB344" i="90"/>
  <c r="AG344" i="90"/>
  <c r="BH343" i="90"/>
  <c r="BB343" i="90"/>
  <c r="AG343" i="90"/>
  <c r="BH342" i="90"/>
  <c r="BB342" i="90"/>
  <c r="AG342" i="90"/>
  <c r="BH341" i="90"/>
  <c r="BB341" i="90"/>
  <c r="AG341" i="90"/>
  <c r="BH340" i="90"/>
  <c r="BB340" i="90"/>
  <c r="AG340" i="90"/>
  <c r="BH339" i="90"/>
  <c r="BB339" i="90"/>
  <c r="AG339" i="90"/>
  <c r="BH338" i="90"/>
  <c r="BB338" i="90"/>
  <c r="AG338" i="90"/>
  <c r="BH337" i="90"/>
  <c r="BB337" i="90"/>
  <c r="AG337" i="90"/>
  <c r="BH336" i="90"/>
  <c r="BB336" i="90"/>
  <c r="AG336" i="90"/>
  <c r="BH335" i="90"/>
  <c r="BB335" i="90"/>
  <c r="AG335" i="90"/>
  <c r="BH334" i="90"/>
  <c r="BB334" i="90"/>
  <c r="AG334" i="90"/>
  <c r="BH333" i="90"/>
  <c r="BB333" i="90"/>
  <c r="AG333" i="90"/>
  <c r="BH332" i="90"/>
  <c r="BB332" i="90"/>
  <c r="AG332" i="90"/>
  <c r="BH331" i="90"/>
  <c r="BB331" i="90"/>
  <c r="AG331" i="90"/>
  <c r="BH330" i="90"/>
  <c r="BB330" i="90"/>
  <c r="AG330" i="90"/>
  <c r="BH329" i="90"/>
  <c r="BB329" i="90"/>
  <c r="AG329" i="90"/>
  <c r="BH328" i="90"/>
  <c r="BB328" i="90"/>
  <c r="AG328" i="90"/>
  <c r="BH327" i="90"/>
  <c r="BB327" i="90"/>
  <c r="AG327" i="90"/>
  <c r="BH326" i="90"/>
  <c r="BB326" i="90"/>
  <c r="AG326" i="90"/>
  <c r="BH325" i="90"/>
  <c r="BB325" i="90"/>
  <c r="AG325" i="90"/>
  <c r="BH324" i="90"/>
  <c r="BB324" i="90"/>
  <c r="AG324" i="90"/>
  <c r="BH323" i="90"/>
  <c r="BB323" i="90"/>
  <c r="AG323" i="90"/>
  <c r="BH322" i="90"/>
  <c r="BB322" i="90"/>
  <c r="AG322" i="90"/>
  <c r="BH321" i="90"/>
  <c r="BB321" i="90"/>
  <c r="AG321" i="90"/>
  <c r="BH320" i="90"/>
  <c r="BB320" i="90"/>
  <c r="AG320" i="90"/>
  <c r="BH319" i="90"/>
  <c r="BB319" i="90"/>
  <c r="AG319" i="90"/>
  <c r="BH318" i="90"/>
  <c r="BB318" i="90"/>
  <c r="AG318" i="90"/>
  <c r="BH317" i="90"/>
  <c r="BB317" i="90"/>
  <c r="AG317" i="90"/>
  <c r="BH316" i="90"/>
  <c r="BB316" i="90"/>
  <c r="AG316" i="90"/>
  <c r="BH315" i="90"/>
  <c r="BB315" i="90"/>
  <c r="AG315" i="90"/>
  <c r="BH314" i="90"/>
  <c r="BB314" i="90"/>
  <c r="AG314" i="90"/>
  <c r="BH313" i="90"/>
  <c r="BB313" i="90"/>
  <c r="AG313" i="90"/>
  <c r="BH312" i="90"/>
  <c r="BB312" i="90"/>
  <c r="AG312" i="90"/>
  <c r="BH311" i="90"/>
  <c r="BB311" i="90"/>
  <c r="AG311" i="90"/>
  <c r="BH310" i="90"/>
  <c r="BB310" i="90"/>
  <c r="AG310" i="90"/>
  <c r="BH309" i="90"/>
  <c r="BB309" i="90"/>
  <c r="AG309" i="90"/>
  <c r="BH308" i="90"/>
  <c r="BB308" i="90"/>
  <c r="AG308" i="90"/>
  <c r="BH307" i="90"/>
  <c r="BB307" i="90"/>
  <c r="AG307" i="90"/>
  <c r="BH306" i="90"/>
  <c r="BB306" i="90"/>
  <c r="AG306" i="90"/>
  <c r="BH305" i="90"/>
  <c r="BB305" i="90"/>
  <c r="AG305" i="90"/>
  <c r="BH304" i="90"/>
  <c r="BB304" i="90"/>
  <c r="AG304" i="90"/>
  <c r="BH303" i="90"/>
  <c r="BB303" i="90"/>
  <c r="AG303" i="90"/>
  <c r="BH302" i="90"/>
  <c r="BB302" i="90"/>
  <c r="AG302" i="90"/>
  <c r="BH301" i="90"/>
  <c r="BB301" i="90"/>
  <c r="AG301" i="90"/>
  <c r="BH300" i="90"/>
  <c r="BB300" i="90"/>
  <c r="AG300" i="90"/>
  <c r="BH299" i="90"/>
  <c r="BB299" i="90"/>
  <c r="AG299" i="90"/>
  <c r="BH298" i="90"/>
  <c r="BB298" i="90"/>
  <c r="AG298" i="90"/>
  <c r="BH297" i="90"/>
  <c r="BB297" i="90"/>
  <c r="AG297" i="90"/>
  <c r="BH296" i="90"/>
  <c r="BB296" i="90"/>
  <c r="AG296" i="90"/>
  <c r="BH295" i="90"/>
  <c r="BB295" i="90"/>
  <c r="AG295" i="90"/>
  <c r="BH294" i="90"/>
  <c r="BB294" i="90"/>
  <c r="AG294" i="90"/>
  <c r="BH293" i="90"/>
  <c r="BB293" i="90"/>
  <c r="AG293" i="90"/>
  <c r="BH292" i="90"/>
  <c r="BB292" i="90"/>
  <c r="AG292" i="90"/>
  <c r="BH291" i="90"/>
  <c r="BB291" i="90"/>
  <c r="AG291" i="90"/>
  <c r="BH290" i="90"/>
  <c r="BB290" i="90"/>
  <c r="AG290" i="90"/>
  <c r="BH289" i="90"/>
  <c r="BB289" i="90"/>
  <c r="AG289" i="90"/>
  <c r="BH288" i="90"/>
  <c r="BB288" i="90"/>
  <c r="AG288" i="90"/>
  <c r="BH287" i="90"/>
  <c r="BB287" i="90"/>
  <c r="AG287" i="90"/>
  <c r="BH286" i="90"/>
  <c r="BB286" i="90"/>
  <c r="AG286" i="90"/>
  <c r="BH285" i="90"/>
  <c r="BB285" i="90"/>
  <c r="AG285" i="90"/>
  <c r="BH284" i="90"/>
  <c r="BB284" i="90"/>
  <c r="AG284" i="90"/>
  <c r="BH283" i="90"/>
  <c r="BB283" i="90"/>
  <c r="AG283" i="90"/>
  <c r="BH282" i="90"/>
  <c r="BB282" i="90"/>
  <c r="AG282" i="90"/>
  <c r="BH281" i="90"/>
  <c r="BB281" i="90"/>
  <c r="AG281" i="90"/>
  <c r="BH280" i="90"/>
  <c r="BB280" i="90"/>
  <c r="AG280" i="90"/>
  <c r="BH279" i="90"/>
  <c r="BB279" i="90"/>
  <c r="AG279" i="90"/>
  <c r="BH278" i="90"/>
  <c r="BB278" i="90"/>
  <c r="AG278" i="90"/>
  <c r="BH277" i="90"/>
  <c r="BB277" i="90"/>
  <c r="AG277" i="90"/>
  <c r="BH276" i="90"/>
  <c r="BB276" i="90"/>
  <c r="AG276" i="90"/>
  <c r="BH275" i="90"/>
  <c r="BB275" i="90"/>
  <c r="AG275" i="90"/>
  <c r="BH274" i="90"/>
  <c r="BB274" i="90"/>
  <c r="AG274" i="90"/>
  <c r="BH273" i="90"/>
  <c r="BB273" i="90"/>
  <c r="AG273" i="90"/>
  <c r="BH272" i="90"/>
  <c r="BB272" i="90"/>
  <c r="AG272" i="90"/>
  <c r="BH271" i="90"/>
  <c r="BB271" i="90"/>
  <c r="AG271" i="90"/>
  <c r="BH270" i="90"/>
  <c r="BB270" i="90"/>
  <c r="AG270" i="90"/>
  <c r="BH269" i="90"/>
  <c r="BB269" i="90"/>
  <c r="AG269" i="90"/>
  <c r="BH268" i="90"/>
  <c r="BB268" i="90"/>
  <c r="AG268" i="90"/>
  <c r="BH267" i="90"/>
  <c r="BB267" i="90"/>
  <c r="AG267" i="90"/>
  <c r="BH266" i="90"/>
  <c r="BB266" i="90"/>
  <c r="AG266" i="90"/>
  <c r="BH265" i="90"/>
  <c r="BB265" i="90"/>
  <c r="AG265" i="90"/>
  <c r="BH264" i="90"/>
  <c r="BB264" i="90"/>
  <c r="AG264" i="90"/>
  <c r="BH263" i="90"/>
  <c r="BB263" i="90"/>
  <c r="AG263" i="90"/>
  <c r="BH262" i="90"/>
  <c r="BB262" i="90"/>
  <c r="AG262" i="90"/>
  <c r="BH261" i="90"/>
  <c r="BB261" i="90"/>
  <c r="AG261" i="90"/>
  <c r="BH260" i="90"/>
  <c r="BB260" i="90"/>
  <c r="AG260" i="90"/>
  <c r="BH259" i="90"/>
  <c r="BB259" i="90"/>
  <c r="AG259" i="90"/>
  <c r="BH258" i="90"/>
  <c r="BB258" i="90"/>
  <c r="AG258" i="90"/>
  <c r="BH257" i="90"/>
  <c r="BB257" i="90"/>
  <c r="AG257" i="90"/>
  <c r="BH256" i="90"/>
  <c r="BB256" i="90"/>
  <c r="AG256" i="90"/>
  <c r="BH255" i="90"/>
  <c r="BB255" i="90"/>
  <c r="AG255" i="90"/>
  <c r="BH254" i="90"/>
  <c r="BB254" i="90"/>
  <c r="AG254" i="90"/>
  <c r="BH253" i="90"/>
  <c r="BB253" i="90"/>
  <c r="AG253" i="90"/>
  <c r="BH252" i="90"/>
  <c r="BB252" i="90"/>
  <c r="AG252" i="90"/>
  <c r="BH251" i="90"/>
  <c r="BB251" i="90"/>
  <c r="AG251" i="90"/>
  <c r="BH250" i="90"/>
  <c r="BB250" i="90"/>
  <c r="AG250" i="90"/>
  <c r="BH249" i="90"/>
  <c r="BB249" i="90"/>
  <c r="AG249" i="90"/>
  <c r="BH248" i="90"/>
  <c r="BB248" i="90"/>
  <c r="AG248" i="90"/>
  <c r="BH247" i="90"/>
  <c r="BB247" i="90"/>
  <c r="AG247" i="90"/>
  <c r="BH246" i="90"/>
  <c r="BB246" i="90"/>
  <c r="AG246" i="90"/>
  <c r="BH245" i="90"/>
  <c r="BB245" i="90"/>
  <c r="AG245" i="90"/>
  <c r="BH244" i="90"/>
  <c r="BB244" i="90"/>
  <c r="AG244" i="90"/>
  <c r="BH243" i="90"/>
  <c r="BB243" i="90"/>
  <c r="AG243" i="90"/>
  <c r="BH242" i="90"/>
  <c r="BB242" i="90"/>
  <c r="AG242" i="90"/>
  <c r="BH241" i="90"/>
  <c r="BB241" i="90"/>
  <c r="AG241" i="90"/>
  <c r="BH240" i="90"/>
  <c r="BB240" i="90"/>
  <c r="AG240" i="90"/>
  <c r="BH239" i="90"/>
  <c r="BB239" i="90"/>
  <c r="AG239" i="90"/>
  <c r="BH238" i="90"/>
  <c r="BB238" i="90"/>
  <c r="AG238" i="90"/>
  <c r="BH237" i="90"/>
  <c r="BB237" i="90"/>
  <c r="AG237" i="90"/>
  <c r="BH236" i="90"/>
  <c r="BB236" i="90"/>
  <c r="AG236" i="90"/>
  <c r="BH235" i="90"/>
  <c r="BB235" i="90"/>
  <c r="AG235" i="90"/>
  <c r="BH234" i="90"/>
  <c r="BB234" i="90"/>
  <c r="AG234" i="90"/>
  <c r="BH233" i="90"/>
  <c r="BB233" i="90"/>
  <c r="AG233" i="90"/>
  <c r="BH232" i="90"/>
  <c r="BB232" i="90"/>
  <c r="AG232" i="90"/>
  <c r="BH231" i="90"/>
  <c r="BB231" i="90"/>
  <c r="AG231" i="90"/>
  <c r="BH230" i="90"/>
  <c r="BB230" i="90"/>
  <c r="AG230" i="90"/>
  <c r="BH229" i="90"/>
  <c r="BB229" i="90"/>
  <c r="AG229" i="90"/>
  <c r="BH228" i="90"/>
  <c r="BB228" i="90"/>
  <c r="AG228" i="90"/>
  <c r="BH227" i="90"/>
  <c r="BB227" i="90"/>
  <c r="AG227" i="90"/>
  <c r="BH226" i="90"/>
  <c r="BB226" i="90"/>
  <c r="AG226" i="90"/>
  <c r="BH225" i="90"/>
  <c r="BB225" i="90"/>
  <c r="AG225" i="90"/>
  <c r="BH224" i="90"/>
  <c r="BB224" i="90"/>
  <c r="AG224" i="90"/>
  <c r="BH223" i="90"/>
  <c r="BB223" i="90"/>
  <c r="AG223" i="90"/>
  <c r="BH222" i="90"/>
  <c r="BB222" i="90"/>
  <c r="AG222" i="90"/>
  <c r="BH221" i="90"/>
  <c r="BB221" i="90"/>
  <c r="AG221" i="90"/>
  <c r="BH220" i="90"/>
  <c r="BB220" i="90"/>
  <c r="AG220" i="90"/>
  <c r="BH219" i="90"/>
  <c r="BB219" i="90"/>
  <c r="AG219" i="90"/>
  <c r="BH218" i="90"/>
  <c r="BB218" i="90"/>
  <c r="AG218" i="90"/>
  <c r="BH217" i="90"/>
  <c r="BB217" i="90"/>
  <c r="AG217" i="90"/>
  <c r="BH216" i="90"/>
  <c r="BB216" i="90"/>
  <c r="AG216" i="90"/>
  <c r="BH215" i="90"/>
  <c r="BB215" i="90"/>
  <c r="AG215" i="90"/>
  <c r="BH214" i="90"/>
  <c r="BB214" i="90"/>
  <c r="AG214" i="90"/>
  <c r="BH213" i="90"/>
  <c r="BB213" i="90"/>
  <c r="AG213" i="90"/>
  <c r="BH212" i="90"/>
  <c r="BB212" i="90"/>
  <c r="AG212" i="90"/>
  <c r="BH211" i="90"/>
  <c r="BB211" i="90"/>
  <c r="AG211" i="90"/>
  <c r="BH210" i="90"/>
  <c r="BB210" i="90"/>
  <c r="AG210" i="90"/>
  <c r="BH209" i="90"/>
  <c r="BB209" i="90"/>
  <c r="AG209" i="90"/>
  <c r="BH208" i="90"/>
  <c r="BB208" i="90"/>
  <c r="AG208" i="90"/>
  <c r="BH207" i="90"/>
  <c r="BB207" i="90"/>
  <c r="AG207" i="90"/>
  <c r="BH206" i="90"/>
  <c r="BB206" i="90"/>
  <c r="AG206" i="90"/>
  <c r="BH205" i="90"/>
  <c r="BB205" i="90"/>
  <c r="AG205" i="90"/>
  <c r="BH204" i="90"/>
  <c r="BB204" i="90"/>
  <c r="AG204" i="90"/>
  <c r="BH203" i="90"/>
  <c r="BB203" i="90"/>
  <c r="AG203" i="90"/>
  <c r="BH202" i="90"/>
  <c r="BB202" i="90"/>
  <c r="AG202" i="90"/>
  <c r="BH201" i="90"/>
  <c r="BB201" i="90"/>
  <c r="AG201" i="90"/>
  <c r="BH200" i="90"/>
  <c r="BB200" i="90"/>
  <c r="AG200" i="90"/>
  <c r="BH199" i="90"/>
  <c r="BB199" i="90"/>
  <c r="AG199" i="90"/>
  <c r="BH198" i="90"/>
  <c r="BB198" i="90"/>
  <c r="AG198" i="90"/>
  <c r="BH197" i="90"/>
  <c r="BB197" i="90"/>
  <c r="AG197" i="90"/>
  <c r="BH196" i="90"/>
  <c r="BB196" i="90"/>
  <c r="AG196" i="90"/>
  <c r="BH195" i="90"/>
  <c r="BB195" i="90"/>
  <c r="AG195" i="90"/>
  <c r="BH194" i="90"/>
  <c r="BB194" i="90"/>
  <c r="AG194" i="90"/>
  <c r="BH193" i="90"/>
  <c r="BB193" i="90"/>
  <c r="AG193" i="90"/>
  <c r="BH192" i="90"/>
  <c r="BB192" i="90"/>
  <c r="AG192" i="90"/>
  <c r="BH191" i="90"/>
  <c r="BB191" i="90"/>
  <c r="AG191" i="90"/>
  <c r="BH190" i="90"/>
  <c r="BB190" i="90"/>
  <c r="AG190" i="90"/>
  <c r="BH189" i="90"/>
  <c r="BB189" i="90"/>
  <c r="AG189" i="90"/>
  <c r="BH188" i="90"/>
  <c r="BB188" i="90"/>
  <c r="AG188" i="90"/>
  <c r="BH187" i="90"/>
  <c r="BB187" i="90"/>
  <c r="AG187" i="90"/>
  <c r="BH186" i="90"/>
  <c r="BB186" i="90"/>
  <c r="AG186" i="90"/>
  <c r="BH185" i="90"/>
  <c r="BB185" i="90"/>
  <c r="AG185" i="90"/>
  <c r="BH184" i="90"/>
  <c r="BB184" i="90"/>
  <c r="AG184" i="90"/>
  <c r="BH183" i="90"/>
  <c r="BB183" i="90"/>
  <c r="AG183" i="90"/>
  <c r="BH182" i="90"/>
  <c r="BB182" i="90"/>
  <c r="AG182" i="90"/>
  <c r="BH181" i="90"/>
  <c r="BB181" i="90"/>
  <c r="AG181" i="90"/>
  <c r="BH180" i="90"/>
  <c r="BB180" i="90"/>
  <c r="AG180" i="90"/>
  <c r="BH179" i="90"/>
  <c r="BB179" i="90"/>
  <c r="AG179" i="90"/>
  <c r="BH178" i="90"/>
  <c r="BB178" i="90"/>
  <c r="AG178" i="90"/>
  <c r="BH177" i="90"/>
  <c r="BB177" i="90"/>
  <c r="AG177" i="90"/>
  <c r="BH176" i="90"/>
  <c r="BB176" i="90"/>
  <c r="AG176" i="90"/>
  <c r="BH175" i="90"/>
  <c r="BB175" i="90"/>
  <c r="AG175" i="90"/>
  <c r="BH174" i="90"/>
  <c r="BB174" i="90"/>
  <c r="AG174" i="90"/>
  <c r="BH173" i="90"/>
  <c r="BB173" i="90"/>
  <c r="AG173" i="90"/>
  <c r="BH172" i="90"/>
  <c r="BB172" i="90"/>
  <c r="AG172" i="90"/>
  <c r="BH171" i="90"/>
  <c r="BB171" i="90"/>
  <c r="AG171" i="90"/>
  <c r="BH170" i="90"/>
  <c r="BB170" i="90"/>
  <c r="AG170" i="90"/>
  <c r="BH169" i="90"/>
  <c r="BB169" i="90"/>
  <c r="AG169" i="90"/>
  <c r="BH168" i="90"/>
  <c r="BB168" i="90"/>
  <c r="AG168" i="90"/>
  <c r="BH167" i="90"/>
  <c r="BB167" i="90"/>
  <c r="AG167" i="90"/>
  <c r="BH166" i="90"/>
  <c r="BB166" i="90"/>
  <c r="AG166" i="90"/>
  <c r="BH165" i="90"/>
  <c r="BB165" i="90"/>
  <c r="AG165" i="90"/>
  <c r="BH164" i="90"/>
  <c r="BB164" i="90"/>
  <c r="AG164" i="90"/>
  <c r="BH163" i="90"/>
  <c r="BB163" i="90"/>
  <c r="AG163" i="90"/>
  <c r="BH162" i="90"/>
  <c r="BB162" i="90"/>
  <c r="AG162" i="90"/>
  <c r="BH161" i="90"/>
  <c r="BB161" i="90"/>
  <c r="AG161" i="90"/>
  <c r="BH160" i="90"/>
  <c r="BB160" i="90"/>
  <c r="AG160" i="90"/>
  <c r="BH159" i="90"/>
  <c r="BB159" i="90"/>
  <c r="AG159" i="90"/>
  <c r="BH158" i="90"/>
  <c r="BB158" i="90"/>
  <c r="AG158" i="90"/>
  <c r="BH157" i="90"/>
  <c r="BB157" i="90"/>
  <c r="AG157" i="90"/>
  <c r="BH156" i="90"/>
  <c r="BB156" i="90"/>
  <c r="AG156" i="90"/>
  <c r="BH155" i="90"/>
  <c r="BB155" i="90"/>
  <c r="AG155" i="90"/>
  <c r="BH154" i="90"/>
  <c r="BB154" i="90"/>
  <c r="AG154" i="90"/>
  <c r="BH153" i="90"/>
  <c r="BB153" i="90"/>
  <c r="AG153" i="90"/>
  <c r="BH152" i="90"/>
  <c r="BB152" i="90"/>
  <c r="AG152" i="90"/>
  <c r="BH151" i="90"/>
  <c r="BB151" i="90"/>
  <c r="AG151" i="90"/>
  <c r="BH150" i="90"/>
  <c r="BB150" i="90"/>
  <c r="AG150" i="90"/>
  <c r="BH149" i="90"/>
  <c r="BB149" i="90"/>
  <c r="AG149" i="90"/>
  <c r="BH148" i="90"/>
  <c r="BB148" i="90"/>
  <c r="AG148" i="90"/>
  <c r="BH147" i="90"/>
  <c r="BB147" i="90"/>
  <c r="AG147" i="90"/>
  <c r="BH146" i="90"/>
  <c r="BB146" i="90"/>
  <c r="AG146" i="90"/>
  <c r="BH145" i="90"/>
  <c r="BB145" i="90"/>
  <c r="AG145" i="90"/>
  <c r="BH144" i="90"/>
  <c r="BB144" i="90"/>
  <c r="AG144" i="90"/>
  <c r="BH143" i="90"/>
  <c r="BB143" i="90"/>
  <c r="AG143" i="90"/>
  <c r="BH142" i="90"/>
  <c r="BB142" i="90"/>
  <c r="AG142" i="90"/>
  <c r="BH141" i="90"/>
  <c r="BB141" i="90"/>
  <c r="AG141" i="90"/>
  <c r="BH140" i="90"/>
  <c r="BB140" i="90"/>
  <c r="AG140" i="90"/>
  <c r="BH139" i="90"/>
  <c r="BB139" i="90"/>
  <c r="AG139" i="90"/>
  <c r="BH138" i="90"/>
  <c r="BB138" i="90"/>
  <c r="AG138" i="90"/>
  <c r="BH137" i="90"/>
  <c r="BB137" i="90"/>
  <c r="AG137" i="90"/>
  <c r="BH136" i="90"/>
  <c r="BB136" i="90"/>
  <c r="AG136" i="90"/>
  <c r="BH135" i="90"/>
  <c r="BB135" i="90"/>
  <c r="AG135" i="90"/>
  <c r="BH134" i="90"/>
  <c r="BB134" i="90"/>
  <c r="AG134" i="90"/>
  <c r="BH133" i="90"/>
  <c r="BB133" i="90"/>
  <c r="AG133" i="90"/>
  <c r="BH132" i="90"/>
  <c r="BB132" i="90"/>
  <c r="AG132" i="90"/>
  <c r="BH131" i="90"/>
  <c r="BB131" i="90"/>
  <c r="AG131" i="90"/>
  <c r="BH130" i="90"/>
  <c r="BB130" i="90"/>
  <c r="AG130" i="90"/>
  <c r="BH129" i="90"/>
  <c r="BB129" i="90"/>
  <c r="AG129" i="90"/>
  <c r="BH128" i="90"/>
  <c r="BB128" i="90"/>
  <c r="AG128" i="90"/>
  <c r="BH127" i="90"/>
  <c r="BB127" i="90"/>
  <c r="AG127" i="90"/>
  <c r="BH126" i="90"/>
  <c r="BB126" i="90"/>
  <c r="AG126" i="90"/>
  <c r="BH125" i="90"/>
  <c r="BB125" i="90"/>
  <c r="AG125" i="90"/>
  <c r="BH124" i="90"/>
  <c r="BB124" i="90"/>
  <c r="AG124" i="90"/>
  <c r="BH123" i="90"/>
  <c r="BB123" i="90"/>
  <c r="AG123" i="90"/>
  <c r="BH122" i="90"/>
  <c r="BB122" i="90"/>
  <c r="AG122" i="90"/>
  <c r="BH121" i="90"/>
  <c r="BB121" i="90"/>
  <c r="AG121" i="90"/>
  <c r="BH120" i="90"/>
  <c r="BB120" i="90"/>
  <c r="AG120" i="90"/>
  <c r="BH119" i="90"/>
  <c r="BB119" i="90"/>
  <c r="AG119" i="90"/>
  <c r="BH118" i="90"/>
  <c r="BB118" i="90"/>
  <c r="AG118" i="90"/>
  <c r="BH117" i="90"/>
  <c r="BB117" i="90"/>
  <c r="AG117" i="90"/>
  <c r="BH116" i="90"/>
  <c r="BB116" i="90"/>
  <c r="AG116" i="90"/>
  <c r="BH115" i="90"/>
  <c r="BB115" i="90"/>
  <c r="AG115" i="90"/>
  <c r="BH114" i="90"/>
  <c r="BB114" i="90"/>
  <c r="AG114" i="90"/>
  <c r="BH113" i="90"/>
  <c r="BB113" i="90"/>
  <c r="AG113" i="90"/>
  <c r="BH112" i="90"/>
  <c r="BB112" i="90"/>
  <c r="AG112" i="90"/>
  <c r="BH111" i="90"/>
  <c r="BB111" i="90"/>
  <c r="AG111" i="90"/>
  <c r="BH110" i="90"/>
  <c r="BB110" i="90"/>
  <c r="AG110" i="90"/>
  <c r="BH109" i="90"/>
  <c r="BB109" i="90"/>
  <c r="AG109" i="90"/>
  <c r="BH108" i="90"/>
  <c r="BB108" i="90"/>
  <c r="AG108" i="90"/>
  <c r="BH107" i="90"/>
  <c r="BB107" i="90"/>
  <c r="AG107" i="90"/>
  <c r="BH106" i="90"/>
  <c r="BB106" i="90"/>
  <c r="AG106" i="90"/>
  <c r="BH105" i="90"/>
  <c r="BB105" i="90"/>
  <c r="AG105" i="90"/>
  <c r="BH104" i="90"/>
  <c r="BB104" i="90"/>
  <c r="AG104" i="90"/>
  <c r="BH103" i="90"/>
  <c r="BB103" i="90"/>
  <c r="AG103" i="90"/>
  <c r="BH102" i="90"/>
  <c r="BB102" i="90"/>
  <c r="AG102" i="90"/>
  <c r="BH101" i="90"/>
  <c r="BB101" i="90"/>
  <c r="AG101" i="90"/>
  <c r="BH100" i="90"/>
  <c r="BB100" i="90"/>
  <c r="AG100" i="90"/>
  <c r="BH99" i="90"/>
  <c r="BB99" i="90"/>
  <c r="AG99" i="90"/>
  <c r="BH98" i="90"/>
  <c r="BB98" i="90"/>
  <c r="AG98" i="90"/>
  <c r="BH97" i="90"/>
  <c r="BB97" i="90"/>
  <c r="AG97" i="90"/>
  <c r="BH96" i="90"/>
  <c r="BB96" i="90"/>
  <c r="AG96" i="90"/>
  <c r="BH95" i="90"/>
  <c r="BB95" i="90"/>
  <c r="AG95" i="90"/>
  <c r="BH94" i="90"/>
  <c r="BB94" i="90"/>
  <c r="AG94" i="90"/>
  <c r="BH93" i="90"/>
  <c r="BB93" i="90"/>
  <c r="AG93" i="90"/>
  <c r="BH92" i="90"/>
  <c r="BB92" i="90"/>
  <c r="AG92" i="90"/>
  <c r="BH91" i="90"/>
  <c r="BB91" i="90"/>
  <c r="AG91" i="90"/>
  <c r="BH90" i="90"/>
  <c r="BB90" i="90"/>
  <c r="AG90" i="90"/>
  <c r="BH89" i="90"/>
  <c r="BB89" i="90"/>
  <c r="AG89" i="90"/>
  <c r="BH88" i="90"/>
  <c r="BB88" i="90"/>
  <c r="AG88" i="90"/>
  <c r="BH87" i="90"/>
  <c r="BB87" i="90"/>
  <c r="AG87" i="90"/>
  <c r="BH86" i="90"/>
  <c r="BB86" i="90"/>
  <c r="AG86" i="90"/>
  <c r="BH85" i="90"/>
  <c r="BB85" i="90"/>
  <c r="AG85" i="90"/>
  <c r="BH84" i="90"/>
  <c r="BB84" i="90"/>
  <c r="AG84" i="90"/>
  <c r="BH83" i="90"/>
  <c r="BB83" i="90"/>
  <c r="AG83" i="90"/>
  <c r="BH82" i="90"/>
  <c r="BB82" i="90"/>
  <c r="AG82" i="90"/>
  <c r="BH81" i="90"/>
  <c r="BB81" i="90"/>
  <c r="AG81" i="90"/>
  <c r="BH80" i="90"/>
  <c r="BB80" i="90"/>
  <c r="AG80" i="90"/>
  <c r="BH79" i="90"/>
  <c r="BB79" i="90"/>
  <c r="AG79" i="90"/>
  <c r="BH78" i="90"/>
  <c r="BB78" i="90"/>
  <c r="AG78" i="90"/>
  <c r="BH77" i="90"/>
  <c r="BB77" i="90"/>
  <c r="AG77" i="90"/>
  <c r="BH76" i="90"/>
  <c r="BB76" i="90"/>
  <c r="AG76" i="90"/>
  <c r="BH75" i="90"/>
  <c r="BB75" i="90"/>
  <c r="AG75" i="90"/>
  <c r="BH74" i="90"/>
  <c r="BB74" i="90"/>
  <c r="AG74" i="90"/>
  <c r="BH73" i="90"/>
  <c r="BB73" i="90"/>
  <c r="AG73" i="90"/>
  <c r="BH72" i="90"/>
  <c r="BB72" i="90"/>
  <c r="AG72" i="90"/>
  <c r="BH71" i="90"/>
  <c r="BB71" i="90"/>
  <c r="AG71" i="90"/>
  <c r="BH70" i="90"/>
  <c r="BB70" i="90"/>
  <c r="AG70" i="90"/>
  <c r="BH69" i="90"/>
  <c r="BB69" i="90"/>
  <c r="AG69" i="90"/>
  <c r="BH68" i="90"/>
  <c r="BB68" i="90"/>
  <c r="AG68" i="90"/>
  <c r="BH67" i="90"/>
  <c r="BB67" i="90"/>
  <c r="AG67" i="90"/>
  <c r="BH66" i="90"/>
  <c r="BB66" i="90"/>
  <c r="AG66" i="90"/>
  <c r="BH65" i="90"/>
  <c r="BB65" i="90"/>
  <c r="AG65" i="90"/>
  <c r="BH64" i="90"/>
  <c r="BB64" i="90"/>
  <c r="AG64" i="90"/>
  <c r="BH63" i="90"/>
  <c r="BB63" i="90"/>
  <c r="AG63" i="90"/>
  <c r="BH62" i="90"/>
  <c r="BB62" i="90"/>
  <c r="AG62" i="90"/>
  <c r="BH61" i="90"/>
  <c r="BB61" i="90"/>
  <c r="AG61" i="90"/>
  <c r="BH60" i="90"/>
  <c r="BB60" i="90"/>
  <c r="AG60" i="90"/>
  <c r="BH59" i="90"/>
  <c r="BB59" i="90"/>
  <c r="AG59" i="90"/>
  <c r="BH58" i="90"/>
  <c r="BB58" i="90"/>
  <c r="AG58" i="90"/>
  <c r="BH57" i="90"/>
  <c r="BB57" i="90"/>
  <c r="AG57" i="90"/>
  <c r="BH56" i="90"/>
  <c r="BB56" i="90"/>
  <c r="AG56" i="90"/>
  <c r="BH55" i="90"/>
  <c r="BB55" i="90"/>
  <c r="AG55" i="90"/>
  <c r="BH54" i="90"/>
  <c r="BB54" i="90"/>
  <c r="AG54" i="90"/>
  <c r="BH53" i="90"/>
  <c r="BB53" i="90"/>
  <c r="AG53" i="90"/>
  <c r="BH52" i="90"/>
  <c r="BB52" i="90"/>
  <c r="AG52" i="90"/>
  <c r="BH51" i="90"/>
  <c r="BB51" i="90"/>
  <c r="AG51" i="90"/>
  <c r="BH50" i="90"/>
  <c r="BB50" i="90"/>
  <c r="AG50" i="90"/>
  <c r="BH49" i="90"/>
  <c r="BB49" i="90"/>
  <c r="AG49" i="90"/>
  <c r="BH48" i="90"/>
  <c r="BB48" i="90"/>
  <c r="AG48" i="90"/>
  <c r="BH47" i="90"/>
  <c r="BB47" i="90"/>
  <c r="AG47" i="90"/>
  <c r="BH46" i="90"/>
  <c r="BB46" i="90"/>
  <c r="AG46" i="90"/>
  <c r="BH45" i="90"/>
  <c r="BB45" i="90"/>
  <c r="AG45" i="90"/>
  <c r="BH44" i="90"/>
  <c r="BB44" i="90"/>
  <c r="AG44" i="90"/>
  <c r="BH43" i="90"/>
  <c r="BB43" i="90"/>
  <c r="AG43" i="90"/>
  <c r="BH42" i="90"/>
  <c r="BB42" i="90"/>
  <c r="AG42" i="90"/>
  <c r="BH41" i="90"/>
  <c r="BB41" i="90"/>
  <c r="AG41" i="90"/>
  <c r="BH40" i="90"/>
  <c r="BB40" i="90"/>
  <c r="AG40" i="90"/>
  <c r="BH39" i="90"/>
  <c r="BB39" i="90"/>
  <c r="AG39" i="90"/>
  <c r="BH38" i="90"/>
  <c r="BB38" i="90"/>
  <c r="AG38" i="90"/>
  <c r="BH37" i="90"/>
  <c r="BB37" i="90"/>
  <c r="AG37" i="90"/>
  <c r="BH36" i="90"/>
  <c r="BB36" i="90"/>
  <c r="AG36" i="90"/>
  <c r="BH35" i="90"/>
  <c r="BB35" i="90"/>
  <c r="AG35" i="90"/>
  <c r="BH34" i="90"/>
  <c r="BB34" i="90"/>
  <c r="AG34" i="90"/>
  <c r="BH33" i="90"/>
  <c r="BB33" i="90"/>
  <c r="AG33" i="90"/>
  <c r="BH32" i="90"/>
  <c r="BB32" i="90"/>
  <c r="AG32" i="90"/>
  <c r="BH31" i="90"/>
  <c r="BB31" i="90"/>
  <c r="AG31" i="90"/>
  <c r="BH30" i="90"/>
  <c r="BB30" i="90"/>
  <c r="AG30" i="90"/>
  <c r="BH29" i="90"/>
  <c r="BB29" i="90"/>
  <c r="AG29" i="90"/>
  <c r="BH28" i="90"/>
  <c r="BB28" i="90"/>
  <c r="AG28" i="90"/>
  <c r="BH27" i="90"/>
  <c r="BB27" i="90"/>
  <c r="AG27" i="90"/>
  <c r="BH26" i="90"/>
  <c r="BB26" i="90"/>
  <c r="AG26" i="90"/>
  <c r="BH25" i="90"/>
  <c r="BB25" i="90"/>
  <c r="AG25" i="90"/>
  <c r="BH24" i="90"/>
  <c r="BB24" i="90"/>
  <c r="AG24" i="90"/>
  <c r="BH23" i="90"/>
  <c r="BB23" i="90"/>
  <c r="AG23" i="90"/>
  <c r="BH22" i="90"/>
  <c r="BB22" i="90"/>
  <c r="AG22" i="90"/>
  <c r="BH21" i="90"/>
  <c r="BB21" i="90"/>
  <c r="AG21" i="90"/>
  <c r="BH20" i="90"/>
  <c r="BB20" i="90"/>
  <c r="AG20" i="90"/>
  <c r="BH19" i="90"/>
  <c r="BB19" i="90"/>
  <c r="AG19" i="90"/>
  <c r="BH18" i="90"/>
  <c r="BB18" i="90"/>
  <c r="AG18" i="90"/>
  <c r="BH17" i="90"/>
  <c r="BB17" i="90"/>
  <c r="AG17" i="90"/>
  <c r="BH16" i="90"/>
  <c r="BB16" i="90"/>
  <c r="AG16" i="90"/>
  <c r="BH15" i="90"/>
  <c r="BB15" i="90"/>
  <c r="AG15" i="90"/>
  <c r="BH14" i="90"/>
  <c r="BB14" i="90"/>
  <c r="AG14" i="90"/>
  <c r="BH13" i="90"/>
  <c r="BB13" i="90"/>
  <c r="AG13" i="90"/>
  <c r="BH12" i="90"/>
  <c r="BB12" i="90"/>
  <c r="AG12" i="90"/>
  <c r="BH11" i="90"/>
  <c r="BB11" i="90"/>
  <c r="AG11" i="90"/>
  <c r="BH10" i="90"/>
  <c r="BB10" i="90"/>
  <c r="AG10" i="90"/>
  <c r="BH9" i="90"/>
  <c r="BB9" i="90"/>
  <c r="AG9" i="90"/>
  <c r="BH8" i="90"/>
  <c r="AX8" i="90"/>
  <c r="BB8" i="90" s="1"/>
  <c r="AG8" i="90"/>
  <c r="AU2" i="90"/>
  <c r="AK2" i="90"/>
  <c r="AK39" i="87"/>
  <c r="BG41" i="90" l="1"/>
  <c r="BG45" i="90"/>
  <c r="BG49" i="90"/>
  <c r="BG53" i="90"/>
  <c r="BG57" i="90"/>
  <c r="BG298" i="90"/>
  <c r="BG302" i="90"/>
  <c r="BG306" i="90"/>
  <c r="BG310" i="90"/>
  <c r="BG314" i="90"/>
  <c r="BG318" i="90"/>
  <c r="BG322" i="90"/>
  <c r="BG326" i="90"/>
  <c r="BG712" i="90"/>
  <c r="BG716" i="90"/>
  <c r="BG720" i="90"/>
  <c r="BG732" i="90"/>
  <c r="BG736" i="90"/>
  <c r="BG740" i="90"/>
  <c r="BG744" i="90"/>
  <c r="BG748" i="90"/>
  <c r="BG752" i="90"/>
  <c r="BG756" i="90"/>
  <c r="BG760" i="90"/>
  <c r="BG768" i="90"/>
  <c r="BG868" i="90"/>
  <c r="BG872" i="90"/>
  <c r="BG876" i="90"/>
  <c r="BG880" i="90"/>
  <c r="BG884" i="90"/>
  <c r="BG888" i="90"/>
  <c r="BG892" i="90"/>
  <c r="BG896" i="90"/>
  <c r="BG329" i="90"/>
  <c r="BG333" i="90"/>
  <c r="BG337" i="90"/>
  <c r="BG341" i="90"/>
  <c r="BG345" i="90"/>
  <c r="BG349" i="90"/>
  <c r="BG353" i="90"/>
  <c r="BG357" i="90"/>
  <c r="BG361" i="90"/>
  <c r="BG365" i="90"/>
  <c r="BG710" i="90"/>
  <c r="BG714" i="90"/>
  <c r="BG718" i="90"/>
  <c r="BG726" i="90"/>
  <c r="BG730" i="90"/>
  <c r="BG734" i="90"/>
  <c r="BG738" i="90"/>
  <c r="BG742" i="90"/>
  <c r="BG746" i="90"/>
  <c r="BG750" i="90"/>
  <c r="BG754" i="90"/>
  <c r="BG758" i="90"/>
  <c r="BG766" i="90"/>
  <c r="BG770" i="90"/>
  <c r="BG774" i="90"/>
  <c r="BG778" i="90"/>
  <c r="BG782" i="90"/>
  <c r="BG786" i="90"/>
  <c r="BG790" i="90"/>
  <c r="BG794" i="90"/>
  <c r="BG798" i="90"/>
  <c r="BG802" i="90"/>
  <c r="BG806" i="90"/>
  <c r="BG810" i="90"/>
  <c r="BG814" i="90"/>
  <c r="BG822" i="90"/>
  <c r="BG826" i="90"/>
  <c r="BG830" i="90"/>
  <c r="BG834" i="90"/>
  <c r="BG838" i="90"/>
  <c r="BG842" i="90"/>
  <c r="BG846" i="90"/>
  <c r="BG850" i="90"/>
  <c r="BG854" i="90"/>
  <c r="BG858" i="90"/>
  <c r="BG862" i="90"/>
  <c r="BG866" i="90"/>
  <c r="BG870" i="90"/>
  <c r="BG874" i="90"/>
  <c r="BG878" i="90"/>
  <c r="BG882" i="90"/>
  <c r="BG886" i="90"/>
  <c r="BG898" i="90"/>
  <c r="BG331" i="90"/>
  <c r="BG335" i="90"/>
  <c r="BG339" i="90"/>
  <c r="BG343" i="90"/>
  <c r="BG347" i="90"/>
  <c r="BG351" i="90"/>
  <c r="BG355" i="90"/>
  <c r="BG359" i="90"/>
  <c r="BG363" i="90"/>
  <c r="BG379" i="90"/>
  <c r="BG383" i="90"/>
  <c r="BG387" i="90"/>
  <c r="BG391" i="90"/>
  <c r="BG395" i="90"/>
  <c r="BG399" i="90"/>
  <c r="BG772" i="90"/>
  <c r="BG776" i="90"/>
  <c r="BG780" i="90"/>
  <c r="BG784" i="90"/>
  <c r="BG788" i="90"/>
  <c r="BG792" i="90"/>
  <c r="BG796" i="90"/>
  <c r="BG800" i="90"/>
  <c r="BG804" i="90"/>
  <c r="BG808" i="90"/>
  <c r="BG812" i="90"/>
  <c r="BG820" i="90"/>
  <c r="BG824" i="90"/>
  <c r="BG828" i="90"/>
  <c r="BG832" i="90"/>
  <c r="BG836" i="90"/>
  <c r="BG840" i="90"/>
  <c r="BG844" i="90"/>
  <c r="BG848" i="90"/>
  <c r="BG852" i="90"/>
  <c r="BG856" i="90"/>
  <c r="BG860" i="90"/>
  <c r="BG864" i="90"/>
  <c r="BG68" i="90"/>
  <c r="BG72" i="90"/>
  <c r="BG76" i="90"/>
  <c r="BG80" i="90"/>
  <c r="BG84" i="90"/>
  <c r="BG88" i="90"/>
  <c r="BG92" i="90"/>
  <c r="BG96" i="90"/>
  <c r="BG100" i="90"/>
  <c r="BG104" i="90"/>
  <c r="BG108" i="90"/>
  <c r="BG112" i="90"/>
  <c r="BG116" i="90"/>
  <c r="BG120" i="90"/>
  <c r="BG124" i="90"/>
  <c r="BG128" i="90"/>
  <c r="BG132" i="90"/>
  <c r="BG136" i="90"/>
  <c r="BG140" i="90"/>
  <c r="BG144" i="90"/>
  <c r="BG148" i="90"/>
  <c r="BG152" i="90"/>
  <c r="BG156" i="90"/>
  <c r="BG160" i="90"/>
  <c r="BG164" i="90"/>
  <c r="BG168" i="90"/>
  <c r="BG172" i="90"/>
  <c r="BG176" i="90"/>
  <c r="BG180" i="90"/>
  <c r="BG184" i="90"/>
  <c r="BG188" i="90"/>
  <c r="BG192" i="90"/>
  <c r="BG196" i="90"/>
  <c r="BG200" i="90"/>
  <c r="BG204" i="90"/>
  <c r="BG208" i="90"/>
  <c r="BG212" i="90"/>
  <c r="BG216" i="90"/>
  <c r="BG220" i="90"/>
  <c r="BG224" i="90"/>
  <c r="BG228" i="90"/>
  <c r="BG232" i="90"/>
  <c r="BG236" i="90"/>
  <c r="BG240" i="90"/>
  <c r="BG244" i="90"/>
  <c r="BG248" i="90"/>
  <c r="BG252" i="90"/>
  <c r="BG256" i="90"/>
  <c r="BG260" i="90"/>
  <c r="BG264" i="90"/>
  <c r="BG268" i="90"/>
  <c r="BG272" i="90"/>
  <c r="BG276" i="90"/>
  <c r="BG280" i="90"/>
  <c r="BG284" i="90"/>
  <c r="BG288" i="90"/>
  <c r="BG292" i="90"/>
  <c r="BG296" i="90"/>
  <c r="BG300" i="90"/>
  <c r="BG304" i="90"/>
  <c r="BG308" i="90"/>
  <c r="BG312" i="90"/>
  <c r="BG316" i="90"/>
  <c r="BG320" i="90"/>
  <c r="BG324" i="90"/>
  <c r="BG60" i="90"/>
  <c r="BG64" i="90"/>
  <c r="BG536" i="90"/>
  <c r="BG540" i="90"/>
  <c r="BG544" i="90"/>
  <c r="BG548" i="90"/>
  <c r="BG552" i="90"/>
  <c r="BG556" i="90"/>
  <c r="BG225" i="90"/>
  <c r="BG229" i="90"/>
  <c r="BG63" i="90"/>
  <c r="BG75" i="90"/>
  <c r="BG83" i="90"/>
  <c r="BG87" i="90"/>
  <c r="BG95" i="90"/>
  <c r="BG103" i="90"/>
  <c r="BG107" i="90"/>
  <c r="BG111" i="90"/>
  <c r="BG119" i="90"/>
  <c r="BG131" i="90"/>
  <c r="BG135" i="90"/>
  <c r="BG143" i="90"/>
  <c r="BG147" i="90"/>
  <c r="BG151" i="90"/>
  <c r="BG155" i="90"/>
  <c r="BG59" i="90"/>
  <c r="BG67" i="90"/>
  <c r="BG71" i="90"/>
  <c r="BG79" i="90"/>
  <c r="BG91" i="90"/>
  <c r="BG99" i="90"/>
  <c r="BG115" i="90"/>
  <c r="BG123" i="90"/>
  <c r="BG127" i="90"/>
  <c r="BG139" i="90"/>
  <c r="BG295" i="90"/>
  <c r="BG299" i="90"/>
  <c r="BG303" i="90"/>
  <c r="BG307" i="90"/>
  <c r="BG311" i="90"/>
  <c r="BG315" i="90"/>
  <c r="BG319" i="90"/>
  <c r="BG323" i="90"/>
  <c r="BG327" i="90"/>
  <c r="BG330" i="90"/>
  <c r="BG334" i="90"/>
  <c r="BG338" i="90"/>
  <c r="BG342" i="90"/>
  <c r="BG346" i="90"/>
  <c r="BG350" i="90"/>
  <c r="BG354" i="90"/>
  <c r="BG358" i="90"/>
  <c r="BG362" i="90"/>
  <c r="BG887" i="90"/>
  <c r="BG167" i="90"/>
  <c r="BG171" i="90"/>
  <c r="BG183" i="90"/>
  <c r="BG195" i="90"/>
  <c r="BG203" i="90"/>
  <c r="BG207" i="90"/>
  <c r="BG215" i="90"/>
  <c r="BG223" i="90"/>
  <c r="BG247" i="90"/>
  <c r="BG251" i="90"/>
  <c r="BG259" i="90"/>
  <c r="BG271" i="90"/>
  <c r="BG275" i="90"/>
  <c r="BG279" i="90"/>
  <c r="BG283" i="90"/>
  <c r="BG287" i="90"/>
  <c r="BG291" i="90"/>
  <c r="BG62" i="90"/>
  <c r="BG66" i="90"/>
  <c r="BG70" i="90"/>
  <c r="BG74" i="90"/>
  <c r="BG78" i="90"/>
  <c r="BG82" i="90"/>
  <c r="BG86" i="90"/>
  <c r="BG90" i="90"/>
  <c r="BG94" i="90"/>
  <c r="BG98" i="90"/>
  <c r="BG102" i="90"/>
  <c r="BG106" i="90"/>
  <c r="BG110" i="90"/>
  <c r="BG114" i="90"/>
  <c r="BG118" i="90"/>
  <c r="BG122" i="90"/>
  <c r="BG126" i="90"/>
  <c r="BG130" i="90"/>
  <c r="BG134" i="90"/>
  <c r="BG138" i="90"/>
  <c r="BG142" i="90"/>
  <c r="BG146" i="90"/>
  <c r="BG150" i="90"/>
  <c r="BG154" i="90"/>
  <c r="BG158" i="90"/>
  <c r="BG162" i="90"/>
  <c r="BG166" i="90"/>
  <c r="BG170" i="90"/>
  <c r="BG174" i="90"/>
  <c r="BG178" i="90"/>
  <c r="BG182" i="90"/>
  <c r="BG186" i="90"/>
  <c r="BG190" i="90"/>
  <c r="BG194" i="90"/>
  <c r="BG198" i="90"/>
  <c r="BG202" i="90"/>
  <c r="BG206" i="90"/>
  <c r="BG210" i="90"/>
  <c r="BG214" i="90"/>
  <c r="BG218" i="90"/>
  <c r="BG222" i="90"/>
  <c r="BG226" i="90"/>
  <c r="BG230" i="90"/>
  <c r="BG234" i="90"/>
  <c r="BG238" i="90"/>
  <c r="BG242" i="90"/>
  <c r="BG246" i="90"/>
  <c r="BG250" i="90"/>
  <c r="BG254" i="90"/>
  <c r="BG258" i="90"/>
  <c r="BG262" i="90"/>
  <c r="BG266" i="90"/>
  <c r="BG270" i="90"/>
  <c r="BG274" i="90"/>
  <c r="BG278" i="90"/>
  <c r="BG282" i="90"/>
  <c r="BG286" i="90"/>
  <c r="BG290" i="90"/>
  <c r="BG294" i="90"/>
  <c r="BG159" i="90"/>
  <c r="BG163" i="90"/>
  <c r="BG175" i="90"/>
  <c r="BG179" i="90"/>
  <c r="BG187" i="90"/>
  <c r="BG191" i="90"/>
  <c r="BG199" i="90"/>
  <c r="BG211" i="90"/>
  <c r="BG219" i="90"/>
  <c r="BG227" i="90"/>
  <c r="BG231" i="90"/>
  <c r="BG235" i="90"/>
  <c r="BG239" i="90"/>
  <c r="BG243" i="90"/>
  <c r="BG255" i="90"/>
  <c r="BG263" i="90"/>
  <c r="BG267" i="90"/>
  <c r="BG40" i="90"/>
  <c r="BG44" i="90"/>
  <c r="BG56" i="90"/>
  <c r="BG61" i="90"/>
  <c r="BG65" i="90"/>
  <c r="BG69" i="90"/>
  <c r="BG73" i="90"/>
  <c r="BG77" i="90"/>
  <c r="BG81" i="90"/>
  <c r="BG85" i="90"/>
  <c r="BG89" i="90"/>
  <c r="BG93" i="90"/>
  <c r="BG97" i="90"/>
  <c r="BG101" i="90"/>
  <c r="BG105" i="90"/>
  <c r="BG109" i="90"/>
  <c r="BG113" i="90"/>
  <c r="BG117" i="90"/>
  <c r="BG121" i="90"/>
  <c r="BG125" i="90"/>
  <c r="BG129" i="90"/>
  <c r="BG133" i="90"/>
  <c r="BG137" i="90"/>
  <c r="BG141" i="90"/>
  <c r="BG145" i="90"/>
  <c r="BG149" i="90"/>
  <c r="BG153" i="90"/>
  <c r="BG157" i="90"/>
  <c r="BG161" i="90"/>
  <c r="BG165" i="90"/>
  <c r="BG169" i="90"/>
  <c r="BG173" i="90"/>
  <c r="BG177" i="90"/>
  <c r="BG181" i="90"/>
  <c r="BG185" i="90"/>
  <c r="BG189" i="90"/>
  <c r="BG193" i="90"/>
  <c r="BG197" i="90"/>
  <c r="BG201" i="90"/>
  <c r="BG205" i="90"/>
  <c r="BG209" i="90"/>
  <c r="BG213" i="90"/>
  <c r="BG217" i="90"/>
  <c r="BG221" i="90"/>
  <c r="BG233" i="90"/>
  <c r="BG237" i="90"/>
  <c r="BG241" i="90"/>
  <c r="BG245" i="90"/>
  <c r="BG249" i="90"/>
  <c r="BG253" i="90"/>
  <c r="BG257" i="90"/>
  <c r="BG261" i="90"/>
  <c r="BG265" i="90"/>
  <c r="BG269" i="90"/>
  <c r="BG273" i="90"/>
  <c r="BG277" i="90"/>
  <c r="BG281" i="90"/>
  <c r="BG285" i="90"/>
  <c r="BG289" i="90"/>
  <c r="BG293" i="90"/>
  <c r="BG297" i="90"/>
  <c r="BG301" i="90"/>
  <c r="BG305" i="90"/>
  <c r="BG309" i="90"/>
  <c r="BG313" i="90"/>
  <c r="BG317" i="90"/>
  <c r="BG321" i="90"/>
  <c r="BG325" i="90"/>
  <c r="BG48" i="90"/>
  <c r="BG620" i="90"/>
  <c r="BG632" i="90"/>
  <c r="BG636" i="90"/>
  <c r="BG652" i="90"/>
  <c r="BG656" i="90"/>
  <c r="BG676" i="90"/>
  <c r="BG680" i="90"/>
  <c r="BG684" i="90"/>
  <c r="BG696" i="90"/>
  <c r="BG700" i="90"/>
  <c r="BG704" i="90"/>
  <c r="BG616" i="90"/>
  <c r="BG624" i="90"/>
  <c r="BG628" i="90"/>
  <c r="BG640" i="90"/>
  <c r="BG644" i="90"/>
  <c r="BG648" i="90"/>
  <c r="BG660" i="90"/>
  <c r="BG664" i="90"/>
  <c r="BG668" i="90"/>
  <c r="BG672" i="90"/>
  <c r="BG688" i="90"/>
  <c r="BG692" i="90"/>
  <c r="BG708" i="90"/>
  <c r="BG31" i="90"/>
  <c r="BG35" i="90"/>
  <c r="BG328" i="90"/>
  <c r="BG332" i="90"/>
  <c r="BG336" i="90"/>
  <c r="BG340" i="90"/>
  <c r="BG344" i="90"/>
  <c r="BG348" i="90"/>
  <c r="BG352" i="90"/>
  <c r="BG356" i="90"/>
  <c r="BG360" i="90"/>
  <c r="BG364" i="90"/>
  <c r="BG368" i="90"/>
  <c r="BG372" i="90"/>
  <c r="BG376" i="90"/>
  <c r="BG380" i="90"/>
  <c r="BG384" i="90"/>
  <c r="BG388" i="90"/>
  <c r="BG392" i="90"/>
  <c r="BG396" i="90"/>
  <c r="BG400" i="90"/>
  <c r="BG404" i="90"/>
  <c r="BG408" i="90"/>
  <c r="BG412" i="90"/>
  <c r="BG416" i="90"/>
  <c r="BG420" i="90"/>
  <c r="BG424" i="90"/>
  <c r="BG428" i="90"/>
  <c r="BG432" i="90"/>
  <c r="BG436" i="90"/>
  <c r="BG440" i="90"/>
  <c r="BG444" i="90"/>
  <c r="BG448" i="90"/>
  <c r="BG452" i="90"/>
  <c r="BG456" i="90"/>
  <c r="BG460" i="90"/>
  <c r="BG464" i="90"/>
  <c r="BG468" i="90"/>
  <c r="BG472" i="90"/>
  <c r="BG476" i="90"/>
  <c r="BG480" i="90"/>
  <c r="BG484" i="90"/>
  <c r="BG488" i="90"/>
  <c r="BG492" i="90"/>
  <c r="BG496" i="90"/>
  <c r="BG500" i="90"/>
  <c r="BG504" i="90"/>
  <c r="BG508" i="90"/>
  <c r="BG512" i="90"/>
  <c r="BG516" i="90"/>
  <c r="BG520" i="90"/>
  <c r="BG524" i="90"/>
  <c r="BG528" i="90"/>
  <c r="BG538" i="90"/>
  <c r="BG542" i="90"/>
  <c r="BG546" i="90"/>
  <c r="BG550" i="90"/>
  <c r="BG554" i="90"/>
  <c r="BG558" i="90"/>
  <c r="BG11" i="90"/>
  <c r="BG15" i="90"/>
  <c r="BG19" i="90"/>
  <c r="BG23" i="90"/>
  <c r="BG27" i="90"/>
  <c r="BG403" i="90"/>
  <c r="BG407" i="90"/>
  <c r="BG411" i="90"/>
  <c r="BG415" i="90"/>
  <c r="BG419" i="90"/>
  <c r="BG423" i="90"/>
  <c r="BG427" i="90"/>
  <c r="BG431" i="90"/>
  <c r="BG435" i="90"/>
  <c r="BG439" i="90"/>
  <c r="BG443" i="90"/>
  <c r="BG447" i="90"/>
  <c r="BG451" i="90"/>
  <c r="BG455" i="90"/>
  <c r="BG459" i="90"/>
  <c r="BG463" i="90"/>
  <c r="BG467" i="90"/>
  <c r="BG471" i="90"/>
  <c r="BG475" i="90"/>
  <c r="BG479" i="90"/>
  <c r="BG483" i="90"/>
  <c r="BG487" i="90"/>
  <c r="BG491" i="90"/>
  <c r="BG495" i="90"/>
  <c r="BG499" i="90"/>
  <c r="BG503" i="90"/>
  <c r="BG507" i="90"/>
  <c r="BG511" i="90"/>
  <c r="BG515" i="90"/>
  <c r="BG519" i="90"/>
  <c r="BG523" i="90"/>
  <c r="BG527" i="90"/>
  <c r="BG537" i="90"/>
  <c r="BG541" i="90"/>
  <c r="BG545" i="90"/>
  <c r="BG549" i="90"/>
  <c r="BG553" i="90"/>
  <c r="BG557" i="90"/>
  <c r="BG709" i="90"/>
  <c r="BG713" i="90"/>
  <c r="BG717" i="90"/>
  <c r="BG721" i="90"/>
  <c r="BG725" i="90"/>
  <c r="BG729" i="90"/>
  <c r="BG733" i="90"/>
  <c r="BG737" i="90"/>
  <c r="BG741" i="90"/>
  <c r="BG745" i="90"/>
  <c r="BG749" i="90"/>
  <c r="BG753" i="90"/>
  <c r="BG757" i="90"/>
  <c r="BG761" i="90"/>
  <c r="BG767" i="90"/>
  <c r="BG771" i="90"/>
  <c r="BG775" i="90"/>
  <c r="BG779" i="90"/>
  <c r="BG783" i="90"/>
  <c r="BG787" i="90"/>
  <c r="BG791" i="90"/>
  <c r="BG795" i="90"/>
  <c r="BG799" i="90"/>
  <c r="BG803" i="90"/>
  <c r="BG807" i="90"/>
  <c r="BG811" i="90"/>
  <c r="BG879" i="90"/>
  <c r="BG891" i="90"/>
  <c r="BG899" i="90"/>
  <c r="BG10" i="90"/>
  <c r="BG14" i="90"/>
  <c r="BG18" i="90"/>
  <c r="BG22" i="90"/>
  <c r="BG26" i="90"/>
  <c r="BG30" i="90"/>
  <c r="BG34" i="90"/>
  <c r="BG38" i="90"/>
  <c r="BG539" i="90"/>
  <c r="BG543" i="90"/>
  <c r="BG547" i="90"/>
  <c r="BG551" i="90"/>
  <c r="BG555" i="90"/>
  <c r="BG711" i="90"/>
  <c r="BG715" i="90"/>
  <c r="BG719" i="90"/>
  <c r="BG731" i="90"/>
  <c r="BG735" i="90"/>
  <c r="BG739" i="90"/>
  <c r="BG743" i="90"/>
  <c r="BG747" i="90"/>
  <c r="BG751" i="90"/>
  <c r="BG755" i="90"/>
  <c r="BG759" i="90"/>
  <c r="BG763" i="90"/>
  <c r="BG764" i="90"/>
  <c r="BG765" i="90"/>
  <c r="BG769" i="90"/>
  <c r="BG773" i="90"/>
  <c r="BG777" i="90"/>
  <c r="BG781" i="90"/>
  <c r="BG785" i="90"/>
  <c r="BG789" i="90"/>
  <c r="BG793" i="90"/>
  <c r="BG797" i="90"/>
  <c r="BG801" i="90"/>
  <c r="BG805" i="90"/>
  <c r="BG809" i="90"/>
  <c r="BG813" i="90"/>
  <c r="BG58" i="90"/>
  <c r="BG615" i="90"/>
  <c r="BG619" i="90"/>
  <c r="BG623" i="90"/>
  <c r="BG627" i="90"/>
  <c r="BG631" i="90"/>
  <c r="BG635" i="90"/>
  <c r="BG639" i="90"/>
  <c r="BG643" i="90"/>
  <c r="BG647" i="90"/>
  <c r="BG651" i="90"/>
  <c r="BG655" i="90"/>
  <c r="BG659" i="90"/>
  <c r="BG663" i="90"/>
  <c r="BG667" i="90"/>
  <c r="BG671" i="90"/>
  <c r="BG675" i="90"/>
  <c r="BG679" i="90"/>
  <c r="BG683" i="90"/>
  <c r="BG687" i="90"/>
  <c r="BG691" i="90"/>
  <c r="BG695" i="90"/>
  <c r="BG699" i="90"/>
  <c r="BG703" i="90"/>
  <c r="BG707" i="90"/>
  <c r="BG614" i="90"/>
  <c r="BG618" i="90"/>
  <c r="BG622" i="90"/>
  <c r="BG626" i="90"/>
  <c r="BG630" i="90"/>
  <c r="BG634" i="90"/>
  <c r="BG638" i="90"/>
  <c r="BG642" i="90"/>
  <c r="BG646" i="90"/>
  <c r="BG650" i="90"/>
  <c r="BG654" i="90"/>
  <c r="BG658" i="90"/>
  <c r="BG662" i="90"/>
  <c r="BG666" i="90"/>
  <c r="BG670" i="90"/>
  <c r="BG674" i="90"/>
  <c r="BG678" i="90"/>
  <c r="BG682" i="90"/>
  <c r="BG686" i="90"/>
  <c r="BG690" i="90"/>
  <c r="BG694" i="90"/>
  <c r="BG698" i="90"/>
  <c r="BG702" i="90"/>
  <c r="BG706" i="90"/>
  <c r="BG562" i="90"/>
  <c r="BG566" i="90"/>
  <c r="BG570" i="90"/>
  <c r="BG574" i="90"/>
  <c r="BG578" i="90"/>
  <c r="BG582" i="90"/>
  <c r="BG586" i="90"/>
  <c r="BG590" i="90"/>
  <c r="BG594" i="90"/>
  <c r="BG598" i="90"/>
  <c r="BG602" i="90"/>
  <c r="BG606" i="90"/>
  <c r="BG610" i="90"/>
  <c r="BG613" i="90"/>
  <c r="BG617" i="90"/>
  <c r="BG621" i="90"/>
  <c r="BG625" i="90"/>
  <c r="BG629" i="90"/>
  <c r="BG633" i="90"/>
  <c r="BG637" i="90"/>
  <c r="BG641" i="90"/>
  <c r="BG645" i="90"/>
  <c r="BG649" i="90"/>
  <c r="BG653" i="90"/>
  <c r="BG657" i="90"/>
  <c r="BG661" i="90"/>
  <c r="BG665" i="90"/>
  <c r="BG669" i="90"/>
  <c r="BG673" i="90"/>
  <c r="BG677" i="90"/>
  <c r="BG681" i="90"/>
  <c r="BG685" i="90"/>
  <c r="BG689" i="90"/>
  <c r="BG693" i="90"/>
  <c r="BG697" i="90"/>
  <c r="BG701" i="90"/>
  <c r="BG705" i="90"/>
  <c r="BG728" i="90"/>
  <c r="BG12" i="90"/>
  <c r="BG16" i="90"/>
  <c r="BG20" i="90"/>
  <c r="BG24" i="90"/>
  <c r="BG28" i="90"/>
  <c r="BG32" i="90"/>
  <c r="BG36" i="90"/>
  <c r="BG42" i="90"/>
  <c r="BG46" i="90"/>
  <c r="BG50" i="90"/>
  <c r="BG54" i="90"/>
  <c r="BG381" i="90"/>
  <c r="BG385" i="90"/>
  <c r="BG389" i="90"/>
  <c r="BG393" i="90"/>
  <c r="BG397" i="90"/>
  <c r="BG401" i="90"/>
  <c r="BG405" i="90"/>
  <c r="BG409" i="90"/>
  <c r="BG413" i="90"/>
  <c r="BG417" i="90"/>
  <c r="BG421" i="90"/>
  <c r="BG425" i="90"/>
  <c r="BG429" i="90"/>
  <c r="BG433" i="90"/>
  <c r="BG437" i="90"/>
  <c r="BG441" i="90"/>
  <c r="BG445" i="90"/>
  <c r="BG449" i="90"/>
  <c r="BG453" i="90"/>
  <c r="BG457" i="90"/>
  <c r="BG461" i="90"/>
  <c r="BG465" i="90"/>
  <c r="BG469" i="90"/>
  <c r="BG473" i="90"/>
  <c r="BG477" i="90"/>
  <c r="BG481" i="90"/>
  <c r="BG485" i="90"/>
  <c r="BG489" i="90"/>
  <c r="BG493" i="90"/>
  <c r="BG497" i="90"/>
  <c r="BG501" i="90"/>
  <c r="BG505" i="90"/>
  <c r="BG509" i="90"/>
  <c r="BG513" i="90"/>
  <c r="BG517" i="90"/>
  <c r="BG521" i="90"/>
  <c r="BG525" i="90"/>
  <c r="BG529" i="90"/>
  <c r="BG561" i="90"/>
  <c r="BG565" i="90"/>
  <c r="BG569" i="90"/>
  <c r="BG573" i="90"/>
  <c r="BG577" i="90"/>
  <c r="BG581" i="90"/>
  <c r="BG585" i="90"/>
  <c r="BG589" i="90"/>
  <c r="BG593" i="90"/>
  <c r="BG597" i="90"/>
  <c r="BG601" i="90"/>
  <c r="BG605" i="90"/>
  <c r="BG609" i="90"/>
  <c r="BG560" i="90"/>
  <c r="BG564" i="90"/>
  <c r="BG568" i="90"/>
  <c r="BG572" i="90"/>
  <c r="BG576" i="90"/>
  <c r="BG580" i="90"/>
  <c r="BG584" i="90"/>
  <c r="BG588" i="90"/>
  <c r="BG592" i="90"/>
  <c r="BG596" i="90"/>
  <c r="BG600" i="90"/>
  <c r="BG604" i="90"/>
  <c r="BG608" i="90"/>
  <c r="BG612" i="90"/>
  <c r="BG39" i="90"/>
  <c r="BG9" i="90"/>
  <c r="BG13" i="90"/>
  <c r="BG17" i="90"/>
  <c r="BG21" i="90"/>
  <c r="BG25" i="90"/>
  <c r="BG29" i="90"/>
  <c r="BG33" i="90"/>
  <c r="BG37" i="90"/>
  <c r="BG43" i="90"/>
  <c r="BG47" i="90"/>
  <c r="BG51" i="90"/>
  <c r="BG55" i="90"/>
  <c r="BG366" i="90"/>
  <c r="BG370" i="90"/>
  <c r="BG374" i="90"/>
  <c r="BG378" i="90"/>
  <c r="BG382" i="90"/>
  <c r="BG386" i="90"/>
  <c r="BG390" i="90"/>
  <c r="BG394" i="90"/>
  <c r="BG398" i="90"/>
  <c r="BG402" i="90"/>
  <c r="BG406" i="90"/>
  <c r="BG410" i="90"/>
  <c r="BG414" i="90"/>
  <c r="BG418" i="90"/>
  <c r="BG422" i="90"/>
  <c r="BG426" i="90"/>
  <c r="BG430" i="90"/>
  <c r="BG434" i="90"/>
  <c r="BG438" i="90"/>
  <c r="BG442" i="90"/>
  <c r="BG446" i="90"/>
  <c r="BG450" i="90"/>
  <c r="BG454" i="90"/>
  <c r="BG458" i="90"/>
  <c r="BG462" i="90"/>
  <c r="BG466" i="90"/>
  <c r="BG470" i="90"/>
  <c r="BG474" i="90"/>
  <c r="BG478" i="90"/>
  <c r="BG482" i="90"/>
  <c r="BG486" i="90"/>
  <c r="BG490" i="90"/>
  <c r="BG494" i="90"/>
  <c r="BG498" i="90"/>
  <c r="BG502" i="90"/>
  <c r="BG506" i="90"/>
  <c r="BG510" i="90"/>
  <c r="BG514" i="90"/>
  <c r="BG518" i="90"/>
  <c r="BG522" i="90"/>
  <c r="BG526" i="90"/>
  <c r="BG559" i="90"/>
  <c r="BG563" i="90"/>
  <c r="BG567" i="90"/>
  <c r="BG571" i="90"/>
  <c r="BG575" i="90"/>
  <c r="BG579" i="90"/>
  <c r="BG583" i="90"/>
  <c r="BG587" i="90"/>
  <c r="BG591" i="90"/>
  <c r="BG595" i="90"/>
  <c r="BG599" i="90"/>
  <c r="BG603" i="90"/>
  <c r="BG607" i="90"/>
  <c r="BG611" i="90"/>
  <c r="BG722" i="90"/>
  <c r="BG815" i="90"/>
  <c r="BG819" i="90"/>
  <c r="BG823" i="90"/>
  <c r="BG827" i="90"/>
  <c r="BG831" i="90"/>
  <c r="BG835" i="90"/>
  <c r="BG839" i="90"/>
  <c r="BG843" i="90"/>
  <c r="BG847" i="90"/>
  <c r="BG851" i="90"/>
  <c r="BG855" i="90"/>
  <c r="BG859" i="90"/>
  <c r="BG863" i="90"/>
  <c r="BG867" i="90"/>
  <c r="BG871" i="90"/>
  <c r="BG875" i="90"/>
  <c r="BG883" i="90"/>
  <c r="BG895" i="90"/>
  <c r="BG724" i="90"/>
  <c r="BG762" i="90"/>
  <c r="BG890" i="90"/>
  <c r="BG894" i="90"/>
  <c r="BG723" i="90"/>
  <c r="BG727" i="90"/>
  <c r="BG817" i="90"/>
  <c r="BG821" i="90"/>
  <c r="BG825" i="90"/>
  <c r="BG829" i="90"/>
  <c r="BG833" i="90"/>
  <c r="BG837" i="90"/>
  <c r="BG841" i="90"/>
  <c r="BG845" i="90"/>
  <c r="BG849" i="90"/>
  <c r="BG853" i="90"/>
  <c r="BG857" i="90"/>
  <c r="BG861" i="90"/>
  <c r="BG865" i="90"/>
  <c r="BG869" i="90"/>
  <c r="BG873" i="90"/>
  <c r="BG877" i="90"/>
  <c r="BG881" i="90"/>
  <c r="BG885" i="90"/>
  <c r="BG889" i="90"/>
  <c r="BG893" i="90"/>
  <c r="BG897" i="90"/>
  <c r="BG52" i="90"/>
  <c r="BG8" i="90"/>
  <c r="BG367" i="90"/>
  <c r="BG371" i="90"/>
  <c r="BG375" i="90"/>
  <c r="BG369" i="90"/>
  <c r="BG373" i="90"/>
  <c r="BG377" i="90"/>
  <c r="BG816" i="90"/>
  <c r="BG818" i="90"/>
  <c r="AK39" i="88"/>
  <c r="AU2" i="88"/>
  <c r="AK2" i="88"/>
  <c r="AS39" i="88" l="1"/>
  <c r="S38" i="88" l="1"/>
  <c r="BC764" i="88" l="1"/>
  <c r="BC763" i="88"/>
  <c r="BC762" i="88"/>
  <c r="BC761" i="88"/>
  <c r="BC38" i="88"/>
  <c r="AP39" i="88" l="1"/>
  <c r="AN39" i="88" l="1"/>
  <c r="AM39" i="88"/>
  <c r="AL728" i="88"/>
  <c r="AL727" i="88"/>
  <c r="AL722" i="88"/>
  <c r="AL720" i="88"/>
  <c r="AX52" i="88" l="1"/>
  <c r="AX58" i="88"/>
  <c r="AH39" i="88"/>
  <c r="BH899" i="88"/>
  <c r="BB899" i="88"/>
  <c r="AG899" i="88"/>
  <c r="BH898" i="88"/>
  <c r="BB898" i="88"/>
  <c r="AG898" i="88"/>
  <c r="BH897" i="88"/>
  <c r="BB897" i="88"/>
  <c r="AG897" i="88"/>
  <c r="BH896" i="88"/>
  <c r="BB896" i="88"/>
  <c r="AG896" i="88"/>
  <c r="BH895" i="88"/>
  <c r="BB895" i="88"/>
  <c r="AG895" i="88"/>
  <c r="BH894" i="88"/>
  <c r="BB894" i="88"/>
  <c r="AG894" i="88"/>
  <c r="BH893" i="88"/>
  <c r="BB893" i="88"/>
  <c r="AG893" i="88"/>
  <c r="BH892" i="88"/>
  <c r="BB892" i="88"/>
  <c r="AG892" i="88"/>
  <c r="BH891" i="88"/>
  <c r="BB891" i="88"/>
  <c r="AG891" i="88"/>
  <c r="BH890" i="88"/>
  <c r="BB890" i="88"/>
  <c r="AG890" i="88"/>
  <c r="BH889" i="88"/>
  <c r="BB889" i="88"/>
  <c r="AG889" i="88"/>
  <c r="BH888" i="88"/>
  <c r="BB888" i="88"/>
  <c r="AG888" i="88"/>
  <c r="BH887" i="88"/>
  <c r="BB887" i="88"/>
  <c r="AG887" i="88"/>
  <c r="BH886" i="88"/>
  <c r="BB886" i="88"/>
  <c r="AG886" i="88"/>
  <c r="BH885" i="88"/>
  <c r="BB885" i="88"/>
  <c r="AG885" i="88"/>
  <c r="BH884" i="88"/>
  <c r="BB884" i="88"/>
  <c r="AG884" i="88"/>
  <c r="BH883" i="88"/>
  <c r="BB883" i="88"/>
  <c r="AG883" i="88"/>
  <c r="BH882" i="88"/>
  <c r="BB882" i="88"/>
  <c r="AG882" i="88"/>
  <c r="BH881" i="88"/>
  <c r="BB881" i="88"/>
  <c r="AG881" i="88"/>
  <c r="BH880" i="88"/>
  <c r="BB880" i="88"/>
  <c r="AG880" i="88"/>
  <c r="BH879" i="88"/>
  <c r="BB879" i="88"/>
  <c r="AG879" i="88"/>
  <c r="BH878" i="88"/>
  <c r="BB878" i="88"/>
  <c r="AG878" i="88"/>
  <c r="BH877" i="88"/>
  <c r="BB877" i="88"/>
  <c r="AG877" i="88"/>
  <c r="BH876" i="88"/>
  <c r="BB876" i="88"/>
  <c r="AG876" i="88"/>
  <c r="BH875" i="88"/>
  <c r="BB875" i="88"/>
  <c r="AG875" i="88"/>
  <c r="BH874" i="88"/>
  <c r="BB874" i="88"/>
  <c r="AG874" i="88"/>
  <c r="BH873" i="88"/>
  <c r="BB873" i="88"/>
  <c r="AG873" i="88"/>
  <c r="BH872" i="88"/>
  <c r="BB872" i="88"/>
  <c r="AG872" i="88"/>
  <c r="BH871" i="88"/>
  <c r="BB871" i="88"/>
  <c r="AG871" i="88"/>
  <c r="BH870" i="88"/>
  <c r="BB870" i="88"/>
  <c r="AG870" i="88"/>
  <c r="BH869" i="88"/>
  <c r="BB869" i="88"/>
  <c r="AG869" i="88"/>
  <c r="BH868" i="88"/>
  <c r="BB868" i="88"/>
  <c r="AG868" i="88"/>
  <c r="BH867" i="88"/>
  <c r="BB867" i="88"/>
  <c r="AG867" i="88"/>
  <c r="BH866" i="88"/>
  <c r="BB866" i="88"/>
  <c r="AG866" i="88"/>
  <c r="BH865" i="88"/>
  <c r="BB865" i="88"/>
  <c r="AG865" i="88"/>
  <c r="BH864" i="88"/>
  <c r="BB864" i="88"/>
  <c r="AG864" i="88"/>
  <c r="BH863" i="88"/>
  <c r="BB863" i="88"/>
  <c r="AG863" i="88"/>
  <c r="BH862" i="88"/>
  <c r="BB862" i="88"/>
  <c r="AG862" i="88"/>
  <c r="BH861" i="88"/>
  <c r="BB861" i="88"/>
  <c r="AG861" i="88"/>
  <c r="BH860" i="88"/>
  <c r="BB860" i="88"/>
  <c r="AG860" i="88"/>
  <c r="BH859" i="88"/>
  <c r="BB859" i="88"/>
  <c r="AG859" i="88"/>
  <c r="BH858" i="88"/>
  <c r="BB858" i="88"/>
  <c r="AG858" i="88"/>
  <c r="BH857" i="88"/>
  <c r="BB857" i="88"/>
  <c r="AG857" i="88"/>
  <c r="BH856" i="88"/>
  <c r="BB856" i="88"/>
  <c r="AG856" i="88"/>
  <c r="BH855" i="88"/>
  <c r="BB855" i="88"/>
  <c r="AG855" i="88"/>
  <c r="BH854" i="88"/>
  <c r="BB854" i="88"/>
  <c r="AG854" i="88"/>
  <c r="BH853" i="88"/>
  <c r="BB853" i="88"/>
  <c r="AG853" i="88"/>
  <c r="BH852" i="88"/>
  <c r="BB852" i="88"/>
  <c r="AG852" i="88"/>
  <c r="BH851" i="88"/>
  <c r="BB851" i="88"/>
  <c r="AG851" i="88"/>
  <c r="BH850" i="88"/>
  <c r="BB850" i="88"/>
  <c r="AG850" i="88"/>
  <c r="BH849" i="88"/>
  <c r="BB849" i="88"/>
  <c r="AG849" i="88"/>
  <c r="BH848" i="88"/>
  <c r="BB848" i="88"/>
  <c r="AG848" i="88"/>
  <c r="BH847" i="88"/>
  <c r="BB847" i="88"/>
  <c r="AG847" i="88"/>
  <c r="BH846" i="88"/>
  <c r="BB846" i="88"/>
  <c r="AG846" i="88"/>
  <c r="BH845" i="88"/>
  <c r="BB845" i="88"/>
  <c r="AG845" i="88"/>
  <c r="BH844" i="88"/>
  <c r="BB844" i="88"/>
  <c r="AG844" i="88"/>
  <c r="BH843" i="88"/>
  <c r="BB843" i="88"/>
  <c r="AG843" i="88"/>
  <c r="BH842" i="88"/>
  <c r="BB842" i="88"/>
  <c r="AG842" i="88"/>
  <c r="BH841" i="88"/>
  <c r="BB841" i="88"/>
  <c r="AG841" i="88"/>
  <c r="BH840" i="88"/>
  <c r="BB840" i="88"/>
  <c r="AG840" i="88"/>
  <c r="BH839" i="88"/>
  <c r="BB839" i="88"/>
  <c r="AG839" i="88"/>
  <c r="BH838" i="88"/>
  <c r="BB838" i="88"/>
  <c r="AG838" i="88"/>
  <c r="BH837" i="88"/>
  <c r="BB837" i="88"/>
  <c r="AG837" i="88"/>
  <c r="BH836" i="88"/>
  <c r="BB836" i="88"/>
  <c r="AG836" i="88"/>
  <c r="BH835" i="88"/>
  <c r="BB835" i="88"/>
  <c r="AG835" i="88"/>
  <c r="BH834" i="88"/>
  <c r="BB834" i="88"/>
  <c r="AG834" i="88"/>
  <c r="BH833" i="88"/>
  <c r="BB833" i="88"/>
  <c r="AG833" i="88"/>
  <c r="BH832" i="88"/>
  <c r="BB832" i="88"/>
  <c r="AG832" i="88"/>
  <c r="BH831" i="88"/>
  <c r="BB831" i="88"/>
  <c r="AG831" i="88"/>
  <c r="BH830" i="88"/>
  <c r="BB830" i="88"/>
  <c r="AG830" i="88"/>
  <c r="BH829" i="88"/>
  <c r="BB829" i="88"/>
  <c r="AG829" i="88"/>
  <c r="BH828" i="88"/>
  <c r="BB828" i="88"/>
  <c r="AG828" i="88"/>
  <c r="BH827" i="88"/>
  <c r="BB827" i="88"/>
  <c r="AG827" i="88"/>
  <c r="BH826" i="88"/>
  <c r="BB826" i="88"/>
  <c r="AG826" i="88"/>
  <c r="BH825" i="88"/>
  <c r="BB825" i="88"/>
  <c r="AG825" i="88"/>
  <c r="BH824" i="88"/>
  <c r="BB824" i="88"/>
  <c r="AG824" i="88"/>
  <c r="BH823" i="88"/>
  <c r="BB823" i="88"/>
  <c r="AG823" i="88"/>
  <c r="BH822" i="88"/>
  <c r="BB822" i="88"/>
  <c r="AG822" i="88"/>
  <c r="BH821" i="88"/>
  <c r="BB821" i="88"/>
  <c r="AG821" i="88"/>
  <c r="BH820" i="88"/>
  <c r="BB820" i="88"/>
  <c r="AG820" i="88"/>
  <c r="BH819" i="88"/>
  <c r="BB819" i="88"/>
  <c r="AG819" i="88"/>
  <c r="BH818" i="88"/>
  <c r="BB818" i="88"/>
  <c r="AG818" i="88"/>
  <c r="BH817" i="88"/>
  <c r="BB817" i="88"/>
  <c r="AG817" i="88"/>
  <c r="BH816" i="88"/>
  <c r="BB816" i="88"/>
  <c r="AG816" i="88"/>
  <c r="BH815" i="88"/>
  <c r="BB815" i="88"/>
  <c r="AG815" i="88"/>
  <c r="BH814" i="88"/>
  <c r="BB814" i="88"/>
  <c r="AG814" i="88"/>
  <c r="BH813" i="88"/>
  <c r="BB813" i="88"/>
  <c r="AG813" i="88"/>
  <c r="BH812" i="88"/>
  <c r="BB812" i="88"/>
  <c r="AG812" i="88"/>
  <c r="BH811" i="88"/>
  <c r="BB811" i="88"/>
  <c r="AG811" i="88"/>
  <c r="BH810" i="88"/>
  <c r="BB810" i="88"/>
  <c r="AG810" i="88"/>
  <c r="BH809" i="88"/>
  <c r="BB809" i="88"/>
  <c r="AG809" i="88"/>
  <c r="BH808" i="88"/>
  <c r="BB808" i="88"/>
  <c r="AG808" i="88"/>
  <c r="BH807" i="88"/>
  <c r="BB807" i="88"/>
  <c r="AG807" i="88"/>
  <c r="BH806" i="88"/>
  <c r="BB806" i="88"/>
  <c r="AG806" i="88"/>
  <c r="BH805" i="88"/>
  <c r="BB805" i="88"/>
  <c r="AG805" i="88"/>
  <c r="BH804" i="88"/>
  <c r="BB804" i="88"/>
  <c r="AG804" i="88"/>
  <c r="BH803" i="88"/>
  <c r="BB803" i="88"/>
  <c r="AG803" i="88"/>
  <c r="BH802" i="88"/>
  <c r="BB802" i="88"/>
  <c r="AG802" i="88"/>
  <c r="BH801" i="88"/>
  <c r="BB801" i="88"/>
  <c r="AG801" i="88"/>
  <c r="BH800" i="88"/>
  <c r="BB800" i="88"/>
  <c r="AG800" i="88"/>
  <c r="BH799" i="88"/>
  <c r="BB799" i="88"/>
  <c r="AG799" i="88"/>
  <c r="BH798" i="88"/>
  <c r="BB798" i="88"/>
  <c r="AG798" i="88"/>
  <c r="BH797" i="88"/>
  <c r="BB797" i="88"/>
  <c r="AG797" i="88"/>
  <c r="BH796" i="88"/>
  <c r="BB796" i="88"/>
  <c r="AG796" i="88"/>
  <c r="BH795" i="88"/>
  <c r="BB795" i="88"/>
  <c r="AG795" i="88"/>
  <c r="BH794" i="88"/>
  <c r="BB794" i="88"/>
  <c r="AG794" i="88"/>
  <c r="BH793" i="88"/>
  <c r="BB793" i="88"/>
  <c r="AG793" i="88"/>
  <c r="BH792" i="88"/>
  <c r="BB792" i="88"/>
  <c r="AG792" i="88"/>
  <c r="BH791" i="88"/>
  <c r="BB791" i="88"/>
  <c r="AG791" i="88"/>
  <c r="BH790" i="88"/>
  <c r="BB790" i="88"/>
  <c r="AG790" i="88"/>
  <c r="BH789" i="88"/>
  <c r="BB789" i="88"/>
  <c r="AG789" i="88"/>
  <c r="BH788" i="88"/>
  <c r="BB788" i="88"/>
  <c r="AG788" i="88"/>
  <c r="BH787" i="88"/>
  <c r="BB787" i="88"/>
  <c r="AG787" i="88"/>
  <c r="BH786" i="88"/>
  <c r="BB786" i="88"/>
  <c r="AG786" i="88"/>
  <c r="BH785" i="88"/>
  <c r="BB785" i="88"/>
  <c r="AG785" i="88"/>
  <c r="BH784" i="88"/>
  <c r="BB784" i="88"/>
  <c r="AG784" i="88"/>
  <c r="BH783" i="88"/>
  <c r="BB783" i="88"/>
  <c r="AG783" i="88"/>
  <c r="BH782" i="88"/>
  <c r="BB782" i="88"/>
  <c r="AG782" i="88"/>
  <c r="BH781" i="88"/>
  <c r="BB781" i="88"/>
  <c r="AG781" i="88"/>
  <c r="BH780" i="88"/>
  <c r="BB780" i="88"/>
  <c r="AG780" i="88"/>
  <c r="BH779" i="88"/>
  <c r="BB779" i="88"/>
  <c r="AG779" i="88"/>
  <c r="BH778" i="88"/>
  <c r="BB778" i="88"/>
  <c r="AG778" i="88"/>
  <c r="BH777" i="88"/>
  <c r="BB777" i="88"/>
  <c r="AG777" i="88"/>
  <c r="BH776" i="88"/>
  <c r="BB776" i="88"/>
  <c r="AG776" i="88"/>
  <c r="BH775" i="88"/>
  <c r="BB775" i="88"/>
  <c r="AG775" i="88"/>
  <c r="BH774" i="88"/>
  <c r="BB774" i="88"/>
  <c r="AG774" i="88"/>
  <c r="BH773" i="88"/>
  <c r="BB773" i="88"/>
  <c r="AG773" i="88"/>
  <c r="BH772" i="88"/>
  <c r="BB772" i="88"/>
  <c r="AG772" i="88"/>
  <c r="BH771" i="88"/>
  <c r="BB771" i="88"/>
  <c r="AG771" i="88"/>
  <c r="BH770" i="88"/>
  <c r="BB770" i="88"/>
  <c r="AG770" i="88"/>
  <c r="BH769" i="88"/>
  <c r="BB769" i="88"/>
  <c r="AG769" i="88"/>
  <c r="BH768" i="88"/>
  <c r="BB768" i="88"/>
  <c r="AG768" i="88"/>
  <c r="BH767" i="88"/>
  <c r="BB767" i="88"/>
  <c r="AG767" i="88"/>
  <c r="BH766" i="88"/>
  <c r="BB766" i="88"/>
  <c r="AG766" i="88"/>
  <c r="BH765" i="88"/>
  <c r="BB765" i="88"/>
  <c r="AG765" i="88"/>
  <c r="BH764" i="88"/>
  <c r="BB764" i="88"/>
  <c r="AG764" i="88"/>
  <c r="BH763" i="88"/>
  <c r="BB763" i="88"/>
  <c r="AG763" i="88"/>
  <c r="BH762" i="88"/>
  <c r="BB762" i="88"/>
  <c r="AG762" i="88"/>
  <c r="BH761" i="88"/>
  <c r="BB761" i="88"/>
  <c r="AG761" i="88"/>
  <c r="BH760" i="88"/>
  <c r="BB760" i="88"/>
  <c r="AG760" i="88"/>
  <c r="BH759" i="88"/>
  <c r="BB759" i="88"/>
  <c r="AG759" i="88"/>
  <c r="BH758" i="88"/>
  <c r="BB758" i="88"/>
  <c r="AG758" i="88"/>
  <c r="BH757" i="88"/>
  <c r="BB757" i="88"/>
  <c r="AG757" i="88"/>
  <c r="BH756" i="88"/>
  <c r="BB756" i="88"/>
  <c r="AG756" i="88"/>
  <c r="BH755" i="88"/>
  <c r="BB755" i="88"/>
  <c r="AG755" i="88"/>
  <c r="BH754" i="88"/>
  <c r="BB754" i="88"/>
  <c r="AG754" i="88"/>
  <c r="BH753" i="88"/>
  <c r="BB753" i="88"/>
  <c r="AG753" i="88"/>
  <c r="BH752" i="88"/>
  <c r="BB752" i="88"/>
  <c r="AG752" i="88"/>
  <c r="BH751" i="88"/>
  <c r="BB751" i="88"/>
  <c r="AG751" i="88"/>
  <c r="BH750" i="88"/>
  <c r="BB750" i="88"/>
  <c r="AG750" i="88"/>
  <c r="BH749" i="88"/>
  <c r="BB749" i="88"/>
  <c r="AG749" i="88"/>
  <c r="BH748" i="88"/>
  <c r="BB748" i="88"/>
  <c r="AG748" i="88"/>
  <c r="BH747" i="88"/>
  <c r="BB747" i="88"/>
  <c r="AG747" i="88"/>
  <c r="BH746" i="88"/>
  <c r="BB746" i="88"/>
  <c r="AG746" i="88"/>
  <c r="BH745" i="88"/>
  <c r="BB745" i="88"/>
  <c r="AG745" i="88"/>
  <c r="BH744" i="88"/>
  <c r="BB744" i="88"/>
  <c r="AG744" i="88"/>
  <c r="BH743" i="88"/>
  <c r="BB743" i="88"/>
  <c r="AG743" i="88"/>
  <c r="BH742" i="88"/>
  <c r="BB742" i="88"/>
  <c r="AG742" i="88"/>
  <c r="BH741" i="88"/>
  <c r="BB741" i="88"/>
  <c r="AG741" i="88"/>
  <c r="BH740" i="88"/>
  <c r="BB740" i="88"/>
  <c r="AG740" i="88"/>
  <c r="BH739" i="88"/>
  <c r="BB739" i="88"/>
  <c r="AG739" i="88"/>
  <c r="BH738" i="88"/>
  <c r="BB738" i="88"/>
  <c r="AG738" i="88"/>
  <c r="BH737" i="88"/>
  <c r="BB737" i="88"/>
  <c r="AG737" i="88"/>
  <c r="BH736" i="88"/>
  <c r="BB736" i="88"/>
  <c r="AG736" i="88"/>
  <c r="BH735" i="88"/>
  <c r="BB735" i="88"/>
  <c r="AG735" i="88"/>
  <c r="BH734" i="88"/>
  <c r="BB734" i="88"/>
  <c r="AG734" i="88"/>
  <c r="BH733" i="88"/>
  <c r="BB733" i="88"/>
  <c r="AG733" i="88"/>
  <c r="BH732" i="88"/>
  <c r="BB732" i="88"/>
  <c r="AG732" i="88"/>
  <c r="BH731" i="88"/>
  <c r="BB731" i="88"/>
  <c r="AG731" i="88"/>
  <c r="BH730" i="88"/>
  <c r="BB730" i="88"/>
  <c r="AG730" i="88"/>
  <c r="BH729" i="88"/>
  <c r="BB729" i="88"/>
  <c r="AG729" i="88"/>
  <c r="BH728" i="88"/>
  <c r="BB728" i="88"/>
  <c r="AG728" i="88"/>
  <c r="BH727" i="88"/>
  <c r="BB727" i="88"/>
  <c r="AG727" i="88"/>
  <c r="BH726" i="88"/>
  <c r="BB726" i="88"/>
  <c r="AG726" i="88"/>
  <c r="BH725" i="88"/>
  <c r="BB725" i="88"/>
  <c r="AG725" i="88"/>
  <c r="BH724" i="88"/>
  <c r="BB724" i="88"/>
  <c r="AG724" i="88"/>
  <c r="BH723" i="88"/>
  <c r="BB723" i="88"/>
  <c r="AG723" i="88"/>
  <c r="BH722" i="88"/>
  <c r="BB722" i="88"/>
  <c r="AG722" i="88"/>
  <c r="BH721" i="88"/>
  <c r="BB721" i="88"/>
  <c r="AG721" i="88"/>
  <c r="BH720" i="88"/>
  <c r="BB720" i="88"/>
  <c r="AG720" i="88"/>
  <c r="BH719" i="88"/>
  <c r="BB719" i="88"/>
  <c r="AG719" i="88"/>
  <c r="BH718" i="88"/>
  <c r="BB718" i="88"/>
  <c r="AG718" i="88"/>
  <c r="BH717" i="88"/>
  <c r="BB717" i="88"/>
  <c r="AG717" i="88"/>
  <c r="BH716" i="88"/>
  <c r="BB716" i="88"/>
  <c r="AG716" i="88"/>
  <c r="BH715" i="88"/>
  <c r="BB715" i="88"/>
  <c r="AG715" i="88"/>
  <c r="BH714" i="88"/>
  <c r="BB714" i="88"/>
  <c r="AG714" i="88"/>
  <c r="BH713" i="88"/>
  <c r="BB713" i="88"/>
  <c r="AG713" i="88"/>
  <c r="BH712" i="88"/>
  <c r="BB712" i="88"/>
  <c r="AG712" i="88"/>
  <c r="BH711" i="88"/>
  <c r="BB711" i="88"/>
  <c r="AG711" i="88"/>
  <c r="BH710" i="88"/>
  <c r="BB710" i="88"/>
  <c r="AG710" i="88"/>
  <c r="BH709" i="88"/>
  <c r="BB709" i="88"/>
  <c r="AG709" i="88"/>
  <c r="BH708" i="88"/>
  <c r="BB708" i="88"/>
  <c r="AG708" i="88"/>
  <c r="BH707" i="88"/>
  <c r="BB707" i="88"/>
  <c r="AG707" i="88"/>
  <c r="BH706" i="88"/>
  <c r="BB706" i="88"/>
  <c r="AG706" i="88"/>
  <c r="BH705" i="88"/>
  <c r="BB705" i="88"/>
  <c r="AG705" i="88"/>
  <c r="BH704" i="88"/>
  <c r="BB704" i="88"/>
  <c r="AG704" i="88"/>
  <c r="BH703" i="88"/>
  <c r="BB703" i="88"/>
  <c r="AG703" i="88"/>
  <c r="BH702" i="88"/>
  <c r="BB702" i="88"/>
  <c r="AG702" i="88"/>
  <c r="BH701" i="88"/>
  <c r="BB701" i="88"/>
  <c r="AG701" i="88"/>
  <c r="BH700" i="88"/>
  <c r="BB700" i="88"/>
  <c r="AG700" i="88"/>
  <c r="BH699" i="88"/>
  <c r="BB699" i="88"/>
  <c r="AG699" i="88"/>
  <c r="BH698" i="88"/>
  <c r="BB698" i="88"/>
  <c r="AG698" i="88"/>
  <c r="BH697" i="88"/>
  <c r="BB697" i="88"/>
  <c r="AG697" i="88"/>
  <c r="BH696" i="88"/>
  <c r="BB696" i="88"/>
  <c r="AG696" i="88"/>
  <c r="BH695" i="88"/>
  <c r="BB695" i="88"/>
  <c r="AG695" i="88"/>
  <c r="BH694" i="88"/>
  <c r="BB694" i="88"/>
  <c r="AG694" i="88"/>
  <c r="BH693" i="88"/>
  <c r="BB693" i="88"/>
  <c r="AG693" i="88"/>
  <c r="BH692" i="88"/>
  <c r="BB692" i="88"/>
  <c r="AG692" i="88"/>
  <c r="BH691" i="88"/>
  <c r="BB691" i="88"/>
  <c r="AG691" i="88"/>
  <c r="BH690" i="88"/>
  <c r="BB690" i="88"/>
  <c r="AG690" i="88"/>
  <c r="BH689" i="88"/>
  <c r="BB689" i="88"/>
  <c r="AG689" i="88"/>
  <c r="BH688" i="88"/>
  <c r="BB688" i="88"/>
  <c r="AG688" i="88"/>
  <c r="BH687" i="88"/>
  <c r="BB687" i="88"/>
  <c r="AG687" i="88"/>
  <c r="BH686" i="88"/>
  <c r="BB686" i="88"/>
  <c r="AG686" i="88"/>
  <c r="BH685" i="88"/>
  <c r="BB685" i="88"/>
  <c r="AG685" i="88"/>
  <c r="BH684" i="88"/>
  <c r="BB684" i="88"/>
  <c r="AG684" i="88"/>
  <c r="BH683" i="88"/>
  <c r="BB683" i="88"/>
  <c r="AG683" i="88"/>
  <c r="BH682" i="88"/>
  <c r="BB682" i="88"/>
  <c r="AG682" i="88"/>
  <c r="BH681" i="88"/>
  <c r="BB681" i="88"/>
  <c r="AG681" i="88"/>
  <c r="BH680" i="88"/>
  <c r="BB680" i="88"/>
  <c r="AG680" i="88"/>
  <c r="BH679" i="88"/>
  <c r="BB679" i="88"/>
  <c r="AG679" i="88"/>
  <c r="BH678" i="88"/>
  <c r="BB678" i="88"/>
  <c r="AG678" i="88"/>
  <c r="BH677" i="88"/>
  <c r="BB677" i="88"/>
  <c r="AG677" i="88"/>
  <c r="BH676" i="88"/>
  <c r="BB676" i="88"/>
  <c r="AG676" i="88"/>
  <c r="BH675" i="88"/>
  <c r="BB675" i="88"/>
  <c r="AG675" i="88"/>
  <c r="BH674" i="88"/>
  <c r="BB674" i="88"/>
  <c r="AG674" i="88"/>
  <c r="BH673" i="88"/>
  <c r="BB673" i="88"/>
  <c r="AG673" i="88"/>
  <c r="BH672" i="88"/>
  <c r="BB672" i="88"/>
  <c r="AG672" i="88"/>
  <c r="BH671" i="88"/>
  <c r="BB671" i="88"/>
  <c r="AG671" i="88"/>
  <c r="BH670" i="88"/>
  <c r="BB670" i="88"/>
  <c r="AG670" i="88"/>
  <c r="BH669" i="88"/>
  <c r="BB669" i="88"/>
  <c r="AG669" i="88"/>
  <c r="BH668" i="88"/>
  <c r="BB668" i="88"/>
  <c r="AG668" i="88"/>
  <c r="BH667" i="88"/>
  <c r="BB667" i="88"/>
  <c r="AG667" i="88"/>
  <c r="BH666" i="88"/>
  <c r="BB666" i="88"/>
  <c r="AG666" i="88"/>
  <c r="BH665" i="88"/>
  <c r="BB665" i="88"/>
  <c r="AG665" i="88"/>
  <c r="BH664" i="88"/>
  <c r="BB664" i="88"/>
  <c r="AG664" i="88"/>
  <c r="BH663" i="88"/>
  <c r="BB663" i="88"/>
  <c r="AG663" i="88"/>
  <c r="BH662" i="88"/>
  <c r="BB662" i="88"/>
  <c r="AG662" i="88"/>
  <c r="BH661" i="88"/>
  <c r="BB661" i="88"/>
  <c r="AG661" i="88"/>
  <c r="BH660" i="88"/>
  <c r="BB660" i="88"/>
  <c r="AG660" i="88"/>
  <c r="BH659" i="88"/>
  <c r="BB659" i="88"/>
  <c r="AG659" i="88"/>
  <c r="BH658" i="88"/>
  <c r="BB658" i="88"/>
  <c r="AG658" i="88"/>
  <c r="BH657" i="88"/>
  <c r="BB657" i="88"/>
  <c r="AG657" i="88"/>
  <c r="BH656" i="88"/>
  <c r="BB656" i="88"/>
  <c r="AG656" i="88"/>
  <c r="BH655" i="88"/>
  <c r="BB655" i="88"/>
  <c r="AG655" i="88"/>
  <c r="BH654" i="88"/>
  <c r="BB654" i="88"/>
  <c r="AG654" i="88"/>
  <c r="BH653" i="88"/>
  <c r="BB653" i="88"/>
  <c r="AG653" i="88"/>
  <c r="BH652" i="88"/>
  <c r="BB652" i="88"/>
  <c r="AG652" i="88"/>
  <c r="BH651" i="88"/>
  <c r="BB651" i="88"/>
  <c r="AG651" i="88"/>
  <c r="BH650" i="88"/>
  <c r="BB650" i="88"/>
  <c r="AG650" i="88"/>
  <c r="BH649" i="88"/>
  <c r="BB649" i="88"/>
  <c r="AG649" i="88"/>
  <c r="BH648" i="88"/>
  <c r="BB648" i="88"/>
  <c r="AG648" i="88"/>
  <c r="BH647" i="88"/>
  <c r="BB647" i="88"/>
  <c r="AG647" i="88"/>
  <c r="BH646" i="88"/>
  <c r="BB646" i="88"/>
  <c r="AG646" i="88"/>
  <c r="BH645" i="88"/>
  <c r="BB645" i="88"/>
  <c r="AG645" i="88"/>
  <c r="BH644" i="88"/>
  <c r="BB644" i="88"/>
  <c r="AG644" i="88"/>
  <c r="BH643" i="88"/>
  <c r="BB643" i="88"/>
  <c r="AG643" i="88"/>
  <c r="BH642" i="88"/>
  <c r="BB642" i="88"/>
  <c r="AG642" i="88"/>
  <c r="BH641" i="88"/>
  <c r="BB641" i="88"/>
  <c r="AG641" i="88"/>
  <c r="BH640" i="88"/>
  <c r="BB640" i="88"/>
  <c r="AG640" i="88"/>
  <c r="BH639" i="88"/>
  <c r="BB639" i="88"/>
  <c r="AG639" i="88"/>
  <c r="BH638" i="88"/>
  <c r="BB638" i="88"/>
  <c r="AG638" i="88"/>
  <c r="BH637" i="88"/>
  <c r="BB637" i="88"/>
  <c r="AG637" i="88"/>
  <c r="BH636" i="88"/>
  <c r="BB636" i="88"/>
  <c r="AG636" i="88"/>
  <c r="BH635" i="88"/>
  <c r="BB635" i="88"/>
  <c r="AG635" i="88"/>
  <c r="BH634" i="88"/>
  <c r="BB634" i="88"/>
  <c r="AG634" i="88"/>
  <c r="BH633" i="88"/>
  <c r="BB633" i="88"/>
  <c r="AG633" i="88"/>
  <c r="BH632" i="88"/>
  <c r="BB632" i="88"/>
  <c r="AG632" i="88"/>
  <c r="BH631" i="88"/>
  <c r="BB631" i="88"/>
  <c r="AG631" i="88"/>
  <c r="BH630" i="88"/>
  <c r="BB630" i="88"/>
  <c r="AG630" i="88"/>
  <c r="BH629" i="88"/>
  <c r="BB629" i="88"/>
  <c r="AG629" i="88"/>
  <c r="BH628" i="88"/>
  <c r="BB628" i="88"/>
  <c r="AG628" i="88"/>
  <c r="BH627" i="88"/>
  <c r="BB627" i="88"/>
  <c r="AG627" i="88"/>
  <c r="BH626" i="88"/>
  <c r="BB626" i="88"/>
  <c r="AG626" i="88"/>
  <c r="BH625" i="88"/>
  <c r="BB625" i="88"/>
  <c r="AG625" i="88"/>
  <c r="BH624" i="88"/>
  <c r="BB624" i="88"/>
  <c r="AG624" i="88"/>
  <c r="BH623" i="88"/>
  <c r="BB623" i="88"/>
  <c r="AG623" i="88"/>
  <c r="BH622" i="88"/>
  <c r="BB622" i="88"/>
  <c r="AG622" i="88"/>
  <c r="BH621" i="88"/>
  <c r="BB621" i="88"/>
  <c r="AG621" i="88"/>
  <c r="BH620" i="88"/>
  <c r="BB620" i="88"/>
  <c r="AG620" i="88"/>
  <c r="BH619" i="88"/>
  <c r="BB619" i="88"/>
  <c r="AG619" i="88"/>
  <c r="BH618" i="88"/>
  <c r="BB618" i="88"/>
  <c r="AG618" i="88"/>
  <c r="BH617" i="88"/>
  <c r="BB617" i="88"/>
  <c r="AG617" i="88"/>
  <c r="BH616" i="88"/>
  <c r="BB616" i="88"/>
  <c r="AG616" i="88"/>
  <c r="BH615" i="88"/>
  <c r="BB615" i="88"/>
  <c r="AG615" i="88"/>
  <c r="BH614" i="88"/>
  <c r="BB614" i="88"/>
  <c r="AG614" i="88"/>
  <c r="BH613" i="88"/>
  <c r="BB613" i="88"/>
  <c r="AG613" i="88"/>
  <c r="BB612" i="88"/>
  <c r="AG612" i="88"/>
  <c r="BH611" i="88"/>
  <c r="BB611" i="88"/>
  <c r="AG611" i="88"/>
  <c r="BH610" i="88"/>
  <c r="BB610" i="88"/>
  <c r="AG610" i="88"/>
  <c r="BH609" i="88"/>
  <c r="BB609" i="88"/>
  <c r="AG609" i="88"/>
  <c r="BH608" i="88"/>
  <c r="BB608" i="88"/>
  <c r="AG608" i="88"/>
  <c r="BH607" i="88"/>
  <c r="BB607" i="88"/>
  <c r="AG607" i="88"/>
  <c r="BH606" i="88"/>
  <c r="BB606" i="88"/>
  <c r="AG606" i="88"/>
  <c r="BH605" i="88"/>
  <c r="BB605" i="88"/>
  <c r="AG605" i="88"/>
  <c r="BH604" i="88"/>
  <c r="BB604" i="88"/>
  <c r="AG604" i="88"/>
  <c r="BH603" i="88"/>
  <c r="BB603" i="88"/>
  <c r="AG603" i="88"/>
  <c r="BH602" i="88"/>
  <c r="BB602" i="88"/>
  <c r="AG602" i="88"/>
  <c r="BH601" i="88"/>
  <c r="BB601" i="88"/>
  <c r="AG601" i="88"/>
  <c r="BH600" i="88"/>
  <c r="BB600" i="88"/>
  <c r="AG600" i="88"/>
  <c r="BH599" i="88"/>
  <c r="BB599" i="88"/>
  <c r="AG599" i="88"/>
  <c r="BH598" i="88"/>
  <c r="BB598" i="88"/>
  <c r="AG598" i="88"/>
  <c r="BH597" i="88"/>
  <c r="BB597" i="88"/>
  <c r="AG597" i="88"/>
  <c r="BH596" i="88"/>
  <c r="BB596" i="88"/>
  <c r="AG596" i="88"/>
  <c r="BH595" i="88"/>
  <c r="BB595" i="88"/>
  <c r="AG595" i="88"/>
  <c r="BH594" i="88"/>
  <c r="BB594" i="88"/>
  <c r="AG594" i="88"/>
  <c r="BH593" i="88"/>
  <c r="BB593" i="88"/>
  <c r="AG593" i="88"/>
  <c r="BH592" i="88"/>
  <c r="BB592" i="88"/>
  <c r="AG592" i="88"/>
  <c r="BH591" i="88"/>
  <c r="BB591" i="88"/>
  <c r="AG591" i="88"/>
  <c r="BH590" i="88"/>
  <c r="BB590" i="88"/>
  <c r="AG590" i="88"/>
  <c r="BH589" i="88"/>
  <c r="BB589" i="88"/>
  <c r="AG589" i="88"/>
  <c r="BH588" i="88"/>
  <c r="BB588" i="88"/>
  <c r="AG588" i="88"/>
  <c r="BH587" i="88"/>
  <c r="BB587" i="88"/>
  <c r="AG587" i="88"/>
  <c r="BH586" i="88"/>
  <c r="BB586" i="88"/>
  <c r="AG586" i="88"/>
  <c r="BH585" i="88"/>
  <c r="BB585" i="88"/>
  <c r="AG585" i="88"/>
  <c r="BH584" i="88"/>
  <c r="BB584" i="88"/>
  <c r="AG584" i="88"/>
  <c r="BH583" i="88"/>
  <c r="BB583" i="88"/>
  <c r="AG583" i="88"/>
  <c r="BH582" i="88"/>
  <c r="BB582" i="88"/>
  <c r="AG582" i="88"/>
  <c r="BH581" i="88"/>
  <c r="BB581" i="88"/>
  <c r="AG581" i="88"/>
  <c r="BH580" i="88"/>
  <c r="BB580" i="88"/>
  <c r="AG580" i="88"/>
  <c r="BH579" i="88"/>
  <c r="BB579" i="88"/>
  <c r="AG579" i="88"/>
  <c r="BH578" i="88"/>
  <c r="BB578" i="88"/>
  <c r="AG578" i="88"/>
  <c r="BH577" i="88"/>
  <c r="BB577" i="88"/>
  <c r="AG577" i="88"/>
  <c r="BH576" i="88"/>
  <c r="BB576" i="88"/>
  <c r="AG576" i="88"/>
  <c r="BH575" i="88"/>
  <c r="BB575" i="88"/>
  <c r="AG575" i="88"/>
  <c r="BH574" i="88"/>
  <c r="BB574" i="88"/>
  <c r="AG574" i="88"/>
  <c r="BH573" i="88"/>
  <c r="BB573" i="88"/>
  <c r="AG573" i="88"/>
  <c r="BH572" i="88"/>
  <c r="BB572" i="88"/>
  <c r="AG572" i="88"/>
  <c r="BH571" i="88"/>
  <c r="BB571" i="88"/>
  <c r="AG571" i="88"/>
  <c r="BH570" i="88"/>
  <c r="BB570" i="88"/>
  <c r="AG570" i="88"/>
  <c r="BH569" i="88"/>
  <c r="BB569" i="88"/>
  <c r="AG569" i="88"/>
  <c r="BH568" i="88"/>
  <c r="BB568" i="88"/>
  <c r="AG568" i="88"/>
  <c r="BH567" i="88"/>
  <c r="BB567" i="88"/>
  <c r="AG567" i="88"/>
  <c r="BH566" i="88"/>
  <c r="BB566" i="88"/>
  <c r="AG566" i="88"/>
  <c r="BH565" i="88"/>
  <c r="BB565" i="88"/>
  <c r="AG565" i="88"/>
  <c r="BH564" i="88"/>
  <c r="BB564" i="88"/>
  <c r="AG564" i="88"/>
  <c r="BH563" i="88"/>
  <c r="BB563" i="88"/>
  <c r="AG563" i="88"/>
  <c r="BH562" i="88"/>
  <c r="BB562" i="88"/>
  <c r="AG562" i="88"/>
  <c r="BH561" i="88"/>
  <c r="BB561" i="88"/>
  <c r="AG561" i="88"/>
  <c r="BH560" i="88"/>
  <c r="BB560" i="88"/>
  <c r="AG560" i="88"/>
  <c r="BH559" i="88"/>
  <c r="BB559" i="88"/>
  <c r="AG559" i="88"/>
  <c r="BH558" i="88"/>
  <c r="BB558" i="88"/>
  <c r="AG558" i="88"/>
  <c r="BH557" i="88"/>
  <c r="BB557" i="88"/>
  <c r="AG557" i="88"/>
  <c r="BH556" i="88"/>
  <c r="BB556" i="88"/>
  <c r="AG556" i="88"/>
  <c r="BH555" i="88"/>
  <c r="BB555" i="88"/>
  <c r="AG555" i="88"/>
  <c r="BH554" i="88"/>
  <c r="BB554" i="88"/>
  <c r="AG554" i="88"/>
  <c r="BH553" i="88"/>
  <c r="BB553" i="88"/>
  <c r="AG553" i="88"/>
  <c r="BH552" i="88"/>
  <c r="BB552" i="88"/>
  <c r="AG552" i="88"/>
  <c r="BH551" i="88"/>
  <c r="BB551" i="88"/>
  <c r="AG551" i="88"/>
  <c r="BH550" i="88"/>
  <c r="BB550" i="88"/>
  <c r="AG550" i="88"/>
  <c r="BH549" i="88"/>
  <c r="BB549" i="88"/>
  <c r="AG549" i="88"/>
  <c r="BH548" i="88"/>
  <c r="BB548" i="88"/>
  <c r="AG548" i="88"/>
  <c r="BH547" i="88"/>
  <c r="BB547" i="88"/>
  <c r="AG547" i="88"/>
  <c r="BH546" i="88"/>
  <c r="BB546" i="88"/>
  <c r="AG546" i="88"/>
  <c r="BH545" i="88"/>
  <c r="BB545" i="88"/>
  <c r="AG545" i="88"/>
  <c r="BH544" i="88"/>
  <c r="BB544" i="88"/>
  <c r="AG544" i="88"/>
  <c r="BH543" i="88"/>
  <c r="BB543" i="88"/>
  <c r="AG543" i="88"/>
  <c r="BH542" i="88"/>
  <c r="BB542" i="88"/>
  <c r="AG542" i="88"/>
  <c r="BH541" i="88"/>
  <c r="BB541" i="88"/>
  <c r="AG541" i="88"/>
  <c r="BH540" i="88"/>
  <c r="BB540" i="88"/>
  <c r="AG540" i="88"/>
  <c r="BH539" i="88"/>
  <c r="BB539" i="88"/>
  <c r="AG539" i="88"/>
  <c r="BH538" i="88"/>
  <c r="BB538" i="88"/>
  <c r="AG538" i="88"/>
  <c r="BH537" i="88"/>
  <c r="BB537" i="88"/>
  <c r="AG537" i="88"/>
  <c r="BH536" i="88"/>
  <c r="BB536" i="88"/>
  <c r="AG536" i="88"/>
  <c r="BH535" i="88"/>
  <c r="AG535" i="88"/>
  <c r="BG535" i="88" s="1"/>
  <c r="BH534" i="88"/>
  <c r="AG534" i="88"/>
  <c r="BG534" i="88" s="1"/>
  <c r="BH533" i="88"/>
  <c r="AG533" i="88"/>
  <c r="BG533" i="88" s="1"/>
  <c r="BH532" i="88"/>
  <c r="AG532" i="88"/>
  <c r="BG532" i="88" s="1"/>
  <c r="BH531" i="88"/>
  <c r="AG531" i="88"/>
  <c r="BG531" i="88" s="1"/>
  <c r="BH530" i="88"/>
  <c r="AG530" i="88"/>
  <c r="BG530" i="88" s="1"/>
  <c r="BH529" i="88"/>
  <c r="BB529" i="88"/>
  <c r="AG529" i="88"/>
  <c r="BH528" i="88"/>
  <c r="BB528" i="88"/>
  <c r="AG528" i="88"/>
  <c r="BH527" i="88"/>
  <c r="BB527" i="88"/>
  <c r="AG527" i="88"/>
  <c r="BH526" i="88"/>
  <c r="BB526" i="88"/>
  <c r="AG526" i="88"/>
  <c r="BH525" i="88"/>
  <c r="BB525" i="88"/>
  <c r="AG525" i="88"/>
  <c r="BH524" i="88"/>
  <c r="BB524" i="88"/>
  <c r="AG524" i="88"/>
  <c r="BH523" i="88"/>
  <c r="BB523" i="88"/>
  <c r="AG523" i="88"/>
  <c r="BH522" i="88"/>
  <c r="BB522" i="88"/>
  <c r="AG522" i="88"/>
  <c r="BH521" i="88"/>
  <c r="BB521" i="88"/>
  <c r="AG521" i="88"/>
  <c r="BH520" i="88"/>
  <c r="BB520" i="88"/>
  <c r="AG520" i="88"/>
  <c r="BH519" i="88"/>
  <c r="BB519" i="88"/>
  <c r="AG519" i="88"/>
  <c r="BH518" i="88"/>
  <c r="BB518" i="88"/>
  <c r="AG518" i="88"/>
  <c r="BH517" i="88"/>
  <c r="BB517" i="88"/>
  <c r="AG517" i="88"/>
  <c r="BH516" i="88"/>
  <c r="BB516" i="88"/>
  <c r="AG516" i="88"/>
  <c r="BH515" i="88"/>
  <c r="BB515" i="88"/>
  <c r="AG515" i="88"/>
  <c r="BH514" i="88"/>
  <c r="BB514" i="88"/>
  <c r="AG514" i="88"/>
  <c r="BH513" i="88"/>
  <c r="BB513" i="88"/>
  <c r="AG513" i="88"/>
  <c r="BH512" i="88"/>
  <c r="BB512" i="88"/>
  <c r="AG512" i="88"/>
  <c r="BH511" i="88"/>
  <c r="BB511" i="88"/>
  <c r="AG511" i="88"/>
  <c r="BH510" i="88"/>
  <c r="BB510" i="88"/>
  <c r="AG510" i="88"/>
  <c r="BH509" i="88"/>
  <c r="BB509" i="88"/>
  <c r="AG509" i="88"/>
  <c r="BH508" i="88"/>
  <c r="BB508" i="88"/>
  <c r="AG508" i="88"/>
  <c r="BH507" i="88"/>
  <c r="BB507" i="88"/>
  <c r="AG507" i="88"/>
  <c r="BH506" i="88"/>
  <c r="BB506" i="88"/>
  <c r="AG506" i="88"/>
  <c r="BH505" i="88"/>
  <c r="BB505" i="88"/>
  <c r="AG505" i="88"/>
  <c r="BH504" i="88"/>
  <c r="BB504" i="88"/>
  <c r="AG504" i="88"/>
  <c r="BH503" i="88"/>
  <c r="BB503" i="88"/>
  <c r="AG503" i="88"/>
  <c r="BH502" i="88"/>
  <c r="BB502" i="88"/>
  <c r="AG502" i="88"/>
  <c r="BH501" i="88"/>
  <c r="BB501" i="88"/>
  <c r="AG501" i="88"/>
  <c r="BH500" i="88"/>
  <c r="BB500" i="88"/>
  <c r="AG500" i="88"/>
  <c r="BH499" i="88"/>
  <c r="BB499" i="88"/>
  <c r="AG499" i="88"/>
  <c r="BH498" i="88"/>
  <c r="BB498" i="88"/>
  <c r="AG498" i="88"/>
  <c r="BH497" i="88"/>
  <c r="BB497" i="88"/>
  <c r="AG497" i="88"/>
  <c r="BH496" i="88"/>
  <c r="BB496" i="88"/>
  <c r="AG496" i="88"/>
  <c r="BH495" i="88"/>
  <c r="BB495" i="88"/>
  <c r="AG495" i="88"/>
  <c r="BH494" i="88"/>
  <c r="BB494" i="88"/>
  <c r="AG494" i="88"/>
  <c r="BH493" i="88"/>
  <c r="BB493" i="88"/>
  <c r="AG493" i="88"/>
  <c r="BH492" i="88"/>
  <c r="BB492" i="88"/>
  <c r="AG492" i="88"/>
  <c r="BH491" i="88"/>
  <c r="BB491" i="88"/>
  <c r="AG491" i="88"/>
  <c r="BH490" i="88"/>
  <c r="BB490" i="88"/>
  <c r="AG490" i="88"/>
  <c r="BH489" i="88"/>
  <c r="BB489" i="88"/>
  <c r="AG489" i="88"/>
  <c r="BH488" i="88"/>
  <c r="BB488" i="88"/>
  <c r="AG488" i="88"/>
  <c r="BH487" i="88"/>
  <c r="BB487" i="88"/>
  <c r="AG487" i="88"/>
  <c r="BH486" i="88"/>
  <c r="BB486" i="88"/>
  <c r="AG486" i="88"/>
  <c r="BH485" i="88"/>
  <c r="BB485" i="88"/>
  <c r="AG485" i="88"/>
  <c r="BH484" i="88"/>
  <c r="BB484" i="88"/>
  <c r="AG484" i="88"/>
  <c r="BH483" i="88"/>
  <c r="BB483" i="88"/>
  <c r="AG483" i="88"/>
  <c r="BH482" i="88"/>
  <c r="BB482" i="88"/>
  <c r="AG482" i="88"/>
  <c r="BH481" i="88"/>
  <c r="BB481" i="88"/>
  <c r="AG481" i="88"/>
  <c r="BH480" i="88"/>
  <c r="BB480" i="88"/>
  <c r="AG480" i="88"/>
  <c r="BH479" i="88"/>
  <c r="BB479" i="88"/>
  <c r="AG479" i="88"/>
  <c r="BH478" i="88"/>
  <c r="BB478" i="88"/>
  <c r="AG478" i="88"/>
  <c r="BH477" i="88"/>
  <c r="BB477" i="88"/>
  <c r="AG477" i="88"/>
  <c r="BH476" i="88"/>
  <c r="BB476" i="88"/>
  <c r="AG476" i="88"/>
  <c r="BH475" i="88"/>
  <c r="BB475" i="88"/>
  <c r="AG475" i="88"/>
  <c r="BH474" i="88"/>
  <c r="BB474" i="88"/>
  <c r="AG474" i="88"/>
  <c r="BH473" i="88"/>
  <c r="BB473" i="88"/>
  <c r="AG473" i="88"/>
  <c r="BH472" i="88"/>
  <c r="BB472" i="88"/>
  <c r="AG472" i="88"/>
  <c r="BH471" i="88"/>
  <c r="BB471" i="88"/>
  <c r="AG471" i="88"/>
  <c r="BH470" i="88"/>
  <c r="BB470" i="88"/>
  <c r="AG470" i="88"/>
  <c r="BH469" i="88"/>
  <c r="BB469" i="88"/>
  <c r="AG469" i="88"/>
  <c r="BH468" i="88"/>
  <c r="BB468" i="88"/>
  <c r="AG468" i="88"/>
  <c r="BH467" i="88"/>
  <c r="BB467" i="88"/>
  <c r="AG467" i="88"/>
  <c r="BH466" i="88"/>
  <c r="BB466" i="88"/>
  <c r="AG466" i="88"/>
  <c r="BH465" i="88"/>
  <c r="BB465" i="88"/>
  <c r="AG465" i="88"/>
  <c r="BH464" i="88"/>
  <c r="BB464" i="88"/>
  <c r="AG464" i="88"/>
  <c r="BH463" i="88"/>
  <c r="BB463" i="88"/>
  <c r="AG463" i="88"/>
  <c r="BH462" i="88"/>
  <c r="BB462" i="88"/>
  <c r="AG462" i="88"/>
  <c r="BH461" i="88"/>
  <c r="BB461" i="88"/>
  <c r="AG461" i="88"/>
  <c r="BH460" i="88"/>
  <c r="BB460" i="88"/>
  <c r="AG460" i="88"/>
  <c r="BH459" i="88"/>
  <c r="BB459" i="88"/>
  <c r="AG459" i="88"/>
  <c r="BH458" i="88"/>
  <c r="BB458" i="88"/>
  <c r="AG458" i="88"/>
  <c r="BH457" i="88"/>
  <c r="BB457" i="88"/>
  <c r="AG457" i="88"/>
  <c r="BH456" i="88"/>
  <c r="BB456" i="88"/>
  <c r="AG456" i="88"/>
  <c r="BH455" i="88"/>
  <c r="BB455" i="88"/>
  <c r="AG455" i="88"/>
  <c r="BH454" i="88"/>
  <c r="BB454" i="88"/>
  <c r="AG454" i="88"/>
  <c r="BH453" i="88"/>
  <c r="BB453" i="88"/>
  <c r="AG453" i="88"/>
  <c r="BH452" i="88"/>
  <c r="BB452" i="88"/>
  <c r="AG452" i="88"/>
  <c r="BH451" i="88"/>
  <c r="BB451" i="88"/>
  <c r="AG451" i="88"/>
  <c r="BH450" i="88"/>
  <c r="BB450" i="88"/>
  <c r="AG450" i="88"/>
  <c r="BH449" i="88"/>
  <c r="BB449" i="88"/>
  <c r="AG449" i="88"/>
  <c r="BH448" i="88"/>
  <c r="BB448" i="88"/>
  <c r="AG448" i="88"/>
  <c r="BH447" i="88"/>
  <c r="BB447" i="88"/>
  <c r="AG447" i="88"/>
  <c r="BH446" i="88"/>
  <c r="BB446" i="88"/>
  <c r="AG446" i="88"/>
  <c r="BH445" i="88"/>
  <c r="BB445" i="88"/>
  <c r="AG445" i="88"/>
  <c r="BH444" i="88"/>
  <c r="BB444" i="88"/>
  <c r="AG444" i="88"/>
  <c r="BH443" i="88"/>
  <c r="BB443" i="88"/>
  <c r="AG443" i="88"/>
  <c r="BH442" i="88"/>
  <c r="BB442" i="88"/>
  <c r="AG442" i="88"/>
  <c r="BH441" i="88"/>
  <c r="BB441" i="88"/>
  <c r="AG441" i="88"/>
  <c r="BH440" i="88"/>
  <c r="BB440" i="88"/>
  <c r="AG440" i="88"/>
  <c r="BH439" i="88"/>
  <c r="BB439" i="88"/>
  <c r="AG439" i="88"/>
  <c r="BH438" i="88"/>
  <c r="BB438" i="88"/>
  <c r="AG438" i="88"/>
  <c r="BH437" i="88"/>
  <c r="BB437" i="88"/>
  <c r="AG437" i="88"/>
  <c r="BH436" i="88"/>
  <c r="BB436" i="88"/>
  <c r="AG436" i="88"/>
  <c r="BH435" i="88"/>
  <c r="BB435" i="88"/>
  <c r="AG435" i="88"/>
  <c r="BH434" i="88"/>
  <c r="BB434" i="88"/>
  <c r="AG434" i="88"/>
  <c r="BH433" i="88"/>
  <c r="BB433" i="88"/>
  <c r="AG433" i="88"/>
  <c r="BH432" i="88"/>
  <c r="BB432" i="88"/>
  <c r="AG432" i="88"/>
  <c r="BH431" i="88"/>
  <c r="BB431" i="88"/>
  <c r="AG431" i="88"/>
  <c r="BH430" i="88"/>
  <c r="BB430" i="88"/>
  <c r="AG430" i="88"/>
  <c r="BH429" i="88"/>
  <c r="BB429" i="88"/>
  <c r="AG429" i="88"/>
  <c r="BH428" i="88"/>
  <c r="BB428" i="88"/>
  <c r="AG428" i="88"/>
  <c r="BH427" i="88"/>
  <c r="BB427" i="88"/>
  <c r="AG427" i="88"/>
  <c r="BH426" i="88"/>
  <c r="BB426" i="88"/>
  <c r="AG426" i="88"/>
  <c r="BH425" i="88"/>
  <c r="BB425" i="88"/>
  <c r="AG425" i="88"/>
  <c r="BH424" i="88"/>
  <c r="BB424" i="88"/>
  <c r="AG424" i="88"/>
  <c r="BH423" i="88"/>
  <c r="BB423" i="88"/>
  <c r="AG423" i="88"/>
  <c r="BH422" i="88"/>
  <c r="BB422" i="88"/>
  <c r="AG422" i="88"/>
  <c r="BH421" i="88"/>
  <c r="BB421" i="88"/>
  <c r="AG421" i="88"/>
  <c r="BH420" i="88"/>
  <c r="BB420" i="88"/>
  <c r="AG420" i="88"/>
  <c r="BH419" i="88"/>
  <c r="BB419" i="88"/>
  <c r="AG419" i="88"/>
  <c r="BH418" i="88"/>
  <c r="BB418" i="88"/>
  <c r="AG418" i="88"/>
  <c r="BH417" i="88"/>
  <c r="BB417" i="88"/>
  <c r="AG417" i="88"/>
  <c r="BH416" i="88"/>
  <c r="BB416" i="88"/>
  <c r="AG416" i="88"/>
  <c r="BH415" i="88"/>
  <c r="BB415" i="88"/>
  <c r="AG415" i="88"/>
  <c r="BH414" i="88"/>
  <c r="BB414" i="88"/>
  <c r="AG414" i="88"/>
  <c r="BH413" i="88"/>
  <c r="BB413" i="88"/>
  <c r="AG413" i="88"/>
  <c r="BH412" i="88"/>
  <c r="BB412" i="88"/>
  <c r="AG412" i="88"/>
  <c r="BH411" i="88"/>
  <c r="BB411" i="88"/>
  <c r="AG411" i="88"/>
  <c r="BH410" i="88"/>
  <c r="BB410" i="88"/>
  <c r="AG410" i="88"/>
  <c r="BH409" i="88"/>
  <c r="BB409" i="88"/>
  <c r="AG409" i="88"/>
  <c r="BH408" i="88"/>
  <c r="BB408" i="88"/>
  <c r="AG408" i="88"/>
  <c r="BH407" i="88"/>
  <c r="BB407" i="88"/>
  <c r="AG407" i="88"/>
  <c r="BH406" i="88"/>
  <c r="BB406" i="88"/>
  <c r="AG406" i="88"/>
  <c r="BH405" i="88"/>
  <c r="BB405" i="88"/>
  <c r="AG405" i="88"/>
  <c r="BH404" i="88"/>
  <c r="BB404" i="88"/>
  <c r="AG404" i="88"/>
  <c r="BH403" i="88"/>
  <c r="BB403" i="88"/>
  <c r="AG403" i="88"/>
  <c r="BH402" i="88"/>
  <c r="BB402" i="88"/>
  <c r="AG402" i="88"/>
  <c r="BH401" i="88"/>
  <c r="BB401" i="88"/>
  <c r="AG401" i="88"/>
  <c r="BH400" i="88"/>
  <c r="BB400" i="88"/>
  <c r="AG400" i="88"/>
  <c r="BH399" i="88"/>
  <c r="BB399" i="88"/>
  <c r="AG399" i="88"/>
  <c r="BH398" i="88"/>
  <c r="BB398" i="88"/>
  <c r="AG398" i="88"/>
  <c r="BH397" i="88"/>
  <c r="BB397" i="88"/>
  <c r="AG397" i="88"/>
  <c r="BH396" i="88"/>
  <c r="BB396" i="88"/>
  <c r="AG396" i="88"/>
  <c r="BH395" i="88"/>
  <c r="BB395" i="88"/>
  <c r="AG395" i="88"/>
  <c r="BH394" i="88"/>
  <c r="BB394" i="88"/>
  <c r="AG394" i="88"/>
  <c r="BH393" i="88"/>
  <c r="BB393" i="88"/>
  <c r="AG393" i="88"/>
  <c r="BH392" i="88"/>
  <c r="BB392" i="88"/>
  <c r="AG392" i="88"/>
  <c r="BH391" i="88"/>
  <c r="BB391" i="88"/>
  <c r="AG391" i="88"/>
  <c r="BH390" i="88"/>
  <c r="BB390" i="88"/>
  <c r="AG390" i="88"/>
  <c r="BH389" i="88"/>
  <c r="BB389" i="88"/>
  <c r="AG389" i="88"/>
  <c r="BH388" i="88"/>
  <c r="BB388" i="88"/>
  <c r="AG388" i="88"/>
  <c r="BH387" i="88"/>
  <c r="BB387" i="88"/>
  <c r="AG387" i="88"/>
  <c r="BH386" i="88"/>
  <c r="BB386" i="88"/>
  <c r="AG386" i="88"/>
  <c r="BH385" i="88"/>
  <c r="BB385" i="88"/>
  <c r="AG385" i="88"/>
  <c r="BH384" i="88"/>
  <c r="BB384" i="88"/>
  <c r="AG384" i="88"/>
  <c r="BH383" i="88"/>
  <c r="BB383" i="88"/>
  <c r="AG383" i="88"/>
  <c r="BH382" i="88"/>
  <c r="BB382" i="88"/>
  <c r="AG382" i="88"/>
  <c r="BH381" i="88"/>
  <c r="BB381" i="88"/>
  <c r="AG381" i="88"/>
  <c r="BH380" i="88"/>
  <c r="BB380" i="88"/>
  <c r="AG380" i="88"/>
  <c r="BH379" i="88"/>
  <c r="BB379" i="88"/>
  <c r="AG379" i="88"/>
  <c r="BH378" i="88"/>
  <c r="BB378" i="88"/>
  <c r="AG378" i="88"/>
  <c r="BH377" i="88"/>
  <c r="BB377" i="88"/>
  <c r="AG377" i="88"/>
  <c r="BH376" i="88"/>
  <c r="BB376" i="88"/>
  <c r="AG376" i="88"/>
  <c r="BH375" i="88"/>
  <c r="BB375" i="88"/>
  <c r="AG375" i="88"/>
  <c r="BH374" i="88"/>
  <c r="BB374" i="88"/>
  <c r="AG374" i="88"/>
  <c r="BH373" i="88"/>
  <c r="BB373" i="88"/>
  <c r="AG373" i="88"/>
  <c r="BH372" i="88"/>
  <c r="BB372" i="88"/>
  <c r="AG372" i="88"/>
  <c r="BH371" i="88"/>
  <c r="BB371" i="88"/>
  <c r="AG371" i="88"/>
  <c r="BH370" i="88"/>
  <c r="BB370" i="88"/>
  <c r="AG370" i="88"/>
  <c r="BH369" i="88"/>
  <c r="BB369" i="88"/>
  <c r="AG369" i="88"/>
  <c r="BH368" i="88"/>
  <c r="BB368" i="88"/>
  <c r="AG368" i="88"/>
  <c r="BH367" i="88"/>
  <c r="BB367" i="88"/>
  <c r="AG367" i="88"/>
  <c r="BH366" i="88"/>
  <c r="BB366" i="88"/>
  <c r="AG366" i="88"/>
  <c r="BH365" i="88"/>
  <c r="BB365" i="88"/>
  <c r="AG365" i="88"/>
  <c r="BH364" i="88"/>
  <c r="BB364" i="88"/>
  <c r="AG364" i="88"/>
  <c r="BH363" i="88"/>
  <c r="BB363" i="88"/>
  <c r="AG363" i="88"/>
  <c r="BH362" i="88"/>
  <c r="BB362" i="88"/>
  <c r="AG362" i="88"/>
  <c r="BH361" i="88"/>
  <c r="BB361" i="88"/>
  <c r="AG361" i="88"/>
  <c r="BH360" i="88"/>
  <c r="BB360" i="88"/>
  <c r="AG360" i="88"/>
  <c r="BH359" i="88"/>
  <c r="BB359" i="88"/>
  <c r="AG359" i="88"/>
  <c r="BH358" i="88"/>
  <c r="BB358" i="88"/>
  <c r="AG358" i="88"/>
  <c r="BH357" i="88"/>
  <c r="BB357" i="88"/>
  <c r="AG357" i="88"/>
  <c r="BH356" i="88"/>
  <c r="BB356" i="88"/>
  <c r="AG356" i="88"/>
  <c r="BH355" i="88"/>
  <c r="BB355" i="88"/>
  <c r="AG355" i="88"/>
  <c r="BH354" i="88"/>
  <c r="BB354" i="88"/>
  <c r="AG354" i="88"/>
  <c r="BH353" i="88"/>
  <c r="BB353" i="88"/>
  <c r="AG353" i="88"/>
  <c r="BH352" i="88"/>
  <c r="BB352" i="88"/>
  <c r="AG352" i="88"/>
  <c r="BH351" i="88"/>
  <c r="BB351" i="88"/>
  <c r="AG351" i="88"/>
  <c r="BH350" i="88"/>
  <c r="BB350" i="88"/>
  <c r="AG350" i="88"/>
  <c r="BH349" i="88"/>
  <c r="BB349" i="88"/>
  <c r="AG349" i="88"/>
  <c r="BH348" i="88"/>
  <c r="BB348" i="88"/>
  <c r="AG348" i="88"/>
  <c r="BH347" i="88"/>
  <c r="BB347" i="88"/>
  <c r="AG347" i="88"/>
  <c r="BH346" i="88"/>
  <c r="BB346" i="88"/>
  <c r="AG346" i="88"/>
  <c r="BH345" i="88"/>
  <c r="BB345" i="88"/>
  <c r="AG345" i="88"/>
  <c r="BH344" i="88"/>
  <c r="BB344" i="88"/>
  <c r="AG344" i="88"/>
  <c r="BH343" i="88"/>
  <c r="BB343" i="88"/>
  <c r="AG343" i="88"/>
  <c r="BH342" i="88"/>
  <c r="BB342" i="88"/>
  <c r="AG342" i="88"/>
  <c r="BH341" i="88"/>
  <c r="BB341" i="88"/>
  <c r="AG341" i="88"/>
  <c r="BH340" i="88"/>
  <c r="BB340" i="88"/>
  <c r="AG340" i="88"/>
  <c r="BH339" i="88"/>
  <c r="BB339" i="88"/>
  <c r="AG339" i="88"/>
  <c r="BH338" i="88"/>
  <c r="BB338" i="88"/>
  <c r="AG338" i="88"/>
  <c r="BH337" i="88"/>
  <c r="BB337" i="88"/>
  <c r="AG337" i="88"/>
  <c r="BH336" i="88"/>
  <c r="BB336" i="88"/>
  <c r="AG336" i="88"/>
  <c r="BH335" i="88"/>
  <c r="BB335" i="88"/>
  <c r="AG335" i="88"/>
  <c r="BH334" i="88"/>
  <c r="BB334" i="88"/>
  <c r="AG334" i="88"/>
  <c r="BH333" i="88"/>
  <c r="BB333" i="88"/>
  <c r="AG333" i="88"/>
  <c r="BH332" i="88"/>
  <c r="BB332" i="88"/>
  <c r="AG332" i="88"/>
  <c r="BH331" i="88"/>
  <c r="BB331" i="88"/>
  <c r="AG331" i="88"/>
  <c r="BH330" i="88"/>
  <c r="BB330" i="88"/>
  <c r="AG330" i="88"/>
  <c r="BH329" i="88"/>
  <c r="BB329" i="88"/>
  <c r="AG329" i="88"/>
  <c r="BH328" i="88"/>
  <c r="BB328" i="88"/>
  <c r="AG328" i="88"/>
  <c r="BH327" i="88"/>
  <c r="BB327" i="88"/>
  <c r="AG327" i="88"/>
  <c r="BH326" i="88"/>
  <c r="BB326" i="88"/>
  <c r="AG326" i="88"/>
  <c r="BH325" i="88"/>
  <c r="BB325" i="88"/>
  <c r="AG325" i="88"/>
  <c r="BH324" i="88"/>
  <c r="BB324" i="88"/>
  <c r="AG324" i="88"/>
  <c r="BH323" i="88"/>
  <c r="BB323" i="88"/>
  <c r="AG323" i="88"/>
  <c r="BH322" i="88"/>
  <c r="BB322" i="88"/>
  <c r="AG322" i="88"/>
  <c r="BH321" i="88"/>
  <c r="BB321" i="88"/>
  <c r="AG321" i="88"/>
  <c r="BH320" i="88"/>
  <c r="BB320" i="88"/>
  <c r="AG320" i="88"/>
  <c r="BH319" i="88"/>
  <c r="BB319" i="88"/>
  <c r="AG319" i="88"/>
  <c r="BH318" i="88"/>
  <c r="BB318" i="88"/>
  <c r="AG318" i="88"/>
  <c r="BH317" i="88"/>
  <c r="BB317" i="88"/>
  <c r="AG317" i="88"/>
  <c r="BH316" i="88"/>
  <c r="BB316" i="88"/>
  <c r="AG316" i="88"/>
  <c r="BH315" i="88"/>
  <c r="BB315" i="88"/>
  <c r="AG315" i="88"/>
  <c r="BH314" i="88"/>
  <c r="BB314" i="88"/>
  <c r="AG314" i="88"/>
  <c r="BH313" i="88"/>
  <c r="BB313" i="88"/>
  <c r="AG313" i="88"/>
  <c r="BH312" i="88"/>
  <c r="BB312" i="88"/>
  <c r="AG312" i="88"/>
  <c r="BH311" i="88"/>
  <c r="BB311" i="88"/>
  <c r="AG311" i="88"/>
  <c r="BH310" i="88"/>
  <c r="BB310" i="88"/>
  <c r="AG310" i="88"/>
  <c r="BH309" i="88"/>
  <c r="BB309" i="88"/>
  <c r="AG309" i="88"/>
  <c r="BH308" i="88"/>
  <c r="BB308" i="88"/>
  <c r="AG308" i="88"/>
  <c r="BH307" i="88"/>
  <c r="BB307" i="88"/>
  <c r="AG307" i="88"/>
  <c r="BH306" i="88"/>
  <c r="BB306" i="88"/>
  <c r="AG306" i="88"/>
  <c r="BH305" i="88"/>
  <c r="BB305" i="88"/>
  <c r="AG305" i="88"/>
  <c r="BH304" i="88"/>
  <c r="BB304" i="88"/>
  <c r="AG304" i="88"/>
  <c r="BH303" i="88"/>
  <c r="BB303" i="88"/>
  <c r="AG303" i="88"/>
  <c r="BH302" i="88"/>
  <c r="BB302" i="88"/>
  <c r="AG302" i="88"/>
  <c r="BH301" i="88"/>
  <c r="BB301" i="88"/>
  <c r="AG301" i="88"/>
  <c r="BH300" i="88"/>
  <c r="BB300" i="88"/>
  <c r="AG300" i="88"/>
  <c r="BH299" i="88"/>
  <c r="BB299" i="88"/>
  <c r="AG299" i="88"/>
  <c r="BH298" i="88"/>
  <c r="BB298" i="88"/>
  <c r="AG298" i="88"/>
  <c r="BH297" i="88"/>
  <c r="BB297" i="88"/>
  <c r="AG297" i="88"/>
  <c r="BH296" i="88"/>
  <c r="BB296" i="88"/>
  <c r="AG296" i="88"/>
  <c r="BH295" i="88"/>
  <c r="BB295" i="88"/>
  <c r="AG295" i="88"/>
  <c r="BH294" i="88"/>
  <c r="BB294" i="88"/>
  <c r="AG294" i="88"/>
  <c r="BH293" i="88"/>
  <c r="BB293" i="88"/>
  <c r="AG293" i="88"/>
  <c r="BH292" i="88"/>
  <c r="BB292" i="88"/>
  <c r="AG292" i="88"/>
  <c r="BH291" i="88"/>
  <c r="BB291" i="88"/>
  <c r="AG291" i="88"/>
  <c r="BH290" i="88"/>
  <c r="BB290" i="88"/>
  <c r="AG290" i="88"/>
  <c r="BH289" i="88"/>
  <c r="BB289" i="88"/>
  <c r="AG289" i="88"/>
  <c r="BH288" i="88"/>
  <c r="BB288" i="88"/>
  <c r="AG288" i="88"/>
  <c r="BH287" i="88"/>
  <c r="BB287" i="88"/>
  <c r="AG287" i="88"/>
  <c r="BH286" i="88"/>
  <c r="BB286" i="88"/>
  <c r="AG286" i="88"/>
  <c r="BH285" i="88"/>
  <c r="BB285" i="88"/>
  <c r="AG285" i="88"/>
  <c r="BH284" i="88"/>
  <c r="BB284" i="88"/>
  <c r="AG284" i="88"/>
  <c r="BH283" i="88"/>
  <c r="BB283" i="88"/>
  <c r="AG283" i="88"/>
  <c r="BH282" i="88"/>
  <c r="BB282" i="88"/>
  <c r="AG282" i="88"/>
  <c r="BH281" i="88"/>
  <c r="BB281" i="88"/>
  <c r="AG281" i="88"/>
  <c r="BH280" i="88"/>
  <c r="BB280" i="88"/>
  <c r="AG280" i="88"/>
  <c r="BH279" i="88"/>
  <c r="BB279" i="88"/>
  <c r="AG279" i="88"/>
  <c r="BH278" i="88"/>
  <c r="BB278" i="88"/>
  <c r="AG278" i="88"/>
  <c r="BH277" i="88"/>
  <c r="BB277" i="88"/>
  <c r="AG277" i="88"/>
  <c r="BH276" i="88"/>
  <c r="BB276" i="88"/>
  <c r="AG276" i="88"/>
  <c r="BH275" i="88"/>
  <c r="BB275" i="88"/>
  <c r="AG275" i="88"/>
  <c r="BH274" i="88"/>
  <c r="BB274" i="88"/>
  <c r="AG274" i="88"/>
  <c r="BH273" i="88"/>
  <c r="BB273" i="88"/>
  <c r="AG273" i="88"/>
  <c r="BH272" i="88"/>
  <c r="BB272" i="88"/>
  <c r="AG272" i="88"/>
  <c r="BH271" i="88"/>
  <c r="BB271" i="88"/>
  <c r="AG271" i="88"/>
  <c r="BH270" i="88"/>
  <c r="BB270" i="88"/>
  <c r="AG270" i="88"/>
  <c r="BH269" i="88"/>
  <c r="BB269" i="88"/>
  <c r="AG269" i="88"/>
  <c r="BH268" i="88"/>
  <c r="BB268" i="88"/>
  <c r="AG268" i="88"/>
  <c r="BH267" i="88"/>
  <c r="BB267" i="88"/>
  <c r="AG267" i="88"/>
  <c r="BH266" i="88"/>
  <c r="BB266" i="88"/>
  <c r="AG266" i="88"/>
  <c r="BH265" i="88"/>
  <c r="BB265" i="88"/>
  <c r="AG265" i="88"/>
  <c r="BH264" i="88"/>
  <c r="BB264" i="88"/>
  <c r="AG264" i="88"/>
  <c r="BH263" i="88"/>
  <c r="BB263" i="88"/>
  <c r="AG263" i="88"/>
  <c r="BH262" i="88"/>
  <c r="BB262" i="88"/>
  <c r="AG262" i="88"/>
  <c r="BH261" i="88"/>
  <c r="BB261" i="88"/>
  <c r="AG261" i="88"/>
  <c r="BH260" i="88"/>
  <c r="BB260" i="88"/>
  <c r="AG260" i="88"/>
  <c r="BH259" i="88"/>
  <c r="BB259" i="88"/>
  <c r="AG259" i="88"/>
  <c r="BH258" i="88"/>
  <c r="BB258" i="88"/>
  <c r="AG258" i="88"/>
  <c r="BH257" i="88"/>
  <c r="BB257" i="88"/>
  <c r="AG257" i="88"/>
  <c r="BH256" i="88"/>
  <c r="BB256" i="88"/>
  <c r="AG256" i="88"/>
  <c r="BH255" i="88"/>
  <c r="BB255" i="88"/>
  <c r="AG255" i="88"/>
  <c r="BH254" i="88"/>
  <c r="BB254" i="88"/>
  <c r="AG254" i="88"/>
  <c r="BH253" i="88"/>
  <c r="BB253" i="88"/>
  <c r="AG253" i="88"/>
  <c r="BH252" i="88"/>
  <c r="BB252" i="88"/>
  <c r="AG252" i="88"/>
  <c r="BH251" i="88"/>
  <c r="BB251" i="88"/>
  <c r="AG251" i="88"/>
  <c r="BH250" i="88"/>
  <c r="BB250" i="88"/>
  <c r="AG250" i="88"/>
  <c r="BH249" i="88"/>
  <c r="BB249" i="88"/>
  <c r="AG249" i="88"/>
  <c r="BH248" i="88"/>
  <c r="BB248" i="88"/>
  <c r="AG248" i="88"/>
  <c r="BH247" i="88"/>
  <c r="BB247" i="88"/>
  <c r="AG247" i="88"/>
  <c r="BH246" i="88"/>
  <c r="BB246" i="88"/>
  <c r="AG246" i="88"/>
  <c r="BH245" i="88"/>
  <c r="BB245" i="88"/>
  <c r="AG245" i="88"/>
  <c r="BH244" i="88"/>
  <c r="BB244" i="88"/>
  <c r="AG244" i="88"/>
  <c r="BH243" i="88"/>
  <c r="BB243" i="88"/>
  <c r="AG243" i="88"/>
  <c r="BH242" i="88"/>
  <c r="BB242" i="88"/>
  <c r="AG242" i="88"/>
  <c r="BH241" i="88"/>
  <c r="BB241" i="88"/>
  <c r="AG241" i="88"/>
  <c r="BH240" i="88"/>
  <c r="BB240" i="88"/>
  <c r="AG240" i="88"/>
  <c r="BH239" i="88"/>
  <c r="BB239" i="88"/>
  <c r="AG239" i="88"/>
  <c r="BH238" i="88"/>
  <c r="BB238" i="88"/>
  <c r="AG238" i="88"/>
  <c r="BH237" i="88"/>
  <c r="BB237" i="88"/>
  <c r="AG237" i="88"/>
  <c r="BH236" i="88"/>
  <c r="BB236" i="88"/>
  <c r="AG236" i="88"/>
  <c r="BH235" i="88"/>
  <c r="BB235" i="88"/>
  <c r="AG235" i="88"/>
  <c r="BH234" i="88"/>
  <c r="BB234" i="88"/>
  <c r="AG234" i="88"/>
  <c r="BH233" i="88"/>
  <c r="BB233" i="88"/>
  <c r="AG233" i="88"/>
  <c r="BH232" i="88"/>
  <c r="BB232" i="88"/>
  <c r="AG232" i="88"/>
  <c r="BH231" i="88"/>
  <c r="BB231" i="88"/>
  <c r="AG231" i="88"/>
  <c r="BH230" i="88"/>
  <c r="BB230" i="88"/>
  <c r="AG230" i="88"/>
  <c r="BH229" i="88"/>
  <c r="BB229" i="88"/>
  <c r="AG229" i="88"/>
  <c r="BH228" i="88"/>
  <c r="BB228" i="88"/>
  <c r="AG228" i="88"/>
  <c r="BH227" i="88"/>
  <c r="BB227" i="88"/>
  <c r="AG227" i="88"/>
  <c r="BH226" i="88"/>
  <c r="BB226" i="88"/>
  <c r="AG226" i="88"/>
  <c r="BH225" i="88"/>
  <c r="BB225" i="88"/>
  <c r="AG225" i="88"/>
  <c r="BH224" i="88"/>
  <c r="BB224" i="88"/>
  <c r="AG224" i="88"/>
  <c r="BH223" i="88"/>
  <c r="BB223" i="88"/>
  <c r="AG223" i="88"/>
  <c r="BH222" i="88"/>
  <c r="BB222" i="88"/>
  <c r="AG222" i="88"/>
  <c r="BH221" i="88"/>
  <c r="BB221" i="88"/>
  <c r="AG221" i="88"/>
  <c r="BH220" i="88"/>
  <c r="BB220" i="88"/>
  <c r="AG220" i="88"/>
  <c r="BH219" i="88"/>
  <c r="BB219" i="88"/>
  <c r="AG219" i="88"/>
  <c r="BH218" i="88"/>
  <c r="BB218" i="88"/>
  <c r="AG218" i="88"/>
  <c r="BH217" i="88"/>
  <c r="BB217" i="88"/>
  <c r="AG217" i="88"/>
  <c r="BH216" i="88"/>
  <c r="BB216" i="88"/>
  <c r="AG216" i="88"/>
  <c r="BH215" i="88"/>
  <c r="BB215" i="88"/>
  <c r="AG215" i="88"/>
  <c r="BH214" i="88"/>
  <c r="BB214" i="88"/>
  <c r="AG214" i="88"/>
  <c r="BH213" i="88"/>
  <c r="BB213" i="88"/>
  <c r="AG213" i="88"/>
  <c r="BH212" i="88"/>
  <c r="BB212" i="88"/>
  <c r="AG212" i="88"/>
  <c r="BH211" i="88"/>
  <c r="BB211" i="88"/>
  <c r="AG211" i="88"/>
  <c r="BH210" i="88"/>
  <c r="BB210" i="88"/>
  <c r="AG210" i="88"/>
  <c r="BH209" i="88"/>
  <c r="BB209" i="88"/>
  <c r="AG209" i="88"/>
  <c r="BH208" i="88"/>
  <c r="BB208" i="88"/>
  <c r="AG208" i="88"/>
  <c r="BH207" i="88"/>
  <c r="BB207" i="88"/>
  <c r="AG207" i="88"/>
  <c r="BH206" i="88"/>
  <c r="BB206" i="88"/>
  <c r="AG206" i="88"/>
  <c r="BH205" i="88"/>
  <c r="BB205" i="88"/>
  <c r="AG205" i="88"/>
  <c r="BH204" i="88"/>
  <c r="BB204" i="88"/>
  <c r="AG204" i="88"/>
  <c r="BH203" i="88"/>
  <c r="BB203" i="88"/>
  <c r="AG203" i="88"/>
  <c r="BH202" i="88"/>
  <c r="BB202" i="88"/>
  <c r="AG202" i="88"/>
  <c r="BH201" i="88"/>
  <c r="BB201" i="88"/>
  <c r="AG201" i="88"/>
  <c r="BH200" i="88"/>
  <c r="BB200" i="88"/>
  <c r="AG200" i="88"/>
  <c r="BH199" i="88"/>
  <c r="BB199" i="88"/>
  <c r="AG199" i="88"/>
  <c r="BH198" i="88"/>
  <c r="BB198" i="88"/>
  <c r="AG198" i="88"/>
  <c r="BH197" i="88"/>
  <c r="BB197" i="88"/>
  <c r="AG197" i="88"/>
  <c r="BH196" i="88"/>
  <c r="BB196" i="88"/>
  <c r="AG196" i="88"/>
  <c r="BH195" i="88"/>
  <c r="BB195" i="88"/>
  <c r="AG195" i="88"/>
  <c r="BH194" i="88"/>
  <c r="BB194" i="88"/>
  <c r="AG194" i="88"/>
  <c r="BH193" i="88"/>
  <c r="BB193" i="88"/>
  <c r="AG193" i="88"/>
  <c r="BH192" i="88"/>
  <c r="BB192" i="88"/>
  <c r="AG192" i="88"/>
  <c r="BH191" i="88"/>
  <c r="BB191" i="88"/>
  <c r="AG191" i="88"/>
  <c r="BH190" i="88"/>
  <c r="BB190" i="88"/>
  <c r="AG190" i="88"/>
  <c r="BH189" i="88"/>
  <c r="BB189" i="88"/>
  <c r="AG189" i="88"/>
  <c r="BH188" i="88"/>
  <c r="BB188" i="88"/>
  <c r="AG188" i="88"/>
  <c r="BH187" i="88"/>
  <c r="BB187" i="88"/>
  <c r="AG187" i="88"/>
  <c r="BH186" i="88"/>
  <c r="BB186" i="88"/>
  <c r="AG186" i="88"/>
  <c r="BH185" i="88"/>
  <c r="BB185" i="88"/>
  <c r="AG185" i="88"/>
  <c r="BH184" i="88"/>
  <c r="BB184" i="88"/>
  <c r="AG184" i="88"/>
  <c r="BH183" i="88"/>
  <c r="BB183" i="88"/>
  <c r="AG183" i="88"/>
  <c r="BH182" i="88"/>
  <c r="BB182" i="88"/>
  <c r="AG182" i="88"/>
  <c r="BH181" i="88"/>
  <c r="BB181" i="88"/>
  <c r="AG181" i="88"/>
  <c r="BH180" i="88"/>
  <c r="BB180" i="88"/>
  <c r="AG180" i="88"/>
  <c r="BH179" i="88"/>
  <c r="BB179" i="88"/>
  <c r="AG179" i="88"/>
  <c r="BH178" i="88"/>
  <c r="BB178" i="88"/>
  <c r="AG178" i="88"/>
  <c r="BH177" i="88"/>
  <c r="BB177" i="88"/>
  <c r="AG177" i="88"/>
  <c r="BH176" i="88"/>
  <c r="BB176" i="88"/>
  <c r="AG176" i="88"/>
  <c r="BH175" i="88"/>
  <c r="BB175" i="88"/>
  <c r="AG175" i="88"/>
  <c r="BH174" i="88"/>
  <c r="BB174" i="88"/>
  <c r="AG174" i="88"/>
  <c r="BH173" i="88"/>
  <c r="BB173" i="88"/>
  <c r="AG173" i="88"/>
  <c r="BH172" i="88"/>
  <c r="BB172" i="88"/>
  <c r="AG172" i="88"/>
  <c r="BH171" i="88"/>
  <c r="BB171" i="88"/>
  <c r="AG171" i="88"/>
  <c r="BH170" i="88"/>
  <c r="BB170" i="88"/>
  <c r="AG170" i="88"/>
  <c r="BH169" i="88"/>
  <c r="BB169" i="88"/>
  <c r="AG169" i="88"/>
  <c r="BH168" i="88"/>
  <c r="BB168" i="88"/>
  <c r="AG168" i="88"/>
  <c r="BH167" i="88"/>
  <c r="BB167" i="88"/>
  <c r="AG167" i="88"/>
  <c r="BH166" i="88"/>
  <c r="BB166" i="88"/>
  <c r="AG166" i="88"/>
  <c r="BH165" i="88"/>
  <c r="BB165" i="88"/>
  <c r="AG165" i="88"/>
  <c r="BH164" i="88"/>
  <c r="BB164" i="88"/>
  <c r="AG164" i="88"/>
  <c r="BH163" i="88"/>
  <c r="BB163" i="88"/>
  <c r="AG163" i="88"/>
  <c r="BH162" i="88"/>
  <c r="BB162" i="88"/>
  <c r="AG162" i="88"/>
  <c r="BH161" i="88"/>
  <c r="BB161" i="88"/>
  <c r="AG161" i="88"/>
  <c r="BH160" i="88"/>
  <c r="BB160" i="88"/>
  <c r="AG160" i="88"/>
  <c r="BH159" i="88"/>
  <c r="BB159" i="88"/>
  <c r="AG159" i="88"/>
  <c r="BH158" i="88"/>
  <c r="BB158" i="88"/>
  <c r="AG158" i="88"/>
  <c r="BH157" i="88"/>
  <c r="BB157" i="88"/>
  <c r="AG157" i="88"/>
  <c r="BH156" i="88"/>
  <c r="BB156" i="88"/>
  <c r="AG156" i="88"/>
  <c r="BH155" i="88"/>
  <c r="BB155" i="88"/>
  <c r="AG155" i="88"/>
  <c r="BH154" i="88"/>
  <c r="BB154" i="88"/>
  <c r="AG154" i="88"/>
  <c r="BH153" i="88"/>
  <c r="BB153" i="88"/>
  <c r="AG153" i="88"/>
  <c r="BH152" i="88"/>
  <c r="BB152" i="88"/>
  <c r="AG152" i="88"/>
  <c r="BH151" i="88"/>
  <c r="BB151" i="88"/>
  <c r="AG151" i="88"/>
  <c r="BH150" i="88"/>
  <c r="BB150" i="88"/>
  <c r="AG150" i="88"/>
  <c r="BH149" i="88"/>
  <c r="BB149" i="88"/>
  <c r="AG149" i="88"/>
  <c r="BH148" i="88"/>
  <c r="BB148" i="88"/>
  <c r="AG148" i="88"/>
  <c r="BH147" i="88"/>
  <c r="BB147" i="88"/>
  <c r="AG147" i="88"/>
  <c r="BH146" i="88"/>
  <c r="BB146" i="88"/>
  <c r="AG146" i="88"/>
  <c r="BH145" i="88"/>
  <c r="BB145" i="88"/>
  <c r="AG145" i="88"/>
  <c r="BH144" i="88"/>
  <c r="BB144" i="88"/>
  <c r="AG144" i="88"/>
  <c r="BH143" i="88"/>
  <c r="BB143" i="88"/>
  <c r="AG143" i="88"/>
  <c r="BH142" i="88"/>
  <c r="BB142" i="88"/>
  <c r="AG142" i="88"/>
  <c r="BH141" i="88"/>
  <c r="BB141" i="88"/>
  <c r="AG141" i="88"/>
  <c r="BH140" i="88"/>
  <c r="BB140" i="88"/>
  <c r="AG140" i="88"/>
  <c r="BH139" i="88"/>
  <c r="BB139" i="88"/>
  <c r="AG139" i="88"/>
  <c r="BH138" i="88"/>
  <c r="BB138" i="88"/>
  <c r="AG138" i="88"/>
  <c r="BH137" i="88"/>
  <c r="BB137" i="88"/>
  <c r="AG137" i="88"/>
  <c r="BH136" i="88"/>
  <c r="BB136" i="88"/>
  <c r="AG136" i="88"/>
  <c r="BH135" i="88"/>
  <c r="BB135" i="88"/>
  <c r="AG135" i="88"/>
  <c r="BH134" i="88"/>
  <c r="BB134" i="88"/>
  <c r="AG134" i="88"/>
  <c r="BH133" i="88"/>
  <c r="BB133" i="88"/>
  <c r="AG133" i="88"/>
  <c r="BH132" i="88"/>
  <c r="BB132" i="88"/>
  <c r="AG132" i="88"/>
  <c r="BH131" i="88"/>
  <c r="BB131" i="88"/>
  <c r="AG131" i="88"/>
  <c r="BH130" i="88"/>
  <c r="BB130" i="88"/>
  <c r="AG130" i="88"/>
  <c r="BH129" i="88"/>
  <c r="BB129" i="88"/>
  <c r="AG129" i="88"/>
  <c r="BH128" i="88"/>
  <c r="BB128" i="88"/>
  <c r="AG128" i="88"/>
  <c r="BH127" i="88"/>
  <c r="BB127" i="88"/>
  <c r="AG127" i="88"/>
  <c r="BH126" i="88"/>
  <c r="BB126" i="88"/>
  <c r="AG126" i="88"/>
  <c r="BH125" i="88"/>
  <c r="BB125" i="88"/>
  <c r="AG125" i="88"/>
  <c r="BH124" i="88"/>
  <c r="BB124" i="88"/>
  <c r="AG124" i="88"/>
  <c r="BH123" i="88"/>
  <c r="BB123" i="88"/>
  <c r="AG123" i="88"/>
  <c r="BH122" i="88"/>
  <c r="BB122" i="88"/>
  <c r="AG122" i="88"/>
  <c r="BH121" i="88"/>
  <c r="BB121" i="88"/>
  <c r="AG121" i="88"/>
  <c r="BH120" i="88"/>
  <c r="BB120" i="88"/>
  <c r="AG120" i="88"/>
  <c r="BH119" i="88"/>
  <c r="BB119" i="88"/>
  <c r="AG119" i="88"/>
  <c r="BH118" i="88"/>
  <c r="BB118" i="88"/>
  <c r="AG118" i="88"/>
  <c r="BH117" i="88"/>
  <c r="BB117" i="88"/>
  <c r="AG117" i="88"/>
  <c r="BH116" i="88"/>
  <c r="BB116" i="88"/>
  <c r="AG116" i="88"/>
  <c r="BH115" i="88"/>
  <c r="BB115" i="88"/>
  <c r="AG115" i="88"/>
  <c r="BH114" i="88"/>
  <c r="BB114" i="88"/>
  <c r="AG114" i="88"/>
  <c r="BH113" i="88"/>
  <c r="BB113" i="88"/>
  <c r="AG113" i="88"/>
  <c r="BH112" i="88"/>
  <c r="BB112" i="88"/>
  <c r="AG112" i="88"/>
  <c r="BH111" i="88"/>
  <c r="BB111" i="88"/>
  <c r="AG111" i="88"/>
  <c r="BH110" i="88"/>
  <c r="BB110" i="88"/>
  <c r="AG110" i="88"/>
  <c r="BH109" i="88"/>
  <c r="BB109" i="88"/>
  <c r="AG109" i="88"/>
  <c r="BH108" i="88"/>
  <c r="BB108" i="88"/>
  <c r="AG108" i="88"/>
  <c r="BH107" i="88"/>
  <c r="BB107" i="88"/>
  <c r="AG107" i="88"/>
  <c r="BH106" i="88"/>
  <c r="BB106" i="88"/>
  <c r="AG106" i="88"/>
  <c r="BH105" i="88"/>
  <c r="BB105" i="88"/>
  <c r="AG105" i="88"/>
  <c r="BH104" i="88"/>
  <c r="BB104" i="88"/>
  <c r="AG104" i="88"/>
  <c r="BH103" i="88"/>
  <c r="BB103" i="88"/>
  <c r="AG103" i="88"/>
  <c r="BH102" i="88"/>
  <c r="BB102" i="88"/>
  <c r="AG102" i="88"/>
  <c r="BH101" i="88"/>
  <c r="BB101" i="88"/>
  <c r="AG101" i="88"/>
  <c r="BH100" i="88"/>
  <c r="BB100" i="88"/>
  <c r="AG100" i="88"/>
  <c r="BH99" i="88"/>
  <c r="BB99" i="88"/>
  <c r="AG99" i="88"/>
  <c r="BH98" i="88"/>
  <c r="BB98" i="88"/>
  <c r="AG98" i="88"/>
  <c r="BH97" i="88"/>
  <c r="BB97" i="88"/>
  <c r="AG97" i="88"/>
  <c r="BH96" i="88"/>
  <c r="BB96" i="88"/>
  <c r="AG96" i="88"/>
  <c r="BH95" i="88"/>
  <c r="BB95" i="88"/>
  <c r="AG95" i="88"/>
  <c r="BH94" i="88"/>
  <c r="BB94" i="88"/>
  <c r="AG94" i="88"/>
  <c r="BH93" i="88"/>
  <c r="BB93" i="88"/>
  <c r="AG93" i="88"/>
  <c r="BH92" i="88"/>
  <c r="BB92" i="88"/>
  <c r="AG92" i="88"/>
  <c r="BH91" i="88"/>
  <c r="BB91" i="88"/>
  <c r="AG91" i="88"/>
  <c r="BH90" i="88"/>
  <c r="BB90" i="88"/>
  <c r="AG90" i="88"/>
  <c r="BH89" i="88"/>
  <c r="BB89" i="88"/>
  <c r="AG89" i="88"/>
  <c r="BH88" i="88"/>
  <c r="BB88" i="88"/>
  <c r="AG88" i="88"/>
  <c r="BH87" i="88"/>
  <c r="BB87" i="88"/>
  <c r="AG87" i="88"/>
  <c r="BH86" i="88"/>
  <c r="BB86" i="88"/>
  <c r="AG86" i="88"/>
  <c r="BH85" i="88"/>
  <c r="BB85" i="88"/>
  <c r="AG85" i="88"/>
  <c r="BH84" i="88"/>
  <c r="BB84" i="88"/>
  <c r="AG84" i="88"/>
  <c r="BH83" i="88"/>
  <c r="BB83" i="88"/>
  <c r="AG83" i="88"/>
  <c r="BH82" i="88"/>
  <c r="BB82" i="88"/>
  <c r="AG82" i="88"/>
  <c r="BH81" i="88"/>
  <c r="BB81" i="88"/>
  <c r="AG81" i="88"/>
  <c r="BH80" i="88"/>
  <c r="BB80" i="88"/>
  <c r="AG80" i="88"/>
  <c r="BH79" i="88"/>
  <c r="BB79" i="88"/>
  <c r="AG79" i="88"/>
  <c r="BH78" i="88"/>
  <c r="BB78" i="88"/>
  <c r="AG78" i="88"/>
  <c r="BH77" i="88"/>
  <c r="BB77" i="88"/>
  <c r="AG77" i="88"/>
  <c r="BH76" i="88"/>
  <c r="BB76" i="88"/>
  <c r="AG76" i="88"/>
  <c r="BH75" i="88"/>
  <c r="BB75" i="88"/>
  <c r="AG75" i="88"/>
  <c r="BH74" i="88"/>
  <c r="BB74" i="88"/>
  <c r="AG74" i="88"/>
  <c r="BH73" i="88"/>
  <c r="BB73" i="88"/>
  <c r="AG73" i="88"/>
  <c r="BH72" i="88"/>
  <c r="BB72" i="88"/>
  <c r="AG72" i="88"/>
  <c r="BH71" i="88"/>
  <c r="BB71" i="88"/>
  <c r="AG71" i="88"/>
  <c r="BH70" i="88"/>
  <c r="BB70" i="88"/>
  <c r="AG70" i="88"/>
  <c r="BH69" i="88"/>
  <c r="BB69" i="88"/>
  <c r="AG69" i="88"/>
  <c r="BH68" i="88"/>
  <c r="BB68" i="88"/>
  <c r="AG68" i="88"/>
  <c r="BH67" i="88"/>
  <c r="BB67" i="88"/>
  <c r="AG67" i="88"/>
  <c r="BH66" i="88"/>
  <c r="BB66" i="88"/>
  <c r="AG66" i="88"/>
  <c r="BH65" i="88"/>
  <c r="BB65" i="88"/>
  <c r="AG65" i="88"/>
  <c r="BH64" i="88"/>
  <c r="BB64" i="88"/>
  <c r="AG64" i="88"/>
  <c r="BH63" i="88"/>
  <c r="BB63" i="88"/>
  <c r="AG63" i="88"/>
  <c r="BH62" i="88"/>
  <c r="BB62" i="88"/>
  <c r="AG62" i="88"/>
  <c r="BH61" i="88"/>
  <c r="BB61" i="88"/>
  <c r="AG61" i="88"/>
  <c r="BH60" i="88"/>
  <c r="BB60" i="88"/>
  <c r="AG60" i="88"/>
  <c r="BH59" i="88"/>
  <c r="BB59" i="88"/>
  <c r="AG59" i="88"/>
  <c r="BH58" i="88"/>
  <c r="BB58" i="88"/>
  <c r="AG58" i="88"/>
  <c r="BH57" i="88"/>
  <c r="BB57" i="88"/>
  <c r="AG57" i="88"/>
  <c r="BH56" i="88"/>
  <c r="BB56" i="88"/>
  <c r="AG56" i="88"/>
  <c r="BH55" i="88"/>
  <c r="BB55" i="88"/>
  <c r="AG55" i="88"/>
  <c r="BH54" i="88"/>
  <c r="BB54" i="88"/>
  <c r="AG54" i="88"/>
  <c r="BH53" i="88"/>
  <c r="BB53" i="88"/>
  <c r="AG53" i="88"/>
  <c r="BH52" i="88"/>
  <c r="BB52" i="88"/>
  <c r="AG52" i="88"/>
  <c r="BH51" i="88"/>
  <c r="BB51" i="88"/>
  <c r="AG51" i="88"/>
  <c r="BH50" i="88"/>
  <c r="BB50" i="88"/>
  <c r="AG50" i="88"/>
  <c r="BH49" i="88"/>
  <c r="BB49" i="88"/>
  <c r="AG49" i="88"/>
  <c r="BH48" i="88"/>
  <c r="BB48" i="88"/>
  <c r="AG48" i="88"/>
  <c r="BH47" i="88"/>
  <c r="BB47" i="88"/>
  <c r="AG47" i="88"/>
  <c r="BH46" i="88"/>
  <c r="BB46" i="88"/>
  <c r="AG46" i="88"/>
  <c r="BH45" i="88"/>
  <c r="BB45" i="88"/>
  <c r="AG45" i="88"/>
  <c r="BH44" i="88"/>
  <c r="BB44" i="88"/>
  <c r="AG44" i="88"/>
  <c r="BH43" i="88"/>
  <c r="BB43" i="88"/>
  <c r="AG43" i="88"/>
  <c r="BH42" i="88"/>
  <c r="BB42" i="88"/>
  <c r="AG42" i="88"/>
  <c r="BH41" i="88"/>
  <c r="BB41" i="88"/>
  <c r="AG41" i="88"/>
  <c r="BH40" i="88"/>
  <c r="BB40" i="88"/>
  <c r="AG40" i="88"/>
  <c r="BH39" i="88"/>
  <c r="BB39" i="88"/>
  <c r="AG39" i="88"/>
  <c r="BH38" i="88"/>
  <c r="BB38" i="88"/>
  <c r="AG38" i="88"/>
  <c r="BH37" i="88"/>
  <c r="BB37" i="88"/>
  <c r="AG37" i="88"/>
  <c r="BH36" i="88"/>
  <c r="BB36" i="88"/>
  <c r="AG36" i="88"/>
  <c r="BH35" i="88"/>
  <c r="BB35" i="88"/>
  <c r="AG35" i="88"/>
  <c r="BH34" i="88"/>
  <c r="BB34" i="88"/>
  <c r="AG34" i="88"/>
  <c r="BH33" i="88"/>
  <c r="BB33" i="88"/>
  <c r="AG33" i="88"/>
  <c r="BH32" i="88"/>
  <c r="BB32" i="88"/>
  <c r="AG32" i="88"/>
  <c r="BH31" i="88"/>
  <c r="BB31" i="88"/>
  <c r="AG31" i="88"/>
  <c r="BH30" i="88"/>
  <c r="BB30" i="88"/>
  <c r="AG30" i="88"/>
  <c r="BH29" i="88"/>
  <c r="BB29" i="88"/>
  <c r="AG29" i="88"/>
  <c r="BH28" i="88"/>
  <c r="BB28" i="88"/>
  <c r="AG28" i="88"/>
  <c r="BH27" i="88"/>
  <c r="BB27" i="88"/>
  <c r="AG27" i="88"/>
  <c r="BH26" i="88"/>
  <c r="BB26" i="88"/>
  <c r="AG26" i="88"/>
  <c r="BH25" i="88"/>
  <c r="BB25" i="88"/>
  <c r="AG25" i="88"/>
  <c r="BH24" i="88"/>
  <c r="BB24" i="88"/>
  <c r="AG24" i="88"/>
  <c r="BH23" i="88"/>
  <c r="BB23" i="88"/>
  <c r="AG23" i="88"/>
  <c r="BH22" i="88"/>
  <c r="BB22" i="88"/>
  <c r="AG22" i="88"/>
  <c r="BH21" i="88"/>
  <c r="BB21" i="88"/>
  <c r="AG21" i="88"/>
  <c r="BH20" i="88"/>
  <c r="BB20" i="88"/>
  <c r="AG20" i="88"/>
  <c r="BH19" i="88"/>
  <c r="BB19" i="88"/>
  <c r="AG19" i="88"/>
  <c r="BH18" i="88"/>
  <c r="BB18" i="88"/>
  <c r="AG18" i="88"/>
  <c r="BH17" i="88"/>
  <c r="BB17" i="88"/>
  <c r="AG17" i="88"/>
  <c r="BH16" i="88"/>
  <c r="BB16" i="88"/>
  <c r="AG16" i="88"/>
  <c r="BH15" i="88"/>
  <c r="BB15" i="88"/>
  <c r="AG15" i="88"/>
  <c r="BH14" i="88"/>
  <c r="BB14" i="88"/>
  <c r="AG14" i="88"/>
  <c r="BH13" i="88"/>
  <c r="BB13" i="88"/>
  <c r="AG13" i="88"/>
  <c r="BH12" i="88"/>
  <c r="BB12" i="88"/>
  <c r="AG12" i="88"/>
  <c r="BH11" i="88"/>
  <c r="BB11" i="88"/>
  <c r="AG11" i="88"/>
  <c r="BH10" i="88"/>
  <c r="BB10" i="88"/>
  <c r="AG10" i="88"/>
  <c r="BH9" i="88"/>
  <c r="BB9" i="88"/>
  <c r="AG9" i="88"/>
  <c r="BH8" i="88"/>
  <c r="AX8" i="88"/>
  <c r="BB8" i="88" s="1"/>
  <c r="AG8" i="88"/>
  <c r="M48" i="87"/>
  <c r="BG10" i="88" l="1"/>
  <c r="BG14" i="88"/>
  <c r="BG18" i="88"/>
  <c r="BG22" i="88"/>
  <c r="BG26" i="88"/>
  <c r="BG30" i="88"/>
  <c r="BG34" i="88"/>
  <c r="BG58" i="88"/>
  <c r="BG62" i="88"/>
  <c r="BG66" i="88"/>
  <c r="BG70" i="88"/>
  <c r="BG74" i="88"/>
  <c r="BG78" i="88"/>
  <c r="BG82" i="88"/>
  <c r="BG86" i="88"/>
  <c r="BG90" i="88"/>
  <c r="BG94" i="88"/>
  <c r="BG98" i="88"/>
  <c r="BG102" i="88"/>
  <c r="BG106" i="88"/>
  <c r="BG110" i="88"/>
  <c r="BG114" i="88"/>
  <c r="BG118" i="88"/>
  <c r="BG122" i="88"/>
  <c r="BG462" i="88"/>
  <c r="BG466" i="88"/>
  <c r="BG470" i="88"/>
  <c r="BG615" i="88"/>
  <c r="BG619" i="88"/>
  <c r="BG623" i="88"/>
  <c r="BG627" i="88"/>
  <c r="BG631" i="88"/>
  <c r="BG635" i="88"/>
  <c r="BG647" i="88"/>
  <c r="BG651" i="88"/>
  <c r="BG655" i="88"/>
  <c r="BG659" i="88"/>
  <c r="BG663" i="88"/>
  <c r="BG667" i="88"/>
  <c r="BG683" i="88"/>
  <c r="BG687" i="88"/>
  <c r="BG691" i="88"/>
  <c r="BG695" i="88"/>
  <c r="BG699" i="88"/>
  <c r="BG703" i="88"/>
  <c r="BG707" i="88"/>
  <c r="BG711" i="88"/>
  <c r="BG715" i="88"/>
  <c r="BG723" i="88"/>
  <c r="BG727" i="88"/>
  <c r="BG731" i="88"/>
  <c r="BG735" i="88"/>
  <c r="BG767" i="88"/>
  <c r="BG895" i="88"/>
  <c r="BG54" i="88"/>
  <c r="BG719" i="88"/>
  <c r="BG49" i="88"/>
  <c r="BG53" i="88"/>
  <c r="BG57" i="88"/>
  <c r="BG61" i="88"/>
  <c r="BG65" i="88"/>
  <c r="BG69" i="88"/>
  <c r="BG73" i="88"/>
  <c r="BG77" i="88"/>
  <c r="BG296" i="88"/>
  <c r="BG300" i="88"/>
  <c r="BG304" i="88"/>
  <c r="BG308" i="88"/>
  <c r="BG336" i="88"/>
  <c r="BG340" i="88"/>
  <c r="BG352" i="88"/>
  <c r="BG356" i="88"/>
  <c r="BG360" i="88"/>
  <c r="BG364" i="88"/>
  <c r="BG368" i="88"/>
  <c r="BG376" i="88"/>
  <c r="BG380" i="88"/>
  <c r="BG384" i="88"/>
  <c r="BG388" i="88"/>
  <c r="BG801" i="88"/>
  <c r="BG805" i="88"/>
  <c r="BG809" i="88"/>
  <c r="BG813" i="88"/>
  <c r="BG821" i="88"/>
  <c r="BG81" i="88"/>
  <c r="BG85" i="88"/>
  <c r="BG89" i="88"/>
  <c r="BG93" i="88"/>
  <c r="BG97" i="88"/>
  <c r="BG101" i="88"/>
  <c r="BG105" i="88"/>
  <c r="BG109" i="88"/>
  <c r="BG113" i="88"/>
  <c r="BG117" i="88"/>
  <c r="BG121" i="88"/>
  <c r="BG137" i="88"/>
  <c r="BG141" i="88"/>
  <c r="BG145" i="88"/>
  <c r="BG449" i="88"/>
  <c r="BG453" i="88"/>
  <c r="BG457" i="88"/>
  <c r="BG461" i="88"/>
  <c r="BG465" i="88"/>
  <c r="BG469" i="88"/>
  <c r="BG473" i="88"/>
  <c r="BG477" i="88"/>
  <c r="BG481" i="88"/>
  <c r="BG485" i="88"/>
  <c r="BG489" i="88"/>
  <c r="BG493" i="88"/>
  <c r="BG497" i="88"/>
  <c r="BG501" i="88"/>
  <c r="BG505" i="88"/>
  <c r="BG509" i="88"/>
  <c r="BG513" i="88"/>
  <c r="BG517" i="88"/>
  <c r="BG614" i="88"/>
  <c r="BG618" i="88"/>
  <c r="BG622" i="88"/>
  <c r="BG626" i="88"/>
  <c r="BG630" i="88"/>
  <c r="BG634" i="88"/>
  <c r="BG638" i="88"/>
  <c r="BG642" i="88"/>
  <c r="BG646" i="88"/>
  <c r="BG650" i="88"/>
  <c r="BG654" i="88"/>
  <c r="BG658" i="88"/>
  <c r="BG662" i="88"/>
  <c r="BG666" i="88"/>
  <c r="BG682" i="88"/>
  <c r="BG686" i="88"/>
  <c r="BG690" i="88"/>
  <c r="BG694" i="88"/>
  <c r="BG698" i="88"/>
  <c r="BG702" i="88"/>
  <c r="BG706" i="88"/>
  <c r="BG710" i="88"/>
  <c r="BG714" i="88"/>
  <c r="BG718" i="88"/>
  <c r="BG722" i="88"/>
  <c r="BG726" i="88"/>
  <c r="BG730" i="88"/>
  <c r="BG734" i="88"/>
  <c r="BG738" i="88"/>
  <c r="BG742" i="88"/>
  <c r="BG746" i="88"/>
  <c r="BG750" i="88"/>
  <c r="BG754" i="88"/>
  <c r="BG758" i="88"/>
  <c r="BG762" i="88"/>
  <c r="BG766" i="88"/>
  <c r="BG770" i="88"/>
  <c r="BG774" i="88"/>
  <c r="BG798" i="88"/>
  <c r="BG838" i="88"/>
  <c r="BG842" i="88"/>
  <c r="BG846" i="88"/>
  <c r="BG850" i="88"/>
  <c r="BG854" i="88"/>
  <c r="BG858" i="88"/>
  <c r="BG862" i="88"/>
  <c r="BG866" i="88"/>
  <c r="BG870" i="88"/>
  <c r="BG874" i="88"/>
  <c r="BG878" i="88"/>
  <c r="BG882" i="88"/>
  <c r="BG886" i="88"/>
  <c r="BG898" i="88"/>
  <c r="BG671" i="88"/>
  <c r="BG675" i="88"/>
  <c r="BG679" i="88"/>
  <c r="BG674" i="88"/>
  <c r="BG678" i="88"/>
  <c r="BG670" i="88"/>
  <c r="BG521" i="88"/>
  <c r="BG525" i="88"/>
  <c r="BG529" i="88"/>
  <c r="BG825" i="88"/>
  <c r="BG312" i="88"/>
  <c r="BG372" i="88"/>
  <c r="BG392" i="88"/>
  <c r="BG817" i="88"/>
  <c r="BG38" i="88"/>
  <c r="BG316" i="88"/>
  <c r="BG320" i="88"/>
  <c r="BG324" i="88"/>
  <c r="BG328" i="88"/>
  <c r="BG396" i="88"/>
  <c r="BG829" i="88"/>
  <c r="BG42" i="88"/>
  <c r="BG50" i="88"/>
  <c r="BG148" i="88"/>
  <c r="BG152" i="88"/>
  <c r="BG156" i="88"/>
  <c r="BG160" i="88"/>
  <c r="BG164" i="88"/>
  <c r="BG168" i="88"/>
  <c r="BG172" i="88"/>
  <c r="BG176" i="88"/>
  <c r="BG180" i="88"/>
  <c r="BG184" i="88"/>
  <c r="BG188" i="88"/>
  <c r="BG192" i="88"/>
  <c r="BG196" i="88"/>
  <c r="BG200" i="88"/>
  <c r="BG204" i="88"/>
  <c r="BG208" i="88"/>
  <c r="BG212" i="88"/>
  <c r="BG216" i="88"/>
  <c r="BG220" i="88"/>
  <c r="BG224" i="88"/>
  <c r="BG228" i="88"/>
  <c r="BG232" i="88"/>
  <c r="BG236" i="88"/>
  <c r="BG240" i="88"/>
  <c r="BG244" i="88"/>
  <c r="BG248" i="88"/>
  <c r="BG252" i="88"/>
  <c r="BG256" i="88"/>
  <c r="BG260" i="88"/>
  <c r="BG264" i="88"/>
  <c r="BG268" i="88"/>
  <c r="BG272" i="88"/>
  <c r="BG276" i="88"/>
  <c r="BG280" i="88"/>
  <c r="BG284" i="88"/>
  <c r="BG288" i="88"/>
  <c r="BG292" i="88"/>
  <c r="BG400" i="88"/>
  <c r="BG833" i="88"/>
  <c r="BG52" i="88"/>
  <c r="BG56" i="88"/>
  <c r="BG60" i="88"/>
  <c r="BG64" i="88"/>
  <c r="BG68" i="88"/>
  <c r="BG72" i="88"/>
  <c r="BG404" i="88"/>
  <c r="BG76" i="88"/>
  <c r="BG80" i="88"/>
  <c r="BG84" i="88"/>
  <c r="BG88" i="88"/>
  <c r="BG92" i="88"/>
  <c r="BG96" i="88"/>
  <c r="BG100" i="88"/>
  <c r="BG104" i="88"/>
  <c r="BG108" i="88"/>
  <c r="BG112" i="88"/>
  <c r="BG116" i="88"/>
  <c r="BG120" i="88"/>
  <c r="BG124" i="88"/>
  <c r="BG128" i="88"/>
  <c r="BG132" i="88"/>
  <c r="BG408" i="88"/>
  <c r="BG412" i="88"/>
  <c r="BG416" i="88"/>
  <c r="BG420" i="88"/>
  <c r="BG424" i="88"/>
  <c r="BG428" i="88"/>
  <c r="BG432" i="88"/>
  <c r="BG136" i="88"/>
  <c r="BG51" i="88"/>
  <c r="BG55" i="88"/>
  <c r="BG59" i="88"/>
  <c r="BG63" i="88"/>
  <c r="BG67" i="88"/>
  <c r="BG71" i="88"/>
  <c r="BG75" i="88"/>
  <c r="BG79" i="88"/>
  <c r="BG83" i="88"/>
  <c r="BG87" i="88"/>
  <c r="BG91" i="88"/>
  <c r="BG95" i="88"/>
  <c r="BG99" i="88"/>
  <c r="BG103" i="88"/>
  <c r="BG107" i="88"/>
  <c r="BG111" i="88"/>
  <c r="BG115" i="88"/>
  <c r="BG119" i="88"/>
  <c r="BG123" i="88"/>
  <c r="BG158" i="88"/>
  <c r="BG178" i="88"/>
  <c r="BG190" i="88"/>
  <c r="BG198" i="88"/>
  <c r="BG214" i="88"/>
  <c r="BG226" i="88"/>
  <c r="BG238" i="88"/>
  <c r="BG262" i="88"/>
  <c r="BG314" i="88"/>
  <c r="BG318" i="88"/>
  <c r="BG326" i="88"/>
  <c r="BG338" i="88"/>
  <c r="BG342" i="88"/>
  <c r="BG346" i="88"/>
  <c r="BG354" i="88"/>
  <c r="BG544" i="88"/>
  <c r="BG552" i="88"/>
  <c r="BG556" i="88"/>
  <c r="BG560" i="88"/>
  <c r="BG564" i="88"/>
  <c r="BG568" i="88"/>
  <c r="BG572" i="88"/>
  <c r="BG576" i="88"/>
  <c r="BG580" i="88"/>
  <c r="BG803" i="88"/>
  <c r="BG807" i="88"/>
  <c r="BG811" i="88"/>
  <c r="BG815" i="88"/>
  <c r="BG819" i="88"/>
  <c r="BG823" i="88"/>
  <c r="BG831" i="88"/>
  <c r="BG150" i="88"/>
  <c r="BG166" i="88"/>
  <c r="BG174" i="88"/>
  <c r="BG202" i="88"/>
  <c r="BG210" i="88"/>
  <c r="BG218" i="88"/>
  <c r="BG222" i="88"/>
  <c r="BG230" i="88"/>
  <c r="BG246" i="88"/>
  <c r="BG266" i="88"/>
  <c r="BG278" i="88"/>
  <c r="BG282" i="88"/>
  <c r="BG286" i="88"/>
  <c r="BG294" i="88"/>
  <c r="BG298" i="88"/>
  <c r="BG302" i="88"/>
  <c r="BG306" i="88"/>
  <c r="BG310" i="88"/>
  <c r="BG322" i="88"/>
  <c r="BG330" i="88"/>
  <c r="BG334" i="88"/>
  <c r="BG350" i="88"/>
  <c r="BG358" i="88"/>
  <c r="BG329" i="88"/>
  <c r="BG333" i="88"/>
  <c r="BG337" i="88"/>
  <c r="BG341" i="88"/>
  <c r="BG345" i="88"/>
  <c r="BG349" i="88"/>
  <c r="BG353" i="88"/>
  <c r="BG357" i="88"/>
  <c r="BG361" i="88"/>
  <c r="BG365" i="88"/>
  <c r="BG154" i="88"/>
  <c r="BG162" i="88"/>
  <c r="BG170" i="88"/>
  <c r="BG182" i="88"/>
  <c r="BG186" i="88"/>
  <c r="BG194" i="88"/>
  <c r="BG206" i="88"/>
  <c r="BG234" i="88"/>
  <c r="BG242" i="88"/>
  <c r="BG250" i="88"/>
  <c r="BG254" i="88"/>
  <c r="BG258" i="88"/>
  <c r="BG270" i="88"/>
  <c r="BG274" i="88"/>
  <c r="BG290" i="88"/>
  <c r="BG11" i="88"/>
  <c r="BG15" i="88"/>
  <c r="BG19" i="88"/>
  <c r="BG23" i="88"/>
  <c r="BG27" i="88"/>
  <c r="BG31" i="88"/>
  <c r="BG35" i="88"/>
  <c r="BG39" i="88"/>
  <c r="BG43" i="88"/>
  <c r="BG47" i="88"/>
  <c r="BG126" i="88"/>
  <c r="BG130" i="88"/>
  <c r="BG134" i="88"/>
  <c r="BG139" i="88"/>
  <c r="BG143" i="88"/>
  <c r="BG147" i="88"/>
  <c r="BG332" i="88"/>
  <c r="BG344" i="88"/>
  <c r="BG348" i="88"/>
  <c r="BG436" i="88"/>
  <c r="BG835" i="88"/>
  <c r="BG440" i="88"/>
  <c r="BG444" i="88"/>
  <c r="BG447" i="88"/>
  <c r="BG451" i="88"/>
  <c r="BG455" i="88"/>
  <c r="BG459" i="88"/>
  <c r="BG463" i="88"/>
  <c r="BG467" i="88"/>
  <c r="BG471" i="88"/>
  <c r="BG475" i="88"/>
  <c r="BG479" i="88"/>
  <c r="BG483" i="88"/>
  <c r="BG487" i="88"/>
  <c r="BG491" i="88"/>
  <c r="BG495" i="88"/>
  <c r="BG499" i="88"/>
  <c r="BG503" i="88"/>
  <c r="BG507" i="88"/>
  <c r="BG511" i="88"/>
  <c r="BG515" i="88"/>
  <c r="BG519" i="88"/>
  <c r="BG523" i="88"/>
  <c r="BG527" i="88"/>
  <c r="BG616" i="88"/>
  <c r="BG620" i="88"/>
  <c r="BG624" i="88"/>
  <c r="BG628" i="88"/>
  <c r="BG632" i="88"/>
  <c r="BG636" i="88"/>
  <c r="BG640" i="88"/>
  <c r="BG644" i="88"/>
  <c r="BG648" i="88"/>
  <c r="BG652" i="88"/>
  <c r="BG656" i="88"/>
  <c r="BG660" i="88"/>
  <c r="BG664" i="88"/>
  <c r="BG668" i="88"/>
  <c r="BG672" i="88"/>
  <c r="BG676" i="88"/>
  <c r="BG680" i="88"/>
  <c r="BG684" i="88"/>
  <c r="BG688" i="88"/>
  <c r="BG692" i="88"/>
  <c r="BG696" i="88"/>
  <c r="BG700" i="88"/>
  <c r="BG704" i="88"/>
  <c r="BG708" i="88"/>
  <c r="BG712" i="88"/>
  <c r="BG716" i="88"/>
  <c r="BG720" i="88"/>
  <c r="BG724" i="88"/>
  <c r="BG728" i="88"/>
  <c r="BG732" i="88"/>
  <c r="BG736" i="88"/>
  <c r="BG740" i="88"/>
  <c r="BG744" i="88"/>
  <c r="BG748" i="88"/>
  <c r="BG752" i="88"/>
  <c r="BG756" i="88"/>
  <c r="BG760" i="88"/>
  <c r="BG764" i="88"/>
  <c r="BG768" i="88"/>
  <c r="BG772" i="88"/>
  <c r="BG776" i="88"/>
  <c r="BG780" i="88"/>
  <c r="BG784" i="88"/>
  <c r="BG788" i="88"/>
  <c r="BG792" i="88"/>
  <c r="BG796" i="88"/>
  <c r="BG800" i="88"/>
  <c r="BG840" i="88"/>
  <c r="BG844" i="88"/>
  <c r="BG848" i="88"/>
  <c r="BG852" i="88"/>
  <c r="BG856" i="88"/>
  <c r="BG860" i="88"/>
  <c r="BG864" i="88"/>
  <c r="BG868" i="88"/>
  <c r="BG872" i="88"/>
  <c r="BG876" i="88"/>
  <c r="BG880" i="88"/>
  <c r="BG884" i="88"/>
  <c r="BG888" i="88"/>
  <c r="BG892" i="88"/>
  <c r="BG896" i="88"/>
  <c r="BG46" i="88"/>
  <c r="BG125" i="88"/>
  <c r="BG129" i="88"/>
  <c r="BG133" i="88"/>
  <c r="BG138" i="88"/>
  <c r="BG142" i="88"/>
  <c r="BG146" i="88"/>
  <c r="BG474" i="88"/>
  <c r="BG478" i="88"/>
  <c r="BG482" i="88"/>
  <c r="BG486" i="88"/>
  <c r="BG490" i="88"/>
  <c r="BG494" i="88"/>
  <c r="BG498" i="88"/>
  <c r="BG502" i="88"/>
  <c r="BG506" i="88"/>
  <c r="BG510" i="88"/>
  <c r="BG514" i="88"/>
  <c r="BG518" i="88"/>
  <c r="BG522" i="88"/>
  <c r="BG526" i="88"/>
  <c r="BG639" i="88"/>
  <c r="BG643" i="88"/>
  <c r="BG739" i="88"/>
  <c r="BG743" i="88"/>
  <c r="BG747" i="88"/>
  <c r="BG751" i="88"/>
  <c r="BG759" i="88"/>
  <c r="BG763" i="88"/>
  <c r="BG771" i="88"/>
  <c r="BG775" i="88"/>
  <c r="BG779" i="88"/>
  <c r="BG783" i="88"/>
  <c r="BG787" i="88"/>
  <c r="BG791" i="88"/>
  <c r="BG795" i="88"/>
  <c r="BG799" i="88"/>
  <c r="BG839" i="88"/>
  <c r="BG843" i="88"/>
  <c r="BG847" i="88"/>
  <c r="BG851" i="88"/>
  <c r="BG855" i="88"/>
  <c r="BG859" i="88"/>
  <c r="BG863" i="88"/>
  <c r="BG867" i="88"/>
  <c r="BG871" i="88"/>
  <c r="BG875" i="88"/>
  <c r="BG899" i="88"/>
  <c r="BG127" i="88"/>
  <c r="BG131" i="88"/>
  <c r="BG135" i="88"/>
  <c r="BG140" i="88"/>
  <c r="BG144" i="88"/>
  <c r="BG613" i="88"/>
  <c r="BG617" i="88"/>
  <c r="BG621" i="88"/>
  <c r="BG625" i="88"/>
  <c r="BG629" i="88"/>
  <c r="BG633" i="88"/>
  <c r="BG637" i="88"/>
  <c r="BG641" i="88"/>
  <c r="BG645" i="88"/>
  <c r="BG649" i="88"/>
  <c r="BG653" i="88"/>
  <c r="BG657" i="88"/>
  <c r="BG661" i="88"/>
  <c r="BG665" i="88"/>
  <c r="BG669" i="88"/>
  <c r="BG673" i="88"/>
  <c r="BG151" i="88"/>
  <c r="BG155" i="88"/>
  <c r="BG159" i="88"/>
  <c r="BG163" i="88"/>
  <c r="BG167" i="88"/>
  <c r="BG171" i="88"/>
  <c r="BG175" i="88"/>
  <c r="BG179" i="88"/>
  <c r="BG183" i="88"/>
  <c r="BG187" i="88"/>
  <c r="BG191" i="88"/>
  <c r="BG195" i="88"/>
  <c r="BG199" i="88"/>
  <c r="BG203" i="88"/>
  <c r="BG207" i="88"/>
  <c r="BG211" i="88"/>
  <c r="BG215" i="88"/>
  <c r="BG219" i="88"/>
  <c r="BG223" i="88"/>
  <c r="BG227" i="88"/>
  <c r="BG231" i="88"/>
  <c r="BG235" i="88"/>
  <c r="BG239" i="88"/>
  <c r="BG243" i="88"/>
  <c r="BG247" i="88"/>
  <c r="BG251" i="88"/>
  <c r="BG255" i="88"/>
  <c r="BG259" i="88"/>
  <c r="BG263" i="88"/>
  <c r="BG267" i="88"/>
  <c r="BG271" i="88"/>
  <c r="BG275" i="88"/>
  <c r="BG279" i="88"/>
  <c r="BG283" i="88"/>
  <c r="BG287" i="88"/>
  <c r="BG291" i="88"/>
  <c r="BG295" i="88"/>
  <c r="BG299" i="88"/>
  <c r="BG303" i="88"/>
  <c r="BG307" i="88"/>
  <c r="BG311" i="88"/>
  <c r="BG315" i="88"/>
  <c r="BG319" i="88"/>
  <c r="BG323" i="88"/>
  <c r="BG327" i="88"/>
  <c r="BG331" i="88"/>
  <c r="BG335" i="88"/>
  <c r="BG339" i="88"/>
  <c r="BG343" i="88"/>
  <c r="BG347" i="88"/>
  <c r="BG351" i="88"/>
  <c r="BG355" i="88"/>
  <c r="BG359" i="88"/>
  <c r="BG804" i="88"/>
  <c r="BG808" i="88"/>
  <c r="BG812" i="88"/>
  <c r="BG816" i="88"/>
  <c r="BG820" i="88"/>
  <c r="BG824" i="88"/>
  <c r="BG828" i="88"/>
  <c r="BG832" i="88"/>
  <c r="BG836" i="88"/>
  <c r="BG584" i="88"/>
  <c r="BG592" i="88"/>
  <c r="BG604" i="88"/>
  <c r="BG608" i="88"/>
  <c r="BG612" i="88"/>
  <c r="BG755" i="88"/>
  <c r="BG827" i="88"/>
  <c r="BG149" i="88"/>
  <c r="BG153" i="88"/>
  <c r="BG157" i="88"/>
  <c r="BG161" i="88"/>
  <c r="BG165" i="88"/>
  <c r="BG169" i="88"/>
  <c r="BG173" i="88"/>
  <c r="BG177" i="88"/>
  <c r="BG181" i="88"/>
  <c r="BG185" i="88"/>
  <c r="BG189" i="88"/>
  <c r="BG193" i="88"/>
  <c r="BG197" i="88"/>
  <c r="BG201" i="88"/>
  <c r="BG205" i="88"/>
  <c r="BG209" i="88"/>
  <c r="BG213" i="88"/>
  <c r="BG217" i="88"/>
  <c r="BG221" i="88"/>
  <c r="BG225" i="88"/>
  <c r="BG229" i="88"/>
  <c r="BG233" i="88"/>
  <c r="BG237" i="88"/>
  <c r="BG241" i="88"/>
  <c r="BG245" i="88"/>
  <c r="BG249" i="88"/>
  <c r="BG253" i="88"/>
  <c r="BG257" i="88"/>
  <c r="BG261" i="88"/>
  <c r="BG265" i="88"/>
  <c r="BG269" i="88"/>
  <c r="BG273" i="88"/>
  <c r="BG277" i="88"/>
  <c r="BG281" i="88"/>
  <c r="BG285" i="88"/>
  <c r="BG289" i="88"/>
  <c r="BG293" i="88"/>
  <c r="BG297" i="88"/>
  <c r="BG301" i="88"/>
  <c r="BG305" i="88"/>
  <c r="BG309" i="88"/>
  <c r="BG313" i="88"/>
  <c r="BG317" i="88"/>
  <c r="BG321" i="88"/>
  <c r="BG325" i="88"/>
  <c r="BG369" i="88"/>
  <c r="BG373" i="88"/>
  <c r="BG377" i="88"/>
  <c r="BG381" i="88"/>
  <c r="BG393" i="88"/>
  <c r="BG397" i="88"/>
  <c r="BG401" i="88"/>
  <c r="BG405" i="88"/>
  <c r="BG409" i="88"/>
  <c r="BG539" i="88"/>
  <c r="BG543" i="88"/>
  <c r="BG547" i="88"/>
  <c r="BG551" i="88"/>
  <c r="BG555" i="88"/>
  <c r="BG559" i="88"/>
  <c r="BG563" i="88"/>
  <c r="BG567" i="88"/>
  <c r="BG571" i="88"/>
  <c r="BG575" i="88"/>
  <c r="BG579" i="88"/>
  <c r="BG583" i="88"/>
  <c r="BG587" i="88"/>
  <c r="BG591" i="88"/>
  <c r="BG595" i="88"/>
  <c r="BG599" i="88"/>
  <c r="BG603" i="88"/>
  <c r="BG607" i="88"/>
  <c r="BG611" i="88"/>
  <c r="BG802" i="88"/>
  <c r="BG806" i="88"/>
  <c r="BG810" i="88"/>
  <c r="BG814" i="88"/>
  <c r="BG818" i="88"/>
  <c r="BG822" i="88"/>
  <c r="BG826" i="88"/>
  <c r="BG830" i="88"/>
  <c r="BG834" i="88"/>
  <c r="BG8" i="88"/>
  <c r="BG12" i="88"/>
  <c r="BG16" i="88"/>
  <c r="BG20" i="88"/>
  <c r="BG24" i="88"/>
  <c r="BG28" i="88"/>
  <c r="BG32" i="88"/>
  <c r="BG36" i="88"/>
  <c r="BG40" i="88"/>
  <c r="BG44" i="88"/>
  <c r="BG48" i="88"/>
  <c r="BG363" i="88"/>
  <c r="BG367" i="88"/>
  <c r="BG371" i="88"/>
  <c r="BG375" i="88"/>
  <c r="BG379" i="88"/>
  <c r="BG387" i="88"/>
  <c r="BG395" i="88"/>
  <c r="BG399" i="88"/>
  <c r="BG415" i="88"/>
  <c r="BG423" i="88"/>
  <c r="BG431" i="88"/>
  <c r="BG435" i="88"/>
  <c r="BG439" i="88"/>
  <c r="BG443" i="88"/>
  <c r="BG542" i="88"/>
  <c r="BG546" i="88"/>
  <c r="BG554" i="88"/>
  <c r="BG562" i="88"/>
  <c r="BG566" i="88"/>
  <c r="BG570" i="88"/>
  <c r="BG578" i="88"/>
  <c r="BG586" i="88"/>
  <c r="BG610" i="88"/>
  <c r="BG362" i="88"/>
  <c r="BG366" i="88"/>
  <c r="BG370" i="88"/>
  <c r="BG374" i="88"/>
  <c r="BG378" i="88"/>
  <c r="BG382" i="88"/>
  <c r="BG386" i="88"/>
  <c r="BG390" i="88"/>
  <c r="BG394" i="88"/>
  <c r="BG398" i="88"/>
  <c r="BG402" i="88"/>
  <c r="BG406" i="88"/>
  <c r="BG410" i="88"/>
  <c r="BG414" i="88"/>
  <c r="BG418" i="88"/>
  <c r="BG422" i="88"/>
  <c r="BG426" i="88"/>
  <c r="BG430" i="88"/>
  <c r="BG434" i="88"/>
  <c r="BG438" i="88"/>
  <c r="BG442" i="88"/>
  <c r="BG537" i="88"/>
  <c r="BG541" i="88"/>
  <c r="BG545" i="88"/>
  <c r="BG549" i="88"/>
  <c r="BG553" i="88"/>
  <c r="BG557" i="88"/>
  <c r="BG561" i="88"/>
  <c r="BG565" i="88"/>
  <c r="BG569" i="88"/>
  <c r="BG573" i="88"/>
  <c r="BG577" i="88"/>
  <c r="BG581" i="88"/>
  <c r="BG585" i="88"/>
  <c r="BG589" i="88"/>
  <c r="BG593" i="88"/>
  <c r="BG597" i="88"/>
  <c r="BG601" i="88"/>
  <c r="BG605" i="88"/>
  <c r="BG609" i="88"/>
  <c r="BG383" i="88"/>
  <c r="BG391" i="88"/>
  <c r="BG403" i="88"/>
  <c r="BG407" i="88"/>
  <c r="BG411" i="88"/>
  <c r="BG419" i="88"/>
  <c r="BG427" i="88"/>
  <c r="BG538" i="88"/>
  <c r="BG550" i="88"/>
  <c r="BG558" i="88"/>
  <c r="BG574" i="88"/>
  <c r="BG582" i="88"/>
  <c r="BG590" i="88"/>
  <c r="BG594" i="88"/>
  <c r="BG598" i="88"/>
  <c r="BG602" i="88"/>
  <c r="BG606" i="88"/>
  <c r="BG9" i="88"/>
  <c r="BG13" i="88"/>
  <c r="BG17" i="88"/>
  <c r="BG21" i="88"/>
  <c r="BG25" i="88"/>
  <c r="BG29" i="88"/>
  <c r="BG33" i="88"/>
  <c r="BG37" i="88"/>
  <c r="BG41" i="88"/>
  <c r="BG45" i="88"/>
  <c r="BG385" i="88"/>
  <c r="BG389" i="88"/>
  <c r="BG413" i="88"/>
  <c r="BG417" i="88"/>
  <c r="BG421" i="88"/>
  <c r="BG425" i="88"/>
  <c r="BG429" i="88"/>
  <c r="BG433" i="88"/>
  <c r="BG437" i="88"/>
  <c r="BG441" i="88"/>
  <c r="BG445" i="88"/>
  <c r="BG448" i="88"/>
  <c r="BG452" i="88"/>
  <c r="BG456" i="88"/>
  <c r="BG460" i="88"/>
  <c r="BG464" i="88"/>
  <c r="BG468" i="88"/>
  <c r="BG472" i="88"/>
  <c r="BG476" i="88"/>
  <c r="BG480" i="88"/>
  <c r="BG484" i="88"/>
  <c r="BG488" i="88"/>
  <c r="BG492" i="88"/>
  <c r="BG496" i="88"/>
  <c r="BG500" i="88"/>
  <c r="BG504" i="88"/>
  <c r="BG508" i="88"/>
  <c r="BG512" i="88"/>
  <c r="BG516" i="88"/>
  <c r="BG520" i="88"/>
  <c r="BG524" i="88"/>
  <c r="BG528" i="88"/>
  <c r="BG536" i="88"/>
  <c r="BG540" i="88"/>
  <c r="BG548" i="88"/>
  <c r="BG588" i="88"/>
  <c r="BG596" i="88"/>
  <c r="BG600" i="88"/>
  <c r="BG677" i="88"/>
  <c r="BG681" i="88"/>
  <c r="BG685" i="88"/>
  <c r="BG689" i="88"/>
  <c r="BG693" i="88"/>
  <c r="BG697" i="88"/>
  <c r="BG701" i="88"/>
  <c r="BG705" i="88"/>
  <c r="BG709" i="88"/>
  <c r="BG713" i="88"/>
  <c r="BG717" i="88"/>
  <c r="BG721" i="88"/>
  <c r="BG725" i="88"/>
  <c r="BG729" i="88"/>
  <c r="BG733" i="88"/>
  <c r="BG737" i="88"/>
  <c r="BG741" i="88"/>
  <c r="BG745" i="88"/>
  <c r="BG749" i="88"/>
  <c r="BG753" i="88"/>
  <c r="BG778" i="88"/>
  <c r="BG782" i="88"/>
  <c r="BG786" i="88"/>
  <c r="BG790" i="88"/>
  <c r="BG794" i="88"/>
  <c r="BG757" i="88"/>
  <c r="BG761" i="88"/>
  <c r="BG765" i="88"/>
  <c r="BG769" i="88"/>
  <c r="BG773" i="88"/>
  <c r="BG777" i="88"/>
  <c r="BG781" i="88"/>
  <c r="BG785" i="88"/>
  <c r="BG789" i="88"/>
  <c r="BG793" i="88"/>
  <c r="BG797" i="88"/>
  <c r="BG879" i="88"/>
  <c r="BG883" i="88"/>
  <c r="BG887" i="88"/>
  <c r="BG891" i="88"/>
  <c r="BG890" i="88"/>
  <c r="BG894" i="88"/>
  <c r="BG837" i="88"/>
  <c r="BG841" i="88"/>
  <c r="BG845" i="88"/>
  <c r="BG849" i="88"/>
  <c r="BG853" i="88"/>
  <c r="BG857" i="88"/>
  <c r="BG861" i="88"/>
  <c r="BG865" i="88"/>
  <c r="BG869" i="88"/>
  <c r="BG873" i="88"/>
  <c r="BG877" i="88"/>
  <c r="BG881" i="88"/>
  <c r="BG885" i="88"/>
  <c r="BG889" i="88"/>
  <c r="BG893" i="88"/>
  <c r="BG897" i="88"/>
  <c r="BG446" i="88"/>
  <c r="BG450" i="88"/>
  <c r="BG454" i="88"/>
  <c r="BG458" i="88"/>
  <c r="BH899" i="87"/>
  <c r="BB899" i="87"/>
  <c r="AG899" i="87"/>
  <c r="BH898" i="87"/>
  <c r="BB898" i="87"/>
  <c r="AG898" i="87"/>
  <c r="BH897" i="87"/>
  <c r="BB897" i="87"/>
  <c r="AG897" i="87"/>
  <c r="BH896" i="87"/>
  <c r="BB896" i="87"/>
  <c r="AG896" i="87"/>
  <c r="BH895" i="87"/>
  <c r="BB895" i="87"/>
  <c r="AG895" i="87"/>
  <c r="BH894" i="87"/>
  <c r="BB894" i="87"/>
  <c r="AG894" i="87"/>
  <c r="BH893" i="87"/>
  <c r="BB893" i="87"/>
  <c r="AG893" i="87"/>
  <c r="BH892" i="87"/>
  <c r="BB892" i="87"/>
  <c r="AG892" i="87"/>
  <c r="BH891" i="87"/>
  <c r="BB891" i="87"/>
  <c r="AG891" i="87"/>
  <c r="BH890" i="87"/>
  <c r="BB890" i="87"/>
  <c r="AG890" i="87"/>
  <c r="BH889" i="87"/>
  <c r="BB889" i="87"/>
  <c r="AG889" i="87"/>
  <c r="BH888" i="87"/>
  <c r="BB888" i="87"/>
  <c r="AG888" i="87"/>
  <c r="BH887" i="87"/>
  <c r="BB887" i="87"/>
  <c r="AG887" i="87"/>
  <c r="BH886" i="87"/>
  <c r="BB886" i="87"/>
  <c r="AG886" i="87"/>
  <c r="BH885" i="87"/>
  <c r="BB885" i="87"/>
  <c r="AG885" i="87"/>
  <c r="BH884" i="87"/>
  <c r="BB884" i="87"/>
  <c r="AG884" i="87"/>
  <c r="BH883" i="87"/>
  <c r="BB883" i="87"/>
  <c r="AG883" i="87"/>
  <c r="BH882" i="87"/>
  <c r="BB882" i="87"/>
  <c r="AG882" i="87"/>
  <c r="BH881" i="87"/>
  <c r="BB881" i="87"/>
  <c r="AG881" i="87"/>
  <c r="BH880" i="87"/>
  <c r="BB880" i="87"/>
  <c r="AG880" i="87"/>
  <c r="BH879" i="87"/>
  <c r="BB879" i="87"/>
  <c r="AG879" i="87"/>
  <c r="BH878" i="87"/>
  <c r="BB878" i="87"/>
  <c r="AG878" i="87"/>
  <c r="BH877" i="87"/>
  <c r="BB877" i="87"/>
  <c r="AG877" i="87"/>
  <c r="BH876" i="87"/>
  <c r="BB876" i="87"/>
  <c r="AG876" i="87"/>
  <c r="BH875" i="87"/>
  <c r="BB875" i="87"/>
  <c r="AG875" i="87"/>
  <c r="BH874" i="87"/>
  <c r="BB874" i="87"/>
  <c r="AG874" i="87"/>
  <c r="BH873" i="87"/>
  <c r="BB873" i="87"/>
  <c r="AG873" i="87"/>
  <c r="BH872" i="87"/>
  <c r="BB872" i="87"/>
  <c r="AG872" i="87"/>
  <c r="BH871" i="87"/>
  <c r="BB871" i="87"/>
  <c r="AG871" i="87"/>
  <c r="BH870" i="87"/>
  <c r="BB870" i="87"/>
  <c r="AG870" i="87"/>
  <c r="BH869" i="87"/>
  <c r="BB869" i="87"/>
  <c r="AG869" i="87"/>
  <c r="BH868" i="87"/>
  <c r="BB868" i="87"/>
  <c r="AG868" i="87"/>
  <c r="BH867" i="87"/>
  <c r="BB867" i="87"/>
  <c r="AG867" i="87"/>
  <c r="BH866" i="87"/>
  <c r="BB866" i="87"/>
  <c r="AG866" i="87"/>
  <c r="BH865" i="87"/>
  <c r="BB865" i="87"/>
  <c r="AG865" i="87"/>
  <c r="BH864" i="87"/>
  <c r="BB864" i="87"/>
  <c r="AG864" i="87"/>
  <c r="BH863" i="87"/>
  <c r="BB863" i="87"/>
  <c r="AG863" i="87"/>
  <c r="BH862" i="87"/>
  <c r="BB862" i="87"/>
  <c r="AG862" i="87"/>
  <c r="BH861" i="87"/>
  <c r="BB861" i="87"/>
  <c r="AG861" i="87"/>
  <c r="BH860" i="87"/>
  <c r="BB860" i="87"/>
  <c r="AG860" i="87"/>
  <c r="BH859" i="87"/>
  <c r="BB859" i="87"/>
  <c r="AG859" i="87"/>
  <c r="BH858" i="87"/>
  <c r="BB858" i="87"/>
  <c r="AG858" i="87"/>
  <c r="BH857" i="87"/>
  <c r="BB857" i="87"/>
  <c r="AG857" i="87"/>
  <c r="BH856" i="87"/>
  <c r="BB856" i="87"/>
  <c r="AG856" i="87"/>
  <c r="BH855" i="87"/>
  <c r="BB855" i="87"/>
  <c r="AG855" i="87"/>
  <c r="BH854" i="87"/>
  <c r="BB854" i="87"/>
  <c r="AG854" i="87"/>
  <c r="BH853" i="87"/>
  <c r="BB853" i="87"/>
  <c r="AG853" i="87"/>
  <c r="BH852" i="87"/>
  <c r="BB852" i="87"/>
  <c r="AG852" i="87"/>
  <c r="BH851" i="87"/>
  <c r="BB851" i="87"/>
  <c r="AG851" i="87"/>
  <c r="BH850" i="87"/>
  <c r="BB850" i="87"/>
  <c r="AG850" i="87"/>
  <c r="BH849" i="87"/>
  <c r="BB849" i="87"/>
  <c r="AG849" i="87"/>
  <c r="BH848" i="87"/>
  <c r="BB848" i="87"/>
  <c r="AG848" i="87"/>
  <c r="BH847" i="87"/>
  <c r="BB847" i="87"/>
  <c r="AG847" i="87"/>
  <c r="BH846" i="87"/>
  <c r="BB846" i="87"/>
  <c r="AG846" i="87"/>
  <c r="BH845" i="87"/>
  <c r="BB845" i="87"/>
  <c r="AG845" i="87"/>
  <c r="BH844" i="87"/>
  <c r="BB844" i="87"/>
  <c r="AG844" i="87"/>
  <c r="BH843" i="87"/>
  <c r="BB843" i="87"/>
  <c r="AG843" i="87"/>
  <c r="BH842" i="87"/>
  <c r="BB842" i="87"/>
  <c r="AG842" i="87"/>
  <c r="BH841" i="87"/>
  <c r="BB841" i="87"/>
  <c r="AG841" i="87"/>
  <c r="BH840" i="87"/>
  <c r="BB840" i="87"/>
  <c r="AG840" i="87"/>
  <c r="BH839" i="87"/>
  <c r="BB839" i="87"/>
  <c r="AG839" i="87"/>
  <c r="BH838" i="87"/>
  <c r="BB838" i="87"/>
  <c r="AG838" i="87"/>
  <c r="BH837" i="87"/>
  <c r="BB837" i="87"/>
  <c r="AG837" i="87"/>
  <c r="BH836" i="87"/>
  <c r="BB836" i="87"/>
  <c r="AG836" i="87"/>
  <c r="BH835" i="87"/>
  <c r="BB835" i="87"/>
  <c r="AG835" i="87"/>
  <c r="BH834" i="87"/>
  <c r="BB834" i="87"/>
  <c r="AG834" i="87"/>
  <c r="BH833" i="87"/>
  <c r="BB833" i="87"/>
  <c r="AG833" i="87"/>
  <c r="BH832" i="87"/>
  <c r="BB832" i="87"/>
  <c r="AG832" i="87"/>
  <c r="BH831" i="87"/>
  <c r="BB831" i="87"/>
  <c r="AG831" i="87"/>
  <c r="BH830" i="87"/>
  <c r="BB830" i="87"/>
  <c r="AG830" i="87"/>
  <c r="BH829" i="87"/>
  <c r="BB829" i="87"/>
  <c r="AG829" i="87"/>
  <c r="BH828" i="87"/>
  <c r="BB828" i="87"/>
  <c r="AG828" i="87"/>
  <c r="BH827" i="87"/>
  <c r="BB827" i="87"/>
  <c r="AG827" i="87"/>
  <c r="BH826" i="87"/>
  <c r="BB826" i="87"/>
  <c r="AG826" i="87"/>
  <c r="BH825" i="87"/>
  <c r="BB825" i="87"/>
  <c r="AG825" i="87"/>
  <c r="BH824" i="87"/>
  <c r="BB824" i="87"/>
  <c r="AG824" i="87"/>
  <c r="BH823" i="87"/>
  <c r="BB823" i="87"/>
  <c r="AG823" i="87"/>
  <c r="BH822" i="87"/>
  <c r="BB822" i="87"/>
  <c r="AG822" i="87"/>
  <c r="BH821" i="87"/>
  <c r="BB821" i="87"/>
  <c r="AG821" i="87"/>
  <c r="BH820" i="87"/>
  <c r="BB820" i="87"/>
  <c r="AG820" i="87"/>
  <c r="BH819" i="87"/>
  <c r="BB819" i="87"/>
  <c r="AG819" i="87"/>
  <c r="BH818" i="87"/>
  <c r="BB818" i="87"/>
  <c r="AG818" i="87"/>
  <c r="BH817" i="87"/>
  <c r="BB817" i="87"/>
  <c r="AG817" i="87"/>
  <c r="BH816" i="87"/>
  <c r="BB816" i="87"/>
  <c r="AG816" i="87"/>
  <c r="BH815" i="87"/>
  <c r="BB815" i="87"/>
  <c r="AG815" i="87"/>
  <c r="BH814" i="87"/>
  <c r="BB814" i="87"/>
  <c r="AG814" i="87"/>
  <c r="BH813" i="87"/>
  <c r="BB813" i="87"/>
  <c r="AG813" i="87"/>
  <c r="BH812" i="87"/>
  <c r="BB812" i="87"/>
  <c r="AG812" i="87"/>
  <c r="BH811" i="87"/>
  <c r="BB811" i="87"/>
  <c r="AG811" i="87"/>
  <c r="BH810" i="87"/>
  <c r="BB810" i="87"/>
  <c r="AG810" i="87"/>
  <c r="BH809" i="87"/>
  <c r="BB809" i="87"/>
  <c r="AG809" i="87"/>
  <c r="BH808" i="87"/>
  <c r="BB808" i="87"/>
  <c r="AG808" i="87"/>
  <c r="BH807" i="87"/>
  <c r="BB807" i="87"/>
  <c r="AG807" i="87"/>
  <c r="BH806" i="87"/>
  <c r="BB806" i="87"/>
  <c r="AG806" i="87"/>
  <c r="BH805" i="87"/>
  <c r="BB805" i="87"/>
  <c r="AG805" i="87"/>
  <c r="BH804" i="87"/>
  <c r="BB804" i="87"/>
  <c r="AG804" i="87"/>
  <c r="BH803" i="87"/>
  <c r="BB803" i="87"/>
  <c r="AG803" i="87"/>
  <c r="BH802" i="87"/>
  <c r="BB802" i="87"/>
  <c r="AG802" i="87"/>
  <c r="BH801" i="87"/>
  <c r="BB801" i="87"/>
  <c r="AG801" i="87"/>
  <c r="BH800" i="87"/>
  <c r="BB800" i="87"/>
  <c r="AG800" i="87"/>
  <c r="BH799" i="87"/>
  <c r="BB799" i="87"/>
  <c r="AG799" i="87"/>
  <c r="BH798" i="87"/>
  <c r="BB798" i="87"/>
  <c r="AG798" i="87"/>
  <c r="BH797" i="87"/>
  <c r="BB797" i="87"/>
  <c r="AG797" i="87"/>
  <c r="BH796" i="87"/>
  <c r="BB796" i="87"/>
  <c r="AG796" i="87"/>
  <c r="BH795" i="87"/>
  <c r="BB795" i="87"/>
  <c r="AG795" i="87"/>
  <c r="BH794" i="87"/>
  <c r="BB794" i="87"/>
  <c r="AG794" i="87"/>
  <c r="BH793" i="87"/>
  <c r="BB793" i="87"/>
  <c r="AG793" i="87"/>
  <c r="BH792" i="87"/>
  <c r="BB792" i="87"/>
  <c r="AG792" i="87"/>
  <c r="BH791" i="87"/>
  <c r="BB791" i="87"/>
  <c r="AG791" i="87"/>
  <c r="BH790" i="87"/>
  <c r="BB790" i="87"/>
  <c r="AG790" i="87"/>
  <c r="BH789" i="87"/>
  <c r="BB789" i="87"/>
  <c r="AG789" i="87"/>
  <c r="BH788" i="87"/>
  <c r="BB788" i="87"/>
  <c r="AG788" i="87"/>
  <c r="BH787" i="87"/>
  <c r="BB787" i="87"/>
  <c r="AG787" i="87"/>
  <c r="BH786" i="87"/>
  <c r="BB786" i="87"/>
  <c r="AG786" i="87"/>
  <c r="BH785" i="87"/>
  <c r="BB785" i="87"/>
  <c r="AG785" i="87"/>
  <c r="BH784" i="87"/>
  <c r="BB784" i="87"/>
  <c r="AG784" i="87"/>
  <c r="BH783" i="87"/>
  <c r="BB783" i="87"/>
  <c r="AG783" i="87"/>
  <c r="BH782" i="87"/>
  <c r="BB782" i="87"/>
  <c r="AG782" i="87"/>
  <c r="BH781" i="87"/>
  <c r="BB781" i="87"/>
  <c r="AG781" i="87"/>
  <c r="BH780" i="87"/>
  <c r="BB780" i="87"/>
  <c r="AG780" i="87"/>
  <c r="BH779" i="87"/>
  <c r="BB779" i="87"/>
  <c r="AG779" i="87"/>
  <c r="BH778" i="87"/>
  <c r="BB778" i="87"/>
  <c r="AG778" i="87"/>
  <c r="BH777" i="87"/>
  <c r="BB777" i="87"/>
  <c r="AG777" i="87"/>
  <c r="BH776" i="87"/>
  <c r="BB776" i="87"/>
  <c r="AG776" i="87"/>
  <c r="BH775" i="87"/>
  <c r="BB775" i="87"/>
  <c r="AG775" i="87"/>
  <c r="BH774" i="87"/>
  <c r="BB774" i="87"/>
  <c r="AG774" i="87"/>
  <c r="BH773" i="87"/>
  <c r="BB773" i="87"/>
  <c r="AG773" i="87"/>
  <c r="BH772" i="87"/>
  <c r="BB772" i="87"/>
  <c r="AG772" i="87"/>
  <c r="BH771" i="87"/>
  <c r="BB771" i="87"/>
  <c r="AG771" i="87"/>
  <c r="BH770" i="87"/>
  <c r="BB770" i="87"/>
  <c r="AG770" i="87"/>
  <c r="BH769" i="87"/>
  <c r="BB769" i="87"/>
  <c r="AG769" i="87"/>
  <c r="BH768" i="87"/>
  <c r="BB768" i="87"/>
  <c r="AG768" i="87"/>
  <c r="BH767" i="87"/>
  <c r="BB767" i="87"/>
  <c r="AG767" i="87"/>
  <c r="BH766" i="87"/>
  <c r="BB766" i="87"/>
  <c r="AG766" i="87"/>
  <c r="BH765" i="87"/>
  <c r="BB765" i="87"/>
  <c r="AG765" i="87"/>
  <c r="BH764" i="87"/>
  <c r="BB764" i="87"/>
  <c r="AG764" i="87"/>
  <c r="BH763" i="87"/>
  <c r="BB763" i="87"/>
  <c r="AG763" i="87"/>
  <c r="BH762" i="87"/>
  <c r="BB762" i="87"/>
  <c r="AG762" i="87"/>
  <c r="BH761" i="87"/>
  <c r="BB761" i="87"/>
  <c r="AG761" i="87"/>
  <c r="BH760" i="87"/>
  <c r="BB760" i="87"/>
  <c r="AG760" i="87"/>
  <c r="BH759" i="87"/>
  <c r="BB759" i="87"/>
  <c r="AG759" i="87"/>
  <c r="BH758" i="87"/>
  <c r="BB758" i="87"/>
  <c r="AG758" i="87"/>
  <c r="BH757" i="87"/>
  <c r="BB757" i="87"/>
  <c r="AG757" i="87"/>
  <c r="BH756" i="87"/>
  <c r="BB756" i="87"/>
  <c r="AG756" i="87"/>
  <c r="BH755" i="87"/>
  <c r="BB755" i="87"/>
  <c r="AG755" i="87"/>
  <c r="BH754" i="87"/>
  <c r="BB754" i="87"/>
  <c r="AG754" i="87"/>
  <c r="BH753" i="87"/>
  <c r="BB753" i="87"/>
  <c r="AG753" i="87"/>
  <c r="BH752" i="87"/>
  <c r="BB752" i="87"/>
  <c r="AG752" i="87"/>
  <c r="BH751" i="87"/>
  <c r="BB751" i="87"/>
  <c r="AG751" i="87"/>
  <c r="BH750" i="87"/>
  <c r="BB750" i="87"/>
  <c r="AG750" i="87"/>
  <c r="BH749" i="87"/>
  <c r="BB749" i="87"/>
  <c r="AG749" i="87"/>
  <c r="BH748" i="87"/>
  <c r="BB748" i="87"/>
  <c r="AG748" i="87"/>
  <c r="BH747" i="87"/>
  <c r="BB747" i="87"/>
  <c r="AG747" i="87"/>
  <c r="BH746" i="87"/>
  <c r="BB746" i="87"/>
  <c r="AG746" i="87"/>
  <c r="BH745" i="87"/>
  <c r="BB745" i="87"/>
  <c r="AG745" i="87"/>
  <c r="BH744" i="87"/>
  <c r="BB744" i="87"/>
  <c r="AG744" i="87"/>
  <c r="BH743" i="87"/>
  <c r="BB743" i="87"/>
  <c r="AG743" i="87"/>
  <c r="BH742" i="87"/>
  <c r="BB742" i="87"/>
  <c r="AG742" i="87"/>
  <c r="BH741" i="87"/>
  <c r="BB741" i="87"/>
  <c r="AG741" i="87"/>
  <c r="BH740" i="87"/>
  <c r="BB740" i="87"/>
  <c r="AG740" i="87"/>
  <c r="BH739" i="87"/>
  <c r="BB739" i="87"/>
  <c r="AG739" i="87"/>
  <c r="BH738" i="87"/>
  <c r="BB738" i="87"/>
  <c r="AG738" i="87"/>
  <c r="BH737" i="87"/>
  <c r="BB737" i="87"/>
  <c r="AG737" i="87"/>
  <c r="BH736" i="87"/>
  <c r="BB736" i="87"/>
  <c r="AG736" i="87"/>
  <c r="BH735" i="87"/>
  <c r="BB735" i="87"/>
  <c r="AG735" i="87"/>
  <c r="BH734" i="87"/>
  <c r="BB734" i="87"/>
  <c r="AG734" i="87"/>
  <c r="BH733" i="87"/>
  <c r="BB733" i="87"/>
  <c r="AG733" i="87"/>
  <c r="BH732" i="87"/>
  <c r="BB732" i="87"/>
  <c r="AG732" i="87"/>
  <c r="BH731" i="87"/>
  <c r="BB731" i="87"/>
  <c r="AG731" i="87"/>
  <c r="BH730" i="87"/>
  <c r="BB730" i="87"/>
  <c r="AG730" i="87"/>
  <c r="BH729" i="87"/>
  <c r="BB729" i="87"/>
  <c r="AG729" i="87"/>
  <c r="BH728" i="87"/>
  <c r="BB728" i="87"/>
  <c r="AG728" i="87"/>
  <c r="BH727" i="87"/>
  <c r="BB727" i="87"/>
  <c r="AG727" i="87"/>
  <c r="BH726" i="87"/>
  <c r="BB726" i="87"/>
  <c r="AG726" i="87"/>
  <c r="BH725" i="87"/>
  <c r="BB725" i="87"/>
  <c r="AG725" i="87"/>
  <c r="BH724" i="87"/>
  <c r="BB724" i="87"/>
  <c r="AG724" i="87"/>
  <c r="BH723" i="87"/>
  <c r="BB723" i="87"/>
  <c r="AG723" i="87"/>
  <c r="BH722" i="87"/>
  <c r="BB722" i="87"/>
  <c r="AG722" i="87"/>
  <c r="BH721" i="87"/>
  <c r="BB721" i="87"/>
  <c r="AG721" i="87"/>
  <c r="BH720" i="87"/>
  <c r="BB720" i="87"/>
  <c r="AG720" i="87"/>
  <c r="BH719" i="87"/>
  <c r="BB719" i="87"/>
  <c r="AG719" i="87"/>
  <c r="BH718" i="87"/>
  <c r="BB718" i="87"/>
  <c r="AG718" i="87"/>
  <c r="BH717" i="87"/>
  <c r="BB717" i="87"/>
  <c r="AG717" i="87"/>
  <c r="BH716" i="87"/>
  <c r="BB716" i="87"/>
  <c r="AG716" i="87"/>
  <c r="BH715" i="87"/>
  <c r="BB715" i="87"/>
  <c r="AG715" i="87"/>
  <c r="BH714" i="87"/>
  <c r="BB714" i="87"/>
  <c r="AG714" i="87"/>
  <c r="BH713" i="87"/>
  <c r="BB713" i="87"/>
  <c r="AG713" i="87"/>
  <c r="BH712" i="87"/>
  <c r="BB712" i="87"/>
  <c r="AG712" i="87"/>
  <c r="BH711" i="87"/>
  <c r="BB711" i="87"/>
  <c r="AG711" i="87"/>
  <c r="BH710" i="87"/>
  <c r="BB710" i="87"/>
  <c r="AG710" i="87"/>
  <c r="BH709" i="87"/>
  <c r="BB709" i="87"/>
  <c r="AG709" i="87"/>
  <c r="BH708" i="87"/>
  <c r="BB708" i="87"/>
  <c r="AG708" i="87"/>
  <c r="BH707" i="87"/>
  <c r="BB707" i="87"/>
  <c r="AG707" i="87"/>
  <c r="BH706" i="87"/>
  <c r="BB706" i="87"/>
  <c r="AG706" i="87"/>
  <c r="BH705" i="87"/>
  <c r="BB705" i="87"/>
  <c r="AG705" i="87"/>
  <c r="BH704" i="87"/>
  <c r="BB704" i="87"/>
  <c r="AG704" i="87"/>
  <c r="BH703" i="87"/>
  <c r="BB703" i="87"/>
  <c r="AG703" i="87"/>
  <c r="BH702" i="87"/>
  <c r="BB702" i="87"/>
  <c r="AG702" i="87"/>
  <c r="BH701" i="87"/>
  <c r="BB701" i="87"/>
  <c r="AG701" i="87"/>
  <c r="BH700" i="87"/>
  <c r="BB700" i="87"/>
  <c r="AG700" i="87"/>
  <c r="BH699" i="87"/>
  <c r="BB699" i="87"/>
  <c r="AG699" i="87"/>
  <c r="BH698" i="87"/>
  <c r="BB698" i="87"/>
  <c r="AG698" i="87"/>
  <c r="BH697" i="87"/>
  <c r="BB697" i="87"/>
  <c r="AG697" i="87"/>
  <c r="BH696" i="87"/>
  <c r="BB696" i="87"/>
  <c r="AG696" i="87"/>
  <c r="BH695" i="87"/>
  <c r="BB695" i="87"/>
  <c r="AG695" i="87"/>
  <c r="BH694" i="87"/>
  <c r="BB694" i="87"/>
  <c r="AG694" i="87"/>
  <c r="BH693" i="87"/>
  <c r="BB693" i="87"/>
  <c r="AG693" i="87"/>
  <c r="BH692" i="87"/>
  <c r="BB692" i="87"/>
  <c r="AG692" i="87"/>
  <c r="BH691" i="87"/>
  <c r="BB691" i="87"/>
  <c r="AG691" i="87"/>
  <c r="BH690" i="87"/>
  <c r="BB690" i="87"/>
  <c r="AG690" i="87"/>
  <c r="BH689" i="87"/>
  <c r="BB689" i="87"/>
  <c r="AG689" i="87"/>
  <c r="BH688" i="87"/>
  <c r="BB688" i="87"/>
  <c r="AG688" i="87"/>
  <c r="BH687" i="87"/>
  <c r="BB687" i="87"/>
  <c r="AG687" i="87"/>
  <c r="BH686" i="87"/>
  <c r="BB686" i="87"/>
  <c r="AG686" i="87"/>
  <c r="BH685" i="87"/>
  <c r="BB685" i="87"/>
  <c r="AG685" i="87"/>
  <c r="BH684" i="87"/>
  <c r="BB684" i="87"/>
  <c r="AG684" i="87"/>
  <c r="BH683" i="87"/>
  <c r="BB683" i="87"/>
  <c r="AG683" i="87"/>
  <c r="BH682" i="87"/>
  <c r="BB682" i="87"/>
  <c r="AG682" i="87"/>
  <c r="BH681" i="87"/>
  <c r="BB681" i="87"/>
  <c r="AG681" i="87"/>
  <c r="BH680" i="87"/>
  <c r="BB680" i="87"/>
  <c r="AG680" i="87"/>
  <c r="BH679" i="87"/>
  <c r="BB679" i="87"/>
  <c r="AG679" i="87"/>
  <c r="BH678" i="87"/>
  <c r="BB678" i="87"/>
  <c r="AG678" i="87"/>
  <c r="BH677" i="87"/>
  <c r="BB677" i="87"/>
  <c r="AG677" i="87"/>
  <c r="BH676" i="87"/>
  <c r="BB676" i="87"/>
  <c r="AG676" i="87"/>
  <c r="BH675" i="87"/>
  <c r="BB675" i="87"/>
  <c r="AG675" i="87"/>
  <c r="BH674" i="87"/>
  <c r="BB674" i="87"/>
  <c r="AG674" i="87"/>
  <c r="BH673" i="87"/>
  <c r="BB673" i="87"/>
  <c r="AG673" i="87"/>
  <c r="BH672" i="87"/>
  <c r="BB672" i="87"/>
  <c r="AG672" i="87"/>
  <c r="BH671" i="87"/>
  <c r="BB671" i="87"/>
  <c r="AG671" i="87"/>
  <c r="BH670" i="87"/>
  <c r="BB670" i="87"/>
  <c r="AG670" i="87"/>
  <c r="BH669" i="87"/>
  <c r="BB669" i="87"/>
  <c r="AG669" i="87"/>
  <c r="BH668" i="87"/>
  <c r="BB668" i="87"/>
  <c r="AG668" i="87"/>
  <c r="BH667" i="87"/>
  <c r="BB667" i="87"/>
  <c r="AG667" i="87"/>
  <c r="BH666" i="87"/>
  <c r="BB666" i="87"/>
  <c r="AG666" i="87"/>
  <c r="BH665" i="87"/>
  <c r="BB665" i="87"/>
  <c r="AG665" i="87"/>
  <c r="BH664" i="87"/>
  <c r="BB664" i="87"/>
  <c r="AG664" i="87"/>
  <c r="BH663" i="87"/>
  <c r="BB663" i="87"/>
  <c r="AG663" i="87"/>
  <c r="BH662" i="87"/>
  <c r="BB662" i="87"/>
  <c r="AG662" i="87"/>
  <c r="BH661" i="87"/>
  <c r="BB661" i="87"/>
  <c r="AG661" i="87"/>
  <c r="BH660" i="87"/>
  <c r="BB660" i="87"/>
  <c r="AG660" i="87"/>
  <c r="BH659" i="87"/>
  <c r="BB659" i="87"/>
  <c r="AG659" i="87"/>
  <c r="BH658" i="87"/>
  <c r="BB658" i="87"/>
  <c r="AG658" i="87"/>
  <c r="BH657" i="87"/>
  <c r="BB657" i="87"/>
  <c r="AG657" i="87"/>
  <c r="BH656" i="87"/>
  <c r="BB656" i="87"/>
  <c r="AG656" i="87"/>
  <c r="BH655" i="87"/>
  <c r="BB655" i="87"/>
  <c r="AG655" i="87"/>
  <c r="BH654" i="87"/>
  <c r="BB654" i="87"/>
  <c r="AG654" i="87"/>
  <c r="BH653" i="87"/>
  <c r="BB653" i="87"/>
  <c r="AG653" i="87"/>
  <c r="BH652" i="87"/>
  <c r="BB652" i="87"/>
  <c r="AG652" i="87"/>
  <c r="BH651" i="87"/>
  <c r="BB651" i="87"/>
  <c r="AG651" i="87"/>
  <c r="BH650" i="87"/>
  <c r="BB650" i="87"/>
  <c r="AG650" i="87"/>
  <c r="BH649" i="87"/>
  <c r="BB649" i="87"/>
  <c r="AG649" i="87"/>
  <c r="BH648" i="87"/>
  <c r="BB648" i="87"/>
  <c r="AG648" i="87"/>
  <c r="BH647" i="87"/>
  <c r="BB647" i="87"/>
  <c r="AG647" i="87"/>
  <c r="BH646" i="87"/>
  <c r="BB646" i="87"/>
  <c r="AG646" i="87"/>
  <c r="BH645" i="87"/>
  <c r="BB645" i="87"/>
  <c r="AG645" i="87"/>
  <c r="BH644" i="87"/>
  <c r="BB644" i="87"/>
  <c r="AG644" i="87"/>
  <c r="BH643" i="87"/>
  <c r="BB643" i="87"/>
  <c r="AG643" i="87"/>
  <c r="BH642" i="87"/>
  <c r="BB642" i="87"/>
  <c r="AG642" i="87"/>
  <c r="BH641" i="87"/>
  <c r="BB641" i="87"/>
  <c r="AG641" i="87"/>
  <c r="BH640" i="87"/>
  <c r="BB640" i="87"/>
  <c r="AG640" i="87"/>
  <c r="BH639" i="87"/>
  <c r="BB639" i="87"/>
  <c r="AG639" i="87"/>
  <c r="BH638" i="87"/>
  <c r="BB638" i="87"/>
  <c r="AG638" i="87"/>
  <c r="BH637" i="87"/>
  <c r="BB637" i="87"/>
  <c r="AG637" i="87"/>
  <c r="BH636" i="87"/>
  <c r="BB636" i="87"/>
  <c r="AG636" i="87"/>
  <c r="BH635" i="87"/>
  <c r="BB635" i="87"/>
  <c r="AG635" i="87"/>
  <c r="BH634" i="87"/>
  <c r="BB634" i="87"/>
  <c r="AG634" i="87"/>
  <c r="BH633" i="87"/>
  <c r="BB633" i="87"/>
  <c r="AG633" i="87"/>
  <c r="BH632" i="87"/>
  <c r="BB632" i="87"/>
  <c r="AG632" i="87"/>
  <c r="BH631" i="87"/>
  <c r="BB631" i="87"/>
  <c r="AG631" i="87"/>
  <c r="BH630" i="87"/>
  <c r="BB630" i="87"/>
  <c r="AG630" i="87"/>
  <c r="BH629" i="87"/>
  <c r="BB629" i="87"/>
  <c r="AG629" i="87"/>
  <c r="BH628" i="87"/>
  <c r="BB628" i="87"/>
  <c r="AG628" i="87"/>
  <c r="BH627" i="87"/>
  <c r="BB627" i="87"/>
  <c r="AG627" i="87"/>
  <c r="BH626" i="87"/>
  <c r="BB626" i="87"/>
  <c r="AG626" i="87"/>
  <c r="BH625" i="87"/>
  <c r="BB625" i="87"/>
  <c r="AG625" i="87"/>
  <c r="BH624" i="87"/>
  <c r="BB624" i="87"/>
  <c r="AG624" i="87"/>
  <c r="BH623" i="87"/>
  <c r="BB623" i="87"/>
  <c r="AG623" i="87"/>
  <c r="BH622" i="87"/>
  <c r="BB622" i="87"/>
  <c r="AG622" i="87"/>
  <c r="BH621" i="87"/>
  <c r="BB621" i="87"/>
  <c r="AG621" i="87"/>
  <c r="BH620" i="87"/>
  <c r="BB620" i="87"/>
  <c r="AG620" i="87"/>
  <c r="BH619" i="87"/>
  <c r="BB619" i="87"/>
  <c r="AG619" i="87"/>
  <c r="BH618" i="87"/>
  <c r="BB618" i="87"/>
  <c r="AG618" i="87"/>
  <c r="BH617" i="87"/>
  <c r="BB617" i="87"/>
  <c r="AG617" i="87"/>
  <c r="BH616" i="87"/>
  <c r="BB616" i="87"/>
  <c r="AG616" i="87"/>
  <c r="BH615" i="87"/>
  <c r="BB615" i="87"/>
  <c r="AG615" i="87"/>
  <c r="BH614" i="87"/>
  <c r="BB614" i="87"/>
  <c r="AG614" i="87"/>
  <c r="BH613" i="87"/>
  <c r="BB613" i="87"/>
  <c r="AG613" i="87"/>
  <c r="BB612" i="87"/>
  <c r="AG612" i="87"/>
  <c r="BH611" i="87"/>
  <c r="BB611" i="87"/>
  <c r="AG611" i="87"/>
  <c r="BH610" i="87"/>
  <c r="BB610" i="87"/>
  <c r="AG610" i="87"/>
  <c r="BH609" i="87"/>
  <c r="BB609" i="87"/>
  <c r="AG609" i="87"/>
  <c r="BH608" i="87"/>
  <c r="BB608" i="87"/>
  <c r="AG608" i="87"/>
  <c r="BH607" i="87"/>
  <c r="BB607" i="87"/>
  <c r="AG607" i="87"/>
  <c r="BH606" i="87"/>
  <c r="BB606" i="87"/>
  <c r="AG606" i="87"/>
  <c r="BH605" i="87"/>
  <c r="BB605" i="87"/>
  <c r="AG605" i="87"/>
  <c r="BH604" i="87"/>
  <c r="BB604" i="87"/>
  <c r="AG604" i="87"/>
  <c r="BH603" i="87"/>
  <c r="BB603" i="87"/>
  <c r="AG603" i="87"/>
  <c r="BH602" i="87"/>
  <c r="BB602" i="87"/>
  <c r="AG602" i="87"/>
  <c r="BH601" i="87"/>
  <c r="BB601" i="87"/>
  <c r="AG601" i="87"/>
  <c r="BH600" i="87"/>
  <c r="BB600" i="87"/>
  <c r="AG600" i="87"/>
  <c r="BH599" i="87"/>
  <c r="BB599" i="87"/>
  <c r="AG599" i="87"/>
  <c r="BH598" i="87"/>
  <c r="BB598" i="87"/>
  <c r="AG598" i="87"/>
  <c r="BH597" i="87"/>
  <c r="BB597" i="87"/>
  <c r="AG597" i="87"/>
  <c r="BH596" i="87"/>
  <c r="BB596" i="87"/>
  <c r="AG596" i="87"/>
  <c r="BH595" i="87"/>
  <c r="BB595" i="87"/>
  <c r="AG595" i="87"/>
  <c r="BH594" i="87"/>
  <c r="BB594" i="87"/>
  <c r="AG594" i="87"/>
  <c r="BH593" i="87"/>
  <c r="BB593" i="87"/>
  <c r="AG593" i="87"/>
  <c r="BH592" i="87"/>
  <c r="BB592" i="87"/>
  <c r="AG592" i="87"/>
  <c r="BH591" i="87"/>
  <c r="BB591" i="87"/>
  <c r="AG591" i="87"/>
  <c r="BH590" i="87"/>
  <c r="BB590" i="87"/>
  <c r="AG590" i="87"/>
  <c r="BH589" i="87"/>
  <c r="BB589" i="87"/>
  <c r="AG589" i="87"/>
  <c r="BH588" i="87"/>
  <c r="BB588" i="87"/>
  <c r="AG588" i="87"/>
  <c r="BH587" i="87"/>
  <c r="BB587" i="87"/>
  <c r="AG587" i="87"/>
  <c r="BH586" i="87"/>
  <c r="BB586" i="87"/>
  <c r="AG586" i="87"/>
  <c r="BH585" i="87"/>
  <c r="BB585" i="87"/>
  <c r="AG585" i="87"/>
  <c r="BH584" i="87"/>
  <c r="BB584" i="87"/>
  <c r="AG584" i="87"/>
  <c r="BH583" i="87"/>
  <c r="BB583" i="87"/>
  <c r="AG583" i="87"/>
  <c r="BH582" i="87"/>
  <c r="BB582" i="87"/>
  <c r="AG582" i="87"/>
  <c r="BH581" i="87"/>
  <c r="BB581" i="87"/>
  <c r="AG581" i="87"/>
  <c r="BH580" i="87"/>
  <c r="BB580" i="87"/>
  <c r="AG580" i="87"/>
  <c r="BH579" i="87"/>
  <c r="BB579" i="87"/>
  <c r="AG579" i="87"/>
  <c r="BH578" i="87"/>
  <c r="BB578" i="87"/>
  <c r="AG578" i="87"/>
  <c r="BH577" i="87"/>
  <c r="BB577" i="87"/>
  <c r="AG577" i="87"/>
  <c r="BH576" i="87"/>
  <c r="BB576" i="87"/>
  <c r="AG576" i="87"/>
  <c r="BH575" i="87"/>
  <c r="BB575" i="87"/>
  <c r="AG575" i="87"/>
  <c r="BH574" i="87"/>
  <c r="BB574" i="87"/>
  <c r="AG574" i="87"/>
  <c r="BH573" i="87"/>
  <c r="BB573" i="87"/>
  <c r="AG573" i="87"/>
  <c r="BH572" i="87"/>
  <c r="BB572" i="87"/>
  <c r="AG572" i="87"/>
  <c r="BH571" i="87"/>
  <c r="BB571" i="87"/>
  <c r="AG571" i="87"/>
  <c r="BH570" i="87"/>
  <c r="BB570" i="87"/>
  <c r="AG570" i="87"/>
  <c r="BH569" i="87"/>
  <c r="BB569" i="87"/>
  <c r="AG569" i="87"/>
  <c r="BH568" i="87"/>
  <c r="BB568" i="87"/>
  <c r="AG568" i="87"/>
  <c r="BH567" i="87"/>
  <c r="BB567" i="87"/>
  <c r="AG567" i="87"/>
  <c r="BH566" i="87"/>
  <c r="BB566" i="87"/>
  <c r="AG566" i="87"/>
  <c r="BH565" i="87"/>
  <c r="BB565" i="87"/>
  <c r="AG565" i="87"/>
  <c r="BH564" i="87"/>
  <c r="BB564" i="87"/>
  <c r="AG564" i="87"/>
  <c r="BH563" i="87"/>
  <c r="BB563" i="87"/>
  <c r="AG563" i="87"/>
  <c r="BH562" i="87"/>
  <c r="BB562" i="87"/>
  <c r="AG562" i="87"/>
  <c r="BH561" i="87"/>
  <c r="BB561" i="87"/>
  <c r="AG561" i="87"/>
  <c r="BH560" i="87"/>
  <c r="BB560" i="87"/>
  <c r="AG560" i="87"/>
  <c r="BH559" i="87"/>
  <c r="BB559" i="87"/>
  <c r="AG559" i="87"/>
  <c r="BH558" i="87"/>
  <c r="BB558" i="87"/>
  <c r="AG558" i="87"/>
  <c r="BH557" i="87"/>
  <c r="BB557" i="87"/>
  <c r="AG557" i="87"/>
  <c r="BH556" i="87"/>
  <c r="BB556" i="87"/>
  <c r="AG556" i="87"/>
  <c r="BH555" i="87"/>
  <c r="BB555" i="87"/>
  <c r="AG555" i="87"/>
  <c r="BH554" i="87"/>
  <c r="BB554" i="87"/>
  <c r="AG554" i="87"/>
  <c r="BH553" i="87"/>
  <c r="BB553" i="87"/>
  <c r="AG553" i="87"/>
  <c r="BH552" i="87"/>
  <c r="BB552" i="87"/>
  <c r="AG552" i="87"/>
  <c r="BH551" i="87"/>
  <c r="BB551" i="87"/>
  <c r="AG551" i="87"/>
  <c r="BH550" i="87"/>
  <c r="BB550" i="87"/>
  <c r="AG550" i="87"/>
  <c r="BH549" i="87"/>
  <c r="BB549" i="87"/>
  <c r="AG549" i="87"/>
  <c r="BH548" i="87"/>
  <c r="BB548" i="87"/>
  <c r="AG548" i="87"/>
  <c r="BH547" i="87"/>
  <c r="BB547" i="87"/>
  <c r="AG547" i="87"/>
  <c r="BH546" i="87"/>
  <c r="BB546" i="87"/>
  <c r="AG546" i="87"/>
  <c r="BH545" i="87"/>
  <c r="BB545" i="87"/>
  <c r="AG545" i="87"/>
  <c r="BH544" i="87"/>
  <c r="BB544" i="87"/>
  <c r="AG544" i="87"/>
  <c r="BH543" i="87"/>
  <c r="BB543" i="87"/>
  <c r="AG543" i="87"/>
  <c r="BH542" i="87"/>
  <c r="BB542" i="87"/>
  <c r="AG542" i="87"/>
  <c r="BH541" i="87"/>
  <c r="BB541" i="87"/>
  <c r="AG541" i="87"/>
  <c r="BH540" i="87"/>
  <c r="BB540" i="87"/>
  <c r="AG540" i="87"/>
  <c r="BH539" i="87"/>
  <c r="BB539" i="87"/>
  <c r="AG539" i="87"/>
  <c r="BH538" i="87"/>
  <c r="BB538" i="87"/>
  <c r="AG538" i="87"/>
  <c r="BH537" i="87"/>
  <c r="BB537" i="87"/>
  <c r="AG537" i="87"/>
  <c r="BH536" i="87"/>
  <c r="BB536" i="87"/>
  <c r="AG536" i="87"/>
  <c r="BH535" i="87"/>
  <c r="AG535" i="87"/>
  <c r="BG535" i="87" s="1"/>
  <c r="BH534" i="87"/>
  <c r="AG534" i="87"/>
  <c r="BG534" i="87" s="1"/>
  <c r="BH533" i="87"/>
  <c r="AG533" i="87"/>
  <c r="BG533" i="87" s="1"/>
  <c r="BH532" i="87"/>
  <c r="AG532" i="87"/>
  <c r="BG532" i="87" s="1"/>
  <c r="BH531" i="87"/>
  <c r="AG531" i="87"/>
  <c r="BG531" i="87" s="1"/>
  <c r="BH530" i="87"/>
  <c r="AG530" i="87"/>
  <c r="BG530" i="87" s="1"/>
  <c r="BH529" i="87"/>
  <c r="BB529" i="87"/>
  <c r="AG529" i="87"/>
  <c r="BH528" i="87"/>
  <c r="BB528" i="87"/>
  <c r="AG528" i="87"/>
  <c r="BH527" i="87"/>
  <c r="BB527" i="87"/>
  <c r="AG527" i="87"/>
  <c r="BH526" i="87"/>
  <c r="BB526" i="87"/>
  <c r="AG526" i="87"/>
  <c r="BH525" i="87"/>
  <c r="BB525" i="87"/>
  <c r="AG525" i="87"/>
  <c r="BH524" i="87"/>
  <c r="BB524" i="87"/>
  <c r="AG524" i="87"/>
  <c r="BH523" i="87"/>
  <c r="BB523" i="87"/>
  <c r="AG523" i="87"/>
  <c r="BH522" i="87"/>
  <c r="BB522" i="87"/>
  <c r="AG522" i="87"/>
  <c r="BH521" i="87"/>
  <c r="BB521" i="87"/>
  <c r="AG521" i="87"/>
  <c r="BH520" i="87"/>
  <c r="BB520" i="87"/>
  <c r="AG520" i="87"/>
  <c r="BH519" i="87"/>
  <c r="BB519" i="87"/>
  <c r="AG519" i="87"/>
  <c r="BH518" i="87"/>
  <c r="BB518" i="87"/>
  <c r="AG518" i="87"/>
  <c r="BH517" i="87"/>
  <c r="BB517" i="87"/>
  <c r="AG517" i="87"/>
  <c r="BH516" i="87"/>
  <c r="BB516" i="87"/>
  <c r="AG516" i="87"/>
  <c r="BH515" i="87"/>
  <c r="BB515" i="87"/>
  <c r="AG515" i="87"/>
  <c r="BH514" i="87"/>
  <c r="BB514" i="87"/>
  <c r="AG514" i="87"/>
  <c r="BH513" i="87"/>
  <c r="BB513" i="87"/>
  <c r="AG513" i="87"/>
  <c r="BH512" i="87"/>
  <c r="BB512" i="87"/>
  <c r="AG512" i="87"/>
  <c r="BH511" i="87"/>
  <c r="BB511" i="87"/>
  <c r="AG511" i="87"/>
  <c r="BH510" i="87"/>
  <c r="BB510" i="87"/>
  <c r="AG510" i="87"/>
  <c r="BH509" i="87"/>
  <c r="BB509" i="87"/>
  <c r="AG509" i="87"/>
  <c r="BH508" i="87"/>
  <c r="BB508" i="87"/>
  <c r="AG508" i="87"/>
  <c r="BH507" i="87"/>
  <c r="BB507" i="87"/>
  <c r="AG507" i="87"/>
  <c r="BH506" i="87"/>
  <c r="BB506" i="87"/>
  <c r="AG506" i="87"/>
  <c r="BH505" i="87"/>
  <c r="BB505" i="87"/>
  <c r="AG505" i="87"/>
  <c r="BH504" i="87"/>
  <c r="BB504" i="87"/>
  <c r="AG504" i="87"/>
  <c r="BH503" i="87"/>
  <c r="BB503" i="87"/>
  <c r="AG503" i="87"/>
  <c r="BH502" i="87"/>
  <c r="BB502" i="87"/>
  <c r="AG502" i="87"/>
  <c r="BH501" i="87"/>
  <c r="BB501" i="87"/>
  <c r="AG501" i="87"/>
  <c r="BH500" i="87"/>
  <c r="BB500" i="87"/>
  <c r="AG500" i="87"/>
  <c r="BH499" i="87"/>
  <c r="BB499" i="87"/>
  <c r="AG499" i="87"/>
  <c r="BH498" i="87"/>
  <c r="BB498" i="87"/>
  <c r="AG498" i="87"/>
  <c r="BH497" i="87"/>
  <c r="BB497" i="87"/>
  <c r="AG497" i="87"/>
  <c r="BH496" i="87"/>
  <c r="BB496" i="87"/>
  <c r="AG496" i="87"/>
  <c r="BH495" i="87"/>
  <c r="BB495" i="87"/>
  <c r="AG495" i="87"/>
  <c r="BH494" i="87"/>
  <c r="BB494" i="87"/>
  <c r="AG494" i="87"/>
  <c r="BH493" i="87"/>
  <c r="BB493" i="87"/>
  <c r="AG493" i="87"/>
  <c r="BH492" i="87"/>
  <c r="BB492" i="87"/>
  <c r="AG492" i="87"/>
  <c r="BH491" i="87"/>
  <c r="BB491" i="87"/>
  <c r="AG491" i="87"/>
  <c r="BH490" i="87"/>
  <c r="BB490" i="87"/>
  <c r="AG490" i="87"/>
  <c r="BH489" i="87"/>
  <c r="BB489" i="87"/>
  <c r="AG489" i="87"/>
  <c r="BH488" i="87"/>
  <c r="BB488" i="87"/>
  <c r="AG488" i="87"/>
  <c r="BH487" i="87"/>
  <c r="BB487" i="87"/>
  <c r="AG487" i="87"/>
  <c r="BH486" i="87"/>
  <c r="BB486" i="87"/>
  <c r="AG486" i="87"/>
  <c r="BH485" i="87"/>
  <c r="BB485" i="87"/>
  <c r="AG485" i="87"/>
  <c r="BH484" i="87"/>
  <c r="BB484" i="87"/>
  <c r="AG484" i="87"/>
  <c r="BH483" i="87"/>
  <c r="BB483" i="87"/>
  <c r="AG483" i="87"/>
  <c r="BH482" i="87"/>
  <c r="BB482" i="87"/>
  <c r="AG482" i="87"/>
  <c r="BH481" i="87"/>
  <c r="BB481" i="87"/>
  <c r="AG481" i="87"/>
  <c r="BH480" i="87"/>
  <c r="BB480" i="87"/>
  <c r="AG480" i="87"/>
  <c r="BH479" i="87"/>
  <c r="BB479" i="87"/>
  <c r="AG479" i="87"/>
  <c r="BH478" i="87"/>
  <c r="BB478" i="87"/>
  <c r="AG478" i="87"/>
  <c r="BH477" i="87"/>
  <c r="BB477" i="87"/>
  <c r="AG477" i="87"/>
  <c r="BH476" i="87"/>
  <c r="BB476" i="87"/>
  <c r="AG476" i="87"/>
  <c r="BH475" i="87"/>
  <c r="BB475" i="87"/>
  <c r="AG475" i="87"/>
  <c r="BH474" i="87"/>
  <c r="BB474" i="87"/>
  <c r="AG474" i="87"/>
  <c r="BH473" i="87"/>
  <c r="BB473" i="87"/>
  <c r="AG473" i="87"/>
  <c r="BH472" i="87"/>
  <c r="BB472" i="87"/>
  <c r="AG472" i="87"/>
  <c r="BH471" i="87"/>
  <c r="BB471" i="87"/>
  <c r="AG471" i="87"/>
  <c r="BH470" i="87"/>
  <c r="BB470" i="87"/>
  <c r="AG470" i="87"/>
  <c r="BH469" i="87"/>
  <c r="BB469" i="87"/>
  <c r="AG469" i="87"/>
  <c r="BH468" i="87"/>
  <c r="BB468" i="87"/>
  <c r="AG468" i="87"/>
  <c r="BH467" i="87"/>
  <c r="BB467" i="87"/>
  <c r="AG467" i="87"/>
  <c r="BH466" i="87"/>
  <c r="BB466" i="87"/>
  <c r="AG466" i="87"/>
  <c r="BH465" i="87"/>
  <c r="BB465" i="87"/>
  <c r="AG465" i="87"/>
  <c r="BH464" i="87"/>
  <c r="BB464" i="87"/>
  <c r="AG464" i="87"/>
  <c r="BH463" i="87"/>
  <c r="BB463" i="87"/>
  <c r="AG463" i="87"/>
  <c r="BH462" i="87"/>
  <c r="BB462" i="87"/>
  <c r="AG462" i="87"/>
  <c r="BH461" i="87"/>
  <c r="BB461" i="87"/>
  <c r="AG461" i="87"/>
  <c r="BH460" i="87"/>
  <c r="BB460" i="87"/>
  <c r="AG460" i="87"/>
  <c r="BH459" i="87"/>
  <c r="BB459" i="87"/>
  <c r="AG459" i="87"/>
  <c r="BH458" i="87"/>
  <c r="BB458" i="87"/>
  <c r="AG458" i="87"/>
  <c r="BH457" i="87"/>
  <c r="BB457" i="87"/>
  <c r="AG457" i="87"/>
  <c r="BH456" i="87"/>
  <c r="BB456" i="87"/>
  <c r="AG456" i="87"/>
  <c r="BH455" i="87"/>
  <c r="BB455" i="87"/>
  <c r="AG455" i="87"/>
  <c r="BH454" i="87"/>
  <c r="BB454" i="87"/>
  <c r="AG454" i="87"/>
  <c r="BH453" i="87"/>
  <c r="BB453" i="87"/>
  <c r="AG453" i="87"/>
  <c r="BH452" i="87"/>
  <c r="BB452" i="87"/>
  <c r="AG452" i="87"/>
  <c r="BH451" i="87"/>
  <c r="BB451" i="87"/>
  <c r="AG451" i="87"/>
  <c r="BH450" i="87"/>
  <c r="BB450" i="87"/>
  <c r="AG450" i="87"/>
  <c r="BH449" i="87"/>
  <c r="BB449" i="87"/>
  <c r="AG449" i="87"/>
  <c r="BH448" i="87"/>
  <c r="BB448" i="87"/>
  <c r="AG448" i="87"/>
  <c r="BH447" i="87"/>
  <c r="BB447" i="87"/>
  <c r="AG447" i="87"/>
  <c r="BH446" i="87"/>
  <c r="BB446" i="87"/>
  <c r="AG446" i="87"/>
  <c r="BH445" i="87"/>
  <c r="BB445" i="87"/>
  <c r="AG445" i="87"/>
  <c r="BH444" i="87"/>
  <c r="BB444" i="87"/>
  <c r="AG444" i="87"/>
  <c r="BH443" i="87"/>
  <c r="BB443" i="87"/>
  <c r="AG443" i="87"/>
  <c r="BH442" i="87"/>
  <c r="BB442" i="87"/>
  <c r="AG442" i="87"/>
  <c r="BH441" i="87"/>
  <c r="BB441" i="87"/>
  <c r="AG441" i="87"/>
  <c r="BH440" i="87"/>
  <c r="BB440" i="87"/>
  <c r="AG440" i="87"/>
  <c r="BH439" i="87"/>
  <c r="BB439" i="87"/>
  <c r="AG439" i="87"/>
  <c r="BH438" i="87"/>
  <c r="BB438" i="87"/>
  <c r="AG438" i="87"/>
  <c r="BH437" i="87"/>
  <c r="BB437" i="87"/>
  <c r="AG437" i="87"/>
  <c r="BH436" i="87"/>
  <c r="BB436" i="87"/>
  <c r="AG436" i="87"/>
  <c r="BH435" i="87"/>
  <c r="BB435" i="87"/>
  <c r="AG435" i="87"/>
  <c r="BH434" i="87"/>
  <c r="BB434" i="87"/>
  <c r="AG434" i="87"/>
  <c r="BH433" i="87"/>
  <c r="BB433" i="87"/>
  <c r="AG433" i="87"/>
  <c r="BH432" i="87"/>
  <c r="BB432" i="87"/>
  <c r="AG432" i="87"/>
  <c r="BH431" i="87"/>
  <c r="BB431" i="87"/>
  <c r="AG431" i="87"/>
  <c r="BH430" i="87"/>
  <c r="BB430" i="87"/>
  <c r="AG430" i="87"/>
  <c r="BH429" i="87"/>
  <c r="BB429" i="87"/>
  <c r="AG429" i="87"/>
  <c r="BH428" i="87"/>
  <c r="BB428" i="87"/>
  <c r="AG428" i="87"/>
  <c r="BH427" i="87"/>
  <c r="BB427" i="87"/>
  <c r="AG427" i="87"/>
  <c r="BH426" i="87"/>
  <c r="BB426" i="87"/>
  <c r="AG426" i="87"/>
  <c r="BH425" i="87"/>
  <c r="BB425" i="87"/>
  <c r="AG425" i="87"/>
  <c r="BH424" i="87"/>
  <c r="BB424" i="87"/>
  <c r="AG424" i="87"/>
  <c r="BH423" i="87"/>
  <c r="BB423" i="87"/>
  <c r="AG423" i="87"/>
  <c r="BH422" i="87"/>
  <c r="BB422" i="87"/>
  <c r="AG422" i="87"/>
  <c r="BH421" i="87"/>
  <c r="BB421" i="87"/>
  <c r="AG421" i="87"/>
  <c r="BH420" i="87"/>
  <c r="BB420" i="87"/>
  <c r="AG420" i="87"/>
  <c r="BH419" i="87"/>
  <c r="BB419" i="87"/>
  <c r="AG419" i="87"/>
  <c r="BH418" i="87"/>
  <c r="BB418" i="87"/>
  <c r="AG418" i="87"/>
  <c r="BH417" i="87"/>
  <c r="BB417" i="87"/>
  <c r="AG417" i="87"/>
  <c r="BH416" i="87"/>
  <c r="BB416" i="87"/>
  <c r="AG416" i="87"/>
  <c r="BH415" i="87"/>
  <c r="BB415" i="87"/>
  <c r="AG415" i="87"/>
  <c r="BH414" i="87"/>
  <c r="BB414" i="87"/>
  <c r="AG414" i="87"/>
  <c r="BH413" i="87"/>
  <c r="BB413" i="87"/>
  <c r="AG413" i="87"/>
  <c r="BH412" i="87"/>
  <c r="BB412" i="87"/>
  <c r="AG412" i="87"/>
  <c r="BH411" i="87"/>
  <c r="BB411" i="87"/>
  <c r="AG411" i="87"/>
  <c r="BH410" i="87"/>
  <c r="BB410" i="87"/>
  <c r="AG410" i="87"/>
  <c r="BH409" i="87"/>
  <c r="BB409" i="87"/>
  <c r="AG409" i="87"/>
  <c r="BH408" i="87"/>
  <c r="BB408" i="87"/>
  <c r="AG408" i="87"/>
  <c r="BH407" i="87"/>
  <c r="BB407" i="87"/>
  <c r="AG407" i="87"/>
  <c r="BH406" i="87"/>
  <c r="BB406" i="87"/>
  <c r="AG406" i="87"/>
  <c r="BH405" i="87"/>
  <c r="BB405" i="87"/>
  <c r="AG405" i="87"/>
  <c r="BH404" i="87"/>
  <c r="BB404" i="87"/>
  <c r="AG404" i="87"/>
  <c r="BH403" i="87"/>
  <c r="BB403" i="87"/>
  <c r="AG403" i="87"/>
  <c r="BH402" i="87"/>
  <c r="BB402" i="87"/>
  <c r="AG402" i="87"/>
  <c r="BH401" i="87"/>
  <c r="BB401" i="87"/>
  <c r="AG401" i="87"/>
  <c r="BH400" i="87"/>
  <c r="BB400" i="87"/>
  <c r="AG400" i="87"/>
  <c r="BH399" i="87"/>
  <c r="BB399" i="87"/>
  <c r="AG399" i="87"/>
  <c r="BH398" i="87"/>
  <c r="BB398" i="87"/>
  <c r="AG398" i="87"/>
  <c r="BH397" i="87"/>
  <c r="BB397" i="87"/>
  <c r="AG397" i="87"/>
  <c r="BH396" i="87"/>
  <c r="BB396" i="87"/>
  <c r="AG396" i="87"/>
  <c r="BH395" i="87"/>
  <c r="BB395" i="87"/>
  <c r="AG395" i="87"/>
  <c r="BH394" i="87"/>
  <c r="BB394" i="87"/>
  <c r="AG394" i="87"/>
  <c r="BH393" i="87"/>
  <c r="BB393" i="87"/>
  <c r="AG393" i="87"/>
  <c r="BH392" i="87"/>
  <c r="BB392" i="87"/>
  <c r="AG392" i="87"/>
  <c r="BH391" i="87"/>
  <c r="BB391" i="87"/>
  <c r="AG391" i="87"/>
  <c r="BH390" i="87"/>
  <c r="BB390" i="87"/>
  <c r="AG390" i="87"/>
  <c r="BH389" i="87"/>
  <c r="BB389" i="87"/>
  <c r="AG389" i="87"/>
  <c r="BH388" i="87"/>
  <c r="BB388" i="87"/>
  <c r="AG388" i="87"/>
  <c r="BH387" i="87"/>
  <c r="BB387" i="87"/>
  <c r="AG387" i="87"/>
  <c r="BH386" i="87"/>
  <c r="BB386" i="87"/>
  <c r="AG386" i="87"/>
  <c r="BH385" i="87"/>
  <c r="BB385" i="87"/>
  <c r="AG385" i="87"/>
  <c r="BH384" i="87"/>
  <c r="BB384" i="87"/>
  <c r="AG384" i="87"/>
  <c r="BH383" i="87"/>
  <c r="BB383" i="87"/>
  <c r="AG383" i="87"/>
  <c r="BH382" i="87"/>
  <c r="BB382" i="87"/>
  <c r="AG382" i="87"/>
  <c r="BH381" i="87"/>
  <c r="BB381" i="87"/>
  <c r="AG381" i="87"/>
  <c r="BH380" i="87"/>
  <c r="BB380" i="87"/>
  <c r="AG380" i="87"/>
  <c r="BH379" i="87"/>
  <c r="BB379" i="87"/>
  <c r="AG379" i="87"/>
  <c r="BH378" i="87"/>
  <c r="BB378" i="87"/>
  <c r="AG378" i="87"/>
  <c r="BH377" i="87"/>
  <c r="BB377" i="87"/>
  <c r="AG377" i="87"/>
  <c r="BH376" i="87"/>
  <c r="BB376" i="87"/>
  <c r="AG376" i="87"/>
  <c r="BH375" i="87"/>
  <c r="BB375" i="87"/>
  <c r="AG375" i="87"/>
  <c r="BH374" i="87"/>
  <c r="BB374" i="87"/>
  <c r="AG374" i="87"/>
  <c r="BH373" i="87"/>
  <c r="BB373" i="87"/>
  <c r="AG373" i="87"/>
  <c r="BH372" i="87"/>
  <c r="BB372" i="87"/>
  <c r="AG372" i="87"/>
  <c r="BH371" i="87"/>
  <c r="BB371" i="87"/>
  <c r="AG371" i="87"/>
  <c r="BH370" i="87"/>
  <c r="BB370" i="87"/>
  <c r="AG370" i="87"/>
  <c r="BH369" i="87"/>
  <c r="BB369" i="87"/>
  <c r="AG369" i="87"/>
  <c r="BH368" i="87"/>
  <c r="BB368" i="87"/>
  <c r="AG368" i="87"/>
  <c r="BH367" i="87"/>
  <c r="BB367" i="87"/>
  <c r="AG367" i="87"/>
  <c r="BH366" i="87"/>
  <c r="BB366" i="87"/>
  <c r="AG366" i="87"/>
  <c r="BH365" i="87"/>
  <c r="BB365" i="87"/>
  <c r="AG365" i="87"/>
  <c r="BH364" i="87"/>
  <c r="BB364" i="87"/>
  <c r="AG364" i="87"/>
  <c r="BH363" i="87"/>
  <c r="BB363" i="87"/>
  <c r="AG363" i="87"/>
  <c r="BH362" i="87"/>
  <c r="BB362" i="87"/>
  <c r="AG362" i="87"/>
  <c r="BH361" i="87"/>
  <c r="BB361" i="87"/>
  <c r="AG361" i="87"/>
  <c r="BH360" i="87"/>
  <c r="BB360" i="87"/>
  <c r="AG360" i="87"/>
  <c r="BH359" i="87"/>
  <c r="BB359" i="87"/>
  <c r="AG359" i="87"/>
  <c r="BH358" i="87"/>
  <c r="BB358" i="87"/>
  <c r="AG358" i="87"/>
  <c r="BH357" i="87"/>
  <c r="BB357" i="87"/>
  <c r="AG357" i="87"/>
  <c r="BH356" i="87"/>
  <c r="BB356" i="87"/>
  <c r="AG356" i="87"/>
  <c r="BH355" i="87"/>
  <c r="BB355" i="87"/>
  <c r="AG355" i="87"/>
  <c r="BH354" i="87"/>
  <c r="BB354" i="87"/>
  <c r="AG354" i="87"/>
  <c r="BH353" i="87"/>
  <c r="BB353" i="87"/>
  <c r="AG353" i="87"/>
  <c r="BH352" i="87"/>
  <c r="BB352" i="87"/>
  <c r="AG352" i="87"/>
  <c r="BH351" i="87"/>
  <c r="BB351" i="87"/>
  <c r="AG351" i="87"/>
  <c r="BH350" i="87"/>
  <c r="BB350" i="87"/>
  <c r="AG350" i="87"/>
  <c r="BH349" i="87"/>
  <c r="BB349" i="87"/>
  <c r="AG349" i="87"/>
  <c r="BH348" i="87"/>
  <c r="BB348" i="87"/>
  <c r="AG348" i="87"/>
  <c r="BH347" i="87"/>
  <c r="BB347" i="87"/>
  <c r="AG347" i="87"/>
  <c r="BH346" i="87"/>
  <c r="BB346" i="87"/>
  <c r="AG346" i="87"/>
  <c r="BH345" i="87"/>
  <c r="BB345" i="87"/>
  <c r="AG345" i="87"/>
  <c r="BH344" i="87"/>
  <c r="BB344" i="87"/>
  <c r="AG344" i="87"/>
  <c r="BH343" i="87"/>
  <c r="BB343" i="87"/>
  <c r="AG343" i="87"/>
  <c r="BH342" i="87"/>
  <c r="BB342" i="87"/>
  <c r="AG342" i="87"/>
  <c r="BH341" i="87"/>
  <c r="BB341" i="87"/>
  <c r="AG341" i="87"/>
  <c r="BH340" i="87"/>
  <c r="BB340" i="87"/>
  <c r="AG340" i="87"/>
  <c r="BH339" i="87"/>
  <c r="BB339" i="87"/>
  <c r="AG339" i="87"/>
  <c r="BH338" i="87"/>
  <c r="BB338" i="87"/>
  <c r="AG338" i="87"/>
  <c r="BH337" i="87"/>
  <c r="BB337" i="87"/>
  <c r="AG337" i="87"/>
  <c r="BH336" i="87"/>
  <c r="BB336" i="87"/>
  <c r="AG336" i="87"/>
  <c r="BH335" i="87"/>
  <c r="BB335" i="87"/>
  <c r="AG335" i="87"/>
  <c r="BH334" i="87"/>
  <c r="BB334" i="87"/>
  <c r="AG334" i="87"/>
  <c r="BH333" i="87"/>
  <c r="BB333" i="87"/>
  <c r="AG333" i="87"/>
  <c r="BH332" i="87"/>
  <c r="BB332" i="87"/>
  <c r="AG332" i="87"/>
  <c r="BH331" i="87"/>
  <c r="BB331" i="87"/>
  <c r="AG331" i="87"/>
  <c r="BH330" i="87"/>
  <c r="BB330" i="87"/>
  <c r="AG330" i="87"/>
  <c r="BH329" i="87"/>
  <c r="BB329" i="87"/>
  <c r="AG329" i="87"/>
  <c r="BH328" i="87"/>
  <c r="BB328" i="87"/>
  <c r="AG328" i="87"/>
  <c r="BH327" i="87"/>
  <c r="BB327" i="87"/>
  <c r="AG327" i="87"/>
  <c r="BH326" i="87"/>
  <c r="BB326" i="87"/>
  <c r="AG326" i="87"/>
  <c r="BH325" i="87"/>
  <c r="BB325" i="87"/>
  <c r="AG325" i="87"/>
  <c r="BH324" i="87"/>
  <c r="BB324" i="87"/>
  <c r="AG324" i="87"/>
  <c r="BH323" i="87"/>
  <c r="BB323" i="87"/>
  <c r="AG323" i="87"/>
  <c r="BH322" i="87"/>
  <c r="BB322" i="87"/>
  <c r="AG322" i="87"/>
  <c r="BH321" i="87"/>
  <c r="BB321" i="87"/>
  <c r="AG321" i="87"/>
  <c r="BH320" i="87"/>
  <c r="BB320" i="87"/>
  <c r="AG320" i="87"/>
  <c r="BH319" i="87"/>
  <c r="BB319" i="87"/>
  <c r="AG319" i="87"/>
  <c r="BH318" i="87"/>
  <c r="BB318" i="87"/>
  <c r="AG318" i="87"/>
  <c r="BH317" i="87"/>
  <c r="BB317" i="87"/>
  <c r="AG317" i="87"/>
  <c r="BH316" i="87"/>
  <c r="BB316" i="87"/>
  <c r="AG316" i="87"/>
  <c r="BH315" i="87"/>
  <c r="BB315" i="87"/>
  <c r="AG315" i="87"/>
  <c r="BH314" i="87"/>
  <c r="BB314" i="87"/>
  <c r="AG314" i="87"/>
  <c r="BH313" i="87"/>
  <c r="BB313" i="87"/>
  <c r="AG313" i="87"/>
  <c r="BH312" i="87"/>
  <c r="BB312" i="87"/>
  <c r="AG312" i="87"/>
  <c r="BH311" i="87"/>
  <c r="BB311" i="87"/>
  <c r="AG311" i="87"/>
  <c r="BH310" i="87"/>
  <c r="BB310" i="87"/>
  <c r="AG310" i="87"/>
  <c r="BH309" i="87"/>
  <c r="BB309" i="87"/>
  <c r="AG309" i="87"/>
  <c r="BH308" i="87"/>
  <c r="BB308" i="87"/>
  <c r="AG308" i="87"/>
  <c r="BH307" i="87"/>
  <c r="BB307" i="87"/>
  <c r="AG307" i="87"/>
  <c r="BH306" i="87"/>
  <c r="BB306" i="87"/>
  <c r="AG306" i="87"/>
  <c r="BH305" i="87"/>
  <c r="BB305" i="87"/>
  <c r="AG305" i="87"/>
  <c r="BH304" i="87"/>
  <c r="BB304" i="87"/>
  <c r="AG304" i="87"/>
  <c r="BH303" i="87"/>
  <c r="BB303" i="87"/>
  <c r="AG303" i="87"/>
  <c r="BH302" i="87"/>
  <c r="BB302" i="87"/>
  <c r="AG302" i="87"/>
  <c r="BH301" i="87"/>
  <c r="BB301" i="87"/>
  <c r="AG301" i="87"/>
  <c r="BH300" i="87"/>
  <c r="BB300" i="87"/>
  <c r="AG300" i="87"/>
  <c r="BH299" i="87"/>
  <c r="BB299" i="87"/>
  <c r="AG299" i="87"/>
  <c r="BH298" i="87"/>
  <c r="BB298" i="87"/>
  <c r="AG298" i="87"/>
  <c r="BH297" i="87"/>
  <c r="BB297" i="87"/>
  <c r="AG297" i="87"/>
  <c r="BH296" i="87"/>
  <c r="BB296" i="87"/>
  <c r="AG296" i="87"/>
  <c r="BH295" i="87"/>
  <c r="BB295" i="87"/>
  <c r="AG295" i="87"/>
  <c r="BH294" i="87"/>
  <c r="BB294" i="87"/>
  <c r="AG294" i="87"/>
  <c r="BH293" i="87"/>
  <c r="BB293" i="87"/>
  <c r="AG293" i="87"/>
  <c r="BH292" i="87"/>
  <c r="BB292" i="87"/>
  <c r="AG292" i="87"/>
  <c r="BH291" i="87"/>
  <c r="BB291" i="87"/>
  <c r="AG291" i="87"/>
  <c r="BH290" i="87"/>
  <c r="BB290" i="87"/>
  <c r="AG290" i="87"/>
  <c r="BH289" i="87"/>
  <c r="BB289" i="87"/>
  <c r="AG289" i="87"/>
  <c r="BH288" i="87"/>
  <c r="BB288" i="87"/>
  <c r="AG288" i="87"/>
  <c r="BH287" i="87"/>
  <c r="BB287" i="87"/>
  <c r="AG287" i="87"/>
  <c r="BH286" i="87"/>
  <c r="BB286" i="87"/>
  <c r="AG286" i="87"/>
  <c r="BH285" i="87"/>
  <c r="BB285" i="87"/>
  <c r="AG285" i="87"/>
  <c r="BH284" i="87"/>
  <c r="BB284" i="87"/>
  <c r="AG284" i="87"/>
  <c r="BH283" i="87"/>
  <c r="BB283" i="87"/>
  <c r="AG283" i="87"/>
  <c r="BH282" i="87"/>
  <c r="BB282" i="87"/>
  <c r="AG282" i="87"/>
  <c r="BH281" i="87"/>
  <c r="BB281" i="87"/>
  <c r="AG281" i="87"/>
  <c r="BH280" i="87"/>
  <c r="BB280" i="87"/>
  <c r="AG280" i="87"/>
  <c r="BH279" i="87"/>
  <c r="BB279" i="87"/>
  <c r="AG279" i="87"/>
  <c r="BH278" i="87"/>
  <c r="BB278" i="87"/>
  <c r="AG278" i="87"/>
  <c r="BH277" i="87"/>
  <c r="BB277" i="87"/>
  <c r="AG277" i="87"/>
  <c r="BH276" i="87"/>
  <c r="BB276" i="87"/>
  <c r="AG276" i="87"/>
  <c r="BH275" i="87"/>
  <c r="BB275" i="87"/>
  <c r="AG275" i="87"/>
  <c r="BH274" i="87"/>
  <c r="BB274" i="87"/>
  <c r="AG274" i="87"/>
  <c r="BH273" i="87"/>
  <c r="BB273" i="87"/>
  <c r="AG273" i="87"/>
  <c r="BH272" i="87"/>
  <c r="BB272" i="87"/>
  <c r="AG272" i="87"/>
  <c r="BH271" i="87"/>
  <c r="BB271" i="87"/>
  <c r="AG271" i="87"/>
  <c r="BH270" i="87"/>
  <c r="BB270" i="87"/>
  <c r="AG270" i="87"/>
  <c r="BH269" i="87"/>
  <c r="BB269" i="87"/>
  <c r="AG269" i="87"/>
  <c r="BH268" i="87"/>
  <c r="BB268" i="87"/>
  <c r="AG268" i="87"/>
  <c r="BH267" i="87"/>
  <c r="BB267" i="87"/>
  <c r="AG267" i="87"/>
  <c r="BH266" i="87"/>
  <c r="BB266" i="87"/>
  <c r="AG266" i="87"/>
  <c r="BH265" i="87"/>
  <c r="BB265" i="87"/>
  <c r="AG265" i="87"/>
  <c r="BH264" i="87"/>
  <c r="BB264" i="87"/>
  <c r="AG264" i="87"/>
  <c r="BH263" i="87"/>
  <c r="BB263" i="87"/>
  <c r="AG263" i="87"/>
  <c r="BH262" i="87"/>
  <c r="BB262" i="87"/>
  <c r="AG262" i="87"/>
  <c r="BH261" i="87"/>
  <c r="BB261" i="87"/>
  <c r="AG261" i="87"/>
  <c r="BH260" i="87"/>
  <c r="BB260" i="87"/>
  <c r="AG260" i="87"/>
  <c r="BH259" i="87"/>
  <c r="BB259" i="87"/>
  <c r="AG259" i="87"/>
  <c r="BH258" i="87"/>
  <c r="BB258" i="87"/>
  <c r="AG258" i="87"/>
  <c r="BH257" i="87"/>
  <c r="BB257" i="87"/>
  <c r="AG257" i="87"/>
  <c r="BH256" i="87"/>
  <c r="BB256" i="87"/>
  <c r="AG256" i="87"/>
  <c r="BH255" i="87"/>
  <c r="BB255" i="87"/>
  <c r="AG255" i="87"/>
  <c r="BH254" i="87"/>
  <c r="BB254" i="87"/>
  <c r="AG254" i="87"/>
  <c r="BH253" i="87"/>
  <c r="BB253" i="87"/>
  <c r="AG253" i="87"/>
  <c r="BH252" i="87"/>
  <c r="BB252" i="87"/>
  <c r="AG252" i="87"/>
  <c r="BH251" i="87"/>
  <c r="BB251" i="87"/>
  <c r="AG251" i="87"/>
  <c r="BH250" i="87"/>
  <c r="BB250" i="87"/>
  <c r="AG250" i="87"/>
  <c r="BH249" i="87"/>
  <c r="BB249" i="87"/>
  <c r="AG249" i="87"/>
  <c r="BH248" i="87"/>
  <c r="BB248" i="87"/>
  <c r="AG248" i="87"/>
  <c r="BH247" i="87"/>
  <c r="BB247" i="87"/>
  <c r="AG247" i="87"/>
  <c r="BH246" i="87"/>
  <c r="BB246" i="87"/>
  <c r="AG246" i="87"/>
  <c r="BH245" i="87"/>
  <c r="BB245" i="87"/>
  <c r="AG245" i="87"/>
  <c r="BH244" i="87"/>
  <c r="BB244" i="87"/>
  <c r="AG244" i="87"/>
  <c r="BH243" i="87"/>
  <c r="BB243" i="87"/>
  <c r="AG243" i="87"/>
  <c r="BH242" i="87"/>
  <c r="BB242" i="87"/>
  <c r="AG242" i="87"/>
  <c r="BH241" i="87"/>
  <c r="BB241" i="87"/>
  <c r="AG241" i="87"/>
  <c r="BH240" i="87"/>
  <c r="BB240" i="87"/>
  <c r="AG240" i="87"/>
  <c r="BH239" i="87"/>
  <c r="BB239" i="87"/>
  <c r="AG239" i="87"/>
  <c r="BH238" i="87"/>
  <c r="BB238" i="87"/>
  <c r="AG238" i="87"/>
  <c r="BH237" i="87"/>
  <c r="BB237" i="87"/>
  <c r="AG237" i="87"/>
  <c r="BH236" i="87"/>
  <c r="BB236" i="87"/>
  <c r="AG236" i="87"/>
  <c r="BH235" i="87"/>
  <c r="BB235" i="87"/>
  <c r="AG235" i="87"/>
  <c r="BH234" i="87"/>
  <c r="BB234" i="87"/>
  <c r="AG234" i="87"/>
  <c r="BH233" i="87"/>
  <c r="BB233" i="87"/>
  <c r="AG233" i="87"/>
  <c r="BH232" i="87"/>
  <c r="BB232" i="87"/>
  <c r="AG232" i="87"/>
  <c r="BH231" i="87"/>
  <c r="BB231" i="87"/>
  <c r="AG231" i="87"/>
  <c r="BH230" i="87"/>
  <c r="BB230" i="87"/>
  <c r="AG230" i="87"/>
  <c r="BH229" i="87"/>
  <c r="BB229" i="87"/>
  <c r="AG229" i="87"/>
  <c r="BH228" i="87"/>
  <c r="BB228" i="87"/>
  <c r="AG228" i="87"/>
  <c r="BH227" i="87"/>
  <c r="BB227" i="87"/>
  <c r="AG227" i="87"/>
  <c r="BH226" i="87"/>
  <c r="BB226" i="87"/>
  <c r="AG226" i="87"/>
  <c r="BH225" i="87"/>
  <c r="BB225" i="87"/>
  <c r="AG225" i="87"/>
  <c r="BH224" i="87"/>
  <c r="BB224" i="87"/>
  <c r="AG224" i="87"/>
  <c r="BH223" i="87"/>
  <c r="BB223" i="87"/>
  <c r="AG223" i="87"/>
  <c r="BH222" i="87"/>
  <c r="BB222" i="87"/>
  <c r="AG222" i="87"/>
  <c r="BH221" i="87"/>
  <c r="BB221" i="87"/>
  <c r="AG221" i="87"/>
  <c r="BH220" i="87"/>
  <c r="BB220" i="87"/>
  <c r="AG220" i="87"/>
  <c r="BH219" i="87"/>
  <c r="BB219" i="87"/>
  <c r="AG219" i="87"/>
  <c r="BH218" i="87"/>
  <c r="BB218" i="87"/>
  <c r="AG218" i="87"/>
  <c r="BH217" i="87"/>
  <c r="BB217" i="87"/>
  <c r="AG217" i="87"/>
  <c r="BH216" i="87"/>
  <c r="BB216" i="87"/>
  <c r="AG216" i="87"/>
  <c r="BH215" i="87"/>
  <c r="BB215" i="87"/>
  <c r="AG215" i="87"/>
  <c r="BH214" i="87"/>
  <c r="BB214" i="87"/>
  <c r="AG214" i="87"/>
  <c r="BH213" i="87"/>
  <c r="BB213" i="87"/>
  <c r="AG213" i="87"/>
  <c r="BH212" i="87"/>
  <c r="BB212" i="87"/>
  <c r="AG212" i="87"/>
  <c r="BH211" i="87"/>
  <c r="BB211" i="87"/>
  <c r="AG211" i="87"/>
  <c r="BH210" i="87"/>
  <c r="BB210" i="87"/>
  <c r="AG210" i="87"/>
  <c r="BH209" i="87"/>
  <c r="BB209" i="87"/>
  <c r="AG209" i="87"/>
  <c r="BH208" i="87"/>
  <c r="BB208" i="87"/>
  <c r="AG208" i="87"/>
  <c r="BH207" i="87"/>
  <c r="BB207" i="87"/>
  <c r="AG207" i="87"/>
  <c r="BH206" i="87"/>
  <c r="BB206" i="87"/>
  <c r="AG206" i="87"/>
  <c r="BH205" i="87"/>
  <c r="BB205" i="87"/>
  <c r="AG205" i="87"/>
  <c r="BH204" i="87"/>
  <c r="BB204" i="87"/>
  <c r="AG204" i="87"/>
  <c r="BH203" i="87"/>
  <c r="BB203" i="87"/>
  <c r="AG203" i="87"/>
  <c r="BH202" i="87"/>
  <c r="BB202" i="87"/>
  <c r="AG202" i="87"/>
  <c r="BH201" i="87"/>
  <c r="BB201" i="87"/>
  <c r="AG201" i="87"/>
  <c r="BH200" i="87"/>
  <c r="BB200" i="87"/>
  <c r="AG200" i="87"/>
  <c r="BH199" i="87"/>
  <c r="BB199" i="87"/>
  <c r="AG199" i="87"/>
  <c r="BH198" i="87"/>
  <c r="BB198" i="87"/>
  <c r="AG198" i="87"/>
  <c r="BH197" i="87"/>
  <c r="BB197" i="87"/>
  <c r="AG197" i="87"/>
  <c r="BH196" i="87"/>
  <c r="BB196" i="87"/>
  <c r="AG196" i="87"/>
  <c r="BH195" i="87"/>
  <c r="BB195" i="87"/>
  <c r="AG195" i="87"/>
  <c r="BH194" i="87"/>
  <c r="BB194" i="87"/>
  <c r="AG194" i="87"/>
  <c r="BH193" i="87"/>
  <c r="BB193" i="87"/>
  <c r="AG193" i="87"/>
  <c r="BH192" i="87"/>
  <c r="BB192" i="87"/>
  <c r="AG192" i="87"/>
  <c r="BH191" i="87"/>
  <c r="BB191" i="87"/>
  <c r="AG191" i="87"/>
  <c r="BH190" i="87"/>
  <c r="BB190" i="87"/>
  <c r="AG190" i="87"/>
  <c r="BH189" i="87"/>
  <c r="BB189" i="87"/>
  <c r="AG189" i="87"/>
  <c r="BH188" i="87"/>
  <c r="BB188" i="87"/>
  <c r="AG188" i="87"/>
  <c r="BH187" i="87"/>
  <c r="BB187" i="87"/>
  <c r="AG187" i="87"/>
  <c r="BH186" i="87"/>
  <c r="BB186" i="87"/>
  <c r="AG186" i="87"/>
  <c r="BH185" i="87"/>
  <c r="BB185" i="87"/>
  <c r="AG185" i="87"/>
  <c r="BH184" i="87"/>
  <c r="BB184" i="87"/>
  <c r="AG184" i="87"/>
  <c r="BH183" i="87"/>
  <c r="BB183" i="87"/>
  <c r="AG183" i="87"/>
  <c r="BH182" i="87"/>
  <c r="BB182" i="87"/>
  <c r="AG182" i="87"/>
  <c r="BH181" i="87"/>
  <c r="BB181" i="87"/>
  <c r="AG181" i="87"/>
  <c r="BH180" i="87"/>
  <c r="BB180" i="87"/>
  <c r="AG180" i="87"/>
  <c r="BH179" i="87"/>
  <c r="BB179" i="87"/>
  <c r="AG179" i="87"/>
  <c r="BH178" i="87"/>
  <c r="BB178" i="87"/>
  <c r="AG178" i="87"/>
  <c r="BH177" i="87"/>
  <c r="BB177" i="87"/>
  <c r="AG177" i="87"/>
  <c r="BH176" i="87"/>
  <c r="BB176" i="87"/>
  <c r="AG176" i="87"/>
  <c r="BH175" i="87"/>
  <c r="BB175" i="87"/>
  <c r="AG175" i="87"/>
  <c r="BH174" i="87"/>
  <c r="BB174" i="87"/>
  <c r="AG174" i="87"/>
  <c r="BH173" i="87"/>
  <c r="BB173" i="87"/>
  <c r="AG173" i="87"/>
  <c r="BH172" i="87"/>
  <c r="BB172" i="87"/>
  <c r="AG172" i="87"/>
  <c r="BH171" i="87"/>
  <c r="BB171" i="87"/>
  <c r="AG171" i="87"/>
  <c r="BH170" i="87"/>
  <c r="BB170" i="87"/>
  <c r="AG170" i="87"/>
  <c r="BH169" i="87"/>
  <c r="BB169" i="87"/>
  <c r="AG169" i="87"/>
  <c r="BH168" i="87"/>
  <c r="BB168" i="87"/>
  <c r="AG168" i="87"/>
  <c r="BH167" i="87"/>
  <c r="BB167" i="87"/>
  <c r="AG167" i="87"/>
  <c r="BH166" i="87"/>
  <c r="BB166" i="87"/>
  <c r="AG166" i="87"/>
  <c r="BH165" i="87"/>
  <c r="BB165" i="87"/>
  <c r="AG165" i="87"/>
  <c r="BH164" i="87"/>
  <c r="BB164" i="87"/>
  <c r="AG164" i="87"/>
  <c r="BH163" i="87"/>
  <c r="BB163" i="87"/>
  <c r="AG163" i="87"/>
  <c r="BH162" i="87"/>
  <c r="BB162" i="87"/>
  <c r="AG162" i="87"/>
  <c r="BH161" i="87"/>
  <c r="BB161" i="87"/>
  <c r="AG161" i="87"/>
  <c r="BH160" i="87"/>
  <c r="BB160" i="87"/>
  <c r="AG160" i="87"/>
  <c r="BH159" i="87"/>
  <c r="BB159" i="87"/>
  <c r="AG159" i="87"/>
  <c r="BH158" i="87"/>
  <c r="BB158" i="87"/>
  <c r="AG158" i="87"/>
  <c r="BH157" i="87"/>
  <c r="BB157" i="87"/>
  <c r="AG157" i="87"/>
  <c r="BH156" i="87"/>
  <c r="BB156" i="87"/>
  <c r="AG156" i="87"/>
  <c r="BH155" i="87"/>
  <c r="BB155" i="87"/>
  <c r="AG155" i="87"/>
  <c r="BH154" i="87"/>
  <c r="BB154" i="87"/>
  <c r="AG154" i="87"/>
  <c r="BH153" i="87"/>
  <c r="BB153" i="87"/>
  <c r="AG153" i="87"/>
  <c r="BH152" i="87"/>
  <c r="BB152" i="87"/>
  <c r="AG152" i="87"/>
  <c r="BH151" i="87"/>
  <c r="BB151" i="87"/>
  <c r="AG151" i="87"/>
  <c r="BH150" i="87"/>
  <c r="BB150" i="87"/>
  <c r="AG150" i="87"/>
  <c r="BH149" i="87"/>
  <c r="BB149" i="87"/>
  <c r="AG149" i="87"/>
  <c r="BH148" i="87"/>
  <c r="BB148" i="87"/>
  <c r="AG148" i="87"/>
  <c r="BH147" i="87"/>
  <c r="BB147" i="87"/>
  <c r="AG147" i="87"/>
  <c r="BH146" i="87"/>
  <c r="BB146" i="87"/>
  <c r="AG146" i="87"/>
  <c r="BH145" i="87"/>
  <c r="BB145" i="87"/>
  <c r="AG145" i="87"/>
  <c r="BH144" i="87"/>
  <c r="BB144" i="87"/>
  <c r="AG144" i="87"/>
  <c r="BH143" i="87"/>
  <c r="BB143" i="87"/>
  <c r="AG143" i="87"/>
  <c r="BH142" i="87"/>
  <c r="BB142" i="87"/>
  <c r="AG142" i="87"/>
  <c r="BH141" i="87"/>
  <c r="BB141" i="87"/>
  <c r="AG141" i="87"/>
  <c r="BH140" i="87"/>
  <c r="BB140" i="87"/>
  <c r="AG140" i="87"/>
  <c r="BH139" i="87"/>
  <c r="BB139" i="87"/>
  <c r="AG139" i="87"/>
  <c r="BH138" i="87"/>
  <c r="BB138" i="87"/>
  <c r="AG138" i="87"/>
  <c r="BH137" i="87"/>
  <c r="BB137" i="87"/>
  <c r="AG137" i="87"/>
  <c r="BH136" i="87"/>
  <c r="BB136" i="87"/>
  <c r="AG136" i="87"/>
  <c r="BH135" i="87"/>
  <c r="BB135" i="87"/>
  <c r="AG135" i="87"/>
  <c r="BH134" i="87"/>
  <c r="BB134" i="87"/>
  <c r="AG134" i="87"/>
  <c r="BH133" i="87"/>
  <c r="BB133" i="87"/>
  <c r="AG133" i="87"/>
  <c r="BH132" i="87"/>
  <c r="BB132" i="87"/>
  <c r="AG132" i="87"/>
  <c r="BH131" i="87"/>
  <c r="BB131" i="87"/>
  <c r="AG131" i="87"/>
  <c r="BH130" i="87"/>
  <c r="BB130" i="87"/>
  <c r="AG130" i="87"/>
  <c r="BH129" i="87"/>
  <c r="BB129" i="87"/>
  <c r="AG129" i="87"/>
  <c r="BH128" i="87"/>
  <c r="BB128" i="87"/>
  <c r="AG128" i="87"/>
  <c r="BH127" i="87"/>
  <c r="BB127" i="87"/>
  <c r="AG127" i="87"/>
  <c r="BH126" i="87"/>
  <c r="BB126" i="87"/>
  <c r="AG126" i="87"/>
  <c r="BH125" i="87"/>
  <c r="BB125" i="87"/>
  <c r="AG125" i="87"/>
  <c r="BH124" i="87"/>
  <c r="BB124" i="87"/>
  <c r="AG124" i="87"/>
  <c r="BH123" i="87"/>
  <c r="BB123" i="87"/>
  <c r="AG123" i="87"/>
  <c r="BH122" i="87"/>
  <c r="BB122" i="87"/>
  <c r="AG122" i="87"/>
  <c r="BH121" i="87"/>
  <c r="BB121" i="87"/>
  <c r="AG121" i="87"/>
  <c r="BH120" i="87"/>
  <c r="BB120" i="87"/>
  <c r="AG120" i="87"/>
  <c r="BH119" i="87"/>
  <c r="BB119" i="87"/>
  <c r="AG119" i="87"/>
  <c r="BH118" i="87"/>
  <c r="BB118" i="87"/>
  <c r="AG118" i="87"/>
  <c r="BH117" i="87"/>
  <c r="BB117" i="87"/>
  <c r="AG117" i="87"/>
  <c r="BH116" i="87"/>
  <c r="BB116" i="87"/>
  <c r="AG116" i="87"/>
  <c r="BH115" i="87"/>
  <c r="BB115" i="87"/>
  <c r="AG115" i="87"/>
  <c r="BH114" i="87"/>
  <c r="BB114" i="87"/>
  <c r="AG114" i="87"/>
  <c r="BH113" i="87"/>
  <c r="BB113" i="87"/>
  <c r="AG113" i="87"/>
  <c r="BH112" i="87"/>
  <c r="BB112" i="87"/>
  <c r="AG112" i="87"/>
  <c r="BH111" i="87"/>
  <c r="BB111" i="87"/>
  <c r="AG111" i="87"/>
  <c r="BH110" i="87"/>
  <c r="BB110" i="87"/>
  <c r="AG110" i="87"/>
  <c r="BH109" i="87"/>
  <c r="BB109" i="87"/>
  <c r="AG109" i="87"/>
  <c r="BH108" i="87"/>
  <c r="BB108" i="87"/>
  <c r="AG108" i="87"/>
  <c r="BH107" i="87"/>
  <c r="BB107" i="87"/>
  <c r="AG107" i="87"/>
  <c r="BH106" i="87"/>
  <c r="BB106" i="87"/>
  <c r="AG106" i="87"/>
  <c r="BH105" i="87"/>
  <c r="BB105" i="87"/>
  <c r="AG105" i="87"/>
  <c r="BH104" i="87"/>
  <c r="BB104" i="87"/>
  <c r="AG104" i="87"/>
  <c r="BH103" i="87"/>
  <c r="BB103" i="87"/>
  <c r="AG103" i="87"/>
  <c r="BH102" i="87"/>
  <c r="BB102" i="87"/>
  <c r="AG102" i="87"/>
  <c r="BH101" i="87"/>
  <c r="BB101" i="87"/>
  <c r="AG101" i="87"/>
  <c r="BH100" i="87"/>
  <c r="BB100" i="87"/>
  <c r="AG100" i="87"/>
  <c r="BH99" i="87"/>
  <c r="BB99" i="87"/>
  <c r="AG99" i="87"/>
  <c r="BH98" i="87"/>
  <c r="BB98" i="87"/>
  <c r="AG98" i="87"/>
  <c r="BH97" i="87"/>
  <c r="BB97" i="87"/>
  <c r="AG97" i="87"/>
  <c r="BH96" i="87"/>
  <c r="BB96" i="87"/>
  <c r="AG96" i="87"/>
  <c r="BH95" i="87"/>
  <c r="BB95" i="87"/>
  <c r="AG95" i="87"/>
  <c r="BH94" i="87"/>
  <c r="BB94" i="87"/>
  <c r="AG94" i="87"/>
  <c r="BH93" i="87"/>
  <c r="BB93" i="87"/>
  <c r="AG93" i="87"/>
  <c r="BH92" i="87"/>
  <c r="BB92" i="87"/>
  <c r="AG92" i="87"/>
  <c r="BH91" i="87"/>
  <c r="BB91" i="87"/>
  <c r="AG91" i="87"/>
  <c r="BH90" i="87"/>
  <c r="BB90" i="87"/>
  <c r="AG90" i="87"/>
  <c r="BH89" i="87"/>
  <c r="BB89" i="87"/>
  <c r="AG89" i="87"/>
  <c r="BH88" i="87"/>
  <c r="BB88" i="87"/>
  <c r="AG88" i="87"/>
  <c r="BH87" i="87"/>
  <c r="BB87" i="87"/>
  <c r="AG87" i="87"/>
  <c r="BH86" i="87"/>
  <c r="BB86" i="87"/>
  <c r="AG86" i="87"/>
  <c r="BH85" i="87"/>
  <c r="BB85" i="87"/>
  <c r="AG85" i="87"/>
  <c r="BH84" i="87"/>
  <c r="BB84" i="87"/>
  <c r="AG84" i="87"/>
  <c r="BH83" i="87"/>
  <c r="BB83" i="87"/>
  <c r="AG83" i="87"/>
  <c r="BH82" i="87"/>
  <c r="BB82" i="87"/>
  <c r="AG82" i="87"/>
  <c r="BH81" i="87"/>
  <c r="BB81" i="87"/>
  <c r="AG81" i="87"/>
  <c r="BH80" i="87"/>
  <c r="BB80" i="87"/>
  <c r="AG80" i="87"/>
  <c r="BH79" i="87"/>
  <c r="BB79" i="87"/>
  <c r="AG79" i="87"/>
  <c r="BH78" i="87"/>
  <c r="BB78" i="87"/>
  <c r="AG78" i="87"/>
  <c r="BH77" i="87"/>
  <c r="BB77" i="87"/>
  <c r="AG77" i="87"/>
  <c r="BH76" i="87"/>
  <c r="BB76" i="87"/>
  <c r="AG76" i="87"/>
  <c r="BH75" i="87"/>
  <c r="BB75" i="87"/>
  <c r="AG75" i="87"/>
  <c r="BH74" i="87"/>
  <c r="BB74" i="87"/>
  <c r="AG74" i="87"/>
  <c r="BH73" i="87"/>
  <c r="BB73" i="87"/>
  <c r="AG73" i="87"/>
  <c r="BH72" i="87"/>
  <c r="BB72" i="87"/>
  <c r="AG72" i="87"/>
  <c r="BH71" i="87"/>
  <c r="BB71" i="87"/>
  <c r="AG71" i="87"/>
  <c r="BH70" i="87"/>
  <c r="BB70" i="87"/>
  <c r="AG70" i="87"/>
  <c r="BH69" i="87"/>
  <c r="BB69" i="87"/>
  <c r="AG69" i="87"/>
  <c r="BH68" i="87"/>
  <c r="BB68" i="87"/>
  <c r="AG68" i="87"/>
  <c r="BH67" i="87"/>
  <c r="BB67" i="87"/>
  <c r="AG67" i="87"/>
  <c r="BH66" i="87"/>
  <c r="BB66" i="87"/>
  <c r="AG66" i="87"/>
  <c r="BH65" i="87"/>
  <c r="BB65" i="87"/>
  <c r="AG65" i="87"/>
  <c r="BH64" i="87"/>
  <c r="BB64" i="87"/>
  <c r="AG64" i="87"/>
  <c r="BH63" i="87"/>
  <c r="BB63" i="87"/>
  <c r="AG63" i="87"/>
  <c r="BH62" i="87"/>
  <c r="BB62" i="87"/>
  <c r="AG62" i="87"/>
  <c r="BH61" i="87"/>
  <c r="BB61" i="87"/>
  <c r="AG61" i="87"/>
  <c r="BH60" i="87"/>
  <c r="BB60" i="87"/>
  <c r="AG60" i="87"/>
  <c r="BH59" i="87"/>
  <c r="BB59" i="87"/>
  <c r="AG59" i="87"/>
  <c r="BH58" i="87"/>
  <c r="BB58" i="87"/>
  <c r="AG58" i="87"/>
  <c r="BH57" i="87"/>
  <c r="BB57" i="87"/>
  <c r="AG57" i="87"/>
  <c r="BH56" i="87"/>
  <c r="BB56" i="87"/>
  <c r="AG56" i="87"/>
  <c r="BH55" i="87"/>
  <c r="BB55" i="87"/>
  <c r="AG55" i="87"/>
  <c r="BH54" i="87"/>
  <c r="BB54" i="87"/>
  <c r="AG54" i="87"/>
  <c r="BH53" i="87"/>
  <c r="BB53" i="87"/>
  <c r="AG53" i="87"/>
  <c r="BH52" i="87"/>
  <c r="BB52" i="87"/>
  <c r="AG52" i="87"/>
  <c r="BH51" i="87"/>
  <c r="BB51" i="87"/>
  <c r="AG51" i="87"/>
  <c r="BH50" i="87"/>
  <c r="BB50" i="87"/>
  <c r="AG50" i="87"/>
  <c r="BH49" i="87"/>
  <c r="BB49" i="87"/>
  <c r="AG49" i="87"/>
  <c r="BH48" i="87"/>
  <c r="BB48" i="87"/>
  <c r="AG48" i="87"/>
  <c r="BH47" i="87"/>
  <c r="BB47" i="87"/>
  <c r="AG47" i="87"/>
  <c r="BH46" i="87"/>
  <c r="BB46" i="87"/>
  <c r="AG46" i="87"/>
  <c r="BH45" i="87"/>
  <c r="BB45" i="87"/>
  <c r="AG45" i="87"/>
  <c r="BH44" i="87"/>
  <c r="BB44" i="87"/>
  <c r="AG44" i="87"/>
  <c r="BH43" i="87"/>
  <c r="BB43" i="87"/>
  <c r="AG43" i="87"/>
  <c r="BH42" i="87"/>
  <c r="BB42" i="87"/>
  <c r="AG42" i="87"/>
  <c r="BH41" i="87"/>
  <c r="BB41" i="87"/>
  <c r="AG41" i="87"/>
  <c r="BH40" i="87"/>
  <c r="BB40" i="87"/>
  <c r="AG40" i="87"/>
  <c r="BH37" i="87"/>
  <c r="BB37" i="87"/>
  <c r="AG37" i="87"/>
  <c r="BH36" i="87"/>
  <c r="BB36" i="87"/>
  <c r="AG36" i="87"/>
  <c r="BH35" i="87"/>
  <c r="BB35" i="87"/>
  <c r="AG35" i="87"/>
  <c r="BH34" i="87"/>
  <c r="BB34" i="87"/>
  <c r="AG34" i="87"/>
  <c r="BH33" i="87"/>
  <c r="BB33" i="87"/>
  <c r="AG33" i="87"/>
  <c r="BH32" i="87"/>
  <c r="BB32" i="87"/>
  <c r="AG32" i="87"/>
  <c r="BH31" i="87"/>
  <c r="BB31" i="87"/>
  <c r="AG31" i="87"/>
  <c r="BH30" i="87"/>
  <c r="BB30" i="87"/>
  <c r="AG30" i="87"/>
  <c r="BH29" i="87"/>
  <c r="BB29" i="87"/>
  <c r="AG29" i="87"/>
  <c r="BH28" i="87"/>
  <c r="BB28" i="87"/>
  <c r="AG28" i="87"/>
  <c r="BH27" i="87"/>
  <c r="BB27" i="87"/>
  <c r="AG27" i="87"/>
  <c r="BH39" i="87"/>
  <c r="BB39" i="87"/>
  <c r="AG39" i="87"/>
  <c r="BH38" i="87"/>
  <c r="BB38" i="87"/>
  <c r="AG38" i="87"/>
  <c r="BH26" i="87"/>
  <c r="BB26" i="87"/>
  <c r="AG26" i="87"/>
  <c r="BH25" i="87"/>
  <c r="BB25" i="87"/>
  <c r="AG25" i="87"/>
  <c r="BH24" i="87"/>
  <c r="BB24" i="87"/>
  <c r="AG24" i="87"/>
  <c r="BH23" i="87"/>
  <c r="BB23" i="87"/>
  <c r="AG23" i="87"/>
  <c r="BH22" i="87"/>
  <c r="BB22" i="87"/>
  <c r="AG22" i="87"/>
  <c r="BH21" i="87"/>
  <c r="BB21" i="87"/>
  <c r="AG21" i="87"/>
  <c r="BH20" i="87"/>
  <c r="BB20" i="87"/>
  <c r="AG20" i="87"/>
  <c r="BH19" i="87"/>
  <c r="BB19" i="87"/>
  <c r="AG19" i="87"/>
  <c r="BH18" i="87"/>
  <c r="BB18" i="87"/>
  <c r="AG18" i="87"/>
  <c r="BH17" i="87"/>
  <c r="BB17" i="87"/>
  <c r="AG17" i="87"/>
  <c r="BH16" i="87"/>
  <c r="BB16" i="87"/>
  <c r="AG16" i="87"/>
  <c r="BH15" i="87"/>
  <c r="BB15" i="87"/>
  <c r="AG15" i="87"/>
  <c r="BH14" i="87"/>
  <c r="BB14" i="87"/>
  <c r="AG14" i="87"/>
  <c r="BH13" i="87"/>
  <c r="BB13" i="87"/>
  <c r="AG13" i="87"/>
  <c r="BH12" i="87"/>
  <c r="BB12" i="87"/>
  <c r="AG12" i="87"/>
  <c r="BH11" i="87"/>
  <c r="BB11" i="87"/>
  <c r="AG11" i="87"/>
  <c r="BH10" i="87"/>
  <c r="BB10" i="87"/>
  <c r="AG10" i="87"/>
  <c r="BH9" i="87"/>
  <c r="BB9" i="87"/>
  <c r="AG9" i="87"/>
  <c r="BH8" i="87"/>
  <c r="AX8" i="87"/>
  <c r="BB8" i="87" s="1"/>
  <c r="AG8" i="87"/>
  <c r="BG772" i="87" l="1"/>
  <c r="BG776" i="87"/>
  <c r="BG780" i="87"/>
  <c r="BG784" i="87"/>
  <c r="BG788" i="87"/>
  <c r="BG792" i="87"/>
  <c r="BG796" i="87"/>
  <c r="BG800" i="87"/>
  <c r="BG804" i="87"/>
  <c r="BG808" i="87"/>
  <c r="BG812" i="87"/>
  <c r="BG824" i="87"/>
  <c r="BG828" i="87"/>
  <c r="BG832" i="87"/>
  <c r="BG836" i="87"/>
  <c r="BG840" i="87"/>
  <c r="BG844" i="87"/>
  <c r="BG848" i="87"/>
  <c r="BG852" i="87"/>
  <c r="BG856" i="87"/>
  <c r="BG860" i="87"/>
  <c r="BG864" i="87"/>
  <c r="BG868" i="87"/>
  <c r="BG872" i="87"/>
  <c r="BG876" i="87"/>
  <c r="BG880" i="87"/>
  <c r="BG884" i="87"/>
  <c r="BG888" i="87"/>
  <c r="BG892" i="87"/>
  <c r="BG896" i="87"/>
  <c r="BG770" i="87"/>
  <c r="BG774" i="87"/>
  <c r="BG778" i="87"/>
  <c r="BG782" i="87"/>
  <c r="BG786" i="87"/>
  <c r="BG790" i="87"/>
  <c r="BG794" i="87"/>
  <c r="BG798" i="87"/>
  <c r="BG802" i="87"/>
  <c r="BG806" i="87"/>
  <c r="BG810" i="87"/>
  <c r="BG773" i="87"/>
  <c r="BG777" i="87"/>
  <c r="BG781" i="87"/>
  <c r="BG785" i="87"/>
  <c r="BG789" i="87"/>
  <c r="BG793" i="87"/>
  <c r="BG797" i="87"/>
  <c r="BG801" i="87"/>
  <c r="BG805" i="87"/>
  <c r="BG809" i="87"/>
  <c r="BG813" i="87"/>
  <c r="BG771" i="87"/>
  <c r="BG775" i="87"/>
  <c r="BG779" i="87"/>
  <c r="BG783" i="87"/>
  <c r="BG787" i="87"/>
  <c r="BG791" i="87"/>
  <c r="BG795" i="87"/>
  <c r="BG799" i="87"/>
  <c r="BG803" i="87"/>
  <c r="BG807" i="87"/>
  <c r="BG811" i="87"/>
  <c r="BG761" i="87"/>
  <c r="BG765" i="87"/>
  <c r="BG769" i="87"/>
  <c r="BG50" i="87"/>
  <c r="BG54" i="87"/>
  <c r="BG58" i="87"/>
  <c r="BG62" i="87"/>
  <c r="BG66" i="87"/>
  <c r="BG70" i="87"/>
  <c r="BG74" i="87"/>
  <c r="BG78" i="87"/>
  <c r="BG82" i="87"/>
  <c r="BG887" i="87"/>
  <c r="BG555" i="87"/>
  <c r="BG559" i="87"/>
  <c r="BG563" i="87"/>
  <c r="BG567" i="87"/>
  <c r="BG571" i="87"/>
  <c r="BG575" i="87"/>
  <c r="BG579" i="87"/>
  <c r="BG583" i="87"/>
  <c r="BG591" i="87"/>
  <c r="BG595" i="87"/>
  <c r="BG599" i="87"/>
  <c r="BG603" i="87"/>
  <c r="BG607" i="87"/>
  <c r="BG611" i="87"/>
  <c r="BG614" i="87"/>
  <c r="BG618" i="87"/>
  <c r="BG622" i="87"/>
  <c r="BG626" i="87"/>
  <c r="BG630" i="87"/>
  <c r="BG634" i="87"/>
  <c r="BG638" i="87"/>
  <c r="BG642" i="87"/>
  <c r="BG646" i="87"/>
  <c r="BG650" i="87"/>
  <c r="BG654" i="87"/>
  <c r="BG658" i="87"/>
  <c r="BG662" i="87"/>
  <c r="BG666" i="87"/>
  <c r="BG670" i="87"/>
  <c r="BG674" i="87"/>
  <c r="BG678" i="87"/>
  <c r="BG682" i="87"/>
  <c r="BG686" i="87"/>
  <c r="BG690" i="87"/>
  <c r="BG694" i="87"/>
  <c r="BG698" i="87"/>
  <c r="BG702" i="87"/>
  <c r="BG706" i="87"/>
  <c r="BG714" i="87"/>
  <c r="BG718" i="87"/>
  <c r="BG726" i="87"/>
  <c r="BG730" i="87"/>
  <c r="BG734" i="87"/>
  <c r="BG738" i="87"/>
  <c r="BG742" i="87"/>
  <c r="BG746" i="87"/>
  <c r="BG754" i="87"/>
  <c r="BG758" i="87"/>
  <c r="BG826" i="87"/>
  <c r="BG834" i="87"/>
  <c r="BG838" i="87"/>
  <c r="BG842" i="87"/>
  <c r="BG846" i="87"/>
  <c r="BG850" i="87"/>
  <c r="BG854" i="87"/>
  <c r="BG862" i="87"/>
  <c r="BG866" i="87"/>
  <c r="BG870" i="87"/>
  <c r="BG874" i="87"/>
  <c r="BG878" i="87"/>
  <c r="BG882" i="87"/>
  <c r="BG886" i="87"/>
  <c r="BG890" i="87"/>
  <c r="BG894" i="87"/>
  <c r="BG898" i="87"/>
  <c r="BG735" i="87"/>
  <c r="BG739" i="87"/>
  <c r="BG743" i="87"/>
  <c r="BG747" i="87"/>
  <c r="BG891" i="87"/>
  <c r="BG691" i="87"/>
  <c r="BG695" i="87"/>
  <c r="BG699" i="87"/>
  <c r="BG703" i="87"/>
  <c r="BG707" i="87"/>
  <c r="BG711" i="87"/>
  <c r="BG715" i="87"/>
  <c r="BG723" i="87"/>
  <c r="BG727" i="87"/>
  <c r="BG731" i="87"/>
  <c r="BG751" i="87"/>
  <c r="BG858" i="87"/>
  <c r="BG556" i="87"/>
  <c r="BG560" i="87"/>
  <c r="BG564" i="87"/>
  <c r="BG568" i="87"/>
  <c r="BG572" i="87"/>
  <c r="BG576" i="87"/>
  <c r="BG580" i="87"/>
  <c r="BG584" i="87"/>
  <c r="BG588" i="87"/>
  <c r="BG592" i="87"/>
  <c r="BG596" i="87"/>
  <c r="BG600" i="87"/>
  <c r="BG604" i="87"/>
  <c r="BG608" i="87"/>
  <c r="BG612" i="87"/>
  <c r="BG615" i="87"/>
  <c r="BG619" i="87"/>
  <c r="BG623" i="87"/>
  <c r="BG627" i="87"/>
  <c r="BG631" i="87"/>
  <c r="BG635" i="87"/>
  <c r="BG639" i="87"/>
  <c r="BG643" i="87"/>
  <c r="BG647" i="87"/>
  <c r="BG651" i="87"/>
  <c r="BG655" i="87"/>
  <c r="BG659" i="87"/>
  <c r="BG663" i="87"/>
  <c r="BG667" i="87"/>
  <c r="BG671" i="87"/>
  <c r="BG675" i="87"/>
  <c r="BG679" i="87"/>
  <c r="BG815" i="87"/>
  <c r="BG819" i="87"/>
  <c r="BG831" i="87"/>
  <c r="BG843" i="87"/>
  <c r="BG847" i="87"/>
  <c r="BG851" i="87"/>
  <c r="BG855" i="87"/>
  <c r="BG859" i="87"/>
  <c r="BG863" i="87"/>
  <c r="BG867" i="87"/>
  <c r="BG871" i="87"/>
  <c r="BG879" i="87"/>
  <c r="BG883" i="87"/>
  <c r="BG895" i="87"/>
  <c r="BG683" i="87"/>
  <c r="BG687" i="87"/>
  <c r="BG755" i="87"/>
  <c r="BG759" i="87"/>
  <c r="BG750" i="87"/>
  <c r="BG719" i="87"/>
  <c r="BG710" i="87"/>
  <c r="BG33" i="87"/>
  <c r="BG47" i="87"/>
  <c r="BG545" i="87"/>
  <c r="BG549" i="87"/>
  <c r="BG768" i="87"/>
  <c r="BG763" i="87"/>
  <c r="BG767" i="87"/>
  <c r="BG29" i="87"/>
  <c r="BG37" i="87"/>
  <c r="BG43" i="87"/>
  <c r="BG59" i="87"/>
  <c r="BG537" i="87"/>
  <c r="BG541" i="87"/>
  <c r="BG764" i="87"/>
  <c r="BG320" i="87"/>
  <c r="BG324" i="87"/>
  <c r="BG328" i="87"/>
  <c r="BG332" i="87"/>
  <c r="BG336" i="87"/>
  <c r="BG340" i="87"/>
  <c r="BG344" i="87"/>
  <c r="BG348" i="87"/>
  <c r="BG352" i="87"/>
  <c r="BG356" i="87"/>
  <c r="BG360" i="87"/>
  <c r="BG364" i="87"/>
  <c r="BG368" i="87"/>
  <c r="BG372" i="87"/>
  <c r="BG376" i="87"/>
  <c r="BG380" i="87"/>
  <c r="BG384" i="87"/>
  <c r="BG388" i="87"/>
  <c r="BG396" i="87"/>
  <c r="BG400" i="87"/>
  <c r="BG404" i="87"/>
  <c r="BG420" i="87"/>
  <c r="BG424" i="87"/>
  <c r="BG428" i="87"/>
  <c r="BG432" i="87"/>
  <c r="BG436" i="87"/>
  <c r="BG762" i="87"/>
  <c r="BG766" i="87"/>
  <c r="BG408" i="87"/>
  <c r="BG8" i="87"/>
  <c r="BG542" i="87"/>
  <c r="BG186" i="87"/>
  <c r="BG482" i="87"/>
  <c r="BG490" i="87"/>
  <c r="BG506" i="87"/>
  <c r="BG392" i="87"/>
  <c r="BG478" i="87"/>
  <c r="BG486" i="87"/>
  <c r="BG494" i="87"/>
  <c r="BG498" i="87"/>
  <c r="BG502" i="87"/>
  <c r="BG187" i="87"/>
  <c r="BG191" i="87"/>
  <c r="BG195" i="87"/>
  <c r="BG199" i="87"/>
  <c r="BG203" i="87"/>
  <c r="BG207" i="87"/>
  <c r="BG211" i="87"/>
  <c r="BG215" i="87"/>
  <c r="BG219" i="87"/>
  <c r="BG223" i="87"/>
  <c r="BG227" i="87"/>
  <c r="BG231" i="87"/>
  <c r="BG235" i="87"/>
  <c r="BG239" i="87"/>
  <c r="BG243" i="87"/>
  <c r="BG247" i="87"/>
  <c r="BG251" i="87"/>
  <c r="BG255" i="87"/>
  <c r="BG259" i="87"/>
  <c r="BG263" i="87"/>
  <c r="BG267" i="87"/>
  <c r="BG271" i="87"/>
  <c r="BG275" i="87"/>
  <c r="BG279" i="87"/>
  <c r="BG283" i="87"/>
  <c r="BG287" i="87"/>
  <c r="BG291" i="87"/>
  <c r="BG295" i="87"/>
  <c r="BG299" i="87"/>
  <c r="BG303" i="87"/>
  <c r="BG307" i="87"/>
  <c r="BG311" i="87"/>
  <c r="BG315" i="87"/>
  <c r="BG319" i="87"/>
  <c r="BG323" i="87"/>
  <c r="BG327" i="87"/>
  <c r="BG383" i="87"/>
  <c r="BG387" i="87"/>
  <c r="BG395" i="87"/>
  <c r="BG399" i="87"/>
  <c r="BG403" i="87"/>
  <c r="BG407" i="87"/>
  <c r="BG411" i="87"/>
  <c r="BG415" i="87"/>
  <c r="BG419" i="87"/>
  <c r="BG423" i="87"/>
  <c r="BG427" i="87"/>
  <c r="BG467" i="87"/>
  <c r="BG471" i="87"/>
  <c r="BG507" i="87"/>
  <c r="BG546" i="87"/>
  <c r="BG10" i="87"/>
  <c r="BG18" i="87"/>
  <c r="BG27" i="87"/>
  <c r="BG31" i="87"/>
  <c r="BG35" i="87"/>
  <c r="BG41" i="87"/>
  <c r="BG45" i="87"/>
  <c r="BG52" i="87"/>
  <c r="BG56" i="87"/>
  <c r="BG60" i="87"/>
  <c r="BG64" i="87"/>
  <c r="BG68" i="87"/>
  <c r="BG72" i="87"/>
  <c r="BG76" i="87"/>
  <c r="BG80" i="87"/>
  <c r="BG84" i="87"/>
  <c r="BG14" i="87"/>
  <c r="BG88" i="87"/>
  <c r="BG92" i="87"/>
  <c r="BG96" i="87"/>
  <c r="BG100" i="87"/>
  <c r="BG104" i="87"/>
  <c r="BG108" i="87"/>
  <c r="BG112" i="87"/>
  <c r="BG116" i="87"/>
  <c r="BG120" i="87"/>
  <c r="BG124" i="87"/>
  <c r="BG128" i="87"/>
  <c r="BG132" i="87"/>
  <c r="BG136" i="87"/>
  <c r="BG140" i="87"/>
  <c r="BG144" i="87"/>
  <c r="BG148" i="87"/>
  <c r="BG152" i="87"/>
  <c r="BG156" i="87"/>
  <c r="BG160" i="87"/>
  <c r="BG164" i="87"/>
  <c r="BG168" i="87"/>
  <c r="BG172" i="87"/>
  <c r="BG176" i="87"/>
  <c r="BG180" i="87"/>
  <c r="BG184" i="87"/>
  <c r="BG264" i="87"/>
  <c r="BG268" i="87"/>
  <c r="BG272" i="87"/>
  <c r="BG276" i="87"/>
  <c r="BG280" i="87"/>
  <c r="BG284" i="87"/>
  <c r="BG288" i="87"/>
  <c r="BG292" i="87"/>
  <c r="BG296" i="87"/>
  <c r="BG300" i="87"/>
  <c r="BG304" i="87"/>
  <c r="BG308" i="87"/>
  <c r="BG312" i="87"/>
  <c r="BG316" i="87"/>
  <c r="BG412" i="87"/>
  <c r="BG416" i="87"/>
  <c r="BG440" i="87"/>
  <c r="BG444" i="87"/>
  <c r="BG448" i="87"/>
  <c r="BG875" i="87"/>
  <c r="BG331" i="87"/>
  <c r="BG335" i="87"/>
  <c r="BG391" i="87"/>
  <c r="BG431" i="87"/>
  <c r="BG435" i="87"/>
  <c r="BG439" i="87"/>
  <c r="BG443" i="87"/>
  <c r="BG447" i="87"/>
  <c r="BG451" i="87"/>
  <c r="BG455" i="87"/>
  <c r="BG459" i="87"/>
  <c r="BG463" i="87"/>
  <c r="BG511" i="87"/>
  <c r="BG515" i="87"/>
  <c r="BG519" i="87"/>
  <c r="BG523" i="87"/>
  <c r="BG527" i="87"/>
  <c r="BG539" i="87"/>
  <c r="BG543" i="87"/>
  <c r="BG547" i="87"/>
  <c r="BG551" i="87"/>
  <c r="BG86" i="87"/>
  <c r="BG90" i="87"/>
  <c r="BG94" i="87"/>
  <c r="BG98" i="87"/>
  <c r="BG102" i="87"/>
  <c r="BG106" i="87"/>
  <c r="BG110" i="87"/>
  <c r="BG114" i="87"/>
  <c r="BG118" i="87"/>
  <c r="BG122" i="87"/>
  <c r="BG126" i="87"/>
  <c r="BG130" i="87"/>
  <c r="BG134" i="87"/>
  <c r="BG138" i="87"/>
  <c r="BG142" i="87"/>
  <c r="BG146" i="87"/>
  <c r="BG150" i="87"/>
  <c r="BG154" i="87"/>
  <c r="BG158" i="87"/>
  <c r="BG162" i="87"/>
  <c r="BG166" i="87"/>
  <c r="BG170" i="87"/>
  <c r="BG174" i="87"/>
  <c r="BG178" i="87"/>
  <c r="BG250" i="87"/>
  <c r="BG254" i="87"/>
  <c r="BG266" i="87"/>
  <c r="BG270" i="87"/>
  <c r="BG274" i="87"/>
  <c r="BG278" i="87"/>
  <c r="BG282" i="87"/>
  <c r="BG286" i="87"/>
  <c r="BG290" i="87"/>
  <c r="BG294" i="87"/>
  <c r="BG298" i="87"/>
  <c r="BG302" i="87"/>
  <c r="BG306" i="87"/>
  <c r="BG310" i="87"/>
  <c r="BG314" i="87"/>
  <c r="BG318" i="87"/>
  <c r="BG322" i="87"/>
  <c r="BG326" i="87"/>
  <c r="BG330" i="87"/>
  <c r="BG334" i="87"/>
  <c r="BG338" i="87"/>
  <c r="BG342" i="87"/>
  <c r="BG346" i="87"/>
  <c r="BG350" i="87"/>
  <c r="BG354" i="87"/>
  <c r="BG358" i="87"/>
  <c r="BG362" i="87"/>
  <c r="BG366" i="87"/>
  <c r="BG370" i="87"/>
  <c r="BG374" i="87"/>
  <c r="BG378" i="87"/>
  <c r="BG382" i="87"/>
  <c r="BG386" i="87"/>
  <c r="BG390" i="87"/>
  <c r="BG394" i="87"/>
  <c r="BG398" i="87"/>
  <c r="BG402" i="87"/>
  <c r="BG406" i="87"/>
  <c r="BG410" i="87"/>
  <c r="BG414" i="87"/>
  <c r="BG418" i="87"/>
  <c r="BG422" i="87"/>
  <c r="BG426" i="87"/>
  <c r="BG434" i="87"/>
  <c r="BG438" i="87"/>
  <c r="BG442" i="87"/>
  <c r="BG446" i="87"/>
  <c r="BG450" i="87"/>
  <c r="BG454" i="87"/>
  <c r="BG458" i="87"/>
  <c r="BG462" i="87"/>
  <c r="BG466" i="87"/>
  <c r="BG470" i="87"/>
  <c r="BG474" i="87"/>
  <c r="BG510" i="87"/>
  <c r="BG514" i="87"/>
  <c r="BG518" i="87"/>
  <c r="BG522" i="87"/>
  <c r="BG526" i="87"/>
  <c r="BG538" i="87"/>
  <c r="BG550" i="87"/>
  <c r="BG12" i="87"/>
  <c r="BG16" i="87"/>
  <c r="BG20" i="87"/>
  <c r="BG24" i="87"/>
  <c r="BG39" i="87"/>
  <c r="BG476" i="87"/>
  <c r="BG480" i="87"/>
  <c r="BG484" i="87"/>
  <c r="BG488" i="87"/>
  <c r="BG492" i="87"/>
  <c r="BG496" i="87"/>
  <c r="BG500" i="87"/>
  <c r="BG504" i="87"/>
  <c r="BG536" i="87"/>
  <c r="BG540" i="87"/>
  <c r="BG544" i="87"/>
  <c r="BG548" i="87"/>
  <c r="BG552" i="87"/>
  <c r="BG182" i="87"/>
  <c r="BG22" i="87"/>
  <c r="BG26" i="87"/>
  <c r="BG189" i="87"/>
  <c r="BG193" i="87"/>
  <c r="BG197" i="87"/>
  <c r="BG201" i="87"/>
  <c r="BG205" i="87"/>
  <c r="BG209" i="87"/>
  <c r="BG213" i="87"/>
  <c r="BG217" i="87"/>
  <c r="BG221" i="87"/>
  <c r="BG225" i="87"/>
  <c r="BG229" i="87"/>
  <c r="BG233" i="87"/>
  <c r="BG237" i="87"/>
  <c r="BG241" i="87"/>
  <c r="BG245" i="87"/>
  <c r="BG249" i="87"/>
  <c r="BG253" i="87"/>
  <c r="BG257" i="87"/>
  <c r="BG261" i="87"/>
  <c r="BG262" i="87"/>
  <c r="BG453" i="87"/>
  <c r="BG457" i="87"/>
  <c r="BG461" i="87"/>
  <c r="BG465" i="87"/>
  <c r="BG469" i="87"/>
  <c r="BG473" i="87"/>
  <c r="BG53" i="87"/>
  <c r="BG57" i="87"/>
  <c r="BG61" i="87"/>
  <c r="BG65" i="87"/>
  <c r="BG69" i="87"/>
  <c r="BG73" i="87"/>
  <c r="BG77" i="87"/>
  <c r="BG81" i="87"/>
  <c r="BG85" i="87"/>
  <c r="BG89" i="87"/>
  <c r="BG93" i="87"/>
  <c r="BG97" i="87"/>
  <c r="BG101" i="87"/>
  <c r="BG105" i="87"/>
  <c r="BG109" i="87"/>
  <c r="BG113" i="87"/>
  <c r="BG117" i="87"/>
  <c r="BG121" i="87"/>
  <c r="BG125" i="87"/>
  <c r="BG129" i="87"/>
  <c r="BG133" i="87"/>
  <c r="BG137" i="87"/>
  <c r="BG141" i="87"/>
  <c r="BG145" i="87"/>
  <c r="BG149" i="87"/>
  <c r="BG153" i="87"/>
  <c r="BG157" i="87"/>
  <c r="BG161" i="87"/>
  <c r="BG165" i="87"/>
  <c r="BG169" i="87"/>
  <c r="BG173" i="87"/>
  <c r="BG177" i="87"/>
  <c r="BG181" i="87"/>
  <c r="BG185" i="87"/>
  <c r="BG190" i="87"/>
  <c r="BG194" i="87"/>
  <c r="BG198" i="87"/>
  <c r="BG202" i="87"/>
  <c r="BG206" i="87"/>
  <c r="BG210" i="87"/>
  <c r="BG214" i="87"/>
  <c r="BG218" i="87"/>
  <c r="BG222" i="87"/>
  <c r="BG226" i="87"/>
  <c r="BG230" i="87"/>
  <c r="BG234" i="87"/>
  <c r="BG238" i="87"/>
  <c r="BG242" i="87"/>
  <c r="BG246" i="87"/>
  <c r="BG258" i="87"/>
  <c r="BG430" i="87"/>
  <c r="BG51" i="87"/>
  <c r="BG55" i="87"/>
  <c r="BG63" i="87"/>
  <c r="BG67" i="87"/>
  <c r="BG71" i="87"/>
  <c r="BG75" i="87"/>
  <c r="BG79" i="87"/>
  <c r="BG83" i="87"/>
  <c r="BG87" i="87"/>
  <c r="BG91" i="87"/>
  <c r="BG95" i="87"/>
  <c r="BG99" i="87"/>
  <c r="BG103" i="87"/>
  <c r="BG107" i="87"/>
  <c r="BG111" i="87"/>
  <c r="BG115" i="87"/>
  <c r="BG119" i="87"/>
  <c r="BG123" i="87"/>
  <c r="BG127" i="87"/>
  <c r="BG131" i="87"/>
  <c r="BG135" i="87"/>
  <c r="BG139" i="87"/>
  <c r="BG143" i="87"/>
  <c r="BG147" i="87"/>
  <c r="BG151" i="87"/>
  <c r="BG155" i="87"/>
  <c r="BG159" i="87"/>
  <c r="BG163" i="87"/>
  <c r="BG167" i="87"/>
  <c r="BG171" i="87"/>
  <c r="BG175" i="87"/>
  <c r="BG179" i="87"/>
  <c r="BG183" i="87"/>
  <c r="BG188" i="87"/>
  <c r="BG192" i="87"/>
  <c r="BG196" i="87"/>
  <c r="BG200" i="87"/>
  <c r="BG204" i="87"/>
  <c r="BG208" i="87"/>
  <c r="BG212" i="87"/>
  <c r="BG216" i="87"/>
  <c r="BG220" i="87"/>
  <c r="BG224" i="87"/>
  <c r="BG228" i="87"/>
  <c r="BG232" i="87"/>
  <c r="BG236" i="87"/>
  <c r="BG240" i="87"/>
  <c r="BG244" i="87"/>
  <c r="BG248" i="87"/>
  <c r="BG252" i="87"/>
  <c r="BG256" i="87"/>
  <c r="BG260" i="87"/>
  <c r="BG265" i="87"/>
  <c r="BG269" i="87"/>
  <c r="BG273" i="87"/>
  <c r="BG277" i="87"/>
  <c r="BG281" i="87"/>
  <c r="BG285" i="87"/>
  <c r="BG289" i="87"/>
  <c r="BG293" i="87"/>
  <c r="BG297" i="87"/>
  <c r="BG301" i="87"/>
  <c r="BG305" i="87"/>
  <c r="BG309" i="87"/>
  <c r="BG313" i="87"/>
  <c r="BG317" i="87"/>
  <c r="BG321" i="87"/>
  <c r="BG325" i="87"/>
  <c r="BG329" i="87"/>
  <c r="BG333" i="87"/>
  <c r="BG337" i="87"/>
  <c r="BG381" i="87"/>
  <c r="BG385" i="87"/>
  <c r="BG389" i="87"/>
  <c r="BG393" i="87"/>
  <c r="BG397" i="87"/>
  <c r="BG401" i="87"/>
  <c r="BG405" i="87"/>
  <c r="BG409" i="87"/>
  <c r="BG413" i="87"/>
  <c r="BG417" i="87"/>
  <c r="BG421" i="87"/>
  <c r="BG425" i="87"/>
  <c r="BG429" i="87"/>
  <c r="BG433" i="87"/>
  <c r="BG437" i="87"/>
  <c r="BG441" i="87"/>
  <c r="BG445" i="87"/>
  <c r="BG449" i="87"/>
  <c r="BG587" i="87"/>
  <c r="BG722" i="87"/>
  <c r="BG823" i="87"/>
  <c r="BG827" i="87"/>
  <c r="BG835" i="87"/>
  <c r="BG839" i="87"/>
  <c r="BG899" i="87"/>
  <c r="BG509" i="87"/>
  <c r="BG513" i="87"/>
  <c r="BG517" i="87"/>
  <c r="BG521" i="87"/>
  <c r="BG525" i="87"/>
  <c r="BG529" i="87"/>
  <c r="BG554" i="87"/>
  <c r="BG558" i="87"/>
  <c r="BG562" i="87"/>
  <c r="BG566" i="87"/>
  <c r="BG570" i="87"/>
  <c r="BG574" i="87"/>
  <c r="BG578" i="87"/>
  <c r="BG582" i="87"/>
  <c r="BG586" i="87"/>
  <c r="BG590" i="87"/>
  <c r="BG594" i="87"/>
  <c r="BG598" i="87"/>
  <c r="BG602" i="87"/>
  <c r="BG606" i="87"/>
  <c r="BG610" i="87"/>
  <c r="BG613" i="87"/>
  <c r="BG617" i="87"/>
  <c r="BG621" i="87"/>
  <c r="BG625" i="87"/>
  <c r="BG629" i="87"/>
  <c r="BG633" i="87"/>
  <c r="BG637" i="87"/>
  <c r="BG641" i="87"/>
  <c r="BG645" i="87"/>
  <c r="BG649" i="87"/>
  <c r="BG653" i="87"/>
  <c r="BG657" i="87"/>
  <c r="BG661" i="87"/>
  <c r="BG665" i="87"/>
  <c r="BG669" i="87"/>
  <c r="BG673" i="87"/>
  <c r="BG677" i="87"/>
  <c r="BG681" i="87"/>
  <c r="BG685" i="87"/>
  <c r="BG689" i="87"/>
  <c r="BG693" i="87"/>
  <c r="BG697" i="87"/>
  <c r="BG701" i="87"/>
  <c r="BG705" i="87"/>
  <c r="BG709" i="87"/>
  <c r="BG713" i="87"/>
  <c r="BG717" i="87"/>
  <c r="BG721" i="87"/>
  <c r="BG725" i="87"/>
  <c r="BG729" i="87"/>
  <c r="BG733" i="87"/>
  <c r="BG737" i="87"/>
  <c r="BG741" i="87"/>
  <c r="BG745" i="87"/>
  <c r="BG749" i="87"/>
  <c r="BG753" i="87"/>
  <c r="BG757" i="87"/>
  <c r="BG814" i="87"/>
  <c r="BG830" i="87"/>
  <c r="BG452" i="87"/>
  <c r="BG456" i="87"/>
  <c r="BG460" i="87"/>
  <c r="BG464" i="87"/>
  <c r="BG468" i="87"/>
  <c r="BG472" i="87"/>
  <c r="BG508" i="87"/>
  <c r="BG512" i="87"/>
  <c r="BG516" i="87"/>
  <c r="BG520" i="87"/>
  <c r="BG524" i="87"/>
  <c r="BG528" i="87"/>
  <c r="BG553" i="87"/>
  <c r="BG557" i="87"/>
  <c r="BG561" i="87"/>
  <c r="BG565" i="87"/>
  <c r="BG569" i="87"/>
  <c r="BG573" i="87"/>
  <c r="BG577" i="87"/>
  <c r="BG581" i="87"/>
  <c r="BG585" i="87"/>
  <c r="BG589" i="87"/>
  <c r="BG593" i="87"/>
  <c r="BG597" i="87"/>
  <c r="BG601" i="87"/>
  <c r="BG605" i="87"/>
  <c r="BG609" i="87"/>
  <c r="BG616" i="87"/>
  <c r="BG620" i="87"/>
  <c r="BG624" i="87"/>
  <c r="BG628" i="87"/>
  <c r="BG632" i="87"/>
  <c r="BG636" i="87"/>
  <c r="BG640" i="87"/>
  <c r="BG644" i="87"/>
  <c r="BG648" i="87"/>
  <c r="BG652" i="87"/>
  <c r="BG656" i="87"/>
  <c r="BG660" i="87"/>
  <c r="BG664" i="87"/>
  <c r="BG668" i="87"/>
  <c r="BG672" i="87"/>
  <c r="BG676" i="87"/>
  <c r="BG680" i="87"/>
  <c r="BG684" i="87"/>
  <c r="BG688" i="87"/>
  <c r="BG692" i="87"/>
  <c r="BG696" i="87"/>
  <c r="BG700" i="87"/>
  <c r="BG704" i="87"/>
  <c r="BG708" i="87"/>
  <c r="BG712" i="87"/>
  <c r="BG716" i="87"/>
  <c r="BG720" i="87"/>
  <c r="BG724" i="87"/>
  <c r="BG728" i="87"/>
  <c r="BG732" i="87"/>
  <c r="BG736" i="87"/>
  <c r="BG740" i="87"/>
  <c r="BG744" i="87"/>
  <c r="BG748" i="87"/>
  <c r="BG752" i="87"/>
  <c r="BG756" i="87"/>
  <c r="BG760" i="87"/>
  <c r="BG817" i="87"/>
  <c r="BG821" i="87"/>
  <c r="BG825" i="87"/>
  <c r="BG829" i="87"/>
  <c r="BG833" i="87"/>
  <c r="BG837" i="87"/>
  <c r="BG841" i="87"/>
  <c r="BG845" i="87"/>
  <c r="BG849" i="87"/>
  <c r="BG853" i="87"/>
  <c r="BG857" i="87"/>
  <c r="BG861" i="87"/>
  <c r="BG865" i="87"/>
  <c r="BG869" i="87"/>
  <c r="BG873" i="87"/>
  <c r="BG877" i="87"/>
  <c r="BG881" i="87"/>
  <c r="BG885" i="87"/>
  <c r="BG889" i="87"/>
  <c r="BG893" i="87"/>
  <c r="BG897" i="87"/>
  <c r="BG9" i="87"/>
  <c r="BG13" i="87"/>
  <c r="BG11" i="87"/>
  <c r="BG15" i="87"/>
  <c r="BG19" i="87"/>
  <c r="BG23" i="87"/>
  <c r="BG38" i="87"/>
  <c r="BG28" i="87"/>
  <c r="BG32" i="87"/>
  <c r="BG36" i="87"/>
  <c r="BG42" i="87"/>
  <c r="BG46" i="87"/>
  <c r="BG475" i="87"/>
  <c r="BG479" i="87"/>
  <c r="BG483" i="87"/>
  <c r="BG487" i="87"/>
  <c r="BG491" i="87"/>
  <c r="BG495" i="87"/>
  <c r="BG499" i="87"/>
  <c r="BG503" i="87"/>
  <c r="BG17" i="87"/>
  <c r="BG21" i="87"/>
  <c r="BG25" i="87"/>
  <c r="BG30" i="87"/>
  <c r="BG34" i="87"/>
  <c r="BG40" i="87"/>
  <c r="BG44" i="87"/>
  <c r="BG48" i="87"/>
  <c r="BG477" i="87"/>
  <c r="BG481" i="87"/>
  <c r="BG485" i="87"/>
  <c r="BG489" i="87"/>
  <c r="BG493" i="87"/>
  <c r="BG497" i="87"/>
  <c r="BG501" i="87"/>
  <c r="BG505" i="87"/>
  <c r="BG49" i="87"/>
  <c r="BG341" i="87"/>
  <c r="BG345" i="87"/>
  <c r="BG349" i="87"/>
  <c r="BG353" i="87"/>
  <c r="BG357" i="87"/>
  <c r="BG361" i="87"/>
  <c r="BG365" i="87"/>
  <c r="BG369" i="87"/>
  <c r="BG373" i="87"/>
  <c r="BG377" i="87"/>
  <c r="BG339" i="87"/>
  <c r="BG343" i="87"/>
  <c r="BG347" i="87"/>
  <c r="BG351" i="87"/>
  <c r="BG355" i="87"/>
  <c r="BG359" i="87"/>
  <c r="BG363" i="87"/>
  <c r="BG367" i="87"/>
  <c r="BG371" i="87"/>
  <c r="BG375" i="87"/>
  <c r="BG379" i="87"/>
  <c r="BG816" i="87"/>
  <c r="BG820" i="87"/>
  <c r="BG818" i="87"/>
  <c r="BG822" i="87"/>
  <c r="X673" i="86" l="1"/>
  <c r="AP28" i="86" l="1"/>
  <c r="G761" i="86" l="1"/>
  <c r="AN28" i="86" l="1"/>
  <c r="AM48" i="86"/>
  <c r="AM59" i="86"/>
  <c r="AM49" i="86"/>
  <c r="AJ28" i="86" l="1"/>
  <c r="AI28" i="86" l="1"/>
  <c r="G699" i="86"/>
  <c r="BH899" i="86"/>
  <c r="BB899" i="86"/>
  <c r="AG899" i="86"/>
  <c r="BH898" i="86"/>
  <c r="BB898" i="86"/>
  <c r="AG898" i="86"/>
  <c r="BH897" i="86"/>
  <c r="BB897" i="86"/>
  <c r="AG897" i="86"/>
  <c r="BH896" i="86"/>
  <c r="BB896" i="86"/>
  <c r="AG896" i="86"/>
  <c r="BH895" i="86"/>
  <c r="BB895" i="86"/>
  <c r="AG895" i="86"/>
  <c r="BH894" i="86"/>
  <c r="BB894" i="86"/>
  <c r="AG894" i="86"/>
  <c r="BH893" i="86"/>
  <c r="BB893" i="86"/>
  <c r="AG893" i="86"/>
  <c r="BH892" i="86"/>
  <c r="BB892" i="86"/>
  <c r="AG892" i="86"/>
  <c r="BH891" i="86"/>
  <c r="BB891" i="86"/>
  <c r="AG891" i="86"/>
  <c r="BH890" i="86"/>
  <c r="BB890" i="86"/>
  <c r="AG890" i="86"/>
  <c r="BH889" i="86"/>
  <c r="BB889" i="86"/>
  <c r="AG889" i="86"/>
  <c r="BH888" i="86"/>
  <c r="BB888" i="86"/>
  <c r="AG888" i="86"/>
  <c r="BH887" i="86"/>
  <c r="BB887" i="86"/>
  <c r="AG887" i="86"/>
  <c r="BH886" i="86"/>
  <c r="BB886" i="86"/>
  <c r="AG886" i="86"/>
  <c r="BH885" i="86"/>
  <c r="BB885" i="86"/>
  <c r="AG885" i="86"/>
  <c r="BH884" i="86"/>
  <c r="BB884" i="86"/>
  <c r="AG884" i="86"/>
  <c r="BH883" i="86"/>
  <c r="BB883" i="86"/>
  <c r="AG883" i="86"/>
  <c r="BH882" i="86"/>
  <c r="BB882" i="86"/>
  <c r="AG882" i="86"/>
  <c r="BH881" i="86"/>
  <c r="BB881" i="86"/>
  <c r="AG881" i="86"/>
  <c r="BH880" i="86"/>
  <c r="BB880" i="86"/>
  <c r="AG880" i="86"/>
  <c r="BH879" i="86"/>
  <c r="BB879" i="86"/>
  <c r="AG879" i="86"/>
  <c r="BH878" i="86"/>
  <c r="BB878" i="86"/>
  <c r="AG878" i="86"/>
  <c r="BH877" i="86"/>
  <c r="BB877" i="86"/>
  <c r="AG877" i="86"/>
  <c r="BH876" i="86"/>
  <c r="BB876" i="86"/>
  <c r="AG876" i="86"/>
  <c r="BH875" i="86"/>
  <c r="BB875" i="86"/>
  <c r="AG875" i="86"/>
  <c r="BH874" i="86"/>
  <c r="BB874" i="86"/>
  <c r="AG874" i="86"/>
  <c r="BH873" i="86"/>
  <c r="BB873" i="86"/>
  <c r="AG873" i="86"/>
  <c r="BH872" i="86"/>
  <c r="BB872" i="86"/>
  <c r="AG872" i="86"/>
  <c r="BH871" i="86"/>
  <c r="BB871" i="86"/>
  <c r="AG871" i="86"/>
  <c r="BH870" i="86"/>
  <c r="BB870" i="86"/>
  <c r="AG870" i="86"/>
  <c r="BH869" i="86"/>
  <c r="BB869" i="86"/>
  <c r="AG869" i="86"/>
  <c r="BH868" i="86"/>
  <c r="BB868" i="86"/>
  <c r="AG868" i="86"/>
  <c r="BH867" i="86"/>
  <c r="BB867" i="86"/>
  <c r="AG867" i="86"/>
  <c r="BH866" i="86"/>
  <c r="BB866" i="86"/>
  <c r="AG866" i="86"/>
  <c r="BH865" i="86"/>
  <c r="BB865" i="86"/>
  <c r="AG865" i="86"/>
  <c r="BH864" i="86"/>
  <c r="BB864" i="86"/>
  <c r="AG864" i="86"/>
  <c r="BH863" i="86"/>
  <c r="BB863" i="86"/>
  <c r="AG863" i="86"/>
  <c r="BH862" i="86"/>
  <c r="BB862" i="86"/>
  <c r="AG862" i="86"/>
  <c r="BH861" i="86"/>
  <c r="BB861" i="86"/>
  <c r="AG861" i="86"/>
  <c r="BH860" i="86"/>
  <c r="BB860" i="86"/>
  <c r="AG860" i="86"/>
  <c r="BH859" i="86"/>
  <c r="BB859" i="86"/>
  <c r="AG859" i="86"/>
  <c r="BH858" i="86"/>
  <c r="BB858" i="86"/>
  <c r="AG858" i="86"/>
  <c r="BH857" i="86"/>
  <c r="BB857" i="86"/>
  <c r="AG857" i="86"/>
  <c r="BH856" i="86"/>
  <c r="BB856" i="86"/>
  <c r="AG856" i="86"/>
  <c r="BH855" i="86"/>
  <c r="BB855" i="86"/>
  <c r="AG855" i="86"/>
  <c r="BH854" i="86"/>
  <c r="BB854" i="86"/>
  <c r="AG854" i="86"/>
  <c r="BH853" i="86"/>
  <c r="BB853" i="86"/>
  <c r="AG853" i="86"/>
  <c r="BH852" i="86"/>
  <c r="BB852" i="86"/>
  <c r="AG852" i="86"/>
  <c r="BH851" i="86"/>
  <c r="BB851" i="86"/>
  <c r="AG851" i="86"/>
  <c r="BH850" i="86"/>
  <c r="BB850" i="86"/>
  <c r="AG850" i="86"/>
  <c r="BH849" i="86"/>
  <c r="BB849" i="86"/>
  <c r="AG849" i="86"/>
  <c r="BH848" i="86"/>
  <c r="BB848" i="86"/>
  <c r="AG848" i="86"/>
  <c r="BH847" i="86"/>
  <c r="BB847" i="86"/>
  <c r="AG847" i="86"/>
  <c r="BH846" i="86"/>
  <c r="BB846" i="86"/>
  <c r="AG846" i="86"/>
  <c r="BH845" i="86"/>
  <c r="BB845" i="86"/>
  <c r="AG845" i="86"/>
  <c r="BH844" i="86"/>
  <c r="BB844" i="86"/>
  <c r="AG844" i="86"/>
  <c r="BH843" i="86"/>
  <c r="BB843" i="86"/>
  <c r="AG843" i="86"/>
  <c r="BH842" i="86"/>
  <c r="BB842" i="86"/>
  <c r="AG842" i="86"/>
  <c r="BH841" i="86"/>
  <c r="BB841" i="86"/>
  <c r="AG841" i="86"/>
  <c r="BH840" i="86"/>
  <c r="BB840" i="86"/>
  <c r="AG840" i="86"/>
  <c r="BH839" i="86"/>
  <c r="BB839" i="86"/>
  <c r="AG839" i="86"/>
  <c r="BH838" i="86"/>
  <c r="BB838" i="86"/>
  <c r="AG838" i="86"/>
  <c r="BH837" i="86"/>
  <c r="BB837" i="86"/>
  <c r="AG837" i="86"/>
  <c r="BH836" i="86"/>
  <c r="BB836" i="86"/>
  <c r="AG836" i="86"/>
  <c r="BH835" i="86"/>
  <c r="BB835" i="86"/>
  <c r="AG835" i="86"/>
  <c r="BH834" i="86"/>
  <c r="BB834" i="86"/>
  <c r="AG834" i="86"/>
  <c r="BH833" i="86"/>
  <c r="BB833" i="86"/>
  <c r="AG833" i="86"/>
  <c r="BH832" i="86"/>
  <c r="BB832" i="86"/>
  <c r="AG832" i="86"/>
  <c r="BH831" i="86"/>
  <c r="BB831" i="86"/>
  <c r="AG831" i="86"/>
  <c r="BH830" i="86"/>
  <c r="BB830" i="86"/>
  <c r="AG830" i="86"/>
  <c r="BH829" i="86"/>
  <c r="BB829" i="86"/>
  <c r="AG829" i="86"/>
  <c r="BH828" i="86"/>
  <c r="BB828" i="86"/>
  <c r="AG828" i="86"/>
  <c r="BH827" i="86"/>
  <c r="BB827" i="86"/>
  <c r="AG827" i="86"/>
  <c r="BH826" i="86"/>
  <c r="BB826" i="86"/>
  <c r="AG826" i="86"/>
  <c r="BH825" i="86"/>
  <c r="BB825" i="86"/>
  <c r="AG825" i="86"/>
  <c r="BH824" i="86"/>
  <c r="BB824" i="86"/>
  <c r="AG824" i="86"/>
  <c r="BH823" i="86"/>
  <c r="BB823" i="86"/>
  <c r="AG823" i="86"/>
  <c r="BH822" i="86"/>
  <c r="BB822" i="86"/>
  <c r="AG822" i="86"/>
  <c r="BH821" i="86"/>
  <c r="BB821" i="86"/>
  <c r="AG821" i="86"/>
  <c r="BH820" i="86"/>
  <c r="BB820" i="86"/>
  <c r="AG820" i="86"/>
  <c r="BH819" i="86"/>
  <c r="BB819" i="86"/>
  <c r="AG819" i="86"/>
  <c r="BH818" i="86"/>
  <c r="BB818" i="86"/>
  <c r="AG818" i="86"/>
  <c r="BH817" i="86"/>
  <c r="BB817" i="86"/>
  <c r="AG817" i="86"/>
  <c r="BH816" i="86"/>
  <c r="BB816" i="86"/>
  <c r="AG816" i="86"/>
  <c r="BH815" i="86"/>
  <c r="BB815" i="86"/>
  <c r="AG815" i="86"/>
  <c r="BH814" i="86"/>
  <c r="BB814" i="86"/>
  <c r="AG814" i="86"/>
  <c r="BH813" i="86"/>
  <c r="BB813" i="86"/>
  <c r="AG813" i="86"/>
  <c r="BH812" i="86"/>
  <c r="BB812" i="86"/>
  <c r="AG812" i="86"/>
  <c r="BH811" i="86"/>
  <c r="BB811" i="86"/>
  <c r="AG811" i="86"/>
  <c r="BH810" i="86"/>
  <c r="BB810" i="86"/>
  <c r="AG810" i="86"/>
  <c r="BH809" i="86"/>
  <c r="BB809" i="86"/>
  <c r="AG809" i="86"/>
  <c r="BH808" i="86"/>
  <c r="BB808" i="86"/>
  <c r="AG808" i="86"/>
  <c r="BH807" i="86"/>
  <c r="BB807" i="86"/>
  <c r="AG807" i="86"/>
  <c r="BH806" i="86"/>
  <c r="BB806" i="86"/>
  <c r="AG806" i="86"/>
  <c r="BH805" i="86"/>
  <c r="BB805" i="86"/>
  <c r="AG805" i="86"/>
  <c r="BH804" i="86"/>
  <c r="BB804" i="86"/>
  <c r="AG804" i="86"/>
  <c r="BH803" i="86"/>
  <c r="BB803" i="86"/>
  <c r="AG803" i="86"/>
  <c r="BH802" i="86"/>
  <c r="BB802" i="86"/>
  <c r="AG802" i="86"/>
  <c r="BH801" i="86"/>
  <c r="BB801" i="86"/>
  <c r="AG801" i="86"/>
  <c r="BH800" i="86"/>
  <c r="BB800" i="86"/>
  <c r="AG800" i="86"/>
  <c r="BH799" i="86"/>
  <c r="BB799" i="86"/>
  <c r="AG799" i="86"/>
  <c r="BH798" i="86"/>
  <c r="BB798" i="86"/>
  <c r="AG798" i="86"/>
  <c r="BH797" i="86"/>
  <c r="BB797" i="86"/>
  <c r="AG797" i="86"/>
  <c r="BH796" i="86"/>
  <c r="BB796" i="86"/>
  <c r="AG796" i="86"/>
  <c r="BH795" i="86"/>
  <c r="BB795" i="86"/>
  <c r="AG795" i="86"/>
  <c r="BH794" i="86"/>
  <c r="BB794" i="86"/>
  <c r="AG794" i="86"/>
  <c r="BH793" i="86"/>
  <c r="BB793" i="86"/>
  <c r="AG793" i="86"/>
  <c r="BH792" i="86"/>
  <c r="BB792" i="86"/>
  <c r="AG792" i="86"/>
  <c r="BH791" i="86"/>
  <c r="BB791" i="86"/>
  <c r="AG791" i="86"/>
  <c r="BH790" i="86"/>
  <c r="BB790" i="86"/>
  <c r="AG790" i="86"/>
  <c r="BH789" i="86"/>
  <c r="BB789" i="86"/>
  <c r="AG789" i="86"/>
  <c r="BH788" i="86"/>
  <c r="BB788" i="86"/>
  <c r="AG788" i="86"/>
  <c r="BH787" i="86"/>
  <c r="BB787" i="86"/>
  <c r="AG787" i="86"/>
  <c r="BH786" i="86"/>
  <c r="BB786" i="86"/>
  <c r="AG786" i="86"/>
  <c r="BH785" i="86"/>
  <c r="BB785" i="86"/>
  <c r="AG785" i="86"/>
  <c r="BH784" i="86"/>
  <c r="BB784" i="86"/>
  <c r="AG784" i="86"/>
  <c r="BH783" i="86"/>
  <c r="BB783" i="86"/>
  <c r="AG783" i="86"/>
  <c r="BH782" i="86"/>
  <c r="BB782" i="86"/>
  <c r="AG782" i="86"/>
  <c r="BH781" i="86"/>
  <c r="BB781" i="86"/>
  <c r="AG781" i="86"/>
  <c r="BH780" i="86"/>
  <c r="BB780" i="86"/>
  <c r="AG780" i="86"/>
  <c r="BH779" i="86"/>
  <c r="BB779" i="86"/>
  <c r="AG779" i="86"/>
  <c r="BH778" i="86"/>
  <c r="BB778" i="86"/>
  <c r="AG778" i="86"/>
  <c r="BH777" i="86"/>
  <c r="BB777" i="86"/>
  <c r="AG777" i="86"/>
  <c r="BH776" i="86"/>
  <c r="BB776" i="86"/>
  <c r="AG776" i="86"/>
  <c r="BH775" i="86"/>
  <c r="BB775" i="86"/>
  <c r="AG775" i="86"/>
  <c r="BH774" i="86"/>
  <c r="BB774" i="86"/>
  <c r="AG774" i="86"/>
  <c r="BH773" i="86"/>
  <c r="BB773" i="86"/>
  <c r="AG773" i="86"/>
  <c r="BH772" i="86"/>
  <c r="BB772" i="86"/>
  <c r="AG772" i="86"/>
  <c r="BH771" i="86"/>
  <c r="BB771" i="86"/>
  <c r="AG771" i="86"/>
  <c r="BH770" i="86"/>
  <c r="BB770" i="86"/>
  <c r="AG770" i="86"/>
  <c r="BH769" i="86"/>
  <c r="BB769" i="86"/>
  <c r="AG769" i="86"/>
  <c r="BH768" i="86"/>
  <c r="BB768" i="86"/>
  <c r="AG768" i="86"/>
  <c r="BH767" i="86"/>
  <c r="BB767" i="86"/>
  <c r="AG767" i="86"/>
  <c r="BH766" i="86"/>
  <c r="BB766" i="86"/>
  <c r="AG766" i="86"/>
  <c r="BH765" i="86"/>
  <c r="BB765" i="86"/>
  <c r="AG765" i="86"/>
  <c r="BH764" i="86"/>
  <c r="BB764" i="86"/>
  <c r="AG764" i="86"/>
  <c r="BH763" i="86"/>
  <c r="BB763" i="86"/>
  <c r="AG763" i="86"/>
  <c r="BH762" i="86"/>
  <c r="BB762" i="86"/>
  <c r="AG762" i="86"/>
  <c r="BH761" i="86"/>
  <c r="BB761" i="86"/>
  <c r="AG761" i="86"/>
  <c r="BH760" i="86"/>
  <c r="BB760" i="86"/>
  <c r="AG760" i="86"/>
  <c r="BH759" i="86"/>
  <c r="BB759" i="86"/>
  <c r="AG759" i="86"/>
  <c r="BH758" i="86"/>
  <c r="BB758" i="86"/>
  <c r="AG758" i="86"/>
  <c r="BH757" i="86"/>
  <c r="BB757" i="86"/>
  <c r="AG757" i="86"/>
  <c r="BH756" i="86"/>
  <c r="BB756" i="86"/>
  <c r="AG756" i="86"/>
  <c r="BH755" i="86"/>
  <c r="BB755" i="86"/>
  <c r="AG755" i="86"/>
  <c r="BH754" i="86"/>
  <c r="BB754" i="86"/>
  <c r="AG754" i="86"/>
  <c r="BH753" i="86"/>
  <c r="BB753" i="86"/>
  <c r="AG753" i="86"/>
  <c r="BH752" i="86"/>
  <c r="BB752" i="86"/>
  <c r="AG752" i="86"/>
  <c r="BH751" i="86"/>
  <c r="BB751" i="86"/>
  <c r="AG751" i="86"/>
  <c r="BH750" i="86"/>
  <c r="BB750" i="86"/>
  <c r="AG750" i="86"/>
  <c r="BH749" i="86"/>
  <c r="BB749" i="86"/>
  <c r="AG749" i="86"/>
  <c r="BH748" i="86"/>
  <c r="BB748" i="86"/>
  <c r="AG748" i="86"/>
  <c r="BH747" i="86"/>
  <c r="BB747" i="86"/>
  <c r="AG747" i="86"/>
  <c r="BH746" i="86"/>
  <c r="BB746" i="86"/>
  <c r="AG746" i="86"/>
  <c r="BH745" i="86"/>
  <c r="BB745" i="86"/>
  <c r="AG745" i="86"/>
  <c r="BH744" i="86"/>
  <c r="BB744" i="86"/>
  <c r="AG744" i="86"/>
  <c r="BH743" i="86"/>
  <c r="BB743" i="86"/>
  <c r="AG743" i="86"/>
  <c r="BH742" i="86"/>
  <c r="BB742" i="86"/>
  <c r="AG742" i="86"/>
  <c r="BH741" i="86"/>
  <c r="BB741" i="86"/>
  <c r="AG741" i="86"/>
  <c r="BH740" i="86"/>
  <c r="BB740" i="86"/>
  <c r="AG740" i="86"/>
  <c r="BH739" i="86"/>
  <c r="BB739" i="86"/>
  <c r="AG739" i="86"/>
  <c r="BH738" i="86"/>
  <c r="BB738" i="86"/>
  <c r="AG738" i="86"/>
  <c r="BH737" i="86"/>
  <c r="BB737" i="86"/>
  <c r="AG737" i="86"/>
  <c r="BH736" i="86"/>
  <c r="BB736" i="86"/>
  <c r="AG736" i="86"/>
  <c r="BH735" i="86"/>
  <c r="BB735" i="86"/>
  <c r="AG735" i="86"/>
  <c r="BH734" i="86"/>
  <c r="BB734" i="86"/>
  <c r="AG734" i="86"/>
  <c r="BH733" i="86"/>
  <c r="BB733" i="86"/>
  <c r="AG733" i="86"/>
  <c r="BH732" i="86"/>
  <c r="BB732" i="86"/>
  <c r="AG732" i="86"/>
  <c r="BH731" i="86"/>
  <c r="BB731" i="86"/>
  <c r="AG731" i="86"/>
  <c r="BH730" i="86"/>
  <c r="BB730" i="86"/>
  <c r="AG730" i="86"/>
  <c r="BH729" i="86"/>
  <c r="BB729" i="86"/>
  <c r="AG729" i="86"/>
  <c r="BH728" i="86"/>
  <c r="BB728" i="86"/>
  <c r="AG728" i="86"/>
  <c r="BH727" i="86"/>
  <c r="BB727" i="86"/>
  <c r="AG727" i="86"/>
  <c r="BH726" i="86"/>
  <c r="BB726" i="86"/>
  <c r="AG726" i="86"/>
  <c r="BH725" i="86"/>
  <c r="BB725" i="86"/>
  <c r="AG725" i="86"/>
  <c r="BH724" i="86"/>
  <c r="BB724" i="86"/>
  <c r="AG724" i="86"/>
  <c r="BH723" i="86"/>
  <c r="BB723" i="86"/>
  <c r="AG723" i="86"/>
  <c r="BH722" i="86"/>
  <c r="BB722" i="86"/>
  <c r="AG722" i="86"/>
  <c r="BH721" i="86"/>
  <c r="BB721" i="86"/>
  <c r="AG721" i="86"/>
  <c r="BH720" i="86"/>
  <c r="BB720" i="86"/>
  <c r="AG720" i="86"/>
  <c r="BH719" i="86"/>
  <c r="BB719" i="86"/>
  <c r="AG719" i="86"/>
  <c r="BH718" i="86"/>
  <c r="BB718" i="86"/>
  <c r="AG718" i="86"/>
  <c r="BH717" i="86"/>
  <c r="BB717" i="86"/>
  <c r="AG717" i="86"/>
  <c r="BH716" i="86"/>
  <c r="BB716" i="86"/>
  <c r="AG716" i="86"/>
  <c r="BH715" i="86"/>
  <c r="BB715" i="86"/>
  <c r="AG715" i="86"/>
  <c r="BH714" i="86"/>
  <c r="BB714" i="86"/>
  <c r="AG714" i="86"/>
  <c r="BH713" i="86"/>
  <c r="BB713" i="86"/>
  <c r="AG713" i="86"/>
  <c r="BH712" i="86"/>
  <c r="BB712" i="86"/>
  <c r="AG712" i="86"/>
  <c r="BH711" i="86"/>
  <c r="BB711" i="86"/>
  <c r="AG711" i="86"/>
  <c r="BH710" i="86"/>
  <c r="BB710" i="86"/>
  <c r="AG710" i="86"/>
  <c r="BH709" i="86"/>
  <c r="BB709" i="86"/>
  <c r="AG709" i="86"/>
  <c r="BH708" i="86"/>
  <c r="BB708" i="86"/>
  <c r="AG708" i="86"/>
  <c r="BH707" i="86"/>
  <c r="BB707" i="86"/>
  <c r="AG707" i="86"/>
  <c r="BH706" i="86"/>
  <c r="BB706" i="86"/>
  <c r="AG706" i="86"/>
  <c r="BH705" i="86"/>
  <c r="BB705" i="86"/>
  <c r="AG705" i="86"/>
  <c r="BH704" i="86"/>
  <c r="BB704" i="86"/>
  <c r="AG704" i="86"/>
  <c r="BH703" i="86"/>
  <c r="BB703" i="86"/>
  <c r="AG703" i="86"/>
  <c r="BH702" i="86"/>
  <c r="BB702" i="86"/>
  <c r="AG702" i="86"/>
  <c r="BH701" i="86"/>
  <c r="BB701" i="86"/>
  <c r="AG701" i="86"/>
  <c r="BH700" i="86"/>
  <c r="BB700" i="86"/>
  <c r="AG700" i="86"/>
  <c r="BH699" i="86"/>
  <c r="BB699" i="86"/>
  <c r="AG699" i="86"/>
  <c r="BH698" i="86"/>
  <c r="BB698" i="86"/>
  <c r="AG698" i="86"/>
  <c r="BH697" i="86"/>
  <c r="BB697" i="86"/>
  <c r="AG697" i="86"/>
  <c r="BH696" i="86"/>
  <c r="BB696" i="86"/>
  <c r="AG696" i="86"/>
  <c r="BH695" i="86"/>
  <c r="BB695" i="86"/>
  <c r="AG695" i="86"/>
  <c r="BH694" i="86"/>
  <c r="BB694" i="86"/>
  <c r="AG694" i="86"/>
  <c r="BH693" i="86"/>
  <c r="BB693" i="86"/>
  <c r="AG693" i="86"/>
  <c r="BH692" i="86"/>
  <c r="BB692" i="86"/>
  <c r="AG692" i="86"/>
  <c r="BH691" i="86"/>
  <c r="BB691" i="86"/>
  <c r="AG691" i="86"/>
  <c r="BH690" i="86"/>
  <c r="BB690" i="86"/>
  <c r="AG690" i="86"/>
  <c r="BH689" i="86"/>
  <c r="BB689" i="86"/>
  <c r="AG689" i="86"/>
  <c r="BH688" i="86"/>
  <c r="BB688" i="86"/>
  <c r="AG688" i="86"/>
  <c r="BH687" i="86"/>
  <c r="BB687" i="86"/>
  <c r="AG687" i="86"/>
  <c r="BH686" i="86"/>
  <c r="BB686" i="86"/>
  <c r="AG686" i="86"/>
  <c r="BH685" i="86"/>
  <c r="BB685" i="86"/>
  <c r="AG685" i="86"/>
  <c r="BH684" i="86"/>
  <c r="BB684" i="86"/>
  <c r="AG684" i="86"/>
  <c r="BH683" i="86"/>
  <c r="BB683" i="86"/>
  <c r="AG683" i="86"/>
  <c r="BH682" i="86"/>
  <c r="BB682" i="86"/>
  <c r="AG682" i="86"/>
  <c r="BH681" i="86"/>
  <c r="BB681" i="86"/>
  <c r="AG681" i="86"/>
  <c r="BH680" i="86"/>
  <c r="BB680" i="86"/>
  <c r="AG680" i="86"/>
  <c r="BH679" i="86"/>
  <c r="BB679" i="86"/>
  <c r="AG679" i="86"/>
  <c r="BH678" i="86"/>
  <c r="BB678" i="86"/>
  <c r="AG678" i="86"/>
  <c r="BH677" i="86"/>
  <c r="BB677" i="86"/>
  <c r="AG677" i="86"/>
  <c r="BH676" i="86"/>
  <c r="BB676" i="86"/>
  <c r="AG676" i="86"/>
  <c r="BH675" i="86"/>
  <c r="BB675" i="86"/>
  <c r="AG675" i="86"/>
  <c r="BH674" i="86"/>
  <c r="BB674" i="86"/>
  <c r="AG674" i="86"/>
  <c r="BH673" i="86"/>
  <c r="BB673" i="86"/>
  <c r="AG673" i="86"/>
  <c r="BH672" i="86"/>
  <c r="BB672" i="86"/>
  <c r="AG672" i="86"/>
  <c r="BH671" i="86"/>
  <c r="BB671" i="86"/>
  <c r="AG671" i="86"/>
  <c r="BH670" i="86"/>
  <c r="BB670" i="86"/>
  <c r="AG670" i="86"/>
  <c r="BH669" i="86"/>
  <c r="BB669" i="86"/>
  <c r="AG669" i="86"/>
  <c r="BH668" i="86"/>
  <c r="BB668" i="86"/>
  <c r="AG668" i="86"/>
  <c r="BH667" i="86"/>
  <c r="BB667" i="86"/>
  <c r="AG667" i="86"/>
  <c r="BH666" i="86"/>
  <c r="BB666" i="86"/>
  <c r="AG666" i="86"/>
  <c r="BH665" i="86"/>
  <c r="BB665" i="86"/>
  <c r="AG665" i="86"/>
  <c r="BH664" i="86"/>
  <c r="BB664" i="86"/>
  <c r="AG664" i="86"/>
  <c r="BH663" i="86"/>
  <c r="BB663" i="86"/>
  <c r="AG663" i="86"/>
  <c r="BH662" i="86"/>
  <c r="BB662" i="86"/>
  <c r="AG662" i="86"/>
  <c r="BH661" i="86"/>
  <c r="BB661" i="86"/>
  <c r="AG661" i="86"/>
  <c r="BH660" i="86"/>
  <c r="BB660" i="86"/>
  <c r="AG660" i="86"/>
  <c r="BH659" i="86"/>
  <c r="BB659" i="86"/>
  <c r="AG659" i="86"/>
  <c r="BH658" i="86"/>
  <c r="BB658" i="86"/>
  <c r="AG658" i="86"/>
  <c r="BH657" i="86"/>
  <c r="BB657" i="86"/>
  <c r="AG657" i="86"/>
  <c r="BH656" i="86"/>
  <c r="BB656" i="86"/>
  <c r="AG656" i="86"/>
  <c r="BH655" i="86"/>
  <c r="BB655" i="86"/>
  <c r="AG655" i="86"/>
  <c r="BH654" i="86"/>
  <c r="BB654" i="86"/>
  <c r="AG654" i="86"/>
  <c r="BH653" i="86"/>
  <c r="BB653" i="86"/>
  <c r="AG653" i="86"/>
  <c r="BH652" i="86"/>
  <c r="BB652" i="86"/>
  <c r="AG652" i="86"/>
  <c r="BH651" i="86"/>
  <c r="BB651" i="86"/>
  <c r="AG651" i="86"/>
  <c r="BH650" i="86"/>
  <c r="BB650" i="86"/>
  <c r="AG650" i="86"/>
  <c r="BH649" i="86"/>
  <c r="BB649" i="86"/>
  <c r="AG649" i="86"/>
  <c r="BH648" i="86"/>
  <c r="BB648" i="86"/>
  <c r="AG648" i="86"/>
  <c r="BH647" i="86"/>
  <c r="BB647" i="86"/>
  <c r="AG647" i="86"/>
  <c r="BH646" i="86"/>
  <c r="BB646" i="86"/>
  <c r="AG646" i="86"/>
  <c r="BH645" i="86"/>
  <c r="BB645" i="86"/>
  <c r="AG645" i="86"/>
  <c r="BH644" i="86"/>
  <c r="BB644" i="86"/>
  <c r="AG644" i="86"/>
  <c r="BH643" i="86"/>
  <c r="BB643" i="86"/>
  <c r="AG643" i="86"/>
  <c r="BH642" i="86"/>
  <c r="BB642" i="86"/>
  <c r="AG642" i="86"/>
  <c r="BH641" i="86"/>
  <c r="BB641" i="86"/>
  <c r="AG641" i="86"/>
  <c r="BH640" i="86"/>
  <c r="BB640" i="86"/>
  <c r="AG640" i="86"/>
  <c r="BH639" i="86"/>
  <c r="BB639" i="86"/>
  <c r="AG639" i="86"/>
  <c r="BH638" i="86"/>
  <c r="BB638" i="86"/>
  <c r="AG638" i="86"/>
  <c r="BH637" i="86"/>
  <c r="BB637" i="86"/>
  <c r="AG637" i="86"/>
  <c r="BH636" i="86"/>
  <c r="BB636" i="86"/>
  <c r="AG636" i="86"/>
  <c r="BH635" i="86"/>
  <c r="BB635" i="86"/>
  <c r="AG635" i="86"/>
  <c r="BH634" i="86"/>
  <c r="BB634" i="86"/>
  <c r="AG634" i="86"/>
  <c r="BH633" i="86"/>
  <c r="BB633" i="86"/>
  <c r="AG633" i="86"/>
  <c r="BH632" i="86"/>
  <c r="BB632" i="86"/>
  <c r="AG632" i="86"/>
  <c r="BH631" i="86"/>
  <c r="BB631" i="86"/>
  <c r="AG631" i="86"/>
  <c r="BH630" i="86"/>
  <c r="BB630" i="86"/>
  <c r="AG630" i="86"/>
  <c r="BH629" i="86"/>
  <c r="BB629" i="86"/>
  <c r="AG629" i="86"/>
  <c r="BH628" i="86"/>
  <c r="BB628" i="86"/>
  <c r="AG628" i="86"/>
  <c r="BH627" i="86"/>
  <c r="BB627" i="86"/>
  <c r="AG627" i="86"/>
  <c r="BH626" i="86"/>
  <c r="BB626" i="86"/>
  <c r="AG626" i="86"/>
  <c r="BH625" i="86"/>
  <c r="BB625" i="86"/>
  <c r="AG625" i="86"/>
  <c r="BH624" i="86"/>
  <c r="BB624" i="86"/>
  <c r="AG624" i="86"/>
  <c r="BH623" i="86"/>
  <c r="BB623" i="86"/>
  <c r="AG623" i="86"/>
  <c r="BH622" i="86"/>
  <c r="BB622" i="86"/>
  <c r="AG622" i="86"/>
  <c r="BH621" i="86"/>
  <c r="BB621" i="86"/>
  <c r="AG621" i="86"/>
  <c r="BH620" i="86"/>
  <c r="BB620" i="86"/>
  <c r="AG620" i="86"/>
  <c r="BH619" i="86"/>
  <c r="BB619" i="86"/>
  <c r="AG619" i="86"/>
  <c r="BH618" i="86"/>
  <c r="BB618" i="86"/>
  <c r="AG618" i="86"/>
  <c r="BH617" i="86"/>
  <c r="BB617" i="86"/>
  <c r="AG617" i="86"/>
  <c r="BH616" i="86"/>
  <c r="BB616" i="86"/>
  <c r="AG616" i="86"/>
  <c r="BH615" i="86"/>
  <c r="BB615" i="86"/>
  <c r="AG615" i="86"/>
  <c r="BH614" i="86"/>
  <c r="BB614" i="86"/>
  <c r="AG614" i="86"/>
  <c r="BH613" i="86"/>
  <c r="BB613" i="86"/>
  <c r="AG613" i="86"/>
  <c r="BB612" i="86"/>
  <c r="AG612" i="86"/>
  <c r="BH611" i="86"/>
  <c r="BB611" i="86"/>
  <c r="AG611" i="86"/>
  <c r="BH610" i="86"/>
  <c r="BB610" i="86"/>
  <c r="AG610" i="86"/>
  <c r="BH609" i="86"/>
  <c r="BB609" i="86"/>
  <c r="AG609" i="86"/>
  <c r="BH608" i="86"/>
  <c r="BB608" i="86"/>
  <c r="AG608" i="86"/>
  <c r="BH607" i="86"/>
  <c r="BB607" i="86"/>
  <c r="AG607" i="86"/>
  <c r="BH606" i="86"/>
  <c r="BB606" i="86"/>
  <c r="AG606" i="86"/>
  <c r="BH605" i="86"/>
  <c r="BB605" i="86"/>
  <c r="AG605" i="86"/>
  <c r="BH604" i="86"/>
  <c r="BB604" i="86"/>
  <c r="AG604" i="86"/>
  <c r="BH603" i="86"/>
  <c r="BB603" i="86"/>
  <c r="AG603" i="86"/>
  <c r="BH602" i="86"/>
  <c r="BB602" i="86"/>
  <c r="AG602" i="86"/>
  <c r="BH601" i="86"/>
  <c r="BB601" i="86"/>
  <c r="AG601" i="86"/>
  <c r="BH600" i="86"/>
  <c r="BB600" i="86"/>
  <c r="AG600" i="86"/>
  <c r="BH599" i="86"/>
  <c r="BB599" i="86"/>
  <c r="AG599" i="86"/>
  <c r="BH598" i="86"/>
  <c r="BB598" i="86"/>
  <c r="AG598" i="86"/>
  <c r="BH597" i="86"/>
  <c r="BB597" i="86"/>
  <c r="AG597" i="86"/>
  <c r="BH596" i="86"/>
  <c r="BB596" i="86"/>
  <c r="AG596" i="86"/>
  <c r="BH595" i="86"/>
  <c r="BB595" i="86"/>
  <c r="AG595" i="86"/>
  <c r="BH594" i="86"/>
  <c r="BB594" i="86"/>
  <c r="AG594" i="86"/>
  <c r="BH593" i="86"/>
  <c r="BB593" i="86"/>
  <c r="AG593" i="86"/>
  <c r="BH592" i="86"/>
  <c r="BB592" i="86"/>
  <c r="AG592" i="86"/>
  <c r="BH591" i="86"/>
  <c r="BB591" i="86"/>
  <c r="AG591" i="86"/>
  <c r="BH590" i="86"/>
  <c r="BB590" i="86"/>
  <c r="AG590" i="86"/>
  <c r="BH589" i="86"/>
  <c r="BB589" i="86"/>
  <c r="AG589" i="86"/>
  <c r="BH588" i="86"/>
  <c r="BB588" i="86"/>
  <c r="AG588" i="86"/>
  <c r="BH587" i="86"/>
  <c r="BB587" i="86"/>
  <c r="AG587" i="86"/>
  <c r="BH586" i="86"/>
  <c r="BB586" i="86"/>
  <c r="AG586" i="86"/>
  <c r="BH585" i="86"/>
  <c r="BB585" i="86"/>
  <c r="AG585" i="86"/>
  <c r="BH584" i="86"/>
  <c r="BB584" i="86"/>
  <c r="AG584" i="86"/>
  <c r="BH583" i="86"/>
  <c r="BB583" i="86"/>
  <c r="AG583" i="86"/>
  <c r="BH582" i="86"/>
  <c r="BB582" i="86"/>
  <c r="AG582" i="86"/>
  <c r="BH581" i="86"/>
  <c r="BB581" i="86"/>
  <c r="AG581" i="86"/>
  <c r="BH580" i="86"/>
  <c r="BB580" i="86"/>
  <c r="AG580" i="86"/>
  <c r="BH579" i="86"/>
  <c r="BB579" i="86"/>
  <c r="AG579" i="86"/>
  <c r="BH578" i="86"/>
  <c r="BB578" i="86"/>
  <c r="AG578" i="86"/>
  <c r="BH577" i="86"/>
  <c r="BB577" i="86"/>
  <c r="AG577" i="86"/>
  <c r="BH576" i="86"/>
  <c r="BB576" i="86"/>
  <c r="AG576" i="86"/>
  <c r="BH575" i="86"/>
  <c r="BB575" i="86"/>
  <c r="AG575" i="86"/>
  <c r="BH574" i="86"/>
  <c r="BB574" i="86"/>
  <c r="AG574" i="86"/>
  <c r="BH573" i="86"/>
  <c r="BB573" i="86"/>
  <c r="AG573" i="86"/>
  <c r="BH572" i="86"/>
  <c r="BB572" i="86"/>
  <c r="AG572" i="86"/>
  <c r="BH571" i="86"/>
  <c r="BB571" i="86"/>
  <c r="AG571" i="86"/>
  <c r="BH570" i="86"/>
  <c r="BB570" i="86"/>
  <c r="AG570" i="86"/>
  <c r="BH569" i="86"/>
  <c r="BB569" i="86"/>
  <c r="AG569" i="86"/>
  <c r="BH568" i="86"/>
  <c r="BB568" i="86"/>
  <c r="AG568" i="86"/>
  <c r="BH567" i="86"/>
  <c r="BB567" i="86"/>
  <c r="AG567" i="86"/>
  <c r="BH566" i="86"/>
  <c r="BB566" i="86"/>
  <c r="AG566" i="86"/>
  <c r="BH565" i="86"/>
  <c r="BB565" i="86"/>
  <c r="AG565" i="86"/>
  <c r="BH564" i="86"/>
  <c r="BB564" i="86"/>
  <c r="AG564" i="86"/>
  <c r="BH563" i="86"/>
  <c r="BB563" i="86"/>
  <c r="AG563" i="86"/>
  <c r="BH562" i="86"/>
  <c r="BB562" i="86"/>
  <c r="AG562" i="86"/>
  <c r="BH561" i="86"/>
  <c r="BB561" i="86"/>
  <c r="AG561" i="86"/>
  <c r="BH560" i="86"/>
  <c r="BB560" i="86"/>
  <c r="AG560" i="86"/>
  <c r="BH559" i="86"/>
  <c r="BB559" i="86"/>
  <c r="AG559" i="86"/>
  <c r="BH558" i="86"/>
  <c r="BB558" i="86"/>
  <c r="AG558" i="86"/>
  <c r="BH557" i="86"/>
  <c r="BB557" i="86"/>
  <c r="AG557" i="86"/>
  <c r="BH556" i="86"/>
  <c r="BB556" i="86"/>
  <c r="AG556" i="86"/>
  <c r="BH555" i="86"/>
  <c r="BB555" i="86"/>
  <c r="AG555" i="86"/>
  <c r="BH554" i="86"/>
  <c r="BB554" i="86"/>
  <c r="AG554" i="86"/>
  <c r="BH553" i="86"/>
  <c r="BB553" i="86"/>
  <c r="AG553" i="86"/>
  <c r="BH552" i="86"/>
  <c r="BB552" i="86"/>
  <c r="AG552" i="86"/>
  <c r="BH551" i="86"/>
  <c r="BB551" i="86"/>
  <c r="AG551" i="86"/>
  <c r="BH550" i="86"/>
  <c r="BB550" i="86"/>
  <c r="AG550" i="86"/>
  <c r="BH549" i="86"/>
  <c r="BB549" i="86"/>
  <c r="AG549" i="86"/>
  <c r="BH548" i="86"/>
  <c r="BB548" i="86"/>
  <c r="AG548" i="86"/>
  <c r="BH547" i="86"/>
  <c r="BB547" i="86"/>
  <c r="AG547" i="86"/>
  <c r="BH546" i="86"/>
  <c r="BB546" i="86"/>
  <c r="AG546" i="86"/>
  <c r="BH545" i="86"/>
  <c r="BB545" i="86"/>
  <c r="AG545" i="86"/>
  <c r="BH544" i="86"/>
  <c r="BB544" i="86"/>
  <c r="AG544" i="86"/>
  <c r="BH543" i="86"/>
  <c r="BB543" i="86"/>
  <c r="AG543" i="86"/>
  <c r="BH542" i="86"/>
  <c r="BB542" i="86"/>
  <c r="AG542" i="86"/>
  <c r="BH541" i="86"/>
  <c r="BB541" i="86"/>
  <c r="AG541" i="86"/>
  <c r="BH540" i="86"/>
  <c r="BB540" i="86"/>
  <c r="AG540" i="86"/>
  <c r="BH539" i="86"/>
  <c r="BB539" i="86"/>
  <c r="AG539" i="86"/>
  <c r="BH538" i="86"/>
  <c r="BB538" i="86"/>
  <c r="AG538" i="86"/>
  <c r="BH537" i="86"/>
  <c r="BB537" i="86"/>
  <c r="AG537" i="86"/>
  <c r="BH536" i="86"/>
  <c r="BB536" i="86"/>
  <c r="AG536" i="86"/>
  <c r="BH535" i="86"/>
  <c r="AG535" i="86"/>
  <c r="BG535" i="86" s="1"/>
  <c r="BH534" i="86"/>
  <c r="AG534" i="86"/>
  <c r="BG534" i="86" s="1"/>
  <c r="BH533" i="86"/>
  <c r="AG533" i="86"/>
  <c r="BG533" i="86" s="1"/>
  <c r="BH532" i="86"/>
  <c r="AG532" i="86"/>
  <c r="BG532" i="86" s="1"/>
  <c r="BH531" i="86"/>
  <c r="AG531" i="86"/>
  <c r="BG531" i="86" s="1"/>
  <c r="BH530" i="86"/>
  <c r="AG530" i="86"/>
  <c r="BG530" i="86" s="1"/>
  <c r="BH529" i="86"/>
  <c r="BB529" i="86"/>
  <c r="AG529" i="86"/>
  <c r="BH528" i="86"/>
  <c r="BB528" i="86"/>
  <c r="AG528" i="86"/>
  <c r="BH527" i="86"/>
  <c r="BB527" i="86"/>
  <c r="AG527" i="86"/>
  <c r="BH526" i="86"/>
  <c r="BB526" i="86"/>
  <c r="AG526" i="86"/>
  <c r="BH525" i="86"/>
  <c r="BB525" i="86"/>
  <c r="AG525" i="86"/>
  <c r="BH524" i="86"/>
  <c r="BB524" i="86"/>
  <c r="AG524" i="86"/>
  <c r="BH523" i="86"/>
  <c r="BB523" i="86"/>
  <c r="AG523" i="86"/>
  <c r="BH522" i="86"/>
  <c r="BB522" i="86"/>
  <c r="AG522" i="86"/>
  <c r="BH521" i="86"/>
  <c r="BB521" i="86"/>
  <c r="AG521" i="86"/>
  <c r="BH520" i="86"/>
  <c r="BB520" i="86"/>
  <c r="AG520" i="86"/>
  <c r="BH519" i="86"/>
  <c r="BB519" i="86"/>
  <c r="AG519" i="86"/>
  <c r="BH518" i="86"/>
  <c r="BB518" i="86"/>
  <c r="AG518" i="86"/>
  <c r="BH517" i="86"/>
  <c r="BB517" i="86"/>
  <c r="AG517" i="86"/>
  <c r="BH516" i="86"/>
  <c r="BB516" i="86"/>
  <c r="AG516" i="86"/>
  <c r="BH515" i="86"/>
  <c r="BB515" i="86"/>
  <c r="AG515" i="86"/>
  <c r="BH514" i="86"/>
  <c r="BB514" i="86"/>
  <c r="AG514" i="86"/>
  <c r="BH513" i="86"/>
  <c r="BB513" i="86"/>
  <c r="AG513" i="86"/>
  <c r="BH512" i="86"/>
  <c r="BB512" i="86"/>
  <c r="AG512" i="86"/>
  <c r="BH511" i="86"/>
  <c r="BB511" i="86"/>
  <c r="AG511" i="86"/>
  <c r="BH510" i="86"/>
  <c r="BB510" i="86"/>
  <c r="AG510" i="86"/>
  <c r="BH509" i="86"/>
  <c r="BB509" i="86"/>
  <c r="AG509" i="86"/>
  <c r="BH508" i="86"/>
  <c r="BB508" i="86"/>
  <c r="AG508" i="86"/>
  <c r="BH507" i="86"/>
  <c r="BB507" i="86"/>
  <c r="AG507" i="86"/>
  <c r="BH506" i="86"/>
  <c r="BB506" i="86"/>
  <c r="AG506" i="86"/>
  <c r="BH505" i="86"/>
  <c r="BB505" i="86"/>
  <c r="AG505" i="86"/>
  <c r="BH504" i="86"/>
  <c r="BB504" i="86"/>
  <c r="AG504" i="86"/>
  <c r="BH503" i="86"/>
  <c r="BB503" i="86"/>
  <c r="AG503" i="86"/>
  <c r="BH502" i="86"/>
  <c r="BB502" i="86"/>
  <c r="AG502" i="86"/>
  <c r="BH501" i="86"/>
  <c r="BB501" i="86"/>
  <c r="AG501" i="86"/>
  <c r="BH500" i="86"/>
  <c r="BB500" i="86"/>
  <c r="AG500" i="86"/>
  <c r="BH499" i="86"/>
  <c r="BB499" i="86"/>
  <c r="AG499" i="86"/>
  <c r="BH498" i="86"/>
  <c r="BB498" i="86"/>
  <c r="AG498" i="86"/>
  <c r="BH497" i="86"/>
  <c r="BB497" i="86"/>
  <c r="AG497" i="86"/>
  <c r="BH496" i="86"/>
  <c r="BB496" i="86"/>
  <c r="AG496" i="86"/>
  <c r="BH495" i="86"/>
  <c r="BB495" i="86"/>
  <c r="AG495" i="86"/>
  <c r="BH494" i="86"/>
  <c r="BB494" i="86"/>
  <c r="AG494" i="86"/>
  <c r="BH493" i="86"/>
  <c r="BB493" i="86"/>
  <c r="AG493" i="86"/>
  <c r="BH492" i="86"/>
  <c r="BB492" i="86"/>
  <c r="AG492" i="86"/>
  <c r="BH491" i="86"/>
  <c r="BB491" i="86"/>
  <c r="AG491" i="86"/>
  <c r="BH490" i="86"/>
  <c r="BB490" i="86"/>
  <c r="AG490" i="86"/>
  <c r="BH489" i="86"/>
  <c r="BB489" i="86"/>
  <c r="AG489" i="86"/>
  <c r="BH488" i="86"/>
  <c r="BB488" i="86"/>
  <c r="AG488" i="86"/>
  <c r="BH487" i="86"/>
  <c r="BB487" i="86"/>
  <c r="AG487" i="86"/>
  <c r="BH486" i="86"/>
  <c r="BB486" i="86"/>
  <c r="AG486" i="86"/>
  <c r="BH485" i="86"/>
  <c r="BB485" i="86"/>
  <c r="AG485" i="86"/>
  <c r="BH484" i="86"/>
  <c r="BB484" i="86"/>
  <c r="AG484" i="86"/>
  <c r="BH483" i="86"/>
  <c r="BB483" i="86"/>
  <c r="AG483" i="86"/>
  <c r="BH482" i="86"/>
  <c r="BB482" i="86"/>
  <c r="AG482" i="86"/>
  <c r="BH481" i="86"/>
  <c r="BB481" i="86"/>
  <c r="AG481" i="86"/>
  <c r="BH480" i="86"/>
  <c r="BB480" i="86"/>
  <c r="AG480" i="86"/>
  <c r="BH479" i="86"/>
  <c r="BB479" i="86"/>
  <c r="AG479" i="86"/>
  <c r="BH478" i="86"/>
  <c r="BB478" i="86"/>
  <c r="AG478" i="86"/>
  <c r="BH477" i="86"/>
  <c r="BB477" i="86"/>
  <c r="AG477" i="86"/>
  <c r="BH476" i="86"/>
  <c r="BB476" i="86"/>
  <c r="AG476" i="86"/>
  <c r="BH475" i="86"/>
  <c r="BB475" i="86"/>
  <c r="AG475" i="86"/>
  <c r="BH474" i="86"/>
  <c r="BB474" i="86"/>
  <c r="AG474" i="86"/>
  <c r="BH473" i="86"/>
  <c r="BB473" i="86"/>
  <c r="AG473" i="86"/>
  <c r="BH472" i="86"/>
  <c r="BB472" i="86"/>
  <c r="AG472" i="86"/>
  <c r="BH471" i="86"/>
  <c r="BB471" i="86"/>
  <c r="AG471" i="86"/>
  <c r="BH470" i="86"/>
  <c r="BB470" i="86"/>
  <c r="AG470" i="86"/>
  <c r="BH469" i="86"/>
  <c r="BB469" i="86"/>
  <c r="AG469" i="86"/>
  <c r="BH468" i="86"/>
  <c r="BB468" i="86"/>
  <c r="AG468" i="86"/>
  <c r="BH467" i="86"/>
  <c r="BB467" i="86"/>
  <c r="AG467" i="86"/>
  <c r="BH466" i="86"/>
  <c r="BB466" i="86"/>
  <c r="AG466" i="86"/>
  <c r="BH465" i="86"/>
  <c r="BB465" i="86"/>
  <c r="AG465" i="86"/>
  <c r="BH464" i="86"/>
  <c r="BB464" i="86"/>
  <c r="AG464" i="86"/>
  <c r="BH463" i="86"/>
  <c r="BB463" i="86"/>
  <c r="AG463" i="86"/>
  <c r="BH462" i="86"/>
  <c r="BB462" i="86"/>
  <c r="AG462" i="86"/>
  <c r="BH461" i="86"/>
  <c r="BB461" i="86"/>
  <c r="AG461" i="86"/>
  <c r="BH460" i="86"/>
  <c r="BB460" i="86"/>
  <c r="AG460" i="86"/>
  <c r="BH459" i="86"/>
  <c r="BB459" i="86"/>
  <c r="AG459" i="86"/>
  <c r="BH458" i="86"/>
  <c r="BB458" i="86"/>
  <c r="AG458" i="86"/>
  <c r="BH457" i="86"/>
  <c r="BB457" i="86"/>
  <c r="AG457" i="86"/>
  <c r="BH456" i="86"/>
  <c r="BB456" i="86"/>
  <c r="AG456" i="86"/>
  <c r="BH455" i="86"/>
  <c r="BB455" i="86"/>
  <c r="AG455" i="86"/>
  <c r="BH454" i="86"/>
  <c r="BB454" i="86"/>
  <c r="AG454" i="86"/>
  <c r="BH453" i="86"/>
  <c r="BB453" i="86"/>
  <c r="AG453" i="86"/>
  <c r="BH452" i="86"/>
  <c r="BB452" i="86"/>
  <c r="AG452" i="86"/>
  <c r="BH451" i="86"/>
  <c r="BB451" i="86"/>
  <c r="AG451" i="86"/>
  <c r="BH450" i="86"/>
  <c r="BB450" i="86"/>
  <c r="AG450" i="86"/>
  <c r="BH449" i="86"/>
  <c r="BB449" i="86"/>
  <c r="AG449" i="86"/>
  <c r="BH448" i="86"/>
  <c r="BB448" i="86"/>
  <c r="AG448" i="86"/>
  <c r="BH447" i="86"/>
  <c r="BB447" i="86"/>
  <c r="AG447" i="86"/>
  <c r="BH446" i="86"/>
  <c r="BB446" i="86"/>
  <c r="AG446" i="86"/>
  <c r="BH445" i="86"/>
  <c r="BB445" i="86"/>
  <c r="AG445" i="86"/>
  <c r="BH444" i="86"/>
  <c r="BB444" i="86"/>
  <c r="AG444" i="86"/>
  <c r="BH443" i="86"/>
  <c r="BB443" i="86"/>
  <c r="AG443" i="86"/>
  <c r="BH442" i="86"/>
  <c r="BB442" i="86"/>
  <c r="AG442" i="86"/>
  <c r="BH441" i="86"/>
  <c r="BB441" i="86"/>
  <c r="AG441" i="86"/>
  <c r="BH440" i="86"/>
  <c r="BB440" i="86"/>
  <c r="AG440" i="86"/>
  <c r="BH439" i="86"/>
  <c r="BB439" i="86"/>
  <c r="AG439" i="86"/>
  <c r="BH438" i="86"/>
  <c r="BB438" i="86"/>
  <c r="AG438" i="86"/>
  <c r="BH437" i="86"/>
  <c r="BB437" i="86"/>
  <c r="AG437" i="86"/>
  <c r="BH436" i="86"/>
  <c r="BB436" i="86"/>
  <c r="AG436" i="86"/>
  <c r="BH435" i="86"/>
  <c r="BB435" i="86"/>
  <c r="AG435" i="86"/>
  <c r="BH434" i="86"/>
  <c r="BB434" i="86"/>
  <c r="AG434" i="86"/>
  <c r="BH433" i="86"/>
  <c r="BB433" i="86"/>
  <c r="AG433" i="86"/>
  <c r="BH432" i="86"/>
  <c r="BB432" i="86"/>
  <c r="AG432" i="86"/>
  <c r="BH431" i="86"/>
  <c r="BB431" i="86"/>
  <c r="AG431" i="86"/>
  <c r="BH430" i="86"/>
  <c r="BB430" i="86"/>
  <c r="AG430" i="86"/>
  <c r="BH429" i="86"/>
  <c r="BB429" i="86"/>
  <c r="AG429" i="86"/>
  <c r="BH428" i="86"/>
  <c r="BB428" i="86"/>
  <c r="AG428" i="86"/>
  <c r="BH427" i="86"/>
  <c r="BB427" i="86"/>
  <c r="AG427" i="86"/>
  <c r="BH426" i="86"/>
  <c r="BB426" i="86"/>
  <c r="AG426" i="86"/>
  <c r="BH425" i="86"/>
  <c r="BB425" i="86"/>
  <c r="AG425" i="86"/>
  <c r="BH424" i="86"/>
  <c r="BB424" i="86"/>
  <c r="AG424" i="86"/>
  <c r="BH423" i="86"/>
  <c r="BB423" i="86"/>
  <c r="AG423" i="86"/>
  <c r="BH422" i="86"/>
  <c r="BB422" i="86"/>
  <c r="AG422" i="86"/>
  <c r="BH421" i="86"/>
  <c r="BB421" i="86"/>
  <c r="AG421" i="86"/>
  <c r="BH420" i="86"/>
  <c r="BB420" i="86"/>
  <c r="AG420" i="86"/>
  <c r="BH419" i="86"/>
  <c r="BB419" i="86"/>
  <c r="AG419" i="86"/>
  <c r="BH418" i="86"/>
  <c r="BB418" i="86"/>
  <c r="AG418" i="86"/>
  <c r="BH417" i="86"/>
  <c r="BB417" i="86"/>
  <c r="AG417" i="86"/>
  <c r="BH416" i="86"/>
  <c r="BB416" i="86"/>
  <c r="AG416" i="86"/>
  <c r="BH415" i="86"/>
  <c r="BB415" i="86"/>
  <c r="AG415" i="86"/>
  <c r="BH414" i="86"/>
  <c r="BB414" i="86"/>
  <c r="AG414" i="86"/>
  <c r="BH413" i="86"/>
  <c r="BB413" i="86"/>
  <c r="AG413" i="86"/>
  <c r="BH412" i="86"/>
  <c r="BB412" i="86"/>
  <c r="AG412" i="86"/>
  <c r="BH411" i="86"/>
  <c r="BB411" i="86"/>
  <c r="AG411" i="86"/>
  <c r="BH410" i="86"/>
  <c r="BB410" i="86"/>
  <c r="AG410" i="86"/>
  <c r="BH409" i="86"/>
  <c r="BB409" i="86"/>
  <c r="AG409" i="86"/>
  <c r="BH408" i="86"/>
  <c r="BB408" i="86"/>
  <c r="AG408" i="86"/>
  <c r="BH407" i="86"/>
  <c r="BB407" i="86"/>
  <c r="AG407" i="86"/>
  <c r="BH406" i="86"/>
  <c r="BB406" i="86"/>
  <c r="AG406" i="86"/>
  <c r="BH405" i="86"/>
  <c r="BB405" i="86"/>
  <c r="AG405" i="86"/>
  <c r="BH404" i="86"/>
  <c r="BB404" i="86"/>
  <c r="AG404" i="86"/>
  <c r="BH403" i="86"/>
  <c r="BB403" i="86"/>
  <c r="AG403" i="86"/>
  <c r="BH402" i="86"/>
  <c r="BB402" i="86"/>
  <c r="AG402" i="86"/>
  <c r="BH401" i="86"/>
  <c r="BB401" i="86"/>
  <c r="AG401" i="86"/>
  <c r="BH400" i="86"/>
  <c r="BB400" i="86"/>
  <c r="AG400" i="86"/>
  <c r="BH399" i="86"/>
  <c r="BB399" i="86"/>
  <c r="AG399" i="86"/>
  <c r="BH398" i="86"/>
  <c r="BB398" i="86"/>
  <c r="AG398" i="86"/>
  <c r="BH397" i="86"/>
  <c r="BB397" i="86"/>
  <c r="AG397" i="86"/>
  <c r="BH396" i="86"/>
  <c r="BB396" i="86"/>
  <c r="AG396" i="86"/>
  <c r="BH395" i="86"/>
  <c r="BB395" i="86"/>
  <c r="AG395" i="86"/>
  <c r="BH394" i="86"/>
  <c r="BB394" i="86"/>
  <c r="AG394" i="86"/>
  <c r="BH393" i="86"/>
  <c r="BB393" i="86"/>
  <c r="AG393" i="86"/>
  <c r="BH392" i="86"/>
  <c r="BB392" i="86"/>
  <c r="AG392" i="86"/>
  <c r="BH391" i="86"/>
  <c r="BB391" i="86"/>
  <c r="AG391" i="86"/>
  <c r="BH390" i="86"/>
  <c r="BB390" i="86"/>
  <c r="AG390" i="86"/>
  <c r="BH389" i="86"/>
  <c r="BB389" i="86"/>
  <c r="AG389" i="86"/>
  <c r="BH388" i="86"/>
  <c r="BB388" i="86"/>
  <c r="AG388" i="86"/>
  <c r="BH387" i="86"/>
  <c r="BB387" i="86"/>
  <c r="AG387" i="86"/>
  <c r="BH386" i="86"/>
  <c r="BB386" i="86"/>
  <c r="AG386" i="86"/>
  <c r="BH385" i="86"/>
  <c r="BB385" i="86"/>
  <c r="AG385" i="86"/>
  <c r="BH384" i="86"/>
  <c r="BB384" i="86"/>
  <c r="AG384" i="86"/>
  <c r="BH383" i="86"/>
  <c r="BB383" i="86"/>
  <c r="AG383" i="86"/>
  <c r="BH382" i="86"/>
  <c r="BB382" i="86"/>
  <c r="AG382" i="86"/>
  <c r="BH381" i="86"/>
  <c r="BB381" i="86"/>
  <c r="AG381" i="86"/>
  <c r="BH380" i="86"/>
  <c r="BB380" i="86"/>
  <c r="AG380" i="86"/>
  <c r="BH379" i="86"/>
  <c r="BB379" i="86"/>
  <c r="AG379" i="86"/>
  <c r="BH378" i="86"/>
  <c r="BB378" i="86"/>
  <c r="AG378" i="86"/>
  <c r="BH377" i="86"/>
  <c r="BB377" i="86"/>
  <c r="AG377" i="86"/>
  <c r="BH376" i="86"/>
  <c r="BB376" i="86"/>
  <c r="AG376" i="86"/>
  <c r="BH375" i="86"/>
  <c r="BB375" i="86"/>
  <c r="AG375" i="86"/>
  <c r="BH374" i="86"/>
  <c r="BB374" i="86"/>
  <c r="AG374" i="86"/>
  <c r="BH373" i="86"/>
  <c r="BB373" i="86"/>
  <c r="AG373" i="86"/>
  <c r="BH372" i="86"/>
  <c r="BB372" i="86"/>
  <c r="AG372" i="86"/>
  <c r="BH371" i="86"/>
  <c r="BB371" i="86"/>
  <c r="AG371" i="86"/>
  <c r="BH370" i="86"/>
  <c r="BB370" i="86"/>
  <c r="AG370" i="86"/>
  <c r="BH369" i="86"/>
  <c r="BB369" i="86"/>
  <c r="AG369" i="86"/>
  <c r="BH368" i="86"/>
  <c r="BB368" i="86"/>
  <c r="AG368" i="86"/>
  <c r="BH367" i="86"/>
  <c r="BB367" i="86"/>
  <c r="AG367" i="86"/>
  <c r="BH366" i="86"/>
  <c r="BB366" i="86"/>
  <c r="AG366" i="86"/>
  <c r="BH365" i="86"/>
  <c r="BB365" i="86"/>
  <c r="AG365" i="86"/>
  <c r="BH364" i="86"/>
  <c r="BB364" i="86"/>
  <c r="AG364" i="86"/>
  <c r="BH363" i="86"/>
  <c r="BB363" i="86"/>
  <c r="AG363" i="86"/>
  <c r="BH362" i="86"/>
  <c r="BB362" i="86"/>
  <c r="AG362" i="86"/>
  <c r="BH361" i="86"/>
  <c r="BB361" i="86"/>
  <c r="AG361" i="86"/>
  <c r="BH360" i="86"/>
  <c r="BB360" i="86"/>
  <c r="AG360" i="86"/>
  <c r="BH359" i="86"/>
  <c r="BB359" i="86"/>
  <c r="AG359" i="86"/>
  <c r="BH358" i="86"/>
  <c r="BB358" i="86"/>
  <c r="AG358" i="86"/>
  <c r="BH357" i="86"/>
  <c r="BB357" i="86"/>
  <c r="AG357" i="86"/>
  <c r="BH356" i="86"/>
  <c r="BB356" i="86"/>
  <c r="AG356" i="86"/>
  <c r="BH355" i="86"/>
  <c r="BB355" i="86"/>
  <c r="AG355" i="86"/>
  <c r="BH354" i="86"/>
  <c r="BB354" i="86"/>
  <c r="AG354" i="86"/>
  <c r="BH353" i="86"/>
  <c r="BB353" i="86"/>
  <c r="AG353" i="86"/>
  <c r="BH352" i="86"/>
  <c r="BB352" i="86"/>
  <c r="AG352" i="86"/>
  <c r="BH351" i="86"/>
  <c r="BB351" i="86"/>
  <c r="AG351" i="86"/>
  <c r="BH350" i="86"/>
  <c r="BB350" i="86"/>
  <c r="AG350" i="86"/>
  <c r="BH349" i="86"/>
  <c r="BB349" i="86"/>
  <c r="AG349" i="86"/>
  <c r="BH348" i="86"/>
  <c r="BB348" i="86"/>
  <c r="AG348" i="86"/>
  <c r="BH347" i="86"/>
  <c r="BB347" i="86"/>
  <c r="AG347" i="86"/>
  <c r="BH346" i="86"/>
  <c r="BB346" i="86"/>
  <c r="AG346" i="86"/>
  <c r="BH345" i="86"/>
  <c r="BB345" i="86"/>
  <c r="AG345" i="86"/>
  <c r="BH344" i="86"/>
  <c r="BB344" i="86"/>
  <c r="AG344" i="86"/>
  <c r="BH343" i="86"/>
  <c r="BB343" i="86"/>
  <c r="AG343" i="86"/>
  <c r="BH342" i="86"/>
  <c r="BB342" i="86"/>
  <c r="AG342" i="86"/>
  <c r="BH341" i="86"/>
  <c r="BB341" i="86"/>
  <c r="AG341" i="86"/>
  <c r="BH340" i="86"/>
  <c r="BB340" i="86"/>
  <c r="AG340" i="86"/>
  <c r="BH339" i="86"/>
  <c r="BB339" i="86"/>
  <c r="AG339" i="86"/>
  <c r="BH338" i="86"/>
  <c r="BB338" i="86"/>
  <c r="AG338" i="86"/>
  <c r="BH337" i="86"/>
  <c r="BB337" i="86"/>
  <c r="AG337" i="86"/>
  <c r="BH336" i="86"/>
  <c r="BB336" i="86"/>
  <c r="AG336" i="86"/>
  <c r="BH335" i="86"/>
  <c r="BB335" i="86"/>
  <c r="AG335" i="86"/>
  <c r="BH334" i="86"/>
  <c r="BB334" i="86"/>
  <c r="AG334" i="86"/>
  <c r="BH333" i="86"/>
  <c r="BB333" i="86"/>
  <c r="AG333" i="86"/>
  <c r="BH332" i="86"/>
  <c r="BB332" i="86"/>
  <c r="AG332" i="86"/>
  <c r="BH331" i="86"/>
  <c r="BB331" i="86"/>
  <c r="AG331" i="86"/>
  <c r="BH330" i="86"/>
  <c r="BB330" i="86"/>
  <c r="AG330" i="86"/>
  <c r="BH329" i="86"/>
  <c r="BB329" i="86"/>
  <c r="AG329" i="86"/>
  <c r="BH328" i="86"/>
  <c r="BB328" i="86"/>
  <c r="AG328" i="86"/>
  <c r="BH327" i="86"/>
  <c r="BB327" i="86"/>
  <c r="AG327" i="86"/>
  <c r="BH326" i="86"/>
  <c r="BB326" i="86"/>
  <c r="AG326" i="86"/>
  <c r="BH325" i="86"/>
  <c r="BB325" i="86"/>
  <c r="AG325" i="86"/>
  <c r="BH324" i="86"/>
  <c r="BB324" i="86"/>
  <c r="AG324" i="86"/>
  <c r="BH323" i="86"/>
  <c r="BB323" i="86"/>
  <c r="AG323" i="86"/>
  <c r="BH322" i="86"/>
  <c r="BB322" i="86"/>
  <c r="AG322" i="86"/>
  <c r="BH321" i="86"/>
  <c r="BB321" i="86"/>
  <c r="AG321" i="86"/>
  <c r="BH320" i="86"/>
  <c r="BB320" i="86"/>
  <c r="AG320" i="86"/>
  <c r="BH319" i="86"/>
  <c r="BB319" i="86"/>
  <c r="AG319" i="86"/>
  <c r="BH318" i="86"/>
  <c r="BB318" i="86"/>
  <c r="AG318" i="86"/>
  <c r="BH317" i="86"/>
  <c r="BB317" i="86"/>
  <c r="AG317" i="86"/>
  <c r="BH316" i="86"/>
  <c r="BB316" i="86"/>
  <c r="AG316" i="86"/>
  <c r="BH315" i="86"/>
  <c r="BB315" i="86"/>
  <c r="AG315" i="86"/>
  <c r="BH314" i="86"/>
  <c r="BB314" i="86"/>
  <c r="AG314" i="86"/>
  <c r="BH313" i="86"/>
  <c r="BB313" i="86"/>
  <c r="AG313" i="86"/>
  <c r="BH312" i="86"/>
  <c r="BB312" i="86"/>
  <c r="AG312" i="86"/>
  <c r="BH311" i="86"/>
  <c r="BB311" i="86"/>
  <c r="AG311" i="86"/>
  <c r="BH310" i="86"/>
  <c r="BB310" i="86"/>
  <c r="AG310" i="86"/>
  <c r="BH309" i="86"/>
  <c r="BB309" i="86"/>
  <c r="AG309" i="86"/>
  <c r="BH308" i="86"/>
  <c r="BB308" i="86"/>
  <c r="AG308" i="86"/>
  <c r="BH307" i="86"/>
  <c r="BB307" i="86"/>
  <c r="AG307" i="86"/>
  <c r="BH306" i="86"/>
  <c r="BB306" i="86"/>
  <c r="AG306" i="86"/>
  <c r="BH305" i="86"/>
  <c r="BB305" i="86"/>
  <c r="AG305" i="86"/>
  <c r="BH304" i="86"/>
  <c r="BB304" i="86"/>
  <c r="AG304" i="86"/>
  <c r="BH303" i="86"/>
  <c r="BB303" i="86"/>
  <c r="AG303" i="86"/>
  <c r="BH302" i="86"/>
  <c r="BB302" i="86"/>
  <c r="AG302" i="86"/>
  <c r="BH301" i="86"/>
  <c r="BB301" i="86"/>
  <c r="AG301" i="86"/>
  <c r="BH300" i="86"/>
  <c r="BB300" i="86"/>
  <c r="AG300" i="86"/>
  <c r="BH299" i="86"/>
  <c r="BB299" i="86"/>
  <c r="AG299" i="86"/>
  <c r="BH298" i="86"/>
  <c r="BB298" i="86"/>
  <c r="AG298" i="86"/>
  <c r="BH297" i="86"/>
  <c r="BB297" i="86"/>
  <c r="AG297" i="86"/>
  <c r="BH296" i="86"/>
  <c r="BB296" i="86"/>
  <c r="AG296" i="86"/>
  <c r="BH295" i="86"/>
  <c r="BB295" i="86"/>
  <c r="AG295" i="86"/>
  <c r="BH294" i="86"/>
  <c r="BB294" i="86"/>
  <c r="AG294" i="86"/>
  <c r="BH293" i="86"/>
  <c r="BB293" i="86"/>
  <c r="AG293" i="86"/>
  <c r="BH292" i="86"/>
  <c r="BB292" i="86"/>
  <c r="AG292" i="86"/>
  <c r="BH291" i="86"/>
  <c r="BB291" i="86"/>
  <c r="AG291" i="86"/>
  <c r="BH290" i="86"/>
  <c r="BB290" i="86"/>
  <c r="AG290" i="86"/>
  <c r="BH289" i="86"/>
  <c r="BB289" i="86"/>
  <c r="AG289" i="86"/>
  <c r="BH288" i="86"/>
  <c r="BB288" i="86"/>
  <c r="AG288" i="86"/>
  <c r="BH287" i="86"/>
  <c r="BB287" i="86"/>
  <c r="AG287" i="86"/>
  <c r="BH286" i="86"/>
  <c r="BB286" i="86"/>
  <c r="AG286" i="86"/>
  <c r="BH285" i="86"/>
  <c r="BB285" i="86"/>
  <c r="AG285" i="86"/>
  <c r="BH284" i="86"/>
  <c r="BB284" i="86"/>
  <c r="AG284" i="86"/>
  <c r="BH283" i="86"/>
  <c r="BB283" i="86"/>
  <c r="AG283" i="86"/>
  <c r="BH282" i="86"/>
  <c r="BB282" i="86"/>
  <c r="AG282" i="86"/>
  <c r="BH281" i="86"/>
  <c r="BB281" i="86"/>
  <c r="AG281" i="86"/>
  <c r="BH280" i="86"/>
  <c r="BB280" i="86"/>
  <c r="AG280" i="86"/>
  <c r="BH279" i="86"/>
  <c r="BB279" i="86"/>
  <c r="AG279" i="86"/>
  <c r="BH278" i="86"/>
  <c r="BB278" i="86"/>
  <c r="AG278" i="86"/>
  <c r="BH277" i="86"/>
  <c r="BB277" i="86"/>
  <c r="AG277" i="86"/>
  <c r="BH276" i="86"/>
  <c r="BB276" i="86"/>
  <c r="AG276" i="86"/>
  <c r="BH275" i="86"/>
  <c r="BB275" i="86"/>
  <c r="AG275" i="86"/>
  <c r="BH274" i="86"/>
  <c r="BB274" i="86"/>
  <c r="AG274" i="86"/>
  <c r="BH273" i="86"/>
  <c r="BB273" i="86"/>
  <c r="AG273" i="86"/>
  <c r="BH272" i="86"/>
  <c r="BB272" i="86"/>
  <c r="AG272" i="86"/>
  <c r="BH271" i="86"/>
  <c r="BB271" i="86"/>
  <c r="AG271" i="86"/>
  <c r="BH270" i="86"/>
  <c r="BB270" i="86"/>
  <c r="AG270" i="86"/>
  <c r="BH269" i="86"/>
  <c r="BB269" i="86"/>
  <c r="AG269" i="86"/>
  <c r="BH268" i="86"/>
  <c r="BB268" i="86"/>
  <c r="AG268" i="86"/>
  <c r="BH267" i="86"/>
  <c r="BB267" i="86"/>
  <c r="AG267" i="86"/>
  <c r="BH266" i="86"/>
  <c r="BB266" i="86"/>
  <c r="AG266" i="86"/>
  <c r="BH265" i="86"/>
  <c r="BB265" i="86"/>
  <c r="AG265" i="86"/>
  <c r="BH264" i="86"/>
  <c r="BB264" i="86"/>
  <c r="AG264" i="86"/>
  <c r="BH263" i="86"/>
  <c r="BB263" i="86"/>
  <c r="AG263" i="86"/>
  <c r="BH262" i="86"/>
  <c r="BB262" i="86"/>
  <c r="AG262" i="86"/>
  <c r="BH261" i="86"/>
  <c r="BB261" i="86"/>
  <c r="AG261" i="86"/>
  <c r="BH260" i="86"/>
  <c r="BB260" i="86"/>
  <c r="AG260" i="86"/>
  <c r="BH259" i="86"/>
  <c r="BB259" i="86"/>
  <c r="AG259" i="86"/>
  <c r="BH258" i="86"/>
  <c r="BB258" i="86"/>
  <c r="AG258" i="86"/>
  <c r="BH257" i="86"/>
  <c r="BB257" i="86"/>
  <c r="AG257" i="86"/>
  <c r="BH256" i="86"/>
  <c r="BB256" i="86"/>
  <c r="AG256" i="86"/>
  <c r="BH255" i="86"/>
  <c r="BB255" i="86"/>
  <c r="AG255" i="86"/>
  <c r="BH254" i="86"/>
  <c r="BB254" i="86"/>
  <c r="AG254" i="86"/>
  <c r="BH253" i="86"/>
  <c r="BB253" i="86"/>
  <c r="AG253" i="86"/>
  <c r="BH252" i="86"/>
  <c r="BB252" i="86"/>
  <c r="AG252" i="86"/>
  <c r="BH251" i="86"/>
  <c r="BB251" i="86"/>
  <c r="AG251" i="86"/>
  <c r="BH250" i="86"/>
  <c r="BB250" i="86"/>
  <c r="AG250" i="86"/>
  <c r="BH249" i="86"/>
  <c r="BB249" i="86"/>
  <c r="AG249" i="86"/>
  <c r="BH248" i="86"/>
  <c r="BB248" i="86"/>
  <c r="AG248" i="86"/>
  <c r="BH247" i="86"/>
  <c r="BB247" i="86"/>
  <c r="AG247" i="86"/>
  <c r="BH246" i="86"/>
  <c r="BB246" i="86"/>
  <c r="AG246" i="86"/>
  <c r="BH245" i="86"/>
  <c r="BB245" i="86"/>
  <c r="AG245" i="86"/>
  <c r="BH244" i="86"/>
  <c r="BB244" i="86"/>
  <c r="AG244" i="86"/>
  <c r="BH243" i="86"/>
  <c r="BB243" i="86"/>
  <c r="AG243" i="86"/>
  <c r="BH242" i="86"/>
  <c r="BB242" i="86"/>
  <c r="AG242" i="86"/>
  <c r="BH241" i="86"/>
  <c r="BB241" i="86"/>
  <c r="AG241" i="86"/>
  <c r="BH240" i="86"/>
  <c r="BB240" i="86"/>
  <c r="AG240" i="86"/>
  <c r="BH239" i="86"/>
  <c r="BB239" i="86"/>
  <c r="AG239" i="86"/>
  <c r="BH238" i="86"/>
  <c r="BB238" i="86"/>
  <c r="AG238" i="86"/>
  <c r="BH237" i="86"/>
  <c r="BB237" i="86"/>
  <c r="AG237" i="86"/>
  <c r="BH236" i="86"/>
  <c r="BB236" i="86"/>
  <c r="AG236" i="86"/>
  <c r="BH235" i="86"/>
  <c r="BB235" i="86"/>
  <c r="AG235" i="86"/>
  <c r="BH234" i="86"/>
  <c r="BB234" i="86"/>
  <c r="AG234" i="86"/>
  <c r="BH233" i="86"/>
  <c r="BB233" i="86"/>
  <c r="AG233" i="86"/>
  <c r="BH232" i="86"/>
  <c r="BB232" i="86"/>
  <c r="AG232" i="86"/>
  <c r="BH231" i="86"/>
  <c r="BB231" i="86"/>
  <c r="AG231" i="86"/>
  <c r="BH230" i="86"/>
  <c r="BB230" i="86"/>
  <c r="AG230" i="86"/>
  <c r="BH229" i="86"/>
  <c r="BB229" i="86"/>
  <c r="AG229" i="86"/>
  <c r="BH228" i="86"/>
  <c r="BB228" i="86"/>
  <c r="AG228" i="86"/>
  <c r="BH227" i="86"/>
  <c r="BB227" i="86"/>
  <c r="AG227" i="86"/>
  <c r="BH226" i="86"/>
  <c r="BB226" i="86"/>
  <c r="AG226" i="86"/>
  <c r="BH225" i="86"/>
  <c r="BB225" i="86"/>
  <c r="AG225" i="86"/>
  <c r="BH224" i="86"/>
  <c r="BB224" i="86"/>
  <c r="AG224" i="86"/>
  <c r="BH223" i="86"/>
  <c r="BB223" i="86"/>
  <c r="AG223" i="86"/>
  <c r="BH222" i="86"/>
  <c r="BB222" i="86"/>
  <c r="AG222" i="86"/>
  <c r="BH221" i="86"/>
  <c r="BB221" i="86"/>
  <c r="AG221" i="86"/>
  <c r="BH220" i="86"/>
  <c r="BB220" i="86"/>
  <c r="AG220" i="86"/>
  <c r="BH219" i="86"/>
  <c r="BB219" i="86"/>
  <c r="AG219" i="86"/>
  <c r="BH218" i="86"/>
  <c r="BB218" i="86"/>
  <c r="AG218" i="86"/>
  <c r="BH217" i="86"/>
  <c r="BB217" i="86"/>
  <c r="AG217" i="86"/>
  <c r="BH216" i="86"/>
  <c r="BB216" i="86"/>
  <c r="AG216" i="86"/>
  <c r="BH215" i="86"/>
  <c r="BB215" i="86"/>
  <c r="AG215" i="86"/>
  <c r="BH214" i="86"/>
  <c r="BB214" i="86"/>
  <c r="AG214" i="86"/>
  <c r="BH213" i="86"/>
  <c r="BB213" i="86"/>
  <c r="AG213" i="86"/>
  <c r="BH212" i="86"/>
  <c r="BB212" i="86"/>
  <c r="AG212" i="86"/>
  <c r="BH211" i="86"/>
  <c r="BB211" i="86"/>
  <c r="AG211" i="86"/>
  <c r="BH210" i="86"/>
  <c r="BB210" i="86"/>
  <c r="AG210" i="86"/>
  <c r="BH209" i="86"/>
  <c r="BB209" i="86"/>
  <c r="AG209" i="86"/>
  <c r="BH208" i="86"/>
  <c r="BB208" i="86"/>
  <c r="AG208" i="86"/>
  <c r="BH207" i="86"/>
  <c r="BB207" i="86"/>
  <c r="AG207" i="86"/>
  <c r="BH206" i="86"/>
  <c r="BB206" i="86"/>
  <c r="AG206" i="86"/>
  <c r="BH205" i="86"/>
  <c r="BB205" i="86"/>
  <c r="AG205" i="86"/>
  <c r="BH204" i="86"/>
  <c r="BB204" i="86"/>
  <c r="AG204" i="86"/>
  <c r="BH203" i="86"/>
  <c r="BB203" i="86"/>
  <c r="AG203" i="86"/>
  <c r="BH202" i="86"/>
  <c r="BB202" i="86"/>
  <c r="AG202" i="86"/>
  <c r="BH201" i="86"/>
  <c r="BB201" i="86"/>
  <c r="AG201" i="86"/>
  <c r="BH200" i="86"/>
  <c r="BB200" i="86"/>
  <c r="AG200" i="86"/>
  <c r="BH199" i="86"/>
  <c r="BB199" i="86"/>
  <c r="AG199" i="86"/>
  <c r="BH198" i="86"/>
  <c r="BB198" i="86"/>
  <c r="AG198" i="86"/>
  <c r="BH197" i="86"/>
  <c r="BB197" i="86"/>
  <c r="AG197" i="86"/>
  <c r="BH196" i="86"/>
  <c r="BB196" i="86"/>
  <c r="AG196" i="86"/>
  <c r="BH195" i="86"/>
  <c r="BB195" i="86"/>
  <c r="AG195" i="86"/>
  <c r="BH194" i="86"/>
  <c r="BB194" i="86"/>
  <c r="AG194" i="86"/>
  <c r="BH193" i="86"/>
  <c r="BB193" i="86"/>
  <c r="AG193" i="86"/>
  <c r="BH192" i="86"/>
  <c r="BB192" i="86"/>
  <c r="AG192" i="86"/>
  <c r="BH191" i="86"/>
  <c r="BB191" i="86"/>
  <c r="AG191" i="86"/>
  <c r="BH190" i="86"/>
  <c r="BB190" i="86"/>
  <c r="AG190" i="86"/>
  <c r="BH189" i="86"/>
  <c r="BB189" i="86"/>
  <c r="AG189" i="86"/>
  <c r="BH188" i="86"/>
  <c r="BB188" i="86"/>
  <c r="AG188" i="86"/>
  <c r="BH187" i="86"/>
  <c r="BB187" i="86"/>
  <c r="AG187" i="86"/>
  <c r="BH186" i="86"/>
  <c r="BB186" i="86"/>
  <c r="AG186" i="86"/>
  <c r="BH185" i="86"/>
  <c r="BB185" i="86"/>
  <c r="AG185" i="86"/>
  <c r="BH184" i="86"/>
  <c r="BB184" i="86"/>
  <c r="AG184" i="86"/>
  <c r="BH183" i="86"/>
  <c r="BB183" i="86"/>
  <c r="AG183" i="86"/>
  <c r="BH182" i="86"/>
  <c r="BB182" i="86"/>
  <c r="AG182" i="86"/>
  <c r="BH181" i="86"/>
  <c r="BB181" i="86"/>
  <c r="AG181" i="86"/>
  <c r="BH180" i="86"/>
  <c r="BB180" i="86"/>
  <c r="AG180" i="86"/>
  <c r="BH179" i="86"/>
  <c r="BB179" i="86"/>
  <c r="AG179" i="86"/>
  <c r="BH178" i="86"/>
  <c r="BB178" i="86"/>
  <c r="AG178" i="86"/>
  <c r="BH177" i="86"/>
  <c r="BB177" i="86"/>
  <c r="AG177" i="86"/>
  <c r="BH176" i="86"/>
  <c r="BB176" i="86"/>
  <c r="AG176" i="86"/>
  <c r="BH175" i="86"/>
  <c r="BB175" i="86"/>
  <c r="AG175" i="86"/>
  <c r="BH174" i="86"/>
  <c r="BB174" i="86"/>
  <c r="AG174" i="86"/>
  <c r="BH173" i="86"/>
  <c r="BB173" i="86"/>
  <c r="AG173" i="86"/>
  <c r="BH172" i="86"/>
  <c r="BB172" i="86"/>
  <c r="AG172" i="86"/>
  <c r="BH171" i="86"/>
  <c r="BB171" i="86"/>
  <c r="AG171" i="86"/>
  <c r="BH170" i="86"/>
  <c r="BB170" i="86"/>
  <c r="AG170" i="86"/>
  <c r="BH169" i="86"/>
  <c r="BB169" i="86"/>
  <c r="AG169" i="86"/>
  <c r="BH168" i="86"/>
  <c r="BB168" i="86"/>
  <c r="AG168" i="86"/>
  <c r="BH167" i="86"/>
  <c r="BB167" i="86"/>
  <c r="AG167" i="86"/>
  <c r="BH166" i="86"/>
  <c r="BB166" i="86"/>
  <c r="AG166" i="86"/>
  <c r="BH165" i="86"/>
  <c r="BB165" i="86"/>
  <c r="AG165" i="86"/>
  <c r="BH164" i="86"/>
  <c r="BB164" i="86"/>
  <c r="AG164" i="86"/>
  <c r="BH163" i="86"/>
  <c r="BB163" i="86"/>
  <c r="AG163" i="86"/>
  <c r="BH162" i="86"/>
  <c r="BB162" i="86"/>
  <c r="AG162" i="86"/>
  <c r="BH161" i="86"/>
  <c r="BB161" i="86"/>
  <c r="AG161" i="86"/>
  <c r="BH160" i="86"/>
  <c r="BB160" i="86"/>
  <c r="AG160" i="86"/>
  <c r="BH159" i="86"/>
  <c r="BB159" i="86"/>
  <c r="AG159" i="86"/>
  <c r="BH158" i="86"/>
  <c r="BB158" i="86"/>
  <c r="AG158" i="86"/>
  <c r="BH157" i="86"/>
  <c r="BB157" i="86"/>
  <c r="AG157" i="86"/>
  <c r="BH156" i="86"/>
  <c r="BB156" i="86"/>
  <c r="AG156" i="86"/>
  <c r="BH155" i="86"/>
  <c r="BB155" i="86"/>
  <c r="AG155" i="86"/>
  <c r="BH154" i="86"/>
  <c r="BB154" i="86"/>
  <c r="AG154" i="86"/>
  <c r="BH153" i="86"/>
  <c r="BB153" i="86"/>
  <c r="AG153" i="86"/>
  <c r="BH152" i="86"/>
  <c r="BB152" i="86"/>
  <c r="AG152" i="86"/>
  <c r="BH151" i="86"/>
  <c r="BB151" i="86"/>
  <c r="AG151" i="86"/>
  <c r="BH150" i="86"/>
  <c r="BB150" i="86"/>
  <c r="AG150" i="86"/>
  <c r="BH149" i="86"/>
  <c r="BB149" i="86"/>
  <c r="AG149" i="86"/>
  <c r="BH148" i="86"/>
  <c r="BB148" i="86"/>
  <c r="AG148" i="86"/>
  <c r="BH147" i="86"/>
  <c r="BB147" i="86"/>
  <c r="AG147" i="86"/>
  <c r="BH146" i="86"/>
  <c r="BB146" i="86"/>
  <c r="AG146" i="86"/>
  <c r="BH145" i="86"/>
  <c r="BB145" i="86"/>
  <c r="AG145" i="86"/>
  <c r="BH144" i="86"/>
  <c r="BB144" i="86"/>
  <c r="AG144" i="86"/>
  <c r="BH143" i="86"/>
  <c r="BB143" i="86"/>
  <c r="AG143" i="86"/>
  <c r="BH142" i="86"/>
  <c r="BB142" i="86"/>
  <c r="AG142" i="86"/>
  <c r="BH141" i="86"/>
  <c r="BB141" i="86"/>
  <c r="AG141" i="86"/>
  <c r="BH140" i="86"/>
  <c r="BB140" i="86"/>
  <c r="AG140" i="86"/>
  <c r="BH139" i="86"/>
  <c r="BB139" i="86"/>
  <c r="AG139" i="86"/>
  <c r="BH138" i="86"/>
  <c r="BB138" i="86"/>
  <c r="AG138" i="86"/>
  <c r="BH137" i="86"/>
  <c r="BB137" i="86"/>
  <c r="AG137" i="86"/>
  <c r="BH136" i="86"/>
  <c r="BB136" i="86"/>
  <c r="AG136" i="86"/>
  <c r="BH135" i="86"/>
  <c r="BB135" i="86"/>
  <c r="AG135" i="86"/>
  <c r="BH134" i="86"/>
  <c r="BB134" i="86"/>
  <c r="AG134" i="86"/>
  <c r="BH133" i="86"/>
  <c r="BB133" i="86"/>
  <c r="AG133" i="86"/>
  <c r="BH132" i="86"/>
  <c r="BB132" i="86"/>
  <c r="AG132" i="86"/>
  <c r="BH131" i="86"/>
  <c r="BB131" i="86"/>
  <c r="AG131" i="86"/>
  <c r="BH130" i="86"/>
  <c r="BB130" i="86"/>
  <c r="AG130" i="86"/>
  <c r="BH129" i="86"/>
  <c r="BB129" i="86"/>
  <c r="AG129" i="86"/>
  <c r="BH128" i="86"/>
  <c r="BB128" i="86"/>
  <c r="AG128" i="86"/>
  <c r="BH127" i="86"/>
  <c r="BB127" i="86"/>
  <c r="AG127" i="86"/>
  <c r="BH126" i="86"/>
  <c r="BB126" i="86"/>
  <c r="AG126" i="86"/>
  <c r="BH125" i="86"/>
  <c r="BB125" i="86"/>
  <c r="AG125" i="86"/>
  <c r="BH124" i="86"/>
  <c r="BB124" i="86"/>
  <c r="AG124" i="86"/>
  <c r="BH123" i="86"/>
  <c r="BB123" i="86"/>
  <c r="AG123" i="86"/>
  <c r="BH122" i="86"/>
  <c r="BB122" i="86"/>
  <c r="AG122" i="86"/>
  <c r="BH121" i="86"/>
  <c r="BB121" i="86"/>
  <c r="AG121" i="86"/>
  <c r="BH120" i="86"/>
  <c r="BB120" i="86"/>
  <c r="AG120" i="86"/>
  <c r="BH119" i="86"/>
  <c r="BB119" i="86"/>
  <c r="AG119" i="86"/>
  <c r="BH118" i="86"/>
  <c r="BB118" i="86"/>
  <c r="AG118" i="86"/>
  <c r="BH117" i="86"/>
  <c r="BB117" i="86"/>
  <c r="AG117" i="86"/>
  <c r="BH116" i="86"/>
  <c r="BB116" i="86"/>
  <c r="AG116" i="86"/>
  <c r="BH115" i="86"/>
  <c r="BB115" i="86"/>
  <c r="AG115" i="86"/>
  <c r="BH114" i="86"/>
  <c r="BB114" i="86"/>
  <c r="AG114" i="86"/>
  <c r="BH113" i="86"/>
  <c r="BB113" i="86"/>
  <c r="AG113" i="86"/>
  <c r="BH112" i="86"/>
  <c r="BB112" i="86"/>
  <c r="AG112" i="86"/>
  <c r="BH111" i="86"/>
  <c r="BB111" i="86"/>
  <c r="AG111" i="86"/>
  <c r="BH110" i="86"/>
  <c r="BB110" i="86"/>
  <c r="AG110" i="86"/>
  <c r="BH109" i="86"/>
  <c r="BB109" i="86"/>
  <c r="AG109" i="86"/>
  <c r="BH108" i="86"/>
  <c r="BB108" i="86"/>
  <c r="AG108" i="86"/>
  <c r="BH107" i="86"/>
  <c r="BB107" i="86"/>
  <c r="AG107" i="86"/>
  <c r="BH106" i="86"/>
  <c r="BB106" i="86"/>
  <c r="AG106" i="86"/>
  <c r="BH105" i="86"/>
  <c r="BB105" i="86"/>
  <c r="AG105" i="86"/>
  <c r="BH104" i="86"/>
  <c r="BB104" i="86"/>
  <c r="AG104" i="86"/>
  <c r="BH103" i="86"/>
  <c r="BB103" i="86"/>
  <c r="AG103" i="86"/>
  <c r="BH102" i="86"/>
  <c r="BB102" i="86"/>
  <c r="AG102" i="86"/>
  <c r="BH101" i="86"/>
  <c r="BB101" i="86"/>
  <c r="AG101" i="86"/>
  <c r="BH100" i="86"/>
  <c r="BB100" i="86"/>
  <c r="AG100" i="86"/>
  <c r="BH99" i="86"/>
  <c r="BB99" i="86"/>
  <c r="AG99" i="86"/>
  <c r="BH98" i="86"/>
  <c r="BB98" i="86"/>
  <c r="AG98" i="86"/>
  <c r="BH97" i="86"/>
  <c r="BB97" i="86"/>
  <c r="AG97" i="86"/>
  <c r="BH96" i="86"/>
  <c r="BB96" i="86"/>
  <c r="AG96" i="86"/>
  <c r="BH95" i="86"/>
  <c r="BB95" i="86"/>
  <c r="AG95" i="86"/>
  <c r="BH94" i="86"/>
  <c r="BB94" i="86"/>
  <c r="AG94" i="86"/>
  <c r="BH93" i="86"/>
  <c r="BB93" i="86"/>
  <c r="AG93" i="86"/>
  <c r="BH92" i="86"/>
  <c r="BB92" i="86"/>
  <c r="AG92" i="86"/>
  <c r="BH91" i="86"/>
  <c r="BB91" i="86"/>
  <c r="AG91" i="86"/>
  <c r="BH90" i="86"/>
  <c r="BB90" i="86"/>
  <c r="AG90" i="86"/>
  <c r="BH89" i="86"/>
  <c r="BB89" i="86"/>
  <c r="AG89" i="86"/>
  <c r="BH88" i="86"/>
  <c r="BB88" i="86"/>
  <c r="AG88" i="86"/>
  <c r="BH87" i="86"/>
  <c r="BB87" i="86"/>
  <c r="AG87" i="86"/>
  <c r="BH86" i="86"/>
  <c r="BB86" i="86"/>
  <c r="AG86" i="86"/>
  <c r="BH85" i="86"/>
  <c r="BB85" i="86"/>
  <c r="AG85" i="86"/>
  <c r="BH84" i="86"/>
  <c r="BB84" i="86"/>
  <c r="AG84" i="86"/>
  <c r="BH83" i="86"/>
  <c r="BB83" i="86"/>
  <c r="AG83" i="86"/>
  <c r="BH82" i="86"/>
  <c r="BB82" i="86"/>
  <c r="AG82" i="86"/>
  <c r="BH81" i="86"/>
  <c r="BB81" i="86"/>
  <c r="AG81" i="86"/>
  <c r="BH80" i="86"/>
  <c r="BB80" i="86"/>
  <c r="AG80" i="86"/>
  <c r="BH79" i="86"/>
  <c r="BB79" i="86"/>
  <c r="AG79" i="86"/>
  <c r="BH78" i="86"/>
  <c r="BB78" i="86"/>
  <c r="AG78" i="86"/>
  <c r="BH77" i="86"/>
  <c r="BB77" i="86"/>
  <c r="AG77" i="86"/>
  <c r="BH76" i="86"/>
  <c r="BB76" i="86"/>
  <c r="AG76" i="86"/>
  <c r="BH75" i="86"/>
  <c r="BB75" i="86"/>
  <c r="AG75" i="86"/>
  <c r="BH74" i="86"/>
  <c r="BB74" i="86"/>
  <c r="AG74" i="86"/>
  <c r="BH73" i="86"/>
  <c r="BB73" i="86"/>
  <c r="AG73" i="86"/>
  <c r="BH72" i="86"/>
  <c r="BB72" i="86"/>
  <c r="AG72" i="86"/>
  <c r="BH71" i="86"/>
  <c r="BB71" i="86"/>
  <c r="AG71" i="86"/>
  <c r="BH70" i="86"/>
  <c r="BB70" i="86"/>
  <c r="AG70" i="86"/>
  <c r="BH69" i="86"/>
  <c r="BB69" i="86"/>
  <c r="AG69" i="86"/>
  <c r="BH68" i="86"/>
  <c r="BB68" i="86"/>
  <c r="AG68" i="86"/>
  <c r="BH67" i="86"/>
  <c r="BB67" i="86"/>
  <c r="AG67" i="86"/>
  <c r="BH66" i="86"/>
  <c r="BB66" i="86"/>
  <c r="AG66" i="86"/>
  <c r="BH65" i="86"/>
  <c r="BB65" i="86"/>
  <c r="AG65" i="86"/>
  <c r="BH64" i="86"/>
  <c r="BB64" i="86"/>
  <c r="AG64" i="86"/>
  <c r="BH63" i="86"/>
  <c r="BB63" i="86"/>
  <c r="AG63" i="86"/>
  <c r="BH62" i="86"/>
  <c r="BB62" i="86"/>
  <c r="AG62" i="86"/>
  <c r="BH61" i="86"/>
  <c r="BB61" i="86"/>
  <c r="AG61" i="86"/>
  <c r="BH60" i="86"/>
  <c r="BB60" i="86"/>
  <c r="AG60" i="86"/>
  <c r="BH59" i="86"/>
  <c r="BB59" i="86"/>
  <c r="AG59" i="86"/>
  <c r="BH58" i="86"/>
  <c r="BB58" i="86"/>
  <c r="AG58" i="86"/>
  <c r="BH57" i="86"/>
  <c r="BB57" i="86"/>
  <c r="AG57" i="86"/>
  <c r="BH56" i="86"/>
  <c r="BB56" i="86"/>
  <c r="AG56" i="86"/>
  <c r="BH55" i="86"/>
  <c r="BB55" i="86"/>
  <c r="AG55" i="86"/>
  <c r="BH54" i="86"/>
  <c r="BB54" i="86"/>
  <c r="AG54" i="86"/>
  <c r="BH53" i="86"/>
  <c r="BB53" i="86"/>
  <c r="AG53" i="86"/>
  <c r="BH52" i="86"/>
  <c r="BB52" i="86"/>
  <c r="AG52" i="86"/>
  <c r="BH51" i="86"/>
  <c r="BB51" i="86"/>
  <c r="AG51" i="86"/>
  <c r="BH50" i="86"/>
  <c r="BB50" i="86"/>
  <c r="AG50" i="86"/>
  <c r="BH49" i="86"/>
  <c r="BB49" i="86"/>
  <c r="AG49" i="86"/>
  <c r="BH48" i="86"/>
  <c r="BB48" i="86"/>
  <c r="AG48" i="86"/>
  <c r="BH47" i="86"/>
  <c r="BB47" i="86"/>
  <c r="AG47" i="86"/>
  <c r="BH46" i="86"/>
  <c r="BB46" i="86"/>
  <c r="AG46" i="86"/>
  <c r="BH45" i="86"/>
  <c r="BB45" i="86"/>
  <c r="AG45" i="86"/>
  <c r="BH44" i="86"/>
  <c r="BB44" i="86"/>
  <c r="AG44" i="86"/>
  <c r="BH43" i="86"/>
  <c r="BB43" i="86"/>
  <c r="AG43" i="86"/>
  <c r="BH42" i="86"/>
  <c r="BB42" i="86"/>
  <c r="AG42" i="86"/>
  <c r="BH41" i="86"/>
  <c r="BB41" i="86"/>
  <c r="AG41" i="86"/>
  <c r="BH40" i="86"/>
  <c r="BB40" i="86"/>
  <c r="AG40" i="86"/>
  <c r="BH39" i="86"/>
  <c r="BB39" i="86"/>
  <c r="AG39" i="86"/>
  <c r="BH38" i="86"/>
  <c r="BB38" i="86"/>
  <c r="AG38" i="86"/>
  <c r="BH37" i="86"/>
  <c r="BB37" i="86"/>
  <c r="AG37" i="86"/>
  <c r="BH36" i="86"/>
  <c r="BB36" i="86"/>
  <c r="AG36" i="86"/>
  <c r="BH35" i="86"/>
  <c r="BB35" i="86"/>
  <c r="AG35" i="86"/>
  <c r="BH34" i="86"/>
  <c r="BB34" i="86"/>
  <c r="AG34" i="86"/>
  <c r="BH33" i="86"/>
  <c r="BB33" i="86"/>
  <c r="AG33" i="86"/>
  <c r="BH32" i="86"/>
  <c r="BB32" i="86"/>
  <c r="AG32" i="86"/>
  <c r="BH31" i="86"/>
  <c r="BB31" i="86"/>
  <c r="AG31" i="86"/>
  <c r="BH30" i="86"/>
  <c r="BB30" i="86"/>
  <c r="AG30" i="86"/>
  <c r="BH29" i="86"/>
  <c r="BB29" i="86"/>
  <c r="AG29" i="86"/>
  <c r="BH28" i="86"/>
  <c r="AG28" i="86"/>
  <c r="BH27" i="86"/>
  <c r="BB27" i="86"/>
  <c r="AG27" i="86"/>
  <c r="BH26" i="86"/>
  <c r="BB26" i="86"/>
  <c r="AG26" i="86"/>
  <c r="BH25" i="86"/>
  <c r="BB25" i="86"/>
  <c r="AG25" i="86"/>
  <c r="BH24" i="86"/>
  <c r="BB24" i="86"/>
  <c r="AG24" i="86"/>
  <c r="BH23" i="86"/>
  <c r="BB23" i="86"/>
  <c r="AG23" i="86"/>
  <c r="BH22" i="86"/>
  <c r="BB22" i="86"/>
  <c r="AG22" i="86"/>
  <c r="BH21" i="86"/>
  <c r="BB21" i="86"/>
  <c r="AG21" i="86"/>
  <c r="BH20" i="86"/>
  <c r="BB20" i="86"/>
  <c r="AG20" i="86"/>
  <c r="BH19" i="86"/>
  <c r="BB19" i="86"/>
  <c r="AG19" i="86"/>
  <c r="BH18" i="86"/>
  <c r="BB18" i="86"/>
  <c r="AG18" i="86"/>
  <c r="BH17" i="86"/>
  <c r="BB17" i="86"/>
  <c r="AG17" i="86"/>
  <c r="BH16" i="86"/>
  <c r="BB16" i="86"/>
  <c r="AG16" i="86"/>
  <c r="BH15" i="86"/>
  <c r="BB15" i="86"/>
  <c r="AG15" i="86"/>
  <c r="BH14" i="86"/>
  <c r="BB14" i="86"/>
  <c r="AG14" i="86"/>
  <c r="BH13" i="86"/>
  <c r="BB13" i="86"/>
  <c r="AG13" i="86"/>
  <c r="BH12" i="86"/>
  <c r="BB12" i="86"/>
  <c r="AG12" i="86"/>
  <c r="BH11" i="86"/>
  <c r="BB11" i="86"/>
  <c r="AG11" i="86"/>
  <c r="BH10" i="86"/>
  <c r="BB10" i="86"/>
  <c r="AG10" i="86"/>
  <c r="BH9" i="86"/>
  <c r="BB9" i="86"/>
  <c r="AG9" i="86"/>
  <c r="BH8" i="86"/>
  <c r="AX8" i="86"/>
  <c r="BB8" i="86" s="1"/>
  <c r="AG8" i="86"/>
  <c r="BG871" i="86" l="1"/>
  <c r="BG875" i="86"/>
  <c r="BG879" i="86"/>
  <c r="BG883" i="86"/>
  <c r="BG8" i="86"/>
  <c r="BG12" i="86"/>
  <c r="BG16" i="86"/>
  <c r="BG20" i="86"/>
  <c r="BG24" i="86"/>
  <c r="BG31" i="86"/>
  <c r="BG35" i="86"/>
  <c r="BG39" i="86"/>
  <c r="BG43" i="86"/>
  <c r="BG47" i="86"/>
  <c r="BG51" i="86"/>
  <c r="BG55" i="86"/>
  <c r="BG808" i="86"/>
  <c r="BG816" i="86"/>
  <c r="BG294" i="86"/>
  <c r="BG498" i="86"/>
  <c r="BG502" i="86"/>
  <c r="BG506" i="86"/>
  <c r="BG510" i="86"/>
  <c r="BG514" i="86"/>
  <c r="BG518" i="86"/>
  <c r="BG522" i="86"/>
  <c r="BG526" i="86"/>
  <c r="BG822" i="86"/>
  <c r="BG285" i="86"/>
  <c r="BG9" i="86"/>
  <c r="BG13" i="86"/>
  <c r="BG17" i="86"/>
  <c r="BG21" i="86"/>
  <c r="BG25" i="86"/>
  <c r="BG32" i="86"/>
  <c r="BG36" i="86"/>
  <c r="BG40" i="86"/>
  <c r="BG44" i="86"/>
  <c r="BG48" i="86"/>
  <c r="BG52" i="86"/>
  <c r="BG56" i="86"/>
  <c r="BG806" i="86"/>
  <c r="BG887" i="86"/>
  <c r="BG810" i="86"/>
  <c r="BG854" i="86"/>
  <c r="BG68" i="86"/>
  <c r="BG80" i="86"/>
  <c r="BG116" i="86"/>
  <c r="BG120" i="86"/>
  <c r="BG128" i="86"/>
  <c r="BG148" i="86"/>
  <c r="BG164" i="86"/>
  <c r="BG176" i="86"/>
  <c r="BG188" i="86"/>
  <c r="BG196" i="86"/>
  <c r="BG280" i="86"/>
  <c r="BG550" i="86"/>
  <c r="BG76" i="86"/>
  <c r="BG84" i="86"/>
  <c r="BG88" i="86"/>
  <c r="BG124" i="86"/>
  <c r="BG144" i="86"/>
  <c r="BG152" i="86"/>
  <c r="BG160" i="86"/>
  <c r="BG172" i="86"/>
  <c r="BG284" i="86"/>
  <c r="BG538" i="86"/>
  <c r="BG542" i="86"/>
  <c r="BG558" i="86"/>
  <c r="BG562" i="86"/>
  <c r="BG566" i="86"/>
  <c r="BG578" i="86"/>
  <c r="BG617" i="86"/>
  <c r="BG621" i="86"/>
  <c r="BG681" i="86"/>
  <c r="BG693" i="86"/>
  <c r="BG697" i="86"/>
  <c r="BG705" i="86"/>
  <c r="BG709" i="86"/>
  <c r="BG713" i="86"/>
  <c r="BG717" i="86"/>
  <c r="BG721" i="86"/>
  <c r="BG733" i="86"/>
  <c r="BG737" i="86"/>
  <c r="BG741" i="86"/>
  <c r="BG745" i="86"/>
  <c r="BG753" i="86"/>
  <c r="BG60" i="86"/>
  <c r="BG64" i="86"/>
  <c r="BG72" i="86"/>
  <c r="BG112" i="86"/>
  <c r="BG132" i="86"/>
  <c r="BG168" i="86"/>
  <c r="BG180" i="86"/>
  <c r="BG184" i="86"/>
  <c r="BG200" i="86"/>
  <c r="BG272" i="86"/>
  <c r="BG276" i="86"/>
  <c r="BG288" i="86"/>
  <c r="BG292" i="86"/>
  <c r="BG296" i="86"/>
  <c r="BG546" i="86"/>
  <c r="BG554" i="86"/>
  <c r="BG570" i="86"/>
  <c r="BG574" i="86"/>
  <c r="BG613" i="86"/>
  <c r="BG625" i="86"/>
  <c r="BG629" i="86"/>
  <c r="BG633" i="86"/>
  <c r="BG637" i="86"/>
  <c r="BG641" i="86"/>
  <c r="BG645" i="86"/>
  <c r="BG649" i="86"/>
  <c r="BG653" i="86"/>
  <c r="BG657" i="86"/>
  <c r="BG661" i="86"/>
  <c r="BG665" i="86"/>
  <c r="BG669" i="86"/>
  <c r="BG673" i="86"/>
  <c r="BG677" i="86"/>
  <c r="BG685" i="86"/>
  <c r="BG689" i="86"/>
  <c r="BG701" i="86"/>
  <c r="BG725" i="86"/>
  <c r="BG729" i="86"/>
  <c r="BG749" i="86"/>
  <c r="BG817" i="86"/>
  <c r="BG548" i="86"/>
  <c r="BG568" i="86"/>
  <c r="BG699" i="86"/>
  <c r="BG719" i="86"/>
  <c r="BG899" i="86"/>
  <c r="BG809" i="86"/>
  <c r="BG826" i="86"/>
  <c r="BG830" i="86"/>
  <c r="BG834" i="86"/>
  <c r="BG835" i="86"/>
  <c r="BG839" i="86"/>
  <c r="BG843" i="86"/>
  <c r="BG847" i="86"/>
  <c r="BG851" i="86"/>
  <c r="BG856" i="86"/>
  <c r="BG888" i="86"/>
  <c r="BG10" i="86"/>
  <c r="BG14" i="86"/>
  <c r="BG18" i="86"/>
  <c r="BG22" i="86"/>
  <c r="BG26" i="86"/>
  <c r="BG819" i="86"/>
  <c r="BG849" i="86"/>
  <c r="BG27" i="86"/>
  <c r="BG63" i="86"/>
  <c r="BG67" i="86"/>
  <c r="BG71" i="86"/>
  <c r="BG75" i="86"/>
  <c r="BG79" i="86"/>
  <c r="BG83" i="86"/>
  <c r="BG87" i="86"/>
  <c r="BG91" i="86"/>
  <c r="BG95" i="86"/>
  <c r="BG99" i="86"/>
  <c r="BG103" i="86"/>
  <c r="BG107" i="86"/>
  <c r="BG111" i="86"/>
  <c r="BG115" i="86"/>
  <c r="BG119" i="86"/>
  <c r="BG123" i="86"/>
  <c r="BG127" i="86"/>
  <c r="BG131" i="86"/>
  <c r="BG135" i="86"/>
  <c r="BG139" i="86"/>
  <c r="BG143" i="86"/>
  <c r="BG147" i="86"/>
  <c r="BG151" i="86"/>
  <c r="BG155" i="86"/>
  <c r="BG159" i="86"/>
  <c r="BG163" i="86"/>
  <c r="BG167" i="86"/>
  <c r="BG171" i="86"/>
  <c r="BG175" i="86"/>
  <c r="BG179" i="86"/>
  <c r="BG183" i="86"/>
  <c r="BG187" i="86"/>
  <c r="BG191" i="86"/>
  <c r="BG195" i="86"/>
  <c r="BG199" i="86"/>
  <c r="BG203" i="86"/>
  <c r="BG207" i="86"/>
  <c r="BG211" i="86"/>
  <c r="BG215" i="86"/>
  <c r="BG219" i="86"/>
  <c r="BG223" i="86"/>
  <c r="BG227" i="86"/>
  <c r="BG231" i="86"/>
  <c r="BG235" i="86"/>
  <c r="BG239" i="86"/>
  <c r="BG243" i="86"/>
  <c r="BG247" i="86"/>
  <c r="BG251" i="86"/>
  <c r="BG255" i="86"/>
  <c r="BG259" i="86"/>
  <c r="BG263" i="86"/>
  <c r="BG267" i="86"/>
  <c r="BG271" i="86"/>
  <c r="BG275" i="86"/>
  <c r="BG279" i="86"/>
  <c r="BG283" i="86"/>
  <c r="BG287" i="86"/>
  <c r="BG291" i="86"/>
  <c r="BG322" i="86"/>
  <c r="BG362" i="86"/>
  <c r="BG382" i="86"/>
  <c r="BG402" i="86"/>
  <c r="BG759" i="86"/>
  <c r="BG779" i="86"/>
  <c r="BG799" i="86"/>
  <c r="BG297" i="86"/>
  <c r="BG258" i="86"/>
  <c r="BG431" i="86"/>
  <c r="BG768" i="86"/>
  <c r="BG821" i="86"/>
  <c r="BG896" i="86"/>
  <c r="BG166" i="86"/>
  <c r="BG202" i="86"/>
  <c r="BG85" i="86"/>
  <c r="BG121" i="86"/>
  <c r="BG157" i="86"/>
  <c r="BG193" i="86"/>
  <c r="BG249" i="86"/>
  <c r="BG342" i="86"/>
  <c r="BG422" i="86"/>
  <c r="BG458" i="86"/>
  <c r="BG679" i="86"/>
  <c r="BG739" i="86"/>
  <c r="BG820" i="86"/>
  <c r="BG94" i="86"/>
  <c r="BG130" i="86"/>
  <c r="BG156" i="86"/>
  <c r="BG192" i="86"/>
  <c r="BG240" i="86"/>
  <c r="BG472" i="86"/>
  <c r="BG476" i="86"/>
  <c r="BG512" i="86"/>
  <c r="BG801" i="86"/>
  <c r="BG802" i="86"/>
  <c r="BG818" i="86"/>
  <c r="BG859" i="86"/>
  <c r="BG62" i="86"/>
  <c r="BG66" i="86"/>
  <c r="BG74" i="86"/>
  <c r="BG70" i="86"/>
  <c r="BG110" i="86"/>
  <c r="BG146" i="86"/>
  <c r="BG158" i="86"/>
  <c r="BG162" i="86"/>
  <c r="BG178" i="86"/>
  <c r="BG194" i="86"/>
  <c r="BG198" i="86"/>
  <c r="BG214" i="86"/>
  <c r="BG218" i="86"/>
  <c r="BG222" i="86"/>
  <c r="BG226" i="86"/>
  <c r="BG230" i="86"/>
  <c r="BG234" i="86"/>
  <c r="BG242" i="86"/>
  <c r="BG246" i="86"/>
  <c r="BG250" i="86"/>
  <c r="BG254" i="86"/>
  <c r="BG262" i="86"/>
  <c r="BG266" i="86"/>
  <c r="BG270" i="86"/>
  <c r="BG274" i="86"/>
  <c r="BG278" i="86"/>
  <c r="BG282" i="86"/>
  <c r="BG286" i="86"/>
  <c r="BG290" i="86"/>
  <c r="BG295" i="86"/>
  <c r="BG855" i="86"/>
  <c r="BG78" i="86"/>
  <c r="BG82" i="86"/>
  <c r="BG90" i="86"/>
  <c r="BG106" i="86"/>
  <c r="BG114" i="86"/>
  <c r="BG118" i="86"/>
  <c r="BG126" i="86"/>
  <c r="BG134" i="86"/>
  <c r="BG138" i="86"/>
  <c r="BG154" i="86"/>
  <c r="BG174" i="86"/>
  <c r="BG182" i="86"/>
  <c r="BG186" i="86"/>
  <c r="BG190" i="86"/>
  <c r="BG238" i="86"/>
  <c r="BG61" i="86"/>
  <c r="BG65" i="86"/>
  <c r="BG69" i="86"/>
  <c r="BG73" i="86"/>
  <c r="BG77" i="86"/>
  <c r="BG81" i="86"/>
  <c r="BG89" i="86"/>
  <c r="BG93" i="86"/>
  <c r="BG97" i="86"/>
  <c r="BG101" i="86"/>
  <c r="BG105" i="86"/>
  <c r="BG109" i="86"/>
  <c r="BG113" i="86"/>
  <c r="BG117" i="86"/>
  <c r="BG125" i="86"/>
  <c r="BG129" i="86"/>
  <c r="BG133" i="86"/>
  <c r="BG137" i="86"/>
  <c r="BG141" i="86"/>
  <c r="BG145" i="86"/>
  <c r="BG149" i="86"/>
  <c r="BG153" i="86"/>
  <c r="BG161" i="86"/>
  <c r="BG165" i="86"/>
  <c r="BG169" i="86"/>
  <c r="BG173" i="86"/>
  <c r="BG177" i="86"/>
  <c r="BG181" i="86"/>
  <c r="BG185" i="86"/>
  <c r="BG189" i="86"/>
  <c r="BG197" i="86"/>
  <c r="BG201" i="86"/>
  <c r="BG205" i="86"/>
  <c r="BG209" i="86"/>
  <c r="BG213" i="86"/>
  <c r="BG217" i="86"/>
  <c r="BG221" i="86"/>
  <c r="BG225" i="86"/>
  <c r="BG229" i="86"/>
  <c r="BG233" i="86"/>
  <c r="BG237" i="86"/>
  <c r="BG241" i="86"/>
  <c r="BG245" i="86"/>
  <c r="BG253" i="86"/>
  <c r="BG257" i="86"/>
  <c r="BG261" i="86"/>
  <c r="BG265" i="86"/>
  <c r="BG269" i="86"/>
  <c r="BG273" i="86"/>
  <c r="BG277" i="86"/>
  <c r="BG281" i="86"/>
  <c r="BG289" i="86"/>
  <c r="BG293" i="86"/>
  <c r="BG298" i="86"/>
  <c r="BG302" i="86"/>
  <c r="BG306" i="86"/>
  <c r="BG310" i="86"/>
  <c r="BG314" i="86"/>
  <c r="BG318" i="86"/>
  <c r="BG326" i="86"/>
  <c r="BG330" i="86"/>
  <c r="BG334" i="86"/>
  <c r="BG338" i="86"/>
  <c r="BG346" i="86"/>
  <c r="BG350" i="86"/>
  <c r="BG354" i="86"/>
  <c r="BG358" i="86"/>
  <c r="BG366" i="86"/>
  <c r="BG370" i="86"/>
  <c r="BG374" i="86"/>
  <c r="BG86" i="86"/>
  <c r="BG98" i="86"/>
  <c r="BG102" i="86"/>
  <c r="BG122" i="86"/>
  <c r="BG142" i="86"/>
  <c r="BG150" i="86"/>
  <c r="BG170" i="86"/>
  <c r="BG206" i="86"/>
  <c r="BG210" i="86"/>
  <c r="BG29" i="86"/>
  <c r="BG33" i="86"/>
  <c r="BG37" i="86"/>
  <c r="BG41" i="86"/>
  <c r="BG45" i="86"/>
  <c r="BG49" i="86"/>
  <c r="BG53" i="86"/>
  <c r="BG57" i="86"/>
  <c r="BG92" i="86"/>
  <c r="BG96" i="86"/>
  <c r="BG100" i="86"/>
  <c r="BG104" i="86"/>
  <c r="BG108" i="86"/>
  <c r="BG136" i="86"/>
  <c r="BG140" i="86"/>
  <c r="BG204" i="86"/>
  <c r="BG208" i="86"/>
  <c r="BG212" i="86"/>
  <c r="BG216" i="86"/>
  <c r="BG220" i="86"/>
  <c r="BG224" i="86"/>
  <c r="BG228" i="86"/>
  <c r="BG232" i="86"/>
  <c r="BG236" i="86"/>
  <c r="BG244" i="86"/>
  <c r="BG248" i="86"/>
  <c r="BG252" i="86"/>
  <c r="BG256" i="86"/>
  <c r="BG260" i="86"/>
  <c r="BG264" i="86"/>
  <c r="BG268" i="86"/>
  <c r="BG378" i="86"/>
  <c r="BG386" i="86"/>
  <c r="BG390" i="86"/>
  <c r="BG394" i="86"/>
  <c r="BG398" i="86"/>
  <c r="BG406" i="86"/>
  <c r="BG410" i="86"/>
  <c r="BG414" i="86"/>
  <c r="BG418" i="86"/>
  <c r="BG426" i="86"/>
  <c r="BG430" i="86"/>
  <c r="BG434" i="86"/>
  <c r="BG438" i="86"/>
  <c r="BG442" i="86"/>
  <c r="BG446" i="86"/>
  <c r="BG450" i="86"/>
  <c r="BG454" i="86"/>
  <c r="BG462" i="86"/>
  <c r="BG466" i="86"/>
  <c r="BG536" i="86"/>
  <c r="BG540" i="86"/>
  <c r="BG544" i="86"/>
  <c r="BG552" i="86"/>
  <c r="BG556" i="86"/>
  <c r="BG560" i="86"/>
  <c r="BG564" i="86"/>
  <c r="BG572" i="86"/>
  <c r="BG576" i="86"/>
  <c r="BG615" i="86"/>
  <c r="BG619" i="86"/>
  <c r="BG623" i="86"/>
  <c r="BG627" i="86"/>
  <c r="BG631" i="86"/>
  <c r="BG635" i="86"/>
  <c r="BG639" i="86"/>
  <c r="BG643" i="86"/>
  <c r="BG647" i="86"/>
  <c r="BG651" i="86"/>
  <c r="BG655" i="86"/>
  <c r="BG659" i="86"/>
  <c r="BG663" i="86"/>
  <c r="BG667" i="86"/>
  <c r="BG671" i="86"/>
  <c r="BG675" i="86"/>
  <c r="BG683" i="86"/>
  <c r="BG687" i="86"/>
  <c r="BG691" i="86"/>
  <c r="BG695" i="86"/>
  <c r="BG703" i="86"/>
  <c r="BG707" i="86"/>
  <c r="BG711" i="86"/>
  <c r="BG715" i="86"/>
  <c r="BG723" i="86"/>
  <c r="BG727" i="86"/>
  <c r="BG731" i="86"/>
  <c r="BG735" i="86"/>
  <c r="BG743" i="86"/>
  <c r="BG747" i="86"/>
  <c r="BG751" i="86"/>
  <c r="BG755" i="86"/>
  <c r="BG763" i="86"/>
  <c r="BG767" i="86"/>
  <c r="BG771" i="86"/>
  <c r="BG775" i="86"/>
  <c r="BG783" i="86"/>
  <c r="BG787" i="86"/>
  <c r="BG791" i="86"/>
  <c r="BG795" i="86"/>
  <c r="BG857" i="86"/>
  <c r="BG861" i="86"/>
  <c r="BG865" i="86"/>
  <c r="BG868" i="86"/>
  <c r="BG872" i="86"/>
  <c r="BG876" i="86"/>
  <c r="BG880" i="86"/>
  <c r="BG884" i="86"/>
  <c r="BG892" i="86"/>
  <c r="BG480" i="86"/>
  <c r="BG484" i="86"/>
  <c r="BG488" i="86"/>
  <c r="BG492" i="86"/>
  <c r="BG496" i="86"/>
  <c r="BG500" i="86"/>
  <c r="BG504" i="86"/>
  <c r="BG508" i="86"/>
  <c r="BG516" i="86"/>
  <c r="BG520" i="86"/>
  <c r="BG524" i="86"/>
  <c r="BG528" i="86"/>
  <c r="BG807" i="86"/>
  <c r="BG867" i="86"/>
  <c r="BG895" i="86"/>
  <c r="BG471" i="86"/>
  <c r="BG475" i="86"/>
  <c r="BG479" i="86"/>
  <c r="BG483" i="86"/>
  <c r="BG487" i="86"/>
  <c r="BG491" i="86"/>
  <c r="BG495" i="86"/>
  <c r="BG581" i="86"/>
  <c r="BG585" i="86"/>
  <c r="BG589" i="86"/>
  <c r="BG593" i="86"/>
  <c r="BG597" i="86"/>
  <c r="BG601" i="86"/>
  <c r="BG605" i="86"/>
  <c r="BG609" i="86"/>
  <c r="BG805" i="86"/>
  <c r="BG811" i="86"/>
  <c r="BG813" i="86"/>
  <c r="BG837" i="86"/>
  <c r="BG841" i="86"/>
  <c r="BG845" i="86"/>
  <c r="BG853" i="86"/>
  <c r="BG870" i="86"/>
  <c r="BG874" i="86"/>
  <c r="BG878" i="86"/>
  <c r="BG882" i="86"/>
  <c r="BG886" i="86"/>
  <c r="BG890" i="86"/>
  <c r="BG894" i="86"/>
  <c r="BG898" i="86"/>
  <c r="BG425" i="86"/>
  <c r="BG305" i="86"/>
  <c r="BG309" i="86"/>
  <c r="BG313" i="86"/>
  <c r="BG317" i="86"/>
  <c r="BG325" i="86"/>
  <c r="BG333" i="86"/>
  <c r="BG337" i="86"/>
  <c r="BG341" i="86"/>
  <c r="BG345" i="86"/>
  <c r="BG353" i="86"/>
  <c r="BG357" i="86"/>
  <c r="BG361" i="86"/>
  <c r="BG373" i="86"/>
  <c r="BG377" i="86"/>
  <c r="BG389" i="86"/>
  <c r="BG401" i="86"/>
  <c r="BG409" i="86"/>
  <c r="BG417" i="86"/>
  <c r="BG421" i="86"/>
  <c r="BG59" i="86"/>
  <c r="BG300" i="86"/>
  <c r="BG304" i="86"/>
  <c r="BG308" i="86"/>
  <c r="BG312" i="86"/>
  <c r="BG316" i="86"/>
  <c r="BG320" i="86"/>
  <c r="BG324" i="86"/>
  <c r="BG328" i="86"/>
  <c r="BG332" i="86"/>
  <c r="BG336" i="86"/>
  <c r="BG340" i="86"/>
  <c r="BG344" i="86"/>
  <c r="BG348" i="86"/>
  <c r="BG352" i="86"/>
  <c r="BG356" i="86"/>
  <c r="BG360" i="86"/>
  <c r="BG364" i="86"/>
  <c r="BG368" i="86"/>
  <c r="BG372" i="86"/>
  <c r="BG376" i="86"/>
  <c r="BG380" i="86"/>
  <c r="BG384" i="86"/>
  <c r="BG388" i="86"/>
  <c r="BG392" i="86"/>
  <c r="BG396" i="86"/>
  <c r="BG400" i="86"/>
  <c r="BG404" i="86"/>
  <c r="BG408" i="86"/>
  <c r="BG412" i="86"/>
  <c r="BG416" i="86"/>
  <c r="BG420" i="86"/>
  <c r="BG424" i="86"/>
  <c r="BG428" i="86"/>
  <c r="BG432" i="86"/>
  <c r="BG436" i="86"/>
  <c r="BG440" i="86"/>
  <c r="BG444" i="86"/>
  <c r="BG448" i="86"/>
  <c r="BG452" i="86"/>
  <c r="BG456" i="86"/>
  <c r="BG460" i="86"/>
  <c r="BG464" i="86"/>
  <c r="BG468" i="86"/>
  <c r="BG499" i="86"/>
  <c r="BG301" i="86"/>
  <c r="BG321" i="86"/>
  <c r="BG329" i="86"/>
  <c r="BG349" i="86"/>
  <c r="BG365" i="86"/>
  <c r="BG369" i="86"/>
  <c r="BG381" i="86"/>
  <c r="BG385" i="86"/>
  <c r="BG393" i="86"/>
  <c r="BG397" i="86"/>
  <c r="BG405" i="86"/>
  <c r="BG413" i="86"/>
  <c r="BG429" i="86"/>
  <c r="BG433" i="86"/>
  <c r="BG437" i="86"/>
  <c r="BG441" i="86"/>
  <c r="BG445" i="86"/>
  <c r="BG449" i="86"/>
  <c r="BG453" i="86"/>
  <c r="BG457" i="86"/>
  <c r="BG461" i="86"/>
  <c r="BG465" i="86"/>
  <c r="BG11" i="86"/>
  <c r="BG15" i="86"/>
  <c r="BG19" i="86"/>
  <c r="BG23" i="86"/>
  <c r="BG30" i="86"/>
  <c r="BG34" i="86"/>
  <c r="BG38" i="86"/>
  <c r="BG42" i="86"/>
  <c r="BG46" i="86"/>
  <c r="BG50" i="86"/>
  <c r="BG54" i="86"/>
  <c r="BG58" i="86"/>
  <c r="BG299" i="86"/>
  <c r="BG303" i="86"/>
  <c r="BG307" i="86"/>
  <c r="BG311" i="86"/>
  <c r="BG315" i="86"/>
  <c r="BG319" i="86"/>
  <c r="BG323" i="86"/>
  <c r="BG327" i="86"/>
  <c r="BG331" i="86"/>
  <c r="BG335" i="86"/>
  <c r="BG339" i="86"/>
  <c r="BG343" i="86"/>
  <c r="BG347" i="86"/>
  <c r="BG351" i="86"/>
  <c r="BG355" i="86"/>
  <c r="BG359" i="86"/>
  <c r="BG363" i="86"/>
  <c r="BG367" i="86"/>
  <c r="BG371" i="86"/>
  <c r="BG375" i="86"/>
  <c r="BG379" i="86"/>
  <c r="BG383" i="86"/>
  <c r="BG387" i="86"/>
  <c r="BG391" i="86"/>
  <c r="BG395" i="86"/>
  <c r="BG399" i="86"/>
  <c r="BG403" i="86"/>
  <c r="BG407" i="86"/>
  <c r="BG411" i="86"/>
  <c r="BG415" i="86"/>
  <c r="BG419" i="86"/>
  <c r="BG423" i="86"/>
  <c r="BG427" i="86"/>
  <c r="BG435" i="86"/>
  <c r="BG439" i="86"/>
  <c r="BG443" i="86"/>
  <c r="BG447" i="86"/>
  <c r="BG451" i="86"/>
  <c r="BG455" i="86"/>
  <c r="BG459" i="86"/>
  <c r="BG463" i="86"/>
  <c r="BG467" i="86"/>
  <c r="BG470" i="86"/>
  <c r="BG474" i="86"/>
  <c r="BG478" i="86"/>
  <c r="BG482" i="86"/>
  <c r="BG486" i="86"/>
  <c r="BG490" i="86"/>
  <c r="BG494" i="86"/>
  <c r="BG503" i="86"/>
  <c r="BG507" i="86"/>
  <c r="BG511" i="86"/>
  <c r="BG515" i="86"/>
  <c r="BG519" i="86"/>
  <c r="BG523" i="86"/>
  <c r="BG527" i="86"/>
  <c r="BG539" i="86"/>
  <c r="BG543" i="86"/>
  <c r="BG547" i="86"/>
  <c r="BG551" i="86"/>
  <c r="BG555" i="86"/>
  <c r="BG559" i="86"/>
  <c r="BG563" i="86"/>
  <c r="BG567" i="86"/>
  <c r="BG571" i="86"/>
  <c r="BG575" i="86"/>
  <c r="BG582" i="86"/>
  <c r="BG586" i="86"/>
  <c r="BG590" i="86"/>
  <c r="BG594" i="86"/>
  <c r="BG598" i="86"/>
  <c r="BG602" i="86"/>
  <c r="BG606" i="86"/>
  <c r="BG610" i="86"/>
  <c r="BG614" i="86"/>
  <c r="BG618" i="86"/>
  <c r="BG622" i="86"/>
  <c r="BG626" i="86"/>
  <c r="BG630" i="86"/>
  <c r="BG634" i="86"/>
  <c r="BG638" i="86"/>
  <c r="BG642" i="86"/>
  <c r="BG646" i="86"/>
  <c r="BG650" i="86"/>
  <c r="BG654" i="86"/>
  <c r="BG658" i="86"/>
  <c r="BG662" i="86"/>
  <c r="BG666" i="86"/>
  <c r="BG670" i="86"/>
  <c r="BG674" i="86"/>
  <c r="BG678" i="86"/>
  <c r="BG682" i="86"/>
  <c r="BG686" i="86"/>
  <c r="BG690" i="86"/>
  <c r="BG694" i="86"/>
  <c r="BG698" i="86"/>
  <c r="BG702" i="86"/>
  <c r="BG706" i="86"/>
  <c r="BG710" i="86"/>
  <c r="BG714" i="86"/>
  <c r="BG718" i="86"/>
  <c r="BG722" i="86"/>
  <c r="BG726" i="86"/>
  <c r="BG730" i="86"/>
  <c r="BG734" i="86"/>
  <c r="BG738" i="86"/>
  <c r="BG742" i="86"/>
  <c r="BG746" i="86"/>
  <c r="BG750" i="86"/>
  <c r="BG754" i="86"/>
  <c r="BG758" i="86"/>
  <c r="BG762" i="86"/>
  <c r="BG766" i="86"/>
  <c r="BG770" i="86"/>
  <c r="BG774" i="86"/>
  <c r="BG778" i="86"/>
  <c r="BG782" i="86"/>
  <c r="BG786" i="86"/>
  <c r="BG790" i="86"/>
  <c r="BG794" i="86"/>
  <c r="BG798" i="86"/>
  <c r="BG812" i="86"/>
  <c r="BG814" i="86"/>
  <c r="BG815" i="86"/>
  <c r="BG825" i="86"/>
  <c r="BG829" i="86"/>
  <c r="BG833" i="86"/>
  <c r="BG838" i="86"/>
  <c r="BG842" i="86"/>
  <c r="BG846" i="86"/>
  <c r="BG850" i="86"/>
  <c r="BG860" i="86"/>
  <c r="BG864" i="86"/>
  <c r="BG891" i="86"/>
  <c r="BG757" i="86"/>
  <c r="BG761" i="86"/>
  <c r="BG765" i="86"/>
  <c r="BG769" i="86"/>
  <c r="BG773" i="86"/>
  <c r="BG777" i="86"/>
  <c r="BG781" i="86"/>
  <c r="BG785" i="86"/>
  <c r="BG789" i="86"/>
  <c r="BG793" i="86"/>
  <c r="BG797" i="86"/>
  <c r="BG863" i="86"/>
  <c r="BG537" i="86"/>
  <c r="BG541" i="86"/>
  <c r="BG545" i="86"/>
  <c r="BG549" i="86"/>
  <c r="BG553" i="86"/>
  <c r="BG557" i="86"/>
  <c r="BG561" i="86"/>
  <c r="BG565" i="86"/>
  <c r="BG569" i="86"/>
  <c r="BG573" i="86"/>
  <c r="BG577" i="86"/>
  <c r="BG580" i="86"/>
  <c r="BG584" i="86"/>
  <c r="BG588" i="86"/>
  <c r="BG592" i="86"/>
  <c r="BG596" i="86"/>
  <c r="BG600" i="86"/>
  <c r="BG604" i="86"/>
  <c r="BG608" i="86"/>
  <c r="BG612" i="86"/>
  <c r="BG616" i="86"/>
  <c r="BG620" i="86"/>
  <c r="BG624" i="86"/>
  <c r="BG628" i="86"/>
  <c r="BG632" i="86"/>
  <c r="BG636" i="86"/>
  <c r="BG640" i="86"/>
  <c r="BG644" i="86"/>
  <c r="BG648" i="86"/>
  <c r="BG652" i="86"/>
  <c r="BG656" i="86"/>
  <c r="BG660" i="86"/>
  <c r="BG664" i="86"/>
  <c r="BG668" i="86"/>
  <c r="BG672" i="86"/>
  <c r="BG676" i="86"/>
  <c r="BG680" i="86"/>
  <c r="BG684" i="86"/>
  <c r="BG688" i="86"/>
  <c r="BG692" i="86"/>
  <c r="BG696" i="86"/>
  <c r="BG700" i="86"/>
  <c r="BG704" i="86"/>
  <c r="BG708" i="86"/>
  <c r="BG712" i="86"/>
  <c r="BG716" i="86"/>
  <c r="BG720" i="86"/>
  <c r="BG724" i="86"/>
  <c r="BG728" i="86"/>
  <c r="BG732" i="86"/>
  <c r="BG736" i="86"/>
  <c r="BG740" i="86"/>
  <c r="BG744" i="86"/>
  <c r="BG748" i="86"/>
  <c r="BG752" i="86"/>
  <c r="BG756" i="86"/>
  <c r="BG760" i="86"/>
  <c r="BG764" i="86"/>
  <c r="BG772" i="86"/>
  <c r="BG776" i="86"/>
  <c r="BG780" i="86"/>
  <c r="BG784" i="86"/>
  <c r="BG788" i="86"/>
  <c r="BG792" i="86"/>
  <c r="BG796" i="86"/>
  <c r="BG800" i="86"/>
  <c r="BG804" i="86"/>
  <c r="BG836" i="86"/>
  <c r="BG840" i="86"/>
  <c r="BG844" i="86"/>
  <c r="BG848" i="86"/>
  <c r="BG852" i="86"/>
  <c r="BG858" i="86"/>
  <c r="BG862" i="86"/>
  <c r="BG866" i="86"/>
  <c r="BB28" i="86"/>
  <c r="BG28" i="86" s="1"/>
  <c r="BG469" i="86"/>
  <c r="BG473" i="86"/>
  <c r="BG477" i="86"/>
  <c r="BG481" i="86"/>
  <c r="BG485" i="86"/>
  <c r="BG489" i="86"/>
  <c r="BG493" i="86"/>
  <c r="BG497" i="86"/>
  <c r="BG501" i="86"/>
  <c r="BG505" i="86"/>
  <c r="BG509" i="86"/>
  <c r="BG513" i="86"/>
  <c r="BG517" i="86"/>
  <c r="BG521" i="86"/>
  <c r="BG525" i="86"/>
  <c r="BG529" i="86"/>
  <c r="BG827" i="86"/>
  <c r="BG831" i="86"/>
  <c r="BG579" i="86"/>
  <c r="BG583" i="86"/>
  <c r="BG587" i="86"/>
  <c r="BG591" i="86"/>
  <c r="BG595" i="86"/>
  <c r="BG599" i="86"/>
  <c r="BG603" i="86"/>
  <c r="BG607" i="86"/>
  <c r="BG611" i="86"/>
  <c r="BG803" i="86"/>
  <c r="BG823" i="86"/>
  <c r="BG824" i="86"/>
  <c r="BG828" i="86"/>
  <c r="BG832" i="86"/>
  <c r="BG869" i="86"/>
  <c r="BG873" i="86"/>
  <c r="BG877" i="86"/>
  <c r="BG881" i="86"/>
  <c r="BG885" i="86"/>
  <c r="BG889" i="86"/>
  <c r="BG893" i="86"/>
  <c r="BG897" i="86"/>
  <c r="E4" i="62" l="1"/>
  <c r="E3" i="62"/>
  <c r="E2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AutoBVT</author>
  </authors>
  <commentList>
    <comment ref="AI28" authorId="0" shapeId="0" xr:uid="{634E6BE9-B3D6-4F67-AF58-31CED9B3DF5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 + 80 cup81+50
</t>
        </r>
      </text>
    </comment>
    <comment ref="AJ28" authorId="0" shapeId="0" xr:uid="{61118347-E6CB-4264-8714-419D2277E65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
+40 ex+50rs
</t>
        </r>
      </text>
    </comment>
    <comment ref="AK28" authorId="0" shapeId="0" xr:uid="{5FD78D61-4F25-405B-BCB2-FDF74ECD5B0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50 cup 81
</t>
        </r>
      </text>
    </comment>
    <comment ref="AN28" authorId="0" shapeId="0" xr:uid="{322C7515-ACEF-4EBA-955F-718302D7BC4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40 cup+ 60 cx6
</t>
        </r>
      </text>
    </comment>
    <comment ref="AO28" authorId="0" shapeId="0" xr:uid="{80911861-2A2A-4902-848B-18C48D7438A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cx6
</t>
        </r>
      </text>
    </comment>
    <comment ref="AP28" authorId="0" shapeId="0" xr:uid="{DB2A0923-3C25-4C52-BF1B-A1841D3CE87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120 rs 
</t>
        </r>
      </text>
    </comment>
    <comment ref="AR28" authorId="0" shapeId="0" xr:uid="{6333BFB4-A8ED-4AF8-856D-31EB6C7F4D7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81
</t>
        </r>
      </text>
    </comment>
    <comment ref="AN50" authorId="0" shapeId="0" xr:uid="{119106EB-ECC0-486D-B32E-E697DC8C9CF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48 lấy của cup87
</t>
        </r>
      </text>
    </comment>
    <comment ref="AX130" authorId="1" shapeId="0" xr:uid="{160FB250-DC22-48F0-BB13-2CF3203F6DD9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lệch màu đi sơn lại
</t>
        </r>
      </text>
    </comment>
    <comment ref="AX150" authorId="1" shapeId="0" xr:uid="{C4C7FC65-305C-4E85-A554-227593627448}">
      <text>
        <r>
          <rPr>
            <b/>
            <sz val="9"/>
            <color indexed="81"/>
            <rFont val="Tahoma"/>
            <family val="2"/>
            <charset val="163"/>
          </rPr>
          <t xml:space="preserve">Xuất sơn lại vì lệch màu
</t>
        </r>
      </text>
    </comment>
    <comment ref="BA190" authorId="1" shapeId="0" xr:uid="{42620765-69A9-4DF5-9F19-A4D9218524E6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sữa chữa
</t>
        </r>
      </text>
    </comment>
    <comment ref="AX215" authorId="0" shapeId="0" xr:uid="{008D77A0-D641-4677-8AAB-E7DA16808F3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 lại màu
</t>
        </r>
      </text>
    </comment>
    <comment ref="AX229" authorId="1" shapeId="0" xr:uid="{A3D80A4C-F92D-4F2D-9E80-34156210B9B1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sơn lại vì lệch màu
</t>
        </r>
      </text>
    </comment>
    <comment ref="AK240" authorId="1" shapeId="0" xr:uid="{151451F2-33D4-48BC-B9C8-9FC91531CE6B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 </t>
        </r>
      </text>
    </comment>
    <comment ref="AK244" authorId="1" shapeId="0" xr:uid="{59685ADC-B64B-4BCB-A6DC-22722350BD73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
</t>
        </r>
      </text>
    </comment>
    <comment ref="AK245" authorId="1" shapeId="0" xr:uid="{356F9C01-941E-42FC-9779-AFFE2B8E62C9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</t>
        </r>
      </text>
    </comment>
    <comment ref="AZ370" authorId="1" shapeId="0" xr:uid="{4DA1C291-4A6B-4ADB-AABA-5A197B60273D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hàng hỏng
</t>
        </r>
      </text>
    </comment>
    <comment ref="AX528" authorId="1" shapeId="0" xr:uid="{AE0A5484-837F-4E8E-9F4B-39469E566D74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đi sơn lại lệch màu
</t>
        </r>
      </text>
    </comment>
    <comment ref="AX710" authorId="1" shapeId="0" xr:uid="{75D4546B-E3EA-4BF7-AA49-0536DE0A3303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đúng với thực tế
</t>
        </r>
      </text>
    </comment>
    <comment ref="BC822" authorId="1" shapeId="0" xr:uid="{3E7A1E6A-D0B4-4209-9E1B-0A769F909DB7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sai trang jthais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AutoBVT</author>
  </authors>
  <commentList>
    <comment ref="AH39" authorId="0" shapeId="0" xr:uid="{1AFDE7D2-3FAD-4FA6-8D3B-03FDDA0D148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100 87+ 100rs
</t>
        </r>
      </text>
    </comment>
    <comment ref="AI39" authorId="0" shapeId="0" xr:uid="{E293E11F-F878-4E16-93F0-C0107A46A42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100 si+75 rs
</t>
        </r>
      </text>
    </comment>
    <comment ref="AJ39" authorId="0" shapeId="0" xr:uid="{3B5D544F-FF55-4B71-ADBC-AE5CC2134D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309
</t>
        </r>
      </text>
    </comment>
    <comment ref="AK39" authorId="0" shapeId="0" xr:uid="{9FCBF2AF-6DB6-4F3D-B4F4-4512C9DC26F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10 cx8
</t>
        </r>
      </text>
    </comment>
    <comment ref="AL39" authorId="0" shapeId="0" xr:uid="{3540681C-3251-4454-A77F-332D6FDE5F9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50 87 +100 rs
</t>
        </r>
      </text>
    </comment>
    <comment ref="AM39" authorId="0" shapeId="0" xr:uid="{87DCA831-A983-41FC-BE4A-33DCD88CCBB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
</t>
        </r>
      </text>
    </comment>
    <comment ref="AN39" authorId="0" shapeId="0" xr:uid="{D5E9A1D5-EBBF-4689-8A4D-7ACFD50D190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50 cup</t>
        </r>
      </text>
    </comment>
    <comment ref="AO39" authorId="0" shapeId="0" xr:uid="{23079063-837C-4C6F-9BC9-32F92684A56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 
</t>
        </r>
      </text>
    </comment>
    <comment ref="AX150" authorId="1" shapeId="0" xr:uid="{5DA4CFB7-9917-49A5-8B84-CD8B61FA3D15}">
      <text>
        <r>
          <rPr>
            <b/>
            <sz val="9"/>
            <color indexed="81"/>
            <rFont val="Tahoma"/>
            <family val="2"/>
            <charset val="163"/>
          </rPr>
          <t xml:space="preserve">Xuất sơn lại vì lệch màu
</t>
        </r>
      </text>
    </comment>
    <comment ref="BA190" authorId="1" shapeId="0" xr:uid="{7D7F8372-3413-43D8-A0DD-E3F3C8C4C068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sữa chữa
</t>
        </r>
      </text>
    </comment>
    <comment ref="AX215" authorId="0" shapeId="0" xr:uid="{24F2F205-1C83-4767-BDE0-74B24E3713C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 lại màu
</t>
        </r>
      </text>
    </comment>
    <comment ref="AX229" authorId="1" shapeId="0" xr:uid="{581C0C76-07BD-43CD-833E-C6C36D559B82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sơn lại vì lệch màu
</t>
        </r>
      </text>
    </comment>
    <comment ref="AK240" authorId="1" shapeId="0" xr:uid="{F157299F-4C0C-4EF7-804D-C05299CBBA0F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 </t>
        </r>
      </text>
    </comment>
    <comment ref="AK244" authorId="1" shapeId="0" xr:uid="{AD462B6C-2E82-4798-86E0-A8AB161A6DF2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
</t>
        </r>
      </text>
    </comment>
    <comment ref="AK245" authorId="1" shapeId="0" xr:uid="{A725B650-6A9C-4F40-8C62-72DDCA095998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</t>
        </r>
      </text>
    </comment>
    <comment ref="AX358" authorId="0" shapeId="0" xr:uid="{1588F24D-A69E-4930-BC37-74205BDE42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sươn lại màu 
</t>
        </r>
      </text>
    </comment>
    <comment ref="AZ370" authorId="1" shapeId="0" xr:uid="{0534BF48-77C6-431A-92D6-E8FB8A7C6F7B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hàng hỏng
</t>
        </r>
      </text>
    </comment>
    <comment ref="AX528" authorId="1" shapeId="0" xr:uid="{9ABB089A-564F-4754-AC61-153F9A9573EC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đi sơn lại lệch màu
</t>
        </r>
      </text>
    </comment>
    <comment ref="AX710" authorId="1" shapeId="0" xr:uid="{5D2A6C88-C4F0-4B68-ACD9-3F7D539B386D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đúng với thực tế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AutoBVT</author>
  </authors>
  <commentList>
    <comment ref="AH39" authorId="0" shapeId="0" xr:uid="{EA346C88-EF25-43D8-AEF9-AFEF8155E08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50 cup81+ 50si+100 rs
</t>
        </r>
      </text>
    </comment>
    <comment ref="AJ39" authorId="0" shapeId="0" xr:uid="{E94B0855-8E91-44D8-849C-053507630F7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40rs + 40 cup
</t>
        </r>
      </text>
    </comment>
    <comment ref="AM39" authorId="0" shapeId="0" xr:uid="{685D3752-7E0E-4A24-B43D-9AF750EA357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200 rs + 30 cup87
</t>
        </r>
      </text>
    </comment>
    <comment ref="AN39" authorId="0" shapeId="0" xr:uid="{27C2C3CC-B7A9-4721-8B6B-AF6C8BA5BA5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50 ex+30 cup 87
</t>
        </r>
      </text>
    </comment>
    <comment ref="AP39" authorId="0" shapeId="0" xr:uid="{730CE977-C98F-4F87-A3E0-30D5E359A81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150 si+100rs +50 cup87
</t>
        </r>
      </text>
    </comment>
    <comment ref="AQ39" authorId="0" shapeId="0" xr:uid="{22AC8781-B0F8-4999-B0D0-25A077C6DA1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cup 81
100 rs
</t>
        </r>
      </text>
    </comment>
    <comment ref="AS39" authorId="0" shapeId="0" xr:uid="{273DF679-EE01-49EF-9EB4-C97A79EB546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cup 87+ cup81
+50 ex
</t>
        </r>
      </text>
    </comment>
    <comment ref="AF49" authorId="0" shapeId="0" xr:uid="{7E5B99F5-2E84-4294-B1B9-9DA1654F51F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chuyển từ rc6-1 sang
</t>
        </r>
      </text>
    </comment>
    <comment ref="AW60" authorId="0" shapeId="0" xr:uid="{02DC4396-C726-44B1-86F5-467A56DB11F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chuyển sang rc6
</t>
        </r>
      </text>
    </comment>
    <comment ref="AX150" authorId="1" shapeId="0" xr:uid="{B7CAD898-7640-4684-A702-EEBE59D3CF41}">
      <text>
        <r>
          <rPr>
            <b/>
            <sz val="9"/>
            <color indexed="81"/>
            <rFont val="Tahoma"/>
            <family val="2"/>
            <charset val="163"/>
          </rPr>
          <t xml:space="preserve">Xuất sơn lại vì lệch màu
</t>
        </r>
      </text>
    </comment>
    <comment ref="BA190" authorId="1" shapeId="0" xr:uid="{EE01E1D6-7BC3-465C-8059-8675BC4F7BFA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sữa chữa
</t>
        </r>
      </text>
    </comment>
    <comment ref="AX215" authorId="0" shapeId="0" xr:uid="{94062DAA-9AFF-463C-93E8-7BD53062F20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 lại màu
</t>
        </r>
      </text>
    </comment>
    <comment ref="AX229" authorId="1" shapeId="0" xr:uid="{8278BBAB-0315-49D4-8F4E-8972766C67E2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sơn lại vì lệch màu
</t>
        </r>
      </text>
    </comment>
    <comment ref="AK240" authorId="1" shapeId="0" xr:uid="{8A7A4041-7AAE-4EB1-AD89-F0741C832354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 </t>
        </r>
      </text>
    </comment>
    <comment ref="AK244" authorId="1" shapeId="0" xr:uid="{F1D13470-513A-485C-9703-7346106A6951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
</t>
        </r>
      </text>
    </comment>
    <comment ref="AK245" authorId="1" shapeId="0" xr:uid="{7E9718E1-4988-4B38-9B7F-D4AFB005BB55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</t>
        </r>
      </text>
    </comment>
    <comment ref="AX358" authorId="0" shapeId="0" xr:uid="{8CEB205A-031D-4304-805A-F5FA0C97C72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sươn lại màu 
</t>
        </r>
      </text>
    </comment>
    <comment ref="AZ370" authorId="1" shapeId="0" xr:uid="{47B749BB-07AE-4B23-8DF0-3475C542C1B9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hàng hỏng
</t>
        </r>
      </text>
    </comment>
    <comment ref="AX528" authorId="1" shapeId="0" xr:uid="{4E3AC0B5-BAC8-4043-A572-B0CB06A1876C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đi sơn lại lệch màu
</t>
        </r>
      </text>
    </comment>
    <comment ref="AY709" authorId="0" shapeId="0" xr:uid="{9B737E17-361F-4C8A-BE28-72B27EDB8E8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của t2
</t>
        </r>
      </text>
    </comment>
    <comment ref="AX710" authorId="1" shapeId="0" xr:uid="{73818618-DC93-47F3-A696-14E8D71C9CC4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đúng với thực tế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AutoBVT</author>
  </authors>
  <commentList>
    <comment ref="AH39" authorId="0" shapeId="0" xr:uid="{27B46F10-9175-44E2-B855-E4B57B25FEF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 
</t>
        </r>
      </text>
    </comment>
    <comment ref="AI39" authorId="0" shapeId="0" xr:uid="{F195C207-3E8D-4694-95FD-B4C393CCC47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70 81
</t>
        </r>
      </text>
    </comment>
    <comment ref="AK39" authorId="0" shapeId="0" xr:uid="{7DD2EBF8-E2F9-4909-83FC-3E0C394A870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cup 87
</t>
        </r>
      </text>
    </comment>
    <comment ref="AW60" authorId="0" shapeId="0" xr:uid="{C9867048-C6D5-40F0-90CA-84ACBEA5EC9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chuyển sang rc6
</t>
        </r>
      </text>
    </comment>
    <comment ref="AX150" authorId="1" shapeId="0" xr:uid="{160C0B68-CAAF-43CC-A8FE-D171434B1A59}">
      <text>
        <r>
          <rPr>
            <b/>
            <sz val="9"/>
            <color indexed="81"/>
            <rFont val="Tahoma"/>
            <family val="2"/>
            <charset val="163"/>
          </rPr>
          <t xml:space="preserve">Xuất sơn lại vì lệch màu
</t>
        </r>
      </text>
    </comment>
    <comment ref="BA190" authorId="1" shapeId="0" xr:uid="{4738614B-E464-41F9-A38B-3156EBE0D7C7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sữa chữa
</t>
        </r>
      </text>
    </comment>
    <comment ref="AX215" authorId="0" shapeId="0" xr:uid="{01772754-64D8-43B0-876F-BDD49D81DD8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sơn lại màu
</t>
        </r>
      </text>
    </comment>
    <comment ref="AX229" authorId="1" shapeId="0" xr:uid="{11DF0D2F-B90C-4D58-848E-9EE20A2F6DBD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xuất sơn lại vì lệch màu
</t>
        </r>
      </text>
    </comment>
    <comment ref="AK240" authorId="1" shapeId="0" xr:uid="{93E9EA79-1A15-4617-A84C-AEC8B3AE7201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 </t>
        </r>
      </text>
    </comment>
    <comment ref="AK244" authorId="1" shapeId="0" xr:uid="{BED57FC2-CBD5-4190-AB3F-81515CDA65D9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
</t>
        </r>
      </text>
    </comment>
    <comment ref="AK245" authorId="1" shapeId="0" xr:uid="{7AD154CD-178A-4E76-A5BE-C5BF41B2763F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5 ghi bóng</t>
        </r>
      </text>
    </comment>
    <comment ref="AX358" authorId="0" shapeId="0" xr:uid="{B043B342-A9AF-4505-8634-CFDA6EE06C6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sươn lại màu 
</t>
        </r>
      </text>
    </comment>
    <comment ref="AZ370" authorId="1" shapeId="0" xr:uid="{E7FF348C-8AB5-4DE1-B174-B45FABDA9231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hàng hỏng
</t>
        </r>
      </text>
    </comment>
    <comment ref="AX528" authorId="1" shapeId="0" xr:uid="{45CF9E91-D6D7-4BAD-9E7F-E225C938C75A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đi sơn lại lệch màu
</t>
        </r>
      </text>
    </comment>
    <comment ref="AY709" authorId="0" shapeId="0" xr:uid="{033661E3-7B9A-47D3-8313-AF7FC324440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của t2
</t>
        </r>
      </text>
    </comment>
    <comment ref="AX710" authorId="1" shapeId="0" xr:uid="{6B09639D-3530-4FCF-8100-6A16265958FF}">
      <text>
        <r>
          <rPr>
            <b/>
            <sz val="9"/>
            <color indexed="81"/>
            <rFont val="Tahoma"/>
            <family val="2"/>
            <charset val="163"/>
          </rPr>
          <t>AutoBVT:</t>
        </r>
        <r>
          <rPr>
            <sz val="9"/>
            <color indexed="81"/>
            <rFont val="Tahoma"/>
            <family val="2"/>
            <charset val="163"/>
          </rPr>
          <t xml:space="preserve">
đúng với thực tế
</t>
        </r>
      </text>
    </comment>
  </commentList>
</comments>
</file>

<file path=xl/sharedStrings.xml><?xml version="1.0" encoding="utf-8"?>
<sst xmlns="http://schemas.openxmlformats.org/spreadsheetml/2006/main" count="14424" uniqueCount="128">
  <si>
    <t>CÔNG TY VICTORIA</t>
  </si>
  <si>
    <t xml:space="preserve">Kho </t>
  </si>
  <si>
    <t>STT</t>
  </si>
  <si>
    <t>Tên Linh kiện</t>
  </si>
  <si>
    <t>Chủng Loại</t>
  </si>
  <si>
    <t>TỒN ĐẦU</t>
  </si>
  <si>
    <t>Tổng nhập tháng</t>
  </si>
  <si>
    <t>Xuất bán</t>
  </si>
  <si>
    <t>Xuất khác</t>
  </si>
  <si>
    <t>Tổng xuất tháng</t>
  </si>
  <si>
    <t xml:space="preserve"> Nhập Hàng hỏng trong tháng</t>
  </si>
  <si>
    <t xml:space="preserve"> Nhập Hàng hỏng bảo hành</t>
  </si>
  <si>
    <t>Xuất hàng hỏng (xuất trả NCC)</t>
  </si>
  <si>
    <t>Tồn cuối</t>
  </si>
  <si>
    <t>Hỏng</t>
  </si>
  <si>
    <t>Tốt</t>
  </si>
  <si>
    <t xml:space="preserve"> hỏng</t>
  </si>
  <si>
    <t>104_DIEN_SI_001</t>
  </si>
  <si>
    <t>Đèn Pha</t>
  </si>
  <si>
    <t>Si</t>
  </si>
  <si>
    <t>Hộp đồ</t>
  </si>
  <si>
    <t>Nắp hộp ắc quy</t>
  </si>
  <si>
    <t>Phần sau cbt</t>
  </si>
  <si>
    <t>Lượn giữa</t>
  </si>
  <si>
    <t>Vỏ ctm</t>
  </si>
  <si>
    <t>Chắn bùn sau</t>
  </si>
  <si>
    <t>Cốp cạnh phải</t>
  </si>
  <si>
    <t>Đen mờ</t>
  </si>
  <si>
    <t>Đỏ đen</t>
  </si>
  <si>
    <t xml:space="preserve">Si </t>
  </si>
  <si>
    <t>Xanh trắng</t>
  </si>
  <si>
    <t>Yếm trong phải</t>
  </si>
  <si>
    <t>Yếm ngoài trái</t>
  </si>
  <si>
    <t>Yếm ngoài phải</t>
  </si>
  <si>
    <t>Tấm nối</t>
  </si>
  <si>
    <t>Mặt nạ</t>
  </si>
  <si>
    <t>Chắn bùn trước</t>
  </si>
  <si>
    <t>BÁO CÁO NHỰA  SI TỒN  NĂM 2024</t>
  </si>
  <si>
    <t>Xuất bảo hành</t>
  </si>
  <si>
    <t>Tuệ minh</t>
  </si>
  <si>
    <t>Đen mờ tem đỏ</t>
  </si>
  <si>
    <t>NHẬP KHO</t>
  </si>
  <si>
    <t xml:space="preserve"> </t>
  </si>
  <si>
    <t xml:space="preserve">Ghi bóng </t>
  </si>
  <si>
    <t>Đen bóng tem bạc</t>
  </si>
  <si>
    <t>LCV</t>
  </si>
  <si>
    <t xml:space="preserve">Việt Mỹ </t>
  </si>
  <si>
    <t>Yếm trong theo màu của nó</t>
  </si>
  <si>
    <t xml:space="preserve">Yếm trong trái </t>
  </si>
  <si>
    <t xml:space="preserve">Đen bóng </t>
  </si>
  <si>
    <t>Trắng</t>
  </si>
  <si>
    <t xml:space="preserve">Trắng </t>
  </si>
  <si>
    <t>Đen mờ tem bạc</t>
  </si>
  <si>
    <t>Sườn phải</t>
  </si>
  <si>
    <t>Tổng</t>
  </si>
  <si>
    <t>chuyển đổi</t>
  </si>
  <si>
    <t>hỏng gãy, vỡ</t>
  </si>
  <si>
    <t>Đen bóng tem đỏ</t>
  </si>
  <si>
    <t xml:space="preserve">Đỏ </t>
  </si>
  <si>
    <t>Ốp đầu trên</t>
  </si>
  <si>
    <t>XUẤT</t>
  </si>
  <si>
    <t xml:space="preserve">Xanh xám </t>
  </si>
  <si>
    <t>Xanh rêu</t>
  </si>
  <si>
    <t>Kiều Anh</t>
  </si>
  <si>
    <t>Cam</t>
  </si>
  <si>
    <t xml:space="preserve">Đỏ trắng </t>
  </si>
  <si>
    <t>Sườn trái</t>
  </si>
  <si>
    <t xml:space="preserve">Xanh trắng </t>
  </si>
  <si>
    <t>Nhà Cung cấp</t>
  </si>
  <si>
    <t>KingDa</t>
  </si>
  <si>
    <t xml:space="preserve">Đen bóng tem đỏ </t>
  </si>
  <si>
    <t xml:space="preserve">Trắng đen </t>
  </si>
  <si>
    <t xml:space="preserve">Đỏ đen </t>
  </si>
  <si>
    <t>UMV</t>
  </si>
  <si>
    <t>Xanh xám</t>
  </si>
  <si>
    <t>Ghi mờ</t>
  </si>
  <si>
    <t>Si led</t>
  </si>
  <si>
    <t>Xuất mẫu</t>
  </si>
  <si>
    <t xml:space="preserve">nhập bảo hành </t>
  </si>
  <si>
    <t xml:space="preserve">Đèn hậu </t>
  </si>
  <si>
    <t>Ốp bình xăng</t>
  </si>
  <si>
    <t xml:space="preserve">Đồng hồ </t>
  </si>
  <si>
    <t xml:space="preserve">Đèn pha </t>
  </si>
  <si>
    <t>Đèn pha led</t>
  </si>
  <si>
    <t>Đèn hậu led</t>
  </si>
  <si>
    <t xml:space="preserve">Hoàng Phát </t>
  </si>
  <si>
    <t>Quây bình xăng</t>
  </si>
  <si>
    <t xml:space="preserve">Ghi mờ </t>
  </si>
  <si>
    <t xml:space="preserve">Xanh đen </t>
  </si>
  <si>
    <t xml:space="preserve">Đen mờ tem đỏ </t>
  </si>
  <si>
    <t>Nhưa đen + đèn</t>
  </si>
  <si>
    <t>Bầu lọc gió</t>
  </si>
  <si>
    <t>Tấm bảo vệ T-P</t>
  </si>
  <si>
    <t>Đèn pha</t>
  </si>
  <si>
    <t>Đèn hậu</t>
  </si>
  <si>
    <t>Tân phú an</t>
  </si>
  <si>
    <t>Tân Phú an</t>
  </si>
  <si>
    <t>gr</t>
  </si>
  <si>
    <t xml:space="preserve">Trắng đỏ </t>
  </si>
  <si>
    <t xml:space="preserve">Đen bóng đỏ </t>
  </si>
  <si>
    <t>Đen bóng  bạc</t>
  </si>
  <si>
    <t>Si + cup 81+ cup 87+ rs+ ex</t>
  </si>
  <si>
    <t>RC4</t>
  </si>
  <si>
    <t>RC6</t>
  </si>
  <si>
    <t>RC4 +RC5+RC6</t>
  </si>
  <si>
    <t>Vỏ CTM</t>
  </si>
  <si>
    <t>RC6- LCV</t>
  </si>
  <si>
    <t xml:space="preserve">RC6 </t>
  </si>
  <si>
    <t>RC5</t>
  </si>
  <si>
    <t>Đen bóng  đỏ</t>
  </si>
  <si>
    <t>Đen mờ  bạc</t>
  </si>
  <si>
    <t>Đen mờ  đỏ</t>
  </si>
  <si>
    <t xml:space="preserve">                                                               </t>
  </si>
  <si>
    <t>Xanh đen</t>
  </si>
  <si>
    <t xml:space="preserve">Màu </t>
  </si>
  <si>
    <t>Tuệ Minh</t>
  </si>
  <si>
    <t>Tân phú An</t>
  </si>
  <si>
    <t>Đen bóng bạc</t>
  </si>
  <si>
    <t>Đen mờ bạc</t>
  </si>
  <si>
    <t>Đen mờ đỏ</t>
  </si>
  <si>
    <t>RC6-1</t>
  </si>
  <si>
    <t>Ốp đầu Si Cơ</t>
  </si>
  <si>
    <t xml:space="preserve">Đen mờ </t>
  </si>
  <si>
    <t>Phản quang dài</t>
  </si>
  <si>
    <t>Si đĩa</t>
  </si>
  <si>
    <t xml:space="preserve">Xuất </t>
  </si>
  <si>
    <t>đủ thực tế</t>
  </si>
  <si>
    <t>Xuất khác (ncc bán hộ)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</si>
</sst>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sz val="12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4"/>
      <color theme="1"/>
      <name val="Calibri Light"/>
      <family val="1"/>
      <charset val="163"/>
      <scheme val="maj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4"/>
      <color theme="1"/>
      <name val="Calibri Light"/>
      <family val="1"/>
      <charset val="163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84">
    <xf numFmtId="0" fontId="0" fillId="0" borderId="0" xfId="0"/>
    <xf numFmtId="0" fontId="7" fillId="0" borderId="4" xfId="0" applyFont="1" applyBorder="1"/>
    <xf numFmtId="0" fontId="7" fillId="0" borderId="0" xfId="0" applyFont="1"/>
    <xf numFmtId="164" fontId="9" fillId="0" borderId="0" xfId="1" applyNumberFormat="1" applyFont="1" applyFill="1" applyAlignment="1">
      <alignment horizontal="center"/>
    </xf>
    <xf numFmtId="164" fontId="9" fillId="0" borderId="0" xfId="3" applyNumberFormat="1" applyFont="1" applyFill="1"/>
    <xf numFmtId="164" fontId="10" fillId="3" borderId="1" xfId="1" applyNumberFormat="1" applyFont="1" applyFill="1" applyBorder="1" applyAlignment="1">
      <alignment horizontal="left" vertical="top" wrapText="1"/>
    </xf>
    <xf numFmtId="164" fontId="9" fillId="0" borderId="4" xfId="1" applyNumberFormat="1" applyFont="1" applyFill="1" applyBorder="1" applyAlignment="1">
      <alignment horizontal="center" vertical="top"/>
    </xf>
    <xf numFmtId="164" fontId="9" fillId="0" borderId="4" xfId="3" applyNumberFormat="1" applyFont="1" applyFill="1" applyBorder="1"/>
    <xf numFmtId="164" fontId="9" fillId="3" borderId="4" xfId="1" applyNumberFormat="1" applyFont="1" applyFill="1" applyBorder="1" applyAlignment="1">
      <alignment horizontal="center" vertical="top"/>
    </xf>
    <xf numFmtId="164" fontId="9" fillId="3" borderId="4" xfId="3" applyNumberFormat="1" applyFont="1" applyFill="1" applyBorder="1"/>
    <xf numFmtId="0" fontId="9" fillId="0" borderId="0" xfId="2" applyFont="1" applyAlignment="1">
      <alignment horizontal="center"/>
    </xf>
    <xf numFmtId="164" fontId="9" fillId="0" borderId="0" xfId="2" applyNumberFormat="1" applyFont="1" applyAlignment="1">
      <alignment horizontal="center"/>
    </xf>
    <xf numFmtId="164" fontId="9" fillId="3" borderId="0" xfId="3" applyNumberFormat="1" applyFont="1" applyFill="1"/>
    <xf numFmtId="0" fontId="9" fillId="0" borderId="0" xfId="2" applyFont="1"/>
    <xf numFmtId="0" fontId="7" fillId="3" borderId="0" xfId="0" applyFont="1" applyFill="1"/>
    <xf numFmtId="0" fontId="7" fillId="0" borderId="0" xfId="0" applyFont="1" applyAlignment="1">
      <alignment vertical="center" wrapText="1"/>
    </xf>
    <xf numFmtId="49" fontId="9" fillId="0" borderId="4" xfId="2" applyNumberFormat="1" applyFont="1" applyBorder="1" applyAlignment="1">
      <alignment horizontal="left" vertical="top" wrapText="1"/>
    </xf>
    <xf numFmtId="0" fontId="9" fillId="0" borderId="4" xfId="2" applyFont="1" applyBorder="1" applyAlignment="1">
      <alignment horizontal="center"/>
    </xf>
    <xf numFmtId="164" fontId="9" fillId="0" borderId="4" xfId="3" applyNumberFormat="1" applyFont="1" applyFill="1" applyBorder="1" applyAlignment="1">
      <alignment horizontal="center"/>
    </xf>
    <xf numFmtId="164" fontId="9" fillId="0" borderId="4" xfId="2" applyNumberFormat="1" applyFont="1" applyBorder="1"/>
    <xf numFmtId="164" fontId="9" fillId="2" borderId="4" xfId="3" applyNumberFormat="1" applyFont="1" applyFill="1" applyBorder="1"/>
    <xf numFmtId="0" fontId="7" fillId="3" borderId="0" xfId="0" applyFont="1" applyFill="1" applyAlignment="1">
      <alignment vertical="center" wrapText="1"/>
    </xf>
    <xf numFmtId="164" fontId="9" fillId="3" borderId="4" xfId="3" applyNumberFormat="1" applyFont="1" applyFill="1" applyBorder="1" applyAlignment="1">
      <alignment horizontal="center"/>
    </xf>
    <xf numFmtId="164" fontId="9" fillId="3" borderId="4" xfId="2" applyNumberFormat="1" applyFont="1" applyFill="1" applyBorder="1"/>
    <xf numFmtId="0" fontId="7" fillId="0" borderId="4" xfId="0" applyFont="1" applyBorder="1" applyAlignment="1">
      <alignment horizontal="center"/>
    </xf>
    <xf numFmtId="0" fontId="7" fillId="3" borderId="4" xfId="0" applyFont="1" applyFill="1" applyBorder="1"/>
    <xf numFmtId="164" fontId="6" fillId="3" borderId="4" xfId="3" applyNumberFormat="1" applyFont="1" applyFill="1" applyBorder="1"/>
    <xf numFmtId="164" fontId="6" fillId="3" borderId="4" xfId="2" applyNumberFormat="1" applyFont="1" applyFill="1" applyBorder="1"/>
    <xf numFmtId="164" fontId="5" fillId="3" borderId="4" xfId="3" applyNumberFormat="1" applyFont="1" applyFill="1" applyBorder="1" applyAlignment="1">
      <alignment horizontal="center"/>
    </xf>
    <xf numFmtId="164" fontId="10" fillId="0" borderId="3" xfId="3" applyNumberFormat="1" applyFont="1" applyFill="1" applyBorder="1" applyAlignment="1">
      <alignment vertical="center" wrapText="1"/>
    </xf>
    <xf numFmtId="164" fontId="10" fillId="0" borderId="8" xfId="3" applyNumberFormat="1" applyFont="1" applyFill="1" applyBorder="1" applyAlignment="1">
      <alignment vertical="center" wrapText="1"/>
    </xf>
    <xf numFmtId="0" fontId="7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164" fontId="9" fillId="2" borderId="0" xfId="3" applyNumberFormat="1" applyFont="1" applyFill="1"/>
    <xf numFmtId="164" fontId="10" fillId="3" borderId="2" xfId="3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/>
    </xf>
    <xf numFmtId="49" fontId="9" fillId="0" borderId="4" xfId="2" applyNumberFormat="1" applyFont="1" applyBorder="1" applyAlignment="1">
      <alignment horizontal="center" wrapText="1"/>
    </xf>
    <xf numFmtId="49" fontId="9" fillId="2" borderId="4" xfId="2" applyNumberFormat="1" applyFont="1" applyFill="1" applyBorder="1" applyAlignment="1">
      <alignment horizontal="left" wrapText="1"/>
    </xf>
    <xf numFmtId="0" fontId="7" fillId="2" borderId="0" xfId="0" applyFont="1" applyFill="1"/>
    <xf numFmtId="164" fontId="10" fillId="3" borderId="6" xfId="3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164" fontId="9" fillId="2" borderId="4" xfId="2" applyNumberFormat="1" applyFont="1" applyFill="1" applyBorder="1"/>
    <xf numFmtId="0" fontId="8" fillId="3" borderId="0" xfId="0" applyFont="1" applyFill="1"/>
    <xf numFmtId="0" fontId="12" fillId="3" borderId="0" xfId="0" applyFont="1" applyFill="1"/>
    <xf numFmtId="164" fontId="10" fillId="3" borderId="2" xfId="3" applyNumberFormat="1" applyFont="1" applyFill="1" applyBorder="1" applyAlignment="1">
      <alignment vertical="center"/>
    </xf>
    <xf numFmtId="164" fontId="10" fillId="3" borderId="7" xfId="3" applyNumberFormat="1" applyFont="1" applyFill="1" applyBorder="1" applyAlignment="1">
      <alignment vertical="center"/>
    </xf>
    <xf numFmtId="164" fontId="10" fillId="0" borderId="6" xfId="3" applyNumberFormat="1" applyFont="1" applyFill="1" applyBorder="1" applyAlignment="1">
      <alignment vertical="center" wrapText="1"/>
    </xf>
    <xf numFmtId="164" fontId="9" fillId="2" borderId="4" xfId="3" applyNumberFormat="1" applyFont="1" applyFill="1" applyBorder="1" applyAlignment="1">
      <alignment horizontal="center"/>
    </xf>
    <xf numFmtId="164" fontId="10" fillId="3" borderId="6" xfId="3" applyNumberFormat="1" applyFont="1" applyFill="1" applyBorder="1" applyAlignment="1">
      <alignment horizontal="center" vertical="top" wrapText="1"/>
    </xf>
    <xf numFmtId="0" fontId="9" fillId="0" borderId="4" xfId="0" applyFont="1" applyBorder="1"/>
    <xf numFmtId="164" fontId="6" fillId="3" borderId="4" xfId="3" applyNumberFormat="1" applyFont="1" applyFill="1" applyBorder="1" applyAlignment="1">
      <alignment horizontal="center"/>
    </xf>
    <xf numFmtId="164" fontId="9" fillId="0" borderId="4" xfId="3" applyNumberFormat="1" applyFont="1" applyFill="1" applyBorder="1" applyAlignment="1">
      <alignment horizontal="center" vertical="center"/>
    </xf>
    <xf numFmtId="164" fontId="9" fillId="2" borderId="4" xfId="1" applyNumberFormat="1" applyFont="1" applyFill="1" applyBorder="1" applyAlignment="1">
      <alignment horizontal="center" vertical="top"/>
    </xf>
    <xf numFmtId="164" fontId="10" fillId="2" borderId="7" xfId="3" applyNumberFormat="1" applyFont="1" applyFill="1" applyBorder="1" applyAlignment="1">
      <alignment horizontal="left" vertical="center" wrapText="1"/>
    </xf>
    <xf numFmtId="164" fontId="9" fillId="2" borderId="4" xfId="3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2" applyFont="1" applyAlignment="1">
      <alignment horizontal="left"/>
    </xf>
    <xf numFmtId="164" fontId="10" fillId="3" borderId="3" xfId="3" applyNumberFormat="1" applyFont="1" applyFill="1" applyBorder="1" applyAlignment="1">
      <alignment horizontal="center" vertical="center"/>
    </xf>
    <xf numFmtId="164" fontId="10" fillId="3" borderId="1" xfId="3" applyNumberFormat="1" applyFont="1" applyFill="1" applyBorder="1" applyAlignment="1">
      <alignment horizontal="center" vertical="center" wrapText="1"/>
    </xf>
    <xf numFmtId="164" fontId="10" fillId="3" borderId="5" xfId="3" applyNumberFormat="1" applyFont="1" applyFill="1" applyBorder="1" applyAlignment="1">
      <alignment horizontal="center" vertical="center" wrapText="1"/>
    </xf>
    <xf numFmtId="164" fontId="10" fillId="0" borderId="1" xfId="3" applyNumberFormat="1" applyFont="1" applyFill="1" applyBorder="1" applyAlignment="1">
      <alignment horizontal="center" vertical="center" wrapText="1"/>
    </xf>
    <xf numFmtId="0" fontId="11" fillId="3" borderId="0" xfId="0" applyFont="1" applyFill="1"/>
    <xf numFmtId="49" fontId="9" fillId="3" borderId="4" xfId="2" applyNumberFormat="1" applyFont="1" applyFill="1" applyBorder="1" applyAlignment="1">
      <alignment horizontal="left" wrapText="1"/>
    </xf>
    <xf numFmtId="0" fontId="7" fillId="3" borderId="10" xfId="0" applyFont="1" applyFill="1" applyBorder="1"/>
    <xf numFmtId="0" fontId="11" fillId="3" borderId="4" xfId="0" applyFont="1" applyFill="1" applyBorder="1"/>
    <xf numFmtId="0" fontId="7" fillId="0" borderId="4" xfId="0" applyFont="1" applyBorder="1" applyAlignment="1">
      <alignment horizontal="left"/>
    </xf>
    <xf numFmtId="0" fontId="7" fillId="2" borderId="0" xfId="0" applyFont="1" applyFill="1" applyAlignment="1">
      <alignment vertical="center" wrapText="1"/>
    </xf>
    <xf numFmtId="0" fontId="7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wrapText="1"/>
    </xf>
    <xf numFmtId="0" fontId="7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4" fontId="9" fillId="0" borderId="0" xfId="3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vertical="center"/>
    </xf>
    <xf numFmtId="164" fontId="9" fillId="0" borderId="0" xfId="2" applyNumberFormat="1" applyFont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49" fontId="9" fillId="2" borderId="4" xfId="2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49" fontId="9" fillId="3" borderId="4" xfId="2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6" fillId="0" borderId="0" xfId="0" applyFont="1"/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7" fillId="0" borderId="10" xfId="0" applyFont="1" applyBorder="1"/>
    <xf numFmtId="0" fontId="16" fillId="0" borderId="4" xfId="0" applyFont="1" applyBorder="1"/>
    <xf numFmtId="164" fontId="10" fillId="3" borderId="2" xfId="3" applyNumberFormat="1" applyFont="1" applyFill="1" applyBorder="1" applyAlignment="1">
      <alignment vertical="top" wrapText="1"/>
    </xf>
    <xf numFmtId="164" fontId="10" fillId="3" borderId="7" xfId="3" applyNumberFormat="1" applyFont="1" applyFill="1" applyBorder="1" applyAlignment="1">
      <alignment horizontal="center" vertical="top" wrapText="1"/>
    </xf>
    <xf numFmtId="164" fontId="10" fillId="3" borderId="7" xfId="3" applyNumberFormat="1" applyFont="1" applyFill="1" applyBorder="1" applyAlignment="1">
      <alignment vertical="center" wrapText="1"/>
    </xf>
    <xf numFmtId="164" fontId="7" fillId="2" borderId="0" xfId="0" applyNumberFormat="1" applyFont="1" applyFill="1"/>
    <xf numFmtId="0" fontId="19" fillId="0" borderId="4" xfId="0" applyFont="1" applyBorder="1" applyAlignment="1">
      <alignment horizontal="center" wrapText="1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0" fontId="20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164" fontId="9" fillId="3" borderId="5" xfId="3" applyNumberFormat="1" applyFont="1" applyFill="1" applyBorder="1" applyAlignment="1">
      <alignment horizontal="center" vertical="center" wrapText="1"/>
    </xf>
    <xf numFmtId="164" fontId="10" fillId="2" borderId="1" xfId="3" applyNumberFormat="1" applyFont="1" applyFill="1" applyBorder="1" applyAlignment="1">
      <alignment horizontal="center" vertical="top" wrapText="1"/>
    </xf>
    <xf numFmtId="164" fontId="10" fillId="2" borderId="9" xfId="3" applyNumberFormat="1" applyFont="1" applyFill="1" applyBorder="1" applyAlignment="1">
      <alignment horizontal="center" vertical="top" wrapText="1"/>
    </xf>
    <xf numFmtId="164" fontId="10" fillId="3" borderId="1" xfId="3" applyNumberFormat="1" applyFont="1" applyFill="1" applyBorder="1" applyAlignment="1">
      <alignment horizontal="center" vertical="top" wrapText="1"/>
    </xf>
    <xf numFmtId="164" fontId="10" fillId="3" borderId="9" xfId="3" applyNumberFormat="1" applyFont="1" applyFill="1" applyBorder="1" applyAlignment="1">
      <alignment horizontal="center" vertical="top" wrapText="1"/>
    </xf>
    <xf numFmtId="164" fontId="7" fillId="0" borderId="0" xfId="0" applyNumberFormat="1" applyFont="1"/>
    <xf numFmtId="164" fontId="10" fillId="3" borderId="4" xfId="3" applyNumberFormat="1" applyFont="1" applyFill="1" applyBorder="1" applyAlignment="1">
      <alignment horizontal="center" vertical="center" wrapText="1"/>
    </xf>
    <xf numFmtId="164" fontId="10" fillId="3" borderId="4" xfId="3" applyNumberFormat="1" applyFont="1" applyFill="1" applyBorder="1" applyAlignment="1">
      <alignment vertical="center" wrapText="1"/>
    </xf>
    <xf numFmtId="164" fontId="9" fillId="0" borderId="0" xfId="3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164" fontId="10" fillId="2" borderId="4" xfId="3" applyNumberFormat="1" applyFont="1" applyFill="1" applyBorder="1" applyAlignment="1">
      <alignment horizontal="center" vertical="top" wrapText="1"/>
    </xf>
    <xf numFmtId="164" fontId="10" fillId="2" borderId="5" xfId="3" applyNumberFormat="1" applyFont="1" applyFill="1" applyBorder="1" applyAlignment="1">
      <alignment horizontal="left" wrapText="1"/>
    </xf>
    <xf numFmtId="164" fontId="10" fillId="2" borderId="5" xfId="3" applyNumberFormat="1" applyFont="1" applyFill="1" applyBorder="1" applyAlignment="1">
      <alignment horizontal="center" vertical="center" wrapText="1"/>
    </xf>
    <xf numFmtId="164" fontId="10" fillId="2" borderId="5" xfId="3" applyNumberFormat="1" applyFont="1" applyFill="1" applyBorder="1" applyAlignment="1">
      <alignment horizontal="center" vertical="top" wrapText="1"/>
    </xf>
    <xf numFmtId="164" fontId="10" fillId="2" borderId="5" xfId="3" applyNumberFormat="1" applyFont="1" applyFill="1" applyBorder="1" applyAlignment="1">
      <alignment vertical="top" wrapText="1"/>
    </xf>
    <xf numFmtId="164" fontId="10" fillId="3" borderId="5" xfId="3" applyNumberFormat="1" applyFont="1" applyFill="1" applyBorder="1" applyAlignment="1">
      <alignment horizontal="center" vertical="top" wrapText="1"/>
    </xf>
    <xf numFmtId="164" fontId="10" fillId="3" borderId="5" xfId="3" applyNumberFormat="1" applyFont="1" applyFill="1" applyBorder="1" applyAlignment="1">
      <alignment vertical="top" wrapText="1"/>
    </xf>
    <xf numFmtId="164" fontId="10" fillId="3" borderId="12" xfId="3" applyNumberFormat="1" applyFont="1" applyFill="1" applyBorder="1" applyAlignment="1">
      <alignment vertical="top" wrapText="1"/>
    </xf>
    <xf numFmtId="164" fontId="10" fillId="3" borderId="0" xfId="3" applyNumberFormat="1" applyFont="1" applyFill="1" applyBorder="1" applyAlignment="1">
      <alignment vertical="top" wrapText="1"/>
    </xf>
    <xf numFmtId="164" fontId="10" fillId="3" borderId="6" xfId="3" applyNumberFormat="1" applyFont="1" applyFill="1" applyBorder="1" applyAlignment="1">
      <alignment vertical="top" wrapText="1"/>
    </xf>
    <xf numFmtId="164" fontId="9" fillId="2" borderId="4" xfId="3" applyNumberFormat="1" applyFont="1" applyFill="1" applyBorder="1" applyAlignment="1"/>
    <xf numFmtId="164" fontId="10" fillId="2" borderId="7" xfId="3" applyNumberFormat="1" applyFont="1" applyFill="1" applyBorder="1" applyAlignment="1">
      <alignment wrapText="1"/>
    </xf>
    <xf numFmtId="164" fontId="10" fillId="0" borderId="1" xfId="3" applyNumberFormat="1" applyFont="1" applyFill="1" applyBorder="1" applyAlignment="1">
      <alignment horizontal="center" vertical="center" wrapText="1"/>
    </xf>
    <xf numFmtId="164" fontId="10" fillId="0" borderId="5" xfId="3" applyNumberFormat="1" applyFont="1" applyFill="1" applyBorder="1" applyAlignment="1">
      <alignment horizontal="center" vertical="center" wrapText="1"/>
    </xf>
    <xf numFmtId="164" fontId="10" fillId="0" borderId="9" xfId="3" applyNumberFormat="1" applyFont="1" applyFill="1" applyBorder="1" applyAlignment="1">
      <alignment horizontal="center" vertical="center" wrapText="1"/>
    </xf>
    <xf numFmtId="164" fontId="10" fillId="0" borderId="11" xfId="3" applyNumberFormat="1" applyFont="1" applyFill="1" applyBorder="1" applyAlignment="1">
      <alignment horizontal="center" vertical="center" wrapText="1"/>
    </xf>
    <xf numFmtId="164" fontId="10" fillId="0" borderId="3" xfId="3" applyNumberFormat="1" applyFont="1" applyFill="1" applyBorder="1" applyAlignment="1">
      <alignment horizontal="center" vertical="center" wrapText="1"/>
    </xf>
    <xf numFmtId="164" fontId="10" fillId="0" borderId="12" xfId="3" applyNumberFormat="1" applyFont="1" applyFill="1" applyBorder="1" applyAlignment="1">
      <alignment horizontal="center" vertical="center" wrapText="1"/>
    </xf>
    <xf numFmtId="164" fontId="10" fillId="0" borderId="6" xfId="3" applyNumberFormat="1" applyFont="1" applyFill="1" applyBorder="1" applyAlignment="1">
      <alignment horizontal="center" vertical="center" wrapText="1"/>
    </xf>
    <xf numFmtId="164" fontId="10" fillId="0" borderId="13" xfId="3" applyNumberFormat="1" applyFont="1" applyFill="1" applyBorder="1" applyAlignment="1">
      <alignment horizontal="center" vertical="center" wrapText="1"/>
    </xf>
    <xf numFmtId="164" fontId="10" fillId="0" borderId="8" xfId="3" applyNumberFormat="1" applyFont="1" applyFill="1" applyBorder="1" applyAlignment="1">
      <alignment horizontal="center" vertical="center" wrapText="1"/>
    </xf>
    <xf numFmtId="164" fontId="10" fillId="2" borderId="1" xfId="3" applyNumberFormat="1" applyFont="1" applyFill="1" applyBorder="1" applyAlignment="1">
      <alignment horizontal="center" vertical="top" wrapText="1"/>
    </xf>
    <xf numFmtId="164" fontId="10" fillId="2" borderId="9" xfId="3" applyNumberFormat="1" applyFont="1" applyFill="1" applyBorder="1" applyAlignment="1">
      <alignment horizontal="center" vertical="top" wrapText="1"/>
    </xf>
    <xf numFmtId="164" fontId="10" fillId="3" borderId="1" xfId="3" applyNumberFormat="1" applyFont="1" applyFill="1" applyBorder="1" applyAlignment="1">
      <alignment horizontal="center" vertical="top" wrapText="1"/>
    </xf>
    <xf numFmtId="164" fontId="10" fillId="3" borderId="9" xfId="3" applyNumberFormat="1" applyFont="1" applyFill="1" applyBorder="1" applyAlignment="1">
      <alignment horizontal="center" vertical="top" wrapText="1"/>
    </xf>
    <xf numFmtId="164" fontId="10" fillId="3" borderId="1" xfId="3" applyNumberFormat="1" applyFont="1" applyFill="1" applyBorder="1" applyAlignment="1">
      <alignment horizontal="center" vertical="top"/>
    </xf>
    <xf numFmtId="164" fontId="10" fillId="3" borderId="9" xfId="3" applyNumberFormat="1" applyFont="1" applyFill="1" applyBorder="1" applyAlignment="1">
      <alignment horizontal="center" vertical="top"/>
    </xf>
    <xf numFmtId="164" fontId="10" fillId="3" borderId="5" xfId="3" applyNumberFormat="1" applyFont="1" applyFill="1" applyBorder="1" applyAlignment="1">
      <alignment horizontal="center" vertical="center" wrapText="1"/>
    </xf>
    <xf numFmtId="164" fontId="10" fillId="3" borderId="9" xfId="3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164" fontId="10" fillId="3" borderId="1" xfId="3" applyNumberFormat="1" applyFont="1" applyFill="1" applyBorder="1" applyAlignment="1">
      <alignment horizontal="center" vertical="center" wrapText="1"/>
    </xf>
    <xf numFmtId="164" fontId="21" fillId="3" borderId="4" xfId="3" applyNumberFormat="1" applyFont="1" applyFill="1" applyBorder="1" applyAlignment="1">
      <alignment horizontal="center" vertical="top" wrapText="1"/>
    </xf>
    <xf numFmtId="164" fontId="10" fillId="3" borderId="4" xfId="3" applyNumberFormat="1" applyFont="1" applyFill="1" applyBorder="1" applyAlignment="1">
      <alignment horizontal="center" vertical="center" wrapText="1"/>
    </xf>
    <xf numFmtId="164" fontId="10" fillId="3" borderId="4" xfId="3" applyNumberFormat="1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4" fontId="18" fillId="2" borderId="4" xfId="3" applyNumberFormat="1" applyFont="1" applyFill="1" applyBorder="1" applyAlignment="1">
      <alignment horizontal="center" vertical="center" wrapText="1"/>
    </xf>
    <xf numFmtId="164" fontId="10" fillId="2" borderId="4" xfId="3" applyNumberFormat="1" applyFont="1" applyFill="1" applyBorder="1" applyAlignment="1">
      <alignment horizontal="center" vertical="top" wrapText="1"/>
    </xf>
    <xf numFmtId="164" fontId="10" fillId="3" borderId="1" xfId="3" applyNumberFormat="1" applyFont="1" applyFill="1" applyBorder="1" applyAlignment="1">
      <alignment horizontal="center" wrapText="1"/>
    </xf>
    <xf numFmtId="164" fontId="10" fillId="3" borderId="9" xfId="3" applyNumberFormat="1" applyFont="1" applyFill="1" applyBorder="1" applyAlignment="1">
      <alignment horizontal="center" wrapText="1"/>
    </xf>
    <xf numFmtId="164" fontId="9" fillId="0" borderId="4" xfId="3" applyNumberFormat="1" applyFont="1" applyFill="1" applyBorder="1" applyAlignment="1">
      <alignment horizontal="center"/>
    </xf>
    <xf numFmtId="0" fontId="10" fillId="0" borderId="0" xfId="2" applyFont="1" applyAlignment="1">
      <alignment horizontal="left"/>
    </xf>
    <xf numFmtId="0" fontId="10" fillId="0" borderId="1" xfId="2" applyFont="1" applyBorder="1" applyAlignment="1">
      <alignment horizontal="center" wrapText="1"/>
    </xf>
    <xf numFmtId="0" fontId="10" fillId="0" borderId="5" xfId="2" applyFont="1" applyBorder="1" applyAlignment="1">
      <alignment horizontal="center" wrapText="1"/>
    </xf>
    <xf numFmtId="0" fontId="10" fillId="0" borderId="9" xfId="2" applyFont="1" applyBorder="1" applyAlignment="1">
      <alignment horizont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164" fontId="10" fillId="0" borderId="2" xfId="3" applyNumberFormat="1" applyFont="1" applyFill="1" applyBorder="1" applyAlignment="1">
      <alignment horizontal="center" vertical="center" wrapText="1"/>
    </xf>
    <xf numFmtId="164" fontId="10" fillId="0" borderId="0" xfId="3" applyNumberFormat="1" applyFont="1" applyFill="1" applyBorder="1" applyAlignment="1">
      <alignment horizontal="center" vertical="center" wrapText="1"/>
    </xf>
    <xf numFmtId="164" fontId="10" fillId="3" borderId="2" xfId="3" applyNumberFormat="1" applyFont="1" applyFill="1" applyBorder="1" applyAlignment="1">
      <alignment horizontal="center" vertical="center"/>
    </xf>
    <xf numFmtId="164" fontId="10" fillId="3" borderId="7" xfId="3" applyNumberFormat="1" applyFont="1" applyFill="1" applyBorder="1" applyAlignment="1">
      <alignment horizontal="center" vertical="center"/>
    </xf>
    <xf numFmtId="164" fontId="10" fillId="3" borderId="1" xfId="3" applyNumberFormat="1" applyFont="1" applyFill="1" applyBorder="1" applyAlignment="1">
      <alignment horizontal="center" vertical="center"/>
    </xf>
    <xf numFmtId="164" fontId="10" fillId="3" borderId="9" xfId="3" applyNumberFormat="1" applyFont="1" applyFill="1" applyBorder="1" applyAlignment="1">
      <alignment horizontal="center" vertical="center"/>
    </xf>
    <xf numFmtId="164" fontId="10" fillId="2" borderId="1" xfId="3" applyNumberFormat="1" applyFont="1" applyFill="1" applyBorder="1" applyAlignment="1">
      <alignment horizontal="center" vertical="center" wrapText="1"/>
    </xf>
    <xf numFmtId="164" fontId="10" fillId="2" borderId="9" xfId="3" applyNumberFormat="1" applyFont="1" applyFill="1" applyBorder="1" applyAlignment="1">
      <alignment horizontal="center" vertical="center" wrapText="1"/>
    </xf>
    <xf numFmtId="164" fontId="10" fillId="2" borderId="1" xfId="3" applyNumberFormat="1" applyFont="1" applyFill="1" applyBorder="1" applyAlignment="1">
      <alignment horizontal="center" vertical="top"/>
    </xf>
    <xf numFmtId="164" fontId="10" fillId="2" borderId="9" xfId="3" applyNumberFormat="1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164" fontId="18" fillId="2" borderId="1" xfId="3" applyNumberFormat="1" applyFont="1" applyFill="1" applyBorder="1" applyAlignment="1">
      <alignment horizontal="center" vertical="center" wrapText="1"/>
    </xf>
    <xf numFmtId="164" fontId="18" fillId="2" borderId="9" xfId="3" applyNumberFormat="1" applyFont="1" applyFill="1" applyBorder="1" applyAlignment="1">
      <alignment horizontal="center" vertical="center" wrapText="1"/>
    </xf>
    <xf numFmtId="164" fontId="18" fillId="3" borderId="4" xfId="3" applyNumberFormat="1" applyFont="1" applyFill="1" applyBorder="1" applyAlignment="1">
      <alignment horizontal="center" vertical="center" wrapText="1"/>
    </xf>
    <xf numFmtId="164" fontId="10" fillId="2" borderId="1" xfId="3" applyNumberFormat="1" applyFont="1" applyFill="1" applyBorder="1" applyAlignment="1">
      <alignment horizontal="center" wrapText="1"/>
    </xf>
    <xf numFmtId="164" fontId="10" fillId="2" borderId="9" xfId="3" applyNumberFormat="1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FA76-8A15-41A7-AC9A-278BB9B29A87}">
  <sheetPr filterMode="1">
    <tabColor rgb="FFFF0000"/>
  </sheetPr>
  <dimension ref="A1:XFD899"/>
  <sheetViews>
    <sheetView zoomScale="91" zoomScaleNormal="91" workbookViewId="0">
      <pane xSplit="7" ySplit="7" topLeftCell="H46" activePane="bottomRight" state="frozen"/>
      <selection pane="topRight" activeCell="G1" sqref="G1"/>
      <selection pane="bottomLeft" activeCell="A8" sqref="A8"/>
      <selection pane="bottomRight" activeCell="P776" sqref="P776"/>
    </sheetView>
  </sheetViews>
  <sheetFormatPr defaultColWidth="9" defaultRowHeight="15.75" x14ac:dyDescent="0.25"/>
  <cols>
    <col min="1" max="1" width="6" style="2" hidden="1" customWidth="1"/>
    <col min="2" max="2" width="20.5703125" style="2" customWidth="1"/>
    <col min="3" max="3" width="23.28515625" style="55" customWidth="1"/>
    <col min="4" max="4" width="13.42578125" style="76" customWidth="1"/>
    <col min="5" max="5" width="14.140625" style="110" customWidth="1"/>
    <col min="6" max="6" width="9" style="2" customWidth="1"/>
    <col min="7" max="7" width="9" style="76" customWidth="1"/>
    <col min="8" max="22" width="9.42578125" style="2" customWidth="1"/>
    <col min="23" max="23" width="8.85546875" style="2" customWidth="1"/>
    <col min="24" max="33" width="9" style="2" customWidth="1"/>
    <col min="34" max="34" width="9" style="14" customWidth="1"/>
    <col min="35" max="49" width="9" style="2" customWidth="1"/>
    <col min="50" max="50" width="9.42578125" style="2" customWidth="1"/>
    <col min="51" max="52" width="9" style="2" customWidth="1"/>
    <col min="53" max="53" width="9.140625" style="2" customWidth="1"/>
    <col min="54" max="54" width="9" style="2" customWidth="1"/>
    <col min="55" max="56" width="8.42578125" style="2" customWidth="1"/>
    <col min="57" max="58" width="9" style="2" customWidth="1"/>
    <col min="59" max="59" width="10" style="2" customWidth="1"/>
    <col min="60" max="60" width="9.85546875" style="2" customWidth="1"/>
    <col min="61" max="61" width="12.7109375" style="2" customWidth="1"/>
    <col min="62" max="16384" width="9" style="2"/>
  </cols>
  <sheetData>
    <row r="1" spans="1:71" ht="18.75" x14ac:dyDescent="0.3">
      <c r="A1" s="157" t="s">
        <v>0</v>
      </c>
      <c r="B1" s="157"/>
      <c r="C1" s="10"/>
      <c r="D1" s="79"/>
      <c r="E1" s="11"/>
      <c r="F1" s="3"/>
      <c r="G1" s="7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33"/>
      <c r="AC1" s="33"/>
      <c r="AD1" s="33"/>
      <c r="AE1" s="33"/>
      <c r="AF1" s="4"/>
      <c r="AG1" s="4"/>
      <c r="AH1" s="12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60"/>
      <c r="BH1" s="13"/>
      <c r="BI1" s="42"/>
    </row>
    <row r="2" spans="1:71" ht="18.75" x14ac:dyDescent="0.3">
      <c r="A2" s="157" t="s">
        <v>1</v>
      </c>
      <c r="B2" s="157"/>
      <c r="C2" s="10"/>
      <c r="D2" s="75"/>
      <c r="E2" s="109"/>
      <c r="F2" s="3"/>
      <c r="G2" s="7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12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13"/>
      <c r="BI2" s="42"/>
    </row>
    <row r="3" spans="1:71" ht="18" customHeight="1" x14ac:dyDescent="0.3">
      <c r="A3" s="56" t="s">
        <v>37</v>
      </c>
      <c r="B3" s="56"/>
      <c r="C3" s="10"/>
      <c r="D3" s="79"/>
      <c r="E3" s="11"/>
      <c r="F3" s="3"/>
      <c r="G3" s="7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C3" s="4"/>
      <c r="AD3" s="4"/>
      <c r="AE3" s="4"/>
      <c r="AF3" s="4"/>
      <c r="AG3" s="4"/>
      <c r="AH3" s="12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13"/>
      <c r="BI3" s="42"/>
    </row>
    <row r="4" spans="1:71" ht="14.25" customHeight="1" x14ac:dyDescent="0.3">
      <c r="A4" s="143" t="s">
        <v>2</v>
      </c>
      <c r="B4" s="143" t="s">
        <v>3</v>
      </c>
      <c r="C4" s="158" t="s">
        <v>114</v>
      </c>
      <c r="D4" s="143" t="s">
        <v>4</v>
      </c>
      <c r="E4" s="161" t="s">
        <v>68</v>
      </c>
      <c r="F4" s="128" t="s">
        <v>5</v>
      </c>
      <c r="G4" s="164"/>
      <c r="H4" s="166" t="s">
        <v>41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44"/>
      <c r="Z4" s="148"/>
      <c r="AA4" s="168"/>
      <c r="AB4" s="156"/>
      <c r="AC4" s="57"/>
      <c r="AD4" s="57"/>
      <c r="AE4" s="146" t="s">
        <v>78</v>
      </c>
      <c r="AF4" s="146" t="s">
        <v>55</v>
      </c>
      <c r="AG4" s="146" t="s">
        <v>6</v>
      </c>
      <c r="AH4" s="107"/>
      <c r="AI4" s="148">
        <v>100</v>
      </c>
      <c r="AJ4" s="108"/>
      <c r="AK4" s="108"/>
      <c r="AL4" s="148">
        <v>80</v>
      </c>
      <c r="AM4" s="108"/>
      <c r="AN4" s="91" t="s">
        <v>60</v>
      </c>
      <c r="AO4" s="34"/>
      <c r="AP4" s="34"/>
      <c r="AQ4" s="29"/>
      <c r="AR4" s="29"/>
      <c r="AS4" s="29"/>
      <c r="AT4" s="29"/>
      <c r="AU4" s="29"/>
      <c r="AV4" s="29"/>
      <c r="AW4" s="125" t="s">
        <v>55</v>
      </c>
      <c r="AX4" s="143" t="s">
        <v>8</v>
      </c>
      <c r="AY4" s="143" t="s">
        <v>7</v>
      </c>
      <c r="AZ4" s="143" t="s">
        <v>38</v>
      </c>
      <c r="BA4" s="143" t="s">
        <v>77</v>
      </c>
      <c r="BB4" s="125" t="s">
        <v>9</v>
      </c>
      <c r="BC4" s="125" t="s">
        <v>10</v>
      </c>
      <c r="BD4" s="125" t="s">
        <v>56</v>
      </c>
      <c r="BE4" s="125" t="s">
        <v>11</v>
      </c>
      <c r="BF4" s="125" t="s">
        <v>12</v>
      </c>
      <c r="BG4" s="128" t="s">
        <v>13</v>
      </c>
      <c r="BH4" s="129"/>
      <c r="BI4" s="42"/>
    </row>
    <row r="5" spans="1:71" ht="29.25" customHeight="1" x14ac:dyDescent="0.3">
      <c r="A5" s="144"/>
      <c r="B5" s="144"/>
      <c r="C5" s="159"/>
      <c r="D5" s="144"/>
      <c r="E5" s="162"/>
      <c r="F5" s="130"/>
      <c r="G5" s="165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45"/>
      <c r="Z5" s="148"/>
      <c r="AA5" s="169"/>
      <c r="AB5" s="156"/>
      <c r="AC5" s="39"/>
      <c r="AD5" s="39"/>
      <c r="AE5" s="140"/>
      <c r="AF5" s="140"/>
      <c r="AG5" s="140"/>
      <c r="AH5" s="107">
        <v>100</v>
      </c>
      <c r="AI5" s="148"/>
      <c r="AJ5" s="107"/>
      <c r="AK5" s="107"/>
      <c r="AL5" s="148"/>
      <c r="AM5" s="107">
        <v>110</v>
      </c>
      <c r="AN5" s="92"/>
      <c r="AO5" s="93"/>
      <c r="AP5" s="93">
        <v>120</v>
      </c>
      <c r="AQ5" s="30">
        <v>100</v>
      </c>
      <c r="AR5" s="46"/>
      <c r="AS5" s="46"/>
      <c r="AT5" s="46"/>
      <c r="AU5" s="46"/>
      <c r="AV5" s="46"/>
      <c r="AW5" s="126"/>
      <c r="AX5" s="144"/>
      <c r="AY5" s="144"/>
      <c r="AZ5" s="144"/>
      <c r="BA5" s="144"/>
      <c r="BB5" s="126"/>
      <c r="BC5" s="126"/>
      <c r="BD5" s="126"/>
      <c r="BE5" s="126"/>
      <c r="BF5" s="126"/>
      <c r="BG5" s="130"/>
      <c r="BH5" s="131"/>
      <c r="BI5" s="42"/>
    </row>
    <row r="6" spans="1:71" s="14" customFormat="1" ht="19.5" customHeight="1" x14ac:dyDescent="0.3">
      <c r="A6" s="144"/>
      <c r="B6" s="144"/>
      <c r="C6" s="159"/>
      <c r="D6" s="144"/>
      <c r="E6" s="162"/>
      <c r="F6" s="132"/>
      <c r="G6" s="133"/>
      <c r="H6" s="102">
        <v>2</v>
      </c>
      <c r="I6" s="102">
        <v>5</v>
      </c>
      <c r="J6" s="102">
        <v>6</v>
      </c>
      <c r="K6" s="102">
        <v>9</v>
      </c>
      <c r="L6" s="102">
        <v>10</v>
      </c>
      <c r="M6" s="104"/>
      <c r="N6" s="102">
        <v>10</v>
      </c>
      <c r="O6" s="102">
        <v>13</v>
      </c>
      <c r="P6" s="102">
        <v>12</v>
      </c>
      <c r="Q6" s="102">
        <v>13</v>
      </c>
      <c r="R6" s="102">
        <v>14</v>
      </c>
      <c r="S6" s="113">
        <v>16</v>
      </c>
      <c r="T6" s="102">
        <v>19</v>
      </c>
      <c r="U6" s="102">
        <v>19</v>
      </c>
      <c r="V6" s="134">
        <v>21</v>
      </c>
      <c r="W6" s="115">
        <v>22</v>
      </c>
      <c r="X6" s="172">
        <v>26</v>
      </c>
      <c r="Y6" s="134">
        <v>27</v>
      </c>
      <c r="Z6" s="116">
        <v>29</v>
      </c>
      <c r="AA6" s="115">
        <v>30</v>
      </c>
      <c r="AB6" s="117">
        <v>31</v>
      </c>
      <c r="AC6" s="59"/>
      <c r="AD6" s="140"/>
      <c r="AE6" s="140"/>
      <c r="AF6" s="140"/>
      <c r="AG6" s="140"/>
      <c r="AH6" s="174">
        <v>6</v>
      </c>
      <c r="AI6" s="176">
        <v>12</v>
      </c>
      <c r="AJ6" s="134"/>
      <c r="AK6" s="136"/>
      <c r="AL6" s="114">
        <v>19</v>
      </c>
      <c r="AM6" s="170">
        <v>22</v>
      </c>
      <c r="AN6" s="136"/>
      <c r="AO6" s="78"/>
      <c r="AP6" s="115">
        <v>26</v>
      </c>
      <c r="AQ6" s="116">
        <v>30</v>
      </c>
      <c r="AR6" s="48"/>
      <c r="AS6" s="48"/>
      <c r="AT6" s="48"/>
      <c r="AU6" s="48"/>
      <c r="AV6" s="48"/>
      <c r="AW6" s="126"/>
      <c r="AX6" s="144"/>
      <c r="AY6" s="144"/>
      <c r="AZ6" s="144"/>
      <c r="BA6" s="144"/>
      <c r="BB6" s="126"/>
      <c r="BC6" s="126"/>
      <c r="BD6" s="126"/>
      <c r="BE6" s="126"/>
      <c r="BF6" s="126"/>
      <c r="BG6" s="132"/>
      <c r="BH6" s="133"/>
      <c r="BI6" s="43"/>
    </row>
    <row r="7" spans="1:71" s="14" customFormat="1" ht="13.5" customHeight="1" x14ac:dyDescent="0.25">
      <c r="A7" s="144"/>
      <c r="B7" s="144"/>
      <c r="C7" s="160"/>
      <c r="D7" s="144"/>
      <c r="E7" s="163"/>
      <c r="F7" s="5" t="s">
        <v>14</v>
      </c>
      <c r="G7" s="58" t="s">
        <v>15</v>
      </c>
      <c r="H7" s="103"/>
      <c r="I7" s="103"/>
      <c r="J7" s="103"/>
      <c r="K7" s="103"/>
      <c r="L7" s="103"/>
      <c r="M7" s="105"/>
      <c r="N7" s="103"/>
      <c r="O7" s="103"/>
      <c r="P7" s="103"/>
      <c r="Q7" s="103"/>
      <c r="R7" s="103"/>
      <c r="S7" s="113"/>
      <c r="T7" s="103"/>
      <c r="U7" s="103"/>
      <c r="V7" s="135"/>
      <c r="W7" s="115"/>
      <c r="X7" s="173"/>
      <c r="Y7" s="135"/>
      <c r="Z7" s="116"/>
      <c r="AA7" s="115"/>
      <c r="AB7" s="117"/>
      <c r="AC7" s="59"/>
      <c r="AD7" s="141"/>
      <c r="AE7" s="141"/>
      <c r="AF7" s="141"/>
      <c r="AG7" s="141"/>
      <c r="AH7" s="175"/>
      <c r="AI7" s="177"/>
      <c r="AJ7" s="135"/>
      <c r="AK7" s="137"/>
      <c r="AL7" s="114"/>
      <c r="AM7" s="171"/>
      <c r="AN7" s="137"/>
      <c r="AO7" s="101"/>
      <c r="AP7" s="115"/>
      <c r="AQ7" s="116"/>
      <c r="AR7" s="48"/>
      <c r="AS7" s="48"/>
      <c r="AT7" s="48"/>
      <c r="AU7" s="48"/>
      <c r="AV7" s="48"/>
      <c r="AW7" s="127"/>
      <c r="AX7" s="145"/>
      <c r="AY7" s="145"/>
      <c r="AZ7" s="145"/>
      <c r="BA7" s="145"/>
      <c r="BB7" s="127"/>
      <c r="BC7" s="127"/>
      <c r="BD7" s="127"/>
      <c r="BE7" s="127"/>
      <c r="BF7" s="127"/>
      <c r="BG7" s="12" t="s">
        <v>15</v>
      </c>
      <c r="BH7" s="58" t="s">
        <v>16</v>
      </c>
    </row>
    <row r="8" spans="1:71" ht="0.75" hidden="1" customHeight="1" x14ac:dyDescent="0.25">
      <c r="A8" s="15" t="s">
        <v>17</v>
      </c>
      <c r="B8" s="16" t="s">
        <v>18</v>
      </c>
      <c r="C8" s="36"/>
      <c r="D8" s="80" t="s">
        <v>19</v>
      </c>
      <c r="E8" s="17"/>
      <c r="F8" s="6">
        <v>1</v>
      </c>
      <c r="G8" s="51">
        <v>198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7">
        <f t="shared" ref="AG8:AG77" si="0">SUM(H8:AF8)</f>
        <v>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7">
        <f>SUM(AH8:AW8)</f>
        <v>0</v>
      </c>
      <c r="AY8" s="7"/>
      <c r="AZ8" s="7"/>
      <c r="BA8" s="7"/>
      <c r="BB8" s="7">
        <f>AX8+AY8+AZ8+BA8</f>
        <v>0</v>
      </c>
      <c r="BC8" s="7"/>
      <c r="BD8" s="7"/>
      <c r="BE8" s="7"/>
      <c r="BF8" s="7"/>
      <c r="BG8" s="7">
        <f>G8+AG8-BB8-BC8</f>
        <v>198</v>
      </c>
      <c r="BH8" s="19">
        <f t="shared" ref="BH8:BH77" si="1">F8+BC8-BF8+BE8</f>
        <v>1</v>
      </c>
    </row>
    <row r="9" spans="1:71" s="38" customFormat="1" ht="21.75" hidden="1" customHeight="1" x14ac:dyDescent="0.25">
      <c r="A9" s="66"/>
      <c r="B9" s="31" t="s">
        <v>79</v>
      </c>
      <c r="C9" s="35" t="s">
        <v>90</v>
      </c>
      <c r="D9" s="81" t="s">
        <v>102</v>
      </c>
      <c r="E9" s="73" t="s">
        <v>63</v>
      </c>
      <c r="F9" s="52"/>
      <c r="G9" s="54">
        <v>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20">
        <f t="shared" si="0"/>
        <v>0</v>
      </c>
      <c r="AH9" s="47"/>
      <c r="AI9" s="47"/>
      <c r="AJ9" s="53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20"/>
      <c r="AY9" s="20"/>
      <c r="AZ9" s="20"/>
      <c r="BA9" s="20"/>
      <c r="BB9" s="20">
        <f>SUM(AH9:BA9)</f>
        <v>0</v>
      </c>
      <c r="BC9" s="20"/>
      <c r="BD9" s="20"/>
      <c r="BE9" s="20"/>
      <c r="BF9" s="20"/>
      <c r="BG9" s="20">
        <f t="shared" ref="BG9:BG78" si="2">G9+AG9-BB9-BC9-BD9</f>
        <v>0</v>
      </c>
      <c r="BH9" s="41">
        <f t="shared" si="1"/>
        <v>0</v>
      </c>
    </row>
    <row r="10" spans="1:71" s="38" customFormat="1" ht="21.75" hidden="1" customHeight="1" x14ac:dyDescent="0.25">
      <c r="A10" s="66"/>
      <c r="B10" s="31" t="s">
        <v>21</v>
      </c>
      <c r="C10" s="35" t="s">
        <v>90</v>
      </c>
      <c r="D10" s="81" t="s">
        <v>102</v>
      </c>
      <c r="E10" s="73" t="s">
        <v>63</v>
      </c>
      <c r="F10" s="52"/>
      <c r="G10" s="54">
        <v>100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20">
        <f t="shared" si="0"/>
        <v>0</v>
      </c>
      <c r="AH10" s="47"/>
      <c r="AI10" s="47"/>
      <c r="AJ10" s="53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20"/>
      <c r="AY10" s="20"/>
      <c r="AZ10" s="20"/>
      <c r="BA10" s="20"/>
      <c r="BB10" s="20">
        <f t="shared" ref="BB10:BB113" si="3">SUM(AH10:BA10)</f>
        <v>0</v>
      </c>
      <c r="BC10" s="20"/>
      <c r="BD10" s="20"/>
      <c r="BE10" s="20"/>
      <c r="BF10" s="20"/>
      <c r="BG10" s="20">
        <f t="shared" si="2"/>
        <v>100</v>
      </c>
      <c r="BH10" s="41">
        <f t="shared" si="1"/>
        <v>0</v>
      </c>
    </row>
    <row r="11" spans="1:71" s="38" customFormat="1" ht="21.75" hidden="1" customHeight="1" x14ac:dyDescent="0.25">
      <c r="A11" s="66"/>
      <c r="B11" s="31" t="s">
        <v>23</v>
      </c>
      <c r="C11" s="35" t="s">
        <v>90</v>
      </c>
      <c r="D11" s="81" t="s">
        <v>102</v>
      </c>
      <c r="E11" s="73" t="s">
        <v>63</v>
      </c>
      <c r="F11" s="52"/>
      <c r="G11" s="54">
        <v>21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20">
        <f t="shared" si="0"/>
        <v>0</v>
      </c>
      <c r="AH11" s="47"/>
      <c r="AI11" s="47"/>
      <c r="AJ11" s="53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20"/>
      <c r="AY11" s="20"/>
      <c r="AZ11" s="20"/>
      <c r="BA11" s="20"/>
      <c r="BB11" s="20">
        <f t="shared" si="3"/>
        <v>0</v>
      </c>
      <c r="BC11" s="20"/>
      <c r="BD11" s="20"/>
      <c r="BE11" s="20"/>
      <c r="BF11" s="20"/>
      <c r="BG11" s="20">
        <f t="shared" si="2"/>
        <v>21</v>
      </c>
      <c r="BH11" s="41">
        <f t="shared" si="1"/>
        <v>0</v>
      </c>
    </row>
    <row r="12" spans="1:71" s="38" customFormat="1" ht="24.75" hidden="1" customHeight="1" x14ac:dyDescent="0.25">
      <c r="A12" s="66">
        <v>17</v>
      </c>
      <c r="B12" s="31" t="s">
        <v>80</v>
      </c>
      <c r="C12" s="35" t="s">
        <v>90</v>
      </c>
      <c r="D12" s="81" t="s">
        <v>102</v>
      </c>
      <c r="E12" s="73" t="s">
        <v>63</v>
      </c>
      <c r="F12" s="52"/>
      <c r="G12" s="54">
        <v>25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20">
        <f t="shared" si="0"/>
        <v>0</v>
      </c>
      <c r="AH12" s="47"/>
      <c r="AI12" s="47"/>
      <c r="AJ12" s="53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20"/>
      <c r="AY12" s="20"/>
      <c r="AZ12" s="20"/>
      <c r="BA12" s="20"/>
      <c r="BB12" s="20">
        <f t="shared" si="3"/>
        <v>0</v>
      </c>
      <c r="BC12" s="20"/>
      <c r="BD12" s="20"/>
      <c r="BE12" s="20"/>
      <c r="BF12" s="20"/>
      <c r="BG12" s="20">
        <f t="shared" si="2"/>
        <v>25</v>
      </c>
      <c r="BH12" s="41">
        <f t="shared" si="1"/>
        <v>0</v>
      </c>
      <c r="BQ12" s="77" t="s">
        <v>47</v>
      </c>
      <c r="BR12" s="77"/>
      <c r="BS12" s="77"/>
    </row>
    <row r="13" spans="1:71" s="38" customFormat="1" ht="21.75" hidden="1" customHeight="1" x14ac:dyDescent="0.25">
      <c r="A13" s="66">
        <v>26</v>
      </c>
      <c r="B13" s="31" t="s">
        <v>22</v>
      </c>
      <c r="C13" s="35" t="s">
        <v>90</v>
      </c>
      <c r="D13" s="81" t="s">
        <v>102</v>
      </c>
      <c r="E13" s="73" t="s">
        <v>63</v>
      </c>
      <c r="F13" s="52"/>
      <c r="G13" s="54">
        <v>56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20">
        <f t="shared" si="0"/>
        <v>0</v>
      </c>
      <c r="AH13" s="47"/>
      <c r="AI13" s="47"/>
      <c r="AJ13" s="53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20"/>
      <c r="AY13" s="20"/>
      <c r="AZ13" s="20"/>
      <c r="BA13" s="20"/>
      <c r="BB13" s="20">
        <f t="shared" si="3"/>
        <v>0</v>
      </c>
      <c r="BC13" s="20"/>
      <c r="BD13" s="20"/>
      <c r="BE13" s="20"/>
      <c r="BF13" s="20"/>
      <c r="BG13" s="20">
        <f t="shared" si="2"/>
        <v>56</v>
      </c>
      <c r="BH13" s="41">
        <f t="shared" si="1"/>
        <v>0</v>
      </c>
      <c r="BQ13" s="77"/>
      <c r="BR13" s="77"/>
      <c r="BS13" s="77"/>
    </row>
    <row r="14" spans="1:71" s="38" customFormat="1" ht="21.75" hidden="1" customHeight="1" x14ac:dyDescent="0.25">
      <c r="A14" s="66">
        <v>65</v>
      </c>
      <c r="B14" s="31" t="s">
        <v>26</v>
      </c>
      <c r="C14" s="35" t="s">
        <v>90</v>
      </c>
      <c r="D14" s="81" t="s">
        <v>102</v>
      </c>
      <c r="E14" s="73" t="s">
        <v>63</v>
      </c>
      <c r="F14" s="52"/>
      <c r="G14" s="54">
        <v>17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20">
        <f t="shared" si="0"/>
        <v>0</v>
      </c>
      <c r="AH14" s="47"/>
      <c r="AI14" s="47"/>
      <c r="AJ14" s="53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20"/>
      <c r="AY14" s="20"/>
      <c r="AZ14" s="20"/>
      <c r="BA14" s="20"/>
      <c r="BB14" s="20">
        <f t="shared" si="3"/>
        <v>0</v>
      </c>
      <c r="BC14" s="20"/>
      <c r="BD14" s="20"/>
      <c r="BE14" s="20"/>
      <c r="BF14" s="20"/>
      <c r="BG14" s="20">
        <f t="shared" si="2"/>
        <v>17</v>
      </c>
      <c r="BH14" s="41">
        <f t="shared" si="1"/>
        <v>0</v>
      </c>
      <c r="BQ14" s="77"/>
      <c r="BR14" s="77"/>
      <c r="BS14" s="77"/>
    </row>
    <row r="15" spans="1:71" s="38" customFormat="1" ht="21.75" hidden="1" customHeight="1" x14ac:dyDescent="0.25">
      <c r="A15" s="66">
        <v>66</v>
      </c>
      <c r="B15" s="31" t="s">
        <v>25</v>
      </c>
      <c r="C15" s="35" t="s">
        <v>90</v>
      </c>
      <c r="D15" s="81" t="s">
        <v>102</v>
      </c>
      <c r="E15" s="73" t="s">
        <v>63</v>
      </c>
      <c r="F15" s="52"/>
      <c r="G15" s="54">
        <v>24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20">
        <f t="shared" si="0"/>
        <v>0</v>
      </c>
      <c r="AH15" s="47"/>
      <c r="AI15" s="47"/>
      <c r="AJ15" s="53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20"/>
      <c r="AY15" s="20"/>
      <c r="AZ15" s="20"/>
      <c r="BA15" s="20"/>
      <c r="BB15" s="20">
        <f t="shared" si="3"/>
        <v>0</v>
      </c>
      <c r="BC15" s="20"/>
      <c r="BD15" s="20"/>
      <c r="BE15" s="20"/>
      <c r="BF15" s="20"/>
      <c r="BG15" s="20">
        <f t="shared" si="2"/>
        <v>24</v>
      </c>
      <c r="BH15" s="41">
        <f t="shared" si="1"/>
        <v>0</v>
      </c>
      <c r="BQ15" s="77"/>
      <c r="BR15" s="77"/>
      <c r="BS15" s="77"/>
    </row>
    <row r="16" spans="1:71" s="38" customFormat="1" ht="21.75" hidden="1" customHeight="1" x14ac:dyDescent="0.25">
      <c r="A16" s="66">
        <v>79</v>
      </c>
      <c r="B16" s="31" t="s">
        <v>20</v>
      </c>
      <c r="C16" s="35" t="s">
        <v>90</v>
      </c>
      <c r="D16" s="81" t="s">
        <v>102</v>
      </c>
      <c r="E16" s="73" t="s">
        <v>63</v>
      </c>
      <c r="F16" s="52"/>
      <c r="G16" s="54">
        <v>47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20">
        <f t="shared" si="0"/>
        <v>0</v>
      </c>
      <c r="AH16" s="47"/>
      <c r="AI16" s="47"/>
      <c r="AJ16" s="53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20"/>
      <c r="AY16" s="20"/>
      <c r="AZ16" s="20"/>
      <c r="BA16" s="20"/>
      <c r="BB16" s="20">
        <f t="shared" si="3"/>
        <v>0</v>
      </c>
      <c r="BC16" s="20"/>
      <c r="BD16" s="20"/>
      <c r="BE16" s="20"/>
      <c r="BF16" s="20"/>
      <c r="BG16" s="20">
        <f t="shared" si="2"/>
        <v>47</v>
      </c>
      <c r="BH16" s="41">
        <f t="shared" si="1"/>
        <v>0</v>
      </c>
      <c r="BQ16" s="77"/>
      <c r="BR16" s="77"/>
      <c r="BS16" s="77"/>
    </row>
    <row r="17" spans="2:71" s="38" customFormat="1" ht="21.75" hidden="1" customHeight="1" x14ac:dyDescent="0.25">
      <c r="B17" s="31" t="s">
        <v>24</v>
      </c>
      <c r="C17" s="35" t="s">
        <v>90</v>
      </c>
      <c r="D17" s="81" t="s">
        <v>102</v>
      </c>
      <c r="E17" s="73" t="s">
        <v>39</v>
      </c>
      <c r="F17" s="52"/>
      <c r="G17" s="54">
        <v>29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0">
        <f t="shared" si="0"/>
        <v>0</v>
      </c>
      <c r="AH17" s="47"/>
      <c r="AI17" s="47"/>
      <c r="AJ17" s="53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20"/>
      <c r="AY17" s="20">
        <v>2</v>
      </c>
      <c r="AZ17" s="20"/>
      <c r="BA17" s="20"/>
      <c r="BB17" s="20">
        <f t="shared" si="3"/>
        <v>2</v>
      </c>
      <c r="BC17" s="20"/>
      <c r="BD17" s="20"/>
      <c r="BE17" s="20"/>
      <c r="BF17" s="20"/>
      <c r="BG17" s="20">
        <f t="shared" si="2"/>
        <v>27</v>
      </c>
      <c r="BH17" s="41">
        <f t="shared" si="1"/>
        <v>0</v>
      </c>
      <c r="BQ17" s="77"/>
      <c r="BR17" s="77"/>
      <c r="BS17" s="77"/>
    </row>
    <row r="18" spans="2:71" s="38" customFormat="1" ht="21.75" hidden="1" customHeight="1" x14ac:dyDescent="0.25">
      <c r="B18" s="31" t="s">
        <v>82</v>
      </c>
      <c r="C18" s="35" t="s">
        <v>90</v>
      </c>
      <c r="D18" s="81" t="s">
        <v>102</v>
      </c>
      <c r="E18" s="73" t="s">
        <v>39</v>
      </c>
      <c r="F18" s="52"/>
      <c r="G18" s="54">
        <v>19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0">
        <f t="shared" si="0"/>
        <v>0</v>
      </c>
      <c r="AH18" s="47"/>
      <c r="AI18" s="47"/>
      <c r="AJ18" s="53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20"/>
      <c r="AY18" s="20"/>
      <c r="AZ18" s="20"/>
      <c r="BA18" s="20"/>
      <c r="BB18" s="20">
        <f t="shared" si="3"/>
        <v>0</v>
      </c>
      <c r="BC18" s="20"/>
      <c r="BD18" s="20"/>
      <c r="BE18" s="20"/>
      <c r="BF18" s="20"/>
      <c r="BG18" s="20">
        <f t="shared" si="2"/>
        <v>19</v>
      </c>
      <c r="BH18" s="41">
        <f t="shared" si="1"/>
        <v>0</v>
      </c>
      <c r="BQ18" s="77"/>
      <c r="BR18" s="77"/>
      <c r="BS18" s="77"/>
    </row>
    <row r="19" spans="2:71" s="38" customFormat="1" ht="24" hidden="1" customHeight="1" x14ac:dyDescent="0.25">
      <c r="B19" s="31" t="s">
        <v>83</v>
      </c>
      <c r="C19" s="35" t="s">
        <v>90</v>
      </c>
      <c r="D19" s="81" t="s">
        <v>102</v>
      </c>
      <c r="E19" s="73" t="s">
        <v>39</v>
      </c>
      <c r="F19" s="52"/>
      <c r="G19" s="54">
        <v>31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20">
        <f t="shared" si="0"/>
        <v>0</v>
      </c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0"/>
      <c r="AY19" s="20">
        <v>2</v>
      </c>
      <c r="AZ19" s="20"/>
      <c r="BA19" s="20"/>
      <c r="BB19" s="20">
        <f t="shared" si="3"/>
        <v>2</v>
      </c>
      <c r="BC19" s="20"/>
      <c r="BD19" s="20"/>
      <c r="BE19" s="20"/>
      <c r="BF19" s="20"/>
      <c r="BG19" s="20">
        <f t="shared" si="2"/>
        <v>29</v>
      </c>
      <c r="BH19" s="41">
        <f t="shared" si="1"/>
        <v>0</v>
      </c>
      <c r="BQ19" s="77"/>
      <c r="BR19" s="77"/>
      <c r="BS19" s="77"/>
    </row>
    <row r="20" spans="2:71" s="38" customFormat="1" ht="21.75" hidden="1" customHeight="1" x14ac:dyDescent="0.25">
      <c r="B20" s="31" t="s">
        <v>84</v>
      </c>
      <c r="C20" s="35" t="s">
        <v>90</v>
      </c>
      <c r="D20" s="81" t="s">
        <v>102</v>
      </c>
      <c r="E20" s="73" t="s">
        <v>39</v>
      </c>
      <c r="F20" s="52"/>
      <c r="G20" s="54">
        <v>95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20">
        <f t="shared" si="0"/>
        <v>0</v>
      </c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20"/>
      <c r="AY20" s="20"/>
      <c r="AZ20" s="20"/>
      <c r="BA20" s="20"/>
      <c r="BB20" s="20">
        <f t="shared" si="3"/>
        <v>0</v>
      </c>
      <c r="BC20" s="20"/>
      <c r="BD20" s="20"/>
      <c r="BE20" s="20"/>
      <c r="BF20" s="20"/>
      <c r="BG20" s="20">
        <f t="shared" si="2"/>
        <v>95</v>
      </c>
      <c r="BH20" s="41">
        <f t="shared" si="1"/>
        <v>0</v>
      </c>
      <c r="BQ20" s="77"/>
      <c r="BR20" s="77"/>
      <c r="BS20" s="77"/>
    </row>
    <row r="21" spans="2:71" s="38" customFormat="1" ht="21.75" hidden="1" customHeight="1" x14ac:dyDescent="0.25">
      <c r="B21" s="31" t="s">
        <v>21</v>
      </c>
      <c r="C21" s="35" t="s">
        <v>90</v>
      </c>
      <c r="D21" s="81" t="s">
        <v>102</v>
      </c>
      <c r="E21" s="73" t="s">
        <v>39</v>
      </c>
      <c r="F21" s="52"/>
      <c r="G21" s="54">
        <v>78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20">
        <f t="shared" si="0"/>
        <v>0</v>
      </c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20"/>
      <c r="AY21" s="20"/>
      <c r="AZ21" s="20"/>
      <c r="BA21" s="20"/>
      <c r="BB21" s="20">
        <f t="shared" si="3"/>
        <v>0</v>
      </c>
      <c r="BC21" s="20"/>
      <c r="BD21" s="20"/>
      <c r="BE21" s="20"/>
      <c r="BF21" s="20"/>
      <c r="BG21" s="20">
        <f t="shared" si="2"/>
        <v>78</v>
      </c>
      <c r="BH21" s="41">
        <f t="shared" si="1"/>
        <v>0</v>
      </c>
      <c r="BQ21" s="77"/>
      <c r="BR21" s="77"/>
      <c r="BS21" s="77"/>
    </row>
    <row r="22" spans="2:71" s="38" customFormat="1" ht="19.5" hidden="1" customHeight="1" x14ac:dyDescent="0.25">
      <c r="B22" s="31" t="s">
        <v>23</v>
      </c>
      <c r="C22" s="35" t="s">
        <v>90</v>
      </c>
      <c r="D22" s="81" t="s">
        <v>102</v>
      </c>
      <c r="E22" s="73" t="s">
        <v>39</v>
      </c>
      <c r="F22" s="52"/>
      <c r="G22" s="54">
        <v>12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20">
        <f t="shared" si="0"/>
        <v>0</v>
      </c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20"/>
      <c r="AY22" s="20"/>
      <c r="AZ22" s="20"/>
      <c r="BA22" s="20"/>
      <c r="BB22" s="20">
        <f t="shared" si="3"/>
        <v>0</v>
      </c>
      <c r="BC22" s="20"/>
      <c r="BD22" s="20"/>
      <c r="BE22" s="20"/>
      <c r="BF22" s="20"/>
      <c r="BG22" s="20">
        <f t="shared" si="2"/>
        <v>12</v>
      </c>
      <c r="BH22" s="41">
        <f t="shared" si="1"/>
        <v>0</v>
      </c>
      <c r="BQ22" s="77"/>
      <c r="BR22" s="77"/>
      <c r="BS22" s="77"/>
    </row>
    <row r="23" spans="2:71" s="38" customFormat="1" ht="24.75" hidden="1" customHeight="1" x14ac:dyDescent="0.25">
      <c r="B23" s="31" t="s">
        <v>22</v>
      </c>
      <c r="C23" s="35" t="s">
        <v>90</v>
      </c>
      <c r="D23" s="81" t="s">
        <v>102</v>
      </c>
      <c r="E23" s="73" t="s">
        <v>39</v>
      </c>
      <c r="F23" s="52"/>
      <c r="G23" s="54">
        <v>49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20">
        <f t="shared" si="0"/>
        <v>0</v>
      </c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20"/>
      <c r="AY23" s="20"/>
      <c r="AZ23" s="20"/>
      <c r="BA23" s="20"/>
      <c r="BB23" s="20">
        <f t="shared" si="3"/>
        <v>0</v>
      </c>
      <c r="BC23" s="20"/>
      <c r="BD23" s="20"/>
      <c r="BE23" s="20"/>
      <c r="BF23" s="20"/>
      <c r="BG23" s="20">
        <f t="shared" si="2"/>
        <v>49</v>
      </c>
      <c r="BH23" s="41">
        <f t="shared" si="1"/>
        <v>0</v>
      </c>
      <c r="BQ23" s="77"/>
      <c r="BR23" s="77"/>
      <c r="BS23" s="77"/>
    </row>
    <row r="24" spans="2:71" s="38" customFormat="1" ht="22.5" hidden="1" customHeight="1" x14ac:dyDescent="0.25">
      <c r="B24" s="31" t="s">
        <v>86</v>
      </c>
      <c r="C24" s="35" t="s">
        <v>90</v>
      </c>
      <c r="D24" s="81" t="s">
        <v>102</v>
      </c>
      <c r="E24" s="73" t="s">
        <v>39</v>
      </c>
      <c r="F24" s="52"/>
      <c r="G24" s="54">
        <v>301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20">
        <f t="shared" si="0"/>
        <v>0</v>
      </c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20"/>
      <c r="AY24" s="20"/>
      <c r="AZ24" s="20"/>
      <c r="BA24" s="20"/>
      <c r="BB24" s="20">
        <f t="shared" si="3"/>
        <v>0</v>
      </c>
      <c r="BC24" s="20"/>
      <c r="BD24" s="20"/>
      <c r="BE24" s="20"/>
      <c r="BF24" s="20"/>
      <c r="BG24" s="20">
        <f t="shared" si="2"/>
        <v>301</v>
      </c>
      <c r="BH24" s="41">
        <f t="shared" si="1"/>
        <v>0</v>
      </c>
    </row>
    <row r="25" spans="2:71" s="38" customFormat="1" ht="24" hidden="1" customHeight="1" x14ac:dyDescent="0.25">
      <c r="B25" s="31" t="s">
        <v>25</v>
      </c>
      <c r="C25" s="35" t="s">
        <v>90</v>
      </c>
      <c r="D25" s="81" t="s">
        <v>102</v>
      </c>
      <c r="E25" s="73" t="s">
        <v>39</v>
      </c>
      <c r="F25" s="52"/>
      <c r="G25" s="54">
        <v>109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20">
        <f t="shared" si="0"/>
        <v>0</v>
      </c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20"/>
      <c r="AY25" s="20"/>
      <c r="AZ25" s="20"/>
      <c r="BA25" s="20"/>
      <c r="BB25" s="20">
        <f t="shared" si="3"/>
        <v>0</v>
      </c>
      <c r="BC25" s="20"/>
      <c r="BD25" s="20"/>
      <c r="BE25" s="20"/>
      <c r="BF25" s="20"/>
      <c r="BG25" s="20">
        <f t="shared" si="2"/>
        <v>109</v>
      </c>
      <c r="BH25" s="41">
        <f t="shared" si="1"/>
        <v>0</v>
      </c>
    </row>
    <row r="26" spans="2:71" s="38" customFormat="1" ht="24" hidden="1" customHeight="1" x14ac:dyDescent="0.25">
      <c r="B26" s="31" t="s">
        <v>26</v>
      </c>
      <c r="C26" s="35" t="s">
        <v>90</v>
      </c>
      <c r="D26" s="81" t="s">
        <v>102</v>
      </c>
      <c r="E26" s="73" t="s">
        <v>39</v>
      </c>
      <c r="F26" s="52"/>
      <c r="G26" s="54">
        <v>250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20">
        <f t="shared" si="0"/>
        <v>0</v>
      </c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20"/>
      <c r="AY26" s="20"/>
      <c r="AZ26" s="20"/>
      <c r="BA26" s="20"/>
      <c r="BB26" s="20">
        <f t="shared" si="3"/>
        <v>0</v>
      </c>
      <c r="BC26" s="20"/>
      <c r="BD26" s="20"/>
      <c r="BE26" s="20"/>
      <c r="BF26" s="20"/>
      <c r="BG26" s="20">
        <f t="shared" si="2"/>
        <v>250</v>
      </c>
      <c r="BH26" s="41">
        <f t="shared" si="1"/>
        <v>0</v>
      </c>
    </row>
    <row r="27" spans="2:71" s="38" customFormat="1" ht="23.25" hidden="1" customHeight="1" x14ac:dyDescent="0.25">
      <c r="B27" s="31" t="s">
        <v>81</v>
      </c>
      <c r="C27" s="35" t="s">
        <v>90</v>
      </c>
      <c r="D27" s="81" t="s">
        <v>104</v>
      </c>
      <c r="E27" s="73" t="s">
        <v>85</v>
      </c>
      <c r="F27" s="52"/>
      <c r="G27" s="54">
        <v>161</v>
      </c>
      <c r="H27" s="47"/>
      <c r="I27" s="47"/>
      <c r="J27" s="47"/>
      <c r="K27" s="47">
        <v>200</v>
      </c>
      <c r="L27" s="47"/>
      <c r="M27" s="47"/>
      <c r="N27" s="47"/>
      <c r="O27" s="47"/>
      <c r="P27" s="47"/>
      <c r="Q27" s="47"/>
      <c r="R27" s="47"/>
      <c r="S27" s="47">
        <v>150</v>
      </c>
      <c r="T27" s="47"/>
      <c r="U27" s="47"/>
      <c r="V27" s="47"/>
      <c r="W27" s="47"/>
      <c r="X27" s="47">
        <v>300</v>
      </c>
      <c r="Y27" s="47"/>
      <c r="Z27" s="47"/>
      <c r="AA27" s="47"/>
      <c r="AB27" s="47"/>
      <c r="AC27" s="47"/>
      <c r="AD27" s="47"/>
      <c r="AE27" s="47"/>
      <c r="AF27" s="47"/>
      <c r="AG27" s="20">
        <f t="shared" si="0"/>
        <v>650</v>
      </c>
      <c r="AH27" s="47">
        <v>100</v>
      </c>
      <c r="AI27" s="47">
        <v>100</v>
      </c>
      <c r="AJ27" s="53"/>
      <c r="AK27" s="47"/>
      <c r="AL27" s="47">
        <v>80</v>
      </c>
      <c r="AM27" s="47">
        <v>110</v>
      </c>
      <c r="AN27" s="47"/>
      <c r="AO27" s="47"/>
      <c r="AP27" s="47">
        <v>120</v>
      </c>
      <c r="AQ27" s="47">
        <v>100</v>
      </c>
      <c r="AR27" s="47"/>
      <c r="AS27" s="47"/>
      <c r="AT27" s="47"/>
      <c r="AU27" s="47"/>
      <c r="AV27" s="47"/>
      <c r="AW27" s="47"/>
      <c r="AX27" s="20"/>
      <c r="AY27" s="20">
        <v>1</v>
      </c>
      <c r="AZ27" s="20">
        <v>1</v>
      </c>
      <c r="BA27" s="20"/>
      <c r="BB27" s="20">
        <f>SUM(AH27:BA27)</f>
        <v>612</v>
      </c>
      <c r="BC27" s="20">
        <v>4</v>
      </c>
      <c r="BD27" s="20"/>
      <c r="BE27" s="20"/>
      <c r="BF27" s="20"/>
      <c r="BG27" s="20">
        <f t="shared" si="2"/>
        <v>195</v>
      </c>
      <c r="BH27" s="41">
        <f t="shared" si="1"/>
        <v>4</v>
      </c>
      <c r="BQ27" s="77"/>
      <c r="BR27" s="77"/>
      <c r="BS27" s="77"/>
    </row>
    <row r="28" spans="2:71" s="38" customFormat="1" ht="24.75" hidden="1" customHeight="1" x14ac:dyDescent="0.25">
      <c r="B28" s="31" t="s">
        <v>91</v>
      </c>
      <c r="C28" s="35" t="s">
        <v>90</v>
      </c>
      <c r="D28" s="81" t="s">
        <v>101</v>
      </c>
      <c r="E28" s="73" t="s">
        <v>85</v>
      </c>
      <c r="F28" s="52"/>
      <c r="G28" s="54">
        <v>1125</v>
      </c>
      <c r="H28" s="47"/>
      <c r="I28" s="47"/>
      <c r="J28" s="47"/>
      <c r="K28" s="47"/>
      <c r="L28" s="47"/>
      <c r="M28" s="47"/>
      <c r="N28" s="47"/>
      <c r="O28" s="47"/>
      <c r="P28" s="47">
        <v>700</v>
      </c>
      <c r="Q28" s="47"/>
      <c r="R28" s="47"/>
      <c r="S28" s="47"/>
      <c r="T28" s="47"/>
      <c r="U28" s="47"/>
      <c r="V28" s="47"/>
      <c r="W28" s="47"/>
      <c r="X28" s="47">
        <v>1500</v>
      </c>
      <c r="Y28" s="47"/>
      <c r="Z28" s="47"/>
      <c r="AA28" s="47"/>
      <c r="AB28" s="47"/>
      <c r="AC28" s="47"/>
      <c r="AD28" s="47"/>
      <c r="AE28" s="47"/>
      <c r="AF28" s="47"/>
      <c r="AG28" s="20">
        <f t="shared" si="0"/>
        <v>2200</v>
      </c>
      <c r="AH28" s="47">
        <v>100</v>
      </c>
      <c r="AI28" s="47">
        <f>80+60+50</f>
        <v>190</v>
      </c>
      <c r="AJ28" s="53">
        <f>140+50</f>
        <v>190</v>
      </c>
      <c r="AK28" s="47">
        <v>50</v>
      </c>
      <c r="AL28" s="47">
        <v>80</v>
      </c>
      <c r="AM28" s="47">
        <v>110</v>
      </c>
      <c r="AN28" s="47">
        <f>40+60</f>
        <v>100</v>
      </c>
      <c r="AO28" s="47">
        <v>100</v>
      </c>
      <c r="AP28" s="47">
        <f>120+120</f>
        <v>240</v>
      </c>
      <c r="AQ28" s="47">
        <v>100</v>
      </c>
      <c r="AR28" s="47">
        <v>50</v>
      </c>
      <c r="AS28" s="47"/>
      <c r="AT28" s="47"/>
      <c r="AU28" s="47"/>
      <c r="AV28" s="47"/>
      <c r="AW28" s="47"/>
      <c r="AX28" s="20"/>
      <c r="AY28" s="20">
        <v>1</v>
      </c>
      <c r="AZ28" s="20"/>
      <c r="BA28" s="20"/>
      <c r="BB28" s="20">
        <f>SUM(AH28:BA28)</f>
        <v>1311</v>
      </c>
      <c r="BC28" s="20"/>
      <c r="BD28" s="20"/>
      <c r="BE28" s="20"/>
      <c r="BF28" s="20"/>
      <c r="BG28" s="20">
        <f t="shared" si="2"/>
        <v>2014</v>
      </c>
      <c r="BH28" s="41">
        <f t="shared" si="1"/>
        <v>0</v>
      </c>
    </row>
    <row r="29" spans="2:71" s="38" customFormat="1" ht="23.25" hidden="1" customHeight="1" x14ac:dyDescent="0.25">
      <c r="B29" s="31" t="s">
        <v>24</v>
      </c>
      <c r="C29" s="35" t="s">
        <v>90</v>
      </c>
      <c r="D29" s="82" t="s">
        <v>108</v>
      </c>
      <c r="E29" s="73" t="s">
        <v>73</v>
      </c>
      <c r="F29" s="52"/>
      <c r="G29" s="54">
        <v>9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20">
        <f t="shared" si="0"/>
        <v>0</v>
      </c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20"/>
      <c r="AY29" s="20">
        <v>1</v>
      </c>
      <c r="AZ29" s="20">
        <v>1</v>
      </c>
      <c r="BA29" s="20"/>
      <c r="BB29" s="20">
        <f t="shared" si="3"/>
        <v>2</v>
      </c>
      <c r="BC29" s="20"/>
      <c r="BD29" s="20"/>
      <c r="BE29" s="20"/>
      <c r="BF29" s="20"/>
      <c r="BG29" s="20">
        <f t="shared" si="2"/>
        <v>7</v>
      </c>
      <c r="BH29" s="41">
        <f t="shared" si="1"/>
        <v>0</v>
      </c>
      <c r="BI29" s="94"/>
    </row>
    <row r="30" spans="2:71" s="38" customFormat="1" ht="24" hidden="1" customHeight="1" x14ac:dyDescent="0.25">
      <c r="B30" s="31" t="s">
        <v>22</v>
      </c>
      <c r="C30" s="35" t="s">
        <v>90</v>
      </c>
      <c r="D30" s="82" t="s">
        <v>108</v>
      </c>
      <c r="E30" s="73" t="s">
        <v>73</v>
      </c>
      <c r="F30" s="52"/>
      <c r="G30" s="54">
        <v>6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20">
        <f t="shared" si="0"/>
        <v>0</v>
      </c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20"/>
      <c r="AY30" s="20">
        <v>1</v>
      </c>
      <c r="AZ30" s="20"/>
      <c r="BA30" s="20"/>
      <c r="BB30" s="20">
        <f t="shared" si="3"/>
        <v>1</v>
      </c>
      <c r="BC30" s="20"/>
      <c r="BD30" s="20"/>
      <c r="BE30" s="20"/>
      <c r="BF30" s="20"/>
      <c r="BG30" s="20">
        <f t="shared" si="2"/>
        <v>5</v>
      </c>
      <c r="BH30" s="41">
        <f t="shared" si="1"/>
        <v>0</v>
      </c>
      <c r="BI30" s="94"/>
    </row>
    <row r="31" spans="2:71" s="38" customFormat="1" ht="24" hidden="1" customHeight="1" x14ac:dyDescent="0.25">
      <c r="B31" s="31" t="s">
        <v>23</v>
      </c>
      <c r="C31" s="35" t="s">
        <v>90</v>
      </c>
      <c r="D31" s="82" t="s">
        <v>108</v>
      </c>
      <c r="E31" s="73" t="s">
        <v>73</v>
      </c>
      <c r="F31" s="52"/>
      <c r="G31" s="54">
        <v>2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20">
        <f t="shared" si="0"/>
        <v>0</v>
      </c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20"/>
      <c r="AY31" s="20">
        <v>2</v>
      </c>
      <c r="AZ31" s="20"/>
      <c r="BA31" s="20"/>
      <c r="BB31" s="20">
        <f t="shared" si="3"/>
        <v>2</v>
      </c>
      <c r="BC31" s="20"/>
      <c r="BD31" s="20"/>
      <c r="BE31" s="20"/>
      <c r="BF31" s="20"/>
      <c r="BG31" s="20">
        <f t="shared" si="2"/>
        <v>0</v>
      </c>
      <c r="BH31" s="41">
        <f t="shared" si="1"/>
        <v>0</v>
      </c>
      <c r="BI31" s="94"/>
    </row>
    <row r="32" spans="2:71" s="38" customFormat="1" ht="24" hidden="1" customHeight="1" x14ac:dyDescent="0.25">
      <c r="B32" s="31" t="s">
        <v>92</v>
      </c>
      <c r="C32" s="35" t="s">
        <v>90</v>
      </c>
      <c r="D32" s="82" t="s">
        <v>108</v>
      </c>
      <c r="E32" s="73" t="s">
        <v>73</v>
      </c>
      <c r="F32" s="52"/>
      <c r="G32" s="54">
        <v>10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20">
        <f t="shared" si="0"/>
        <v>0</v>
      </c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20"/>
      <c r="AY32" s="20"/>
      <c r="AZ32" s="20"/>
      <c r="BA32" s="20"/>
      <c r="BB32" s="20">
        <f t="shared" si="3"/>
        <v>0</v>
      </c>
      <c r="BC32" s="20"/>
      <c r="BD32" s="20"/>
      <c r="BE32" s="20"/>
      <c r="BF32" s="20"/>
      <c r="BG32" s="20">
        <f t="shared" si="2"/>
        <v>10</v>
      </c>
      <c r="BH32" s="41">
        <f t="shared" si="1"/>
        <v>0</v>
      </c>
      <c r="BI32" s="94"/>
    </row>
    <row r="33" spans="2:64" s="38" customFormat="1" ht="24" hidden="1" customHeight="1" x14ac:dyDescent="0.25">
      <c r="B33" s="31" t="s">
        <v>26</v>
      </c>
      <c r="C33" s="35" t="s">
        <v>90</v>
      </c>
      <c r="D33" s="82" t="s">
        <v>108</v>
      </c>
      <c r="E33" s="73" t="s">
        <v>73</v>
      </c>
      <c r="F33" s="52"/>
      <c r="G33" s="54">
        <v>15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20">
        <f t="shared" si="0"/>
        <v>0</v>
      </c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20"/>
      <c r="AY33" s="20"/>
      <c r="AZ33" s="20"/>
      <c r="BA33" s="20"/>
      <c r="BB33" s="20">
        <f t="shared" si="3"/>
        <v>0</v>
      </c>
      <c r="BC33" s="20"/>
      <c r="BD33" s="20"/>
      <c r="BE33" s="20"/>
      <c r="BF33" s="20"/>
      <c r="BG33" s="20">
        <f t="shared" si="2"/>
        <v>15</v>
      </c>
      <c r="BH33" s="41">
        <f t="shared" si="1"/>
        <v>0</v>
      </c>
      <c r="BI33" s="94"/>
    </row>
    <row r="34" spans="2:64" s="38" customFormat="1" ht="24" hidden="1" customHeight="1" x14ac:dyDescent="0.25">
      <c r="B34" s="31" t="s">
        <v>20</v>
      </c>
      <c r="C34" s="35" t="s">
        <v>90</v>
      </c>
      <c r="D34" s="82" t="s">
        <v>108</v>
      </c>
      <c r="E34" s="73" t="s">
        <v>73</v>
      </c>
      <c r="F34" s="52"/>
      <c r="G34" s="54">
        <v>14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20">
        <f t="shared" si="0"/>
        <v>0</v>
      </c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20"/>
      <c r="AY34" s="20"/>
      <c r="AZ34" s="20"/>
      <c r="BA34" s="20"/>
      <c r="BB34" s="20">
        <f t="shared" si="3"/>
        <v>0</v>
      </c>
      <c r="BC34" s="20"/>
      <c r="BD34" s="20"/>
      <c r="BE34" s="20"/>
      <c r="BF34" s="20"/>
      <c r="BG34" s="20">
        <f t="shared" si="2"/>
        <v>14</v>
      </c>
      <c r="BH34" s="41">
        <f t="shared" si="1"/>
        <v>0</v>
      </c>
      <c r="BI34" s="94"/>
    </row>
    <row r="35" spans="2:64" s="38" customFormat="1" ht="24" hidden="1" customHeight="1" x14ac:dyDescent="0.25">
      <c r="B35" s="31" t="s">
        <v>21</v>
      </c>
      <c r="C35" s="35" t="s">
        <v>90</v>
      </c>
      <c r="D35" s="82" t="s">
        <v>108</v>
      </c>
      <c r="E35" s="73" t="s">
        <v>73</v>
      </c>
      <c r="F35" s="52"/>
      <c r="G35" s="54">
        <v>7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20">
        <f t="shared" si="0"/>
        <v>0</v>
      </c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20"/>
      <c r="AY35" s="20"/>
      <c r="AZ35" s="20"/>
      <c r="BA35" s="20"/>
      <c r="BB35" s="20">
        <f>SUM(AH35:BA35)</f>
        <v>0</v>
      </c>
      <c r="BC35" s="20"/>
      <c r="BD35" s="20"/>
      <c r="BE35" s="20"/>
      <c r="BF35" s="20"/>
      <c r="BG35" s="20">
        <f t="shared" si="2"/>
        <v>7</v>
      </c>
      <c r="BH35" s="41">
        <f t="shared" si="1"/>
        <v>0</v>
      </c>
      <c r="BI35" s="94"/>
      <c r="BJ35" s="38" t="s">
        <v>42</v>
      </c>
    </row>
    <row r="36" spans="2:64" s="38" customFormat="1" ht="24" hidden="1" customHeight="1" x14ac:dyDescent="0.25">
      <c r="B36" s="31" t="s">
        <v>25</v>
      </c>
      <c r="C36" s="35" t="s">
        <v>90</v>
      </c>
      <c r="D36" s="82" t="s">
        <v>108</v>
      </c>
      <c r="E36" s="73" t="s">
        <v>73</v>
      </c>
      <c r="F36" s="52"/>
      <c r="G36" s="54">
        <v>10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20">
        <f t="shared" si="0"/>
        <v>0</v>
      </c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20"/>
      <c r="AY36" s="20">
        <v>1</v>
      </c>
      <c r="AZ36" s="20"/>
      <c r="BA36" s="20"/>
      <c r="BB36" s="20">
        <f t="shared" si="3"/>
        <v>1</v>
      </c>
      <c r="BC36" s="20"/>
      <c r="BD36" s="20"/>
      <c r="BE36" s="20"/>
      <c r="BF36" s="20"/>
      <c r="BG36" s="20">
        <f t="shared" si="2"/>
        <v>9</v>
      </c>
      <c r="BH36" s="41">
        <f t="shared" si="1"/>
        <v>0</v>
      </c>
      <c r="BI36" s="94"/>
    </row>
    <row r="37" spans="2:64" s="38" customFormat="1" ht="27" hidden="1" customHeight="1" x14ac:dyDescent="0.25">
      <c r="B37" s="31" t="s">
        <v>93</v>
      </c>
      <c r="C37" s="35" t="s">
        <v>90</v>
      </c>
      <c r="D37" s="82" t="s">
        <v>108</v>
      </c>
      <c r="E37" s="73" t="s">
        <v>73</v>
      </c>
      <c r="F37" s="52"/>
      <c r="G37" s="54">
        <v>10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20">
        <f t="shared" si="0"/>
        <v>0</v>
      </c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20"/>
      <c r="AY37" s="20">
        <v>1</v>
      </c>
      <c r="AZ37" s="20"/>
      <c r="BA37" s="20"/>
      <c r="BB37" s="20">
        <f t="shared" si="3"/>
        <v>1</v>
      </c>
      <c r="BC37" s="20"/>
      <c r="BD37" s="20"/>
      <c r="BE37" s="20"/>
      <c r="BF37" s="20"/>
      <c r="BG37" s="20">
        <f t="shared" si="2"/>
        <v>9</v>
      </c>
      <c r="BH37" s="41">
        <f t="shared" si="1"/>
        <v>0</v>
      </c>
      <c r="BI37" s="94"/>
    </row>
    <row r="38" spans="2:64" s="38" customFormat="1" ht="24" hidden="1" customHeight="1" x14ac:dyDescent="0.25">
      <c r="B38" s="31" t="s">
        <v>94</v>
      </c>
      <c r="C38" s="35" t="s">
        <v>90</v>
      </c>
      <c r="D38" s="82" t="s">
        <v>108</v>
      </c>
      <c r="E38" s="73" t="s">
        <v>73</v>
      </c>
      <c r="F38" s="52"/>
      <c r="G38" s="54">
        <v>8</v>
      </c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20">
        <f t="shared" si="0"/>
        <v>0</v>
      </c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20"/>
      <c r="AY38" s="20"/>
      <c r="AZ38" s="20"/>
      <c r="BA38" s="20"/>
      <c r="BB38" s="20">
        <f t="shared" si="3"/>
        <v>0</v>
      </c>
      <c r="BC38" s="20"/>
      <c r="BD38" s="20"/>
      <c r="BE38" s="20"/>
      <c r="BF38" s="20"/>
      <c r="BG38" s="20">
        <f t="shared" si="2"/>
        <v>8</v>
      </c>
      <c r="BH38" s="41">
        <f t="shared" si="1"/>
        <v>0</v>
      </c>
      <c r="BI38" s="94"/>
    </row>
    <row r="39" spans="2:64" s="38" customFormat="1" ht="23.25" hidden="1" customHeight="1" x14ac:dyDescent="0.25">
      <c r="B39" s="31" t="s">
        <v>91</v>
      </c>
      <c r="C39" s="35" t="s">
        <v>90</v>
      </c>
      <c r="D39" s="82" t="s">
        <v>108</v>
      </c>
      <c r="E39" s="73" t="s">
        <v>73</v>
      </c>
      <c r="F39" s="52"/>
      <c r="G39" s="54">
        <v>19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20">
        <f t="shared" si="0"/>
        <v>0</v>
      </c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20"/>
      <c r="AY39" s="20"/>
      <c r="AZ39" s="20"/>
      <c r="BA39" s="20"/>
      <c r="BB39" s="20">
        <f t="shared" si="3"/>
        <v>0</v>
      </c>
      <c r="BC39" s="20"/>
      <c r="BD39" s="20"/>
      <c r="BE39" s="20"/>
      <c r="BF39" s="20"/>
      <c r="BG39" s="20">
        <f t="shared" si="2"/>
        <v>19</v>
      </c>
      <c r="BH39" s="41">
        <f t="shared" si="1"/>
        <v>0</v>
      </c>
    </row>
    <row r="40" spans="2:64" s="38" customFormat="1" ht="24" hidden="1" customHeight="1" x14ac:dyDescent="0.25">
      <c r="B40" s="31" t="s">
        <v>105</v>
      </c>
      <c r="C40" s="35" t="s">
        <v>90</v>
      </c>
      <c r="D40" s="81" t="s">
        <v>103</v>
      </c>
      <c r="E40" s="73" t="s">
        <v>45</v>
      </c>
      <c r="F40" s="52"/>
      <c r="G40" s="54">
        <v>1</v>
      </c>
      <c r="H40" s="47">
        <v>200</v>
      </c>
      <c r="I40" s="47"/>
      <c r="J40" s="47"/>
      <c r="K40" s="47"/>
      <c r="L40" s="47">
        <v>210</v>
      </c>
      <c r="M40" s="47"/>
      <c r="N40" s="47"/>
      <c r="O40" s="47"/>
      <c r="P40" s="47"/>
      <c r="Q40" s="47"/>
      <c r="R40" s="47"/>
      <c r="S40" s="47">
        <v>200</v>
      </c>
      <c r="T40" s="47"/>
      <c r="U40" s="47"/>
      <c r="V40" s="47"/>
      <c r="W40" s="47"/>
      <c r="X40" s="47">
        <v>250</v>
      </c>
      <c r="Y40" s="47"/>
      <c r="Z40" s="47"/>
      <c r="AA40" s="47">
        <v>300</v>
      </c>
      <c r="AB40" s="47"/>
      <c r="AC40" s="47"/>
      <c r="AD40" s="47"/>
      <c r="AE40" s="47"/>
      <c r="AF40" s="47"/>
      <c r="AG40" s="20">
        <f t="shared" si="0"/>
        <v>1160</v>
      </c>
      <c r="AH40" s="47">
        <v>90</v>
      </c>
      <c r="AI40" s="47">
        <v>100</v>
      </c>
      <c r="AJ40" s="47"/>
      <c r="AK40" s="47"/>
      <c r="AL40" s="47">
        <v>80</v>
      </c>
      <c r="AM40" s="47">
        <v>110</v>
      </c>
      <c r="AN40" s="47"/>
      <c r="AO40" s="47"/>
      <c r="AP40" s="47">
        <v>120</v>
      </c>
      <c r="AQ40" s="47">
        <v>100</v>
      </c>
      <c r="AR40" s="47"/>
      <c r="AS40" s="47"/>
      <c r="AT40" s="47"/>
      <c r="AU40" s="47"/>
      <c r="AV40" s="47"/>
      <c r="AW40" s="47"/>
      <c r="AX40" s="20"/>
      <c r="AY40" s="20">
        <v>1</v>
      </c>
      <c r="AZ40" s="20"/>
      <c r="BA40" s="20"/>
      <c r="BB40" s="20">
        <f t="shared" si="3"/>
        <v>601</v>
      </c>
      <c r="BC40" s="20">
        <v>1</v>
      </c>
      <c r="BD40" s="20"/>
      <c r="BE40" s="20"/>
      <c r="BF40" s="20"/>
      <c r="BG40" s="20">
        <f t="shared" si="2"/>
        <v>559</v>
      </c>
      <c r="BH40" s="41">
        <f t="shared" si="1"/>
        <v>1</v>
      </c>
    </row>
    <row r="41" spans="2:64" s="38" customFormat="1" ht="24" hidden="1" customHeight="1" x14ac:dyDescent="0.25">
      <c r="B41" s="31" t="s">
        <v>22</v>
      </c>
      <c r="C41" s="35" t="s">
        <v>90</v>
      </c>
      <c r="D41" s="81" t="s">
        <v>103</v>
      </c>
      <c r="E41" s="73" t="s">
        <v>45</v>
      </c>
      <c r="F41" s="52"/>
      <c r="G41" s="54">
        <v>-6</v>
      </c>
      <c r="H41" s="47">
        <v>200</v>
      </c>
      <c r="I41" s="47"/>
      <c r="J41" s="47"/>
      <c r="K41" s="47"/>
      <c r="L41" s="47">
        <v>210</v>
      </c>
      <c r="M41" s="47"/>
      <c r="N41" s="47"/>
      <c r="O41" s="47"/>
      <c r="P41" s="47"/>
      <c r="Q41" s="47"/>
      <c r="R41" s="47"/>
      <c r="S41" s="47">
        <v>200</v>
      </c>
      <c r="T41" s="47"/>
      <c r="U41" s="47"/>
      <c r="V41" s="47"/>
      <c r="W41" s="47"/>
      <c r="X41" s="47">
        <v>250</v>
      </c>
      <c r="Y41" s="47"/>
      <c r="Z41" s="47"/>
      <c r="AA41" s="47">
        <v>300</v>
      </c>
      <c r="AB41" s="47"/>
      <c r="AC41" s="47"/>
      <c r="AD41" s="47"/>
      <c r="AE41" s="47"/>
      <c r="AF41" s="47"/>
      <c r="AG41" s="20">
        <f t="shared" si="0"/>
        <v>1160</v>
      </c>
      <c r="AH41" s="47">
        <v>90</v>
      </c>
      <c r="AI41" s="47">
        <v>100</v>
      </c>
      <c r="AJ41" s="47"/>
      <c r="AK41" s="47"/>
      <c r="AL41" s="47">
        <v>80</v>
      </c>
      <c r="AM41" s="47">
        <v>110</v>
      </c>
      <c r="AN41" s="47"/>
      <c r="AO41" s="47"/>
      <c r="AP41" s="47">
        <v>120</v>
      </c>
      <c r="AQ41" s="47">
        <v>100</v>
      </c>
      <c r="AR41" s="47"/>
      <c r="AS41" s="47"/>
      <c r="AT41" s="47"/>
      <c r="AU41" s="47"/>
      <c r="AV41" s="47"/>
      <c r="AW41" s="47"/>
      <c r="AX41" s="20"/>
      <c r="AY41" s="20"/>
      <c r="AZ41" s="20"/>
      <c r="BA41" s="20"/>
      <c r="BB41" s="20">
        <f t="shared" si="3"/>
        <v>600</v>
      </c>
      <c r="BC41" s="20"/>
      <c r="BD41" s="20"/>
      <c r="BE41" s="20"/>
      <c r="BF41" s="20"/>
      <c r="BG41" s="20">
        <f t="shared" si="2"/>
        <v>554</v>
      </c>
      <c r="BH41" s="41">
        <f t="shared" si="1"/>
        <v>0</v>
      </c>
    </row>
    <row r="42" spans="2:64" s="38" customFormat="1" ht="24" hidden="1" customHeight="1" x14ac:dyDescent="0.25">
      <c r="B42" s="31" t="s">
        <v>23</v>
      </c>
      <c r="C42" s="35" t="s">
        <v>90</v>
      </c>
      <c r="D42" s="81" t="s">
        <v>103</v>
      </c>
      <c r="E42" s="73" t="s">
        <v>45</v>
      </c>
      <c r="F42" s="52"/>
      <c r="G42" s="54">
        <v>-12</v>
      </c>
      <c r="H42" s="47">
        <v>200</v>
      </c>
      <c r="I42" s="47"/>
      <c r="J42" s="47"/>
      <c r="K42" s="47"/>
      <c r="L42" s="47">
        <v>210</v>
      </c>
      <c r="M42" s="47"/>
      <c r="N42" s="47"/>
      <c r="O42" s="47"/>
      <c r="P42" s="47"/>
      <c r="Q42" s="47"/>
      <c r="R42" s="47"/>
      <c r="S42" s="47">
        <v>200</v>
      </c>
      <c r="T42" s="47"/>
      <c r="U42" s="47"/>
      <c r="V42" s="47"/>
      <c r="W42" s="47"/>
      <c r="X42" s="47">
        <v>250</v>
      </c>
      <c r="Y42" s="47"/>
      <c r="Z42" s="47"/>
      <c r="AA42" s="47">
        <v>300</v>
      </c>
      <c r="AB42" s="47"/>
      <c r="AC42" s="47"/>
      <c r="AD42" s="47"/>
      <c r="AE42" s="47"/>
      <c r="AF42" s="47"/>
      <c r="AG42" s="20">
        <f t="shared" si="0"/>
        <v>1160</v>
      </c>
      <c r="AH42" s="47">
        <v>90</v>
      </c>
      <c r="AI42" s="47">
        <v>100</v>
      </c>
      <c r="AJ42" s="47"/>
      <c r="AK42" s="47"/>
      <c r="AL42" s="47">
        <v>80</v>
      </c>
      <c r="AM42" s="47">
        <v>110</v>
      </c>
      <c r="AN42" s="47"/>
      <c r="AO42" s="47"/>
      <c r="AP42" s="47">
        <v>120</v>
      </c>
      <c r="AQ42" s="47">
        <v>100</v>
      </c>
      <c r="AR42" s="47"/>
      <c r="AS42" s="47"/>
      <c r="AT42" s="47"/>
      <c r="AU42" s="47"/>
      <c r="AV42" s="47"/>
      <c r="AW42" s="47"/>
      <c r="AX42" s="20"/>
      <c r="AY42" s="20"/>
      <c r="AZ42" s="20"/>
      <c r="BA42" s="20"/>
      <c r="BB42" s="20">
        <f t="shared" si="3"/>
        <v>600</v>
      </c>
      <c r="BC42" s="20">
        <v>2</v>
      </c>
      <c r="BD42" s="20"/>
      <c r="BE42" s="20"/>
      <c r="BF42" s="20"/>
      <c r="BG42" s="20">
        <f t="shared" si="2"/>
        <v>546</v>
      </c>
      <c r="BH42" s="41">
        <f t="shared" si="1"/>
        <v>2</v>
      </c>
    </row>
    <row r="43" spans="2:64" s="38" customFormat="1" ht="24" hidden="1" customHeight="1" x14ac:dyDescent="0.25">
      <c r="B43" s="31" t="s">
        <v>92</v>
      </c>
      <c r="C43" s="35" t="s">
        <v>90</v>
      </c>
      <c r="D43" s="81" t="s">
        <v>103</v>
      </c>
      <c r="E43" s="73" t="s">
        <v>45</v>
      </c>
      <c r="F43" s="52"/>
      <c r="G43" s="54">
        <v>-8</v>
      </c>
      <c r="H43" s="47">
        <v>200</v>
      </c>
      <c r="I43" s="47"/>
      <c r="J43" s="47"/>
      <c r="K43" s="47"/>
      <c r="L43" s="47">
        <v>210</v>
      </c>
      <c r="M43" s="47"/>
      <c r="N43" s="47"/>
      <c r="O43" s="47"/>
      <c r="P43" s="47"/>
      <c r="Q43" s="47"/>
      <c r="R43" s="47"/>
      <c r="S43" s="47">
        <v>200</v>
      </c>
      <c r="T43" s="47"/>
      <c r="U43" s="47"/>
      <c r="V43" s="47"/>
      <c r="W43" s="47"/>
      <c r="X43" s="47">
        <v>250</v>
      </c>
      <c r="Y43" s="47"/>
      <c r="Z43" s="47"/>
      <c r="AA43" s="47">
        <v>300</v>
      </c>
      <c r="AB43" s="47"/>
      <c r="AC43" s="47"/>
      <c r="AD43" s="47"/>
      <c r="AE43" s="47"/>
      <c r="AF43" s="47"/>
      <c r="AG43" s="20">
        <f t="shared" si="0"/>
        <v>1160</v>
      </c>
      <c r="AH43" s="47">
        <v>90</v>
      </c>
      <c r="AI43" s="47">
        <v>100</v>
      </c>
      <c r="AJ43" s="47"/>
      <c r="AK43" s="47"/>
      <c r="AL43" s="47">
        <v>80</v>
      </c>
      <c r="AM43" s="47">
        <v>110</v>
      </c>
      <c r="AN43" s="47"/>
      <c r="AO43" s="47"/>
      <c r="AP43" s="47">
        <v>120</v>
      </c>
      <c r="AQ43" s="47">
        <v>100</v>
      </c>
      <c r="AR43" s="47"/>
      <c r="AS43" s="47"/>
      <c r="AT43" s="47"/>
      <c r="AU43" s="47"/>
      <c r="AV43" s="47"/>
      <c r="AW43" s="47"/>
      <c r="AX43" s="20"/>
      <c r="AY43" s="20"/>
      <c r="AZ43" s="20"/>
      <c r="BA43" s="20"/>
      <c r="BB43" s="20">
        <f t="shared" si="3"/>
        <v>600</v>
      </c>
      <c r="BC43" s="20"/>
      <c r="BD43" s="20"/>
      <c r="BE43" s="20"/>
      <c r="BF43" s="20"/>
      <c r="BG43" s="20">
        <f t="shared" si="2"/>
        <v>552</v>
      </c>
      <c r="BH43" s="41">
        <f t="shared" si="1"/>
        <v>0</v>
      </c>
    </row>
    <row r="44" spans="2:64" s="38" customFormat="1" ht="24" hidden="1" customHeight="1" x14ac:dyDescent="0.25">
      <c r="B44" s="31" t="s">
        <v>26</v>
      </c>
      <c r="C44" s="35" t="s">
        <v>90</v>
      </c>
      <c r="D44" s="81" t="s">
        <v>103</v>
      </c>
      <c r="E44" s="73" t="s">
        <v>45</v>
      </c>
      <c r="F44" s="52"/>
      <c r="G44" s="54">
        <v>-12</v>
      </c>
      <c r="H44" s="47">
        <v>200</v>
      </c>
      <c r="I44" s="47"/>
      <c r="J44" s="47"/>
      <c r="K44" s="47"/>
      <c r="L44" s="47">
        <v>210</v>
      </c>
      <c r="M44" s="47"/>
      <c r="N44" s="47"/>
      <c r="O44" s="47"/>
      <c r="P44" s="47"/>
      <c r="Q44" s="47"/>
      <c r="R44" s="47"/>
      <c r="S44" s="47">
        <v>200</v>
      </c>
      <c r="T44" s="47"/>
      <c r="U44" s="47"/>
      <c r="V44" s="47"/>
      <c r="W44" s="47"/>
      <c r="X44" s="47">
        <v>250</v>
      </c>
      <c r="Y44" s="47"/>
      <c r="Z44" s="47"/>
      <c r="AA44" s="47">
        <v>300</v>
      </c>
      <c r="AB44" s="47"/>
      <c r="AC44" s="47"/>
      <c r="AD44" s="47"/>
      <c r="AE44" s="47"/>
      <c r="AF44" s="47"/>
      <c r="AG44" s="20">
        <f t="shared" si="0"/>
        <v>1160</v>
      </c>
      <c r="AH44" s="47">
        <v>90</v>
      </c>
      <c r="AI44" s="47">
        <v>100</v>
      </c>
      <c r="AJ44" s="47"/>
      <c r="AK44" s="47"/>
      <c r="AL44" s="47">
        <v>80</v>
      </c>
      <c r="AM44" s="47">
        <v>110</v>
      </c>
      <c r="AN44" s="47"/>
      <c r="AO44" s="47"/>
      <c r="AP44" s="47">
        <v>120</v>
      </c>
      <c r="AQ44" s="47">
        <v>100</v>
      </c>
      <c r="AR44" s="47"/>
      <c r="AS44" s="47"/>
      <c r="AT44" s="47"/>
      <c r="AU44" s="47"/>
      <c r="AV44" s="47"/>
      <c r="AW44" s="47"/>
      <c r="AX44" s="20"/>
      <c r="AY44" s="20"/>
      <c r="AZ44" s="20"/>
      <c r="BA44" s="20"/>
      <c r="BB44" s="20">
        <f t="shared" si="3"/>
        <v>600</v>
      </c>
      <c r="BC44" s="20"/>
      <c r="BD44" s="20"/>
      <c r="BE44" s="20"/>
      <c r="BF44" s="20"/>
      <c r="BG44" s="20">
        <f t="shared" si="2"/>
        <v>548</v>
      </c>
      <c r="BH44" s="41">
        <f t="shared" si="1"/>
        <v>0</v>
      </c>
    </row>
    <row r="45" spans="2:64" s="38" customFormat="1" ht="24" hidden="1" customHeight="1" x14ac:dyDescent="0.25">
      <c r="B45" s="31" t="s">
        <v>21</v>
      </c>
      <c r="C45" s="35" t="s">
        <v>90</v>
      </c>
      <c r="D45" s="81" t="s">
        <v>103</v>
      </c>
      <c r="E45" s="73" t="s">
        <v>45</v>
      </c>
      <c r="F45" s="52"/>
      <c r="G45" s="54">
        <v>-5</v>
      </c>
      <c r="H45" s="47">
        <v>200</v>
      </c>
      <c r="I45" s="47"/>
      <c r="J45" s="47"/>
      <c r="K45" s="47"/>
      <c r="L45" s="47">
        <v>210</v>
      </c>
      <c r="M45" s="47"/>
      <c r="N45" s="47"/>
      <c r="O45" s="47"/>
      <c r="P45" s="47"/>
      <c r="Q45" s="47"/>
      <c r="R45" s="47"/>
      <c r="S45" s="47">
        <v>200</v>
      </c>
      <c r="T45" s="47"/>
      <c r="U45" s="47"/>
      <c r="V45" s="47"/>
      <c r="W45" s="47"/>
      <c r="X45" s="47">
        <v>250</v>
      </c>
      <c r="Y45" s="47"/>
      <c r="Z45" s="47"/>
      <c r="AA45" s="47">
        <v>300</v>
      </c>
      <c r="AB45" s="47"/>
      <c r="AC45" s="47"/>
      <c r="AD45" s="47"/>
      <c r="AE45" s="47"/>
      <c r="AF45" s="47"/>
      <c r="AG45" s="20">
        <f t="shared" si="0"/>
        <v>1160</v>
      </c>
      <c r="AH45" s="47">
        <v>90</v>
      </c>
      <c r="AI45" s="47">
        <v>100</v>
      </c>
      <c r="AJ45" s="47"/>
      <c r="AK45" s="47"/>
      <c r="AL45" s="47">
        <v>80</v>
      </c>
      <c r="AM45" s="47">
        <v>110</v>
      </c>
      <c r="AN45" s="47"/>
      <c r="AO45" s="47"/>
      <c r="AP45" s="47">
        <v>120</v>
      </c>
      <c r="AQ45" s="47">
        <v>100</v>
      </c>
      <c r="AR45" s="47"/>
      <c r="AS45" s="47"/>
      <c r="AT45" s="47"/>
      <c r="AU45" s="47"/>
      <c r="AV45" s="47"/>
      <c r="AW45" s="47"/>
      <c r="AX45" s="20"/>
      <c r="AY45" s="20"/>
      <c r="AZ45" s="20"/>
      <c r="BA45" s="20"/>
      <c r="BB45" s="20">
        <f t="shared" si="3"/>
        <v>600</v>
      </c>
      <c r="BC45" s="20"/>
      <c r="BD45" s="20"/>
      <c r="BE45" s="20"/>
      <c r="BF45" s="20"/>
      <c r="BG45" s="20">
        <f t="shared" si="2"/>
        <v>555</v>
      </c>
      <c r="BH45" s="41">
        <f t="shared" si="1"/>
        <v>0</v>
      </c>
      <c r="BL45" s="38" t="s">
        <v>112</v>
      </c>
    </row>
    <row r="46" spans="2:64" s="38" customFormat="1" ht="24" hidden="1" customHeight="1" x14ac:dyDescent="0.25">
      <c r="B46" s="31" t="s">
        <v>25</v>
      </c>
      <c r="C46" s="35" t="s">
        <v>90</v>
      </c>
      <c r="D46" s="81" t="s">
        <v>103</v>
      </c>
      <c r="E46" s="73" t="s">
        <v>45</v>
      </c>
      <c r="F46" s="52"/>
      <c r="G46" s="54">
        <v>-6</v>
      </c>
      <c r="H46" s="47">
        <v>200</v>
      </c>
      <c r="I46" s="47"/>
      <c r="J46" s="47"/>
      <c r="K46" s="47"/>
      <c r="L46" s="47">
        <v>210</v>
      </c>
      <c r="M46" s="47"/>
      <c r="N46" s="47"/>
      <c r="O46" s="47"/>
      <c r="P46" s="47"/>
      <c r="Q46" s="47"/>
      <c r="R46" s="47"/>
      <c r="S46" s="47">
        <v>184</v>
      </c>
      <c r="T46" s="47"/>
      <c r="U46" s="47"/>
      <c r="V46" s="47"/>
      <c r="W46" s="47"/>
      <c r="X46" s="47">
        <v>300</v>
      </c>
      <c r="Y46" s="47"/>
      <c r="Z46" s="47"/>
      <c r="AA46" s="47">
        <v>300</v>
      </c>
      <c r="AB46" s="47"/>
      <c r="AC46" s="47"/>
      <c r="AD46" s="47"/>
      <c r="AE46" s="47"/>
      <c r="AF46" s="47"/>
      <c r="AG46" s="20">
        <f t="shared" si="0"/>
        <v>1194</v>
      </c>
      <c r="AH46" s="47">
        <v>90</v>
      </c>
      <c r="AI46" s="47">
        <v>100</v>
      </c>
      <c r="AJ46" s="47"/>
      <c r="AK46" s="47"/>
      <c r="AL46" s="47">
        <v>80</v>
      </c>
      <c r="AM46" s="47">
        <v>110</v>
      </c>
      <c r="AN46" s="47"/>
      <c r="AO46" s="47"/>
      <c r="AP46" s="47">
        <v>120</v>
      </c>
      <c r="AQ46" s="47">
        <v>100</v>
      </c>
      <c r="AR46" s="47"/>
      <c r="AS46" s="47"/>
      <c r="AT46" s="47"/>
      <c r="AU46" s="47"/>
      <c r="AV46" s="47"/>
      <c r="AW46" s="47"/>
      <c r="AX46" s="20"/>
      <c r="AY46" s="20"/>
      <c r="AZ46" s="20"/>
      <c r="BA46" s="20"/>
      <c r="BB46" s="20">
        <f t="shared" si="3"/>
        <v>600</v>
      </c>
      <c r="BC46" s="20"/>
      <c r="BD46" s="20"/>
      <c r="BE46" s="20"/>
      <c r="BF46" s="20"/>
      <c r="BG46" s="20">
        <f t="shared" si="2"/>
        <v>588</v>
      </c>
      <c r="BH46" s="41">
        <f t="shared" si="1"/>
        <v>0</v>
      </c>
    </row>
    <row r="47" spans="2:64" s="38" customFormat="1" ht="24" hidden="1" customHeight="1" x14ac:dyDescent="0.25">
      <c r="B47" s="31" t="s">
        <v>20</v>
      </c>
      <c r="C47" s="35" t="s">
        <v>90</v>
      </c>
      <c r="D47" s="81" t="s">
        <v>103</v>
      </c>
      <c r="E47" s="73" t="s">
        <v>45</v>
      </c>
      <c r="F47" s="52"/>
      <c r="G47" s="54">
        <v>-6</v>
      </c>
      <c r="H47" s="47">
        <v>200</v>
      </c>
      <c r="I47" s="47"/>
      <c r="J47" s="47"/>
      <c r="K47" s="47"/>
      <c r="L47" s="47">
        <v>210</v>
      </c>
      <c r="M47" s="47"/>
      <c r="N47" s="47"/>
      <c r="O47" s="47"/>
      <c r="P47" s="47"/>
      <c r="Q47" s="47"/>
      <c r="R47" s="47"/>
      <c r="S47" s="47">
        <v>200</v>
      </c>
      <c r="T47" s="47"/>
      <c r="U47" s="47"/>
      <c r="V47" s="47"/>
      <c r="W47" s="47"/>
      <c r="X47" s="47">
        <v>250</v>
      </c>
      <c r="Y47" s="47"/>
      <c r="Z47" s="47"/>
      <c r="AA47" s="47">
        <v>300</v>
      </c>
      <c r="AB47" s="47"/>
      <c r="AC47" s="47"/>
      <c r="AD47" s="47"/>
      <c r="AE47" s="47"/>
      <c r="AF47" s="47"/>
      <c r="AG47" s="20">
        <f t="shared" si="0"/>
        <v>1160</v>
      </c>
      <c r="AH47" s="47">
        <v>90</v>
      </c>
      <c r="AI47" s="47">
        <v>100</v>
      </c>
      <c r="AJ47" s="47"/>
      <c r="AK47" s="47"/>
      <c r="AL47" s="47">
        <v>80</v>
      </c>
      <c r="AM47" s="47">
        <v>110</v>
      </c>
      <c r="AN47" s="47"/>
      <c r="AO47" s="47"/>
      <c r="AP47" s="47">
        <v>120</v>
      </c>
      <c r="AQ47" s="47">
        <v>100</v>
      </c>
      <c r="AR47" s="47"/>
      <c r="AS47" s="47"/>
      <c r="AT47" s="47"/>
      <c r="AU47" s="47"/>
      <c r="AV47" s="47"/>
      <c r="AW47" s="47"/>
      <c r="AX47" s="20"/>
      <c r="AY47" s="20"/>
      <c r="AZ47" s="20"/>
      <c r="BA47" s="20"/>
      <c r="BB47" s="20">
        <f t="shared" si="3"/>
        <v>600</v>
      </c>
      <c r="BC47" s="20">
        <v>1</v>
      </c>
      <c r="BD47" s="20"/>
      <c r="BE47" s="20"/>
      <c r="BF47" s="20"/>
      <c r="BG47" s="20">
        <f t="shared" si="2"/>
        <v>553</v>
      </c>
      <c r="BH47" s="41">
        <f t="shared" si="1"/>
        <v>1</v>
      </c>
    </row>
    <row r="48" spans="2:64" s="38" customFormat="1" ht="24" hidden="1" customHeight="1" x14ac:dyDescent="0.25">
      <c r="B48" s="31" t="s">
        <v>93</v>
      </c>
      <c r="C48" s="35" t="s">
        <v>90</v>
      </c>
      <c r="D48" s="81" t="s">
        <v>103</v>
      </c>
      <c r="E48" s="73" t="s">
        <v>45</v>
      </c>
      <c r="F48" s="52"/>
      <c r="G48" s="54">
        <v>0</v>
      </c>
      <c r="H48" s="47"/>
      <c r="I48" s="47"/>
      <c r="J48" s="47"/>
      <c r="K48" s="47"/>
      <c r="L48" s="47">
        <v>210</v>
      </c>
      <c r="M48" s="47"/>
      <c r="N48" s="47"/>
      <c r="O48" s="47">
        <v>2</v>
      </c>
      <c r="P48" s="47"/>
      <c r="Q48" s="47"/>
      <c r="R48" s="47"/>
      <c r="S48" s="47"/>
      <c r="T48" s="47"/>
      <c r="U48" s="47"/>
      <c r="V48" s="47">
        <v>270</v>
      </c>
      <c r="W48" s="47"/>
      <c r="X48" s="47">
        <v>210</v>
      </c>
      <c r="Y48" s="47">
        <v>40</v>
      </c>
      <c r="Z48" s="47"/>
      <c r="AA48" s="47">
        <v>210</v>
      </c>
      <c r="AB48" s="47"/>
      <c r="AC48" s="47"/>
      <c r="AD48" s="47"/>
      <c r="AE48" s="47"/>
      <c r="AF48" s="47"/>
      <c r="AG48" s="20">
        <f t="shared" si="0"/>
        <v>942</v>
      </c>
      <c r="AH48" s="47"/>
      <c r="AI48" s="47">
        <v>100</v>
      </c>
      <c r="AJ48" s="47"/>
      <c r="AK48" s="47"/>
      <c r="AL48" s="47">
        <v>80</v>
      </c>
      <c r="AM48" s="47">
        <f>110-79+37</f>
        <v>68</v>
      </c>
      <c r="AN48" s="47"/>
      <c r="AO48" s="47"/>
      <c r="AP48" s="47">
        <v>120</v>
      </c>
      <c r="AQ48" s="47">
        <v>100</v>
      </c>
      <c r="AR48" s="47"/>
      <c r="AS48" s="47"/>
      <c r="AT48" s="47"/>
      <c r="AU48" s="47"/>
      <c r="AV48" s="47"/>
      <c r="AW48" s="47"/>
      <c r="AX48" s="20"/>
      <c r="AY48" s="20">
        <v>1</v>
      </c>
      <c r="AZ48" s="20"/>
      <c r="BA48" s="20"/>
      <c r="BB48" s="20">
        <f t="shared" si="3"/>
        <v>469</v>
      </c>
      <c r="BC48" s="20"/>
      <c r="BD48" s="20"/>
      <c r="BE48" s="20"/>
      <c r="BF48" s="20"/>
      <c r="BG48" s="20">
        <f t="shared" si="2"/>
        <v>473</v>
      </c>
      <c r="BH48" s="41">
        <f t="shared" si="1"/>
        <v>0</v>
      </c>
    </row>
    <row r="49" spans="2:60" s="38" customFormat="1" ht="24" hidden="1" customHeight="1" x14ac:dyDescent="0.25">
      <c r="B49" s="31" t="s">
        <v>94</v>
      </c>
      <c r="C49" s="35" t="s">
        <v>90</v>
      </c>
      <c r="D49" s="81" t="s">
        <v>103</v>
      </c>
      <c r="E49" s="73" t="s">
        <v>45</v>
      </c>
      <c r="F49" s="52"/>
      <c r="G49" s="54">
        <v>20</v>
      </c>
      <c r="H49" s="47">
        <v>50</v>
      </c>
      <c r="I49" s="47"/>
      <c r="J49" s="47"/>
      <c r="K49" s="47"/>
      <c r="L49" s="47">
        <v>175</v>
      </c>
      <c r="M49" s="47"/>
      <c r="N49" s="47"/>
      <c r="O49" s="47">
        <v>2</v>
      </c>
      <c r="P49" s="47"/>
      <c r="Q49" s="47"/>
      <c r="R49" s="47"/>
      <c r="S49" s="47"/>
      <c r="T49" s="47"/>
      <c r="U49" s="47"/>
      <c r="V49" s="47">
        <v>200</v>
      </c>
      <c r="W49" s="47"/>
      <c r="X49" s="47">
        <v>49</v>
      </c>
      <c r="Y49" s="47">
        <v>201</v>
      </c>
      <c r="Z49" s="47"/>
      <c r="AA49" s="47"/>
      <c r="AB49" s="47"/>
      <c r="AC49" s="47"/>
      <c r="AD49" s="47"/>
      <c r="AE49" s="47"/>
      <c r="AF49" s="47"/>
      <c r="AG49" s="20">
        <f t="shared" si="0"/>
        <v>677</v>
      </c>
      <c r="AH49" s="47"/>
      <c r="AI49" s="47">
        <v>100</v>
      </c>
      <c r="AJ49" s="47"/>
      <c r="AK49" s="47"/>
      <c r="AL49" s="47">
        <v>80</v>
      </c>
      <c r="AM49" s="47">
        <f>110-44</f>
        <v>66</v>
      </c>
      <c r="AN49" s="47"/>
      <c r="AO49" s="47"/>
      <c r="AP49" s="47">
        <v>120</v>
      </c>
      <c r="AQ49" s="47">
        <v>100</v>
      </c>
      <c r="AR49" s="47"/>
      <c r="AS49" s="47"/>
      <c r="AT49" s="47"/>
      <c r="AU49" s="47"/>
      <c r="AV49" s="47"/>
      <c r="AW49" s="47"/>
      <c r="AX49" s="20"/>
      <c r="AY49" s="20">
        <v>2</v>
      </c>
      <c r="AZ49" s="20"/>
      <c r="BA49" s="20"/>
      <c r="BB49" s="20">
        <f t="shared" si="3"/>
        <v>468</v>
      </c>
      <c r="BC49" s="20"/>
      <c r="BD49" s="20"/>
      <c r="BE49" s="20"/>
      <c r="BF49" s="20"/>
      <c r="BG49" s="20">
        <f t="shared" si="2"/>
        <v>229</v>
      </c>
      <c r="BH49" s="41">
        <f t="shared" si="1"/>
        <v>0</v>
      </c>
    </row>
    <row r="50" spans="2:60" s="38" customFormat="1" ht="24" hidden="1" customHeight="1" x14ac:dyDescent="0.25">
      <c r="B50" s="31" t="s">
        <v>123</v>
      </c>
      <c r="C50" s="35" t="s">
        <v>90</v>
      </c>
      <c r="D50" s="81" t="s">
        <v>103</v>
      </c>
      <c r="E50" s="73" t="s">
        <v>45</v>
      </c>
      <c r="F50" s="52"/>
      <c r="G50" s="54">
        <v>0</v>
      </c>
      <c r="H50" s="47">
        <v>320</v>
      </c>
      <c r="I50" s="47"/>
      <c r="J50" s="47"/>
      <c r="K50" s="47"/>
      <c r="L50" s="47">
        <v>210</v>
      </c>
      <c r="M50" s="47"/>
      <c r="N50" s="47"/>
      <c r="O50" s="47"/>
      <c r="P50" s="47"/>
      <c r="Q50" s="47"/>
      <c r="R50" s="47"/>
      <c r="S50" s="47">
        <v>200</v>
      </c>
      <c r="T50" s="47"/>
      <c r="U50" s="47"/>
      <c r="V50" s="47"/>
      <c r="W50" s="47"/>
      <c r="X50" s="47">
        <v>250</v>
      </c>
      <c r="Y50" s="47"/>
      <c r="Z50" s="47"/>
      <c r="AA50" s="47">
        <v>300</v>
      </c>
      <c r="AB50" s="47"/>
      <c r="AC50" s="47"/>
      <c r="AD50" s="47"/>
      <c r="AE50" s="47"/>
      <c r="AF50" s="47"/>
      <c r="AG50" s="20">
        <f t="shared" si="0"/>
        <v>1280</v>
      </c>
      <c r="AH50" s="47">
        <v>100</v>
      </c>
      <c r="AI50" s="47">
        <v>100</v>
      </c>
      <c r="AJ50" s="47"/>
      <c r="AK50" s="47"/>
      <c r="AL50" s="47">
        <v>80</v>
      </c>
      <c r="AM50" s="47">
        <v>110</v>
      </c>
      <c r="AN50" s="47"/>
      <c r="AO50" s="47"/>
      <c r="AP50" s="47">
        <v>120</v>
      </c>
      <c r="AQ50" s="47">
        <v>100</v>
      </c>
      <c r="AR50" s="47"/>
      <c r="AS50" s="47"/>
      <c r="AT50" s="47"/>
      <c r="AU50" s="47"/>
      <c r="AV50" s="47"/>
      <c r="AW50" s="47"/>
      <c r="AX50" s="20"/>
      <c r="AY50" s="20"/>
      <c r="AZ50" s="20"/>
      <c r="BA50" s="20"/>
      <c r="BB50" s="20">
        <f t="shared" si="3"/>
        <v>610</v>
      </c>
      <c r="BC50" s="20"/>
      <c r="BD50" s="20"/>
      <c r="BE50" s="20"/>
      <c r="BF50" s="20"/>
      <c r="BG50" s="20">
        <f t="shared" si="2"/>
        <v>670</v>
      </c>
      <c r="BH50" s="41">
        <f t="shared" si="1"/>
        <v>0</v>
      </c>
    </row>
    <row r="51" spans="2:60" s="38" customFormat="1" ht="24" hidden="1" customHeight="1" x14ac:dyDescent="0.25">
      <c r="B51" s="31" t="s">
        <v>105</v>
      </c>
      <c r="C51" s="35" t="s">
        <v>90</v>
      </c>
      <c r="D51" s="81" t="s">
        <v>120</v>
      </c>
      <c r="E51" s="73" t="s">
        <v>45</v>
      </c>
      <c r="F51" s="52"/>
      <c r="G51" s="54">
        <v>84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20">
        <f t="shared" si="0"/>
        <v>0</v>
      </c>
      <c r="AH51" s="47">
        <v>10</v>
      </c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20"/>
      <c r="AY51" s="20"/>
      <c r="AZ51" s="20"/>
      <c r="BA51" s="20"/>
      <c r="BB51" s="20">
        <f t="shared" si="3"/>
        <v>10</v>
      </c>
      <c r="BC51" s="20"/>
      <c r="BD51" s="20"/>
      <c r="BE51" s="20"/>
      <c r="BF51" s="20"/>
      <c r="BG51" s="20">
        <f t="shared" si="2"/>
        <v>74</v>
      </c>
      <c r="BH51" s="41">
        <f t="shared" si="1"/>
        <v>0</v>
      </c>
    </row>
    <row r="52" spans="2:60" s="38" customFormat="1" ht="24" hidden="1" customHeight="1" x14ac:dyDescent="0.25">
      <c r="B52" s="31" t="s">
        <v>22</v>
      </c>
      <c r="C52" s="35" t="s">
        <v>90</v>
      </c>
      <c r="D52" s="81" t="s">
        <v>120</v>
      </c>
      <c r="E52" s="73" t="s">
        <v>63</v>
      </c>
      <c r="F52" s="52"/>
      <c r="G52" s="54">
        <v>87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20">
        <f t="shared" si="0"/>
        <v>0</v>
      </c>
      <c r="AH52" s="47">
        <v>10</v>
      </c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20"/>
      <c r="AY52" s="20"/>
      <c r="AZ52" s="20"/>
      <c r="BA52" s="20"/>
      <c r="BB52" s="20">
        <f t="shared" si="3"/>
        <v>10</v>
      </c>
      <c r="BC52" s="20"/>
      <c r="BD52" s="20"/>
      <c r="BE52" s="20"/>
      <c r="BF52" s="20"/>
      <c r="BG52" s="20">
        <f t="shared" si="2"/>
        <v>77</v>
      </c>
      <c r="BH52" s="41">
        <f t="shared" si="1"/>
        <v>0</v>
      </c>
    </row>
    <row r="53" spans="2:60" s="38" customFormat="1" ht="24" hidden="1" customHeight="1" x14ac:dyDescent="0.25">
      <c r="B53" s="31" t="s">
        <v>23</v>
      </c>
      <c r="C53" s="35" t="s">
        <v>90</v>
      </c>
      <c r="D53" s="81" t="s">
        <v>120</v>
      </c>
      <c r="E53" s="73" t="s">
        <v>63</v>
      </c>
      <c r="F53" s="52"/>
      <c r="G53" s="54">
        <v>82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20">
        <f t="shared" si="0"/>
        <v>0</v>
      </c>
      <c r="AH53" s="47">
        <v>10</v>
      </c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20"/>
      <c r="AY53" s="20"/>
      <c r="AZ53" s="20"/>
      <c r="BA53" s="20"/>
      <c r="BB53" s="20">
        <f t="shared" si="3"/>
        <v>10</v>
      </c>
      <c r="BC53" s="20">
        <v>1</v>
      </c>
      <c r="BD53" s="20"/>
      <c r="BE53" s="20"/>
      <c r="BF53" s="20"/>
      <c r="BG53" s="20">
        <f t="shared" si="2"/>
        <v>71</v>
      </c>
      <c r="BH53" s="41">
        <f t="shared" si="1"/>
        <v>1</v>
      </c>
    </row>
    <row r="54" spans="2:60" s="38" customFormat="1" ht="24" hidden="1" customHeight="1" x14ac:dyDescent="0.25">
      <c r="B54" s="31" t="s">
        <v>92</v>
      </c>
      <c r="C54" s="35" t="s">
        <v>90</v>
      </c>
      <c r="D54" s="81" t="s">
        <v>120</v>
      </c>
      <c r="E54" s="73" t="s">
        <v>63</v>
      </c>
      <c r="F54" s="52"/>
      <c r="G54" s="54">
        <v>87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20">
        <f t="shared" si="0"/>
        <v>0</v>
      </c>
      <c r="AH54" s="47">
        <v>10</v>
      </c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20"/>
      <c r="AY54" s="20"/>
      <c r="AZ54" s="20"/>
      <c r="BA54" s="20"/>
      <c r="BB54" s="20">
        <f t="shared" si="3"/>
        <v>10</v>
      </c>
      <c r="BC54" s="20"/>
      <c r="BD54" s="20"/>
      <c r="BE54" s="20"/>
      <c r="BF54" s="20"/>
      <c r="BG54" s="20">
        <f t="shared" si="2"/>
        <v>77</v>
      </c>
      <c r="BH54" s="41">
        <f t="shared" si="1"/>
        <v>0</v>
      </c>
    </row>
    <row r="55" spans="2:60" s="38" customFormat="1" ht="24" hidden="1" customHeight="1" x14ac:dyDescent="0.25">
      <c r="B55" s="31" t="s">
        <v>26</v>
      </c>
      <c r="C55" s="35" t="s">
        <v>90</v>
      </c>
      <c r="D55" s="81" t="s">
        <v>120</v>
      </c>
      <c r="E55" s="73" t="s">
        <v>63</v>
      </c>
      <c r="F55" s="52"/>
      <c r="G55" s="54">
        <v>87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20">
        <f t="shared" si="0"/>
        <v>0</v>
      </c>
      <c r="AH55" s="47">
        <v>10</v>
      </c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20"/>
      <c r="AY55" s="20"/>
      <c r="AZ55" s="20"/>
      <c r="BA55" s="20"/>
      <c r="BB55" s="20">
        <f t="shared" si="3"/>
        <v>10</v>
      </c>
      <c r="BC55" s="20"/>
      <c r="BD55" s="20"/>
      <c r="BE55" s="20"/>
      <c r="BF55" s="20"/>
      <c r="BG55" s="20">
        <f t="shared" si="2"/>
        <v>77</v>
      </c>
      <c r="BH55" s="41">
        <f t="shared" si="1"/>
        <v>0</v>
      </c>
    </row>
    <row r="56" spans="2:60" s="38" customFormat="1" ht="24" hidden="1" customHeight="1" x14ac:dyDescent="0.25">
      <c r="B56" s="31" t="s">
        <v>21</v>
      </c>
      <c r="C56" s="35" t="s">
        <v>90</v>
      </c>
      <c r="D56" s="81" t="s">
        <v>120</v>
      </c>
      <c r="E56" s="73" t="s">
        <v>63</v>
      </c>
      <c r="F56" s="52"/>
      <c r="G56" s="54">
        <v>27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20">
        <f t="shared" si="0"/>
        <v>0</v>
      </c>
      <c r="AH56" s="47">
        <v>10</v>
      </c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20"/>
      <c r="AY56" s="20"/>
      <c r="AZ56" s="20"/>
      <c r="BA56" s="20"/>
      <c r="BB56" s="20">
        <f t="shared" si="3"/>
        <v>10</v>
      </c>
      <c r="BC56" s="20"/>
      <c r="BD56" s="20"/>
      <c r="BE56" s="20"/>
      <c r="BF56" s="20"/>
      <c r="BG56" s="20">
        <f t="shared" si="2"/>
        <v>17</v>
      </c>
      <c r="BH56" s="41">
        <f t="shared" si="1"/>
        <v>0</v>
      </c>
    </row>
    <row r="57" spans="2:60" s="38" customFormat="1" ht="24" hidden="1" customHeight="1" x14ac:dyDescent="0.25">
      <c r="B57" s="31" t="s">
        <v>25</v>
      </c>
      <c r="C57" s="35" t="s">
        <v>90</v>
      </c>
      <c r="D57" s="81" t="s">
        <v>120</v>
      </c>
      <c r="E57" s="73" t="s">
        <v>63</v>
      </c>
      <c r="F57" s="52"/>
      <c r="G57" s="54">
        <v>87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20">
        <f t="shared" si="0"/>
        <v>0</v>
      </c>
      <c r="AH57" s="47">
        <v>10</v>
      </c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20"/>
      <c r="AY57" s="20"/>
      <c r="AZ57" s="20"/>
      <c r="BA57" s="20"/>
      <c r="BB57" s="20">
        <f t="shared" si="3"/>
        <v>10</v>
      </c>
      <c r="BC57" s="20"/>
      <c r="BD57" s="20"/>
      <c r="BE57" s="20"/>
      <c r="BF57" s="20"/>
      <c r="BG57" s="20">
        <f t="shared" si="2"/>
        <v>77</v>
      </c>
      <c r="BH57" s="41">
        <f t="shared" si="1"/>
        <v>0</v>
      </c>
    </row>
    <row r="58" spans="2:60" s="38" customFormat="1" ht="24" hidden="1" customHeight="1" x14ac:dyDescent="0.25">
      <c r="B58" s="31" t="s">
        <v>20</v>
      </c>
      <c r="C58" s="35" t="s">
        <v>90</v>
      </c>
      <c r="D58" s="81" t="s">
        <v>120</v>
      </c>
      <c r="E58" s="73" t="s">
        <v>63</v>
      </c>
      <c r="F58" s="52"/>
      <c r="G58" s="54">
        <v>87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20">
        <f t="shared" si="0"/>
        <v>0</v>
      </c>
      <c r="AH58" s="47">
        <v>10</v>
      </c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20"/>
      <c r="AY58" s="20"/>
      <c r="AZ58" s="20"/>
      <c r="BA58" s="20"/>
      <c r="BB58" s="20">
        <f t="shared" si="3"/>
        <v>10</v>
      </c>
      <c r="BC58" s="20"/>
      <c r="BD58" s="20"/>
      <c r="BE58" s="20"/>
      <c r="BF58" s="20"/>
      <c r="BG58" s="20">
        <f t="shared" si="2"/>
        <v>77</v>
      </c>
      <c r="BH58" s="41">
        <f t="shared" si="1"/>
        <v>0</v>
      </c>
    </row>
    <row r="59" spans="2:60" s="38" customFormat="1" ht="24" hidden="1" customHeight="1" x14ac:dyDescent="0.25">
      <c r="B59" s="31" t="s">
        <v>93</v>
      </c>
      <c r="C59" s="35" t="s">
        <v>90</v>
      </c>
      <c r="D59" s="81" t="s">
        <v>120</v>
      </c>
      <c r="E59" s="73" t="s">
        <v>45</v>
      </c>
      <c r="F59" s="52"/>
      <c r="G59" s="54">
        <v>15</v>
      </c>
      <c r="H59" s="47">
        <v>130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20">
        <f t="shared" si="0"/>
        <v>130</v>
      </c>
      <c r="AH59" s="47">
        <v>100</v>
      </c>
      <c r="AI59" s="47"/>
      <c r="AJ59" s="47"/>
      <c r="AK59" s="47"/>
      <c r="AL59" s="47"/>
      <c r="AM59" s="47">
        <f>79-37</f>
        <v>42</v>
      </c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20"/>
      <c r="AY59" s="20"/>
      <c r="AZ59" s="20"/>
      <c r="BA59" s="20"/>
      <c r="BB59" s="20">
        <f t="shared" si="3"/>
        <v>142</v>
      </c>
      <c r="BC59" s="20">
        <v>3</v>
      </c>
      <c r="BD59" s="20"/>
      <c r="BE59" s="20"/>
      <c r="BF59" s="20"/>
      <c r="BG59" s="20">
        <f t="shared" si="2"/>
        <v>0</v>
      </c>
      <c r="BH59" s="41">
        <f t="shared" si="1"/>
        <v>3</v>
      </c>
    </row>
    <row r="60" spans="2:60" s="38" customFormat="1" ht="23.25" hidden="1" customHeight="1" x14ac:dyDescent="0.25">
      <c r="B60" s="31" t="s">
        <v>94</v>
      </c>
      <c r="C60" s="35" t="s">
        <v>90</v>
      </c>
      <c r="D60" s="81" t="s">
        <v>120</v>
      </c>
      <c r="E60" s="73" t="s">
        <v>45</v>
      </c>
      <c r="F60" s="52"/>
      <c r="G60" s="54">
        <v>237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20">
        <f t="shared" si="0"/>
        <v>0</v>
      </c>
      <c r="AH60" s="47">
        <v>100</v>
      </c>
      <c r="AI60" s="47"/>
      <c r="AJ60" s="47"/>
      <c r="AK60" s="47"/>
      <c r="AL60" s="47"/>
      <c r="AM60" s="47">
        <v>44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20"/>
      <c r="AY60" s="20"/>
      <c r="AZ60" s="20"/>
      <c r="BA60" s="20"/>
      <c r="BB60" s="20">
        <f t="shared" si="3"/>
        <v>144</v>
      </c>
      <c r="BC60" s="20">
        <v>1</v>
      </c>
      <c r="BD60" s="20"/>
      <c r="BE60" s="20"/>
      <c r="BF60" s="20"/>
      <c r="BG60" s="20">
        <f t="shared" si="2"/>
        <v>92</v>
      </c>
      <c r="BH60" s="41">
        <f t="shared" si="1"/>
        <v>1</v>
      </c>
    </row>
    <row r="61" spans="2:60" s="38" customFormat="1" ht="38.25" hidden="1" customHeight="1" x14ac:dyDescent="0.25">
      <c r="B61" s="31" t="s">
        <v>121</v>
      </c>
      <c r="C61" s="35" t="s">
        <v>49</v>
      </c>
      <c r="D61" s="81" t="s">
        <v>120</v>
      </c>
      <c r="E61" s="73" t="s">
        <v>45</v>
      </c>
      <c r="F61" s="52"/>
      <c r="G61" s="54">
        <v>1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20">
        <f t="shared" si="0"/>
        <v>0</v>
      </c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20"/>
      <c r="AY61" s="20"/>
      <c r="AZ61" s="20"/>
      <c r="BA61" s="20"/>
      <c r="BB61" s="20">
        <f t="shared" si="3"/>
        <v>0</v>
      </c>
      <c r="BC61" s="20"/>
      <c r="BD61" s="20"/>
      <c r="BE61" s="20"/>
      <c r="BF61" s="20"/>
      <c r="BG61" s="20">
        <f t="shared" si="2"/>
        <v>1</v>
      </c>
      <c r="BH61" s="41">
        <f t="shared" si="1"/>
        <v>0</v>
      </c>
    </row>
    <row r="62" spans="2:60" s="38" customFormat="1" ht="38.25" hidden="1" customHeight="1" x14ac:dyDescent="0.25">
      <c r="B62" s="31" t="s">
        <v>121</v>
      </c>
      <c r="C62" s="35" t="s">
        <v>122</v>
      </c>
      <c r="D62" s="81" t="s">
        <v>120</v>
      </c>
      <c r="E62" s="73" t="s">
        <v>45</v>
      </c>
      <c r="F62" s="52"/>
      <c r="G62" s="54">
        <v>0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20">
        <f t="shared" si="0"/>
        <v>0</v>
      </c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20"/>
      <c r="AY62" s="20"/>
      <c r="AZ62" s="20"/>
      <c r="BA62" s="20"/>
      <c r="BB62" s="20">
        <f t="shared" si="3"/>
        <v>0</v>
      </c>
      <c r="BC62" s="20"/>
      <c r="BD62" s="20"/>
      <c r="BE62" s="20"/>
      <c r="BF62" s="20"/>
      <c r="BG62" s="20">
        <f t="shared" si="2"/>
        <v>0</v>
      </c>
      <c r="BH62" s="41">
        <f t="shared" si="1"/>
        <v>0</v>
      </c>
    </row>
    <row r="63" spans="2:60" s="38" customFormat="1" ht="38.25" hidden="1" customHeight="1" x14ac:dyDescent="0.25">
      <c r="B63" s="31" t="s">
        <v>121</v>
      </c>
      <c r="C63" s="35" t="s">
        <v>58</v>
      </c>
      <c r="D63" s="81" t="s">
        <v>120</v>
      </c>
      <c r="E63" s="73" t="s">
        <v>45</v>
      </c>
      <c r="F63" s="52"/>
      <c r="G63" s="54">
        <v>0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20">
        <f t="shared" si="0"/>
        <v>0</v>
      </c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20"/>
      <c r="AY63" s="20"/>
      <c r="AZ63" s="20"/>
      <c r="BA63" s="20"/>
      <c r="BB63" s="20">
        <f t="shared" si="3"/>
        <v>0</v>
      </c>
      <c r="BC63" s="20"/>
      <c r="BD63" s="20"/>
      <c r="BE63" s="20"/>
      <c r="BF63" s="20"/>
      <c r="BG63" s="20">
        <f t="shared" si="2"/>
        <v>0</v>
      </c>
      <c r="BH63" s="41">
        <f t="shared" si="1"/>
        <v>0</v>
      </c>
    </row>
    <row r="64" spans="2:60" s="38" customFormat="1" ht="38.25" hidden="1" customHeight="1" x14ac:dyDescent="0.25">
      <c r="B64" s="31" t="s">
        <v>121</v>
      </c>
      <c r="C64" s="35" t="s">
        <v>113</v>
      </c>
      <c r="D64" s="81" t="s">
        <v>120</v>
      </c>
      <c r="E64" s="73" t="s">
        <v>45</v>
      </c>
      <c r="F64" s="52"/>
      <c r="G64" s="54">
        <v>0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20">
        <f t="shared" si="0"/>
        <v>0</v>
      </c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20"/>
      <c r="AY64" s="20"/>
      <c r="AZ64" s="20"/>
      <c r="BA64" s="20"/>
      <c r="BB64" s="20">
        <f t="shared" si="3"/>
        <v>0</v>
      </c>
      <c r="BC64" s="20"/>
      <c r="BD64" s="20"/>
      <c r="BE64" s="20"/>
      <c r="BF64" s="20"/>
      <c r="BG64" s="20">
        <f t="shared" si="2"/>
        <v>0</v>
      </c>
      <c r="BH64" s="41">
        <f t="shared" si="1"/>
        <v>0</v>
      </c>
    </row>
    <row r="65" spans="2:60" s="38" customFormat="1" ht="38.25" hidden="1" customHeight="1" x14ac:dyDescent="0.25">
      <c r="B65" s="31" t="s">
        <v>121</v>
      </c>
      <c r="C65" s="35" t="s">
        <v>50</v>
      </c>
      <c r="D65" s="81" t="s">
        <v>120</v>
      </c>
      <c r="E65" s="73" t="s">
        <v>45</v>
      </c>
      <c r="F65" s="52"/>
      <c r="G65" s="54">
        <v>0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20">
        <f t="shared" si="0"/>
        <v>0</v>
      </c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20"/>
      <c r="AY65" s="20"/>
      <c r="AZ65" s="20"/>
      <c r="BA65" s="20"/>
      <c r="BB65" s="20">
        <f t="shared" si="3"/>
        <v>0</v>
      </c>
      <c r="BC65" s="20"/>
      <c r="BD65" s="20"/>
      <c r="BE65" s="20"/>
      <c r="BF65" s="20"/>
      <c r="BG65" s="20">
        <f t="shared" si="2"/>
        <v>0</v>
      </c>
      <c r="BH65" s="41">
        <f t="shared" si="1"/>
        <v>0</v>
      </c>
    </row>
    <row r="66" spans="2:60" s="38" customFormat="1" ht="24" hidden="1" customHeight="1" x14ac:dyDescent="0.25">
      <c r="B66" s="31" t="s">
        <v>121</v>
      </c>
      <c r="C66" s="35" t="s">
        <v>74</v>
      </c>
      <c r="D66" s="81" t="s">
        <v>120</v>
      </c>
      <c r="E66" s="73" t="s">
        <v>45</v>
      </c>
      <c r="F66" s="52"/>
      <c r="G66" s="54">
        <v>0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20">
        <f t="shared" si="0"/>
        <v>0</v>
      </c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20"/>
      <c r="AY66" s="20"/>
      <c r="AZ66" s="20"/>
      <c r="BA66" s="20"/>
      <c r="BB66" s="20">
        <f t="shared" si="3"/>
        <v>0</v>
      </c>
      <c r="BC66" s="20"/>
      <c r="BD66" s="20"/>
      <c r="BE66" s="20"/>
      <c r="BF66" s="20"/>
      <c r="BG66" s="20">
        <f t="shared" si="2"/>
        <v>0</v>
      </c>
      <c r="BH66" s="41">
        <f t="shared" si="1"/>
        <v>0</v>
      </c>
    </row>
    <row r="67" spans="2:60" s="38" customFormat="1" ht="24" hidden="1" customHeight="1" x14ac:dyDescent="0.25">
      <c r="B67" s="31" t="s">
        <v>121</v>
      </c>
      <c r="C67" s="35" t="s">
        <v>62</v>
      </c>
      <c r="D67" s="81" t="s">
        <v>120</v>
      </c>
      <c r="E67" s="73" t="s">
        <v>45</v>
      </c>
      <c r="F67" s="52"/>
      <c r="G67" s="54">
        <v>0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20">
        <f t="shared" si="0"/>
        <v>0</v>
      </c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20"/>
      <c r="AY67" s="20"/>
      <c r="AZ67" s="20"/>
      <c r="BA67" s="20"/>
      <c r="BB67" s="20">
        <f t="shared" si="3"/>
        <v>0</v>
      </c>
      <c r="BC67" s="20"/>
      <c r="BD67" s="20"/>
      <c r="BE67" s="20"/>
      <c r="BF67" s="20"/>
      <c r="BG67" s="20">
        <f t="shared" si="2"/>
        <v>0</v>
      </c>
      <c r="BH67" s="41">
        <f t="shared" si="1"/>
        <v>0</v>
      </c>
    </row>
    <row r="68" spans="2:60" s="14" customFormat="1" ht="20.25" hidden="1" customHeight="1" x14ac:dyDescent="0.25">
      <c r="B68" s="1" t="s">
        <v>35</v>
      </c>
      <c r="C68" s="67" t="s">
        <v>40</v>
      </c>
      <c r="D68" s="83" t="s">
        <v>95</v>
      </c>
      <c r="E68" s="74" t="s">
        <v>46</v>
      </c>
      <c r="F68" s="8"/>
      <c r="G68" s="54">
        <v>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0">
        <f t="shared" si="0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9"/>
      <c r="AY68" s="9"/>
      <c r="AZ68" s="9"/>
      <c r="BA68" s="9"/>
      <c r="BB68" s="9">
        <f t="shared" si="3"/>
        <v>0</v>
      </c>
      <c r="BC68" s="9"/>
      <c r="BD68" s="9"/>
      <c r="BE68" s="9"/>
      <c r="BF68" s="9"/>
      <c r="BG68" s="20">
        <f t="shared" si="2"/>
        <v>0</v>
      </c>
      <c r="BH68" s="41">
        <f t="shared" si="1"/>
        <v>0</v>
      </c>
    </row>
    <row r="69" spans="2:60" s="14" customFormat="1" ht="24" hidden="1" customHeight="1" x14ac:dyDescent="0.25">
      <c r="B69" s="1" t="s">
        <v>34</v>
      </c>
      <c r="C69" s="67" t="s">
        <v>40</v>
      </c>
      <c r="D69" s="83" t="s">
        <v>95</v>
      </c>
      <c r="E69" s="74" t="s">
        <v>46</v>
      </c>
      <c r="F69" s="8"/>
      <c r="G69" s="54">
        <v>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0">
        <f t="shared" si="0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9"/>
      <c r="AY69" s="9"/>
      <c r="AZ69" s="9"/>
      <c r="BA69" s="9"/>
      <c r="BB69" s="9">
        <f t="shared" si="3"/>
        <v>0</v>
      </c>
      <c r="BC69" s="9"/>
      <c r="BD69" s="9"/>
      <c r="BE69" s="9"/>
      <c r="BF69" s="9"/>
      <c r="BG69" s="9">
        <f t="shared" si="2"/>
        <v>0</v>
      </c>
      <c r="BH69" s="23">
        <f t="shared" si="1"/>
        <v>0</v>
      </c>
    </row>
    <row r="70" spans="2:60" s="61" customFormat="1" ht="24" hidden="1" customHeight="1" x14ac:dyDescent="0.25">
      <c r="B70" s="1" t="s">
        <v>66</v>
      </c>
      <c r="C70" s="67" t="s">
        <v>40</v>
      </c>
      <c r="D70" s="83" t="s">
        <v>95</v>
      </c>
      <c r="E70" s="74" t="s">
        <v>46</v>
      </c>
      <c r="F70" s="8"/>
      <c r="G70" s="54">
        <v>0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50"/>
      <c r="AA70" s="50"/>
      <c r="AB70" s="22"/>
      <c r="AC70" s="22"/>
      <c r="AD70" s="22"/>
      <c r="AE70" s="50"/>
      <c r="AF70" s="50"/>
      <c r="AG70" s="20">
        <f t="shared" si="0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50"/>
      <c r="AX70" s="26"/>
      <c r="AY70" s="26"/>
      <c r="AZ70" s="26"/>
      <c r="BA70" s="26"/>
      <c r="BB70" s="9">
        <f t="shared" si="3"/>
        <v>0</v>
      </c>
      <c r="BC70" s="26"/>
      <c r="BD70" s="26"/>
      <c r="BE70" s="26"/>
      <c r="BF70" s="26"/>
      <c r="BG70" s="9">
        <f t="shared" si="2"/>
        <v>0</v>
      </c>
      <c r="BH70" s="27">
        <f t="shared" si="1"/>
        <v>0</v>
      </c>
    </row>
    <row r="71" spans="2:60" s="61" customFormat="1" ht="24" hidden="1" customHeight="1" x14ac:dyDescent="0.25">
      <c r="B71" s="1" t="s">
        <v>53</v>
      </c>
      <c r="C71" s="67" t="s">
        <v>40</v>
      </c>
      <c r="D71" s="83" t="s">
        <v>95</v>
      </c>
      <c r="E71" s="74" t="s">
        <v>46</v>
      </c>
      <c r="F71" s="8"/>
      <c r="G71" s="54">
        <v>0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50"/>
      <c r="AA71" s="50"/>
      <c r="AB71" s="22"/>
      <c r="AC71" s="50"/>
      <c r="AD71" s="50"/>
      <c r="AE71" s="50"/>
      <c r="AF71" s="50"/>
      <c r="AG71" s="20">
        <f t="shared" si="0"/>
        <v>0</v>
      </c>
      <c r="AH71" s="22"/>
      <c r="AI71" s="22"/>
      <c r="AJ71" s="22"/>
      <c r="AK71" s="22"/>
      <c r="AL71" s="22"/>
      <c r="AM71" s="22"/>
      <c r="AN71" s="50"/>
      <c r="AO71" s="22"/>
      <c r="AP71" s="50"/>
      <c r="AQ71" s="22"/>
      <c r="AR71" s="22"/>
      <c r="AS71" s="22"/>
      <c r="AT71" s="22"/>
      <c r="AU71" s="22"/>
      <c r="AV71" s="22"/>
      <c r="AW71" s="50"/>
      <c r="AX71" s="26"/>
      <c r="AY71" s="26"/>
      <c r="AZ71" s="26"/>
      <c r="BA71" s="26"/>
      <c r="BB71" s="9">
        <f t="shared" si="3"/>
        <v>0</v>
      </c>
      <c r="BC71" s="9"/>
      <c r="BD71" s="26"/>
      <c r="BE71" s="26"/>
      <c r="BF71" s="26"/>
      <c r="BG71" s="9">
        <f t="shared" si="2"/>
        <v>0</v>
      </c>
      <c r="BH71" s="27">
        <f t="shared" si="1"/>
        <v>0</v>
      </c>
    </row>
    <row r="72" spans="2:60" s="61" customFormat="1" ht="24" hidden="1" customHeight="1" x14ac:dyDescent="0.25">
      <c r="B72" s="1" t="s">
        <v>32</v>
      </c>
      <c r="C72" s="67" t="s">
        <v>40</v>
      </c>
      <c r="D72" s="83" t="s">
        <v>95</v>
      </c>
      <c r="E72" s="74" t="s">
        <v>46</v>
      </c>
      <c r="F72" s="8"/>
      <c r="G72" s="54">
        <v>0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50"/>
      <c r="AA72" s="50"/>
      <c r="AB72" s="22"/>
      <c r="AC72" s="50"/>
      <c r="AD72" s="50"/>
      <c r="AE72" s="50"/>
      <c r="AF72" s="50"/>
      <c r="AG72" s="20">
        <f t="shared" si="0"/>
        <v>0</v>
      </c>
      <c r="AH72" s="22"/>
      <c r="AI72" s="22"/>
      <c r="AJ72" s="22"/>
      <c r="AK72" s="22"/>
      <c r="AL72" s="22"/>
      <c r="AM72" s="22"/>
      <c r="AN72" s="50"/>
      <c r="AO72" s="22"/>
      <c r="AP72" s="50"/>
      <c r="AQ72" s="22"/>
      <c r="AR72" s="22"/>
      <c r="AS72" s="22"/>
      <c r="AT72" s="22"/>
      <c r="AU72" s="22"/>
      <c r="AV72" s="22"/>
      <c r="AW72" s="50"/>
      <c r="AX72" s="26"/>
      <c r="AY72" s="26"/>
      <c r="AZ72" s="26"/>
      <c r="BA72" s="26"/>
      <c r="BB72" s="9">
        <f t="shared" si="3"/>
        <v>0</v>
      </c>
      <c r="BC72" s="9"/>
      <c r="BD72" s="26"/>
      <c r="BE72" s="26"/>
      <c r="BF72" s="26"/>
      <c r="BG72" s="9">
        <f t="shared" si="2"/>
        <v>0</v>
      </c>
      <c r="BH72" s="27">
        <f t="shared" si="1"/>
        <v>0</v>
      </c>
    </row>
    <row r="73" spans="2:60" s="14" customFormat="1" ht="24" hidden="1" customHeight="1" x14ac:dyDescent="0.25">
      <c r="B73" s="1" t="s">
        <v>33</v>
      </c>
      <c r="C73" s="67" t="s">
        <v>40</v>
      </c>
      <c r="D73" s="83" t="s">
        <v>95</v>
      </c>
      <c r="E73" s="74" t="s">
        <v>46</v>
      </c>
      <c r="F73" s="8"/>
      <c r="G73" s="54">
        <v>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5"/>
      <c r="AA73" s="25"/>
      <c r="AB73" s="22"/>
      <c r="AC73" s="50"/>
      <c r="AD73" s="50"/>
      <c r="AE73" s="25"/>
      <c r="AF73" s="25"/>
      <c r="AG73" s="20">
        <f t="shared" si="0"/>
        <v>0</v>
      </c>
      <c r="AH73" s="22"/>
      <c r="AI73" s="22"/>
      <c r="AJ73" s="22"/>
      <c r="AK73" s="22"/>
      <c r="AL73" s="22"/>
      <c r="AM73" s="22"/>
      <c r="AN73" s="50"/>
      <c r="AO73" s="22"/>
      <c r="AP73" s="50"/>
      <c r="AQ73" s="22"/>
      <c r="AR73" s="22"/>
      <c r="AS73" s="22"/>
      <c r="AT73" s="22"/>
      <c r="AU73" s="22"/>
      <c r="AV73" s="22"/>
      <c r="AW73" s="25"/>
      <c r="AX73" s="9"/>
      <c r="AY73" s="25"/>
      <c r="AZ73" s="25"/>
      <c r="BA73" s="25"/>
      <c r="BB73" s="9">
        <f t="shared" si="3"/>
        <v>0</v>
      </c>
      <c r="BC73" s="9"/>
      <c r="BD73" s="25"/>
      <c r="BE73" s="25"/>
      <c r="BF73" s="25"/>
      <c r="BG73" s="9">
        <f t="shared" si="2"/>
        <v>0</v>
      </c>
      <c r="BH73" s="23">
        <f t="shared" si="1"/>
        <v>0</v>
      </c>
    </row>
    <row r="74" spans="2:60" s="14" customFormat="1" ht="21.75" hidden="1" customHeight="1" x14ac:dyDescent="0.25">
      <c r="B74" s="1" t="s">
        <v>48</v>
      </c>
      <c r="C74" s="67" t="s">
        <v>40</v>
      </c>
      <c r="D74" s="83" t="s">
        <v>95</v>
      </c>
      <c r="E74" s="74" t="s">
        <v>46</v>
      </c>
      <c r="F74" s="8"/>
      <c r="G74" s="54">
        <v>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50"/>
      <c r="AD74" s="50"/>
      <c r="AE74" s="22"/>
      <c r="AF74" s="22"/>
      <c r="AG74" s="20">
        <f t="shared" si="0"/>
        <v>0</v>
      </c>
      <c r="AH74" s="22"/>
      <c r="AI74" s="22"/>
      <c r="AJ74" s="22"/>
      <c r="AK74" s="22"/>
      <c r="AL74" s="22"/>
      <c r="AM74" s="22"/>
      <c r="AN74" s="50"/>
      <c r="AO74" s="22"/>
      <c r="AP74" s="50"/>
      <c r="AQ74" s="22"/>
      <c r="AR74" s="22"/>
      <c r="AS74" s="22"/>
      <c r="AT74" s="22"/>
      <c r="AU74" s="22"/>
      <c r="AV74" s="22"/>
      <c r="AW74" s="22"/>
      <c r="AX74" s="9"/>
      <c r="AY74" s="9"/>
      <c r="AZ74" s="9"/>
      <c r="BA74" s="9"/>
      <c r="BB74" s="9">
        <f t="shared" si="3"/>
        <v>0</v>
      </c>
      <c r="BC74" s="9"/>
      <c r="BD74" s="9"/>
      <c r="BE74" s="9"/>
      <c r="BF74" s="9"/>
      <c r="BG74" s="9">
        <f t="shared" si="2"/>
        <v>0</v>
      </c>
      <c r="BH74" s="23">
        <f t="shared" si="1"/>
        <v>0</v>
      </c>
    </row>
    <row r="75" spans="2:60" s="14" customFormat="1" ht="24" hidden="1" customHeight="1" x14ac:dyDescent="0.25">
      <c r="B75" s="1" t="s">
        <v>31</v>
      </c>
      <c r="C75" s="67" t="s">
        <v>40</v>
      </c>
      <c r="D75" s="83" t="s">
        <v>95</v>
      </c>
      <c r="E75" s="74" t="s">
        <v>46</v>
      </c>
      <c r="F75" s="8"/>
      <c r="G75" s="54"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50"/>
      <c r="AD75" s="50"/>
      <c r="AE75" s="22"/>
      <c r="AF75" s="22"/>
      <c r="AG75" s="20">
        <f t="shared" si="0"/>
        <v>0</v>
      </c>
      <c r="AH75" s="22"/>
      <c r="AI75" s="22"/>
      <c r="AJ75" s="22"/>
      <c r="AK75" s="22"/>
      <c r="AL75" s="22"/>
      <c r="AM75" s="22"/>
      <c r="AN75" s="50"/>
      <c r="AO75" s="22"/>
      <c r="AP75" s="50"/>
      <c r="AQ75" s="22"/>
      <c r="AR75" s="22"/>
      <c r="AS75" s="22"/>
      <c r="AT75" s="22"/>
      <c r="AU75" s="22"/>
      <c r="AV75" s="22"/>
      <c r="AW75" s="22"/>
      <c r="AX75" s="9"/>
      <c r="AY75" s="9"/>
      <c r="AZ75" s="9"/>
      <c r="BA75" s="9"/>
      <c r="BB75" s="9">
        <f t="shared" si="3"/>
        <v>0</v>
      </c>
      <c r="BC75" s="9"/>
      <c r="BD75" s="9"/>
      <c r="BE75" s="9"/>
      <c r="BF75" s="9"/>
      <c r="BG75" s="9">
        <f t="shared" si="2"/>
        <v>0</v>
      </c>
      <c r="BH75" s="23">
        <f t="shared" si="1"/>
        <v>0</v>
      </c>
    </row>
    <row r="76" spans="2:60" s="14" customFormat="1" ht="18" hidden="1" customHeight="1" x14ac:dyDescent="0.25">
      <c r="B76" s="1" t="s">
        <v>36</v>
      </c>
      <c r="C76" s="67" t="s">
        <v>40</v>
      </c>
      <c r="D76" s="83" t="s">
        <v>95</v>
      </c>
      <c r="E76" s="74" t="s">
        <v>46</v>
      </c>
      <c r="F76" s="8"/>
      <c r="G76" s="54">
        <v>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50"/>
      <c r="AD76" s="50"/>
      <c r="AE76" s="22"/>
      <c r="AF76" s="22"/>
      <c r="AG76" s="20">
        <f t="shared" si="0"/>
        <v>0</v>
      </c>
      <c r="AH76" s="22"/>
      <c r="AI76" s="22"/>
      <c r="AJ76" s="22"/>
      <c r="AK76" s="22"/>
      <c r="AL76" s="22"/>
      <c r="AM76" s="22"/>
      <c r="AN76" s="50"/>
      <c r="AO76" s="50"/>
      <c r="AP76" s="50"/>
      <c r="AQ76" s="22"/>
      <c r="AR76" s="22"/>
      <c r="AS76" s="22"/>
      <c r="AT76" s="22"/>
      <c r="AU76" s="22"/>
      <c r="AV76" s="22"/>
      <c r="AW76" s="22"/>
      <c r="AX76" s="9"/>
      <c r="AY76" s="9"/>
      <c r="AZ76" s="9"/>
      <c r="BA76" s="9"/>
      <c r="BB76" s="9">
        <f t="shared" si="3"/>
        <v>0</v>
      </c>
      <c r="BC76" s="9"/>
      <c r="BD76" s="9"/>
      <c r="BE76" s="9"/>
      <c r="BF76" s="9"/>
      <c r="BG76" s="9">
        <f t="shared" si="2"/>
        <v>0</v>
      </c>
      <c r="BH76" s="23">
        <f t="shared" si="1"/>
        <v>0</v>
      </c>
    </row>
    <row r="77" spans="2:60" s="14" customFormat="1" ht="22.5" hidden="1" customHeight="1" x14ac:dyDescent="0.25">
      <c r="B77" s="1" t="s">
        <v>35</v>
      </c>
      <c r="C77" s="68" t="s">
        <v>43</v>
      </c>
      <c r="D77" s="83" t="s">
        <v>95</v>
      </c>
      <c r="E77" s="74" t="s">
        <v>46</v>
      </c>
      <c r="F77" s="8"/>
      <c r="G77" s="54">
        <v>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50"/>
      <c r="AD77" s="50"/>
      <c r="AE77" s="22"/>
      <c r="AF77" s="22"/>
      <c r="AG77" s="20">
        <f t="shared" si="0"/>
        <v>0</v>
      </c>
      <c r="AH77" s="22"/>
      <c r="AI77" s="50"/>
      <c r="AJ77" s="22"/>
      <c r="AK77" s="22"/>
      <c r="AL77" s="22"/>
      <c r="AM77" s="22"/>
      <c r="AN77" s="50"/>
      <c r="AO77" s="50"/>
      <c r="AP77" s="50"/>
      <c r="AQ77" s="22"/>
      <c r="AR77" s="22"/>
      <c r="AS77" s="22"/>
      <c r="AT77" s="22"/>
      <c r="AU77" s="22"/>
      <c r="AV77" s="22"/>
      <c r="AW77" s="22"/>
      <c r="AX77" s="9"/>
      <c r="AY77" s="9"/>
      <c r="AZ77" s="9"/>
      <c r="BA77" s="9"/>
      <c r="BB77" s="9">
        <f t="shared" si="3"/>
        <v>0</v>
      </c>
      <c r="BC77" s="9"/>
      <c r="BD77" s="9"/>
      <c r="BE77" s="9"/>
      <c r="BF77" s="9"/>
      <c r="BG77" s="9">
        <f t="shared" si="2"/>
        <v>0</v>
      </c>
      <c r="BH77" s="23">
        <f t="shared" si="1"/>
        <v>0</v>
      </c>
    </row>
    <row r="78" spans="2:60" s="14" customFormat="1" ht="22.5" hidden="1" customHeight="1" x14ac:dyDescent="0.25">
      <c r="B78" s="1" t="s">
        <v>34</v>
      </c>
      <c r="C78" s="68" t="s">
        <v>43</v>
      </c>
      <c r="D78" s="83" t="s">
        <v>95</v>
      </c>
      <c r="E78" s="74" t="s">
        <v>46</v>
      </c>
      <c r="F78" s="8"/>
      <c r="G78" s="54">
        <v>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50"/>
      <c r="AD78" s="50"/>
      <c r="AE78" s="22"/>
      <c r="AF78" s="22"/>
      <c r="AG78" s="20">
        <f t="shared" ref="AG78:AG141" si="4">SUM(H78:AF78)</f>
        <v>0</v>
      </c>
      <c r="AH78" s="22"/>
      <c r="AI78" s="50"/>
      <c r="AJ78" s="22"/>
      <c r="AK78" s="22"/>
      <c r="AL78" s="22"/>
      <c r="AM78" s="22"/>
      <c r="AN78" s="50"/>
      <c r="AO78" s="50"/>
      <c r="AP78" s="50"/>
      <c r="AQ78" s="22"/>
      <c r="AR78" s="22"/>
      <c r="AS78" s="22"/>
      <c r="AT78" s="22"/>
      <c r="AU78" s="22"/>
      <c r="AV78" s="22"/>
      <c r="AW78" s="22"/>
      <c r="AX78" s="9"/>
      <c r="AY78" s="9"/>
      <c r="AZ78" s="9"/>
      <c r="BA78" s="9"/>
      <c r="BB78" s="9">
        <f t="shared" si="3"/>
        <v>0</v>
      </c>
      <c r="BC78" s="9"/>
      <c r="BD78" s="9"/>
      <c r="BE78" s="9"/>
      <c r="BF78" s="9"/>
      <c r="BG78" s="9">
        <f t="shared" si="2"/>
        <v>0</v>
      </c>
      <c r="BH78" s="23">
        <f t="shared" ref="BH78:BH141" si="5">F78+BC78-BF78+BE78</f>
        <v>0</v>
      </c>
    </row>
    <row r="79" spans="2:60" s="14" customFormat="1" ht="22.5" hidden="1" customHeight="1" x14ac:dyDescent="0.25">
      <c r="B79" s="1" t="s">
        <v>66</v>
      </c>
      <c r="C79" s="68" t="s">
        <v>43</v>
      </c>
      <c r="D79" s="83" t="s">
        <v>95</v>
      </c>
      <c r="E79" s="74" t="s">
        <v>46</v>
      </c>
      <c r="F79" s="8"/>
      <c r="G79" s="54">
        <v>0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0">
        <f t="shared" si="4"/>
        <v>0</v>
      </c>
      <c r="AH79" s="22"/>
      <c r="AI79" s="22"/>
      <c r="AJ79" s="22"/>
      <c r="AK79" s="22"/>
      <c r="AL79" s="22"/>
      <c r="AM79" s="22"/>
      <c r="AN79" s="22"/>
      <c r="AO79" s="50"/>
      <c r="AP79" s="22"/>
      <c r="AQ79" s="22"/>
      <c r="AR79" s="22"/>
      <c r="AS79" s="22"/>
      <c r="AT79" s="22"/>
      <c r="AU79" s="22"/>
      <c r="AV79" s="22"/>
      <c r="AW79" s="22"/>
      <c r="AX79" s="9"/>
      <c r="AY79" s="9"/>
      <c r="AZ79" s="9"/>
      <c r="BA79" s="9"/>
      <c r="BB79" s="9">
        <f t="shared" si="3"/>
        <v>0</v>
      </c>
      <c r="BC79" s="9"/>
      <c r="BD79" s="9"/>
      <c r="BE79" s="9"/>
      <c r="BF79" s="9"/>
      <c r="BG79" s="9">
        <f t="shared" ref="BG79:BG142" si="6">G79+AG79-BB79-BC79-BD79</f>
        <v>0</v>
      </c>
      <c r="BH79" s="23">
        <f t="shared" si="5"/>
        <v>0</v>
      </c>
    </row>
    <row r="80" spans="2:60" s="14" customFormat="1" ht="22.5" hidden="1" customHeight="1" x14ac:dyDescent="0.25">
      <c r="B80" s="1" t="s">
        <v>53</v>
      </c>
      <c r="C80" s="68" t="s">
        <v>43</v>
      </c>
      <c r="D80" s="83" t="s">
        <v>95</v>
      </c>
      <c r="E80" s="74" t="s">
        <v>46</v>
      </c>
      <c r="F80" s="8"/>
      <c r="G80" s="54">
        <v>0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0">
        <f t="shared" si="4"/>
        <v>0</v>
      </c>
      <c r="AH80" s="22"/>
      <c r="AI80" s="22"/>
      <c r="AJ80" s="22"/>
      <c r="AK80" s="22"/>
      <c r="AL80" s="22"/>
      <c r="AM80" s="22"/>
      <c r="AN80" s="22"/>
      <c r="AO80" s="50"/>
      <c r="AP80" s="22"/>
      <c r="AQ80" s="22"/>
      <c r="AR80" s="22"/>
      <c r="AS80" s="22"/>
      <c r="AT80" s="22"/>
      <c r="AU80" s="22"/>
      <c r="AV80" s="22"/>
      <c r="AW80" s="22"/>
      <c r="AX80" s="9"/>
      <c r="AY80" s="9"/>
      <c r="AZ80" s="9"/>
      <c r="BA80" s="9"/>
      <c r="BB80" s="9">
        <f t="shared" si="3"/>
        <v>0</v>
      </c>
      <c r="BC80" s="9"/>
      <c r="BD80" s="9"/>
      <c r="BE80" s="9"/>
      <c r="BF80" s="9"/>
      <c r="BG80" s="9">
        <f t="shared" si="6"/>
        <v>0</v>
      </c>
      <c r="BH80" s="23">
        <f t="shared" si="5"/>
        <v>0</v>
      </c>
    </row>
    <row r="81" spans="2:60" s="14" customFormat="1" ht="22.5" hidden="1" customHeight="1" x14ac:dyDescent="0.25">
      <c r="B81" s="1" t="s">
        <v>32</v>
      </c>
      <c r="C81" s="68" t="s">
        <v>43</v>
      </c>
      <c r="D81" s="83" t="s">
        <v>95</v>
      </c>
      <c r="E81" s="74" t="s">
        <v>46</v>
      </c>
      <c r="F81" s="8"/>
      <c r="G81" s="54">
        <v>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2"/>
      <c r="Y81" s="25"/>
      <c r="Z81" s="25"/>
      <c r="AA81" s="25"/>
      <c r="AB81" s="22"/>
      <c r="AC81" s="25"/>
      <c r="AD81" s="25"/>
      <c r="AE81" s="25"/>
      <c r="AF81" s="25"/>
      <c r="AG81" s="20">
        <f t="shared" si="4"/>
        <v>0</v>
      </c>
      <c r="AH81" s="22"/>
      <c r="AI81" s="22"/>
      <c r="AJ81" s="22"/>
      <c r="AK81" s="22"/>
      <c r="AL81" s="25"/>
      <c r="AM81" s="22"/>
      <c r="AN81" s="25"/>
      <c r="AO81" s="50"/>
      <c r="AP81" s="25"/>
      <c r="AQ81" s="22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9">
        <f t="shared" si="3"/>
        <v>0</v>
      </c>
      <c r="BC81" s="25"/>
      <c r="BD81" s="25"/>
      <c r="BE81" s="25"/>
      <c r="BF81" s="25"/>
      <c r="BG81" s="9">
        <f t="shared" si="6"/>
        <v>0</v>
      </c>
      <c r="BH81" s="23">
        <f t="shared" si="5"/>
        <v>0</v>
      </c>
    </row>
    <row r="82" spans="2:60" s="14" customFormat="1" ht="22.5" hidden="1" customHeight="1" x14ac:dyDescent="0.25">
      <c r="B82" s="1" t="s">
        <v>33</v>
      </c>
      <c r="C82" s="68" t="s">
        <v>43</v>
      </c>
      <c r="D82" s="83" t="s">
        <v>95</v>
      </c>
      <c r="E82" s="74" t="s">
        <v>46</v>
      </c>
      <c r="F82" s="8"/>
      <c r="G82" s="54">
        <v>0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0">
        <f t="shared" si="4"/>
        <v>0</v>
      </c>
      <c r="AH82" s="22"/>
      <c r="AI82" s="22"/>
      <c r="AJ82" s="22"/>
      <c r="AK82" s="22"/>
      <c r="AL82" s="22"/>
      <c r="AM82" s="22"/>
      <c r="AN82" s="22"/>
      <c r="AO82" s="50"/>
      <c r="AP82" s="22"/>
      <c r="AQ82" s="22"/>
      <c r="AR82" s="22"/>
      <c r="AS82" s="22"/>
      <c r="AT82" s="22"/>
      <c r="AU82" s="22"/>
      <c r="AV82" s="22"/>
      <c r="AW82" s="22"/>
      <c r="AX82" s="9"/>
      <c r="AY82" s="9"/>
      <c r="AZ82" s="9"/>
      <c r="BA82" s="9"/>
      <c r="BB82" s="9">
        <f t="shared" si="3"/>
        <v>0</v>
      </c>
      <c r="BC82" s="9"/>
      <c r="BD82" s="9"/>
      <c r="BE82" s="9"/>
      <c r="BF82" s="9"/>
      <c r="BG82" s="9">
        <f t="shared" si="6"/>
        <v>0</v>
      </c>
      <c r="BH82" s="23">
        <f t="shared" si="5"/>
        <v>0</v>
      </c>
    </row>
    <row r="83" spans="2:60" s="14" customFormat="1" ht="22.5" hidden="1" customHeight="1" x14ac:dyDescent="0.25">
      <c r="B83" s="1" t="s">
        <v>48</v>
      </c>
      <c r="C83" s="68" t="s">
        <v>43</v>
      </c>
      <c r="D83" s="83" t="s">
        <v>95</v>
      </c>
      <c r="E83" s="74" t="s">
        <v>46</v>
      </c>
      <c r="F83" s="8"/>
      <c r="G83" s="54">
        <v>0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0">
        <f t="shared" si="4"/>
        <v>0</v>
      </c>
      <c r="AH83" s="22"/>
      <c r="AI83" s="22"/>
      <c r="AJ83" s="22"/>
      <c r="AK83" s="22"/>
      <c r="AL83" s="22"/>
      <c r="AM83" s="22"/>
      <c r="AN83" s="22"/>
      <c r="AO83" s="50"/>
      <c r="AP83" s="22"/>
      <c r="AQ83" s="22"/>
      <c r="AR83" s="22"/>
      <c r="AS83" s="22"/>
      <c r="AT83" s="22"/>
      <c r="AU83" s="22"/>
      <c r="AV83" s="22"/>
      <c r="AW83" s="22"/>
      <c r="AX83" s="9"/>
      <c r="AY83" s="9"/>
      <c r="AZ83" s="9"/>
      <c r="BA83" s="9"/>
      <c r="BB83" s="9">
        <f t="shared" si="3"/>
        <v>0</v>
      </c>
      <c r="BC83" s="9"/>
      <c r="BD83" s="9"/>
      <c r="BE83" s="9"/>
      <c r="BF83" s="9"/>
      <c r="BG83" s="9">
        <f t="shared" si="6"/>
        <v>0</v>
      </c>
      <c r="BH83" s="23">
        <f t="shared" si="5"/>
        <v>0</v>
      </c>
    </row>
    <row r="84" spans="2:60" s="14" customFormat="1" ht="24" hidden="1" customHeight="1" x14ac:dyDescent="0.25">
      <c r="B84" s="1" t="s">
        <v>31</v>
      </c>
      <c r="C84" s="68" t="s">
        <v>43</v>
      </c>
      <c r="D84" s="83" t="s">
        <v>95</v>
      </c>
      <c r="E84" s="74" t="s">
        <v>46</v>
      </c>
      <c r="F84" s="8"/>
      <c r="G84" s="54">
        <v>-1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0">
        <f t="shared" si="4"/>
        <v>0</v>
      </c>
      <c r="AH84" s="22"/>
      <c r="AI84" s="22"/>
      <c r="AJ84" s="22"/>
      <c r="AK84" s="22"/>
      <c r="AL84" s="22"/>
      <c r="AM84" s="22"/>
      <c r="AN84" s="22"/>
      <c r="AO84" s="50"/>
      <c r="AP84" s="22"/>
      <c r="AQ84" s="22"/>
      <c r="AR84" s="22"/>
      <c r="AS84" s="22"/>
      <c r="AT84" s="22"/>
      <c r="AU84" s="22"/>
      <c r="AV84" s="22"/>
      <c r="AW84" s="22"/>
      <c r="AX84" s="9"/>
      <c r="AY84" s="9"/>
      <c r="AZ84" s="9"/>
      <c r="BA84" s="9"/>
      <c r="BB84" s="9">
        <f t="shared" si="3"/>
        <v>0</v>
      </c>
      <c r="BC84" s="9"/>
      <c r="BD84" s="9"/>
      <c r="BE84" s="9"/>
      <c r="BF84" s="9"/>
      <c r="BG84" s="9">
        <f t="shared" si="6"/>
        <v>-1</v>
      </c>
      <c r="BH84" s="23">
        <f t="shared" si="5"/>
        <v>0</v>
      </c>
    </row>
    <row r="85" spans="2:60" s="14" customFormat="1" ht="21.75" hidden="1" customHeight="1" x14ac:dyDescent="0.25">
      <c r="B85" s="1" t="s">
        <v>36</v>
      </c>
      <c r="C85" s="68" t="s">
        <v>43</v>
      </c>
      <c r="D85" s="83" t="s">
        <v>95</v>
      </c>
      <c r="E85" s="74" t="s">
        <v>46</v>
      </c>
      <c r="F85" s="8"/>
      <c r="G85" s="54">
        <v>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0">
        <f t="shared" si="4"/>
        <v>0</v>
      </c>
      <c r="AH85" s="22"/>
      <c r="AI85" s="22"/>
      <c r="AJ85" s="22"/>
      <c r="AK85" s="22"/>
      <c r="AL85" s="22"/>
      <c r="AM85" s="22"/>
      <c r="AN85" s="22"/>
      <c r="AO85" s="50"/>
      <c r="AP85" s="22"/>
      <c r="AQ85" s="22"/>
      <c r="AR85" s="22"/>
      <c r="AS85" s="22"/>
      <c r="AT85" s="22"/>
      <c r="AU85" s="22"/>
      <c r="AV85" s="22"/>
      <c r="AW85" s="22"/>
      <c r="AX85" s="9"/>
      <c r="AY85" s="9"/>
      <c r="AZ85" s="9"/>
      <c r="BA85" s="9"/>
      <c r="BB85" s="9">
        <f t="shared" si="3"/>
        <v>0</v>
      </c>
      <c r="BC85" s="9"/>
      <c r="BD85" s="9"/>
      <c r="BE85" s="9"/>
      <c r="BF85" s="9"/>
      <c r="BG85" s="9">
        <f t="shared" si="6"/>
        <v>0</v>
      </c>
      <c r="BH85" s="23">
        <f t="shared" si="5"/>
        <v>0</v>
      </c>
    </row>
    <row r="86" spans="2:60" s="14" customFormat="1" ht="26.25" hidden="1" customHeight="1" x14ac:dyDescent="0.25">
      <c r="B86" s="1" t="s">
        <v>35</v>
      </c>
      <c r="C86" s="67" t="s">
        <v>44</v>
      </c>
      <c r="D86" s="83" t="s">
        <v>95</v>
      </c>
      <c r="E86" s="74" t="s">
        <v>46</v>
      </c>
      <c r="F86" s="8"/>
      <c r="G86" s="54">
        <v>0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0">
        <f t="shared" si="4"/>
        <v>0</v>
      </c>
      <c r="AH86" s="22"/>
      <c r="AI86" s="22"/>
      <c r="AJ86" s="25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9"/>
      <c r="AY86" s="9"/>
      <c r="AZ86" s="9"/>
      <c r="BA86" s="9"/>
      <c r="BB86" s="9">
        <f t="shared" si="3"/>
        <v>0</v>
      </c>
      <c r="BC86" s="9"/>
      <c r="BD86" s="9"/>
      <c r="BE86" s="9"/>
      <c r="BF86" s="9"/>
      <c r="BG86" s="9">
        <f t="shared" si="6"/>
        <v>0</v>
      </c>
      <c r="BH86" s="23">
        <f t="shared" si="5"/>
        <v>0</v>
      </c>
    </row>
    <row r="87" spans="2:60" s="61" customFormat="1" ht="25.5" hidden="1" customHeight="1" x14ac:dyDescent="0.25">
      <c r="B87" s="1" t="s">
        <v>34</v>
      </c>
      <c r="C87" s="67" t="s">
        <v>44</v>
      </c>
      <c r="D87" s="83" t="s">
        <v>95</v>
      </c>
      <c r="E87" s="74" t="s">
        <v>46</v>
      </c>
      <c r="F87" s="8"/>
      <c r="G87" s="54">
        <v>0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50"/>
      <c r="X87" s="22"/>
      <c r="Y87" s="22"/>
      <c r="Z87" s="50"/>
      <c r="AA87" s="50"/>
      <c r="AB87" s="50"/>
      <c r="AC87" s="50"/>
      <c r="AD87" s="50"/>
      <c r="AE87" s="50"/>
      <c r="AF87" s="50"/>
      <c r="AG87" s="20">
        <f t="shared" si="4"/>
        <v>0</v>
      </c>
      <c r="AH87" s="22"/>
      <c r="AI87" s="22"/>
      <c r="AJ87" s="25"/>
      <c r="AK87" s="50"/>
      <c r="AL87" s="50"/>
      <c r="AM87" s="22"/>
      <c r="AN87" s="22"/>
      <c r="AO87" s="22"/>
      <c r="AP87" s="50"/>
      <c r="AQ87" s="22"/>
      <c r="AR87" s="50"/>
      <c r="AS87" s="50"/>
      <c r="AT87" s="50"/>
      <c r="AU87" s="50"/>
      <c r="AV87" s="50"/>
      <c r="AW87" s="50"/>
      <c r="AX87" s="26"/>
      <c r="AY87" s="26"/>
      <c r="AZ87" s="26"/>
      <c r="BA87" s="26"/>
      <c r="BB87" s="9">
        <f t="shared" si="3"/>
        <v>0</v>
      </c>
      <c r="BC87" s="26"/>
      <c r="BD87" s="26"/>
      <c r="BE87" s="26"/>
      <c r="BF87" s="26"/>
      <c r="BG87" s="9">
        <f t="shared" si="6"/>
        <v>0</v>
      </c>
      <c r="BH87" s="27">
        <f t="shared" si="5"/>
        <v>0</v>
      </c>
    </row>
    <row r="88" spans="2:60" s="61" customFormat="1" ht="26.25" hidden="1" customHeight="1" x14ac:dyDescent="0.25">
      <c r="B88" s="1" t="s">
        <v>66</v>
      </c>
      <c r="C88" s="67" t="s">
        <v>44</v>
      </c>
      <c r="D88" s="83" t="s">
        <v>95</v>
      </c>
      <c r="E88" s="74" t="s">
        <v>46</v>
      </c>
      <c r="F88" s="8"/>
      <c r="G88" s="54">
        <v>0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50"/>
      <c r="X88" s="22"/>
      <c r="Y88" s="22"/>
      <c r="Z88" s="50"/>
      <c r="AA88" s="50"/>
      <c r="AB88" s="50"/>
      <c r="AC88" s="50"/>
      <c r="AD88" s="50"/>
      <c r="AE88" s="50"/>
      <c r="AF88" s="50"/>
      <c r="AG88" s="20">
        <f t="shared" si="4"/>
        <v>0</v>
      </c>
      <c r="AH88" s="22"/>
      <c r="AI88" s="22"/>
      <c r="AJ88" s="25"/>
      <c r="AK88" s="50"/>
      <c r="AL88" s="50"/>
      <c r="AM88" s="22"/>
      <c r="AN88" s="22"/>
      <c r="AO88" s="22"/>
      <c r="AP88" s="50"/>
      <c r="AQ88" s="22"/>
      <c r="AR88" s="50"/>
      <c r="AS88" s="50"/>
      <c r="AT88" s="50"/>
      <c r="AU88" s="50"/>
      <c r="AV88" s="50"/>
      <c r="AW88" s="50"/>
      <c r="AX88" s="26"/>
      <c r="AY88" s="26"/>
      <c r="AZ88" s="26"/>
      <c r="BA88" s="26"/>
      <c r="BB88" s="9">
        <f t="shared" si="3"/>
        <v>0</v>
      </c>
      <c r="BC88" s="26"/>
      <c r="BD88" s="26"/>
      <c r="BE88" s="26"/>
      <c r="BF88" s="26"/>
      <c r="BG88" s="9">
        <f t="shared" si="6"/>
        <v>0</v>
      </c>
      <c r="BH88" s="27">
        <f t="shared" si="5"/>
        <v>0</v>
      </c>
    </row>
    <row r="89" spans="2:60" s="61" customFormat="1" ht="18.75" hidden="1" customHeight="1" x14ac:dyDescent="0.25">
      <c r="B89" s="1" t="s">
        <v>53</v>
      </c>
      <c r="C89" s="67" t="s">
        <v>44</v>
      </c>
      <c r="D89" s="83" t="s">
        <v>95</v>
      </c>
      <c r="E89" s="74" t="s">
        <v>46</v>
      </c>
      <c r="F89" s="8"/>
      <c r="G89" s="54">
        <v>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50"/>
      <c r="X89" s="22"/>
      <c r="Y89" s="22"/>
      <c r="Z89" s="50"/>
      <c r="AA89" s="50"/>
      <c r="AB89" s="50"/>
      <c r="AC89" s="50"/>
      <c r="AD89" s="50"/>
      <c r="AE89" s="50"/>
      <c r="AF89" s="50"/>
      <c r="AG89" s="20">
        <f t="shared" si="4"/>
        <v>0</v>
      </c>
      <c r="AH89" s="22"/>
      <c r="AI89" s="50"/>
      <c r="AJ89" s="25"/>
      <c r="AK89" s="50"/>
      <c r="AL89" s="50"/>
      <c r="AM89" s="22"/>
      <c r="AN89" s="50"/>
      <c r="AO89" s="22"/>
      <c r="AP89" s="50"/>
      <c r="AQ89" s="22"/>
      <c r="AR89" s="50"/>
      <c r="AS89" s="50"/>
      <c r="AT89" s="50"/>
      <c r="AU89" s="50"/>
      <c r="AV89" s="50"/>
      <c r="AW89" s="50"/>
      <c r="AX89" s="26"/>
      <c r="AY89" s="26"/>
      <c r="AZ89" s="26"/>
      <c r="BA89" s="26"/>
      <c r="BB89" s="9">
        <f t="shared" si="3"/>
        <v>0</v>
      </c>
      <c r="BC89" s="26"/>
      <c r="BD89" s="26"/>
      <c r="BE89" s="26"/>
      <c r="BF89" s="26"/>
      <c r="BG89" s="9">
        <f t="shared" si="6"/>
        <v>0</v>
      </c>
      <c r="BH89" s="27">
        <f t="shared" si="5"/>
        <v>0</v>
      </c>
    </row>
    <row r="90" spans="2:60" s="14" customFormat="1" ht="18.75" hidden="1" customHeight="1" x14ac:dyDescent="0.25">
      <c r="B90" s="1" t="s">
        <v>32</v>
      </c>
      <c r="C90" s="67" t="s">
        <v>44</v>
      </c>
      <c r="D90" s="83" t="s">
        <v>95</v>
      </c>
      <c r="E90" s="74" t="s">
        <v>46</v>
      </c>
      <c r="F90" s="8"/>
      <c r="G90" s="54"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50"/>
      <c r="X90" s="22"/>
      <c r="Y90" s="22"/>
      <c r="Z90" s="22"/>
      <c r="AA90" s="22"/>
      <c r="AB90" s="50"/>
      <c r="AC90" s="50"/>
      <c r="AD90" s="50"/>
      <c r="AE90" s="22"/>
      <c r="AF90" s="50"/>
      <c r="AG90" s="20">
        <f t="shared" si="4"/>
        <v>0</v>
      </c>
      <c r="AH90" s="22"/>
      <c r="AI90" s="50"/>
      <c r="AJ90" s="25"/>
      <c r="AK90" s="50"/>
      <c r="AL90" s="50"/>
      <c r="AM90" s="22"/>
      <c r="AN90" s="50"/>
      <c r="AO90" s="22"/>
      <c r="AP90" s="50"/>
      <c r="AQ90" s="22"/>
      <c r="AR90" s="50"/>
      <c r="AS90" s="50"/>
      <c r="AT90" s="50"/>
      <c r="AU90" s="50"/>
      <c r="AV90" s="50"/>
      <c r="AW90" s="22"/>
      <c r="AX90" s="9"/>
      <c r="AY90" s="9"/>
      <c r="AZ90" s="9"/>
      <c r="BA90" s="9"/>
      <c r="BB90" s="9">
        <f t="shared" si="3"/>
        <v>0</v>
      </c>
      <c r="BC90" s="9"/>
      <c r="BD90" s="9"/>
      <c r="BE90" s="9"/>
      <c r="BF90" s="9"/>
      <c r="BG90" s="9">
        <f t="shared" si="6"/>
        <v>0</v>
      </c>
      <c r="BH90" s="23">
        <f t="shared" si="5"/>
        <v>0</v>
      </c>
    </row>
    <row r="91" spans="2:60" s="14" customFormat="1" ht="18.75" hidden="1" customHeight="1" x14ac:dyDescent="0.25">
      <c r="B91" s="1" t="s">
        <v>33</v>
      </c>
      <c r="C91" s="67" t="s">
        <v>44</v>
      </c>
      <c r="D91" s="83" t="s">
        <v>95</v>
      </c>
      <c r="E91" s="74" t="s">
        <v>46</v>
      </c>
      <c r="F91" s="8"/>
      <c r="G91" s="54"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50"/>
      <c r="X91" s="22"/>
      <c r="Y91" s="22"/>
      <c r="Z91" s="25"/>
      <c r="AA91" s="25"/>
      <c r="AB91" s="50"/>
      <c r="AC91" s="25"/>
      <c r="AD91" s="25"/>
      <c r="AE91" s="25"/>
      <c r="AF91" s="50"/>
      <c r="AG91" s="20">
        <f t="shared" si="4"/>
        <v>0</v>
      </c>
      <c r="AH91" s="22"/>
      <c r="AI91" s="50"/>
      <c r="AJ91" s="25"/>
      <c r="AK91" s="25"/>
      <c r="AL91" s="50"/>
      <c r="AM91" s="22"/>
      <c r="AN91" s="25"/>
      <c r="AO91" s="22"/>
      <c r="AP91" s="25"/>
      <c r="AQ91" s="22"/>
      <c r="AR91" s="50"/>
      <c r="AS91" s="50"/>
      <c r="AT91" s="50"/>
      <c r="AU91" s="50"/>
      <c r="AV91" s="50"/>
      <c r="AW91" s="25"/>
      <c r="AX91" s="9"/>
      <c r="AY91" s="25"/>
      <c r="AZ91" s="25"/>
      <c r="BA91" s="25"/>
      <c r="BB91" s="9">
        <f t="shared" si="3"/>
        <v>0</v>
      </c>
      <c r="BC91" s="25"/>
      <c r="BD91" s="25"/>
      <c r="BE91" s="25"/>
      <c r="BF91" s="25"/>
      <c r="BG91" s="9">
        <f t="shared" si="6"/>
        <v>0</v>
      </c>
      <c r="BH91" s="23">
        <f t="shared" si="5"/>
        <v>0</v>
      </c>
    </row>
    <row r="92" spans="2:60" s="14" customFormat="1" ht="18.75" hidden="1" customHeight="1" x14ac:dyDescent="0.25">
      <c r="B92" s="1" t="s">
        <v>48</v>
      </c>
      <c r="C92" s="67" t="s">
        <v>44</v>
      </c>
      <c r="D92" s="83" t="s">
        <v>95</v>
      </c>
      <c r="E92" s="74" t="s">
        <v>46</v>
      </c>
      <c r="F92" s="8"/>
      <c r="G92" s="54"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50"/>
      <c r="X92" s="22"/>
      <c r="Y92" s="22"/>
      <c r="Z92" s="25"/>
      <c r="AA92" s="25"/>
      <c r="AB92" s="50"/>
      <c r="AC92" s="25"/>
      <c r="AD92" s="25"/>
      <c r="AE92" s="25"/>
      <c r="AF92" s="50"/>
      <c r="AG92" s="20">
        <f t="shared" si="4"/>
        <v>0</v>
      </c>
      <c r="AH92" s="22"/>
      <c r="AI92" s="50"/>
      <c r="AJ92" s="25"/>
      <c r="AK92" s="25"/>
      <c r="AL92" s="50"/>
      <c r="AM92" s="22"/>
      <c r="AN92" s="50"/>
      <c r="AO92" s="25"/>
      <c r="AP92" s="25"/>
      <c r="AQ92" s="22"/>
      <c r="AR92" s="50"/>
      <c r="AS92" s="50"/>
      <c r="AT92" s="50"/>
      <c r="AU92" s="50"/>
      <c r="AV92" s="50"/>
      <c r="AW92" s="25"/>
      <c r="AX92" s="9"/>
      <c r="AY92" s="25"/>
      <c r="AZ92" s="25"/>
      <c r="BA92" s="25"/>
      <c r="BB92" s="9">
        <f t="shared" si="3"/>
        <v>0</v>
      </c>
      <c r="BC92" s="25"/>
      <c r="BD92" s="25"/>
      <c r="BE92" s="25"/>
      <c r="BF92" s="25"/>
      <c r="BG92" s="9">
        <f t="shared" si="6"/>
        <v>0</v>
      </c>
      <c r="BH92" s="23">
        <f t="shared" si="5"/>
        <v>0</v>
      </c>
    </row>
    <row r="93" spans="2:60" s="14" customFormat="1" ht="18.75" hidden="1" customHeight="1" x14ac:dyDescent="0.25">
      <c r="B93" s="1" t="s">
        <v>31</v>
      </c>
      <c r="C93" s="67" t="s">
        <v>44</v>
      </c>
      <c r="D93" s="83" t="s">
        <v>95</v>
      </c>
      <c r="E93" s="74" t="s">
        <v>46</v>
      </c>
      <c r="F93" s="8"/>
      <c r="G93" s="54">
        <v>7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50"/>
      <c r="X93" s="22"/>
      <c r="Y93" s="22"/>
      <c r="Z93" s="25"/>
      <c r="AA93" s="25"/>
      <c r="AB93" s="50"/>
      <c r="AC93" s="25"/>
      <c r="AD93" s="25"/>
      <c r="AE93" s="25"/>
      <c r="AF93" s="50"/>
      <c r="AG93" s="20">
        <f t="shared" si="4"/>
        <v>0</v>
      </c>
      <c r="AH93" s="22"/>
      <c r="AI93" s="50"/>
      <c r="AJ93" s="25"/>
      <c r="AK93" s="25"/>
      <c r="AL93" s="50"/>
      <c r="AM93" s="22"/>
      <c r="AN93" s="50"/>
      <c r="AO93" s="25"/>
      <c r="AP93" s="25"/>
      <c r="AQ93" s="22"/>
      <c r="AR93" s="50"/>
      <c r="AS93" s="50"/>
      <c r="AT93" s="50"/>
      <c r="AU93" s="50"/>
      <c r="AV93" s="50"/>
      <c r="AW93" s="25"/>
      <c r="AX93" s="9"/>
      <c r="AY93" s="25"/>
      <c r="AZ93" s="25"/>
      <c r="BA93" s="25"/>
      <c r="BB93" s="9">
        <f t="shared" si="3"/>
        <v>0</v>
      </c>
      <c r="BC93" s="25"/>
      <c r="BD93" s="25"/>
      <c r="BE93" s="25"/>
      <c r="BF93" s="25"/>
      <c r="BG93" s="9">
        <f t="shared" si="6"/>
        <v>7</v>
      </c>
      <c r="BH93" s="23">
        <f t="shared" si="5"/>
        <v>0</v>
      </c>
    </row>
    <row r="94" spans="2:60" s="14" customFormat="1" ht="18.75" hidden="1" customHeight="1" x14ac:dyDescent="0.25">
      <c r="B94" s="1" t="s">
        <v>36</v>
      </c>
      <c r="C94" s="67" t="s">
        <v>44</v>
      </c>
      <c r="D94" s="83" t="s">
        <v>95</v>
      </c>
      <c r="E94" s="74" t="s">
        <v>46</v>
      </c>
      <c r="F94" s="8"/>
      <c r="G94" s="54"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50"/>
      <c r="X94" s="22"/>
      <c r="Y94" s="22"/>
      <c r="Z94" s="25"/>
      <c r="AA94" s="25"/>
      <c r="AB94" s="50"/>
      <c r="AC94" s="25"/>
      <c r="AD94" s="25"/>
      <c r="AE94" s="25"/>
      <c r="AF94" s="50"/>
      <c r="AG94" s="20">
        <f t="shared" si="4"/>
        <v>0</v>
      </c>
      <c r="AH94" s="22"/>
      <c r="AI94" s="50"/>
      <c r="AJ94" s="25"/>
      <c r="AK94" s="25"/>
      <c r="AL94" s="50"/>
      <c r="AM94" s="22"/>
      <c r="AN94" s="50"/>
      <c r="AO94" s="25"/>
      <c r="AP94" s="25"/>
      <c r="AQ94" s="22"/>
      <c r="AR94" s="50"/>
      <c r="AS94" s="50"/>
      <c r="AT94" s="50"/>
      <c r="AU94" s="50"/>
      <c r="AV94" s="50"/>
      <c r="AW94" s="25"/>
      <c r="AX94" s="9"/>
      <c r="AY94" s="25"/>
      <c r="AZ94" s="25"/>
      <c r="BA94" s="25"/>
      <c r="BB94" s="9">
        <f t="shared" si="3"/>
        <v>0</v>
      </c>
      <c r="BC94" s="25"/>
      <c r="BD94" s="25"/>
      <c r="BE94" s="25"/>
      <c r="BF94" s="25"/>
      <c r="BG94" s="9">
        <f t="shared" si="6"/>
        <v>0</v>
      </c>
      <c r="BH94" s="23">
        <f t="shared" si="5"/>
        <v>0</v>
      </c>
    </row>
    <row r="95" spans="2:60" s="14" customFormat="1" ht="18.75" hidden="1" customHeight="1" x14ac:dyDescent="0.25">
      <c r="B95" s="1" t="s">
        <v>35</v>
      </c>
      <c r="C95" s="67" t="s">
        <v>50</v>
      </c>
      <c r="D95" s="83" t="s">
        <v>95</v>
      </c>
      <c r="E95" s="74" t="s">
        <v>46</v>
      </c>
      <c r="F95" s="8"/>
      <c r="G95" s="54"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50"/>
      <c r="X95" s="50"/>
      <c r="Y95" s="25"/>
      <c r="Z95" s="25"/>
      <c r="AA95" s="25"/>
      <c r="AB95" s="25"/>
      <c r="AC95" s="25"/>
      <c r="AD95" s="25"/>
      <c r="AE95" s="25"/>
      <c r="AF95" s="50"/>
      <c r="AG95" s="20">
        <f t="shared" si="4"/>
        <v>0</v>
      </c>
      <c r="AH95" s="22"/>
      <c r="AI95" s="50"/>
      <c r="AJ95" s="50"/>
      <c r="AK95" s="25"/>
      <c r="AL95" s="50"/>
      <c r="AM95" s="50"/>
      <c r="AN95" s="50"/>
      <c r="AO95" s="25"/>
      <c r="AP95" s="25"/>
      <c r="AQ95" s="50"/>
      <c r="AR95" s="50"/>
      <c r="AS95" s="50"/>
      <c r="AT95" s="50"/>
      <c r="AU95" s="50"/>
      <c r="AV95" s="50"/>
      <c r="AW95" s="25"/>
      <c r="AX95" s="9"/>
      <c r="AY95" s="25"/>
      <c r="AZ95" s="25"/>
      <c r="BA95" s="25"/>
      <c r="BB95" s="9">
        <f t="shared" si="3"/>
        <v>0</v>
      </c>
      <c r="BC95" s="25"/>
      <c r="BD95" s="25"/>
      <c r="BE95" s="25"/>
      <c r="BF95" s="25"/>
      <c r="BG95" s="9">
        <f t="shared" si="6"/>
        <v>0</v>
      </c>
      <c r="BH95" s="23">
        <f t="shared" si="5"/>
        <v>0</v>
      </c>
    </row>
    <row r="96" spans="2:60" s="14" customFormat="1" ht="18.75" hidden="1" customHeight="1" x14ac:dyDescent="0.25">
      <c r="B96" s="1" t="s">
        <v>34</v>
      </c>
      <c r="C96" s="67" t="s">
        <v>50</v>
      </c>
      <c r="D96" s="83" t="s">
        <v>95</v>
      </c>
      <c r="E96" s="74" t="s">
        <v>46</v>
      </c>
      <c r="F96" s="8"/>
      <c r="G96" s="54"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50"/>
      <c r="X96" s="22"/>
      <c r="Y96" s="25"/>
      <c r="Z96" s="25"/>
      <c r="AA96" s="25"/>
      <c r="AB96" s="25"/>
      <c r="AC96" s="25"/>
      <c r="AD96" s="25"/>
      <c r="AE96" s="25"/>
      <c r="AF96" s="50"/>
      <c r="AG96" s="20">
        <f t="shared" si="4"/>
        <v>0</v>
      </c>
      <c r="AH96" s="22"/>
      <c r="AI96" s="50"/>
      <c r="AJ96" s="50"/>
      <c r="AK96" s="25"/>
      <c r="AL96" s="50"/>
      <c r="AM96" s="50"/>
      <c r="AN96" s="50"/>
      <c r="AO96" s="25"/>
      <c r="AP96" s="25"/>
      <c r="AQ96" s="50"/>
      <c r="AR96" s="50"/>
      <c r="AS96" s="50"/>
      <c r="AT96" s="50"/>
      <c r="AU96" s="50"/>
      <c r="AV96" s="50"/>
      <c r="AW96" s="25"/>
      <c r="AX96" s="9"/>
      <c r="AY96" s="25"/>
      <c r="AZ96" s="25"/>
      <c r="BA96" s="25"/>
      <c r="BB96" s="9">
        <f t="shared" si="3"/>
        <v>0</v>
      </c>
      <c r="BC96" s="25"/>
      <c r="BD96" s="25"/>
      <c r="BE96" s="25"/>
      <c r="BF96" s="25"/>
      <c r="BG96" s="9">
        <f t="shared" si="6"/>
        <v>0</v>
      </c>
      <c r="BH96" s="23">
        <f t="shared" si="5"/>
        <v>0</v>
      </c>
    </row>
    <row r="97" spans="2:60" s="14" customFormat="1" ht="18.75" hidden="1" customHeight="1" x14ac:dyDescent="0.25">
      <c r="B97" s="1" t="s">
        <v>66</v>
      </c>
      <c r="C97" s="67" t="s">
        <v>50</v>
      </c>
      <c r="D97" s="83" t="s">
        <v>95</v>
      </c>
      <c r="E97" s="74" t="s">
        <v>46</v>
      </c>
      <c r="F97" s="8"/>
      <c r="G97" s="54">
        <v>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50"/>
      <c r="X97" s="50"/>
      <c r="Y97" s="25"/>
      <c r="Z97" s="25"/>
      <c r="AA97" s="25"/>
      <c r="AB97" s="25"/>
      <c r="AC97" s="25"/>
      <c r="AD97" s="25"/>
      <c r="AE97" s="25"/>
      <c r="AF97" s="50"/>
      <c r="AG97" s="20">
        <f t="shared" si="4"/>
        <v>0</v>
      </c>
      <c r="AH97" s="22"/>
      <c r="AI97" s="50"/>
      <c r="AJ97" s="50"/>
      <c r="AK97" s="25"/>
      <c r="AL97" s="50"/>
      <c r="AM97" s="50"/>
      <c r="AN97" s="50"/>
      <c r="AO97" s="25"/>
      <c r="AP97" s="25"/>
      <c r="AQ97" s="50"/>
      <c r="AR97" s="50"/>
      <c r="AS97" s="50"/>
      <c r="AT97" s="50"/>
      <c r="AU97" s="50"/>
      <c r="AV97" s="50"/>
      <c r="AW97" s="25"/>
      <c r="AX97" s="9"/>
      <c r="AY97" s="25"/>
      <c r="AZ97" s="25"/>
      <c r="BA97" s="25"/>
      <c r="BB97" s="9">
        <f t="shared" si="3"/>
        <v>0</v>
      </c>
      <c r="BC97" s="25"/>
      <c r="BD97" s="25"/>
      <c r="BE97" s="25"/>
      <c r="BF97" s="25"/>
      <c r="BG97" s="9">
        <f t="shared" si="6"/>
        <v>0</v>
      </c>
      <c r="BH97" s="23">
        <f t="shared" si="5"/>
        <v>0</v>
      </c>
    </row>
    <row r="98" spans="2:60" s="14" customFormat="1" ht="18.75" hidden="1" customHeight="1" x14ac:dyDescent="0.25">
      <c r="B98" s="1" t="s">
        <v>53</v>
      </c>
      <c r="C98" s="67" t="s">
        <v>50</v>
      </c>
      <c r="D98" s="83" t="s">
        <v>95</v>
      </c>
      <c r="E98" s="74" t="s">
        <v>46</v>
      </c>
      <c r="F98" s="8"/>
      <c r="G98" s="54">
        <v>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50"/>
      <c r="X98" s="50"/>
      <c r="Y98" s="25"/>
      <c r="Z98" s="25"/>
      <c r="AA98" s="25"/>
      <c r="AB98" s="25"/>
      <c r="AC98" s="25"/>
      <c r="AD98" s="25"/>
      <c r="AE98" s="25"/>
      <c r="AF98" s="50"/>
      <c r="AG98" s="20">
        <f t="shared" si="4"/>
        <v>0</v>
      </c>
      <c r="AH98" s="22"/>
      <c r="AI98" s="50"/>
      <c r="AJ98" s="50"/>
      <c r="AK98" s="25"/>
      <c r="AL98" s="50"/>
      <c r="AM98" s="50"/>
      <c r="AN98" s="50"/>
      <c r="AO98" s="25"/>
      <c r="AP98" s="25"/>
      <c r="AQ98" s="50"/>
      <c r="AR98" s="50"/>
      <c r="AS98" s="50"/>
      <c r="AT98" s="50"/>
      <c r="AU98" s="50"/>
      <c r="AV98" s="50"/>
      <c r="AW98" s="25"/>
      <c r="AX98" s="9"/>
      <c r="AY98" s="25"/>
      <c r="AZ98" s="25"/>
      <c r="BA98" s="25"/>
      <c r="BB98" s="9">
        <f t="shared" si="3"/>
        <v>0</v>
      </c>
      <c r="BC98" s="25"/>
      <c r="BD98" s="25"/>
      <c r="BE98" s="25"/>
      <c r="BF98" s="25"/>
      <c r="BG98" s="9">
        <f t="shared" si="6"/>
        <v>0</v>
      </c>
      <c r="BH98" s="23">
        <f t="shared" si="5"/>
        <v>0</v>
      </c>
    </row>
    <row r="99" spans="2:60" s="14" customFormat="1" ht="22.5" hidden="1" customHeight="1" x14ac:dyDescent="0.25">
      <c r="B99" s="1" t="s">
        <v>32</v>
      </c>
      <c r="C99" s="67" t="s">
        <v>50</v>
      </c>
      <c r="D99" s="83" t="s">
        <v>95</v>
      </c>
      <c r="E99" s="74" t="s">
        <v>46</v>
      </c>
      <c r="F99" s="8"/>
      <c r="G99" s="54">
        <v>0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0">
        <f t="shared" si="4"/>
        <v>0</v>
      </c>
      <c r="AH99" s="22"/>
      <c r="AI99" s="50"/>
      <c r="AJ99" s="50"/>
      <c r="AK99" s="25"/>
      <c r="AL99" s="25"/>
      <c r="AM99" s="50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9"/>
      <c r="AY99" s="25"/>
      <c r="AZ99" s="25"/>
      <c r="BA99" s="25"/>
      <c r="BB99" s="9">
        <f t="shared" si="3"/>
        <v>0</v>
      </c>
      <c r="BC99" s="25"/>
      <c r="BD99" s="25"/>
      <c r="BE99" s="25"/>
      <c r="BF99" s="25"/>
      <c r="BG99" s="9">
        <f t="shared" si="6"/>
        <v>0</v>
      </c>
      <c r="BH99" s="23">
        <f t="shared" si="5"/>
        <v>0</v>
      </c>
    </row>
    <row r="100" spans="2:60" s="14" customFormat="1" ht="21.75" hidden="1" customHeight="1" x14ac:dyDescent="0.25">
      <c r="B100" s="1" t="s">
        <v>33</v>
      </c>
      <c r="C100" s="67" t="s">
        <v>50</v>
      </c>
      <c r="D100" s="83" t="s">
        <v>95</v>
      </c>
      <c r="E100" s="74" t="s">
        <v>46</v>
      </c>
      <c r="F100" s="8"/>
      <c r="G100" s="54">
        <v>0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0">
        <f t="shared" si="4"/>
        <v>0</v>
      </c>
      <c r="AH100" s="22"/>
      <c r="AI100" s="50"/>
      <c r="AJ100" s="50"/>
      <c r="AK100" s="25"/>
      <c r="AL100" s="25"/>
      <c r="AM100" s="50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9"/>
      <c r="AY100" s="25"/>
      <c r="AZ100" s="25"/>
      <c r="BA100" s="25"/>
      <c r="BB100" s="9">
        <f t="shared" si="3"/>
        <v>0</v>
      </c>
      <c r="BC100" s="25"/>
      <c r="BD100" s="25"/>
      <c r="BE100" s="25"/>
      <c r="BF100" s="25"/>
      <c r="BG100" s="9">
        <f t="shared" si="6"/>
        <v>0</v>
      </c>
      <c r="BH100" s="23">
        <f t="shared" si="5"/>
        <v>0</v>
      </c>
    </row>
    <row r="101" spans="2:60" s="14" customFormat="1" ht="21.75" hidden="1" customHeight="1" x14ac:dyDescent="0.25">
      <c r="B101" s="1" t="s">
        <v>48</v>
      </c>
      <c r="C101" s="67" t="s">
        <v>50</v>
      </c>
      <c r="D101" s="83" t="s">
        <v>95</v>
      </c>
      <c r="E101" s="74" t="s">
        <v>46</v>
      </c>
      <c r="F101" s="8"/>
      <c r="G101" s="54">
        <v>0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0">
        <f t="shared" si="4"/>
        <v>0</v>
      </c>
      <c r="AH101" s="22"/>
      <c r="AI101" s="50"/>
      <c r="AJ101" s="50"/>
      <c r="AK101" s="25"/>
      <c r="AL101" s="25"/>
      <c r="AM101" s="50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9"/>
      <c r="AY101" s="25"/>
      <c r="AZ101" s="25"/>
      <c r="BA101" s="25"/>
      <c r="BB101" s="9">
        <f t="shared" si="3"/>
        <v>0</v>
      </c>
      <c r="BC101" s="25"/>
      <c r="BD101" s="25"/>
      <c r="BE101" s="25"/>
      <c r="BF101" s="25"/>
      <c r="BG101" s="9">
        <f t="shared" si="6"/>
        <v>0</v>
      </c>
      <c r="BH101" s="23">
        <f t="shared" si="5"/>
        <v>0</v>
      </c>
    </row>
    <row r="102" spans="2:60" s="14" customFormat="1" ht="21.75" hidden="1" customHeight="1" x14ac:dyDescent="0.25">
      <c r="B102" s="1" t="s">
        <v>31</v>
      </c>
      <c r="C102" s="67" t="s">
        <v>50</v>
      </c>
      <c r="D102" s="83" t="s">
        <v>95</v>
      </c>
      <c r="E102" s="74" t="s">
        <v>46</v>
      </c>
      <c r="F102" s="8"/>
      <c r="G102" s="54">
        <v>0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0">
        <f t="shared" si="4"/>
        <v>0</v>
      </c>
      <c r="AH102" s="22"/>
      <c r="AI102" s="50"/>
      <c r="AJ102" s="50"/>
      <c r="AK102" s="25"/>
      <c r="AL102" s="25"/>
      <c r="AM102" s="50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9"/>
      <c r="AY102" s="25"/>
      <c r="AZ102" s="25"/>
      <c r="BA102" s="25"/>
      <c r="BB102" s="9">
        <f t="shared" si="3"/>
        <v>0</v>
      </c>
      <c r="BC102" s="25"/>
      <c r="BD102" s="25"/>
      <c r="BE102" s="25"/>
      <c r="BF102" s="25"/>
      <c r="BG102" s="9">
        <f t="shared" si="6"/>
        <v>0</v>
      </c>
      <c r="BH102" s="23">
        <f t="shared" si="5"/>
        <v>0</v>
      </c>
    </row>
    <row r="103" spans="2:60" s="14" customFormat="1" ht="21.75" hidden="1" customHeight="1" x14ac:dyDescent="0.25">
      <c r="B103" s="1" t="s">
        <v>36</v>
      </c>
      <c r="C103" s="67" t="s">
        <v>50</v>
      </c>
      <c r="D103" s="83" t="s">
        <v>95</v>
      </c>
      <c r="E103" s="74" t="s">
        <v>46</v>
      </c>
      <c r="F103" s="8"/>
      <c r="G103" s="54">
        <v>0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0">
        <f t="shared" si="4"/>
        <v>0</v>
      </c>
      <c r="AH103" s="22"/>
      <c r="AI103" s="50"/>
      <c r="AJ103" s="50"/>
      <c r="AK103" s="25"/>
      <c r="AL103" s="25"/>
      <c r="AM103" s="50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9"/>
      <c r="AY103" s="25"/>
      <c r="AZ103" s="25"/>
      <c r="BA103" s="25"/>
      <c r="BB103" s="9">
        <f t="shared" si="3"/>
        <v>0</v>
      </c>
      <c r="BC103" s="25"/>
      <c r="BD103" s="25"/>
      <c r="BE103" s="25"/>
      <c r="BF103" s="25"/>
      <c r="BG103" s="9">
        <f t="shared" si="6"/>
        <v>0</v>
      </c>
      <c r="BH103" s="23">
        <f t="shared" si="5"/>
        <v>0</v>
      </c>
    </row>
    <row r="104" spans="2:60" s="14" customFormat="1" ht="21.75" hidden="1" customHeight="1" x14ac:dyDescent="0.25">
      <c r="B104" s="1" t="s">
        <v>35</v>
      </c>
      <c r="C104" s="1" t="s">
        <v>72</v>
      </c>
      <c r="D104" s="83" t="s">
        <v>95</v>
      </c>
      <c r="E104" s="74" t="s">
        <v>46</v>
      </c>
      <c r="F104" s="8"/>
      <c r="G104" s="54">
        <v>0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0">
        <f t="shared" si="4"/>
        <v>0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9"/>
      <c r="AY104" s="25"/>
      <c r="AZ104" s="25"/>
      <c r="BA104" s="25"/>
      <c r="BB104" s="9">
        <f t="shared" si="3"/>
        <v>0</v>
      </c>
      <c r="BC104" s="25"/>
      <c r="BD104" s="25"/>
      <c r="BE104" s="25"/>
      <c r="BF104" s="25"/>
      <c r="BG104" s="9">
        <f t="shared" si="6"/>
        <v>0</v>
      </c>
      <c r="BH104" s="23">
        <f t="shared" si="5"/>
        <v>0</v>
      </c>
    </row>
    <row r="105" spans="2:60" s="14" customFormat="1" ht="21.75" hidden="1" customHeight="1" x14ac:dyDescent="0.25">
      <c r="B105" s="1" t="s">
        <v>34</v>
      </c>
      <c r="C105" s="1" t="s">
        <v>72</v>
      </c>
      <c r="D105" s="83" t="s">
        <v>95</v>
      </c>
      <c r="E105" s="74" t="s">
        <v>46</v>
      </c>
      <c r="F105" s="8"/>
      <c r="G105" s="54">
        <v>0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0">
        <f t="shared" si="4"/>
        <v>0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9"/>
      <c r="AY105" s="25"/>
      <c r="AZ105" s="25"/>
      <c r="BA105" s="25"/>
      <c r="BB105" s="9">
        <f t="shared" si="3"/>
        <v>0</v>
      </c>
      <c r="BC105" s="25"/>
      <c r="BD105" s="25"/>
      <c r="BE105" s="25"/>
      <c r="BF105" s="25"/>
      <c r="BG105" s="9">
        <f t="shared" si="6"/>
        <v>0</v>
      </c>
      <c r="BH105" s="23">
        <f t="shared" si="5"/>
        <v>0</v>
      </c>
    </row>
    <row r="106" spans="2:60" s="14" customFormat="1" ht="21.75" hidden="1" customHeight="1" x14ac:dyDescent="0.25">
      <c r="B106" s="1" t="s">
        <v>66</v>
      </c>
      <c r="C106" s="1" t="s">
        <v>72</v>
      </c>
      <c r="D106" s="83" t="s">
        <v>95</v>
      </c>
      <c r="E106" s="74" t="s">
        <v>46</v>
      </c>
      <c r="F106" s="8"/>
      <c r="G106" s="54">
        <v>0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0">
        <f t="shared" si="4"/>
        <v>0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9"/>
      <c r="AY106" s="25"/>
      <c r="AZ106" s="25"/>
      <c r="BA106" s="25"/>
      <c r="BB106" s="9">
        <f t="shared" si="3"/>
        <v>0</v>
      </c>
      <c r="BC106" s="25"/>
      <c r="BD106" s="25"/>
      <c r="BE106" s="25"/>
      <c r="BF106" s="25"/>
      <c r="BG106" s="9">
        <f t="shared" si="6"/>
        <v>0</v>
      </c>
      <c r="BH106" s="23">
        <f t="shared" si="5"/>
        <v>0</v>
      </c>
    </row>
    <row r="107" spans="2:60" s="14" customFormat="1" ht="21.75" hidden="1" customHeight="1" x14ac:dyDescent="0.25">
      <c r="B107" s="1" t="s">
        <v>53</v>
      </c>
      <c r="C107" s="1" t="s">
        <v>72</v>
      </c>
      <c r="D107" s="83" t="s">
        <v>95</v>
      </c>
      <c r="E107" s="74" t="s">
        <v>46</v>
      </c>
      <c r="F107" s="8"/>
      <c r="G107" s="54">
        <v>0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0">
        <f t="shared" si="4"/>
        <v>0</v>
      </c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9"/>
      <c r="AY107" s="25"/>
      <c r="AZ107" s="25"/>
      <c r="BA107" s="25"/>
      <c r="BB107" s="9">
        <f t="shared" si="3"/>
        <v>0</v>
      </c>
      <c r="BC107" s="25"/>
      <c r="BD107" s="25"/>
      <c r="BE107" s="25"/>
      <c r="BF107" s="25"/>
      <c r="BG107" s="9">
        <f t="shared" si="6"/>
        <v>0</v>
      </c>
      <c r="BH107" s="23">
        <f t="shared" si="5"/>
        <v>0</v>
      </c>
    </row>
    <row r="108" spans="2:60" s="14" customFormat="1" ht="21.75" hidden="1" customHeight="1" x14ac:dyDescent="0.25">
      <c r="B108" s="1" t="s">
        <v>32</v>
      </c>
      <c r="C108" s="1" t="s">
        <v>72</v>
      </c>
      <c r="D108" s="83" t="s">
        <v>95</v>
      </c>
      <c r="E108" s="74" t="s">
        <v>46</v>
      </c>
      <c r="F108" s="8"/>
      <c r="G108" s="54">
        <v>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0">
        <f t="shared" si="4"/>
        <v>0</v>
      </c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9"/>
      <c r="AY108" s="25"/>
      <c r="AZ108" s="25"/>
      <c r="BA108" s="25"/>
      <c r="BB108" s="9">
        <f t="shared" si="3"/>
        <v>0</v>
      </c>
      <c r="BC108" s="25"/>
      <c r="BD108" s="25"/>
      <c r="BE108" s="25"/>
      <c r="BF108" s="25"/>
      <c r="BG108" s="9">
        <f t="shared" si="6"/>
        <v>0</v>
      </c>
      <c r="BH108" s="23">
        <f t="shared" si="5"/>
        <v>0</v>
      </c>
    </row>
    <row r="109" spans="2:60" s="14" customFormat="1" ht="21.75" hidden="1" customHeight="1" x14ac:dyDescent="0.25">
      <c r="B109" s="1" t="s">
        <v>33</v>
      </c>
      <c r="C109" s="1" t="s">
        <v>72</v>
      </c>
      <c r="D109" s="83" t="s">
        <v>95</v>
      </c>
      <c r="E109" s="74" t="s">
        <v>46</v>
      </c>
      <c r="F109" s="8"/>
      <c r="G109" s="54">
        <v>0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0">
        <f t="shared" si="4"/>
        <v>0</v>
      </c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9"/>
      <c r="AY109" s="25"/>
      <c r="AZ109" s="25"/>
      <c r="BA109" s="25"/>
      <c r="BB109" s="9">
        <f t="shared" si="3"/>
        <v>0</v>
      </c>
      <c r="BC109" s="25"/>
      <c r="BD109" s="25"/>
      <c r="BE109" s="25"/>
      <c r="BF109" s="25"/>
      <c r="BG109" s="9">
        <f t="shared" si="6"/>
        <v>0</v>
      </c>
      <c r="BH109" s="23">
        <f t="shared" si="5"/>
        <v>0</v>
      </c>
    </row>
    <row r="110" spans="2:60" s="14" customFormat="1" ht="21.75" hidden="1" customHeight="1" x14ac:dyDescent="0.25">
      <c r="B110" s="1" t="s">
        <v>48</v>
      </c>
      <c r="C110" s="1" t="s">
        <v>72</v>
      </c>
      <c r="D110" s="83" t="s">
        <v>95</v>
      </c>
      <c r="E110" s="74" t="s">
        <v>46</v>
      </c>
      <c r="F110" s="8"/>
      <c r="G110" s="54">
        <v>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0">
        <f t="shared" si="4"/>
        <v>0</v>
      </c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9"/>
      <c r="AY110" s="25"/>
      <c r="AZ110" s="25"/>
      <c r="BA110" s="25"/>
      <c r="BB110" s="9">
        <f t="shared" si="3"/>
        <v>0</v>
      </c>
      <c r="BC110" s="25"/>
      <c r="BD110" s="25"/>
      <c r="BE110" s="25"/>
      <c r="BF110" s="25"/>
      <c r="BG110" s="9">
        <f t="shared" si="6"/>
        <v>0</v>
      </c>
      <c r="BH110" s="23">
        <f t="shared" si="5"/>
        <v>0</v>
      </c>
    </row>
    <row r="111" spans="2:60" s="14" customFormat="1" ht="21.75" hidden="1" customHeight="1" x14ac:dyDescent="0.25">
      <c r="B111" s="1" t="s">
        <v>31</v>
      </c>
      <c r="C111" s="1" t="s">
        <v>72</v>
      </c>
      <c r="D111" s="83" t="s">
        <v>95</v>
      </c>
      <c r="E111" s="74" t="s">
        <v>46</v>
      </c>
      <c r="F111" s="8"/>
      <c r="G111" s="54">
        <v>0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0">
        <f t="shared" si="4"/>
        <v>0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9"/>
      <c r="AY111" s="25"/>
      <c r="AZ111" s="25"/>
      <c r="BA111" s="25"/>
      <c r="BB111" s="9">
        <f t="shared" si="3"/>
        <v>0</v>
      </c>
      <c r="BC111" s="25"/>
      <c r="BD111" s="25"/>
      <c r="BE111" s="25"/>
      <c r="BF111" s="25"/>
      <c r="BG111" s="9">
        <f t="shared" si="6"/>
        <v>0</v>
      </c>
      <c r="BH111" s="23">
        <f t="shared" si="5"/>
        <v>0</v>
      </c>
    </row>
    <row r="112" spans="2:60" s="14" customFormat="1" ht="18.75" hidden="1" customHeight="1" x14ac:dyDescent="0.25">
      <c r="B112" s="1" t="s">
        <v>36</v>
      </c>
      <c r="C112" s="1" t="s">
        <v>72</v>
      </c>
      <c r="D112" s="83" t="s">
        <v>95</v>
      </c>
      <c r="E112" s="74" t="s">
        <v>46</v>
      </c>
      <c r="F112" s="8"/>
      <c r="G112" s="54">
        <v>0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0">
        <f t="shared" si="4"/>
        <v>0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9"/>
      <c r="AY112" s="25"/>
      <c r="AZ112" s="25"/>
      <c r="BA112" s="25"/>
      <c r="BB112" s="9">
        <f t="shared" si="3"/>
        <v>0</v>
      </c>
      <c r="BC112" s="25"/>
      <c r="BD112" s="25"/>
      <c r="BE112" s="25"/>
      <c r="BF112" s="25"/>
      <c r="BG112" s="9">
        <f t="shared" si="6"/>
        <v>0</v>
      </c>
      <c r="BH112" s="23">
        <f t="shared" si="5"/>
        <v>0</v>
      </c>
    </row>
    <row r="113" spans="1:60" s="14" customFormat="1" ht="19.5" hidden="1" customHeight="1" x14ac:dyDescent="0.25">
      <c r="B113" s="1" t="s">
        <v>35</v>
      </c>
      <c r="C113" s="67" t="s">
        <v>61</v>
      </c>
      <c r="D113" s="83" t="s">
        <v>95</v>
      </c>
      <c r="E113" s="74" t="s">
        <v>46</v>
      </c>
      <c r="F113" s="8"/>
      <c r="G113" s="54">
        <v>0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0">
        <f t="shared" si="4"/>
        <v>0</v>
      </c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9"/>
      <c r="AY113" s="25"/>
      <c r="AZ113" s="25"/>
      <c r="BA113" s="25"/>
      <c r="BB113" s="9">
        <f t="shared" si="3"/>
        <v>0</v>
      </c>
      <c r="BC113" s="25"/>
      <c r="BD113" s="25"/>
      <c r="BE113" s="25"/>
      <c r="BF113" s="25"/>
      <c r="BG113" s="9">
        <f t="shared" si="6"/>
        <v>0</v>
      </c>
      <c r="BH113" s="23">
        <f t="shared" si="5"/>
        <v>0</v>
      </c>
    </row>
    <row r="114" spans="1:60" s="14" customFormat="1" ht="17.25" hidden="1" customHeight="1" x14ac:dyDescent="0.25">
      <c r="B114" s="1" t="s">
        <v>34</v>
      </c>
      <c r="C114" s="67" t="s">
        <v>61</v>
      </c>
      <c r="D114" s="83" t="s">
        <v>95</v>
      </c>
      <c r="E114" s="74" t="s">
        <v>46</v>
      </c>
      <c r="F114" s="8"/>
      <c r="G114" s="54">
        <v>0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0">
        <f t="shared" si="4"/>
        <v>0</v>
      </c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9"/>
      <c r="AY114" s="25"/>
      <c r="AZ114" s="25"/>
      <c r="BA114" s="25"/>
      <c r="BB114" s="9">
        <f t="shared" ref="BB114:BB177" si="7">SUM(AH114:BA114)</f>
        <v>0</v>
      </c>
      <c r="BC114" s="25"/>
      <c r="BD114" s="25"/>
      <c r="BE114" s="25"/>
      <c r="BF114" s="25"/>
      <c r="BG114" s="9">
        <f t="shared" si="6"/>
        <v>0</v>
      </c>
      <c r="BH114" s="23">
        <f t="shared" si="5"/>
        <v>0</v>
      </c>
    </row>
    <row r="115" spans="1:60" s="14" customFormat="1" ht="19.5" hidden="1" customHeight="1" x14ac:dyDescent="0.25">
      <c r="B115" s="1" t="s">
        <v>66</v>
      </c>
      <c r="C115" s="67" t="s">
        <v>61</v>
      </c>
      <c r="D115" s="83" t="s">
        <v>95</v>
      </c>
      <c r="E115" s="74" t="s">
        <v>46</v>
      </c>
      <c r="F115" s="8"/>
      <c r="G115" s="54">
        <v>0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0">
        <f t="shared" si="4"/>
        <v>0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9"/>
      <c r="AY115" s="25"/>
      <c r="AZ115" s="25"/>
      <c r="BA115" s="25"/>
      <c r="BB115" s="9">
        <f t="shared" si="7"/>
        <v>0</v>
      </c>
      <c r="BC115" s="25"/>
      <c r="BD115" s="25"/>
      <c r="BE115" s="25"/>
      <c r="BF115" s="25"/>
      <c r="BG115" s="9">
        <f t="shared" si="6"/>
        <v>0</v>
      </c>
      <c r="BH115" s="23">
        <f t="shared" si="5"/>
        <v>0</v>
      </c>
    </row>
    <row r="116" spans="1:60" s="14" customFormat="1" ht="19.5" hidden="1" customHeight="1" x14ac:dyDescent="0.25">
      <c r="B116" s="1" t="s">
        <v>53</v>
      </c>
      <c r="C116" s="67" t="s">
        <v>61</v>
      </c>
      <c r="D116" s="83" t="s">
        <v>95</v>
      </c>
      <c r="E116" s="74" t="s">
        <v>46</v>
      </c>
      <c r="F116" s="8"/>
      <c r="G116" s="54">
        <v>0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0">
        <f t="shared" si="4"/>
        <v>0</v>
      </c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9"/>
      <c r="AY116" s="25"/>
      <c r="AZ116" s="25"/>
      <c r="BA116" s="25"/>
      <c r="BB116" s="9">
        <f t="shared" si="7"/>
        <v>0</v>
      </c>
      <c r="BC116" s="25"/>
      <c r="BD116" s="25"/>
      <c r="BE116" s="25"/>
      <c r="BF116" s="25"/>
      <c r="BG116" s="9">
        <f t="shared" si="6"/>
        <v>0</v>
      </c>
      <c r="BH116" s="23">
        <f t="shared" si="5"/>
        <v>0</v>
      </c>
    </row>
    <row r="117" spans="1:60" s="14" customFormat="1" ht="19.5" hidden="1" customHeight="1" x14ac:dyDescent="0.25">
      <c r="B117" s="1" t="s">
        <v>32</v>
      </c>
      <c r="C117" s="67" t="s">
        <v>61</v>
      </c>
      <c r="D117" s="83" t="s">
        <v>95</v>
      </c>
      <c r="E117" s="74" t="s">
        <v>46</v>
      </c>
      <c r="F117" s="8"/>
      <c r="G117" s="54">
        <v>0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0">
        <f t="shared" si="4"/>
        <v>0</v>
      </c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9"/>
      <c r="AY117" s="25"/>
      <c r="AZ117" s="25"/>
      <c r="BA117" s="25"/>
      <c r="BB117" s="9">
        <f t="shared" si="7"/>
        <v>0</v>
      </c>
      <c r="BC117" s="25"/>
      <c r="BD117" s="25"/>
      <c r="BE117" s="25"/>
      <c r="BF117" s="25"/>
      <c r="BG117" s="9">
        <f t="shared" si="6"/>
        <v>0</v>
      </c>
      <c r="BH117" s="23">
        <f t="shared" si="5"/>
        <v>0</v>
      </c>
    </row>
    <row r="118" spans="1:60" s="14" customFormat="1" ht="19.5" hidden="1" customHeight="1" x14ac:dyDescent="0.25">
      <c r="B118" s="1" t="s">
        <v>33</v>
      </c>
      <c r="C118" s="67" t="s">
        <v>61</v>
      </c>
      <c r="D118" s="83" t="s">
        <v>95</v>
      </c>
      <c r="E118" s="74" t="s">
        <v>46</v>
      </c>
      <c r="F118" s="8"/>
      <c r="G118" s="54">
        <v>0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0">
        <f t="shared" si="4"/>
        <v>0</v>
      </c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9"/>
      <c r="AY118" s="25"/>
      <c r="AZ118" s="25"/>
      <c r="BA118" s="25"/>
      <c r="BB118" s="9">
        <f t="shared" si="7"/>
        <v>0</v>
      </c>
      <c r="BC118" s="25"/>
      <c r="BD118" s="25"/>
      <c r="BE118" s="25"/>
      <c r="BF118" s="25"/>
      <c r="BG118" s="9">
        <f t="shared" si="6"/>
        <v>0</v>
      </c>
      <c r="BH118" s="23">
        <f t="shared" si="5"/>
        <v>0</v>
      </c>
    </row>
    <row r="119" spans="1:60" s="14" customFormat="1" ht="19.5" hidden="1" customHeight="1" x14ac:dyDescent="0.25">
      <c r="B119" s="1" t="s">
        <v>48</v>
      </c>
      <c r="C119" s="67" t="s">
        <v>61</v>
      </c>
      <c r="D119" s="83" t="s">
        <v>95</v>
      </c>
      <c r="E119" s="74" t="s">
        <v>46</v>
      </c>
      <c r="F119" s="8"/>
      <c r="G119" s="54">
        <v>0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0">
        <f t="shared" si="4"/>
        <v>0</v>
      </c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9"/>
      <c r="AY119" s="25"/>
      <c r="AZ119" s="25"/>
      <c r="BA119" s="25"/>
      <c r="BB119" s="9">
        <f t="shared" si="7"/>
        <v>0</v>
      </c>
      <c r="BC119" s="25"/>
      <c r="BD119" s="25"/>
      <c r="BE119" s="25"/>
      <c r="BF119" s="25"/>
      <c r="BG119" s="9">
        <f t="shared" si="6"/>
        <v>0</v>
      </c>
      <c r="BH119" s="23">
        <f t="shared" si="5"/>
        <v>0</v>
      </c>
    </row>
    <row r="120" spans="1:60" s="14" customFormat="1" ht="19.5" hidden="1" customHeight="1" x14ac:dyDescent="0.25">
      <c r="B120" s="1" t="s">
        <v>31</v>
      </c>
      <c r="C120" s="67" t="s">
        <v>61</v>
      </c>
      <c r="D120" s="83" t="s">
        <v>95</v>
      </c>
      <c r="E120" s="74" t="s">
        <v>46</v>
      </c>
      <c r="F120" s="8"/>
      <c r="G120" s="54">
        <v>4</v>
      </c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0">
        <f t="shared" si="4"/>
        <v>0</v>
      </c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9"/>
      <c r="AY120" s="25"/>
      <c r="AZ120" s="25"/>
      <c r="BA120" s="25"/>
      <c r="BB120" s="9">
        <f t="shared" si="7"/>
        <v>0</v>
      </c>
      <c r="BC120" s="25"/>
      <c r="BD120" s="25"/>
      <c r="BE120" s="25"/>
      <c r="BF120" s="25"/>
      <c r="BG120" s="9">
        <f t="shared" si="6"/>
        <v>4</v>
      </c>
      <c r="BH120" s="23">
        <f t="shared" si="5"/>
        <v>0</v>
      </c>
    </row>
    <row r="121" spans="1:60" s="14" customFormat="1" ht="19.5" hidden="1" customHeight="1" x14ac:dyDescent="0.25">
      <c r="B121" s="1" t="s">
        <v>36</v>
      </c>
      <c r="C121" s="67" t="s">
        <v>61</v>
      </c>
      <c r="D121" s="83" t="s">
        <v>95</v>
      </c>
      <c r="E121" s="74" t="s">
        <v>46</v>
      </c>
      <c r="F121" s="8"/>
      <c r="G121" s="54">
        <v>0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0">
        <f t="shared" si="4"/>
        <v>0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9"/>
      <c r="AY121" s="25"/>
      <c r="AZ121" s="25"/>
      <c r="BA121" s="25"/>
      <c r="BB121" s="9">
        <f t="shared" si="7"/>
        <v>0</v>
      </c>
      <c r="BC121" s="25"/>
      <c r="BD121" s="25"/>
      <c r="BE121" s="25"/>
      <c r="BF121" s="25"/>
      <c r="BG121" s="9">
        <f t="shared" si="6"/>
        <v>0</v>
      </c>
      <c r="BH121" s="23">
        <f t="shared" si="5"/>
        <v>0</v>
      </c>
    </row>
    <row r="122" spans="1:60" s="14" customFormat="1" ht="21" hidden="1" customHeight="1" x14ac:dyDescent="0.25">
      <c r="B122" s="1" t="s">
        <v>35</v>
      </c>
      <c r="C122" s="67" t="s">
        <v>65</v>
      </c>
      <c r="D122" s="83" t="s">
        <v>95</v>
      </c>
      <c r="E122" s="74" t="s">
        <v>46</v>
      </c>
      <c r="F122" s="8"/>
      <c r="G122" s="54">
        <v>0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0">
        <f t="shared" si="4"/>
        <v>0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9"/>
      <c r="AY122" s="25"/>
      <c r="AZ122" s="25"/>
      <c r="BA122" s="25"/>
      <c r="BB122" s="9">
        <f t="shared" si="7"/>
        <v>0</v>
      </c>
      <c r="BC122" s="25"/>
      <c r="BD122" s="25"/>
      <c r="BE122" s="25"/>
      <c r="BF122" s="25"/>
      <c r="BG122" s="9">
        <f t="shared" si="6"/>
        <v>0</v>
      </c>
      <c r="BH122" s="23">
        <f t="shared" si="5"/>
        <v>0</v>
      </c>
    </row>
    <row r="123" spans="1:60" s="14" customFormat="1" ht="20.25" hidden="1" customHeight="1" x14ac:dyDescent="0.25">
      <c r="B123" s="1" t="s">
        <v>34</v>
      </c>
      <c r="C123" s="67" t="s">
        <v>65</v>
      </c>
      <c r="D123" s="83" t="s">
        <v>95</v>
      </c>
      <c r="E123" s="74" t="s">
        <v>46</v>
      </c>
      <c r="F123" s="8"/>
      <c r="G123" s="54">
        <v>0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0">
        <f t="shared" si="4"/>
        <v>0</v>
      </c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9"/>
      <c r="AY123" s="25"/>
      <c r="AZ123" s="25"/>
      <c r="BA123" s="25"/>
      <c r="BB123" s="9">
        <f t="shared" si="7"/>
        <v>0</v>
      </c>
      <c r="BC123" s="25"/>
      <c r="BD123" s="25"/>
      <c r="BE123" s="25"/>
      <c r="BF123" s="25"/>
      <c r="BG123" s="9">
        <f t="shared" si="6"/>
        <v>0</v>
      </c>
      <c r="BH123" s="23">
        <f t="shared" si="5"/>
        <v>0</v>
      </c>
    </row>
    <row r="124" spans="1:60" s="14" customFormat="1" ht="16.5" hidden="1" customHeight="1" x14ac:dyDescent="0.25">
      <c r="B124" s="1" t="s">
        <v>66</v>
      </c>
      <c r="C124" s="67" t="s">
        <v>65</v>
      </c>
      <c r="D124" s="83" t="s">
        <v>95</v>
      </c>
      <c r="E124" s="74" t="s">
        <v>46</v>
      </c>
      <c r="F124" s="8"/>
      <c r="G124" s="54">
        <v>0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0">
        <f t="shared" si="4"/>
        <v>0</v>
      </c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9"/>
      <c r="AY124" s="25"/>
      <c r="AZ124" s="25"/>
      <c r="BA124" s="25"/>
      <c r="BB124" s="9">
        <f t="shared" si="7"/>
        <v>0</v>
      </c>
      <c r="BC124" s="25"/>
      <c r="BD124" s="25"/>
      <c r="BE124" s="25"/>
      <c r="BF124" s="25"/>
      <c r="BG124" s="9">
        <f t="shared" si="6"/>
        <v>0</v>
      </c>
      <c r="BH124" s="23">
        <f t="shared" si="5"/>
        <v>0</v>
      </c>
    </row>
    <row r="125" spans="1:60" s="14" customFormat="1" ht="19.5" hidden="1" customHeight="1" x14ac:dyDescent="0.25">
      <c r="B125" s="1" t="s">
        <v>53</v>
      </c>
      <c r="C125" s="67" t="s">
        <v>65</v>
      </c>
      <c r="D125" s="83" t="s">
        <v>95</v>
      </c>
      <c r="E125" s="74" t="s">
        <v>46</v>
      </c>
      <c r="F125" s="8"/>
      <c r="G125" s="54">
        <v>0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0">
        <f t="shared" si="4"/>
        <v>0</v>
      </c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9"/>
      <c r="AY125" s="25"/>
      <c r="AZ125" s="25"/>
      <c r="BA125" s="25"/>
      <c r="BB125" s="9">
        <f t="shared" si="7"/>
        <v>0</v>
      </c>
      <c r="BC125" s="25"/>
      <c r="BD125" s="25"/>
      <c r="BE125" s="25"/>
      <c r="BF125" s="25"/>
      <c r="BG125" s="9">
        <f t="shared" si="6"/>
        <v>0</v>
      </c>
      <c r="BH125" s="23">
        <f t="shared" si="5"/>
        <v>0</v>
      </c>
    </row>
    <row r="126" spans="1:60" s="14" customFormat="1" ht="19.5" hidden="1" customHeight="1" x14ac:dyDescent="0.25">
      <c r="A126" s="21">
        <v>93</v>
      </c>
      <c r="B126" s="1" t="s">
        <v>32</v>
      </c>
      <c r="C126" s="67" t="s">
        <v>65</v>
      </c>
      <c r="D126" s="83" t="s">
        <v>95</v>
      </c>
      <c r="E126" s="74" t="s">
        <v>46</v>
      </c>
      <c r="F126" s="8"/>
      <c r="G126" s="54">
        <v>0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2"/>
      <c r="Z126" s="22"/>
      <c r="AA126" s="25"/>
      <c r="AB126" s="25"/>
      <c r="AC126" s="25"/>
      <c r="AD126" s="22"/>
      <c r="AE126" s="22"/>
      <c r="AF126" s="22"/>
      <c r="AG126" s="20">
        <f t="shared" si="4"/>
        <v>0</v>
      </c>
      <c r="AH126" s="25"/>
      <c r="AI126" s="25"/>
      <c r="AJ126" s="25"/>
      <c r="AK126" s="25"/>
      <c r="AL126" s="25"/>
      <c r="AM126" s="25"/>
      <c r="AN126" s="25"/>
      <c r="AO126" s="25"/>
      <c r="AP126" s="22"/>
      <c r="AQ126" s="25"/>
      <c r="AR126" s="25"/>
      <c r="AS126" s="25"/>
      <c r="AT126" s="25"/>
      <c r="AU126" s="25"/>
      <c r="AV126" s="25"/>
      <c r="AW126" s="22"/>
      <c r="AX126" s="9"/>
      <c r="AY126" s="9"/>
      <c r="AZ126" s="9"/>
      <c r="BA126" s="9"/>
      <c r="BB126" s="9">
        <f t="shared" si="7"/>
        <v>0</v>
      </c>
      <c r="BC126" s="9"/>
      <c r="BD126" s="9"/>
      <c r="BE126" s="9"/>
      <c r="BF126" s="9"/>
      <c r="BG126" s="9">
        <f t="shared" si="6"/>
        <v>0</v>
      </c>
      <c r="BH126" s="23">
        <f t="shared" si="5"/>
        <v>0</v>
      </c>
    </row>
    <row r="127" spans="1:60" s="14" customFormat="1" ht="19.5" hidden="1" customHeight="1" x14ac:dyDescent="0.25">
      <c r="B127" s="1" t="s">
        <v>33</v>
      </c>
      <c r="C127" s="67" t="s">
        <v>65</v>
      </c>
      <c r="D127" s="83" t="s">
        <v>95</v>
      </c>
      <c r="E127" s="74" t="s">
        <v>46</v>
      </c>
      <c r="F127" s="8"/>
      <c r="G127" s="54">
        <v>0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0">
        <f t="shared" si="4"/>
        <v>0</v>
      </c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9"/>
      <c r="AY127" s="25"/>
      <c r="AZ127" s="25"/>
      <c r="BA127" s="25"/>
      <c r="BB127" s="9">
        <f t="shared" si="7"/>
        <v>0</v>
      </c>
      <c r="BC127" s="25"/>
      <c r="BD127" s="25"/>
      <c r="BE127" s="25"/>
      <c r="BF127" s="25"/>
      <c r="BG127" s="9">
        <f t="shared" si="6"/>
        <v>0</v>
      </c>
      <c r="BH127" s="23">
        <f t="shared" si="5"/>
        <v>0</v>
      </c>
    </row>
    <row r="128" spans="1:60" s="14" customFormat="1" ht="19.5" hidden="1" customHeight="1" x14ac:dyDescent="0.25">
      <c r="B128" s="1" t="s">
        <v>48</v>
      </c>
      <c r="C128" s="67" t="s">
        <v>65</v>
      </c>
      <c r="D128" s="83" t="s">
        <v>95</v>
      </c>
      <c r="E128" s="74" t="s">
        <v>46</v>
      </c>
      <c r="F128" s="8"/>
      <c r="G128" s="54">
        <v>0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0">
        <f t="shared" si="4"/>
        <v>0</v>
      </c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9"/>
      <c r="AY128" s="25"/>
      <c r="AZ128" s="25"/>
      <c r="BA128" s="25"/>
      <c r="BB128" s="9">
        <f t="shared" si="7"/>
        <v>0</v>
      </c>
      <c r="BC128" s="25"/>
      <c r="BD128" s="25"/>
      <c r="BE128" s="25"/>
      <c r="BF128" s="25"/>
      <c r="BG128" s="9">
        <f t="shared" si="6"/>
        <v>0</v>
      </c>
      <c r="BH128" s="23">
        <f t="shared" si="5"/>
        <v>0</v>
      </c>
    </row>
    <row r="129" spans="2:60" s="14" customFormat="1" ht="19.5" hidden="1" customHeight="1" x14ac:dyDescent="0.25">
      <c r="B129" s="1" t="s">
        <v>31</v>
      </c>
      <c r="C129" s="67" t="s">
        <v>65</v>
      </c>
      <c r="D129" s="83" t="s">
        <v>95</v>
      </c>
      <c r="E129" s="74" t="s">
        <v>46</v>
      </c>
      <c r="F129" s="8"/>
      <c r="G129" s="54">
        <v>0</v>
      </c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40"/>
      <c r="AG129" s="20">
        <f t="shared" si="4"/>
        <v>0</v>
      </c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9"/>
      <c r="AY129" s="25"/>
      <c r="AZ129" s="25"/>
      <c r="BA129" s="25"/>
      <c r="BB129" s="9">
        <f t="shared" si="7"/>
        <v>0</v>
      </c>
      <c r="BC129" s="25"/>
      <c r="BD129" s="25"/>
      <c r="BE129" s="25"/>
      <c r="BF129" s="25"/>
      <c r="BG129" s="9">
        <f t="shared" si="6"/>
        <v>0</v>
      </c>
      <c r="BH129" s="23">
        <f t="shared" si="5"/>
        <v>0</v>
      </c>
    </row>
    <row r="130" spans="2:60" s="14" customFormat="1" ht="19.5" hidden="1" customHeight="1" x14ac:dyDescent="0.25">
      <c r="B130" s="1" t="s">
        <v>36</v>
      </c>
      <c r="C130" s="67" t="s">
        <v>65</v>
      </c>
      <c r="D130" s="83" t="s">
        <v>95</v>
      </c>
      <c r="E130" s="74" t="s">
        <v>46</v>
      </c>
      <c r="F130" s="8"/>
      <c r="G130" s="54">
        <v>0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40"/>
      <c r="AG130" s="20">
        <f t="shared" si="4"/>
        <v>0</v>
      </c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9"/>
      <c r="AY130" s="25"/>
      <c r="AZ130" s="25"/>
      <c r="BA130" s="25"/>
      <c r="BB130" s="9">
        <f t="shared" si="7"/>
        <v>0</v>
      </c>
      <c r="BC130" s="25"/>
      <c r="BD130" s="25"/>
      <c r="BE130" s="25"/>
      <c r="BF130" s="25"/>
      <c r="BG130" s="9">
        <f t="shared" si="6"/>
        <v>0</v>
      </c>
      <c r="BH130" s="23">
        <f t="shared" si="5"/>
        <v>0</v>
      </c>
    </row>
    <row r="131" spans="2:60" s="14" customFormat="1" ht="19.5" hidden="1" customHeight="1" x14ac:dyDescent="0.25">
      <c r="B131" s="1" t="s">
        <v>35</v>
      </c>
      <c r="C131" s="67" t="s">
        <v>87</v>
      </c>
      <c r="D131" s="83" t="s">
        <v>95</v>
      </c>
      <c r="E131" s="74" t="s">
        <v>46</v>
      </c>
      <c r="F131" s="8"/>
      <c r="G131" s="54">
        <v>0</v>
      </c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40"/>
      <c r="AG131" s="20">
        <f t="shared" si="4"/>
        <v>0</v>
      </c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9"/>
      <c r="AY131" s="25"/>
      <c r="AZ131" s="25"/>
      <c r="BA131" s="25"/>
      <c r="BB131" s="9">
        <f t="shared" si="7"/>
        <v>0</v>
      </c>
      <c r="BC131" s="25"/>
      <c r="BD131" s="25"/>
      <c r="BE131" s="25"/>
      <c r="BF131" s="25"/>
      <c r="BG131" s="9">
        <f t="shared" si="6"/>
        <v>0</v>
      </c>
      <c r="BH131" s="23">
        <f t="shared" si="5"/>
        <v>0</v>
      </c>
    </row>
    <row r="132" spans="2:60" s="14" customFormat="1" ht="21.75" hidden="1" customHeight="1" x14ac:dyDescent="0.25">
      <c r="B132" s="1" t="s">
        <v>34</v>
      </c>
      <c r="C132" s="67" t="s">
        <v>87</v>
      </c>
      <c r="D132" s="83" t="s">
        <v>95</v>
      </c>
      <c r="E132" s="74" t="s">
        <v>46</v>
      </c>
      <c r="F132" s="8"/>
      <c r="G132" s="54">
        <v>0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40"/>
      <c r="AG132" s="20">
        <f t="shared" si="4"/>
        <v>0</v>
      </c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9"/>
      <c r="AY132" s="25"/>
      <c r="AZ132" s="25"/>
      <c r="BA132" s="25"/>
      <c r="BB132" s="9">
        <f t="shared" si="7"/>
        <v>0</v>
      </c>
      <c r="BC132" s="25"/>
      <c r="BD132" s="25"/>
      <c r="BE132" s="25"/>
      <c r="BF132" s="25"/>
      <c r="BG132" s="9">
        <f t="shared" si="6"/>
        <v>0</v>
      </c>
      <c r="BH132" s="23">
        <f t="shared" si="5"/>
        <v>0</v>
      </c>
    </row>
    <row r="133" spans="2:60" s="14" customFormat="1" ht="25.5" hidden="1" customHeight="1" x14ac:dyDescent="0.25">
      <c r="B133" s="1" t="s">
        <v>66</v>
      </c>
      <c r="C133" s="67" t="s">
        <v>87</v>
      </c>
      <c r="D133" s="83" t="s">
        <v>95</v>
      </c>
      <c r="E133" s="74" t="s">
        <v>46</v>
      </c>
      <c r="F133" s="8"/>
      <c r="G133" s="54">
        <v>0</v>
      </c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40"/>
      <c r="AG133" s="20">
        <f t="shared" si="4"/>
        <v>0</v>
      </c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9"/>
      <c r="AY133" s="25"/>
      <c r="AZ133" s="25"/>
      <c r="BA133" s="25"/>
      <c r="BB133" s="9">
        <f t="shared" si="7"/>
        <v>0</v>
      </c>
      <c r="BC133" s="25"/>
      <c r="BD133" s="25"/>
      <c r="BE133" s="25"/>
      <c r="BF133" s="25"/>
      <c r="BG133" s="9">
        <f t="shared" si="6"/>
        <v>0</v>
      </c>
      <c r="BH133" s="23">
        <f t="shared" si="5"/>
        <v>0</v>
      </c>
    </row>
    <row r="134" spans="2:60" s="14" customFormat="1" ht="25.5" hidden="1" customHeight="1" x14ac:dyDescent="0.25">
      <c r="B134" s="1" t="s">
        <v>53</v>
      </c>
      <c r="C134" s="67" t="s">
        <v>87</v>
      </c>
      <c r="D134" s="83" t="s">
        <v>95</v>
      </c>
      <c r="E134" s="74" t="s">
        <v>46</v>
      </c>
      <c r="F134" s="8"/>
      <c r="G134" s="54">
        <v>0</v>
      </c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40"/>
      <c r="AG134" s="20">
        <f t="shared" si="4"/>
        <v>0</v>
      </c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9"/>
      <c r="AY134" s="25"/>
      <c r="AZ134" s="25"/>
      <c r="BA134" s="25"/>
      <c r="BB134" s="9">
        <f t="shared" si="7"/>
        <v>0</v>
      </c>
      <c r="BC134" s="25"/>
      <c r="BD134" s="25"/>
      <c r="BE134" s="25"/>
      <c r="BF134" s="25"/>
      <c r="BG134" s="9">
        <f t="shared" si="6"/>
        <v>0</v>
      </c>
      <c r="BH134" s="23">
        <f t="shared" si="5"/>
        <v>0</v>
      </c>
    </row>
    <row r="135" spans="2:60" s="14" customFormat="1" ht="25.5" hidden="1" customHeight="1" x14ac:dyDescent="0.25">
      <c r="B135" s="1" t="s">
        <v>32</v>
      </c>
      <c r="C135" s="67" t="s">
        <v>87</v>
      </c>
      <c r="D135" s="83" t="s">
        <v>95</v>
      </c>
      <c r="E135" s="74" t="s">
        <v>46</v>
      </c>
      <c r="F135" s="8"/>
      <c r="G135" s="54">
        <v>0</v>
      </c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40"/>
      <c r="AG135" s="20">
        <f t="shared" si="4"/>
        <v>0</v>
      </c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9"/>
      <c r="AY135" s="25"/>
      <c r="AZ135" s="25"/>
      <c r="BA135" s="25"/>
      <c r="BB135" s="9">
        <f t="shared" si="7"/>
        <v>0</v>
      </c>
      <c r="BC135" s="25"/>
      <c r="BD135" s="25"/>
      <c r="BE135" s="25"/>
      <c r="BF135" s="25"/>
      <c r="BG135" s="9">
        <f t="shared" si="6"/>
        <v>0</v>
      </c>
      <c r="BH135" s="23">
        <f t="shared" si="5"/>
        <v>0</v>
      </c>
    </row>
    <row r="136" spans="2:60" s="14" customFormat="1" ht="25.5" hidden="1" customHeight="1" x14ac:dyDescent="0.25">
      <c r="B136" s="1" t="s">
        <v>33</v>
      </c>
      <c r="C136" s="67" t="s">
        <v>87</v>
      </c>
      <c r="D136" s="83" t="s">
        <v>95</v>
      </c>
      <c r="E136" s="74" t="s">
        <v>46</v>
      </c>
      <c r="F136" s="8"/>
      <c r="G136" s="54">
        <v>0</v>
      </c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40"/>
      <c r="AG136" s="20">
        <f t="shared" si="4"/>
        <v>0</v>
      </c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9"/>
      <c r="AY136" s="25"/>
      <c r="AZ136" s="25"/>
      <c r="BA136" s="25"/>
      <c r="BB136" s="9">
        <f t="shared" si="7"/>
        <v>0</v>
      </c>
      <c r="BC136" s="25"/>
      <c r="BD136" s="25"/>
      <c r="BE136" s="25"/>
      <c r="BF136" s="25"/>
      <c r="BG136" s="9">
        <f t="shared" si="6"/>
        <v>0</v>
      </c>
      <c r="BH136" s="23">
        <f t="shared" si="5"/>
        <v>0</v>
      </c>
    </row>
    <row r="137" spans="2:60" s="14" customFormat="1" ht="25.5" hidden="1" customHeight="1" x14ac:dyDescent="0.25">
      <c r="B137" s="1" t="s">
        <v>48</v>
      </c>
      <c r="C137" s="67" t="s">
        <v>87</v>
      </c>
      <c r="D137" s="83" t="s">
        <v>95</v>
      </c>
      <c r="E137" s="74" t="s">
        <v>46</v>
      </c>
      <c r="F137" s="8"/>
      <c r="G137" s="54">
        <v>0</v>
      </c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40"/>
      <c r="AG137" s="20">
        <f t="shared" si="4"/>
        <v>0</v>
      </c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9"/>
      <c r="AY137" s="25"/>
      <c r="AZ137" s="25"/>
      <c r="BA137" s="25"/>
      <c r="BB137" s="9">
        <f t="shared" si="7"/>
        <v>0</v>
      </c>
      <c r="BC137" s="25"/>
      <c r="BD137" s="25"/>
      <c r="BE137" s="25"/>
      <c r="BF137" s="25"/>
      <c r="BG137" s="9">
        <f t="shared" si="6"/>
        <v>0</v>
      </c>
      <c r="BH137" s="23">
        <f t="shared" si="5"/>
        <v>0</v>
      </c>
    </row>
    <row r="138" spans="2:60" s="14" customFormat="1" ht="18.75" hidden="1" customHeight="1" x14ac:dyDescent="0.25">
      <c r="B138" s="1" t="s">
        <v>31</v>
      </c>
      <c r="C138" s="67" t="s">
        <v>87</v>
      </c>
      <c r="D138" s="83" t="s">
        <v>95</v>
      </c>
      <c r="E138" s="74" t="s">
        <v>46</v>
      </c>
      <c r="F138" s="8"/>
      <c r="G138" s="54">
        <v>0</v>
      </c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40"/>
      <c r="AG138" s="20">
        <f t="shared" si="4"/>
        <v>0</v>
      </c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9"/>
      <c r="AY138" s="25"/>
      <c r="AZ138" s="25"/>
      <c r="BA138" s="25"/>
      <c r="BB138" s="9">
        <f t="shared" si="7"/>
        <v>0</v>
      </c>
      <c r="BC138" s="25"/>
      <c r="BD138" s="25"/>
      <c r="BE138" s="25"/>
      <c r="BF138" s="25"/>
      <c r="BG138" s="9">
        <f t="shared" si="6"/>
        <v>0</v>
      </c>
      <c r="BH138" s="23">
        <f t="shared" si="5"/>
        <v>0</v>
      </c>
    </row>
    <row r="139" spans="2:60" s="14" customFormat="1" ht="19.5" hidden="1" customHeight="1" x14ac:dyDescent="0.25">
      <c r="B139" s="1" t="s">
        <v>36</v>
      </c>
      <c r="C139" s="67" t="s">
        <v>87</v>
      </c>
      <c r="D139" s="83" t="s">
        <v>95</v>
      </c>
      <c r="E139" s="74" t="s">
        <v>46</v>
      </c>
      <c r="F139" s="8"/>
      <c r="G139" s="54">
        <v>0</v>
      </c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0">
        <f t="shared" si="4"/>
        <v>0</v>
      </c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9"/>
      <c r="AY139" s="25"/>
      <c r="AZ139" s="25"/>
      <c r="BA139" s="25"/>
      <c r="BB139" s="9">
        <f t="shared" si="7"/>
        <v>0</v>
      </c>
      <c r="BC139" s="25"/>
      <c r="BD139" s="25"/>
      <c r="BE139" s="25"/>
      <c r="BF139" s="25"/>
      <c r="BG139" s="9">
        <f t="shared" si="6"/>
        <v>0</v>
      </c>
      <c r="BH139" s="23">
        <f t="shared" si="5"/>
        <v>0</v>
      </c>
    </row>
    <row r="140" spans="2:60" s="14" customFormat="1" ht="18.75" hidden="1" customHeight="1" x14ac:dyDescent="0.25">
      <c r="B140" s="1" t="s">
        <v>35</v>
      </c>
      <c r="C140" s="1" t="s">
        <v>88</v>
      </c>
      <c r="D140" s="83" t="s">
        <v>95</v>
      </c>
      <c r="E140" s="74" t="s">
        <v>46</v>
      </c>
      <c r="F140" s="8"/>
      <c r="G140" s="54">
        <v>0</v>
      </c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0">
        <f t="shared" si="4"/>
        <v>0</v>
      </c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9"/>
      <c r="AY140" s="25"/>
      <c r="AZ140" s="25"/>
      <c r="BA140" s="25"/>
      <c r="BB140" s="9">
        <f t="shared" si="7"/>
        <v>0</v>
      </c>
      <c r="BC140" s="25"/>
      <c r="BD140" s="25"/>
      <c r="BE140" s="25"/>
      <c r="BF140" s="25"/>
      <c r="BG140" s="9">
        <f t="shared" si="6"/>
        <v>0</v>
      </c>
      <c r="BH140" s="23">
        <f t="shared" si="5"/>
        <v>0</v>
      </c>
    </row>
    <row r="141" spans="2:60" s="14" customFormat="1" ht="19.5" hidden="1" customHeight="1" x14ac:dyDescent="0.25">
      <c r="B141" s="1" t="s">
        <v>34</v>
      </c>
      <c r="C141" s="1" t="s">
        <v>88</v>
      </c>
      <c r="D141" s="83" t="s">
        <v>95</v>
      </c>
      <c r="E141" s="74" t="s">
        <v>46</v>
      </c>
      <c r="F141" s="8"/>
      <c r="G141" s="54">
        <v>0</v>
      </c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0">
        <f t="shared" si="4"/>
        <v>0</v>
      </c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9"/>
      <c r="AY141" s="25"/>
      <c r="AZ141" s="25"/>
      <c r="BA141" s="25"/>
      <c r="BB141" s="9">
        <f t="shared" si="7"/>
        <v>0</v>
      </c>
      <c r="BC141" s="25"/>
      <c r="BD141" s="25"/>
      <c r="BE141" s="25"/>
      <c r="BF141" s="25"/>
      <c r="BG141" s="9">
        <f t="shared" si="6"/>
        <v>0</v>
      </c>
      <c r="BH141" s="23">
        <f t="shared" si="5"/>
        <v>0</v>
      </c>
    </row>
    <row r="142" spans="2:60" s="14" customFormat="1" ht="19.5" hidden="1" customHeight="1" x14ac:dyDescent="0.25">
      <c r="B142" s="1" t="s">
        <v>66</v>
      </c>
      <c r="C142" s="1" t="s">
        <v>88</v>
      </c>
      <c r="D142" s="83" t="s">
        <v>95</v>
      </c>
      <c r="E142" s="74" t="s">
        <v>46</v>
      </c>
      <c r="F142" s="8"/>
      <c r="G142" s="54">
        <v>0</v>
      </c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0">
        <f t="shared" ref="AG142:AG205" si="8">SUM(H142:AF142)</f>
        <v>0</v>
      </c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9"/>
      <c r="AY142" s="25"/>
      <c r="AZ142" s="25"/>
      <c r="BA142" s="25"/>
      <c r="BB142" s="9">
        <f t="shared" si="7"/>
        <v>0</v>
      </c>
      <c r="BC142" s="25"/>
      <c r="BD142" s="25"/>
      <c r="BE142" s="25"/>
      <c r="BF142" s="25"/>
      <c r="BG142" s="9">
        <f t="shared" si="6"/>
        <v>0</v>
      </c>
      <c r="BH142" s="23">
        <f t="shared" ref="BH142:BH205" si="9">F142+BC142-BF142+BE142</f>
        <v>0</v>
      </c>
    </row>
    <row r="143" spans="2:60" s="14" customFormat="1" ht="19.5" hidden="1" customHeight="1" x14ac:dyDescent="0.25">
      <c r="B143" s="1" t="s">
        <v>53</v>
      </c>
      <c r="C143" s="1" t="s">
        <v>88</v>
      </c>
      <c r="D143" s="83" t="s">
        <v>95</v>
      </c>
      <c r="E143" s="74" t="s">
        <v>46</v>
      </c>
      <c r="F143" s="8"/>
      <c r="G143" s="54">
        <v>0</v>
      </c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0">
        <f t="shared" si="8"/>
        <v>0</v>
      </c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9"/>
      <c r="AY143" s="25"/>
      <c r="AZ143" s="25"/>
      <c r="BA143" s="25"/>
      <c r="BB143" s="9">
        <f t="shared" si="7"/>
        <v>0</v>
      </c>
      <c r="BC143" s="25"/>
      <c r="BD143" s="25"/>
      <c r="BE143" s="25"/>
      <c r="BF143" s="25"/>
      <c r="BG143" s="9">
        <f t="shared" ref="BG143:BG206" si="10">G143+AG143-BB143-BC143-BD143</f>
        <v>0</v>
      </c>
      <c r="BH143" s="23">
        <f t="shared" si="9"/>
        <v>0</v>
      </c>
    </row>
    <row r="144" spans="2:60" s="14" customFormat="1" ht="18.75" hidden="1" customHeight="1" x14ac:dyDescent="0.25">
      <c r="B144" s="1" t="s">
        <v>32</v>
      </c>
      <c r="C144" s="1" t="s">
        <v>88</v>
      </c>
      <c r="D144" s="83" t="s">
        <v>95</v>
      </c>
      <c r="E144" s="74" t="s">
        <v>46</v>
      </c>
      <c r="F144" s="8"/>
      <c r="G144" s="54">
        <v>0</v>
      </c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0">
        <f t="shared" si="8"/>
        <v>0</v>
      </c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9"/>
      <c r="AY144" s="25"/>
      <c r="AZ144" s="25"/>
      <c r="BA144" s="25"/>
      <c r="BB144" s="9">
        <f t="shared" si="7"/>
        <v>0</v>
      </c>
      <c r="BC144" s="25"/>
      <c r="BD144" s="25"/>
      <c r="BE144" s="25"/>
      <c r="BF144" s="25"/>
      <c r="BG144" s="9">
        <f t="shared" si="10"/>
        <v>0</v>
      </c>
      <c r="BH144" s="23">
        <f t="shared" si="9"/>
        <v>0</v>
      </c>
    </row>
    <row r="145" spans="2:60" s="14" customFormat="1" ht="19.5" hidden="1" customHeight="1" x14ac:dyDescent="0.25">
      <c r="B145" s="1" t="s">
        <v>33</v>
      </c>
      <c r="C145" s="1" t="s">
        <v>88</v>
      </c>
      <c r="D145" s="83" t="s">
        <v>95</v>
      </c>
      <c r="E145" s="74" t="s">
        <v>46</v>
      </c>
      <c r="F145" s="8"/>
      <c r="G145" s="54">
        <v>0</v>
      </c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0">
        <f t="shared" si="8"/>
        <v>0</v>
      </c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9"/>
      <c r="AY145" s="25"/>
      <c r="AZ145" s="25"/>
      <c r="BA145" s="25"/>
      <c r="BB145" s="9">
        <f t="shared" si="7"/>
        <v>0</v>
      </c>
      <c r="BC145" s="25"/>
      <c r="BD145" s="25"/>
      <c r="BE145" s="25"/>
      <c r="BF145" s="25"/>
      <c r="BG145" s="9">
        <f t="shared" si="10"/>
        <v>0</v>
      </c>
      <c r="BH145" s="23">
        <f t="shared" si="9"/>
        <v>0</v>
      </c>
    </row>
    <row r="146" spans="2:60" s="14" customFormat="1" ht="19.5" hidden="1" customHeight="1" x14ac:dyDescent="0.25">
      <c r="B146" s="1" t="s">
        <v>48</v>
      </c>
      <c r="C146" s="1" t="s">
        <v>88</v>
      </c>
      <c r="D146" s="83" t="s">
        <v>95</v>
      </c>
      <c r="E146" s="74" t="s">
        <v>46</v>
      </c>
      <c r="F146" s="8"/>
      <c r="G146" s="54">
        <v>0</v>
      </c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0">
        <f t="shared" si="8"/>
        <v>0</v>
      </c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9"/>
      <c r="AY146" s="25"/>
      <c r="AZ146" s="25"/>
      <c r="BA146" s="25"/>
      <c r="BB146" s="9">
        <f t="shared" si="7"/>
        <v>0</v>
      </c>
      <c r="BC146" s="25"/>
      <c r="BD146" s="25"/>
      <c r="BE146" s="25"/>
      <c r="BF146" s="25"/>
      <c r="BG146" s="9">
        <f t="shared" si="10"/>
        <v>0</v>
      </c>
      <c r="BH146" s="23">
        <f t="shared" si="9"/>
        <v>0</v>
      </c>
    </row>
    <row r="147" spans="2:60" s="14" customFormat="1" ht="19.5" hidden="1" customHeight="1" x14ac:dyDescent="0.25">
      <c r="B147" s="1" t="s">
        <v>31</v>
      </c>
      <c r="C147" s="1" t="s">
        <v>88</v>
      </c>
      <c r="D147" s="83" t="s">
        <v>95</v>
      </c>
      <c r="E147" s="74" t="s">
        <v>46</v>
      </c>
      <c r="F147" s="8"/>
      <c r="G147" s="54">
        <v>0</v>
      </c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0">
        <f t="shared" si="8"/>
        <v>0</v>
      </c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9"/>
      <c r="AY147" s="25"/>
      <c r="AZ147" s="25"/>
      <c r="BA147" s="25"/>
      <c r="BB147" s="9">
        <f t="shared" si="7"/>
        <v>0</v>
      </c>
      <c r="BC147" s="25"/>
      <c r="BD147" s="25"/>
      <c r="BE147" s="25"/>
      <c r="BF147" s="25"/>
      <c r="BG147" s="9">
        <f t="shared" si="10"/>
        <v>0</v>
      </c>
      <c r="BH147" s="23">
        <f t="shared" si="9"/>
        <v>0</v>
      </c>
    </row>
    <row r="148" spans="2:60" s="14" customFormat="1" ht="19.5" hidden="1" customHeight="1" x14ac:dyDescent="0.25">
      <c r="B148" s="1" t="s">
        <v>36</v>
      </c>
      <c r="C148" s="1" t="s">
        <v>88</v>
      </c>
      <c r="D148" s="83" t="s">
        <v>95</v>
      </c>
      <c r="E148" s="74" t="s">
        <v>46</v>
      </c>
      <c r="F148" s="8"/>
      <c r="G148" s="54">
        <v>0</v>
      </c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0">
        <f t="shared" si="8"/>
        <v>0</v>
      </c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9"/>
      <c r="AY148" s="25"/>
      <c r="AZ148" s="25"/>
      <c r="BA148" s="25"/>
      <c r="BB148" s="9">
        <f t="shared" si="7"/>
        <v>0</v>
      </c>
      <c r="BC148" s="25"/>
      <c r="BD148" s="25"/>
      <c r="BE148" s="25"/>
      <c r="BF148" s="25"/>
      <c r="BG148" s="9">
        <f t="shared" si="10"/>
        <v>0</v>
      </c>
      <c r="BH148" s="23">
        <f t="shared" si="9"/>
        <v>0</v>
      </c>
    </row>
    <row r="149" spans="2:60" s="14" customFormat="1" ht="18.75" hidden="1" customHeight="1" x14ac:dyDescent="0.25">
      <c r="B149" s="1" t="s">
        <v>35</v>
      </c>
      <c r="C149" s="67" t="s">
        <v>67</v>
      </c>
      <c r="D149" s="83" t="s">
        <v>95</v>
      </c>
      <c r="E149" s="74" t="s">
        <v>46</v>
      </c>
      <c r="F149" s="8"/>
      <c r="G149" s="54">
        <v>0</v>
      </c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0">
        <f t="shared" si="8"/>
        <v>0</v>
      </c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9"/>
      <c r="AY149" s="25"/>
      <c r="AZ149" s="25"/>
      <c r="BA149" s="25"/>
      <c r="BB149" s="9">
        <f t="shared" si="7"/>
        <v>0</v>
      </c>
      <c r="BC149" s="25"/>
      <c r="BD149" s="25"/>
      <c r="BE149" s="25"/>
      <c r="BF149" s="25"/>
      <c r="BG149" s="9">
        <f t="shared" si="10"/>
        <v>0</v>
      </c>
      <c r="BH149" s="23">
        <f t="shared" si="9"/>
        <v>0</v>
      </c>
    </row>
    <row r="150" spans="2:60" s="14" customFormat="1" ht="19.5" hidden="1" customHeight="1" x14ac:dyDescent="0.25">
      <c r="B150" s="1" t="s">
        <v>34</v>
      </c>
      <c r="C150" s="67" t="s">
        <v>67</v>
      </c>
      <c r="D150" s="83" t="s">
        <v>95</v>
      </c>
      <c r="E150" s="74" t="s">
        <v>46</v>
      </c>
      <c r="F150" s="8"/>
      <c r="G150" s="54">
        <v>0</v>
      </c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0">
        <f t="shared" si="8"/>
        <v>0</v>
      </c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9"/>
      <c r="AY150" s="25"/>
      <c r="AZ150" s="25"/>
      <c r="BA150" s="25"/>
      <c r="BB150" s="9">
        <f t="shared" si="7"/>
        <v>0</v>
      </c>
      <c r="BC150" s="25"/>
      <c r="BD150" s="25"/>
      <c r="BE150" s="25"/>
      <c r="BF150" s="25"/>
      <c r="BG150" s="9">
        <f t="shared" si="10"/>
        <v>0</v>
      </c>
      <c r="BH150" s="23">
        <f t="shared" si="9"/>
        <v>0</v>
      </c>
    </row>
    <row r="151" spans="2:60" s="14" customFormat="1" ht="19.5" hidden="1" customHeight="1" x14ac:dyDescent="0.25">
      <c r="B151" s="1" t="s">
        <v>66</v>
      </c>
      <c r="C151" s="67" t="s">
        <v>67</v>
      </c>
      <c r="D151" s="83" t="s">
        <v>95</v>
      </c>
      <c r="E151" s="74" t="s">
        <v>46</v>
      </c>
      <c r="F151" s="8"/>
      <c r="G151" s="54">
        <v>0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5"/>
      <c r="W151" s="25"/>
      <c r="X151" s="25"/>
      <c r="Y151" s="22"/>
      <c r="Z151" s="25"/>
      <c r="AA151" s="22"/>
      <c r="AB151" s="25"/>
      <c r="AC151" s="22"/>
      <c r="AD151" s="22"/>
      <c r="AE151" s="22"/>
      <c r="AF151" s="22"/>
      <c r="AG151" s="20">
        <f t="shared" si="8"/>
        <v>0</v>
      </c>
      <c r="AH151" s="25"/>
      <c r="AI151" s="25"/>
      <c r="AJ151" s="22"/>
      <c r="AK151" s="22"/>
      <c r="AL151" s="25"/>
      <c r="AM151" s="25"/>
      <c r="AN151" s="25"/>
      <c r="AO151" s="25"/>
      <c r="AP151" s="22"/>
      <c r="AQ151" s="25"/>
      <c r="AR151" s="22"/>
      <c r="AS151" s="22"/>
      <c r="AT151" s="22"/>
      <c r="AU151" s="22"/>
      <c r="AV151" s="22"/>
      <c r="AW151" s="22"/>
      <c r="AX151" s="9"/>
      <c r="AY151" s="9"/>
      <c r="AZ151" s="9"/>
      <c r="BA151" s="9"/>
      <c r="BB151" s="9">
        <f t="shared" si="7"/>
        <v>0</v>
      </c>
      <c r="BC151" s="9"/>
      <c r="BD151" s="9"/>
      <c r="BE151" s="9"/>
      <c r="BF151" s="9"/>
      <c r="BG151" s="9">
        <f t="shared" si="10"/>
        <v>0</v>
      </c>
      <c r="BH151" s="23">
        <f t="shared" si="9"/>
        <v>0</v>
      </c>
    </row>
    <row r="152" spans="2:60" s="14" customFormat="1" ht="16.5" hidden="1" customHeight="1" x14ac:dyDescent="0.25">
      <c r="B152" s="1" t="s">
        <v>53</v>
      </c>
      <c r="C152" s="67" t="s">
        <v>67</v>
      </c>
      <c r="D152" s="83" t="s">
        <v>95</v>
      </c>
      <c r="E152" s="74" t="s">
        <v>46</v>
      </c>
      <c r="F152" s="8"/>
      <c r="G152" s="54">
        <v>0</v>
      </c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0">
        <f t="shared" si="8"/>
        <v>0</v>
      </c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9"/>
      <c r="AY152" s="25"/>
      <c r="AZ152" s="25"/>
      <c r="BA152" s="25"/>
      <c r="BB152" s="9">
        <f t="shared" si="7"/>
        <v>0</v>
      </c>
      <c r="BC152" s="25"/>
      <c r="BD152" s="25"/>
      <c r="BE152" s="25"/>
      <c r="BF152" s="25"/>
      <c r="BG152" s="9">
        <f t="shared" si="10"/>
        <v>0</v>
      </c>
      <c r="BH152" s="23">
        <f t="shared" si="9"/>
        <v>0</v>
      </c>
    </row>
    <row r="153" spans="2:60" s="14" customFormat="1" ht="21.75" hidden="1" customHeight="1" x14ac:dyDescent="0.25">
      <c r="B153" s="1" t="s">
        <v>32</v>
      </c>
      <c r="C153" s="67" t="s">
        <v>67</v>
      </c>
      <c r="D153" s="83" t="s">
        <v>95</v>
      </c>
      <c r="E153" s="74" t="s">
        <v>46</v>
      </c>
      <c r="F153" s="8"/>
      <c r="G153" s="54">
        <v>0</v>
      </c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0">
        <f t="shared" si="8"/>
        <v>0</v>
      </c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9"/>
      <c r="AY153" s="25"/>
      <c r="AZ153" s="25"/>
      <c r="BA153" s="25"/>
      <c r="BB153" s="9">
        <f t="shared" si="7"/>
        <v>0</v>
      </c>
      <c r="BC153" s="25"/>
      <c r="BD153" s="25"/>
      <c r="BE153" s="25"/>
      <c r="BF153" s="25"/>
      <c r="BG153" s="9">
        <f t="shared" si="10"/>
        <v>0</v>
      </c>
      <c r="BH153" s="23">
        <f t="shared" si="9"/>
        <v>0</v>
      </c>
    </row>
    <row r="154" spans="2:60" s="14" customFormat="1" ht="18.75" hidden="1" customHeight="1" x14ac:dyDescent="0.25">
      <c r="B154" s="1" t="s">
        <v>33</v>
      </c>
      <c r="C154" s="67" t="s">
        <v>67</v>
      </c>
      <c r="D154" s="83" t="s">
        <v>95</v>
      </c>
      <c r="E154" s="74" t="s">
        <v>46</v>
      </c>
      <c r="F154" s="8"/>
      <c r="G154" s="54">
        <v>0</v>
      </c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0">
        <f t="shared" si="8"/>
        <v>0</v>
      </c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9"/>
      <c r="AY154" s="25"/>
      <c r="AZ154" s="25"/>
      <c r="BA154" s="25"/>
      <c r="BB154" s="9">
        <f t="shared" si="7"/>
        <v>0</v>
      </c>
      <c r="BC154" s="25"/>
      <c r="BD154" s="25"/>
      <c r="BE154" s="25"/>
      <c r="BF154" s="25"/>
      <c r="BG154" s="9">
        <f t="shared" si="10"/>
        <v>0</v>
      </c>
      <c r="BH154" s="23">
        <f t="shared" si="9"/>
        <v>0</v>
      </c>
    </row>
    <row r="155" spans="2:60" s="14" customFormat="1" ht="19.5" hidden="1" customHeight="1" x14ac:dyDescent="0.25">
      <c r="B155" s="1" t="s">
        <v>48</v>
      </c>
      <c r="C155" s="67" t="s">
        <v>67</v>
      </c>
      <c r="D155" s="83" t="s">
        <v>95</v>
      </c>
      <c r="E155" s="74" t="s">
        <v>46</v>
      </c>
      <c r="F155" s="8"/>
      <c r="G155" s="54">
        <v>0</v>
      </c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0">
        <f t="shared" si="8"/>
        <v>0</v>
      </c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9"/>
      <c r="AY155" s="25"/>
      <c r="AZ155" s="25"/>
      <c r="BA155" s="25"/>
      <c r="BB155" s="9">
        <f t="shared" si="7"/>
        <v>0</v>
      </c>
      <c r="BC155" s="25"/>
      <c r="BD155" s="25"/>
      <c r="BE155" s="25"/>
      <c r="BF155" s="25"/>
      <c r="BG155" s="9">
        <f t="shared" si="10"/>
        <v>0</v>
      </c>
      <c r="BH155" s="23">
        <f t="shared" si="9"/>
        <v>0</v>
      </c>
    </row>
    <row r="156" spans="2:60" s="14" customFormat="1" ht="19.5" hidden="1" customHeight="1" x14ac:dyDescent="0.25">
      <c r="B156" s="1" t="s">
        <v>31</v>
      </c>
      <c r="C156" s="67" t="s">
        <v>67</v>
      </c>
      <c r="D156" s="83" t="s">
        <v>95</v>
      </c>
      <c r="E156" s="74" t="s">
        <v>46</v>
      </c>
      <c r="F156" s="8"/>
      <c r="G156" s="54">
        <v>20</v>
      </c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0">
        <f t="shared" si="8"/>
        <v>0</v>
      </c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9"/>
      <c r="AY156" s="25"/>
      <c r="AZ156" s="25"/>
      <c r="BA156" s="25"/>
      <c r="BB156" s="9">
        <f t="shared" si="7"/>
        <v>0</v>
      </c>
      <c r="BC156" s="25"/>
      <c r="BD156" s="25"/>
      <c r="BE156" s="25"/>
      <c r="BF156" s="25"/>
      <c r="BG156" s="9">
        <f t="shared" si="10"/>
        <v>20</v>
      </c>
      <c r="BH156" s="23">
        <f t="shared" si="9"/>
        <v>0</v>
      </c>
    </row>
    <row r="157" spans="2:60" s="14" customFormat="1" ht="19.5" hidden="1" customHeight="1" x14ac:dyDescent="0.25">
      <c r="B157" s="1" t="s">
        <v>36</v>
      </c>
      <c r="C157" s="67" t="s">
        <v>67</v>
      </c>
      <c r="D157" s="83" t="s">
        <v>95</v>
      </c>
      <c r="E157" s="74" t="s">
        <v>46</v>
      </c>
      <c r="F157" s="8"/>
      <c r="G157" s="54">
        <v>0</v>
      </c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0">
        <f t="shared" si="8"/>
        <v>0</v>
      </c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9"/>
      <c r="AY157" s="25"/>
      <c r="AZ157" s="25"/>
      <c r="BA157" s="25"/>
      <c r="BB157" s="9">
        <f t="shared" si="7"/>
        <v>0</v>
      </c>
      <c r="BC157" s="25"/>
      <c r="BD157" s="25"/>
      <c r="BE157" s="25"/>
      <c r="BF157" s="25"/>
      <c r="BG157" s="9">
        <f t="shared" si="10"/>
        <v>0</v>
      </c>
      <c r="BH157" s="23">
        <f t="shared" si="9"/>
        <v>0</v>
      </c>
    </row>
    <row r="158" spans="2:60" s="14" customFormat="1" ht="19.5" hidden="1" customHeight="1" x14ac:dyDescent="0.25">
      <c r="B158" s="1" t="s">
        <v>35</v>
      </c>
      <c r="C158" s="1" t="s">
        <v>64</v>
      </c>
      <c r="D158" s="83" t="s">
        <v>95</v>
      </c>
      <c r="E158" s="74" t="s">
        <v>46</v>
      </c>
      <c r="F158" s="8"/>
      <c r="G158" s="54">
        <v>0</v>
      </c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0">
        <f t="shared" si="8"/>
        <v>0</v>
      </c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9"/>
      <c r="AY158" s="25"/>
      <c r="AZ158" s="25"/>
      <c r="BA158" s="25"/>
      <c r="BB158" s="9">
        <f t="shared" si="7"/>
        <v>0</v>
      </c>
      <c r="BC158" s="25"/>
      <c r="BD158" s="25"/>
      <c r="BE158" s="25"/>
      <c r="BF158" s="25"/>
      <c r="BG158" s="9">
        <f t="shared" si="10"/>
        <v>0</v>
      </c>
      <c r="BH158" s="23">
        <f t="shared" si="9"/>
        <v>0</v>
      </c>
    </row>
    <row r="159" spans="2:60" s="14" customFormat="1" ht="19.5" hidden="1" customHeight="1" x14ac:dyDescent="0.25">
      <c r="B159" s="1" t="s">
        <v>34</v>
      </c>
      <c r="C159" s="1" t="s">
        <v>64</v>
      </c>
      <c r="D159" s="83" t="s">
        <v>95</v>
      </c>
      <c r="E159" s="74" t="s">
        <v>46</v>
      </c>
      <c r="F159" s="8"/>
      <c r="G159" s="54">
        <v>0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0">
        <f t="shared" si="8"/>
        <v>0</v>
      </c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9"/>
      <c r="AY159" s="25"/>
      <c r="AZ159" s="25"/>
      <c r="BA159" s="25"/>
      <c r="BB159" s="9">
        <f t="shared" si="7"/>
        <v>0</v>
      </c>
      <c r="BC159" s="25"/>
      <c r="BD159" s="25"/>
      <c r="BE159" s="25"/>
      <c r="BF159" s="25"/>
      <c r="BG159" s="9">
        <f t="shared" si="10"/>
        <v>0</v>
      </c>
      <c r="BH159" s="23">
        <f t="shared" si="9"/>
        <v>0</v>
      </c>
    </row>
    <row r="160" spans="2:60" s="14" customFormat="1" ht="18.75" hidden="1" customHeight="1" x14ac:dyDescent="0.25">
      <c r="B160" s="1" t="s">
        <v>66</v>
      </c>
      <c r="C160" s="1" t="s">
        <v>64</v>
      </c>
      <c r="D160" s="83" t="s">
        <v>95</v>
      </c>
      <c r="E160" s="74" t="s">
        <v>46</v>
      </c>
      <c r="F160" s="8"/>
      <c r="G160" s="54">
        <v>0</v>
      </c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0">
        <f t="shared" si="8"/>
        <v>0</v>
      </c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9"/>
      <c r="AY160" s="25"/>
      <c r="AZ160" s="25"/>
      <c r="BA160" s="25"/>
      <c r="BB160" s="9">
        <f>SUM(AH160:BA160)</f>
        <v>0</v>
      </c>
      <c r="BC160" s="25"/>
      <c r="BD160" s="25"/>
      <c r="BE160" s="25"/>
      <c r="BF160" s="25"/>
      <c r="BG160" s="9">
        <f t="shared" si="10"/>
        <v>0</v>
      </c>
      <c r="BH160" s="23">
        <f t="shared" si="9"/>
        <v>0</v>
      </c>
    </row>
    <row r="161" spans="2:60" s="14" customFormat="1" ht="18" hidden="1" customHeight="1" x14ac:dyDescent="0.25">
      <c r="B161" s="1" t="s">
        <v>53</v>
      </c>
      <c r="C161" s="1" t="s">
        <v>64</v>
      </c>
      <c r="D161" s="83" t="s">
        <v>95</v>
      </c>
      <c r="E161" s="74" t="s">
        <v>46</v>
      </c>
      <c r="F161" s="8"/>
      <c r="G161" s="54">
        <v>0</v>
      </c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0">
        <f t="shared" si="8"/>
        <v>0</v>
      </c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9"/>
      <c r="AY161" s="25"/>
      <c r="AZ161" s="25"/>
      <c r="BA161" s="25"/>
      <c r="BB161" s="9">
        <f t="shared" si="7"/>
        <v>0</v>
      </c>
      <c r="BC161" s="25"/>
      <c r="BD161" s="25"/>
      <c r="BE161" s="25"/>
      <c r="BF161" s="25"/>
      <c r="BG161" s="9">
        <f t="shared" si="10"/>
        <v>0</v>
      </c>
      <c r="BH161" s="23">
        <f t="shared" si="9"/>
        <v>0</v>
      </c>
    </row>
    <row r="162" spans="2:60" s="14" customFormat="1" ht="19.5" hidden="1" customHeight="1" x14ac:dyDescent="0.25">
      <c r="B162" s="1" t="s">
        <v>32</v>
      </c>
      <c r="C162" s="1" t="s">
        <v>64</v>
      </c>
      <c r="D162" s="83" t="s">
        <v>95</v>
      </c>
      <c r="E162" s="74" t="s">
        <v>46</v>
      </c>
      <c r="F162" s="8"/>
      <c r="G162" s="54">
        <v>0</v>
      </c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0">
        <f t="shared" si="8"/>
        <v>0</v>
      </c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9"/>
      <c r="AY162" s="25"/>
      <c r="AZ162" s="25"/>
      <c r="BA162" s="25"/>
      <c r="BB162" s="9">
        <f t="shared" si="7"/>
        <v>0</v>
      </c>
      <c r="BC162" s="25"/>
      <c r="BD162" s="25"/>
      <c r="BE162" s="25"/>
      <c r="BF162" s="25"/>
      <c r="BG162" s="9">
        <f t="shared" si="10"/>
        <v>0</v>
      </c>
      <c r="BH162" s="23">
        <f t="shared" si="9"/>
        <v>0</v>
      </c>
    </row>
    <row r="163" spans="2:60" s="14" customFormat="1" ht="19.5" hidden="1" customHeight="1" x14ac:dyDescent="0.25">
      <c r="B163" s="1" t="s">
        <v>33</v>
      </c>
      <c r="C163" s="1" t="s">
        <v>64</v>
      </c>
      <c r="D163" s="83" t="s">
        <v>95</v>
      </c>
      <c r="E163" s="74" t="s">
        <v>46</v>
      </c>
      <c r="F163" s="8"/>
      <c r="G163" s="54">
        <v>0</v>
      </c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0">
        <f t="shared" si="8"/>
        <v>0</v>
      </c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9"/>
      <c r="AY163" s="25"/>
      <c r="AZ163" s="25"/>
      <c r="BA163" s="25"/>
      <c r="BB163" s="9">
        <f t="shared" si="7"/>
        <v>0</v>
      </c>
      <c r="BC163" s="25"/>
      <c r="BD163" s="25"/>
      <c r="BE163" s="25"/>
      <c r="BF163" s="25"/>
      <c r="BG163" s="9">
        <f t="shared" si="10"/>
        <v>0</v>
      </c>
      <c r="BH163" s="23">
        <f t="shared" si="9"/>
        <v>0</v>
      </c>
    </row>
    <row r="164" spans="2:60" s="14" customFormat="1" ht="19.5" hidden="1" customHeight="1" x14ac:dyDescent="0.25">
      <c r="B164" s="1" t="s">
        <v>48</v>
      </c>
      <c r="C164" s="1" t="s">
        <v>64</v>
      </c>
      <c r="D164" s="83" t="s">
        <v>95</v>
      </c>
      <c r="E164" s="74" t="s">
        <v>46</v>
      </c>
      <c r="F164" s="8"/>
      <c r="G164" s="54">
        <v>0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0">
        <f t="shared" si="8"/>
        <v>0</v>
      </c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9"/>
      <c r="AY164" s="25"/>
      <c r="AZ164" s="25"/>
      <c r="BA164" s="25"/>
      <c r="BB164" s="9">
        <f t="shared" si="7"/>
        <v>0</v>
      </c>
      <c r="BC164" s="25"/>
      <c r="BD164" s="25"/>
      <c r="BE164" s="25"/>
      <c r="BF164" s="25"/>
      <c r="BG164" s="9">
        <f t="shared" si="10"/>
        <v>0</v>
      </c>
      <c r="BH164" s="23">
        <f t="shared" si="9"/>
        <v>0</v>
      </c>
    </row>
    <row r="165" spans="2:60" s="14" customFormat="1" ht="19.5" hidden="1" customHeight="1" x14ac:dyDescent="0.25">
      <c r="B165" s="1" t="s">
        <v>31</v>
      </c>
      <c r="C165" s="1" t="s">
        <v>64</v>
      </c>
      <c r="D165" s="83" t="s">
        <v>95</v>
      </c>
      <c r="E165" s="74" t="s">
        <v>46</v>
      </c>
      <c r="F165" s="8"/>
      <c r="G165" s="54">
        <v>8</v>
      </c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0">
        <f t="shared" si="8"/>
        <v>0</v>
      </c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9"/>
      <c r="AY165" s="25"/>
      <c r="AZ165" s="25"/>
      <c r="BA165" s="25"/>
      <c r="BB165" s="9">
        <f t="shared" si="7"/>
        <v>0</v>
      </c>
      <c r="BC165" s="25"/>
      <c r="BD165" s="25"/>
      <c r="BE165" s="25"/>
      <c r="BF165" s="25"/>
      <c r="BG165" s="9">
        <f t="shared" si="10"/>
        <v>8</v>
      </c>
      <c r="BH165" s="23">
        <f t="shared" si="9"/>
        <v>0</v>
      </c>
    </row>
    <row r="166" spans="2:60" s="14" customFormat="1" ht="19.5" hidden="1" customHeight="1" x14ac:dyDescent="0.25">
      <c r="B166" s="1" t="s">
        <v>36</v>
      </c>
      <c r="C166" s="1" t="s">
        <v>64</v>
      </c>
      <c r="D166" s="83" t="s">
        <v>95</v>
      </c>
      <c r="E166" s="74" t="s">
        <v>46</v>
      </c>
      <c r="F166" s="8"/>
      <c r="G166" s="54">
        <v>0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0">
        <f t="shared" si="8"/>
        <v>0</v>
      </c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9"/>
      <c r="AY166" s="25"/>
      <c r="AZ166" s="25"/>
      <c r="BA166" s="25"/>
      <c r="BB166" s="9">
        <f t="shared" si="7"/>
        <v>0</v>
      </c>
      <c r="BC166" s="25"/>
      <c r="BD166" s="25"/>
      <c r="BE166" s="25"/>
      <c r="BF166" s="25"/>
      <c r="BG166" s="9">
        <f t="shared" si="10"/>
        <v>0</v>
      </c>
      <c r="BH166" s="23">
        <f t="shared" si="9"/>
        <v>0</v>
      </c>
    </row>
    <row r="167" spans="2:60" s="14" customFormat="1" ht="19.5" hidden="1" customHeight="1" x14ac:dyDescent="0.25">
      <c r="B167" s="1" t="s">
        <v>35</v>
      </c>
      <c r="C167" s="1" t="s">
        <v>62</v>
      </c>
      <c r="D167" s="83" t="s">
        <v>95</v>
      </c>
      <c r="E167" s="74" t="s">
        <v>46</v>
      </c>
      <c r="F167" s="8"/>
      <c r="G167" s="54">
        <v>0</v>
      </c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0">
        <f t="shared" si="8"/>
        <v>0</v>
      </c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9"/>
      <c r="AY167" s="25"/>
      <c r="AZ167" s="25"/>
      <c r="BA167" s="25"/>
      <c r="BB167" s="9">
        <f t="shared" si="7"/>
        <v>0</v>
      </c>
      <c r="BC167" s="25"/>
      <c r="BD167" s="25"/>
      <c r="BE167" s="25"/>
      <c r="BF167" s="25"/>
      <c r="BG167" s="9">
        <f t="shared" si="10"/>
        <v>0</v>
      </c>
      <c r="BH167" s="23">
        <f t="shared" si="9"/>
        <v>0</v>
      </c>
    </row>
    <row r="168" spans="2:60" s="14" customFormat="1" ht="19.5" hidden="1" customHeight="1" x14ac:dyDescent="0.25">
      <c r="B168" s="1" t="s">
        <v>34</v>
      </c>
      <c r="C168" s="1" t="s">
        <v>62</v>
      </c>
      <c r="D168" s="83" t="s">
        <v>95</v>
      </c>
      <c r="E168" s="74" t="s">
        <v>46</v>
      </c>
      <c r="F168" s="8"/>
      <c r="G168" s="54">
        <v>0</v>
      </c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0">
        <f t="shared" si="8"/>
        <v>0</v>
      </c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9"/>
      <c r="AY168" s="25"/>
      <c r="AZ168" s="25"/>
      <c r="BA168" s="25"/>
      <c r="BB168" s="9">
        <f t="shared" si="7"/>
        <v>0</v>
      </c>
      <c r="BC168" s="25"/>
      <c r="BD168" s="25"/>
      <c r="BE168" s="25"/>
      <c r="BF168" s="25"/>
      <c r="BG168" s="9">
        <f t="shared" si="10"/>
        <v>0</v>
      </c>
      <c r="BH168" s="23">
        <f t="shared" si="9"/>
        <v>0</v>
      </c>
    </row>
    <row r="169" spans="2:60" s="14" customFormat="1" ht="19.5" hidden="1" customHeight="1" x14ac:dyDescent="0.25">
      <c r="B169" s="1" t="s">
        <v>66</v>
      </c>
      <c r="C169" s="1" t="s">
        <v>62</v>
      </c>
      <c r="D169" s="83" t="s">
        <v>95</v>
      </c>
      <c r="E169" s="74" t="s">
        <v>46</v>
      </c>
      <c r="F169" s="8"/>
      <c r="G169" s="54">
        <v>0</v>
      </c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0">
        <f t="shared" si="8"/>
        <v>0</v>
      </c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9"/>
      <c r="AY169" s="25"/>
      <c r="AZ169" s="25"/>
      <c r="BA169" s="25"/>
      <c r="BB169" s="9">
        <f t="shared" si="7"/>
        <v>0</v>
      </c>
      <c r="BC169" s="25"/>
      <c r="BD169" s="25"/>
      <c r="BE169" s="25"/>
      <c r="BF169" s="25"/>
      <c r="BG169" s="9">
        <f t="shared" si="10"/>
        <v>0</v>
      </c>
      <c r="BH169" s="23">
        <f t="shared" si="9"/>
        <v>0</v>
      </c>
    </row>
    <row r="170" spans="2:60" s="14" customFormat="1" ht="19.5" hidden="1" customHeight="1" x14ac:dyDescent="0.25">
      <c r="B170" s="1" t="s">
        <v>53</v>
      </c>
      <c r="C170" s="1" t="s">
        <v>62</v>
      </c>
      <c r="D170" s="83" t="s">
        <v>95</v>
      </c>
      <c r="E170" s="74" t="s">
        <v>46</v>
      </c>
      <c r="F170" s="8"/>
      <c r="G170" s="54">
        <v>0</v>
      </c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0">
        <f t="shared" si="8"/>
        <v>0</v>
      </c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9"/>
      <c r="AY170" s="25"/>
      <c r="AZ170" s="25"/>
      <c r="BA170" s="25"/>
      <c r="BB170" s="9">
        <f t="shared" si="7"/>
        <v>0</v>
      </c>
      <c r="BC170" s="25"/>
      <c r="BD170" s="25"/>
      <c r="BE170" s="25"/>
      <c r="BF170" s="25"/>
      <c r="BG170" s="9">
        <f t="shared" si="10"/>
        <v>0</v>
      </c>
      <c r="BH170" s="23">
        <f t="shared" si="9"/>
        <v>0</v>
      </c>
    </row>
    <row r="171" spans="2:60" s="14" customFormat="1" ht="19.5" hidden="1" customHeight="1" x14ac:dyDescent="0.25">
      <c r="B171" s="1" t="s">
        <v>32</v>
      </c>
      <c r="C171" s="1" t="s">
        <v>62</v>
      </c>
      <c r="D171" s="83" t="s">
        <v>95</v>
      </c>
      <c r="E171" s="74" t="s">
        <v>46</v>
      </c>
      <c r="F171" s="8"/>
      <c r="G171" s="54">
        <v>0</v>
      </c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0">
        <f t="shared" si="8"/>
        <v>0</v>
      </c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9"/>
      <c r="AY171" s="25"/>
      <c r="AZ171" s="25"/>
      <c r="BA171" s="25"/>
      <c r="BB171" s="9">
        <f t="shared" si="7"/>
        <v>0</v>
      </c>
      <c r="BC171" s="25"/>
      <c r="BD171" s="25"/>
      <c r="BE171" s="25"/>
      <c r="BF171" s="25"/>
      <c r="BG171" s="9">
        <f t="shared" si="10"/>
        <v>0</v>
      </c>
      <c r="BH171" s="23">
        <f t="shared" si="9"/>
        <v>0</v>
      </c>
    </row>
    <row r="172" spans="2:60" s="14" customFormat="1" ht="19.5" hidden="1" customHeight="1" x14ac:dyDescent="0.25">
      <c r="B172" s="1" t="s">
        <v>33</v>
      </c>
      <c r="C172" s="1" t="s">
        <v>62</v>
      </c>
      <c r="D172" s="83" t="s">
        <v>95</v>
      </c>
      <c r="E172" s="74" t="s">
        <v>46</v>
      </c>
      <c r="F172" s="8"/>
      <c r="G172" s="54">
        <v>0</v>
      </c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0">
        <f t="shared" si="8"/>
        <v>0</v>
      </c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9"/>
      <c r="AY172" s="25"/>
      <c r="AZ172" s="25"/>
      <c r="BA172" s="25"/>
      <c r="BB172" s="9">
        <f t="shared" si="7"/>
        <v>0</v>
      </c>
      <c r="BC172" s="25"/>
      <c r="BD172" s="25"/>
      <c r="BE172" s="25"/>
      <c r="BF172" s="25"/>
      <c r="BG172" s="9">
        <f t="shared" si="10"/>
        <v>0</v>
      </c>
      <c r="BH172" s="23">
        <f t="shared" si="9"/>
        <v>0</v>
      </c>
    </row>
    <row r="173" spans="2:60" s="14" customFormat="1" ht="19.5" hidden="1" customHeight="1" x14ac:dyDescent="0.25">
      <c r="B173" s="1" t="s">
        <v>48</v>
      </c>
      <c r="C173" s="1" t="s">
        <v>62</v>
      </c>
      <c r="D173" s="83" t="s">
        <v>95</v>
      </c>
      <c r="E173" s="74" t="s">
        <v>46</v>
      </c>
      <c r="F173" s="8"/>
      <c r="G173" s="54">
        <v>0</v>
      </c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0">
        <f t="shared" si="8"/>
        <v>0</v>
      </c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9"/>
      <c r="AY173" s="25"/>
      <c r="AZ173" s="25"/>
      <c r="BA173" s="25"/>
      <c r="BB173" s="9">
        <f t="shared" si="7"/>
        <v>0</v>
      </c>
      <c r="BC173" s="25"/>
      <c r="BD173" s="25"/>
      <c r="BE173" s="25"/>
      <c r="BF173" s="25"/>
      <c r="BG173" s="9">
        <f t="shared" si="10"/>
        <v>0</v>
      </c>
      <c r="BH173" s="23">
        <f t="shared" si="9"/>
        <v>0</v>
      </c>
    </row>
    <row r="174" spans="2:60" s="14" customFormat="1" ht="19.5" hidden="1" customHeight="1" x14ac:dyDescent="0.25">
      <c r="B174" s="1" t="s">
        <v>31</v>
      </c>
      <c r="C174" s="1" t="s">
        <v>62</v>
      </c>
      <c r="D174" s="83" t="s">
        <v>95</v>
      </c>
      <c r="E174" s="74" t="s">
        <v>46</v>
      </c>
      <c r="F174" s="8"/>
      <c r="G174" s="54">
        <v>0</v>
      </c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0">
        <f t="shared" si="8"/>
        <v>0</v>
      </c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9"/>
      <c r="AY174" s="25"/>
      <c r="AZ174" s="25"/>
      <c r="BA174" s="25"/>
      <c r="BB174" s="9">
        <f t="shared" si="7"/>
        <v>0</v>
      </c>
      <c r="BC174" s="25"/>
      <c r="BD174" s="25"/>
      <c r="BE174" s="25"/>
      <c r="BF174" s="25"/>
      <c r="BG174" s="9">
        <f t="shared" si="10"/>
        <v>0</v>
      </c>
      <c r="BH174" s="23">
        <f t="shared" si="9"/>
        <v>0</v>
      </c>
    </row>
    <row r="175" spans="2:60" s="14" customFormat="1" ht="19.5" hidden="1" customHeight="1" x14ac:dyDescent="0.25">
      <c r="B175" s="1" t="s">
        <v>36</v>
      </c>
      <c r="C175" s="1" t="s">
        <v>62</v>
      </c>
      <c r="D175" s="83" t="s">
        <v>95</v>
      </c>
      <c r="E175" s="74" t="s">
        <v>46</v>
      </c>
      <c r="F175" s="8"/>
      <c r="G175" s="54">
        <v>0</v>
      </c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0">
        <f t="shared" si="8"/>
        <v>0</v>
      </c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9"/>
      <c r="AY175" s="25"/>
      <c r="AZ175" s="25"/>
      <c r="BA175" s="25"/>
      <c r="BB175" s="9">
        <f t="shared" si="7"/>
        <v>0</v>
      </c>
      <c r="BC175" s="25"/>
      <c r="BD175" s="25"/>
      <c r="BE175" s="25"/>
      <c r="BF175" s="25"/>
      <c r="BG175" s="9">
        <f t="shared" si="10"/>
        <v>0</v>
      </c>
      <c r="BH175" s="23">
        <f t="shared" si="9"/>
        <v>0</v>
      </c>
    </row>
    <row r="176" spans="2:60" s="14" customFormat="1" ht="19.5" hidden="1" customHeight="1" x14ac:dyDescent="0.25">
      <c r="B176" s="1" t="s">
        <v>35</v>
      </c>
      <c r="C176" s="67" t="s">
        <v>57</v>
      </c>
      <c r="D176" s="83" t="s">
        <v>95</v>
      </c>
      <c r="E176" s="74" t="s">
        <v>46</v>
      </c>
      <c r="F176" s="8"/>
      <c r="G176" s="54">
        <v>0</v>
      </c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0">
        <f t="shared" si="8"/>
        <v>0</v>
      </c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9"/>
      <c r="AY176" s="25"/>
      <c r="AZ176" s="25"/>
      <c r="BA176" s="25"/>
      <c r="BB176" s="9">
        <f t="shared" si="7"/>
        <v>0</v>
      </c>
      <c r="BC176" s="25"/>
      <c r="BD176" s="25"/>
      <c r="BE176" s="25"/>
      <c r="BF176" s="25"/>
      <c r="BG176" s="9">
        <f t="shared" si="10"/>
        <v>0</v>
      </c>
      <c r="BH176" s="23">
        <f t="shared" si="9"/>
        <v>0</v>
      </c>
    </row>
    <row r="177" spans="2:60" s="14" customFormat="1" ht="19.5" hidden="1" customHeight="1" x14ac:dyDescent="0.25">
      <c r="B177" s="1" t="s">
        <v>34</v>
      </c>
      <c r="C177" s="67" t="s">
        <v>57</v>
      </c>
      <c r="D177" s="83" t="s">
        <v>95</v>
      </c>
      <c r="E177" s="74" t="s">
        <v>46</v>
      </c>
      <c r="F177" s="8"/>
      <c r="G177" s="54">
        <v>0</v>
      </c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0">
        <f t="shared" si="8"/>
        <v>0</v>
      </c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9"/>
      <c r="AY177" s="25"/>
      <c r="AZ177" s="25"/>
      <c r="BA177" s="25"/>
      <c r="BB177" s="9">
        <f t="shared" si="7"/>
        <v>0</v>
      </c>
      <c r="BC177" s="25"/>
      <c r="BD177" s="25"/>
      <c r="BE177" s="25"/>
      <c r="BF177" s="25"/>
      <c r="BG177" s="9">
        <f t="shared" si="10"/>
        <v>0</v>
      </c>
      <c r="BH177" s="23">
        <f t="shared" si="9"/>
        <v>0</v>
      </c>
    </row>
    <row r="178" spans="2:60" s="14" customFormat="1" ht="19.5" hidden="1" customHeight="1" x14ac:dyDescent="0.25">
      <c r="B178" s="1" t="s">
        <v>66</v>
      </c>
      <c r="C178" s="67" t="s">
        <v>57</v>
      </c>
      <c r="D178" s="83" t="s">
        <v>95</v>
      </c>
      <c r="E178" s="74" t="s">
        <v>46</v>
      </c>
      <c r="F178" s="8"/>
      <c r="G178" s="54">
        <v>0</v>
      </c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0">
        <f t="shared" si="8"/>
        <v>0</v>
      </c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9"/>
      <c r="AY178" s="25"/>
      <c r="AZ178" s="25"/>
      <c r="BA178" s="25"/>
      <c r="BB178" s="9">
        <f t="shared" ref="BB178:BB250" si="11">SUM(AH178:BA178)</f>
        <v>0</v>
      </c>
      <c r="BC178" s="25"/>
      <c r="BD178" s="25"/>
      <c r="BE178" s="25"/>
      <c r="BF178" s="25"/>
      <c r="BG178" s="9">
        <f t="shared" si="10"/>
        <v>0</v>
      </c>
      <c r="BH178" s="23">
        <f t="shared" si="9"/>
        <v>0</v>
      </c>
    </row>
    <row r="179" spans="2:60" s="14" customFormat="1" ht="19.5" hidden="1" customHeight="1" x14ac:dyDescent="0.25">
      <c r="B179" s="1" t="s">
        <v>53</v>
      </c>
      <c r="C179" s="67" t="s">
        <v>57</v>
      </c>
      <c r="D179" s="83" t="s">
        <v>95</v>
      </c>
      <c r="E179" s="74" t="s">
        <v>46</v>
      </c>
      <c r="F179" s="8"/>
      <c r="G179" s="54">
        <v>0</v>
      </c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0">
        <f t="shared" si="8"/>
        <v>0</v>
      </c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9"/>
      <c r="AY179" s="25"/>
      <c r="AZ179" s="25"/>
      <c r="BA179" s="25"/>
      <c r="BB179" s="9">
        <f t="shared" si="11"/>
        <v>0</v>
      </c>
      <c r="BC179" s="25"/>
      <c r="BD179" s="25"/>
      <c r="BE179" s="25"/>
      <c r="BF179" s="25"/>
      <c r="BG179" s="9">
        <f t="shared" si="10"/>
        <v>0</v>
      </c>
      <c r="BH179" s="23">
        <f t="shared" si="9"/>
        <v>0</v>
      </c>
    </row>
    <row r="180" spans="2:60" s="14" customFormat="1" ht="18.75" hidden="1" customHeight="1" x14ac:dyDescent="0.25">
      <c r="B180" s="1" t="s">
        <v>32</v>
      </c>
      <c r="C180" s="67" t="s">
        <v>57</v>
      </c>
      <c r="D180" s="83" t="s">
        <v>95</v>
      </c>
      <c r="E180" s="74" t="s">
        <v>46</v>
      </c>
      <c r="F180" s="8"/>
      <c r="G180" s="54">
        <v>0</v>
      </c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0">
        <f t="shared" si="8"/>
        <v>0</v>
      </c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9"/>
      <c r="AY180" s="25"/>
      <c r="AZ180" s="25"/>
      <c r="BA180" s="25"/>
      <c r="BB180" s="9">
        <f t="shared" si="11"/>
        <v>0</v>
      </c>
      <c r="BC180" s="25"/>
      <c r="BD180" s="25"/>
      <c r="BE180" s="25"/>
      <c r="BF180" s="25"/>
      <c r="BG180" s="9">
        <f t="shared" si="10"/>
        <v>0</v>
      </c>
      <c r="BH180" s="23">
        <f t="shared" si="9"/>
        <v>0</v>
      </c>
    </row>
    <row r="181" spans="2:60" s="14" customFormat="1" ht="19.5" hidden="1" customHeight="1" x14ac:dyDescent="0.25">
      <c r="B181" s="1" t="s">
        <v>33</v>
      </c>
      <c r="C181" s="67" t="s">
        <v>57</v>
      </c>
      <c r="D181" s="83" t="s">
        <v>95</v>
      </c>
      <c r="E181" s="74" t="s">
        <v>46</v>
      </c>
      <c r="F181" s="8"/>
      <c r="G181" s="54">
        <v>0</v>
      </c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0">
        <f t="shared" si="8"/>
        <v>0</v>
      </c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9"/>
      <c r="AY181" s="25"/>
      <c r="AZ181" s="25"/>
      <c r="BA181" s="25"/>
      <c r="BB181" s="9">
        <f t="shared" si="11"/>
        <v>0</v>
      </c>
      <c r="BC181" s="25"/>
      <c r="BD181" s="25"/>
      <c r="BE181" s="25"/>
      <c r="BF181" s="25"/>
      <c r="BG181" s="9">
        <f t="shared" si="10"/>
        <v>0</v>
      </c>
      <c r="BH181" s="23">
        <f t="shared" si="9"/>
        <v>0</v>
      </c>
    </row>
    <row r="182" spans="2:60" s="14" customFormat="1" ht="19.5" hidden="1" customHeight="1" x14ac:dyDescent="0.25">
      <c r="B182" s="1" t="s">
        <v>48</v>
      </c>
      <c r="C182" s="67" t="s">
        <v>57</v>
      </c>
      <c r="D182" s="83" t="s">
        <v>95</v>
      </c>
      <c r="E182" s="74" t="s">
        <v>46</v>
      </c>
      <c r="F182" s="8"/>
      <c r="G182" s="54">
        <v>0</v>
      </c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0">
        <f t="shared" si="8"/>
        <v>0</v>
      </c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9"/>
      <c r="AY182" s="25"/>
      <c r="AZ182" s="25"/>
      <c r="BA182" s="25"/>
      <c r="BB182" s="9">
        <f t="shared" si="11"/>
        <v>0</v>
      </c>
      <c r="BC182" s="25"/>
      <c r="BD182" s="25"/>
      <c r="BE182" s="25"/>
      <c r="BF182" s="25"/>
      <c r="BG182" s="9">
        <f t="shared" si="10"/>
        <v>0</v>
      </c>
      <c r="BH182" s="23">
        <f t="shared" si="9"/>
        <v>0</v>
      </c>
    </row>
    <row r="183" spans="2:60" s="14" customFormat="1" ht="19.5" hidden="1" customHeight="1" x14ac:dyDescent="0.25">
      <c r="B183" s="1" t="s">
        <v>31</v>
      </c>
      <c r="C183" s="67" t="s">
        <v>57</v>
      </c>
      <c r="D183" s="83" t="s">
        <v>95</v>
      </c>
      <c r="E183" s="74" t="s">
        <v>46</v>
      </c>
      <c r="F183" s="8"/>
      <c r="G183" s="54">
        <v>0</v>
      </c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0">
        <f t="shared" si="8"/>
        <v>0</v>
      </c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9"/>
      <c r="AY183" s="25"/>
      <c r="AZ183" s="25"/>
      <c r="BA183" s="25"/>
      <c r="BB183" s="9">
        <f t="shared" si="11"/>
        <v>0</v>
      </c>
      <c r="BC183" s="25"/>
      <c r="BD183" s="25"/>
      <c r="BE183" s="25"/>
      <c r="BF183" s="25"/>
      <c r="BG183" s="9">
        <f t="shared" si="10"/>
        <v>0</v>
      </c>
      <c r="BH183" s="23">
        <f t="shared" si="9"/>
        <v>0</v>
      </c>
    </row>
    <row r="184" spans="2:60" s="14" customFormat="1" ht="20.25" hidden="1" customHeight="1" x14ac:dyDescent="0.25">
      <c r="B184" s="1" t="s">
        <v>36</v>
      </c>
      <c r="C184" s="67" t="s">
        <v>57</v>
      </c>
      <c r="D184" s="83" t="s">
        <v>95</v>
      </c>
      <c r="E184" s="74" t="s">
        <v>46</v>
      </c>
      <c r="F184" s="8"/>
      <c r="G184" s="54">
        <v>0</v>
      </c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0">
        <f t="shared" si="8"/>
        <v>0</v>
      </c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9"/>
      <c r="AY184" s="25"/>
      <c r="AZ184" s="25"/>
      <c r="BA184" s="25"/>
      <c r="BB184" s="9">
        <f t="shared" si="11"/>
        <v>0</v>
      </c>
      <c r="BC184" s="25"/>
      <c r="BD184" s="25"/>
      <c r="BE184" s="25"/>
      <c r="BF184" s="25"/>
      <c r="BG184" s="9">
        <f t="shared" si="10"/>
        <v>0</v>
      </c>
      <c r="BH184" s="23">
        <f t="shared" si="9"/>
        <v>0</v>
      </c>
    </row>
    <row r="185" spans="2:60" s="14" customFormat="1" ht="19.5" hidden="1" customHeight="1" x14ac:dyDescent="0.25">
      <c r="B185" s="1" t="s">
        <v>35</v>
      </c>
      <c r="C185" s="67" t="s">
        <v>52</v>
      </c>
      <c r="D185" s="83" t="s">
        <v>95</v>
      </c>
      <c r="E185" s="74" t="s">
        <v>46</v>
      </c>
      <c r="F185" s="8"/>
      <c r="G185" s="54">
        <v>0</v>
      </c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0">
        <f t="shared" si="8"/>
        <v>0</v>
      </c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9"/>
      <c r="AY185" s="25"/>
      <c r="AZ185" s="25"/>
      <c r="BA185" s="25"/>
      <c r="BB185" s="9">
        <f t="shared" si="11"/>
        <v>0</v>
      </c>
      <c r="BC185" s="25"/>
      <c r="BD185" s="25"/>
      <c r="BE185" s="25"/>
      <c r="BF185" s="25"/>
      <c r="BG185" s="9">
        <f t="shared" si="10"/>
        <v>0</v>
      </c>
      <c r="BH185" s="23">
        <f t="shared" si="9"/>
        <v>0</v>
      </c>
    </row>
    <row r="186" spans="2:60" s="14" customFormat="1" ht="19.5" hidden="1" customHeight="1" x14ac:dyDescent="0.25">
      <c r="B186" s="1" t="s">
        <v>34</v>
      </c>
      <c r="C186" s="67" t="s">
        <v>52</v>
      </c>
      <c r="D186" s="83" t="s">
        <v>95</v>
      </c>
      <c r="E186" s="74" t="s">
        <v>46</v>
      </c>
      <c r="F186" s="8"/>
      <c r="G186" s="54">
        <v>0</v>
      </c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0">
        <f t="shared" si="8"/>
        <v>0</v>
      </c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9"/>
      <c r="AY186" s="25"/>
      <c r="AZ186" s="25"/>
      <c r="BA186" s="25"/>
      <c r="BB186" s="9">
        <f t="shared" si="11"/>
        <v>0</v>
      </c>
      <c r="BC186" s="25"/>
      <c r="BD186" s="25"/>
      <c r="BE186" s="25"/>
      <c r="BF186" s="25"/>
      <c r="BG186" s="9">
        <f t="shared" si="10"/>
        <v>0</v>
      </c>
      <c r="BH186" s="23">
        <f t="shared" si="9"/>
        <v>0</v>
      </c>
    </row>
    <row r="187" spans="2:60" s="14" customFormat="1" ht="19.5" hidden="1" customHeight="1" x14ac:dyDescent="0.25">
      <c r="B187" s="1" t="s">
        <v>66</v>
      </c>
      <c r="C187" s="67" t="s">
        <v>52</v>
      </c>
      <c r="D187" s="83" t="s">
        <v>95</v>
      </c>
      <c r="E187" s="74" t="s">
        <v>46</v>
      </c>
      <c r="F187" s="8"/>
      <c r="G187" s="54">
        <v>0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0">
        <f t="shared" si="8"/>
        <v>0</v>
      </c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9"/>
      <c r="AY187" s="25"/>
      <c r="AZ187" s="25"/>
      <c r="BA187" s="25"/>
      <c r="BB187" s="9">
        <f t="shared" si="11"/>
        <v>0</v>
      </c>
      <c r="BC187" s="25"/>
      <c r="BD187" s="25"/>
      <c r="BE187" s="25"/>
      <c r="BF187" s="25"/>
      <c r="BG187" s="9">
        <f t="shared" si="10"/>
        <v>0</v>
      </c>
      <c r="BH187" s="23">
        <f t="shared" si="9"/>
        <v>0</v>
      </c>
    </row>
    <row r="188" spans="2:60" s="14" customFormat="1" ht="19.5" hidden="1" customHeight="1" x14ac:dyDescent="0.25">
      <c r="B188" s="1" t="s">
        <v>53</v>
      </c>
      <c r="C188" s="67" t="s">
        <v>52</v>
      </c>
      <c r="D188" s="83" t="s">
        <v>95</v>
      </c>
      <c r="E188" s="74" t="s">
        <v>46</v>
      </c>
      <c r="F188" s="8"/>
      <c r="G188" s="54">
        <v>0</v>
      </c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0">
        <f t="shared" si="8"/>
        <v>0</v>
      </c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9"/>
      <c r="AY188" s="25"/>
      <c r="AZ188" s="25"/>
      <c r="BA188" s="25"/>
      <c r="BB188" s="9">
        <f t="shared" si="11"/>
        <v>0</v>
      </c>
      <c r="BC188" s="25"/>
      <c r="BD188" s="25"/>
      <c r="BE188" s="25"/>
      <c r="BF188" s="25"/>
      <c r="BG188" s="9">
        <f t="shared" si="10"/>
        <v>0</v>
      </c>
      <c r="BH188" s="23">
        <f t="shared" si="9"/>
        <v>0</v>
      </c>
    </row>
    <row r="189" spans="2:60" s="14" customFormat="1" ht="19.5" hidden="1" customHeight="1" x14ac:dyDescent="0.25">
      <c r="B189" s="1" t="s">
        <v>32</v>
      </c>
      <c r="C189" s="67" t="s">
        <v>52</v>
      </c>
      <c r="D189" s="83" t="s">
        <v>95</v>
      </c>
      <c r="E189" s="74" t="s">
        <v>46</v>
      </c>
      <c r="F189" s="8"/>
      <c r="G189" s="54">
        <v>0</v>
      </c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0">
        <f t="shared" si="8"/>
        <v>0</v>
      </c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9"/>
      <c r="AY189" s="25"/>
      <c r="AZ189" s="25"/>
      <c r="BA189" s="25"/>
      <c r="BB189" s="9">
        <f t="shared" si="11"/>
        <v>0</v>
      </c>
      <c r="BC189" s="25"/>
      <c r="BD189" s="25"/>
      <c r="BE189" s="25"/>
      <c r="BF189" s="25"/>
      <c r="BG189" s="9">
        <f t="shared" si="10"/>
        <v>0</v>
      </c>
      <c r="BH189" s="23">
        <f t="shared" si="9"/>
        <v>0</v>
      </c>
    </row>
    <row r="190" spans="2:60" s="14" customFormat="1" ht="19.5" hidden="1" customHeight="1" x14ac:dyDescent="0.25">
      <c r="B190" s="1" t="s">
        <v>33</v>
      </c>
      <c r="C190" s="67" t="s">
        <v>52</v>
      </c>
      <c r="D190" s="83" t="s">
        <v>95</v>
      </c>
      <c r="E190" s="74" t="s">
        <v>46</v>
      </c>
      <c r="F190" s="8"/>
      <c r="G190" s="54">
        <v>0</v>
      </c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0">
        <f t="shared" si="8"/>
        <v>0</v>
      </c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9"/>
      <c r="AY190" s="25"/>
      <c r="AZ190" s="25"/>
      <c r="BA190" s="25"/>
      <c r="BB190" s="9">
        <f t="shared" si="11"/>
        <v>0</v>
      </c>
      <c r="BC190" s="25"/>
      <c r="BD190" s="25"/>
      <c r="BE190" s="25"/>
      <c r="BF190" s="25"/>
      <c r="BG190" s="9">
        <f t="shared" si="10"/>
        <v>0</v>
      </c>
      <c r="BH190" s="23">
        <f t="shared" si="9"/>
        <v>0</v>
      </c>
    </row>
    <row r="191" spans="2:60" s="14" customFormat="1" ht="19.5" hidden="1" customHeight="1" x14ac:dyDescent="0.25">
      <c r="B191" s="1" t="s">
        <v>48</v>
      </c>
      <c r="C191" s="67" t="s">
        <v>52</v>
      </c>
      <c r="D191" s="83" t="s">
        <v>95</v>
      </c>
      <c r="E191" s="74" t="s">
        <v>46</v>
      </c>
      <c r="F191" s="8"/>
      <c r="G191" s="54">
        <v>0</v>
      </c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0">
        <f t="shared" si="8"/>
        <v>0</v>
      </c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9"/>
      <c r="AY191" s="25"/>
      <c r="AZ191" s="25"/>
      <c r="BA191" s="25"/>
      <c r="BB191" s="9">
        <f t="shared" si="11"/>
        <v>0</v>
      </c>
      <c r="BC191" s="25"/>
      <c r="BD191" s="25"/>
      <c r="BE191" s="25"/>
      <c r="BF191" s="25"/>
      <c r="BG191" s="9">
        <f t="shared" si="10"/>
        <v>0</v>
      </c>
      <c r="BH191" s="23">
        <f t="shared" si="9"/>
        <v>0</v>
      </c>
    </row>
    <row r="192" spans="2:60" s="14" customFormat="1" ht="19.5" hidden="1" customHeight="1" x14ac:dyDescent="0.25">
      <c r="B192" s="1" t="s">
        <v>31</v>
      </c>
      <c r="C192" s="67" t="s">
        <v>52</v>
      </c>
      <c r="D192" s="83" t="s">
        <v>95</v>
      </c>
      <c r="E192" s="74" t="s">
        <v>46</v>
      </c>
      <c r="F192" s="8"/>
      <c r="G192" s="54">
        <v>0</v>
      </c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0">
        <f t="shared" si="8"/>
        <v>0</v>
      </c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9"/>
      <c r="AY192" s="25"/>
      <c r="AZ192" s="25"/>
      <c r="BA192" s="25"/>
      <c r="BB192" s="9">
        <f t="shared" si="11"/>
        <v>0</v>
      </c>
      <c r="BC192" s="25"/>
      <c r="BD192" s="25"/>
      <c r="BE192" s="25"/>
      <c r="BF192" s="25"/>
      <c r="BG192" s="9">
        <f t="shared" si="10"/>
        <v>0</v>
      </c>
      <c r="BH192" s="23">
        <f t="shared" si="9"/>
        <v>0</v>
      </c>
    </row>
    <row r="193" spans="2:60" s="14" customFormat="1" ht="19.5" hidden="1" customHeight="1" x14ac:dyDescent="0.25">
      <c r="B193" s="1" t="s">
        <v>36</v>
      </c>
      <c r="C193" s="67" t="s">
        <v>52</v>
      </c>
      <c r="D193" s="83" t="s">
        <v>95</v>
      </c>
      <c r="E193" s="74" t="s">
        <v>46</v>
      </c>
      <c r="F193" s="8"/>
      <c r="G193" s="54">
        <v>0</v>
      </c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0">
        <f t="shared" si="8"/>
        <v>0</v>
      </c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9"/>
      <c r="AY193" s="25"/>
      <c r="AZ193" s="25"/>
      <c r="BA193" s="25"/>
      <c r="BB193" s="9">
        <f t="shared" si="11"/>
        <v>0</v>
      </c>
      <c r="BC193" s="25"/>
      <c r="BD193" s="25"/>
      <c r="BE193" s="25"/>
      <c r="BF193" s="25"/>
      <c r="BG193" s="9">
        <f t="shared" si="10"/>
        <v>0</v>
      </c>
      <c r="BH193" s="23">
        <f t="shared" si="9"/>
        <v>0</v>
      </c>
    </row>
    <row r="194" spans="2:60" s="14" customFormat="1" ht="19.5" hidden="1" customHeight="1" x14ac:dyDescent="0.25">
      <c r="B194" s="1" t="s">
        <v>35</v>
      </c>
      <c r="C194" s="67" t="s">
        <v>71</v>
      </c>
      <c r="D194" s="83" t="s">
        <v>95</v>
      </c>
      <c r="E194" s="74" t="s">
        <v>46</v>
      </c>
      <c r="F194" s="8"/>
      <c r="G194" s="54">
        <v>0</v>
      </c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0">
        <f t="shared" si="8"/>
        <v>0</v>
      </c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9"/>
      <c r="AY194" s="25"/>
      <c r="AZ194" s="25"/>
      <c r="BA194" s="25"/>
      <c r="BB194" s="9">
        <f t="shared" si="11"/>
        <v>0</v>
      </c>
      <c r="BC194" s="25"/>
      <c r="BD194" s="25"/>
      <c r="BE194" s="25"/>
      <c r="BF194" s="25"/>
      <c r="BG194" s="9">
        <f t="shared" si="10"/>
        <v>0</v>
      </c>
      <c r="BH194" s="23">
        <f t="shared" si="9"/>
        <v>0</v>
      </c>
    </row>
    <row r="195" spans="2:60" s="14" customFormat="1" ht="19.5" hidden="1" customHeight="1" x14ac:dyDescent="0.25">
      <c r="B195" s="1" t="s">
        <v>34</v>
      </c>
      <c r="C195" s="67" t="s">
        <v>71</v>
      </c>
      <c r="D195" s="83" t="s">
        <v>95</v>
      </c>
      <c r="E195" s="74" t="s">
        <v>46</v>
      </c>
      <c r="F195" s="8"/>
      <c r="G195" s="54">
        <v>0</v>
      </c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0">
        <f t="shared" si="8"/>
        <v>0</v>
      </c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9"/>
      <c r="AY195" s="25"/>
      <c r="AZ195" s="25"/>
      <c r="BA195" s="25"/>
      <c r="BB195" s="9">
        <f t="shared" si="11"/>
        <v>0</v>
      </c>
      <c r="BC195" s="25"/>
      <c r="BD195" s="25"/>
      <c r="BE195" s="25"/>
      <c r="BF195" s="25"/>
      <c r="BG195" s="9">
        <f t="shared" si="10"/>
        <v>0</v>
      </c>
      <c r="BH195" s="23">
        <f t="shared" si="9"/>
        <v>0</v>
      </c>
    </row>
    <row r="196" spans="2:60" s="14" customFormat="1" ht="18.75" hidden="1" customHeight="1" x14ac:dyDescent="0.25">
      <c r="B196" s="1" t="s">
        <v>66</v>
      </c>
      <c r="C196" s="67" t="s">
        <v>71</v>
      </c>
      <c r="D196" s="83" t="s">
        <v>95</v>
      </c>
      <c r="E196" s="74" t="s">
        <v>46</v>
      </c>
      <c r="F196" s="8"/>
      <c r="G196" s="54">
        <v>0</v>
      </c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0">
        <f t="shared" si="8"/>
        <v>0</v>
      </c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9"/>
      <c r="AY196" s="25"/>
      <c r="AZ196" s="25"/>
      <c r="BA196" s="25"/>
      <c r="BB196" s="9">
        <f t="shared" si="11"/>
        <v>0</v>
      </c>
      <c r="BC196" s="25"/>
      <c r="BD196" s="25"/>
      <c r="BE196" s="25"/>
      <c r="BF196" s="25"/>
      <c r="BG196" s="9">
        <f t="shared" si="10"/>
        <v>0</v>
      </c>
      <c r="BH196" s="23">
        <f t="shared" si="9"/>
        <v>0</v>
      </c>
    </row>
    <row r="197" spans="2:60" s="14" customFormat="1" ht="19.5" hidden="1" customHeight="1" x14ac:dyDescent="0.25">
      <c r="B197" s="1" t="s">
        <v>53</v>
      </c>
      <c r="C197" s="67" t="s">
        <v>71</v>
      </c>
      <c r="D197" s="83" t="s">
        <v>95</v>
      </c>
      <c r="E197" s="74" t="s">
        <v>46</v>
      </c>
      <c r="F197" s="8"/>
      <c r="G197" s="54">
        <v>0</v>
      </c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0">
        <f t="shared" si="8"/>
        <v>0</v>
      </c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9"/>
      <c r="AY197" s="25"/>
      <c r="AZ197" s="25"/>
      <c r="BA197" s="25"/>
      <c r="BB197" s="9">
        <f t="shared" si="11"/>
        <v>0</v>
      </c>
      <c r="BC197" s="25"/>
      <c r="BD197" s="25"/>
      <c r="BE197" s="25"/>
      <c r="BF197" s="25"/>
      <c r="BG197" s="9">
        <f t="shared" si="10"/>
        <v>0</v>
      </c>
      <c r="BH197" s="23">
        <f t="shared" si="9"/>
        <v>0</v>
      </c>
    </row>
    <row r="198" spans="2:60" s="14" customFormat="1" ht="19.5" hidden="1" customHeight="1" x14ac:dyDescent="0.25">
      <c r="B198" s="1" t="s">
        <v>32</v>
      </c>
      <c r="C198" s="67" t="s">
        <v>71</v>
      </c>
      <c r="D198" s="83" t="s">
        <v>95</v>
      </c>
      <c r="E198" s="74" t="s">
        <v>46</v>
      </c>
      <c r="F198" s="8"/>
      <c r="G198" s="54">
        <v>0</v>
      </c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0">
        <f t="shared" si="8"/>
        <v>0</v>
      </c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9"/>
      <c r="AY198" s="25"/>
      <c r="AZ198" s="25"/>
      <c r="BA198" s="25"/>
      <c r="BB198" s="9">
        <f t="shared" si="11"/>
        <v>0</v>
      </c>
      <c r="BC198" s="25"/>
      <c r="BD198" s="25"/>
      <c r="BE198" s="25"/>
      <c r="BF198" s="25"/>
      <c r="BG198" s="9">
        <f t="shared" si="10"/>
        <v>0</v>
      </c>
      <c r="BH198" s="23">
        <f t="shared" si="9"/>
        <v>0</v>
      </c>
    </row>
    <row r="199" spans="2:60" s="14" customFormat="1" ht="19.5" hidden="1" customHeight="1" x14ac:dyDescent="0.25">
      <c r="B199" s="1" t="s">
        <v>33</v>
      </c>
      <c r="C199" s="67" t="s">
        <v>71</v>
      </c>
      <c r="D199" s="83" t="s">
        <v>95</v>
      </c>
      <c r="E199" s="74" t="s">
        <v>46</v>
      </c>
      <c r="F199" s="8"/>
      <c r="G199" s="54">
        <v>0</v>
      </c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0">
        <f t="shared" si="8"/>
        <v>0</v>
      </c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9"/>
      <c r="AY199" s="25"/>
      <c r="AZ199" s="25"/>
      <c r="BA199" s="25"/>
      <c r="BB199" s="9">
        <f t="shared" si="11"/>
        <v>0</v>
      </c>
      <c r="BC199" s="25"/>
      <c r="BD199" s="25"/>
      <c r="BE199" s="25"/>
      <c r="BF199" s="25"/>
      <c r="BG199" s="9">
        <f t="shared" si="10"/>
        <v>0</v>
      </c>
      <c r="BH199" s="23">
        <f t="shared" si="9"/>
        <v>0</v>
      </c>
    </row>
    <row r="200" spans="2:60" s="14" customFormat="1" ht="19.5" hidden="1" customHeight="1" x14ac:dyDescent="0.25">
      <c r="B200" s="1" t="s">
        <v>48</v>
      </c>
      <c r="C200" s="67" t="s">
        <v>71</v>
      </c>
      <c r="D200" s="83" t="s">
        <v>95</v>
      </c>
      <c r="E200" s="74" t="s">
        <v>46</v>
      </c>
      <c r="F200" s="8"/>
      <c r="G200" s="54">
        <v>0</v>
      </c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0">
        <f t="shared" si="8"/>
        <v>0</v>
      </c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9"/>
      <c r="AY200" s="25"/>
      <c r="AZ200" s="25"/>
      <c r="BA200" s="25"/>
      <c r="BB200" s="9">
        <f t="shared" si="11"/>
        <v>0</v>
      </c>
      <c r="BC200" s="25"/>
      <c r="BD200" s="25"/>
      <c r="BE200" s="25"/>
      <c r="BF200" s="25"/>
      <c r="BG200" s="9">
        <f t="shared" si="10"/>
        <v>0</v>
      </c>
      <c r="BH200" s="23">
        <f t="shared" si="9"/>
        <v>0</v>
      </c>
    </row>
    <row r="201" spans="2:60" s="14" customFormat="1" ht="19.5" hidden="1" customHeight="1" x14ac:dyDescent="0.25">
      <c r="B201" s="1" t="s">
        <v>31</v>
      </c>
      <c r="C201" s="67" t="s">
        <v>71</v>
      </c>
      <c r="D201" s="83" t="s">
        <v>95</v>
      </c>
      <c r="E201" s="74" t="s">
        <v>46</v>
      </c>
      <c r="F201" s="8"/>
      <c r="G201" s="54">
        <v>34</v>
      </c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0">
        <f t="shared" si="8"/>
        <v>0</v>
      </c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9"/>
      <c r="AY201" s="25"/>
      <c r="AZ201" s="25"/>
      <c r="BA201" s="25"/>
      <c r="BB201" s="9">
        <f t="shared" si="11"/>
        <v>0</v>
      </c>
      <c r="BC201" s="25"/>
      <c r="BD201" s="25"/>
      <c r="BE201" s="25"/>
      <c r="BF201" s="25"/>
      <c r="BG201" s="9">
        <f t="shared" si="10"/>
        <v>34</v>
      </c>
      <c r="BH201" s="23">
        <f t="shared" si="9"/>
        <v>0</v>
      </c>
    </row>
    <row r="202" spans="2:60" s="14" customFormat="1" ht="19.5" hidden="1" customHeight="1" x14ac:dyDescent="0.25">
      <c r="B202" s="1" t="s">
        <v>36</v>
      </c>
      <c r="C202" s="67" t="s">
        <v>71</v>
      </c>
      <c r="D202" s="83" t="s">
        <v>95</v>
      </c>
      <c r="E202" s="74" t="s">
        <v>46</v>
      </c>
      <c r="F202" s="8"/>
      <c r="G202" s="54">
        <v>0</v>
      </c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0">
        <f t="shared" si="8"/>
        <v>0</v>
      </c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9"/>
      <c r="AY202" s="25"/>
      <c r="AZ202" s="25"/>
      <c r="BA202" s="25"/>
      <c r="BB202" s="9">
        <f t="shared" si="11"/>
        <v>0</v>
      </c>
      <c r="BC202" s="25"/>
      <c r="BD202" s="25"/>
      <c r="BE202" s="25"/>
      <c r="BF202" s="25"/>
      <c r="BG202" s="9">
        <f t="shared" si="10"/>
        <v>0</v>
      </c>
      <c r="BH202" s="23">
        <f t="shared" si="9"/>
        <v>0</v>
      </c>
    </row>
    <row r="203" spans="2:60" s="38" customFormat="1" ht="19.5" hidden="1" customHeight="1" x14ac:dyDescent="0.25">
      <c r="B203" s="37" t="s">
        <v>59</v>
      </c>
      <c r="C203" s="71" t="s">
        <v>27</v>
      </c>
      <c r="D203" s="83" t="s">
        <v>124</v>
      </c>
      <c r="E203" s="74" t="s">
        <v>46</v>
      </c>
      <c r="F203" s="52"/>
      <c r="G203" s="54">
        <v>219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20">
        <f t="shared" si="8"/>
        <v>0</v>
      </c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20"/>
      <c r="AY203" s="31">
        <v>1</v>
      </c>
      <c r="AZ203" s="31"/>
      <c r="BA203" s="31"/>
      <c r="BB203" s="9">
        <f t="shared" si="11"/>
        <v>1</v>
      </c>
      <c r="BC203" s="25"/>
      <c r="BD203" s="25"/>
      <c r="BE203" s="25"/>
      <c r="BF203" s="25"/>
      <c r="BG203" s="9">
        <f t="shared" si="10"/>
        <v>218</v>
      </c>
      <c r="BH203" s="23">
        <f t="shared" si="9"/>
        <v>0</v>
      </c>
    </row>
    <row r="204" spans="2:60" s="14" customFormat="1" ht="21" hidden="1" customHeight="1" x14ac:dyDescent="0.25">
      <c r="B204" s="62" t="s">
        <v>59</v>
      </c>
      <c r="C204" s="65" t="s">
        <v>49</v>
      </c>
      <c r="D204" s="83" t="s">
        <v>124</v>
      </c>
      <c r="E204" s="74" t="s">
        <v>46</v>
      </c>
      <c r="F204" s="8"/>
      <c r="G204" s="54">
        <v>97</v>
      </c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0">
        <f t="shared" si="8"/>
        <v>0</v>
      </c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>
        <v>1</v>
      </c>
      <c r="AZ204" s="25"/>
      <c r="BA204" s="25"/>
      <c r="BB204" s="9">
        <f t="shared" si="11"/>
        <v>1</v>
      </c>
      <c r="BC204" s="25"/>
      <c r="BD204" s="25"/>
      <c r="BE204" s="25"/>
      <c r="BF204" s="25"/>
      <c r="BG204" s="9">
        <f t="shared" si="10"/>
        <v>96</v>
      </c>
      <c r="BH204" s="23">
        <f t="shared" si="9"/>
        <v>0</v>
      </c>
    </row>
    <row r="205" spans="2:60" s="14" customFormat="1" ht="16.5" hidden="1" customHeight="1" x14ac:dyDescent="0.25">
      <c r="B205" s="62" t="s">
        <v>59</v>
      </c>
      <c r="C205" s="65" t="s">
        <v>43</v>
      </c>
      <c r="D205" s="83" t="s">
        <v>124</v>
      </c>
      <c r="E205" s="74" t="s">
        <v>46</v>
      </c>
      <c r="F205" s="8"/>
      <c r="G205" s="54">
        <v>49</v>
      </c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0">
        <f t="shared" si="8"/>
        <v>0</v>
      </c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9">
        <f t="shared" si="11"/>
        <v>0</v>
      </c>
      <c r="BC205" s="25"/>
      <c r="BD205" s="25"/>
      <c r="BE205" s="25"/>
      <c r="BF205" s="25"/>
      <c r="BG205" s="9">
        <f t="shared" si="10"/>
        <v>49</v>
      </c>
      <c r="BH205" s="23">
        <f t="shared" si="9"/>
        <v>0</v>
      </c>
    </row>
    <row r="206" spans="2:60" s="14" customFormat="1" ht="23.25" hidden="1" customHeight="1" x14ac:dyDescent="0.25">
      <c r="B206" s="62" t="s">
        <v>59</v>
      </c>
      <c r="C206" s="65" t="s">
        <v>88</v>
      </c>
      <c r="D206" s="83" t="s">
        <v>124</v>
      </c>
      <c r="E206" s="74" t="s">
        <v>46</v>
      </c>
      <c r="F206" s="8"/>
      <c r="G206" s="54">
        <v>4</v>
      </c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0">
        <f t="shared" ref="AG206:AG269" si="12">SUM(H206:AF206)</f>
        <v>0</v>
      </c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9">
        <f t="shared" si="11"/>
        <v>0</v>
      </c>
      <c r="BC206" s="25"/>
      <c r="BD206" s="25"/>
      <c r="BE206" s="25"/>
      <c r="BF206" s="25"/>
      <c r="BG206" s="9">
        <f t="shared" si="10"/>
        <v>4</v>
      </c>
      <c r="BH206" s="23">
        <f t="shared" ref="BH206:BH269" si="13">F206+BC206-BF206+BE206</f>
        <v>0</v>
      </c>
    </row>
    <row r="207" spans="2:60" s="14" customFormat="1" ht="18.75" hidden="1" customHeight="1" x14ac:dyDescent="0.25">
      <c r="B207" s="62" t="s">
        <v>59</v>
      </c>
      <c r="C207" s="65" t="s">
        <v>61</v>
      </c>
      <c r="D207" s="83" t="s">
        <v>124</v>
      </c>
      <c r="E207" s="74" t="s">
        <v>46</v>
      </c>
      <c r="F207" s="8"/>
      <c r="G207" s="54">
        <v>124</v>
      </c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0">
        <f t="shared" si="12"/>
        <v>0</v>
      </c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9">
        <f t="shared" si="11"/>
        <v>0</v>
      </c>
      <c r="BC207" s="25"/>
      <c r="BD207" s="25"/>
      <c r="BE207" s="25"/>
      <c r="BF207" s="25"/>
      <c r="BG207" s="9">
        <f t="shared" ref="BG207:BG270" si="14">G207+AG207-BB207-BC207-BD207</f>
        <v>124</v>
      </c>
      <c r="BH207" s="23">
        <f t="shared" si="13"/>
        <v>0</v>
      </c>
    </row>
    <row r="208" spans="2:60" s="14" customFormat="1" hidden="1" x14ac:dyDescent="0.25">
      <c r="B208" s="62" t="s">
        <v>59</v>
      </c>
      <c r="C208" s="65" t="s">
        <v>51</v>
      </c>
      <c r="D208" s="83" t="s">
        <v>124</v>
      </c>
      <c r="E208" s="74" t="s">
        <v>46</v>
      </c>
      <c r="F208" s="8"/>
      <c r="G208" s="54">
        <v>128</v>
      </c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0">
        <f t="shared" si="12"/>
        <v>0</v>
      </c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>
        <v>1</v>
      </c>
      <c r="AZ208" s="25"/>
      <c r="BA208" s="25"/>
      <c r="BB208" s="9">
        <f t="shared" si="11"/>
        <v>1</v>
      </c>
      <c r="BC208" s="25"/>
      <c r="BD208" s="25"/>
      <c r="BE208" s="25"/>
      <c r="BF208" s="25"/>
      <c r="BG208" s="9">
        <f t="shared" si="14"/>
        <v>127</v>
      </c>
      <c r="BH208" s="23">
        <f t="shared" si="13"/>
        <v>0</v>
      </c>
    </row>
    <row r="209" spans="2:60" s="14" customFormat="1" hidden="1" x14ac:dyDescent="0.25">
      <c r="B209" s="62" t="s">
        <v>59</v>
      </c>
      <c r="C209" s="65" t="s">
        <v>58</v>
      </c>
      <c r="D209" s="83" t="s">
        <v>124</v>
      </c>
      <c r="E209" s="74" t="s">
        <v>46</v>
      </c>
      <c r="F209" s="8"/>
      <c r="G209" s="54">
        <v>138</v>
      </c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0">
        <f t="shared" si="12"/>
        <v>0</v>
      </c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9">
        <f t="shared" si="11"/>
        <v>0</v>
      </c>
      <c r="BC209" s="25"/>
      <c r="BD209" s="25"/>
      <c r="BE209" s="25"/>
      <c r="BF209" s="25"/>
      <c r="BG209" s="9">
        <f t="shared" si="14"/>
        <v>138</v>
      </c>
      <c r="BH209" s="23">
        <f t="shared" si="13"/>
        <v>0</v>
      </c>
    </row>
    <row r="210" spans="2:60" s="14" customFormat="1" hidden="1" x14ac:dyDescent="0.25">
      <c r="B210" s="62" t="s">
        <v>59</v>
      </c>
      <c r="C210" s="65" t="s">
        <v>62</v>
      </c>
      <c r="D210" s="83" t="s">
        <v>124</v>
      </c>
      <c r="E210" s="74" t="s">
        <v>46</v>
      </c>
      <c r="F210" s="8"/>
      <c r="G210" s="54">
        <v>119</v>
      </c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0">
        <f t="shared" si="12"/>
        <v>0</v>
      </c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9">
        <f t="shared" si="11"/>
        <v>0</v>
      </c>
      <c r="BC210" s="25"/>
      <c r="BD210" s="25"/>
      <c r="BE210" s="25"/>
      <c r="BF210" s="25"/>
      <c r="BG210" s="9">
        <f t="shared" si="14"/>
        <v>119</v>
      </c>
      <c r="BH210" s="23">
        <f t="shared" si="13"/>
        <v>0</v>
      </c>
    </row>
    <row r="211" spans="2:60" s="14" customFormat="1" hidden="1" x14ac:dyDescent="0.25">
      <c r="B211" s="62" t="s">
        <v>59</v>
      </c>
      <c r="C211" s="65" t="s">
        <v>87</v>
      </c>
      <c r="D211" s="83" t="s">
        <v>124</v>
      </c>
      <c r="E211" s="74" t="s">
        <v>46</v>
      </c>
      <c r="F211" s="8"/>
      <c r="G211" s="54">
        <v>37</v>
      </c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0">
        <f t="shared" si="12"/>
        <v>0</v>
      </c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9">
        <f t="shared" si="11"/>
        <v>0</v>
      </c>
      <c r="BC211" s="25"/>
      <c r="BD211" s="25"/>
      <c r="BE211" s="25"/>
      <c r="BF211" s="25"/>
      <c r="BG211" s="9">
        <f t="shared" si="14"/>
        <v>37</v>
      </c>
      <c r="BH211" s="23">
        <f t="shared" si="13"/>
        <v>0</v>
      </c>
    </row>
    <row r="212" spans="2:60" s="14" customFormat="1" ht="16.5" hidden="1" customHeight="1" x14ac:dyDescent="0.25">
      <c r="B212" s="62" t="s">
        <v>59</v>
      </c>
      <c r="C212" s="69" t="s">
        <v>30</v>
      </c>
      <c r="D212" s="83" t="s">
        <v>124</v>
      </c>
      <c r="E212" s="74" t="s">
        <v>46</v>
      </c>
      <c r="F212" s="8"/>
      <c r="G212" s="54">
        <v>3</v>
      </c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0">
        <f t="shared" si="12"/>
        <v>0</v>
      </c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9">
        <f t="shared" si="11"/>
        <v>0</v>
      </c>
      <c r="BC212" s="25"/>
      <c r="BD212" s="25"/>
      <c r="BE212" s="25"/>
      <c r="BF212" s="25"/>
      <c r="BG212" s="9">
        <f t="shared" si="14"/>
        <v>3</v>
      </c>
      <c r="BH212" s="23">
        <f t="shared" si="13"/>
        <v>0</v>
      </c>
    </row>
    <row r="213" spans="2:60" s="38" customFormat="1" hidden="1" x14ac:dyDescent="0.25">
      <c r="B213" s="37" t="s">
        <v>59</v>
      </c>
      <c r="C213" s="71" t="s">
        <v>27</v>
      </c>
      <c r="D213" s="81" t="s">
        <v>76</v>
      </c>
      <c r="E213" s="73" t="s">
        <v>46</v>
      </c>
      <c r="F213" s="52"/>
      <c r="G213" s="54">
        <v>0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20">
        <f t="shared" si="12"/>
        <v>0</v>
      </c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20">
        <f t="shared" si="11"/>
        <v>0</v>
      </c>
      <c r="BC213" s="31"/>
      <c r="BD213" s="31"/>
      <c r="BE213" s="31"/>
      <c r="BF213" s="31"/>
      <c r="BG213" s="20">
        <f t="shared" si="14"/>
        <v>0</v>
      </c>
      <c r="BH213" s="41">
        <f t="shared" si="13"/>
        <v>0</v>
      </c>
    </row>
    <row r="214" spans="2:60" s="14" customFormat="1" hidden="1" x14ac:dyDescent="0.25">
      <c r="B214" s="62" t="s">
        <v>59</v>
      </c>
      <c r="C214" s="65" t="s">
        <v>49</v>
      </c>
      <c r="D214" s="83" t="s">
        <v>76</v>
      </c>
      <c r="E214" s="74" t="s">
        <v>46</v>
      </c>
      <c r="F214" s="8"/>
      <c r="G214" s="54">
        <v>0</v>
      </c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0">
        <f t="shared" si="12"/>
        <v>0</v>
      </c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9">
        <f t="shared" si="11"/>
        <v>0</v>
      </c>
      <c r="BC214" s="25"/>
      <c r="BD214" s="25"/>
      <c r="BE214" s="25"/>
      <c r="BF214" s="25"/>
      <c r="BG214" s="9">
        <f t="shared" si="14"/>
        <v>0</v>
      </c>
      <c r="BH214" s="23">
        <f t="shared" si="13"/>
        <v>0</v>
      </c>
    </row>
    <row r="215" spans="2:60" s="14" customFormat="1" ht="16.5" hidden="1" customHeight="1" x14ac:dyDescent="0.25">
      <c r="B215" s="62" t="s">
        <v>59</v>
      </c>
      <c r="C215" s="65" t="s">
        <v>43</v>
      </c>
      <c r="D215" s="83" t="s">
        <v>76</v>
      </c>
      <c r="E215" s="74" t="s">
        <v>46</v>
      </c>
      <c r="F215" s="8"/>
      <c r="G215" s="54">
        <v>8</v>
      </c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0">
        <f t="shared" si="12"/>
        <v>0</v>
      </c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9">
        <f t="shared" si="11"/>
        <v>0</v>
      </c>
      <c r="BC215" s="25"/>
      <c r="BD215" s="25"/>
      <c r="BE215" s="25"/>
      <c r="BF215" s="25"/>
      <c r="BG215" s="9">
        <f t="shared" si="14"/>
        <v>8</v>
      </c>
      <c r="BH215" s="23">
        <f t="shared" si="13"/>
        <v>0</v>
      </c>
    </row>
    <row r="216" spans="2:60" s="14" customFormat="1" hidden="1" x14ac:dyDescent="0.25">
      <c r="B216" s="62" t="s">
        <v>59</v>
      </c>
      <c r="C216" s="65" t="s">
        <v>88</v>
      </c>
      <c r="D216" s="83" t="s">
        <v>76</v>
      </c>
      <c r="E216" s="74" t="s">
        <v>46</v>
      </c>
      <c r="F216" s="8"/>
      <c r="G216" s="54">
        <v>7</v>
      </c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0">
        <f t="shared" si="12"/>
        <v>0</v>
      </c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9">
        <f t="shared" si="11"/>
        <v>0</v>
      </c>
      <c r="BC216" s="25"/>
      <c r="BD216" s="25"/>
      <c r="BE216" s="25"/>
      <c r="BF216" s="25"/>
      <c r="BG216" s="9">
        <f t="shared" si="14"/>
        <v>7</v>
      </c>
      <c r="BH216" s="23">
        <f t="shared" si="13"/>
        <v>0</v>
      </c>
    </row>
    <row r="217" spans="2:60" s="14" customFormat="1" hidden="1" x14ac:dyDescent="0.25">
      <c r="B217" s="62" t="s">
        <v>59</v>
      </c>
      <c r="C217" s="65" t="s">
        <v>61</v>
      </c>
      <c r="D217" s="83" t="s">
        <v>76</v>
      </c>
      <c r="E217" s="74" t="s">
        <v>46</v>
      </c>
      <c r="F217" s="8"/>
      <c r="G217" s="54">
        <v>14</v>
      </c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0">
        <f t="shared" si="12"/>
        <v>0</v>
      </c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9">
        <f t="shared" si="11"/>
        <v>0</v>
      </c>
      <c r="BC217" s="25"/>
      <c r="BD217" s="25"/>
      <c r="BE217" s="25"/>
      <c r="BF217" s="25"/>
      <c r="BG217" s="9">
        <f t="shared" si="14"/>
        <v>14</v>
      </c>
      <c r="BH217" s="23">
        <f t="shared" si="13"/>
        <v>0</v>
      </c>
    </row>
    <row r="218" spans="2:60" s="14" customFormat="1" hidden="1" x14ac:dyDescent="0.25">
      <c r="B218" s="62" t="s">
        <v>59</v>
      </c>
      <c r="C218" s="65" t="s">
        <v>51</v>
      </c>
      <c r="D218" s="83" t="s">
        <v>76</v>
      </c>
      <c r="E218" s="74" t="s">
        <v>46</v>
      </c>
      <c r="F218" s="8"/>
      <c r="G218" s="54">
        <v>0</v>
      </c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0">
        <f t="shared" si="12"/>
        <v>0</v>
      </c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9">
        <f t="shared" si="11"/>
        <v>0</v>
      </c>
      <c r="BC218" s="25"/>
      <c r="BD218" s="25"/>
      <c r="BE218" s="25"/>
      <c r="BF218" s="25"/>
      <c r="BG218" s="9">
        <f t="shared" si="14"/>
        <v>0</v>
      </c>
      <c r="BH218" s="23">
        <f t="shared" si="13"/>
        <v>0</v>
      </c>
    </row>
    <row r="219" spans="2:60" s="14" customFormat="1" hidden="1" x14ac:dyDescent="0.25">
      <c r="B219" s="62" t="s">
        <v>59</v>
      </c>
      <c r="C219" s="65" t="s">
        <v>58</v>
      </c>
      <c r="D219" s="83" t="s">
        <v>76</v>
      </c>
      <c r="E219" s="74" t="s">
        <v>46</v>
      </c>
      <c r="F219" s="8"/>
      <c r="G219" s="54">
        <v>0</v>
      </c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0">
        <f t="shared" si="12"/>
        <v>0</v>
      </c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9">
        <f t="shared" si="11"/>
        <v>0</v>
      </c>
      <c r="BC219" s="25"/>
      <c r="BD219" s="25"/>
      <c r="BE219" s="25"/>
      <c r="BF219" s="25"/>
      <c r="BG219" s="9">
        <f t="shared" si="14"/>
        <v>0</v>
      </c>
      <c r="BH219" s="23">
        <f t="shared" si="13"/>
        <v>0</v>
      </c>
    </row>
    <row r="220" spans="2:60" s="14" customFormat="1" hidden="1" x14ac:dyDescent="0.25">
      <c r="B220" s="62" t="s">
        <v>59</v>
      </c>
      <c r="C220" s="65" t="s">
        <v>62</v>
      </c>
      <c r="D220" s="83" t="s">
        <v>76</v>
      </c>
      <c r="E220" s="74" t="s">
        <v>46</v>
      </c>
      <c r="F220" s="8"/>
      <c r="G220" s="54">
        <v>12</v>
      </c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0">
        <f t="shared" si="12"/>
        <v>0</v>
      </c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9">
        <f t="shared" si="11"/>
        <v>0</v>
      </c>
      <c r="BC220" s="25"/>
      <c r="BD220" s="25"/>
      <c r="BE220" s="25"/>
      <c r="BF220" s="25"/>
      <c r="BG220" s="9">
        <f t="shared" si="14"/>
        <v>12</v>
      </c>
      <c r="BH220" s="23">
        <f t="shared" si="13"/>
        <v>0</v>
      </c>
    </row>
    <row r="221" spans="2:60" s="14" customFormat="1" hidden="1" x14ac:dyDescent="0.25">
      <c r="B221" s="62" t="s">
        <v>59</v>
      </c>
      <c r="C221" s="65" t="s">
        <v>87</v>
      </c>
      <c r="D221" s="83" t="s">
        <v>76</v>
      </c>
      <c r="E221" s="74" t="s">
        <v>46</v>
      </c>
      <c r="F221" s="8"/>
      <c r="G221" s="54">
        <v>31</v>
      </c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0">
        <f t="shared" si="12"/>
        <v>0</v>
      </c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9">
        <f t="shared" si="11"/>
        <v>0</v>
      </c>
      <c r="BC221" s="25"/>
      <c r="BD221" s="25"/>
      <c r="BE221" s="25"/>
      <c r="BF221" s="25"/>
      <c r="BG221" s="9">
        <f t="shared" si="14"/>
        <v>31</v>
      </c>
      <c r="BH221" s="23">
        <f t="shared" si="13"/>
        <v>0</v>
      </c>
    </row>
    <row r="222" spans="2:60" s="38" customFormat="1" hidden="1" x14ac:dyDescent="0.25">
      <c r="B222" s="37" t="s">
        <v>59</v>
      </c>
      <c r="C222" s="72" t="s">
        <v>30</v>
      </c>
      <c r="D222" s="81" t="s">
        <v>76</v>
      </c>
      <c r="E222" s="73" t="s">
        <v>46</v>
      </c>
      <c r="F222" s="52"/>
      <c r="G222" s="54">
        <v>0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20">
        <f t="shared" si="12"/>
        <v>0</v>
      </c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20">
        <f t="shared" si="11"/>
        <v>0</v>
      </c>
      <c r="BC222" s="31"/>
      <c r="BD222" s="31"/>
      <c r="BE222" s="31"/>
      <c r="BF222" s="31"/>
      <c r="BG222" s="20">
        <f t="shared" si="14"/>
        <v>0</v>
      </c>
      <c r="BH222" s="41">
        <f t="shared" si="13"/>
        <v>0</v>
      </c>
    </row>
    <row r="223" spans="2:60" s="14" customFormat="1" hidden="1" x14ac:dyDescent="0.25">
      <c r="B223" s="1" t="s">
        <v>35</v>
      </c>
      <c r="C223" s="67" t="s">
        <v>52</v>
      </c>
      <c r="D223" s="83" t="s">
        <v>95</v>
      </c>
      <c r="E223" s="49" t="s">
        <v>45</v>
      </c>
      <c r="F223" s="8"/>
      <c r="G223" s="54">
        <v>0</v>
      </c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0">
        <f t="shared" si="12"/>
        <v>0</v>
      </c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9">
        <f t="shared" si="11"/>
        <v>0</v>
      </c>
      <c r="BC223" s="25"/>
      <c r="BD223" s="25"/>
      <c r="BE223" s="25"/>
      <c r="BF223" s="25"/>
      <c r="BG223" s="9">
        <f t="shared" si="14"/>
        <v>0</v>
      </c>
      <c r="BH223" s="23">
        <f t="shared" si="13"/>
        <v>0</v>
      </c>
    </row>
    <row r="224" spans="2:60" s="14" customFormat="1" hidden="1" x14ac:dyDescent="0.25">
      <c r="B224" s="1" t="s">
        <v>34</v>
      </c>
      <c r="C224" s="67" t="s">
        <v>52</v>
      </c>
      <c r="D224" s="83" t="s">
        <v>95</v>
      </c>
      <c r="E224" s="49" t="s">
        <v>45</v>
      </c>
      <c r="F224" s="8"/>
      <c r="G224" s="54">
        <v>0</v>
      </c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0">
        <f t="shared" si="12"/>
        <v>0</v>
      </c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9">
        <f t="shared" si="11"/>
        <v>0</v>
      </c>
      <c r="BC224" s="25"/>
      <c r="BD224" s="25"/>
      <c r="BE224" s="25"/>
      <c r="BF224" s="25"/>
      <c r="BG224" s="9">
        <f t="shared" si="14"/>
        <v>0</v>
      </c>
      <c r="BH224" s="23">
        <f t="shared" si="13"/>
        <v>0</v>
      </c>
    </row>
    <row r="225" spans="2:60" s="14" customFormat="1" hidden="1" x14ac:dyDescent="0.25">
      <c r="B225" s="1" t="s">
        <v>66</v>
      </c>
      <c r="C225" s="67" t="s">
        <v>52</v>
      </c>
      <c r="D225" s="83" t="s">
        <v>95</v>
      </c>
      <c r="E225" s="49" t="s">
        <v>45</v>
      </c>
      <c r="F225" s="8"/>
      <c r="G225" s="54">
        <v>0</v>
      </c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0">
        <f t="shared" si="12"/>
        <v>0</v>
      </c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9">
        <f t="shared" si="11"/>
        <v>0</v>
      </c>
      <c r="BC225" s="25"/>
      <c r="BD225" s="25"/>
      <c r="BE225" s="25"/>
      <c r="BF225" s="25"/>
      <c r="BG225" s="9">
        <f t="shared" si="14"/>
        <v>0</v>
      </c>
      <c r="BH225" s="23">
        <f t="shared" si="13"/>
        <v>0</v>
      </c>
    </row>
    <row r="226" spans="2:60" s="14" customFormat="1" ht="15" hidden="1" customHeight="1" x14ac:dyDescent="0.25">
      <c r="B226" s="1" t="s">
        <v>53</v>
      </c>
      <c r="C226" s="67" t="s">
        <v>52</v>
      </c>
      <c r="D226" s="83" t="s">
        <v>95</v>
      </c>
      <c r="E226" s="49" t="s">
        <v>45</v>
      </c>
      <c r="F226" s="8"/>
      <c r="G226" s="54">
        <v>0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0">
        <f t="shared" si="12"/>
        <v>0</v>
      </c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9">
        <f t="shared" si="11"/>
        <v>0</v>
      </c>
      <c r="BC226" s="25"/>
      <c r="BD226" s="25"/>
      <c r="BE226" s="25"/>
      <c r="BF226" s="25"/>
      <c r="BG226" s="9">
        <f t="shared" si="14"/>
        <v>0</v>
      </c>
      <c r="BH226" s="23">
        <f t="shared" si="13"/>
        <v>0</v>
      </c>
    </row>
    <row r="227" spans="2:60" s="14" customFormat="1" hidden="1" x14ac:dyDescent="0.25">
      <c r="B227" s="1" t="s">
        <v>32</v>
      </c>
      <c r="C227" s="67" t="s">
        <v>52</v>
      </c>
      <c r="D227" s="83" t="s">
        <v>95</v>
      </c>
      <c r="E227" s="49" t="s">
        <v>45</v>
      </c>
      <c r="F227" s="8"/>
      <c r="G227" s="54">
        <v>0</v>
      </c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0">
        <f t="shared" si="12"/>
        <v>0</v>
      </c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9">
        <f t="shared" si="11"/>
        <v>0</v>
      </c>
      <c r="BC227" s="25"/>
      <c r="BD227" s="25"/>
      <c r="BE227" s="25"/>
      <c r="BF227" s="25"/>
      <c r="BG227" s="9">
        <f t="shared" si="14"/>
        <v>0</v>
      </c>
      <c r="BH227" s="23">
        <f t="shared" si="13"/>
        <v>0</v>
      </c>
    </row>
    <row r="228" spans="2:60" s="14" customFormat="1" hidden="1" x14ac:dyDescent="0.25">
      <c r="B228" s="1" t="s">
        <v>33</v>
      </c>
      <c r="C228" s="67" t="s">
        <v>52</v>
      </c>
      <c r="D228" s="83" t="s">
        <v>95</v>
      </c>
      <c r="E228" s="49" t="s">
        <v>45</v>
      </c>
      <c r="F228" s="8"/>
      <c r="G228" s="54">
        <v>0</v>
      </c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0">
        <f t="shared" si="12"/>
        <v>0</v>
      </c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9">
        <f t="shared" si="11"/>
        <v>0</v>
      </c>
      <c r="BC228" s="25"/>
      <c r="BD228" s="25"/>
      <c r="BE228" s="25"/>
      <c r="BF228" s="25"/>
      <c r="BG228" s="9">
        <f t="shared" si="14"/>
        <v>0</v>
      </c>
      <c r="BH228" s="23">
        <f t="shared" si="13"/>
        <v>0</v>
      </c>
    </row>
    <row r="229" spans="2:60" s="14" customFormat="1" hidden="1" x14ac:dyDescent="0.25">
      <c r="B229" s="1" t="s">
        <v>48</v>
      </c>
      <c r="C229" s="67" t="s">
        <v>52</v>
      </c>
      <c r="D229" s="83" t="s">
        <v>95</v>
      </c>
      <c r="E229" s="49" t="s">
        <v>45</v>
      </c>
      <c r="F229" s="8"/>
      <c r="G229" s="54">
        <v>0</v>
      </c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0">
        <f t="shared" si="12"/>
        <v>0</v>
      </c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9">
        <f t="shared" si="11"/>
        <v>0</v>
      </c>
      <c r="BC229" s="25"/>
      <c r="BD229" s="25"/>
      <c r="BE229" s="25"/>
      <c r="BF229" s="25"/>
      <c r="BG229" s="9">
        <f t="shared" si="14"/>
        <v>0</v>
      </c>
      <c r="BH229" s="23">
        <f t="shared" si="13"/>
        <v>0</v>
      </c>
    </row>
    <row r="230" spans="2:60" s="14" customFormat="1" hidden="1" x14ac:dyDescent="0.25">
      <c r="B230" s="1" t="s">
        <v>31</v>
      </c>
      <c r="C230" s="67" t="s">
        <v>52</v>
      </c>
      <c r="D230" s="83" t="s">
        <v>95</v>
      </c>
      <c r="E230" s="49" t="s">
        <v>45</v>
      </c>
      <c r="F230" s="8"/>
      <c r="G230" s="54">
        <v>3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0">
        <f t="shared" si="12"/>
        <v>0</v>
      </c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9">
        <f t="shared" si="11"/>
        <v>0</v>
      </c>
      <c r="BC230" s="25"/>
      <c r="BD230" s="25"/>
      <c r="BE230" s="25"/>
      <c r="BF230" s="25"/>
      <c r="BG230" s="9">
        <f t="shared" si="14"/>
        <v>3</v>
      </c>
      <c r="BH230" s="23">
        <f t="shared" si="13"/>
        <v>0</v>
      </c>
    </row>
    <row r="231" spans="2:60" s="14" customFormat="1" hidden="1" x14ac:dyDescent="0.25">
      <c r="B231" s="1" t="s">
        <v>36</v>
      </c>
      <c r="C231" s="67" t="s">
        <v>52</v>
      </c>
      <c r="D231" s="83" t="s">
        <v>95</v>
      </c>
      <c r="E231" s="49" t="s">
        <v>45</v>
      </c>
      <c r="F231" s="8"/>
      <c r="G231" s="54">
        <v>0</v>
      </c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0">
        <f t="shared" si="12"/>
        <v>0</v>
      </c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9">
        <f t="shared" si="11"/>
        <v>0</v>
      </c>
      <c r="BC231" s="25"/>
      <c r="BD231" s="25"/>
      <c r="BE231" s="25"/>
      <c r="BF231" s="25"/>
      <c r="BG231" s="9">
        <f t="shared" si="14"/>
        <v>0</v>
      </c>
      <c r="BH231" s="23">
        <f t="shared" si="13"/>
        <v>0</v>
      </c>
    </row>
    <row r="232" spans="2:60" s="14" customFormat="1" hidden="1" x14ac:dyDescent="0.25">
      <c r="B232" s="1" t="s">
        <v>35</v>
      </c>
      <c r="C232" s="70" t="s">
        <v>44</v>
      </c>
      <c r="D232" s="83" t="s">
        <v>95</v>
      </c>
      <c r="E232" s="49" t="s">
        <v>45</v>
      </c>
      <c r="F232" s="8"/>
      <c r="G232" s="54">
        <v>0</v>
      </c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0">
        <f t="shared" si="12"/>
        <v>0</v>
      </c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9">
        <f t="shared" si="11"/>
        <v>0</v>
      </c>
      <c r="BC232" s="25"/>
      <c r="BD232" s="25"/>
      <c r="BE232" s="25"/>
      <c r="BF232" s="25"/>
      <c r="BG232" s="9">
        <f t="shared" si="14"/>
        <v>0</v>
      </c>
      <c r="BH232" s="23">
        <f t="shared" si="13"/>
        <v>0</v>
      </c>
    </row>
    <row r="233" spans="2:60" s="14" customFormat="1" hidden="1" x14ac:dyDescent="0.25">
      <c r="B233" s="1" t="s">
        <v>34</v>
      </c>
      <c r="C233" s="70" t="s">
        <v>44</v>
      </c>
      <c r="D233" s="83" t="s">
        <v>95</v>
      </c>
      <c r="E233" s="49" t="s">
        <v>45</v>
      </c>
      <c r="F233" s="8"/>
      <c r="G233" s="54">
        <v>0</v>
      </c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0">
        <f t="shared" si="12"/>
        <v>0</v>
      </c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9">
        <f t="shared" si="11"/>
        <v>0</v>
      </c>
      <c r="BC233" s="25"/>
      <c r="BD233" s="25"/>
      <c r="BE233" s="25"/>
      <c r="BF233" s="25"/>
      <c r="BG233" s="9">
        <f t="shared" si="14"/>
        <v>0</v>
      </c>
      <c r="BH233" s="23">
        <f t="shared" si="13"/>
        <v>0</v>
      </c>
    </row>
    <row r="234" spans="2:60" s="14" customFormat="1" hidden="1" x14ac:dyDescent="0.25">
      <c r="B234" s="1" t="s">
        <v>66</v>
      </c>
      <c r="C234" s="70" t="s">
        <v>44</v>
      </c>
      <c r="D234" s="83" t="s">
        <v>95</v>
      </c>
      <c r="E234" s="49" t="s">
        <v>45</v>
      </c>
      <c r="F234" s="8"/>
      <c r="G234" s="54">
        <v>0</v>
      </c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0">
        <f t="shared" si="12"/>
        <v>0</v>
      </c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9">
        <f t="shared" si="11"/>
        <v>0</v>
      </c>
      <c r="BC234" s="25"/>
      <c r="BD234" s="25"/>
      <c r="BE234" s="25"/>
      <c r="BF234" s="25"/>
      <c r="BG234" s="9">
        <f t="shared" si="14"/>
        <v>0</v>
      </c>
      <c r="BH234" s="23">
        <f t="shared" si="13"/>
        <v>0</v>
      </c>
    </row>
    <row r="235" spans="2:60" s="14" customFormat="1" ht="14.25" hidden="1" customHeight="1" x14ac:dyDescent="0.25">
      <c r="B235" s="1" t="s">
        <v>53</v>
      </c>
      <c r="C235" s="70" t="s">
        <v>44</v>
      </c>
      <c r="D235" s="83" t="s">
        <v>95</v>
      </c>
      <c r="E235" s="49" t="s">
        <v>45</v>
      </c>
      <c r="F235" s="8"/>
      <c r="G235" s="54">
        <v>0</v>
      </c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0">
        <f t="shared" si="12"/>
        <v>0</v>
      </c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9">
        <f t="shared" si="11"/>
        <v>0</v>
      </c>
      <c r="BC235" s="25"/>
      <c r="BD235" s="25"/>
      <c r="BE235" s="25"/>
      <c r="BF235" s="25"/>
      <c r="BG235" s="9">
        <f t="shared" si="14"/>
        <v>0</v>
      </c>
      <c r="BH235" s="23">
        <f t="shared" si="13"/>
        <v>0</v>
      </c>
    </row>
    <row r="236" spans="2:60" s="14" customFormat="1" hidden="1" x14ac:dyDescent="0.25">
      <c r="B236" s="1" t="s">
        <v>32</v>
      </c>
      <c r="C236" s="70" t="s">
        <v>44</v>
      </c>
      <c r="D236" s="83" t="s">
        <v>95</v>
      </c>
      <c r="E236" s="49" t="s">
        <v>45</v>
      </c>
      <c r="F236" s="8"/>
      <c r="G236" s="54">
        <v>0</v>
      </c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0">
        <f t="shared" si="12"/>
        <v>0</v>
      </c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9">
        <f t="shared" si="11"/>
        <v>0</v>
      </c>
      <c r="BC236" s="25"/>
      <c r="BD236" s="25"/>
      <c r="BE236" s="25"/>
      <c r="BF236" s="25"/>
      <c r="BG236" s="9">
        <f t="shared" si="14"/>
        <v>0</v>
      </c>
      <c r="BH236" s="23">
        <f t="shared" si="13"/>
        <v>0</v>
      </c>
    </row>
    <row r="237" spans="2:60" s="14" customFormat="1" hidden="1" x14ac:dyDescent="0.25">
      <c r="B237" s="1" t="s">
        <v>33</v>
      </c>
      <c r="C237" s="70" t="s">
        <v>44</v>
      </c>
      <c r="D237" s="83" t="s">
        <v>95</v>
      </c>
      <c r="E237" s="49" t="s">
        <v>45</v>
      </c>
      <c r="F237" s="8"/>
      <c r="G237" s="54">
        <v>0</v>
      </c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0">
        <f t="shared" si="12"/>
        <v>0</v>
      </c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9">
        <f t="shared" si="11"/>
        <v>0</v>
      </c>
      <c r="BC237" s="25"/>
      <c r="BD237" s="25"/>
      <c r="BE237" s="25"/>
      <c r="BF237" s="25"/>
      <c r="BG237" s="9">
        <f t="shared" si="14"/>
        <v>0</v>
      </c>
      <c r="BH237" s="23">
        <f t="shared" si="13"/>
        <v>0</v>
      </c>
    </row>
    <row r="238" spans="2:60" s="14" customFormat="1" hidden="1" x14ac:dyDescent="0.25">
      <c r="B238" s="1" t="s">
        <v>48</v>
      </c>
      <c r="C238" s="70" t="s">
        <v>44</v>
      </c>
      <c r="D238" s="83" t="s">
        <v>95</v>
      </c>
      <c r="E238" s="49" t="s">
        <v>45</v>
      </c>
      <c r="F238" s="8"/>
      <c r="G238" s="54">
        <v>1</v>
      </c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0">
        <f t="shared" si="12"/>
        <v>0</v>
      </c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9">
        <f t="shared" si="11"/>
        <v>0</v>
      </c>
      <c r="BC238" s="25"/>
      <c r="BD238" s="25"/>
      <c r="BE238" s="25"/>
      <c r="BF238" s="25"/>
      <c r="BG238" s="9">
        <f t="shared" si="14"/>
        <v>1</v>
      </c>
      <c r="BH238" s="23">
        <f t="shared" si="13"/>
        <v>0</v>
      </c>
    </row>
    <row r="239" spans="2:60" s="14" customFormat="1" hidden="1" x14ac:dyDescent="0.25">
      <c r="B239" s="1" t="s">
        <v>31</v>
      </c>
      <c r="C239" s="70" t="s">
        <v>44</v>
      </c>
      <c r="D239" s="83" t="s">
        <v>95</v>
      </c>
      <c r="E239" s="49" t="s">
        <v>45</v>
      </c>
      <c r="F239" s="8"/>
      <c r="G239" s="54">
        <v>4</v>
      </c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63"/>
      <c r="AD239" s="63"/>
      <c r="AE239" s="63"/>
      <c r="AF239" s="63"/>
      <c r="AG239" s="20">
        <f t="shared" si="12"/>
        <v>0</v>
      </c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9">
        <f t="shared" si="11"/>
        <v>0</v>
      </c>
      <c r="BC239" s="25"/>
      <c r="BD239" s="25"/>
      <c r="BE239" s="25"/>
      <c r="BF239" s="25"/>
      <c r="BG239" s="9">
        <f t="shared" si="14"/>
        <v>4</v>
      </c>
      <c r="BH239" s="23">
        <f t="shared" si="13"/>
        <v>0</v>
      </c>
    </row>
    <row r="240" spans="2:60" s="14" customFormat="1" hidden="1" x14ac:dyDescent="0.25">
      <c r="B240" s="1" t="s">
        <v>36</v>
      </c>
      <c r="C240" s="70" t="s">
        <v>44</v>
      </c>
      <c r="D240" s="83" t="s">
        <v>95</v>
      </c>
      <c r="E240" s="49" t="s">
        <v>45</v>
      </c>
      <c r="F240" s="8"/>
      <c r="G240" s="54">
        <v>0</v>
      </c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0">
        <f t="shared" si="12"/>
        <v>0</v>
      </c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9">
        <f t="shared" si="11"/>
        <v>0</v>
      </c>
      <c r="BC240" s="25"/>
      <c r="BD240" s="25"/>
      <c r="BE240" s="25"/>
      <c r="BF240" s="25"/>
      <c r="BG240" s="9">
        <f t="shared" si="14"/>
        <v>0</v>
      </c>
      <c r="BH240" s="23">
        <f t="shared" si="13"/>
        <v>0</v>
      </c>
    </row>
    <row r="241" spans="2:60" s="14" customFormat="1" ht="17.25" hidden="1" customHeight="1" x14ac:dyDescent="0.25">
      <c r="B241" s="1" t="s">
        <v>35</v>
      </c>
      <c r="C241" s="1" t="s">
        <v>43</v>
      </c>
      <c r="D241" s="83" t="s">
        <v>95</v>
      </c>
      <c r="E241" s="49" t="s">
        <v>45</v>
      </c>
      <c r="F241" s="8"/>
      <c r="G241" s="54">
        <v>0</v>
      </c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0">
        <f t="shared" si="12"/>
        <v>0</v>
      </c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9">
        <f t="shared" si="11"/>
        <v>0</v>
      </c>
      <c r="BC241" s="25"/>
      <c r="BD241" s="25"/>
      <c r="BE241" s="25"/>
      <c r="BF241" s="25"/>
      <c r="BG241" s="9">
        <f t="shared" si="14"/>
        <v>0</v>
      </c>
      <c r="BH241" s="23">
        <f t="shared" si="13"/>
        <v>0</v>
      </c>
    </row>
    <row r="242" spans="2:60" s="14" customFormat="1" ht="17.25" hidden="1" customHeight="1" x14ac:dyDescent="0.25">
      <c r="B242" s="1" t="s">
        <v>34</v>
      </c>
      <c r="C242" s="1" t="s">
        <v>43</v>
      </c>
      <c r="D242" s="83" t="s">
        <v>95</v>
      </c>
      <c r="E242" s="49" t="s">
        <v>45</v>
      </c>
      <c r="F242" s="8"/>
      <c r="G242" s="54">
        <v>0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0">
        <f t="shared" si="12"/>
        <v>0</v>
      </c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9">
        <f t="shared" si="11"/>
        <v>0</v>
      </c>
      <c r="BC242" s="25"/>
      <c r="BD242" s="25"/>
      <c r="BE242" s="25"/>
      <c r="BF242" s="25"/>
      <c r="BG242" s="9">
        <f t="shared" si="14"/>
        <v>0</v>
      </c>
      <c r="BH242" s="23">
        <f t="shared" si="13"/>
        <v>0</v>
      </c>
    </row>
    <row r="243" spans="2:60" s="14" customFormat="1" ht="16.5" hidden="1" customHeight="1" x14ac:dyDescent="0.25">
      <c r="B243" s="1" t="s">
        <v>66</v>
      </c>
      <c r="C243" s="1" t="s">
        <v>43</v>
      </c>
      <c r="D243" s="83" t="s">
        <v>95</v>
      </c>
      <c r="E243" s="49" t="s">
        <v>45</v>
      </c>
      <c r="F243" s="8"/>
      <c r="G243" s="54">
        <v>0</v>
      </c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0">
        <f t="shared" si="12"/>
        <v>0</v>
      </c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9">
        <f t="shared" si="11"/>
        <v>0</v>
      </c>
      <c r="BC243" s="25"/>
      <c r="BD243" s="25"/>
      <c r="BE243" s="25"/>
      <c r="BF243" s="25"/>
      <c r="BG243" s="9">
        <f t="shared" si="14"/>
        <v>0</v>
      </c>
      <c r="BH243" s="23">
        <f t="shared" si="13"/>
        <v>0</v>
      </c>
    </row>
    <row r="244" spans="2:60" s="14" customFormat="1" ht="15" hidden="1" customHeight="1" x14ac:dyDescent="0.25">
      <c r="B244" s="1" t="s">
        <v>53</v>
      </c>
      <c r="C244" s="1" t="s">
        <v>43</v>
      </c>
      <c r="D244" s="83" t="s">
        <v>95</v>
      </c>
      <c r="E244" s="49" t="s">
        <v>45</v>
      </c>
      <c r="F244" s="8"/>
      <c r="G244" s="54">
        <v>0</v>
      </c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0">
        <f t="shared" si="12"/>
        <v>0</v>
      </c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9">
        <f t="shared" si="11"/>
        <v>0</v>
      </c>
      <c r="BC244" s="25"/>
      <c r="BD244" s="25"/>
      <c r="BE244" s="25"/>
      <c r="BF244" s="25"/>
      <c r="BG244" s="9">
        <f t="shared" si="14"/>
        <v>0</v>
      </c>
      <c r="BH244" s="23">
        <f t="shared" si="13"/>
        <v>0</v>
      </c>
    </row>
    <row r="245" spans="2:60" s="14" customFormat="1" hidden="1" x14ac:dyDescent="0.25">
      <c r="B245" s="1" t="s">
        <v>32</v>
      </c>
      <c r="C245" s="1" t="s">
        <v>43</v>
      </c>
      <c r="D245" s="83" t="s">
        <v>95</v>
      </c>
      <c r="E245" s="49" t="s">
        <v>45</v>
      </c>
      <c r="F245" s="8"/>
      <c r="G245" s="54">
        <v>0</v>
      </c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0">
        <f t="shared" si="12"/>
        <v>0</v>
      </c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9">
        <f t="shared" si="11"/>
        <v>0</v>
      </c>
      <c r="BC245" s="25"/>
      <c r="BD245" s="25"/>
      <c r="BE245" s="25"/>
      <c r="BF245" s="25"/>
      <c r="BG245" s="9">
        <f t="shared" si="14"/>
        <v>0</v>
      </c>
      <c r="BH245" s="23">
        <f t="shared" si="13"/>
        <v>0</v>
      </c>
    </row>
    <row r="246" spans="2:60" s="14" customFormat="1" hidden="1" x14ac:dyDescent="0.25">
      <c r="B246" s="1" t="s">
        <v>33</v>
      </c>
      <c r="C246" s="1" t="s">
        <v>43</v>
      </c>
      <c r="D246" s="83" t="s">
        <v>95</v>
      </c>
      <c r="E246" s="49" t="s">
        <v>45</v>
      </c>
      <c r="F246" s="8"/>
      <c r="G246" s="54">
        <v>0</v>
      </c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0">
        <f t="shared" si="12"/>
        <v>0</v>
      </c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9">
        <f t="shared" si="11"/>
        <v>0</v>
      </c>
      <c r="BC246" s="25"/>
      <c r="BD246" s="25"/>
      <c r="BE246" s="25"/>
      <c r="BF246" s="25"/>
      <c r="BG246" s="9">
        <f t="shared" si="14"/>
        <v>0</v>
      </c>
      <c r="BH246" s="23">
        <f t="shared" si="13"/>
        <v>0</v>
      </c>
    </row>
    <row r="247" spans="2:60" s="14" customFormat="1" hidden="1" x14ac:dyDescent="0.25">
      <c r="B247" s="1" t="s">
        <v>48</v>
      </c>
      <c r="C247" s="1" t="s">
        <v>43</v>
      </c>
      <c r="D247" s="83" t="s">
        <v>95</v>
      </c>
      <c r="E247" s="49" t="s">
        <v>45</v>
      </c>
      <c r="F247" s="8"/>
      <c r="G247" s="54">
        <v>0</v>
      </c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0">
        <f t="shared" si="12"/>
        <v>0</v>
      </c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9">
        <f t="shared" si="11"/>
        <v>0</v>
      </c>
      <c r="BC247" s="25"/>
      <c r="BD247" s="25"/>
      <c r="BE247" s="25"/>
      <c r="BF247" s="25"/>
      <c r="BG247" s="9">
        <f t="shared" si="14"/>
        <v>0</v>
      </c>
      <c r="BH247" s="23">
        <f t="shared" si="13"/>
        <v>0</v>
      </c>
    </row>
    <row r="248" spans="2:60" s="14" customFormat="1" hidden="1" x14ac:dyDescent="0.25">
      <c r="B248" s="1" t="s">
        <v>31</v>
      </c>
      <c r="C248" s="1" t="s">
        <v>43</v>
      </c>
      <c r="D248" s="83" t="s">
        <v>95</v>
      </c>
      <c r="E248" s="49" t="s">
        <v>45</v>
      </c>
      <c r="F248" s="8"/>
      <c r="G248" s="54">
        <v>0</v>
      </c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0">
        <f t="shared" si="12"/>
        <v>0</v>
      </c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9">
        <f t="shared" si="11"/>
        <v>0</v>
      </c>
      <c r="BC248" s="25"/>
      <c r="BD248" s="25"/>
      <c r="BE248" s="25"/>
      <c r="BF248" s="25"/>
      <c r="BG248" s="9">
        <f t="shared" si="14"/>
        <v>0</v>
      </c>
      <c r="BH248" s="23">
        <f t="shared" si="13"/>
        <v>0</v>
      </c>
    </row>
    <row r="249" spans="2:60" s="14" customFormat="1" hidden="1" x14ac:dyDescent="0.25">
      <c r="B249" s="1" t="s">
        <v>36</v>
      </c>
      <c r="C249" s="1" t="s">
        <v>43</v>
      </c>
      <c r="D249" s="83" t="s">
        <v>95</v>
      </c>
      <c r="E249" s="49" t="s">
        <v>45</v>
      </c>
      <c r="F249" s="8"/>
      <c r="G249" s="54">
        <v>0</v>
      </c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0">
        <f t="shared" si="12"/>
        <v>0</v>
      </c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9">
        <f t="shared" si="11"/>
        <v>0</v>
      </c>
      <c r="BC249" s="25"/>
      <c r="BD249" s="25"/>
      <c r="BE249" s="25"/>
      <c r="BF249" s="25"/>
      <c r="BG249" s="9">
        <f t="shared" si="14"/>
        <v>0</v>
      </c>
      <c r="BH249" s="23">
        <f t="shared" si="13"/>
        <v>0</v>
      </c>
    </row>
    <row r="250" spans="2:60" s="14" customFormat="1" hidden="1" x14ac:dyDescent="0.25">
      <c r="B250" s="1" t="s">
        <v>35</v>
      </c>
      <c r="C250" s="67" t="s">
        <v>88</v>
      </c>
      <c r="D250" s="83" t="s">
        <v>95</v>
      </c>
      <c r="E250" s="49" t="s">
        <v>45</v>
      </c>
      <c r="F250" s="8"/>
      <c r="G250" s="54">
        <v>0</v>
      </c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0">
        <f t="shared" si="12"/>
        <v>0</v>
      </c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9">
        <f t="shared" si="11"/>
        <v>0</v>
      </c>
      <c r="BC250" s="25"/>
      <c r="BD250" s="25"/>
      <c r="BE250" s="25"/>
      <c r="BF250" s="25"/>
      <c r="BG250" s="9">
        <f t="shared" si="14"/>
        <v>0</v>
      </c>
      <c r="BH250" s="23">
        <f t="shared" si="13"/>
        <v>0</v>
      </c>
    </row>
    <row r="251" spans="2:60" s="14" customFormat="1" hidden="1" x14ac:dyDescent="0.25">
      <c r="B251" s="1" t="s">
        <v>34</v>
      </c>
      <c r="C251" s="67" t="s">
        <v>88</v>
      </c>
      <c r="D251" s="83" t="s">
        <v>95</v>
      </c>
      <c r="E251" s="49" t="s">
        <v>45</v>
      </c>
      <c r="F251" s="8"/>
      <c r="G251" s="54">
        <v>0</v>
      </c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0">
        <f t="shared" si="12"/>
        <v>0</v>
      </c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9">
        <f t="shared" ref="BB251:BB312" si="15">SUM(AH251:BA251)</f>
        <v>0</v>
      </c>
      <c r="BC251" s="25"/>
      <c r="BD251" s="25"/>
      <c r="BE251" s="25"/>
      <c r="BF251" s="25"/>
      <c r="BG251" s="9">
        <f t="shared" si="14"/>
        <v>0</v>
      </c>
      <c r="BH251" s="23">
        <f t="shared" si="13"/>
        <v>0</v>
      </c>
    </row>
    <row r="252" spans="2:60" s="14" customFormat="1" hidden="1" x14ac:dyDescent="0.25">
      <c r="B252" s="1" t="s">
        <v>66</v>
      </c>
      <c r="C252" s="67" t="s">
        <v>88</v>
      </c>
      <c r="D252" s="83" t="s">
        <v>95</v>
      </c>
      <c r="E252" s="49" t="s">
        <v>45</v>
      </c>
      <c r="F252" s="8"/>
      <c r="G252" s="54">
        <v>0</v>
      </c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0">
        <f t="shared" si="12"/>
        <v>0</v>
      </c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9">
        <f t="shared" si="15"/>
        <v>0</v>
      </c>
      <c r="BC252" s="25"/>
      <c r="BD252" s="25"/>
      <c r="BE252" s="25"/>
      <c r="BF252" s="25"/>
      <c r="BG252" s="9">
        <f t="shared" si="14"/>
        <v>0</v>
      </c>
      <c r="BH252" s="23">
        <f t="shared" si="13"/>
        <v>0</v>
      </c>
    </row>
    <row r="253" spans="2:60" s="14" customFormat="1" hidden="1" x14ac:dyDescent="0.25">
      <c r="B253" s="1" t="s">
        <v>53</v>
      </c>
      <c r="C253" s="67" t="s">
        <v>88</v>
      </c>
      <c r="D253" s="83" t="s">
        <v>95</v>
      </c>
      <c r="E253" s="49" t="s">
        <v>45</v>
      </c>
      <c r="F253" s="8"/>
      <c r="G253" s="54">
        <v>0</v>
      </c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0">
        <f t="shared" si="12"/>
        <v>0</v>
      </c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9">
        <f t="shared" si="15"/>
        <v>0</v>
      </c>
      <c r="BC253" s="25"/>
      <c r="BD253" s="25"/>
      <c r="BE253" s="25"/>
      <c r="BF253" s="25"/>
      <c r="BG253" s="9">
        <f t="shared" si="14"/>
        <v>0</v>
      </c>
      <c r="BH253" s="23">
        <f t="shared" si="13"/>
        <v>0</v>
      </c>
    </row>
    <row r="254" spans="2:60" s="14" customFormat="1" hidden="1" x14ac:dyDescent="0.25">
      <c r="B254" s="1" t="s">
        <v>32</v>
      </c>
      <c r="C254" s="67" t="s">
        <v>88</v>
      </c>
      <c r="D254" s="83" t="s">
        <v>95</v>
      </c>
      <c r="E254" s="49" t="s">
        <v>45</v>
      </c>
      <c r="F254" s="8"/>
      <c r="G254" s="54">
        <v>0</v>
      </c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0">
        <f t="shared" si="12"/>
        <v>0</v>
      </c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9">
        <f t="shared" si="15"/>
        <v>0</v>
      </c>
      <c r="BC254" s="25"/>
      <c r="BD254" s="25"/>
      <c r="BE254" s="25"/>
      <c r="BF254" s="25"/>
      <c r="BG254" s="9">
        <f t="shared" si="14"/>
        <v>0</v>
      </c>
      <c r="BH254" s="23">
        <f t="shared" si="13"/>
        <v>0</v>
      </c>
    </row>
    <row r="255" spans="2:60" s="14" customFormat="1" hidden="1" x14ac:dyDescent="0.25">
      <c r="B255" s="1" t="s">
        <v>33</v>
      </c>
      <c r="C255" s="67" t="s">
        <v>88</v>
      </c>
      <c r="D255" s="83" t="s">
        <v>95</v>
      </c>
      <c r="E255" s="49" t="s">
        <v>45</v>
      </c>
      <c r="F255" s="8"/>
      <c r="G255" s="54">
        <v>0</v>
      </c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0">
        <f t="shared" si="12"/>
        <v>0</v>
      </c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9">
        <f t="shared" si="15"/>
        <v>0</v>
      </c>
      <c r="BC255" s="25"/>
      <c r="BD255" s="25"/>
      <c r="BE255" s="25"/>
      <c r="BF255" s="25"/>
      <c r="BG255" s="9">
        <f t="shared" si="14"/>
        <v>0</v>
      </c>
      <c r="BH255" s="23">
        <f t="shared" si="13"/>
        <v>0</v>
      </c>
    </row>
    <row r="256" spans="2:60" s="14" customFormat="1" ht="15.75" hidden="1" customHeight="1" x14ac:dyDescent="0.25">
      <c r="B256" s="1" t="s">
        <v>48</v>
      </c>
      <c r="C256" s="67" t="s">
        <v>88</v>
      </c>
      <c r="D256" s="83" t="s">
        <v>95</v>
      </c>
      <c r="E256" s="49" t="s">
        <v>45</v>
      </c>
      <c r="F256" s="8"/>
      <c r="G256" s="54">
        <v>0</v>
      </c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0">
        <f t="shared" si="12"/>
        <v>0</v>
      </c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9">
        <f t="shared" si="15"/>
        <v>0</v>
      </c>
      <c r="BC256" s="25"/>
      <c r="BD256" s="25"/>
      <c r="BE256" s="25"/>
      <c r="BF256" s="25"/>
      <c r="BG256" s="9">
        <f t="shared" si="14"/>
        <v>0</v>
      </c>
      <c r="BH256" s="23">
        <f t="shared" si="13"/>
        <v>0</v>
      </c>
    </row>
    <row r="257" spans="2:60" s="14" customFormat="1" hidden="1" x14ac:dyDescent="0.25">
      <c r="B257" s="1" t="s">
        <v>31</v>
      </c>
      <c r="C257" s="67" t="s">
        <v>88</v>
      </c>
      <c r="D257" s="83" t="s">
        <v>95</v>
      </c>
      <c r="E257" s="49" t="s">
        <v>45</v>
      </c>
      <c r="F257" s="8"/>
      <c r="G257" s="54">
        <v>7</v>
      </c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0">
        <f t="shared" si="12"/>
        <v>0</v>
      </c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9">
        <f t="shared" si="15"/>
        <v>0</v>
      </c>
      <c r="BC257" s="25"/>
      <c r="BD257" s="25"/>
      <c r="BE257" s="25"/>
      <c r="BF257" s="25"/>
      <c r="BG257" s="9">
        <f t="shared" si="14"/>
        <v>7</v>
      </c>
      <c r="BH257" s="23">
        <f t="shared" si="13"/>
        <v>0</v>
      </c>
    </row>
    <row r="258" spans="2:60" s="14" customFormat="1" hidden="1" x14ac:dyDescent="0.25">
      <c r="B258" s="1" t="s">
        <v>36</v>
      </c>
      <c r="C258" s="67" t="s">
        <v>88</v>
      </c>
      <c r="D258" s="83" t="s">
        <v>95</v>
      </c>
      <c r="E258" s="49" t="s">
        <v>45</v>
      </c>
      <c r="F258" s="8"/>
      <c r="G258" s="54">
        <v>0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0">
        <f t="shared" si="12"/>
        <v>0</v>
      </c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9">
        <f t="shared" si="15"/>
        <v>0</v>
      </c>
      <c r="BC258" s="25"/>
      <c r="BD258" s="25"/>
      <c r="BE258" s="25"/>
      <c r="BF258" s="25"/>
      <c r="BG258" s="9">
        <f t="shared" si="14"/>
        <v>0</v>
      </c>
      <c r="BH258" s="23">
        <f t="shared" si="13"/>
        <v>0</v>
      </c>
    </row>
    <row r="259" spans="2:60" s="14" customFormat="1" ht="18" hidden="1" customHeight="1" x14ac:dyDescent="0.25">
      <c r="B259" s="1" t="s">
        <v>35</v>
      </c>
      <c r="C259" s="67" t="s">
        <v>61</v>
      </c>
      <c r="D259" s="83" t="s">
        <v>95</v>
      </c>
      <c r="E259" s="74" t="s">
        <v>45</v>
      </c>
      <c r="F259" s="8"/>
      <c r="G259" s="54">
        <v>0</v>
      </c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0">
        <f t="shared" si="12"/>
        <v>0</v>
      </c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9">
        <f t="shared" si="15"/>
        <v>0</v>
      </c>
      <c r="BC259" s="25"/>
      <c r="BD259" s="25"/>
      <c r="BE259" s="25"/>
      <c r="BF259" s="25"/>
      <c r="BG259" s="9">
        <f t="shared" si="14"/>
        <v>0</v>
      </c>
      <c r="BH259" s="23">
        <f t="shared" si="13"/>
        <v>0</v>
      </c>
    </row>
    <row r="260" spans="2:60" s="14" customFormat="1" hidden="1" x14ac:dyDescent="0.25">
      <c r="B260" s="1" t="s">
        <v>34</v>
      </c>
      <c r="C260" s="67" t="s">
        <v>61</v>
      </c>
      <c r="D260" s="83" t="s">
        <v>95</v>
      </c>
      <c r="E260" s="74" t="s">
        <v>45</v>
      </c>
      <c r="F260" s="8"/>
      <c r="G260" s="54">
        <v>0</v>
      </c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0">
        <f t="shared" si="12"/>
        <v>0</v>
      </c>
      <c r="AH260" s="22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9">
        <f t="shared" si="15"/>
        <v>0</v>
      </c>
      <c r="BC260" s="25"/>
      <c r="BD260" s="25"/>
      <c r="BE260" s="25"/>
      <c r="BF260" s="25"/>
      <c r="BG260" s="9">
        <f t="shared" si="14"/>
        <v>0</v>
      </c>
      <c r="BH260" s="23">
        <f t="shared" si="13"/>
        <v>0</v>
      </c>
    </row>
    <row r="261" spans="2:60" s="14" customFormat="1" hidden="1" x14ac:dyDescent="0.25">
      <c r="B261" s="1" t="s">
        <v>66</v>
      </c>
      <c r="C261" s="67" t="s">
        <v>61</v>
      </c>
      <c r="D261" s="83" t="s">
        <v>95</v>
      </c>
      <c r="E261" s="74" t="s">
        <v>45</v>
      </c>
      <c r="F261" s="8"/>
      <c r="G261" s="54">
        <v>0</v>
      </c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0">
        <f t="shared" si="12"/>
        <v>0</v>
      </c>
      <c r="AH261" s="22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9">
        <f t="shared" si="15"/>
        <v>0</v>
      </c>
      <c r="BC261" s="25"/>
      <c r="BD261" s="25"/>
      <c r="BE261" s="25"/>
      <c r="BF261" s="25"/>
      <c r="BG261" s="9">
        <f t="shared" si="14"/>
        <v>0</v>
      </c>
      <c r="BH261" s="23">
        <f t="shared" si="13"/>
        <v>0</v>
      </c>
    </row>
    <row r="262" spans="2:60" s="14" customFormat="1" hidden="1" x14ac:dyDescent="0.25">
      <c r="B262" s="1" t="s">
        <v>53</v>
      </c>
      <c r="C262" s="67" t="s">
        <v>61</v>
      </c>
      <c r="D262" s="83" t="s">
        <v>95</v>
      </c>
      <c r="E262" s="74" t="s">
        <v>45</v>
      </c>
      <c r="F262" s="8"/>
      <c r="G262" s="54">
        <v>0</v>
      </c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0">
        <f t="shared" si="12"/>
        <v>0</v>
      </c>
      <c r="AH262" s="22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9">
        <f t="shared" si="15"/>
        <v>0</v>
      </c>
      <c r="BC262" s="25"/>
      <c r="BD262" s="25"/>
      <c r="BE262" s="25"/>
      <c r="BF262" s="25"/>
      <c r="BG262" s="9">
        <f t="shared" si="14"/>
        <v>0</v>
      </c>
      <c r="BH262" s="23">
        <f t="shared" si="13"/>
        <v>0</v>
      </c>
    </row>
    <row r="263" spans="2:60" s="14" customFormat="1" hidden="1" x14ac:dyDescent="0.25">
      <c r="B263" s="1" t="s">
        <v>32</v>
      </c>
      <c r="C263" s="67" t="s">
        <v>61</v>
      </c>
      <c r="D263" s="83" t="s">
        <v>95</v>
      </c>
      <c r="E263" s="74" t="s">
        <v>45</v>
      </c>
      <c r="F263" s="8"/>
      <c r="G263" s="54">
        <v>0</v>
      </c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0">
        <f t="shared" si="12"/>
        <v>0</v>
      </c>
      <c r="AH263" s="22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9">
        <f t="shared" si="15"/>
        <v>0</v>
      </c>
      <c r="BC263" s="25"/>
      <c r="BD263" s="25"/>
      <c r="BE263" s="25"/>
      <c r="BF263" s="25"/>
      <c r="BG263" s="9">
        <f t="shared" si="14"/>
        <v>0</v>
      </c>
      <c r="BH263" s="23">
        <f t="shared" si="13"/>
        <v>0</v>
      </c>
    </row>
    <row r="264" spans="2:60" s="14" customFormat="1" hidden="1" x14ac:dyDescent="0.25">
      <c r="B264" s="1" t="s">
        <v>33</v>
      </c>
      <c r="C264" s="67" t="s">
        <v>61</v>
      </c>
      <c r="D264" s="83" t="s">
        <v>95</v>
      </c>
      <c r="E264" s="74" t="s">
        <v>45</v>
      </c>
      <c r="F264" s="8"/>
      <c r="G264" s="54">
        <v>0</v>
      </c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0">
        <f t="shared" si="12"/>
        <v>0</v>
      </c>
      <c r="AH264" s="22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9">
        <f t="shared" si="15"/>
        <v>0</v>
      </c>
      <c r="BC264" s="25"/>
      <c r="BD264" s="25"/>
      <c r="BE264" s="25"/>
      <c r="BF264" s="25"/>
      <c r="BG264" s="9">
        <f t="shared" si="14"/>
        <v>0</v>
      </c>
      <c r="BH264" s="23">
        <f t="shared" si="13"/>
        <v>0</v>
      </c>
    </row>
    <row r="265" spans="2:60" s="14" customFormat="1" hidden="1" x14ac:dyDescent="0.25">
      <c r="B265" s="1" t="s">
        <v>48</v>
      </c>
      <c r="C265" s="67" t="s">
        <v>61</v>
      </c>
      <c r="D265" s="83" t="s">
        <v>95</v>
      </c>
      <c r="E265" s="74" t="s">
        <v>45</v>
      </c>
      <c r="F265" s="8"/>
      <c r="G265" s="54">
        <v>0</v>
      </c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0">
        <f t="shared" si="12"/>
        <v>0</v>
      </c>
      <c r="AH265" s="22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9">
        <f t="shared" si="15"/>
        <v>0</v>
      </c>
      <c r="BC265" s="25"/>
      <c r="BD265" s="25"/>
      <c r="BE265" s="25"/>
      <c r="BF265" s="25"/>
      <c r="BG265" s="9">
        <f t="shared" si="14"/>
        <v>0</v>
      </c>
      <c r="BH265" s="23">
        <f t="shared" si="13"/>
        <v>0</v>
      </c>
    </row>
    <row r="266" spans="2:60" s="14" customFormat="1" hidden="1" x14ac:dyDescent="0.25">
      <c r="B266" s="1" t="s">
        <v>31</v>
      </c>
      <c r="C266" s="67" t="s">
        <v>61</v>
      </c>
      <c r="D266" s="83" t="s">
        <v>95</v>
      </c>
      <c r="E266" s="74" t="s">
        <v>45</v>
      </c>
      <c r="F266" s="8"/>
      <c r="G266" s="54">
        <v>1</v>
      </c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0">
        <f t="shared" si="12"/>
        <v>0</v>
      </c>
      <c r="AH266" s="22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9">
        <f t="shared" si="15"/>
        <v>0</v>
      </c>
      <c r="BC266" s="25"/>
      <c r="BD266" s="25"/>
      <c r="BE266" s="25"/>
      <c r="BF266" s="25"/>
      <c r="BG266" s="9">
        <f t="shared" si="14"/>
        <v>1</v>
      </c>
      <c r="BH266" s="23">
        <f t="shared" si="13"/>
        <v>0</v>
      </c>
    </row>
    <row r="267" spans="2:60" s="14" customFormat="1" hidden="1" x14ac:dyDescent="0.25">
      <c r="B267" s="1" t="s">
        <v>36</v>
      </c>
      <c r="C267" s="67" t="s">
        <v>61</v>
      </c>
      <c r="D267" s="83" t="s">
        <v>95</v>
      </c>
      <c r="E267" s="74" t="s">
        <v>45</v>
      </c>
      <c r="F267" s="8"/>
      <c r="G267" s="54">
        <v>0</v>
      </c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0">
        <f t="shared" si="12"/>
        <v>0</v>
      </c>
      <c r="AH267" s="22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9">
        <f t="shared" si="15"/>
        <v>0</v>
      </c>
      <c r="BC267" s="25"/>
      <c r="BD267" s="25"/>
      <c r="BE267" s="25"/>
      <c r="BF267" s="25"/>
      <c r="BG267" s="9">
        <f t="shared" si="14"/>
        <v>0</v>
      </c>
      <c r="BH267" s="23">
        <f t="shared" si="13"/>
        <v>0</v>
      </c>
    </row>
    <row r="268" spans="2:60" s="14" customFormat="1" hidden="1" x14ac:dyDescent="0.25">
      <c r="B268" s="1" t="s">
        <v>35</v>
      </c>
      <c r="C268" s="1" t="s">
        <v>51</v>
      </c>
      <c r="D268" s="83" t="s">
        <v>95</v>
      </c>
      <c r="E268" s="49" t="s">
        <v>45</v>
      </c>
      <c r="F268" s="8"/>
      <c r="G268" s="54">
        <v>0</v>
      </c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0">
        <f t="shared" si="12"/>
        <v>0</v>
      </c>
      <c r="AH268" s="22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9">
        <f t="shared" si="15"/>
        <v>0</v>
      </c>
      <c r="BC268" s="25"/>
      <c r="BD268" s="25"/>
      <c r="BE268" s="25"/>
      <c r="BF268" s="25"/>
      <c r="BG268" s="9">
        <f t="shared" si="14"/>
        <v>0</v>
      </c>
      <c r="BH268" s="23">
        <f t="shared" si="13"/>
        <v>0</v>
      </c>
    </row>
    <row r="269" spans="2:60" s="14" customFormat="1" ht="18" hidden="1" customHeight="1" x14ac:dyDescent="0.25">
      <c r="B269" s="1" t="s">
        <v>34</v>
      </c>
      <c r="C269" s="1" t="s">
        <v>51</v>
      </c>
      <c r="D269" s="83" t="s">
        <v>95</v>
      </c>
      <c r="E269" s="49" t="s">
        <v>45</v>
      </c>
      <c r="F269" s="8"/>
      <c r="G269" s="54">
        <v>0</v>
      </c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0">
        <f t="shared" si="12"/>
        <v>0</v>
      </c>
      <c r="AH269" s="22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9">
        <f t="shared" si="15"/>
        <v>0</v>
      </c>
      <c r="BC269" s="25"/>
      <c r="BD269" s="25"/>
      <c r="BE269" s="25"/>
      <c r="BF269" s="25"/>
      <c r="BG269" s="9">
        <f t="shared" si="14"/>
        <v>0</v>
      </c>
      <c r="BH269" s="23">
        <f t="shared" si="13"/>
        <v>0</v>
      </c>
    </row>
    <row r="270" spans="2:60" s="14" customFormat="1" hidden="1" x14ac:dyDescent="0.25">
      <c r="B270" s="1" t="s">
        <v>66</v>
      </c>
      <c r="C270" s="1" t="s">
        <v>51</v>
      </c>
      <c r="D270" s="83" t="s">
        <v>95</v>
      </c>
      <c r="E270" s="49" t="s">
        <v>45</v>
      </c>
      <c r="F270" s="8"/>
      <c r="G270" s="54">
        <v>0</v>
      </c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0">
        <f t="shared" ref="AG270:AG333" si="16">SUM(H270:AF270)</f>
        <v>0</v>
      </c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9">
        <f t="shared" si="15"/>
        <v>0</v>
      </c>
      <c r="BC270" s="25"/>
      <c r="BD270" s="25"/>
      <c r="BE270" s="25"/>
      <c r="BF270" s="25"/>
      <c r="BG270" s="9">
        <f t="shared" si="14"/>
        <v>0</v>
      </c>
      <c r="BH270" s="23">
        <f t="shared" ref="BH270:BH333" si="17">F270+BC270-BF270+BE270</f>
        <v>0</v>
      </c>
    </row>
    <row r="271" spans="2:60" s="14" customFormat="1" hidden="1" x14ac:dyDescent="0.25">
      <c r="B271" s="1" t="s">
        <v>53</v>
      </c>
      <c r="C271" s="1" t="s">
        <v>51</v>
      </c>
      <c r="D271" s="83" t="s">
        <v>95</v>
      </c>
      <c r="E271" s="49" t="s">
        <v>45</v>
      </c>
      <c r="F271" s="8"/>
      <c r="G271" s="54">
        <v>0</v>
      </c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0">
        <f t="shared" si="16"/>
        <v>0</v>
      </c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9">
        <f t="shared" si="15"/>
        <v>0</v>
      </c>
      <c r="BC271" s="25"/>
      <c r="BD271" s="25"/>
      <c r="BE271" s="25"/>
      <c r="BF271" s="25"/>
      <c r="BG271" s="9">
        <f t="shared" ref="BG271:BG334" si="18">G271+AG271-BB271-BC271-BD271</f>
        <v>0</v>
      </c>
      <c r="BH271" s="23">
        <f t="shared" si="17"/>
        <v>0</v>
      </c>
    </row>
    <row r="272" spans="2:60" s="14" customFormat="1" hidden="1" x14ac:dyDescent="0.25">
      <c r="B272" s="1" t="s">
        <v>32</v>
      </c>
      <c r="C272" s="1" t="s">
        <v>51</v>
      </c>
      <c r="D272" s="83" t="s">
        <v>95</v>
      </c>
      <c r="E272" s="49" t="s">
        <v>45</v>
      </c>
      <c r="F272" s="8"/>
      <c r="G272" s="54">
        <v>0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0">
        <f t="shared" si="16"/>
        <v>0</v>
      </c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9">
        <f t="shared" si="15"/>
        <v>0</v>
      </c>
      <c r="BC272" s="25"/>
      <c r="BD272" s="25"/>
      <c r="BE272" s="25"/>
      <c r="BF272" s="25"/>
      <c r="BG272" s="9">
        <f t="shared" si="18"/>
        <v>0</v>
      </c>
      <c r="BH272" s="23">
        <f t="shared" si="17"/>
        <v>0</v>
      </c>
    </row>
    <row r="273" spans="2:60" s="14" customFormat="1" hidden="1" x14ac:dyDescent="0.25">
      <c r="B273" s="1" t="s">
        <v>33</v>
      </c>
      <c r="C273" s="1" t="s">
        <v>51</v>
      </c>
      <c r="D273" s="83" t="s">
        <v>95</v>
      </c>
      <c r="E273" s="49" t="s">
        <v>45</v>
      </c>
      <c r="F273" s="8"/>
      <c r="G273" s="54">
        <v>0</v>
      </c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0">
        <f t="shared" si="16"/>
        <v>0</v>
      </c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9">
        <f t="shared" si="15"/>
        <v>0</v>
      </c>
      <c r="BC273" s="25"/>
      <c r="BD273" s="25"/>
      <c r="BE273" s="25"/>
      <c r="BF273" s="25"/>
      <c r="BG273" s="9">
        <f t="shared" si="18"/>
        <v>0</v>
      </c>
      <c r="BH273" s="23">
        <f t="shared" si="17"/>
        <v>0</v>
      </c>
    </row>
    <row r="274" spans="2:60" s="14" customFormat="1" hidden="1" x14ac:dyDescent="0.25">
      <c r="B274" s="1" t="s">
        <v>48</v>
      </c>
      <c r="C274" s="1" t="s">
        <v>51</v>
      </c>
      <c r="D274" s="83" t="s">
        <v>95</v>
      </c>
      <c r="E274" s="49" t="s">
        <v>45</v>
      </c>
      <c r="F274" s="8"/>
      <c r="G274" s="54">
        <v>0</v>
      </c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0">
        <f t="shared" si="16"/>
        <v>0</v>
      </c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9">
        <f t="shared" si="15"/>
        <v>0</v>
      </c>
      <c r="BC274" s="25"/>
      <c r="BD274" s="25"/>
      <c r="BE274" s="25"/>
      <c r="BF274" s="25"/>
      <c r="BG274" s="9">
        <f t="shared" si="18"/>
        <v>0</v>
      </c>
      <c r="BH274" s="23">
        <f t="shared" si="17"/>
        <v>0</v>
      </c>
    </row>
    <row r="275" spans="2:60" s="14" customFormat="1" hidden="1" x14ac:dyDescent="0.25">
      <c r="B275" s="1" t="s">
        <v>31</v>
      </c>
      <c r="C275" s="1" t="s">
        <v>51</v>
      </c>
      <c r="D275" s="83" t="s">
        <v>95</v>
      </c>
      <c r="E275" s="49" t="s">
        <v>45</v>
      </c>
      <c r="F275" s="8"/>
      <c r="G275" s="54">
        <v>7</v>
      </c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0">
        <f t="shared" si="16"/>
        <v>0</v>
      </c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9">
        <f t="shared" si="15"/>
        <v>0</v>
      </c>
      <c r="BC275" s="25"/>
      <c r="BD275" s="25"/>
      <c r="BE275" s="25"/>
      <c r="BF275" s="25"/>
      <c r="BG275" s="9">
        <f t="shared" si="18"/>
        <v>7</v>
      </c>
      <c r="BH275" s="23">
        <f t="shared" si="17"/>
        <v>0</v>
      </c>
    </row>
    <row r="276" spans="2:60" s="14" customFormat="1" hidden="1" x14ac:dyDescent="0.25">
      <c r="B276" s="1" t="s">
        <v>36</v>
      </c>
      <c r="C276" s="1" t="s">
        <v>51</v>
      </c>
      <c r="D276" s="83" t="s">
        <v>95</v>
      </c>
      <c r="E276" s="49" t="s">
        <v>45</v>
      </c>
      <c r="F276" s="8"/>
      <c r="G276" s="54">
        <v>0</v>
      </c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0">
        <f t="shared" si="16"/>
        <v>0</v>
      </c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9">
        <f t="shared" si="15"/>
        <v>0</v>
      </c>
      <c r="BC276" s="25"/>
      <c r="BD276" s="25"/>
      <c r="BE276" s="25"/>
      <c r="BF276" s="25"/>
      <c r="BG276" s="9">
        <f t="shared" si="18"/>
        <v>0</v>
      </c>
      <c r="BH276" s="23">
        <f t="shared" si="17"/>
        <v>0</v>
      </c>
    </row>
    <row r="277" spans="2:60" s="14" customFormat="1" hidden="1" x14ac:dyDescent="0.25">
      <c r="B277" s="1" t="s">
        <v>35</v>
      </c>
      <c r="C277" s="1" t="s">
        <v>72</v>
      </c>
      <c r="D277" s="83" t="s">
        <v>95</v>
      </c>
      <c r="E277" s="49" t="s">
        <v>45</v>
      </c>
      <c r="F277" s="8"/>
      <c r="G277" s="54">
        <v>0</v>
      </c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0">
        <f t="shared" si="16"/>
        <v>0</v>
      </c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9">
        <f t="shared" si="15"/>
        <v>0</v>
      </c>
      <c r="BC277" s="25"/>
      <c r="BD277" s="25"/>
      <c r="BE277" s="25"/>
      <c r="BF277" s="25"/>
      <c r="BG277" s="9">
        <f t="shared" si="18"/>
        <v>0</v>
      </c>
      <c r="BH277" s="23">
        <f t="shared" si="17"/>
        <v>0</v>
      </c>
    </row>
    <row r="278" spans="2:60" s="14" customFormat="1" hidden="1" x14ac:dyDescent="0.25">
      <c r="B278" s="1" t="s">
        <v>34</v>
      </c>
      <c r="C278" s="1" t="s">
        <v>72</v>
      </c>
      <c r="D278" s="83" t="s">
        <v>95</v>
      </c>
      <c r="E278" s="49" t="s">
        <v>45</v>
      </c>
      <c r="F278" s="8"/>
      <c r="G278" s="54">
        <v>0</v>
      </c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0">
        <f t="shared" si="16"/>
        <v>0</v>
      </c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9">
        <f t="shared" si="15"/>
        <v>0</v>
      </c>
      <c r="BC278" s="25"/>
      <c r="BD278" s="25"/>
      <c r="BE278" s="25"/>
      <c r="BF278" s="25"/>
      <c r="BG278" s="9">
        <f t="shared" si="18"/>
        <v>0</v>
      </c>
      <c r="BH278" s="23">
        <f t="shared" si="17"/>
        <v>0</v>
      </c>
    </row>
    <row r="279" spans="2:60" s="14" customFormat="1" ht="18" hidden="1" customHeight="1" x14ac:dyDescent="0.25">
      <c r="B279" s="1" t="s">
        <v>66</v>
      </c>
      <c r="C279" s="1" t="s">
        <v>72</v>
      </c>
      <c r="D279" s="83" t="s">
        <v>95</v>
      </c>
      <c r="E279" s="49" t="s">
        <v>45</v>
      </c>
      <c r="F279" s="8"/>
      <c r="G279" s="54">
        <v>0</v>
      </c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0">
        <f t="shared" si="16"/>
        <v>0</v>
      </c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9">
        <f t="shared" si="15"/>
        <v>0</v>
      </c>
      <c r="BC279" s="25"/>
      <c r="BD279" s="25"/>
      <c r="BE279" s="25"/>
      <c r="BF279" s="25"/>
      <c r="BG279" s="9">
        <f t="shared" si="18"/>
        <v>0</v>
      </c>
      <c r="BH279" s="23">
        <f t="shared" si="17"/>
        <v>0</v>
      </c>
    </row>
    <row r="280" spans="2:60" s="14" customFormat="1" hidden="1" x14ac:dyDescent="0.25">
      <c r="B280" s="1" t="s">
        <v>53</v>
      </c>
      <c r="C280" s="1" t="s">
        <v>72</v>
      </c>
      <c r="D280" s="83" t="s">
        <v>95</v>
      </c>
      <c r="E280" s="49" t="s">
        <v>45</v>
      </c>
      <c r="F280" s="8"/>
      <c r="G280" s="54">
        <v>0</v>
      </c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0">
        <f t="shared" si="16"/>
        <v>0</v>
      </c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9">
        <f t="shared" si="15"/>
        <v>0</v>
      </c>
      <c r="BC280" s="25"/>
      <c r="BD280" s="25"/>
      <c r="BE280" s="25"/>
      <c r="BF280" s="25"/>
      <c r="BG280" s="9">
        <f t="shared" si="18"/>
        <v>0</v>
      </c>
      <c r="BH280" s="23">
        <f t="shared" si="17"/>
        <v>0</v>
      </c>
    </row>
    <row r="281" spans="2:60" s="14" customFormat="1" hidden="1" x14ac:dyDescent="0.25">
      <c r="B281" s="1" t="s">
        <v>32</v>
      </c>
      <c r="C281" s="1" t="s">
        <v>72</v>
      </c>
      <c r="D281" s="83" t="s">
        <v>95</v>
      </c>
      <c r="E281" s="49" t="s">
        <v>45</v>
      </c>
      <c r="F281" s="8"/>
      <c r="G281" s="54">
        <v>0</v>
      </c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0">
        <f t="shared" si="16"/>
        <v>0</v>
      </c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9">
        <f>SUM(AH281:BA281)</f>
        <v>0</v>
      </c>
      <c r="BC281" s="25"/>
      <c r="BD281" s="25"/>
      <c r="BE281" s="25"/>
      <c r="BF281" s="25"/>
      <c r="BG281" s="9">
        <f t="shared" si="18"/>
        <v>0</v>
      </c>
      <c r="BH281" s="23">
        <f t="shared" si="17"/>
        <v>0</v>
      </c>
    </row>
    <row r="282" spans="2:60" s="14" customFormat="1" hidden="1" x14ac:dyDescent="0.25">
      <c r="B282" s="1" t="s">
        <v>33</v>
      </c>
      <c r="C282" s="1" t="s">
        <v>72</v>
      </c>
      <c r="D282" s="83" t="s">
        <v>95</v>
      </c>
      <c r="E282" s="49" t="s">
        <v>45</v>
      </c>
      <c r="F282" s="8"/>
      <c r="G282" s="54">
        <v>0</v>
      </c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0">
        <f t="shared" si="16"/>
        <v>0</v>
      </c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9">
        <f t="shared" si="15"/>
        <v>0</v>
      </c>
      <c r="BC282" s="25"/>
      <c r="BD282" s="25"/>
      <c r="BE282" s="25"/>
      <c r="BF282" s="25"/>
      <c r="BG282" s="9">
        <f t="shared" si="18"/>
        <v>0</v>
      </c>
      <c r="BH282" s="23">
        <f t="shared" si="17"/>
        <v>0</v>
      </c>
    </row>
    <row r="283" spans="2:60" s="14" customFormat="1" hidden="1" x14ac:dyDescent="0.25">
      <c r="B283" s="1" t="s">
        <v>48</v>
      </c>
      <c r="C283" s="1" t="s">
        <v>72</v>
      </c>
      <c r="D283" s="83" t="s">
        <v>95</v>
      </c>
      <c r="E283" s="49" t="s">
        <v>45</v>
      </c>
      <c r="F283" s="8"/>
      <c r="G283" s="54">
        <v>0</v>
      </c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0">
        <f t="shared" si="16"/>
        <v>0</v>
      </c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9">
        <f t="shared" si="15"/>
        <v>0</v>
      </c>
      <c r="BC283" s="25"/>
      <c r="BD283" s="25"/>
      <c r="BE283" s="25"/>
      <c r="BF283" s="25"/>
      <c r="BG283" s="9">
        <f t="shared" si="18"/>
        <v>0</v>
      </c>
      <c r="BH283" s="23">
        <f t="shared" si="17"/>
        <v>0</v>
      </c>
    </row>
    <row r="284" spans="2:60" s="14" customFormat="1" hidden="1" x14ac:dyDescent="0.25">
      <c r="B284" s="1" t="s">
        <v>31</v>
      </c>
      <c r="C284" s="1" t="s">
        <v>72</v>
      </c>
      <c r="D284" s="83" t="s">
        <v>95</v>
      </c>
      <c r="E284" s="49" t="s">
        <v>45</v>
      </c>
      <c r="F284" s="8"/>
      <c r="G284" s="54">
        <v>4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0">
        <f t="shared" si="16"/>
        <v>0</v>
      </c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9">
        <f t="shared" si="15"/>
        <v>0</v>
      </c>
      <c r="BC284" s="25"/>
      <c r="BD284" s="25"/>
      <c r="BE284" s="25"/>
      <c r="BF284" s="25"/>
      <c r="BG284" s="9">
        <f t="shared" si="18"/>
        <v>4</v>
      </c>
      <c r="BH284" s="23">
        <f t="shared" si="17"/>
        <v>0</v>
      </c>
    </row>
    <row r="285" spans="2:60" s="14" customFormat="1" hidden="1" x14ac:dyDescent="0.25">
      <c r="B285" s="1" t="s">
        <v>36</v>
      </c>
      <c r="C285" s="1" t="s">
        <v>72</v>
      </c>
      <c r="D285" s="83" t="s">
        <v>95</v>
      </c>
      <c r="E285" s="49" t="s">
        <v>45</v>
      </c>
      <c r="F285" s="8"/>
      <c r="G285" s="54">
        <v>0</v>
      </c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0">
        <f t="shared" si="16"/>
        <v>0</v>
      </c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9">
        <f t="shared" si="15"/>
        <v>0</v>
      </c>
      <c r="BC285" s="25"/>
      <c r="BD285" s="25"/>
      <c r="BE285" s="25"/>
      <c r="BF285" s="25"/>
      <c r="BG285" s="9">
        <f t="shared" si="18"/>
        <v>0</v>
      </c>
      <c r="BH285" s="23">
        <f t="shared" si="17"/>
        <v>0</v>
      </c>
    </row>
    <row r="286" spans="2:60" s="14" customFormat="1" hidden="1" x14ac:dyDescent="0.25">
      <c r="B286" s="1" t="s">
        <v>35</v>
      </c>
      <c r="C286" s="1" t="s">
        <v>62</v>
      </c>
      <c r="D286" s="83" t="s">
        <v>95</v>
      </c>
      <c r="E286" s="49" t="s">
        <v>45</v>
      </c>
      <c r="F286" s="8"/>
      <c r="G286" s="54">
        <v>0</v>
      </c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0">
        <f t="shared" si="16"/>
        <v>0</v>
      </c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9">
        <f t="shared" si="15"/>
        <v>0</v>
      </c>
      <c r="BC286" s="25"/>
      <c r="BD286" s="25"/>
      <c r="BE286" s="25"/>
      <c r="BF286" s="25"/>
      <c r="BG286" s="9">
        <f t="shared" si="18"/>
        <v>0</v>
      </c>
      <c r="BH286" s="23">
        <f t="shared" si="17"/>
        <v>0</v>
      </c>
    </row>
    <row r="287" spans="2:60" s="14" customFormat="1" hidden="1" x14ac:dyDescent="0.25">
      <c r="B287" s="1" t="s">
        <v>34</v>
      </c>
      <c r="C287" s="1" t="s">
        <v>62</v>
      </c>
      <c r="D287" s="83" t="s">
        <v>95</v>
      </c>
      <c r="E287" s="49" t="s">
        <v>45</v>
      </c>
      <c r="F287" s="8"/>
      <c r="G287" s="54">
        <v>0</v>
      </c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0">
        <f t="shared" si="16"/>
        <v>0</v>
      </c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9">
        <f t="shared" si="15"/>
        <v>0</v>
      </c>
      <c r="BC287" s="25"/>
      <c r="BD287" s="25"/>
      <c r="BE287" s="25"/>
      <c r="BF287" s="25"/>
      <c r="BG287" s="9">
        <f t="shared" si="18"/>
        <v>0</v>
      </c>
      <c r="BH287" s="23">
        <f t="shared" si="17"/>
        <v>0</v>
      </c>
    </row>
    <row r="288" spans="2:60" s="14" customFormat="1" hidden="1" x14ac:dyDescent="0.25">
      <c r="B288" s="1" t="s">
        <v>66</v>
      </c>
      <c r="C288" s="1" t="s">
        <v>62</v>
      </c>
      <c r="D288" s="83" t="s">
        <v>95</v>
      </c>
      <c r="E288" s="49" t="s">
        <v>45</v>
      </c>
      <c r="F288" s="8"/>
      <c r="G288" s="54">
        <v>0</v>
      </c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0">
        <f t="shared" si="16"/>
        <v>0</v>
      </c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9">
        <f t="shared" si="15"/>
        <v>0</v>
      </c>
      <c r="BC288" s="25"/>
      <c r="BD288" s="25"/>
      <c r="BE288" s="25"/>
      <c r="BF288" s="25"/>
      <c r="BG288" s="9">
        <f t="shared" si="18"/>
        <v>0</v>
      </c>
      <c r="BH288" s="23">
        <f t="shared" si="17"/>
        <v>0</v>
      </c>
    </row>
    <row r="289" spans="2:60" s="14" customFormat="1" ht="18" hidden="1" customHeight="1" x14ac:dyDescent="0.25">
      <c r="B289" s="1" t="s">
        <v>53</v>
      </c>
      <c r="C289" s="1" t="s">
        <v>62</v>
      </c>
      <c r="D289" s="83" t="s">
        <v>95</v>
      </c>
      <c r="E289" s="49" t="s">
        <v>45</v>
      </c>
      <c r="F289" s="8"/>
      <c r="G289" s="54">
        <v>0</v>
      </c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0">
        <f t="shared" si="16"/>
        <v>0</v>
      </c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9">
        <f t="shared" si="15"/>
        <v>0</v>
      </c>
      <c r="BC289" s="25"/>
      <c r="BD289" s="25"/>
      <c r="BE289" s="25"/>
      <c r="BF289" s="25"/>
      <c r="BG289" s="9">
        <f t="shared" si="18"/>
        <v>0</v>
      </c>
      <c r="BH289" s="23">
        <f t="shared" si="17"/>
        <v>0</v>
      </c>
    </row>
    <row r="290" spans="2:60" s="14" customFormat="1" hidden="1" x14ac:dyDescent="0.25">
      <c r="B290" s="1" t="s">
        <v>32</v>
      </c>
      <c r="C290" s="1" t="s">
        <v>62</v>
      </c>
      <c r="D290" s="83" t="s">
        <v>95</v>
      </c>
      <c r="E290" s="49" t="s">
        <v>45</v>
      </c>
      <c r="F290" s="8"/>
      <c r="G290" s="54">
        <v>0</v>
      </c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0">
        <f t="shared" si="16"/>
        <v>0</v>
      </c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9">
        <f t="shared" si="15"/>
        <v>0</v>
      </c>
      <c r="BC290" s="25"/>
      <c r="BD290" s="25"/>
      <c r="BE290" s="25"/>
      <c r="BF290" s="25"/>
      <c r="BG290" s="9">
        <f t="shared" si="18"/>
        <v>0</v>
      </c>
      <c r="BH290" s="23">
        <f t="shared" si="17"/>
        <v>0</v>
      </c>
    </row>
    <row r="291" spans="2:60" s="14" customFormat="1" hidden="1" x14ac:dyDescent="0.25">
      <c r="B291" s="1" t="s">
        <v>33</v>
      </c>
      <c r="C291" s="1" t="s">
        <v>62</v>
      </c>
      <c r="D291" s="83" t="s">
        <v>95</v>
      </c>
      <c r="E291" s="49" t="s">
        <v>45</v>
      </c>
      <c r="F291" s="8"/>
      <c r="G291" s="54">
        <v>0</v>
      </c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0">
        <f t="shared" si="16"/>
        <v>0</v>
      </c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9">
        <f t="shared" si="15"/>
        <v>0</v>
      </c>
      <c r="BC291" s="25"/>
      <c r="BD291" s="25"/>
      <c r="BE291" s="25"/>
      <c r="BF291" s="25"/>
      <c r="BG291" s="9">
        <f t="shared" si="18"/>
        <v>0</v>
      </c>
      <c r="BH291" s="23">
        <f t="shared" si="17"/>
        <v>0</v>
      </c>
    </row>
    <row r="292" spans="2:60" s="14" customFormat="1" hidden="1" x14ac:dyDescent="0.25">
      <c r="B292" s="1" t="s">
        <v>48</v>
      </c>
      <c r="C292" s="1" t="s">
        <v>62</v>
      </c>
      <c r="D292" s="83" t="s">
        <v>95</v>
      </c>
      <c r="E292" s="49" t="s">
        <v>45</v>
      </c>
      <c r="F292" s="8"/>
      <c r="G292" s="54">
        <v>0</v>
      </c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0">
        <f t="shared" si="16"/>
        <v>0</v>
      </c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9">
        <f t="shared" si="15"/>
        <v>0</v>
      </c>
      <c r="BC292" s="25"/>
      <c r="BD292" s="25"/>
      <c r="BE292" s="25"/>
      <c r="BF292" s="25"/>
      <c r="BG292" s="9">
        <f t="shared" si="18"/>
        <v>0</v>
      </c>
      <c r="BH292" s="23">
        <f t="shared" si="17"/>
        <v>0</v>
      </c>
    </row>
    <row r="293" spans="2:60" s="14" customFormat="1" hidden="1" x14ac:dyDescent="0.25">
      <c r="B293" s="1" t="s">
        <v>31</v>
      </c>
      <c r="C293" s="1" t="s">
        <v>62</v>
      </c>
      <c r="D293" s="83" t="s">
        <v>95</v>
      </c>
      <c r="E293" s="49" t="s">
        <v>45</v>
      </c>
      <c r="F293" s="8"/>
      <c r="G293" s="54">
        <v>0</v>
      </c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0">
        <f t="shared" si="16"/>
        <v>0</v>
      </c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9">
        <f t="shared" si="15"/>
        <v>0</v>
      </c>
      <c r="BC293" s="25"/>
      <c r="BD293" s="25"/>
      <c r="BE293" s="25"/>
      <c r="BF293" s="25"/>
      <c r="BG293" s="9">
        <f t="shared" si="18"/>
        <v>0</v>
      </c>
      <c r="BH293" s="23">
        <f t="shared" si="17"/>
        <v>0</v>
      </c>
    </row>
    <row r="294" spans="2:60" s="14" customFormat="1" hidden="1" x14ac:dyDescent="0.25">
      <c r="B294" s="1" t="s">
        <v>36</v>
      </c>
      <c r="C294" s="1" t="s">
        <v>62</v>
      </c>
      <c r="D294" s="83" t="s">
        <v>95</v>
      </c>
      <c r="E294" s="49" t="s">
        <v>45</v>
      </c>
      <c r="F294" s="8"/>
      <c r="G294" s="54">
        <v>0</v>
      </c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0">
        <f t="shared" si="16"/>
        <v>0</v>
      </c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9">
        <f t="shared" si="15"/>
        <v>0</v>
      </c>
      <c r="BC294" s="25"/>
      <c r="BD294" s="25"/>
      <c r="BE294" s="25"/>
      <c r="BF294" s="25"/>
      <c r="BG294" s="9">
        <f t="shared" si="18"/>
        <v>0</v>
      </c>
      <c r="BH294" s="23">
        <f t="shared" si="17"/>
        <v>0</v>
      </c>
    </row>
    <row r="295" spans="2:60" s="14" customFormat="1" hidden="1" x14ac:dyDescent="0.25">
      <c r="B295" s="1" t="s">
        <v>35</v>
      </c>
      <c r="C295" s="67" t="s">
        <v>40</v>
      </c>
      <c r="D295" s="83" t="s">
        <v>95</v>
      </c>
      <c r="E295" s="49" t="s">
        <v>45</v>
      </c>
      <c r="F295" s="8"/>
      <c r="G295" s="54">
        <v>0</v>
      </c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0">
        <f t="shared" si="16"/>
        <v>0</v>
      </c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9">
        <f t="shared" si="15"/>
        <v>0</v>
      </c>
      <c r="BC295" s="25"/>
      <c r="BD295" s="25"/>
      <c r="BE295" s="25"/>
      <c r="BF295" s="25"/>
      <c r="BG295" s="9">
        <f t="shared" si="18"/>
        <v>0</v>
      </c>
      <c r="BH295" s="23">
        <f t="shared" si="17"/>
        <v>0</v>
      </c>
    </row>
    <row r="296" spans="2:60" s="14" customFormat="1" hidden="1" x14ac:dyDescent="0.25">
      <c r="B296" s="1" t="s">
        <v>34</v>
      </c>
      <c r="C296" s="67" t="s">
        <v>40</v>
      </c>
      <c r="D296" s="83" t="s">
        <v>95</v>
      </c>
      <c r="E296" s="49" t="s">
        <v>45</v>
      </c>
      <c r="F296" s="8"/>
      <c r="G296" s="54">
        <v>0</v>
      </c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0">
        <f t="shared" si="16"/>
        <v>0</v>
      </c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9">
        <f t="shared" si="15"/>
        <v>0</v>
      </c>
      <c r="BC296" s="25"/>
      <c r="BD296" s="25"/>
      <c r="BE296" s="25"/>
      <c r="BF296" s="25"/>
      <c r="BG296" s="9">
        <f t="shared" si="18"/>
        <v>0</v>
      </c>
      <c r="BH296" s="23">
        <f t="shared" si="17"/>
        <v>0</v>
      </c>
    </row>
    <row r="297" spans="2:60" s="14" customFormat="1" hidden="1" x14ac:dyDescent="0.25">
      <c r="B297" s="1" t="s">
        <v>66</v>
      </c>
      <c r="C297" s="67" t="s">
        <v>40</v>
      </c>
      <c r="D297" s="83" t="s">
        <v>95</v>
      </c>
      <c r="E297" s="49" t="s">
        <v>45</v>
      </c>
      <c r="F297" s="8"/>
      <c r="G297" s="54">
        <v>0</v>
      </c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0">
        <f t="shared" si="16"/>
        <v>0</v>
      </c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9">
        <f t="shared" si="15"/>
        <v>0</v>
      </c>
      <c r="BC297" s="25"/>
      <c r="BD297" s="25"/>
      <c r="BE297" s="25"/>
      <c r="BF297" s="25"/>
      <c r="BG297" s="9">
        <f t="shared" si="18"/>
        <v>0</v>
      </c>
      <c r="BH297" s="23">
        <f t="shared" si="17"/>
        <v>0</v>
      </c>
    </row>
    <row r="298" spans="2:60" s="14" customFormat="1" hidden="1" x14ac:dyDescent="0.25">
      <c r="B298" s="1" t="s">
        <v>53</v>
      </c>
      <c r="C298" s="67" t="s">
        <v>40</v>
      </c>
      <c r="D298" s="83" t="s">
        <v>95</v>
      </c>
      <c r="E298" s="49" t="s">
        <v>45</v>
      </c>
      <c r="F298" s="8"/>
      <c r="G298" s="54">
        <v>0</v>
      </c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0">
        <f t="shared" si="16"/>
        <v>0</v>
      </c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9">
        <f t="shared" si="15"/>
        <v>0</v>
      </c>
      <c r="BC298" s="25"/>
      <c r="BD298" s="25"/>
      <c r="BE298" s="25"/>
      <c r="BF298" s="25"/>
      <c r="BG298" s="9">
        <f t="shared" si="18"/>
        <v>0</v>
      </c>
      <c r="BH298" s="23">
        <f t="shared" si="17"/>
        <v>0</v>
      </c>
    </row>
    <row r="299" spans="2:60" s="14" customFormat="1" ht="18" hidden="1" customHeight="1" x14ac:dyDescent="0.25">
      <c r="B299" s="1" t="s">
        <v>32</v>
      </c>
      <c r="C299" s="67" t="s">
        <v>40</v>
      </c>
      <c r="D299" s="83" t="s">
        <v>95</v>
      </c>
      <c r="E299" s="49" t="s">
        <v>45</v>
      </c>
      <c r="F299" s="8"/>
      <c r="G299" s="54">
        <v>0</v>
      </c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0">
        <f t="shared" si="16"/>
        <v>0</v>
      </c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9">
        <f t="shared" si="15"/>
        <v>0</v>
      </c>
      <c r="BC299" s="25"/>
      <c r="BD299" s="25"/>
      <c r="BE299" s="25"/>
      <c r="BF299" s="25"/>
      <c r="BG299" s="9">
        <f t="shared" si="18"/>
        <v>0</v>
      </c>
      <c r="BH299" s="23">
        <f t="shared" si="17"/>
        <v>0</v>
      </c>
    </row>
    <row r="300" spans="2:60" s="14" customFormat="1" hidden="1" x14ac:dyDescent="0.25">
      <c r="B300" s="1" t="s">
        <v>33</v>
      </c>
      <c r="C300" s="67" t="s">
        <v>40</v>
      </c>
      <c r="D300" s="83" t="s">
        <v>95</v>
      </c>
      <c r="E300" s="49" t="s">
        <v>45</v>
      </c>
      <c r="F300" s="8"/>
      <c r="G300" s="54">
        <v>0</v>
      </c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0">
        <f t="shared" si="16"/>
        <v>0</v>
      </c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9">
        <f t="shared" si="15"/>
        <v>0</v>
      </c>
      <c r="BC300" s="25"/>
      <c r="BD300" s="25"/>
      <c r="BE300" s="25"/>
      <c r="BF300" s="25"/>
      <c r="BG300" s="9">
        <f t="shared" si="18"/>
        <v>0</v>
      </c>
      <c r="BH300" s="23">
        <f t="shared" si="17"/>
        <v>0</v>
      </c>
    </row>
    <row r="301" spans="2:60" s="14" customFormat="1" hidden="1" x14ac:dyDescent="0.25">
      <c r="B301" s="1" t="s">
        <v>48</v>
      </c>
      <c r="C301" s="67" t="s">
        <v>40</v>
      </c>
      <c r="D301" s="83" t="s">
        <v>95</v>
      </c>
      <c r="E301" s="49" t="s">
        <v>45</v>
      </c>
      <c r="F301" s="8"/>
      <c r="G301" s="54">
        <v>0</v>
      </c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0">
        <f t="shared" si="16"/>
        <v>0</v>
      </c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9">
        <f t="shared" si="15"/>
        <v>0</v>
      </c>
      <c r="BC301" s="25"/>
      <c r="BD301" s="25"/>
      <c r="BE301" s="25"/>
      <c r="BF301" s="25"/>
      <c r="BG301" s="9">
        <f t="shared" si="18"/>
        <v>0</v>
      </c>
      <c r="BH301" s="23">
        <f t="shared" si="17"/>
        <v>0</v>
      </c>
    </row>
    <row r="302" spans="2:60" s="14" customFormat="1" hidden="1" x14ac:dyDescent="0.25">
      <c r="B302" s="1" t="s">
        <v>31</v>
      </c>
      <c r="C302" s="67" t="s">
        <v>40</v>
      </c>
      <c r="D302" s="83" t="s">
        <v>95</v>
      </c>
      <c r="E302" s="49" t="s">
        <v>45</v>
      </c>
      <c r="F302" s="8"/>
      <c r="G302" s="54">
        <v>2</v>
      </c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0">
        <f t="shared" si="16"/>
        <v>0</v>
      </c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9">
        <f t="shared" si="15"/>
        <v>0</v>
      </c>
      <c r="BC302" s="25"/>
      <c r="BD302" s="25"/>
      <c r="BE302" s="25"/>
      <c r="BF302" s="25"/>
      <c r="BG302" s="9">
        <f t="shared" si="18"/>
        <v>2</v>
      </c>
      <c r="BH302" s="23">
        <f t="shared" si="17"/>
        <v>0</v>
      </c>
    </row>
    <row r="303" spans="2:60" s="14" customFormat="1" hidden="1" x14ac:dyDescent="0.25">
      <c r="B303" s="1" t="s">
        <v>36</v>
      </c>
      <c r="C303" s="67" t="s">
        <v>40</v>
      </c>
      <c r="D303" s="83" t="s">
        <v>95</v>
      </c>
      <c r="E303" s="49" t="s">
        <v>45</v>
      </c>
      <c r="F303" s="8"/>
      <c r="G303" s="54">
        <v>0</v>
      </c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0">
        <f t="shared" si="16"/>
        <v>0</v>
      </c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9">
        <f t="shared" si="15"/>
        <v>0</v>
      </c>
      <c r="BC303" s="25"/>
      <c r="BD303" s="25"/>
      <c r="BE303" s="25"/>
      <c r="BF303" s="25"/>
      <c r="BG303" s="9">
        <f t="shared" si="18"/>
        <v>0</v>
      </c>
      <c r="BH303" s="23">
        <f t="shared" si="17"/>
        <v>0</v>
      </c>
    </row>
    <row r="304" spans="2:60" s="14" customFormat="1" hidden="1" x14ac:dyDescent="0.25">
      <c r="B304" s="1" t="s">
        <v>35</v>
      </c>
      <c r="C304" s="67" t="s">
        <v>70</v>
      </c>
      <c r="D304" s="83" t="s">
        <v>95</v>
      </c>
      <c r="E304" s="49" t="s">
        <v>45</v>
      </c>
      <c r="F304" s="8"/>
      <c r="G304" s="54">
        <v>0</v>
      </c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0">
        <f t="shared" si="16"/>
        <v>0</v>
      </c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9">
        <f t="shared" si="15"/>
        <v>0</v>
      </c>
      <c r="BC304" s="25"/>
      <c r="BD304" s="25"/>
      <c r="BE304" s="25"/>
      <c r="BF304" s="25"/>
      <c r="BG304" s="9">
        <f t="shared" si="18"/>
        <v>0</v>
      </c>
      <c r="BH304" s="23">
        <f t="shared" si="17"/>
        <v>0</v>
      </c>
    </row>
    <row r="305" spans="2:60" s="14" customFormat="1" hidden="1" x14ac:dyDescent="0.25">
      <c r="B305" s="1" t="s">
        <v>34</v>
      </c>
      <c r="C305" s="67" t="s">
        <v>70</v>
      </c>
      <c r="D305" s="83" t="s">
        <v>95</v>
      </c>
      <c r="E305" s="49" t="s">
        <v>45</v>
      </c>
      <c r="F305" s="8"/>
      <c r="G305" s="54">
        <v>0</v>
      </c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0">
        <f t="shared" si="16"/>
        <v>0</v>
      </c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9">
        <f t="shared" si="15"/>
        <v>0</v>
      </c>
      <c r="BC305" s="25"/>
      <c r="BD305" s="25"/>
      <c r="BE305" s="25"/>
      <c r="BF305" s="25"/>
      <c r="BG305" s="9">
        <f t="shared" si="18"/>
        <v>0</v>
      </c>
      <c r="BH305" s="23">
        <f t="shared" si="17"/>
        <v>0</v>
      </c>
    </row>
    <row r="306" spans="2:60" s="14" customFormat="1" hidden="1" x14ac:dyDescent="0.25">
      <c r="B306" s="1" t="s">
        <v>66</v>
      </c>
      <c r="C306" s="67" t="s">
        <v>70</v>
      </c>
      <c r="D306" s="83" t="s">
        <v>95</v>
      </c>
      <c r="E306" s="49" t="s">
        <v>45</v>
      </c>
      <c r="F306" s="8"/>
      <c r="G306" s="54">
        <v>0</v>
      </c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0">
        <f t="shared" si="16"/>
        <v>0</v>
      </c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9">
        <f t="shared" si="15"/>
        <v>0</v>
      </c>
      <c r="BC306" s="25"/>
      <c r="BD306" s="25"/>
      <c r="BE306" s="25"/>
      <c r="BF306" s="25"/>
      <c r="BG306" s="9">
        <f t="shared" si="18"/>
        <v>0</v>
      </c>
      <c r="BH306" s="23">
        <f t="shared" si="17"/>
        <v>0</v>
      </c>
    </row>
    <row r="307" spans="2:60" s="14" customFormat="1" hidden="1" x14ac:dyDescent="0.25">
      <c r="B307" s="1" t="s">
        <v>53</v>
      </c>
      <c r="C307" s="67" t="s">
        <v>70</v>
      </c>
      <c r="D307" s="83" t="s">
        <v>95</v>
      </c>
      <c r="E307" s="49" t="s">
        <v>45</v>
      </c>
      <c r="F307" s="8"/>
      <c r="G307" s="54">
        <v>0</v>
      </c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0">
        <f t="shared" si="16"/>
        <v>0</v>
      </c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9">
        <f t="shared" si="15"/>
        <v>0</v>
      </c>
      <c r="BC307" s="25"/>
      <c r="BD307" s="25"/>
      <c r="BE307" s="25"/>
      <c r="BF307" s="25"/>
      <c r="BG307" s="9">
        <f t="shared" si="18"/>
        <v>0</v>
      </c>
      <c r="BH307" s="23">
        <f t="shared" si="17"/>
        <v>0</v>
      </c>
    </row>
    <row r="308" spans="2:60" s="14" customFormat="1" hidden="1" x14ac:dyDescent="0.25">
      <c r="B308" s="1" t="s">
        <v>32</v>
      </c>
      <c r="C308" s="67" t="s">
        <v>70</v>
      </c>
      <c r="D308" s="83" t="s">
        <v>95</v>
      </c>
      <c r="E308" s="49" t="s">
        <v>45</v>
      </c>
      <c r="F308" s="8"/>
      <c r="G308" s="54">
        <v>0</v>
      </c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0">
        <f t="shared" si="16"/>
        <v>0</v>
      </c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9">
        <f t="shared" si="15"/>
        <v>0</v>
      </c>
      <c r="BC308" s="25"/>
      <c r="BD308" s="25"/>
      <c r="BE308" s="25"/>
      <c r="BF308" s="25"/>
      <c r="BG308" s="9">
        <f t="shared" si="18"/>
        <v>0</v>
      </c>
      <c r="BH308" s="23">
        <f t="shared" si="17"/>
        <v>0</v>
      </c>
    </row>
    <row r="309" spans="2:60" s="14" customFormat="1" ht="18" hidden="1" customHeight="1" x14ac:dyDescent="0.25">
      <c r="B309" s="1" t="s">
        <v>33</v>
      </c>
      <c r="C309" s="67" t="s">
        <v>70</v>
      </c>
      <c r="D309" s="83" t="s">
        <v>95</v>
      </c>
      <c r="E309" s="49" t="s">
        <v>45</v>
      </c>
      <c r="F309" s="8"/>
      <c r="G309" s="54">
        <v>0</v>
      </c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0">
        <f t="shared" si="16"/>
        <v>0</v>
      </c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9">
        <f t="shared" si="15"/>
        <v>0</v>
      </c>
      <c r="BC309" s="25"/>
      <c r="BD309" s="25"/>
      <c r="BE309" s="25"/>
      <c r="BF309" s="25"/>
      <c r="BG309" s="9">
        <f t="shared" si="18"/>
        <v>0</v>
      </c>
      <c r="BH309" s="23">
        <f t="shared" si="17"/>
        <v>0</v>
      </c>
    </row>
    <row r="310" spans="2:60" s="14" customFormat="1" hidden="1" x14ac:dyDescent="0.25">
      <c r="B310" s="1" t="s">
        <v>48</v>
      </c>
      <c r="C310" s="67" t="s">
        <v>70</v>
      </c>
      <c r="D310" s="83" t="s">
        <v>95</v>
      </c>
      <c r="E310" s="49" t="s">
        <v>45</v>
      </c>
      <c r="F310" s="8"/>
      <c r="G310" s="54">
        <v>0</v>
      </c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0">
        <f t="shared" si="16"/>
        <v>0</v>
      </c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9">
        <f t="shared" si="15"/>
        <v>0</v>
      </c>
      <c r="BC310" s="25"/>
      <c r="BD310" s="25"/>
      <c r="BE310" s="25"/>
      <c r="BF310" s="25"/>
      <c r="BG310" s="9">
        <f t="shared" si="18"/>
        <v>0</v>
      </c>
      <c r="BH310" s="23">
        <f t="shared" si="17"/>
        <v>0</v>
      </c>
    </row>
    <row r="311" spans="2:60" s="14" customFormat="1" hidden="1" x14ac:dyDescent="0.25">
      <c r="B311" s="1" t="s">
        <v>31</v>
      </c>
      <c r="C311" s="67" t="s">
        <v>70</v>
      </c>
      <c r="D311" s="83" t="s">
        <v>95</v>
      </c>
      <c r="E311" s="49" t="s">
        <v>45</v>
      </c>
      <c r="F311" s="8"/>
      <c r="G311" s="54">
        <v>10</v>
      </c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0">
        <f t="shared" si="16"/>
        <v>0</v>
      </c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9">
        <f t="shared" si="15"/>
        <v>0</v>
      </c>
      <c r="BC311" s="25"/>
      <c r="BD311" s="25"/>
      <c r="BE311" s="25"/>
      <c r="BF311" s="25"/>
      <c r="BG311" s="9">
        <f t="shared" si="18"/>
        <v>10</v>
      </c>
      <c r="BH311" s="23">
        <f t="shared" si="17"/>
        <v>0</v>
      </c>
    </row>
    <row r="312" spans="2:60" s="14" customFormat="1" hidden="1" x14ac:dyDescent="0.25">
      <c r="B312" s="1" t="s">
        <v>36</v>
      </c>
      <c r="C312" s="67" t="s">
        <v>70</v>
      </c>
      <c r="D312" s="83" t="s">
        <v>95</v>
      </c>
      <c r="E312" s="49" t="s">
        <v>45</v>
      </c>
      <c r="F312" s="8"/>
      <c r="G312" s="54">
        <v>0</v>
      </c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0">
        <f t="shared" si="16"/>
        <v>0</v>
      </c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9">
        <f t="shared" si="15"/>
        <v>0</v>
      </c>
      <c r="BC312" s="25"/>
      <c r="BD312" s="25"/>
      <c r="BE312" s="25"/>
      <c r="BF312" s="25"/>
      <c r="BG312" s="9">
        <f t="shared" si="18"/>
        <v>0</v>
      </c>
      <c r="BH312" s="23">
        <f t="shared" si="17"/>
        <v>0</v>
      </c>
    </row>
    <row r="313" spans="2:60" s="14" customFormat="1" hidden="1" x14ac:dyDescent="0.25">
      <c r="B313" s="1" t="s">
        <v>35</v>
      </c>
      <c r="C313" s="1" t="s">
        <v>62</v>
      </c>
      <c r="D313" s="84" t="s">
        <v>108</v>
      </c>
      <c r="E313" s="49" t="s">
        <v>73</v>
      </c>
      <c r="F313" s="8"/>
      <c r="G313" s="54">
        <v>3</v>
      </c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0">
        <f t="shared" si="16"/>
        <v>0</v>
      </c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9">
        <f>SUM(AH313:BA313)</f>
        <v>0</v>
      </c>
      <c r="BC313" s="25"/>
      <c r="BD313" s="25"/>
      <c r="BE313" s="25"/>
      <c r="BF313" s="25"/>
      <c r="BG313" s="9">
        <f t="shared" si="18"/>
        <v>3</v>
      </c>
      <c r="BH313" s="23">
        <f t="shared" si="17"/>
        <v>0</v>
      </c>
    </row>
    <row r="314" spans="2:60" s="14" customFormat="1" hidden="1" x14ac:dyDescent="0.25">
      <c r="B314" s="1" t="s">
        <v>34</v>
      </c>
      <c r="C314" s="1" t="s">
        <v>62</v>
      </c>
      <c r="D314" s="84" t="s">
        <v>108</v>
      </c>
      <c r="E314" s="49" t="s">
        <v>73</v>
      </c>
      <c r="F314" s="8"/>
      <c r="G314" s="54">
        <v>1</v>
      </c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0">
        <f t="shared" si="16"/>
        <v>0</v>
      </c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9">
        <f t="shared" ref="BB314:BB377" si="19">SUM(AH314:BA314)</f>
        <v>0</v>
      </c>
      <c r="BC314" s="25"/>
      <c r="BD314" s="25"/>
      <c r="BE314" s="25"/>
      <c r="BF314" s="25"/>
      <c r="BG314" s="9">
        <f t="shared" si="18"/>
        <v>1</v>
      </c>
      <c r="BH314" s="23">
        <f t="shared" si="17"/>
        <v>0</v>
      </c>
    </row>
    <row r="315" spans="2:60" s="14" customFormat="1" hidden="1" x14ac:dyDescent="0.25">
      <c r="B315" s="1" t="s">
        <v>59</v>
      </c>
      <c r="C315" s="1" t="s">
        <v>62</v>
      </c>
      <c r="D315" s="84" t="s">
        <v>108</v>
      </c>
      <c r="E315" s="49" t="s">
        <v>73</v>
      </c>
      <c r="F315" s="8"/>
      <c r="G315" s="54">
        <v>3</v>
      </c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0">
        <f t="shared" si="16"/>
        <v>0</v>
      </c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9">
        <f t="shared" si="19"/>
        <v>0</v>
      </c>
      <c r="BC315" s="25"/>
      <c r="BD315" s="25"/>
      <c r="BE315" s="25"/>
      <c r="BF315" s="25"/>
      <c r="BG315" s="9">
        <f t="shared" si="18"/>
        <v>3</v>
      </c>
      <c r="BH315" s="23">
        <f t="shared" si="17"/>
        <v>0</v>
      </c>
    </row>
    <row r="316" spans="2:60" s="14" customFormat="1" hidden="1" x14ac:dyDescent="0.25">
      <c r="B316" s="1" t="s">
        <v>66</v>
      </c>
      <c r="C316" s="1" t="s">
        <v>62</v>
      </c>
      <c r="D316" s="84" t="s">
        <v>108</v>
      </c>
      <c r="E316" s="49" t="s">
        <v>73</v>
      </c>
      <c r="F316" s="8"/>
      <c r="G316" s="54">
        <v>3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0">
        <f t="shared" si="16"/>
        <v>0</v>
      </c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9">
        <f t="shared" si="19"/>
        <v>0</v>
      </c>
      <c r="BC316" s="25"/>
      <c r="BD316" s="25"/>
      <c r="BE316" s="25"/>
      <c r="BF316" s="25"/>
      <c r="BG316" s="9">
        <f t="shared" si="18"/>
        <v>3</v>
      </c>
      <c r="BH316" s="23">
        <f t="shared" si="17"/>
        <v>0</v>
      </c>
    </row>
    <row r="317" spans="2:60" s="14" customFormat="1" ht="16.5" hidden="1" customHeight="1" x14ac:dyDescent="0.25">
      <c r="B317" s="1" t="s">
        <v>53</v>
      </c>
      <c r="C317" s="1" t="s">
        <v>62</v>
      </c>
      <c r="D317" s="84" t="s">
        <v>108</v>
      </c>
      <c r="E317" s="49" t="s">
        <v>73</v>
      </c>
      <c r="F317" s="8"/>
      <c r="G317" s="54">
        <v>3</v>
      </c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0">
        <f t="shared" si="16"/>
        <v>0</v>
      </c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9">
        <f t="shared" si="19"/>
        <v>0</v>
      </c>
      <c r="BC317" s="25"/>
      <c r="BD317" s="25"/>
      <c r="BE317" s="25"/>
      <c r="BF317" s="25"/>
      <c r="BG317" s="9">
        <f t="shared" si="18"/>
        <v>3</v>
      </c>
      <c r="BH317" s="23">
        <f t="shared" si="17"/>
        <v>0</v>
      </c>
    </row>
    <row r="318" spans="2:60" s="14" customFormat="1" hidden="1" x14ac:dyDescent="0.25">
      <c r="B318" s="1" t="s">
        <v>32</v>
      </c>
      <c r="C318" s="1" t="s">
        <v>62</v>
      </c>
      <c r="D318" s="84" t="s">
        <v>108</v>
      </c>
      <c r="E318" s="49" t="s">
        <v>73</v>
      </c>
      <c r="F318" s="8"/>
      <c r="G318" s="54">
        <v>2</v>
      </c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0">
        <f t="shared" si="16"/>
        <v>0</v>
      </c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9">
        <f t="shared" si="19"/>
        <v>0</v>
      </c>
      <c r="BC318" s="25"/>
      <c r="BD318" s="25"/>
      <c r="BE318" s="25"/>
      <c r="BF318" s="25"/>
      <c r="BG318" s="9">
        <f t="shared" si="18"/>
        <v>2</v>
      </c>
      <c r="BH318" s="23">
        <f t="shared" si="17"/>
        <v>0</v>
      </c>
    </row>
    <row r="319" spans="2:60" s="14" customFormat="1" ht="18" hidden="1" customHeight="1" x14ac:dyDescent="0.25">
      <c r="B319" s="1" t="s">
        <v>33</v>
      </c>
      <c r="C319" s="1" t="s">
        <v>62</v>
      </c>
      <c r="D319" s="84" t="s">
        <v>108</v>
      </c>
      <c r="E319" s="49" t="s">
        <v>73</v>
      </c>
      <c r="F319" s="8"/>
      <c r="G319" s="54">
        <v>2</v>
      </c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0">
        <f t="shared" si="16"/>
        <v>0</v>
      </c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9">
        <f t="shared" si="19"/>
        <v>0</v>
      </c>
      <c r="BC319" s="25"/>
      <c r="BD319" s="25"/>
      <c r="BE319" s="25"/>
      <c r="BF319" s="25"/>
      <c r="BG319" s="9">
        <f t="shared" si="18"/>
        <v>2</v>
      </c>
      <c r="BH319" s="23">
        <f t="shared" si="17"/>
        <v>0</v>
      </c>
    </row>
    <row r="320" spans="2:60" s="14" customFormat="1" hidden="1" x14ac:dyDescent="0.25">
      <c r="B320" s="1" t="s">
        <v>48</v>
      </c>
      <c r="C320" s="1" t="s">
        <v>62</v>
      </c>
      <c r="D320" s="84" t="s">
        <v>108</v>
      </c>
      <c r="E320" s="49" t="s">
        <v>73</v>
      </c>
      <c r="F320" s="8"/>
      <c r="G320" s="54">
        <v>2</v>
      </c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0">
        <f t="shared" si="16"/>
        <v>0</v>
      </c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9">
        <f t="shared" si="19"/>
        <v>0</v>
      </c>
      <c r="BC320" s="25"/>
      <c r="BD320" s="25"/>
      <c r="BE320" s="25"/>
      <c r="BF320" s="25"/>
      <c r="BG320" s="9">
        <f t="shared" si="18"/>
        <v>2</v>
      </c>
      <c r="BH320" s="23">
        <f t="shared" si="17"/>
        <v>0</v>
      </c>
    </row>
    <row r="321" spans="2:61" s="14" customFormat="1" hidden="1" x14ac:dyDescent="0.25">
      <c r="B321" s="1" t="s">
        <v>31</v>
      </c>
      <c r="C321" s="1" t="s">
        <v>62</v>
      </c>
      <c r="D321" s="84" t="s">
        <v>108</v>
      </c>
      <c r="E321" s="49" t="s">
        <v>73</v>
      </c>
      <c r="F321" s="8"/>
      <c r="G321" s="54">
        <v>2</v>
      </c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0">
        <f t="shared" si="16"/>
        <v>0</v>
      </c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9">
        <f t="shared" si="19"/>
        <v>0</v>
      </c>
      <c r="BC321" s="25"/>
      <c r="BD321" s="25"/>
      <c r="BE321" s="25"/>
      <c r="BF321" s="25"/>
      <c r="BG321" s="9">
        <f t="shared" si="18"/>
        <v>2</v>
      </c>
      <c r="BH321" s="23">
        <f t="shared" si="17"/>
        <v>0</v>
      </c>
    </row>
    <row r="322" spans="2:61" s="14" customFormat="1" hidden="1" x14ac:dyDescent="0.25">
      <c r="B322" s="1" t="s">
        <v>36</v>
      </c>
      <c r="C322" s="65" t="s">
        <v>62</v>
      </c>
      <c r="D322" s="84" t="s">
        <v>108</v>
      </c>
      <c r="E322" s="49" t="s">
        <v>73</v>
      </c>
      <c r="F322" s="8"/>
      <c r="G322" s="54">
        <v>11</v>
      </c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40"/>
      <c r="Y322" s="25"/>
      <c r="Z322" s="25"/>
      <c r="AA322" s="25"/>
      <c r="AB322" s="25"/>
      <c r="AC322" s="25"/>
      <c r="AD322" s="25"/>
      <c r="AE322" s="25"/>
      <c r="AF322" s="25"/>
      <c r="AG322" s="20">
        <f t="shared" si="16"/>
        <v>0</v>
      </c>
      <c r="AH322" s="25"/>
      <c r="AI322" s="40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9">
        <f t="shared" si="19"/>
        <v>0</v>
      </c>
      <c r="BC322" s="25"/>
      <c r="BD322" s="25"/>
      <c r="BE322" s="25"/>
      <c r="BF322" s="25"/>
      <c r="BG322" s="9">
        <f t="shared" si="18"/>
        <v>11</v>
      </c>
      <c r="BH322" s="23">
        <f t="shared" si="17"/>
        <v>0</v>
      </c>
      <c r="BI322" s="2"/>
    </row>
    <row r="323" spans="2:61" s="14" customFormat="1" hidden="1" x14ac:dyDescent="0.25">
      <c r="B323" s="1" t="s">
        <v>35</v>
      </c>
      <c r="C323" s="24" t="s">
        <v>87</v>
      </c>
      <c r="D323" s="84" t="s">
        <v>108</v>
      </c>
      <c r="E323" s="49" t="s">
        <v>73</v>
      </c>
      <c r="F323" s="8"/>
      <c r="G323" s="54">
        <v>3</v>
      </c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0">
        <f t="shared" si="16"/>
        <v>0</v>
      </c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>
        <v>1</v>
      </c>
      <c r="AZ323" s="25"/>
      <c r="BA323" s="25"/>
      <c r="BB323" s="9">
        <f t="shared" si="19"/>
        <v>1</v>
      </c>
      <c r="BC323" s="25"/>
      <c r="BD323" s="25"/>
      <c r="BE323" s="25"/>
      <c r="BF323" s="25"/>
      <c r="BG323" s="9">
        <f t="shared" si="18"/>
        <v>2</v>
      </c>
      <c r="BH323" s="23">
        <f t="shared" si="17"/>
        <v>0</v>
      </c>
    </row>
    <row r="324" spans="2:61" s="14" customFormat="1" hidden="1" x14ac:dyDescent="0.25">
      <c r="B324" s="1" t="s">
        <v>34</v>
      </c>
      <c r="C324" s="24" t="s">
        <v>87</v>
      </c>
      <c r="D324" s="84" t="s">
        <v>108</v>
      </c>
      <c r="E324" s="49" t="s">
        <v>73</v>
      </c>
      <c r="F324" s="8"/>
      <c r="G324" s="54">
        <v>3</v>
      </c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0">
        <f t="shared" si="16"/>
        <v>0</v>
      </c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9">
        <f t="shared" si="19"/>
        <v>0</v>
      </c>
      <c r="BC324" s="25"/>
      <c r="BD324" s="25"/>
      <c r="BE324" s="25"/>
      <c r="BF324" s="25"/>
      <c r="BG324" s="9">
        <f t="shared" si="18"/>
        <v>3</v>
      </c>
      <c r="BH324" s="23">
        <f t="shared" si="17"/>
        <v>0</v>
      </c>
    </row>
    <row r="325" spans="2:61" s="14" customFormat="1" ht="15" hidden="1" customHeight="1" x14ac:dyDescent="0.25">
      <c r="B325" s="1" t="s">
        <v>59</v>
      </c>
      <c r="C325" s="24" t="s">
        <v>87</v>
      </c>
      <c r="D325" s="84" t="s">
        <v>108</v>
      </c>
      <c r="E325" s="49" t="s">
        <v>73</v>
      </c>
      <c r="F325" s="8"/>
      <c r="G325" s="54">
        <v>3</v>
      </c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0">
        <f t="shared" si="16"/>
        <v>0</v>
      </c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9">
        <f t="shared" si="19"/>
        <v>0</v>
      </c>
      <c r="BC325" s="25"/>
      <c r="BD325" s="25"/>
      <c r="BE325" s="25"/>
      <c r="BF325" s="25"/>
      <c r="BG325" s="9">
        <f t="shared" si="18"/>
        <v>3</v>
      </c>
      <c r="BH325" s="23">
        <f t="shared" si="17"/>
        <v>0</v>
      </c>
    </row>
    <row r="326" spans="2:61" s="14" customFormat="1" hidden="1" x14ac:dyDescent="0.25">
      <c r="B326" s="1" t="s">
        <v>66</v>
      </c>
      <c r="C326" s="24" t="s">
        <v>87</v>
      </c>
      <c r="D326" s="84" t="s">
        <v>108</v>
      </c>
      <c r="E326" s="49" t="s">
        <v>73</v>
      </c>
      <c r="F326" s="8"/>
      <c r="G326" s="54">
        <v>6</v>
      </c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0">
        <f t="shared" si="16"/>
        <v>0</v>
      </c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9">
        <f t="shared" si="19"/>
        <v>0</v>
      </c>
      <c r="BC326" s="25"/>
      <c r="BD326" s="25"/>
      <c r="BE326" s="25"/>
      <c r="BF326" s="25"/>
      <c r="BG326" s="9">
        <f t="shared" si="18"/>
        <v>6</v>
      </c>
      <c r="BH326" s="23">
        <f t="shared" si="17"/>
        <v>0</v>
      </c>
    </row>
    <row r="327" spans="2:61" s="14" customFormat="1" hidden="1" x14ac:dyDescent="0.25">
      <c r="B327" s="1" t="s">
        <v>53</v>
      </c>
      <c r="C327" s="24" t="s">
        <v>87</v>
      </c>
      <c r="D327" s="84" t="s">
        <v>108</v>
      </c>
      <c r="E327" s="49" t="s">
        <v>73</v>
      </c>
      <c r="F327" s="8"/>
      <c r="G327" s="54">
        <v>2</v>
      </c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0">
        <f t="shared" si="16"/>
        <v>0</v>
      </c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9">
        <f t="shared" si="19"/>
        <v>0</v>
      </c>
      <c r="BC327" s="25"/>
      <c r="BD327" s="25"/>
      <c r="BE327" s="25"/>
      <c r="BF327" s="25"/>
      <c r="BG327" s="9">
        <f t="shared" si="18"/>
        <v>2</v>
      </c>
      <c r="BH327" s="23">
        <f t="shared" si="17"/>
        <v>0</v>
      </c>
    </row>
    <row r="328" spans="2:61" s="14" customFormat="1" hidden="1" x14ac:dyDescent="0.25">
      <c r="B328" s="1" t="s">
        <v>32</v>
      </c>
      <c r="C328" s="24" t="s">
        <v>87</v>
      </c>
      <c r="D328" s="84" t="s">
        <v>108</v>
      </c>
      <c r="E328" s="49" t="s">
        <v>73</v>
      </c>
      <c r="F328" s="8"/>
      <c r="G328" s="54">
        <v>3</v>
      </c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0">
        <f t="shared" si="16"/>
        <v>0</v>
      </c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9">
        <f t="shared" si="19"/>
        <v>0</v>
      </c>
      <c r="BC328" s="25"/>
      <c r="BD328" s="25"/>
      <c r="BE328" s="25"/>
      <c r="BF328" s="25"/>
      <c r="BG328" s="9">
        <f t="shared" si="18"/>
        <v>3</v>
      </c>
      <c r="BH328" s="23">
        <f t="shared" si="17"/>
        <v>0</v>
      </c>
    </row>
    <row r="329" spans="2:61" s="14" customFormat="1" ht="18" hidden="1" customHeight="1" x14ac:dyDescent="0.25">
      <c r="B329" s="1" t="s">
        <v>33</v>
      </c>
      <c r="C329" s="24" t="s">
        <v>87</v>
      </c>
      <c r="D329" s="84" t="s">
        <v>108</v>
      </c>
      <c r="E329" s="49" t="s">
        <v>73</v>
      </c>
      <c r="F329" s="8"/>
      <c r="G329" s="54">
        <v>2</v>
      </c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0">
        <f t="shared" si="16"/>
        <v>0</v>
      </c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>
        <v>1</v>
      </c>
      <c r="AZ329" s="25"/>
      <c r="BA329" s="25"/>
      <c r="BB329" s="9">
        <f t="shared" si="19"/>
        <v>1</v>
      </c>
      <c r="BC329" s="25"/>
      <c r="BD329" s="25"/>
      <c r="BE329" s="25"/>
      <c r="BF329" s="25"/>
      <c r="BG329" s="9">
        <f t="shared" si="18"/>
        <v>1</v>
      </c>
      <c r="BH329" s="23">
        <f t="shared" si="17"/>
        <v>0</v>
      </c>
    </row>
    <row r="330" spans="2:61" s="14" customFormat="1" hidden="1" x14ac:dyDescent="0.25">
      <c r="B330" s="1" t="s">
        <v>48</v>
      </c>
      <c r="C330" s="24" t="s">
        <v>87</v>
      </c>
      <c r="D330" s="84" t="s">
        <v>108</v>
      </c>
      <c r="E330" s="49" t="s">
        <v>73</v>
      </c>
      <c r="F330" s="8"/>
      <c r="G330" s="54">
        <v>3</v>
      </c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0">
        <f t="shared" si="16"/>
        <v>0</v>
      </c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9">
        <f t="shared" si="19"/>
        <v>0</v>
      </c>
      <c r="BC330" s="25"/>
      <c r="BD330" s="25"/>
      <c r="BE330" s="25"/>
      <c r="BF330" s="25"/>
      <c r="BG330" s="9">
        <f t="shared" si="18"/>
        <v>3</v>
      </c>
      <c r="BH330" s="23">
        <f t="shared" si="17"/>
        <v>0</v>
      </c>
    </row>
    <row r="331" spans="2:61" s="14" customFormat="1" hidden="1" x14ac:dyDescent="0.25">
      <c r="B331" s="1" t="s">
        <v>31</v>
      </c>
      <c r="C331" s="24" t="s">
        <v>87</v>
      </c>
      <c r="D331" s="84" t="s">
        <v>108</v>
      </c>
      <c r="E331" s="49" t="s">
        <v>73</v>
      </c>
      <c r="F331" s="8"/>
      <c r="G331" s="54">
        <v>3</v>
      </c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0">
        <f t="shared" si="16"/>
        <v>0</v>
      </c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9">
        <f t="shared" si="19"/>
        <v>0</v>
      </c>
      <c r="BC331" s="25"/>
      <c r="BD331" s="25"/>
      <c r="BE331" s="25"/>
      <c r="BF331" s="25"/>
      <c r="BG331" s="9">
        <f t="shared" si="18"/>
        <v>3</v>
      </c>
      <c r="BH331" s="23">
        <f t="shared" si="17"/>
        <v>0</v>
      </c>
    </row>
    <row r="332" spans="2:61" s="14" customFormat="1" hidden="1" x14ac:dyDescent="0.25">
      <c r="B332" s="1" t="s">
        <v>36</v>
      </c>
      <c r="C332" s="65" t="s">
        <v>87</v>
      </c>
      <c r="D332" s="84" t="s">
        <v>108</v>
      </c>
      <c r="E332" s="49" t="s">
        <v>73</v>
      </c>
      <c r="F332" s="8"/>
      <c r="G332" s="54">
        <v>3</v>
      </c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0">
        <f t="shared" si="16"/>
        <v>0</v>
      </c>
      <c r="AH332" s="25"/>
      <c r="AI332" s="40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9">
        <f t="shared" si="19"/>
        <v>0</v>
      </c>
      <c r="BC332" s="25"/>
      <c r="BD332" s="25"/>
      <c r="BE332" s="25"/>
      <c r="BF332" s="25"/>
      <c r="BG332" s="9">
        <f t="shared" si="18"/>
        <v>3</v>
      </c>
      <c r="BH332" s="23">
        <f t="shared" si="17"/>
        <v>0</v>
      </c>
    </row>
    <row r="333" spans="2:61" s="14" customFormat="1" hidden="1" x14ac:dyDescent="0.25">
      <c r="B333" s="1" t="s">
        <v>35</v>
      </c>
      <c r="C333" s="67" t="s">
        <v>52</v>
      </c>
      <c r="D333" s="84" t="s">
        <v>108</v>
      </c>
      <c r="E333" s="49" t="s">
        <v>73</v>
      </c>
      <c r="F333" s="8"/>
      <c r="G333" s="54">
        <v>2</v>
      </c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0">
        <f t="shared" si="16"/>
        <v>0</v>
      </c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9">
        <f t="shared" si="19"/>
        <v>0</v>
      </c>
      <c r="BC333" s="25"/>
      <c r="BD333" s="25"/>
      <c r="BE333" s="25"/>
      <c r="BF333" s="25"/>
      <c r="BG333" s="9">
        <f t="shared" si="18"/>
        <v>2</v>
      </c>
      <c r="BH333" s="23">
        <f t="shared" si="17"/>
        <v>0</v>
      </c>
    </row>
    <row r="334" spans="2:61" s="14" customFormat="1" hidden="1" x14ac:dyDescent="0.25">
      <c r="B334" s="1" t="s">
        <v>34</v>
      </c>
      <c r="C334" s="67" t="s">
        <v>52</v>
      </c>
      <c r="D334" s="84" t="s">
        <v>108</v>
      </c>
      <c r="E334" s="49" t="s">
        <v>73</v>
      </c>
      <c r="F334" s="8"/>
      <c r="G334" s="54">
        <v>1</v>
      </c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0">
        <f t="shared" ref="AG334:AG397" si="20">SUM(H334:AF334)</f>
        <v>0</v>
      </c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9">
        <f t="shared" si="19"/>
        <v>0</v>
      </c>
      <c r="BC334" s="25"/>
      <c r="BD334" s="25"/>
      <c r="BE334" s="25"/>
      <c r="BF334" s="25"/>
      <c r="BG334" s="9">
        <f t="shared" si="18"/>
        <v>1</v>
      </c>
      <c r="BH334" s="23">
        <f t="shared" ref="BH334:BH397" si="21">F334+BC334-BF334+BE334</f>
        <v>0</v>
      </c>
    </row>
    <row r="335" spans="2:61" s="14" customFormat="1" ht="16.5" hidden="1" customHeight="1" x14ac:dyDescent="0.25">
      <c r="B335" s="1" t="s">
        <v>59</v>
      </c>
      <c r="C335" s="67" t="s">
        <v>52</v>
      </c>
      <c r="D335" s="84" t="s">
        <v>108</v>
      </c>
      <c r="E335" s="49" t="s">
        <v>73</v>
      </c>
      <c r="F335" s="8"/>
      <c r="G335" s="54">
        <v>0</v>
      </c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0">
        <f t="shared" si="20"/>
        <v>0</v>
      </c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9">
        <f t="shared" si="19"/>
        <v>0</v>
      </c>
      <c r="BC335" s="25"/>
      <c r="BD335" s="25"/>
      <c r="BE335" s="25"/>
      <c r="BF335" s="25"/>
      <c r="BG335" s="9">
        <f t="shared" ref="BG335:BG398" si="22">G335+AG335-BB335-BC335-BD335</f>
        <v>0</v>
      </c>
      <c r="BH335" s="23">
        <f t="shared" si="21"/>
        <v>0</v>
      </c>
    </row>
    <row r="336" spans="2:61" s="14" customFormat="1" ht="16.5" hidden="1" customHeight="1" x14ac:dyDescent="0.25">
      <c r="B336" s="1" t="s">
        <v>66</v>
      </c>
      <c r="C336" s="67" t="s">
        <v>52</v>
      </c>
      <c r="D336" s="84" t="s">
        <v>108</v>
      </c>
      <c r="E336" s="49" t="s">
        <v>73</v>
      </c>
      <c r="F336" s="8"/>
      <c r="G336" s="54">
        <v>2</v>
      </c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0">
        <f t="shared" si="20"/>
        <v>0</v>
      </c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9">
        <f t="shared" si="19"/>
        <v>0</v>
      </c>
      <c r="BC336" s="25"/>
      <c r="BD336" s="25"/>
      <c r="BE336" s="25"/>
      <c r="BF336" s="25"/>
      <c r="BG336" s="9">
        <f t="shared" si="22"/>
        <v>2</v>
      </c>
      <c r="BH336" s="23">
        <f t="shared" si="21"/>
        <v>0</v>
      </c>
    </row>
    <row r="337" spans="2:60" s="14" customFormat="1" ht="16.5" hidden="1" customHeight="1" x14ac:dyDescent="0.25">
      <c r="B337" s="1" t="s">
        <v>53</v>
      </c>
      <c r="C337" s="67" t="s">
        <v>52</v>
      </c>
      <c r="D337" s="84" t="s">
        <v>108</v>
      </c>
      <c r="E337" s="49" t="s">
        <v>73</v>
      </c>
      <c r="F337" s="8"/>
      <c r="G337" s="54">
        <v>1</v>
      </c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0">
        <f t="shared" si="20"/>
        <v>0</v>
      </c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9">
        <f t="shared" si="19"/>
        <v>0</v>
      </c>
      <c r="BC337" s="25"/>
      <c r="BD337" s="25"/>
      <c r="BE337" s="25"/>
      <c r="BF337" s="25"/>
      <c r="BG337" s="9">
        <f t="shared" si="22"/>
        <v>1</v>
      </c>
      <c r="BH337" s="23">
        <f t="shared" si="21"/>
        <v>0</v>
      </c>
    </row>
    <row r="338" spans="2:60" s="14" customFormat="1" ht="17.25" hidden="1" customHeight="1" x14ac:dyDescent="0.25">
      <c r="B338" s="1" t="s">
        <v>32</v>
      </c>
      <c r="C338" s="67" t="s">
        <v>52</v>
      </c>
      <c r="D338" s="84" t="s">
        <v>108</v>
      </c>
      <c r="E338" s="49" t="s">
        <v>73</v>
      </c>
      <c r="F338" s="8"/>
      <c r="G338" s="54">
        <v>2</v>
      </c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0">
        <f t="shared" si="20"/>
        <v>0</v>
      </c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9">
        <f t="shared" si="19"/>
        <v>0</v>
      </c>
      <c r="BC338" s="25"/>
      <c r="BD338" s="25"/>
      <c r="BE338" s="25"/>
      <c r="BF338" s="25"/>
      <c r="BG338" s="9">
        <f t="shared" si="22"/>
        <v>2</v>
      </c>
      <c r="BH338" s="23">
        <f t="shared" si="21"/>
        <v>0</v>
      </c>
    </row>
    <row r="339" spans="2:60" s="14" customFormat="1" ht="18.75" hidden="1" customHeight="1" x14ac:dyDescent="0.25">
      <c r="B339" s="1" t="s">
        <v>33</v>
      </c>
      <c r="C339" s="67" t="s">
        <v>52</v>
      </c>
      <c r="D339" s="84" t="s">
        <v>108</v>
      </c>
      <c r="E339" s="49" t="s">
        <v>73</v>
      </c>
      <c r="F339" s="8"/>
      <c r="G339" s="54">
        <v>2</v>
      </c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0">
        <f t="shared" si="20"/>
        <v>0</v>
      </c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9">
        <f t="shared" si="19"/>
        <v>0</v>
      </c>
      <c r="BC339" s="25"/>
      <c r="BD339" s="25"/>
      <c r="BE339" s="25"/>
      <c r="BF339" s="25"/>
      <c r="BG339" s="9">
        <f t="shared" si="22"/>
        <v>2</v>
      </c>
      <c r="BH339" s="23">
        <f t="shared" si="21"/>
        <v>0</v>
      </c>
    </row>
    <row r="340" spans="2:60" s="14" customFormat="1" hidden="1" x14ac:dyDescent="0.25">
      <c r="B340" s="1" t="s">
        <v>48</v>
      </c>
      <c r="C340" s="67" t="s">
        <v>52</v>
      </c>
      <c r="D340" s="84" t="s">
        <v>108</v>
      </c>
      <c r="E340" s="49" t="s">
        <v>73</v>
      </c>
      <c r="F340" s="8"/>
      <c r="G340" s="54">
        <v>1</v>
      </c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0">
        <f t="shared" si="20"/>
        <v>0</v>
      </c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9">
        <f t="shared" si="19"/>
        <v>0</v>
      </c>
      <c r="BC340" s="25"/>
      <c r="BD340" s="25"/>
      <c r="BE340" s="25"/>
      <c r="BF340" s="25"/>
      <c r="BG340" s="9">
        <f t="shared" si="22"/>
        <v>1</v>
      </c>
      <c r="BH340" s="23">
        <f t="shared" si="21"/>
        <v>0</v>
      </c>
    </row>
    <row r="341" spans="2:60" s="14" customFormat="1" hidden="1" x14ac:dyDescent="0.25">
      <c r="B341" s="1" t="s">
        <v>31</v>
      </c>
      <c r="C341" s="67" t="s">
        <v>52</v>
      </c>
      <c r="D341" s="84" t="s">
        <v>108</v>
      </c>
      <c r="E341" s="49" t="s">
        <v>73</v>
      </c>
      <c r="F341" s="8"/>
      <c r="G341" s="54">
        <v>0</v>
      </c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0">
        <f t="shared" si="20"/>
        <v>0</v>
      </c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9">
        <f t="shared" si="19"/>
        <v>0</v>
      </c>
      <c r="BC341" s="25"/>
      <c r="BD341" s="25"/>
      <c r="BE341" s="25"/>
      <c r="BF341" s="25"/>
      <c r="BG341" s="9">
        <f t="shared" si="22"/>
        <v>0</v>
      </c>
      <c r="BH341" s="23">
        <f t="shared" si="21"/>
        <v>0</v>
      </c>
    </row>
    <row r="342" spans="2:60" s="14" customFormat="1" ht="13.5" hidden="1" customHeight="1" x14ac:dyDescent="0.25">
      <c r="B342" s="1" t="s">
        <v>36</v>
      </c>
      <c r="C342" s="69" t="s">
        <v>52</v>
      </c>
      <c r="D342" s="84" t="s">
        <v>108</v>
      </c>
      <c r="E342" s="49" t="s">
        <v>73</v>
      </c>
      <c r="F342" s="8"/>
      <c r="G342" s="54">
        <v>0</v>
      </c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40"/>
      <c r="Y342" s="25"/>
      <c r="Z342" s="25"/>
      <c r="AA342" s="25"/>
      <c r="AB342" s="25"/>
      <c r="AC342" s="25"/>
      <c r="AD342" s="25"/>
      <c r="AE342" s="25"/>
      <c r="AF342" s="25"/>
      <c r="AG342" s="20">
        <f t="shared" si="20"/>
        <v>0</v>
      </c>
      <c r="AH342" s="25"/>
      <c r="AI342" s="40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9">
        <f t="shared" si="19"/>
        <v>0</v>
      </c>
      <c r="BC342" s="25"/>
      <c r="BD342" s="25"/>
      <c r="BE342" s="25"/>
      <c r="BF342" s="25"/>
      <c r="BG342" s="9">
        <f t="shared" si="22"/>
        <v>0</v>
      </c>
      <c r="BH342" s="23">
        <f t="shared" si="21"/>
        <v>0</v>
      </c>
    </row>
    <row r="343" spans="2:60" s="14" customFormat="1" ht="13.5" hidden="1" customHeight="1" x14ac:dyDescent="0.25">
      <c r="B343" s="1" t="s">
        <v>35</v>
      </c>
      <c r="C343" s="67" t="s">
        <v>99</v>
      </c>
      <c r="D343" s="84" t="s">
        <v>108</v>
      </c>
      <c r="E343" s="49" t="s">
        <v>73</v>
      </c>
      <c r="F343" s="8"/>
      <c r="G343" s="54">
        <v>10</v>
      </c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0">
        <f t="shared" si="20"/>
        <v>0</v>
      </c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9">
        <f t="shared" si="19"/>
        <v>0</v>
      </c>
      <c r="BC343" s="25"/>
      <c r="BD343" s="25"/>
      <c r="BE343" s="25"/>
      <c r="BF343" s="25"/>
      <c r="BG343" s="9">
        <f t="shared" si="22"/>
        <v>10</v>
      </c>
      <c r="BH343" s="23">
        <f t="shared" si="21"/>
        <v>0</v>
      </c>
    </row>
    <row r="344" spans="2:60" s="14" customFormat="1" hidden="1" x14ac:dyDescent="0.25">
      <c r="B344" s="1" t="s">
        <v>34</v>
      </c>
      <c r="C344" s="67" t="s">
        <v>99</v>
      </c>
      <c r="D344" s="84" t="s">
        <v>108</v>
      </c>
      <c r="E344" s="49" t="s">
        <v>73</v>
      </c>
      <c r="F344" s="8"/>
      <c r="G344" s="54">
        <v>10</v>
      </c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0">
        <f t="shared" si="20"/>
        <v>0</v>
      </c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9">
        <f t="shared" si="19"/>
        <v>0</v>
      </c>
      <c r="BC344" s="25"/>
      <c r="BD344" s="25"/>
      <c r="BE344" s="25"/>
      <c r="BF344" s="25"/>
      <c r="BG344" s="9">
        <f t="shared" si="22"/>
        <v>10</v>
      </c>
      <c r="BH344" s="23">
        <f t="shared" si="21"/>
        <v>0</v>
      </c>
    </row>
    <row r="345" spans="2:60" s="14" customFormat="1" hidden="1" x14ac:dyDescent="0.25">
      <c r="B345" s="1" t="s">
        <v>59</v>
      </c>
      <c r="C345" s="67" t="s">
        <v>99</v>
      </c>
      <c r="D345" s="84" t="s">
        <v>108</v>
      </c>
      <c r="E345" s="49" t="s">
        <v>73</v>
      </c>
      <c r="F345" s="8"/>
      <c r="G345" s="54">
        <v>2</v>
      </c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0">
        <f t="shared" si="20"/>
        <v>0</v>
      </c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9">
        <f t="shared" si="19"/>
        <v>0</v>
      </c>
      <c r="BC345" s="25"/>
      <c r="BD345" s="25"/>
      <c r="BE345" s="25"/>
      <c r="BF345" s="25"/>
      <c r="BG345" s="9">
        <f t="shared" si="22"/>
        <v>2</v>
      </c>
      <c r="BH345" s="23">
        <f t="shared" si="21"/>
        <v>0</v>
      </c>
    </row>
    <row r="346" spans="2:60" s="14" customFormat="1" ht="16.5" hidden="1" customHeight="1" x14ac:dyDescent="0.25">
      <c r="B346" s="1" t="s">
        <v>66</v>
      </c>
      <c r="C346" s="67" t="s">
        <v>99</v>
      </c>
      <c r="D346" s="84" t="s">
        <v>108</v>
      </c>
      <c r="E346" s="49" t="s">
        <v>73</v>
      </c>
      <c r="F346" s="8"/>
      <c r="G346" s="54">
        <v>2</v>
      </c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0">
        <f t="shared" si="20"/>
        <v>0</v>
      </c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9">
        <f t="shared" si="19"/>
        <v>0</v>
      </c>
      <c r="BC346" s="25"/>
      <c r="BD346" s="25"/>
      <c r="BE346" s="25"/>
      <c r="BF346" s="25"/>
      <c r="BG346" s="9">
        <f t="shared" si="22"/>
        <v>2</v>
      </c>
      <c r="BH346" s="23">
        <f t="shared" si="21"/>
        <v>0</v>
      </c>
    </row>
    <row r="347" spans="2:60" s="14" customFormat="1" hidden="1" x14ac:dyDescent="0.25">
      <c r="B347" s="1" t="s">
        <v>53</v>
      </c>
      <c r="C347" s="67" t="s">
        <v>99</v>
      </c>
      <c r="D347" s="84" t="s">
        <v>108</v>
      </c>
      <c r="E347" s="49" t="s">
        <v>73</v>
      </c>
      <c r="F347" s="8"/>
      <c r="G347" s="54">
        <v>0</v>
      </c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0">
        <f t="shared" si="20"/>
        <v>0</v>
      </c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>
        <v>1</v>
      </c>
      <c r="AZ347" s="25"/>
      <c r="BA347" s="25"/>
      <c r="BB347" s="9">
        <f t="shared" si="19"/>
        <v>1</v>
      </c>
      <c r="BC347" s="25"/>
      <c r="BD347" s="25"/>
      <c r="BE347" s="25"/>
      <c r="BF347" s="25"/>
      <c r="BG347" s="9">
        <f t="shared" si="22"/>
        <v>-1</v>
      </c>
      <c r="BH347" s="23">
        <f t="shared" si="21"/>
        <v>0</v>
      </c>
    </row>
    <row r="348" spans="2:60" s="14" customFormat="1" hidden="1" x14ac:dyDescent="0.25">
      <c r="B348" s="1" t="s">
        <v>32</v>
      </c>
      <c r="C348" s="67" t="s">
        <v>99</v>
      </c>
      <c r="D348" s="84" t="s">
        <v>108</v>
      </c>
      <c r="E348" s="49" t="s">
        <v>73</v>
      </c>
      <c r="F348" s="8"/>
      <c r="G348" s="54">
        <v>1</v>
      </c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0">
        <f t="shared" si="20"/>
        <v>0</v>
      </c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9">
        <f t="shared" si="19"/>
        <v>0</v>
      </c>
      <c r="BC348" s="25"/>
      <c r="BD348" s="25"/>
      <c r="BE348" s="25"/>
      <c r="BF348" s="25"/>
      <c r="BG348" s="9">
        <f t="shared" si="22"/>
        <v>1</v>
      </c>
      <c r="BH348" s="23">
        <f t="shared" si="21"/>
        <v>0</v>
      </c>
    </row>
    <row r="349" spans="2:60" s="14" customFormat="1" ht="18" hidden="1" customHeight="1" x14ac:dyDescent="0.25">
      <c r="B349" s="1" t="s">
        <v>33</v>
      </c>
      <c r="C349" s="67" t="s">
        <v>99</v>
      </c>
      <c r="D349" s="84" t="s">
        <v>108</v>
      </c>
      <c r="E349" s="49" t="s">
        <v>73</v>
      </c>
      <c r="F349" s="8"/>
      <c r="G349" s="54">
        <v>0</v>
      </c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0">
        <f t="shared" si="20"/>
        <v>0</v>
      </c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9">
        <f t="shared" si="19"/>
        <v>0</v>
      </c>
      <c r="BC349" s="25"/>
      <c r="BD349" s="25"/>
      <c r="BE349" s="25"/>
      <c r="BF349" s="25"/>
      <c r="BG349" s="9">
        <f t="shared" si="22"/>
        <v>0</v>
      </c>
      <c r="BH349" s="23">
        <f t="shared" si="21"/>
        <v>0</v>
      </c>
    </row>
    <row r="350" spans="2:60" s="14" customFormat="1" hidden="1" x14ac:dyDescent="0.25">
      <c r="B350" s="1" t="s">
        <v>48</v>
      </c>
      <c r="C350" s="67" t="s">
        <v>99</v>
      </c>
      <c r="D350" s="84" t="s">
        <v>108</v>
      </c>
      <c r="E350" s="49" t="s">
        <v>73</v>
      </c>
      <c r="F350" s="8"/>
      <c r="G350" s="54">
        <v>1</v>
      </c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0">
        <f t="shared" si="20"/>
        <v>0</v>
      </c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9">
        <f t="shared" si="19"/>
        <v>0</v>
      </c>
      <c r="BC350" s="25"/>
      <c r="BD350" s="25"/>
      <c r="BE350" s="25"/>
      <c r="BF350" s="25"/>
      <c r="BG350" s="9">
        <f t="shared" si="22"/>
        <v>1</v>
      </c>
      <c r="BH350" s="23">
        <f t="shared" si="21"/>
        <v>0</v>
      </c>
    </row>
    <row r="351" spans="2:60" s="14" customFormat="1" hidden="1" x14ac:dyDescent="0.25">
      <c r="B351" s="1" t="s">
        <v>31</v>
      </c>
      <c r="C351" s="67" t="s">
        <v>99</v>
      </c>
      <c r="D351" s="84" t="s">
        <v>108</v>
      </c>
      <c r="E351" s="49" t="s">
        <v>73</v>
      </c>
      <c r="F351" s="8"/>
      <c r="G351" s="54">
        <v>7</v>
      </c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0">
        <f t="shared" si="20"/>
        <v>0</v>
      </c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9">
        <f t="shared" si="19"/>
        <v>0</v>
      </c>
      <c r="BC351" s="25"/>
      <c r="BD351" s="25"/>
      <c r="BE351" s="25"/>
      <c r="BF351" s="25"/>
      <c r="BG351" s="9">
        <f t="shared" si="22"/>
        <v>7</v>
      </c>
      <c r="BH351" s="23">
        <f t="shared" si="21"/>
        <v>0</v>
      </c>
    </row>
    <row r="352" spans="2:60" s="14" customFormat="1" hidden="1" x14ac:dyDescent="0.25">
      <c r="B352" s="1" t="s">
        <v>36</v>
      </c>
      <c r="C352" s="69" t="s">
        <v>99</v>
      </c>
      <c r="D352" s="84" t="s">
        <v>108</v>
      </c>
      <c r="E352" s="49" t="s">
        <v>73</v>
      </c>
      <c r="F352" s="8"/>
      <c r="G352" s="54">
        <v>2</v>
      </c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40"/>
      <c r="Y352" s="25"/>
      <c r="Z352" s="25"/>
      <c r="AA352" s="25"/>
      <c r="AB352" s="25"/>
      <c r="AC352" s="25"/>
      <c r="AD352" s="25"/>
      <c r="AE352" s="25"/>
      <c r="AF352" s="25"/>
      <c r="AG352" s="20">
        <f t="shared" si="20"/>
        <v>0</v>
      </c>
      <c r="AH352" s="25"/>
      <c r="AI352" s="40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9">
        <f t="shared" si="19"/>
        <v>0</v>
      </c>
      <c r="BC352" s="25"/>
      <c r="BD352" s="25"/>
      <c r="BE352" s="25"/>
      <c r="BF352" s="25"/>
      <c r="BG352" s="9">
        <f t="shared" si="22"/>
        <v>2</v>
      </c>
      <c r="BH352" s="23">
        <f t="shared" si="21"/>
        <v>0</v>
      </c>
    </row>
    <row r="353" spans="2:60" s="14" customFormat="1" hidden="1" x14ac:dyDescent="0.25">
      <c r="B353" s="1" t="s">
        <v>35</v>
      </c>
      <c r="C353" s="67" t="s">
        <v>67</v>
      </c>
      <c r="D353" s="84" t="s">
        <v>108</v>
      </c>
      <c r="E353" s="49" t="s">
        <v>73</v>
      </c>
      <c r="F353" s="8"/>
      <c r="G353" s="54">
        <v>5</v>
      </c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0">
        <f t="shared" si="20"/>
        <v>0</v>
      </c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9">
        <f t="shared" si="19"/>
        <v>0</v>
      </c>
      <c r="BC353" s="25"/>
      <c r="BD353" s="25"/>
      <c r="BE353" s="25"/>
      <c r="BF353" s="25"/>
      <c r="BG353" s="9">
        <f t="shared" si="22"/>
        <v>5</v>
      </c>
      <c r="BH353" s="23">
        <f t="shared" si="21"/>
        <v>0</v>
      </c>
    </row>
    <row r="354" spans="2:60" s="14" customFormat="1" hidden="1" x14ac:dyDescent="0.25">
      <c r="B354" s="1" t="s">
        <v>34</v>
      </c>
      <c r="C354" s="67" t="s">
        <v>67</v>
      </c>
      <c r="D354" s="84" t="s">
        <v>108</v>
      </c>
      <c r="E354" s="49" t="s">
        <v>73</v>
      </c>
      <c r="F354" s="8"/>
      <c r="G354" s="54">
        <v>8</v>
      </c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0">
        <f t="shared" si="20"/>
        <v>0</v>
      </c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9">
        <f t="shared" si="19"/>
        <v>0</v>
      </c>
      <c r="BC354" s="25"/>
      <c r="BD354" s="25"/>
      <c r="BE354" s="25"/>
      <c r="BF354" s="25"/>
      <c r="BG354" s="9">
        <f t="shared" si="22"/>
        <v>8</v>
      </c>
      <c r="BH354" s="23">
        <f t="shared" si="21"/>
        <v>0</v>
      </c>
    </row>
    <row r="355" spans="2:60" s="14" customFormat="1" ht="16.5" hidden="1" customHeight="1" x14ac:dyDescent="0.25">
      <c r="B355" s="1" t="s">
        <v>59</v>
      </c>
      <c r="C355" s="67" t="s">
        <v>67</v>
      </c>
      <c r="D355" s="84" t="s">
        <v>108</v>
      </c>
      <c r="E355" s="49" t="s">
        <v>73</v>
      </c>
      <c r="F355" s="8"/>
      <c r="G355" s="54">
        <v>2</v>
      </c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0">
        <f t="shared" si="20"/>
        <v>0</v>
      </c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9">
        <f t="shared" si="19"/>
        <v>0</v>
      </c>
      <c r="BC355" s="25"/>
      <c r="BD355" s="25"/>
      <c r="BE355" s="25"/>
      <c r="BF355" s="25"/>
      <c r="BG355" s="9">
        <f t="shared" si="22"/>
        <v>2</v>
      </c>
      <c r="BH355" s="23">
        <f t="shared" si="21"/>
        <v>0</v>
      </c>
    </row>
    <row r="356" spans="2:60" s="14" customFormat="1" hidden="1" x14ac:dyDescent="0.25">
      <c r="B356" s="1" t="s">
        <v>66</v>
      </c>
      <c r="C356" s="67" t="s">
        <v>67</v>
      </c>
      <c r="D356" s="84" t="s">
        <v>108</v>
      </c>
      <c r="E356" s="49" t="s">
        <v>73</v>
      </c>
      <c r="F356" s="8"/>
      <c r="G356" s="54">
        <v>5</v>
      </c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0">
        <f t="shared" si="20"/>
        <v>0</v>
      </c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9">
        <f t="shared" si="19"/>
        <v>0</v>
      </c>
      <c r="BC356" s="25"/>
      <c r="BD356" s="25"/>
      <c r="BE356" s="25"/>
      <c r="BF356" s="25"/>
      <c r="BG356" s="9">
        <f t="shared" si="22"/>
        <v>5</v>
      </c>
      <c r="BH356" s="23">
        <f t="shared" si="21"/>
        <v>0</v>
      </c>
    </row>
    <row r="357" spans="2:60" s="14" customFormat="1" hidden="1" x14ac:dyDescent="0.25">
      <c r="B357" s="1" t="s">
        <v>53</v>
      </c>
      <c r="C357" s="67" t="s">
        <v>67</v>
      </c>
      <c r="D357" s="84" t="s">
        <v>108</v>
      </c>
      <c r="E357" s="49" t="s">
        <v>73</v>
      </c>
      <c r="F357" s="8"/>
      <c r="G357" s="54">
        <v>5</v>
      </c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0">
        <f t="shared" si="20"/>
        <v>0</v>
      </c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9">
        <f t="shared" si="19"/>
        <v>0</v>
      </c>
      <c r="BC357" s="25"/>
      <c r="BD357" s="25"/>
      <c r="BE357" s="25"/>
      <c r="BF357" s="25"/>
      <c r="BG357" s="9">
        <f t="shared" si="22"/>
        <v>5</v>
      </c>
      <c r="BH357" s="23">
        <f t="shared" si="21"/>
        <v>0</v>
      </c>
    </row>
    <row r="358" spans="2:60" s="14" customFormat="1" hidden="1" x14ac:dyDescent="0.25">
      <c r="B358" s="1" t="s">
        <v>32</v>
      </c>
      <c r="C358" s="67" t="s">
        <v>67</v>
      </c>
      <c r="D358" s="84" t="s">
        <v>108</v>
      </c>
      <c r="E358" s="49" t="s">
        <v>73</v>
      </c>
      <c r="F358" s="8"/>
      <c r="G358" s="54">
        <v>5</v>
      </c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0">
        <f t="shared" si="20"/>
        <v>0</v>
      </c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9">
        <f t="shared" si="19"/>
        <v>0</v>
      </c>
      <c r="BC358" s="25"/>
      <c r="BD358" s="25"/>
      <c r="BE358" s="25"/>
      <c r="BF358" s="25"/>
      <c r="BG358" s="9">
        <f t="shared" si="22"/>
        <v>5</v>
      </c>
      <c r="BH358" s="23">
        <f t="shared" si="21"/>
        <v>0</v>
      </c>
    </row>
    <row r="359" spans="2:60" s="14" customFormat="1" ht="18" hidden="1" customHeight="1" x14ac:dyDescent="0.25">
      <c r="B359" s="1" t="s">
        <v>33</v>
      </c>
      <c r="C359" s="67" t="s">
        <v>67</v>
      </c>
      <c r="D359" s="84" t="s">
        <v>108</v>
      </c>
      <c r="E359" s="49" t="s">
        <v>73</v>
      </c>
      <c r="F359" s="8"/>
      <c r="G359" s="54">
        <v>5</v>
      </c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0">
        <f t="shared" si="20"/>
        <v>0</v>
      </c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9">
        <f t="shared" si="19"/>
        <v>0</v>
      </c>
      <c r="BC359" s="25"/>
      <c r="BD359" s="25"/>
      <c r="BE359" s="25"/>
      <c r="BF359" s="25"/>
      <c r="BG359" s="9">
        <f t="shared" si="22"/>
        <v>5</v>
      </c>
      <c r="BH359" s="23">
        <f t="shared" si="21"/>
        <v>0</v>
      </c>
    </row>
    <row r="360" spans="2:60" s="14" customFormat="1" hidden="1" x14ac:dyDescent="0.25">
      <c r="B360" s="1" t="s">
        <v>48</v>
      </c>
      <c r="C360" s="67" t="s">
        <v>67</v>
      </c>
      <c r="D360" s="84" t="s">
        <v>108</v>
      </c>
      <c r="E360" s="49" t="s">
        <v>73</v>
      </c>
      <c r="F360" s="8"/>
      <c r="G360" s="54">
        <v>4</v>
      </c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0">
        <f t="shared" si="20"/>
        <v>0</v>
      </c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9">
        <f t="shared" si="19"/>
        <v>0</v>
      </c>
      <c r="BC360" s="25"/>
      <c r="BD360" s="25"/>
      <c r="BE360" s="25"/>
      <c r="BF360" s="25"/>
      <c r="BG360" s="9">
        <f t="shared" si="22"/>
        <v>4</v>
      </c>
      <c r="BH360" s="23">
        <f t="shared" si="21"/>
        <v>0</v>
      </c>
    </row>
    <row r="361" spans="2:60" s="14" customFormat="1" hidden="1" x14ac:dyDescent="0.25">
      <c r="B361" s="1" t="s">
        <v>31</v>
      </c>
      <c r="C361" s="67" t="s">
        <v>67</v>
      </c>
      <c r="D361" s="84" t="s">
        <v>108</v>
      </c>
      <c r="E361" s="49" t="s">
        <v>73</v>
      </c>
      <c r="F361" s="8"/>
      <c r="G361" s="54">
        <v>5</v>
      </c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0">
        <f t="shared" si="20"/>
        <v>0</v>
      </c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9">
        <f t="shared" si="19"/>
        <v>0</v>
      </c>
      <c r="BC361" s="25"/>
      <c r="BD361" s="25"/>
      <c r="BE361" s="25"/>
      <c r="BF361" s="25"/>
      <c r="BG361" s="9">
        <f t="shared" si="22"/>
        <v>5</v>
      </c>
      <c r="BH361" s="23">
        <f t="shared" si="21"/>
        <v>0</v>
      </c>
    </row>
    <row r="362" spans="2:60" s="14" customFormat="1" ht="16.5" hidden="1" customHeight="1" x14ac:dyDescent="0.25">
      <c r="B362" s="1" t="s">
        <v>36</v>
      </c>
      <c r="C362" s="69" t="s">
        <v>67</v>
      </c>
      <c r="D362" s="84" t="s">
        <v>108</v>
      </c>
      <c r="E362" s="49" t="s">
        <v>73</v>
      </c>
      <c r="F362" s="8"/>
      <c r="G362" s="54">
        <v>5</v>
      </c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40"/>
      <c r="Y362" s="25"/>
      <c r="Z362" s="25"/>
      <c r="AA362" s="25"/>
      <c r="AB362" s="25"/>
      <c r="AC362" s="25"/>
      <c r="AD362" s="25"/>
      <c r="AE362" s="25"/>
      <c r="AF362" s="25"/>
      <c r="AG362" s="20">
        <f t="shared" si="20"/>
        <v>0</v>
      </c>
      <c r="AH362" s="25"/>
      <c r="AI362" s="40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9">
        <f t="shared" si="19"/>
        <v>0</v>
      </c>
      <c r="BC362" s="25"/>
      <c r="BD362" s="25"/>
      <c r="BE362" s="25"/>
      <c r="BF362" s="25"/>
      <c r="BG362" s="9">
        <f t="shared" si="22"/>
        <v>5</v>
      </c>
      <c r="BH362" s="23">
        <f t="shared" si="21"/>
        <v>0</v>
      </c>
    </row>
    <row r="363" spans="2:60" s="14" customFormat="1" hidden="1" x14ac:dyDescent="0.25">
      <c r="B363" s="1" t="s">
        <v>35</v>
      </c>
      <c r="C363" s="1" t="s">
        <v>88</v>
      </c>
      <c r="D363" s="84" t="s">
        <v>108</v>
      </c>
      <c r="E363" s="49" t="s">
        <v>73</v>
      </c>
      <c r="F363" s="8"/>
      <c r="G363" s="54">
        <v>2</v>
      </c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0">
        <f t="shared" si="20"/>
        <v>0</v>
      </c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9">
        <f t="shared" si="19"/>
        <v>0</v>
      </c>
      <c r="BC363" s="25"/>
      <c r="BD363" s="25"/>
      <c r="BE363" s="25"/>
      <c r="BF363" s="25"/>
      <c r="BG363" s="9">
        <f t="shared" si="22"/>
        <v>2</v>
      </c>
      <c r="BH363" s="23">
        <f t="shared" si="21"/>
        <v>0</v>
      </c>
    </row>
    <row r="364" spans="2:60" s="14" customFormat="1" hidden="1" x14ac:dyDescent="0.25">
      <c r="B364" s="1" t="s">
        <v>34</v>
      </c>
      <c r="C364" s="1" t="s">
        <v>88</v>
      </c>
      <c r="D364" s="84" t="s">
        <v>108</v>
      </c>
      <c r="E364" s="49" t="s">
        <v>73</v>
      </c>
      <c r="F364" s="8"/>
      <c r="G364" s="54">
        <v>6</v>
      </c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0">
        <f t="shared" si="20"/>
        <v>0</v>
      </c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9">
        <f t="shared" si="19"/>
        <v>0</v>
      </c>
      <c r="BC364" s="25"/>
      <c r="BD364" s="25"/>
      <c r="BE364" s="25"/>
      <c r="BF364" s="25"/>
      <c r="BG364" s="9">
        <f t="shared" si="22"/>
        <v>6</v>
      </c>
      <c r="BH364" s="23">
        <f t="shared" si="21"/>
        <v>0</v>
      </c>
    </row>
    <row r="365" spans="2:60" s="14" customFormat="1" ht="18" hidden="1" customHeight="1" x14ac:dyDescent="0.25">
      <c r="B365" s="1" t="s">
        <v>59</v>
      </c>
      <c r="C365" s="1" t="s">
        <v>88</v>
      </c>
      <c r="D365" s="84" t="s">
        <v>108</v>
      </c>
      <c r="E365" s="49" t="s">
        <v>73</v>
      </c>
      <c r="F365" s="8"/>
      <c r="G365" s="54">
        <v>4</v>
      </c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0">
        <f t="shared" si="20"/>
        <v>0</v>
      </c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9">
        <f t="shared" si="19"/>
        <v>0</v>
      </c>
      <c r="BC365" s="25"/>
      <c r="BD365" s="25"/>
      <c r="BE365" s="25"/>
      <c r="BF365" s="25"/>
      <c r="BG365" s="9">
        <f t="shared" si="22"/>
        <v>4</v>
      </c>
      <c r="BH365" s="23">
        <f t="shared" si="21"/>
        <v>0</v>
      </c>
    </row>
    <row r="366" spans="2:60" s="14" customFormat="1" hidden="1" x14ac:dyDescent="0.25">
      <c r="B366" s="1" t="s">
        <v>66</v>
      </c>
      <c r="C366" s="1" t="s">
        <v>88</v>
      </c>
      <c r="D366" s="84" t="s">
        <v>108</v>
      </c>
      <c r="E366" s="49" t="s">
        <v>73</v>
      </c>
      <c r="F366" s="8"/>
      <c r="G366" s="54">
        <v>1</v>
      </c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0">
        <f t="shared" si="20"/>
        <v>0</v>
      </c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9">
        <f t="shared" si="19"/>
        <v>0</v>
      </c>
      <c r="BC366" s="25"/>
      <c r="BD366" s="25"/>
      <c r="BE366" s="25"/>
      <c r="BF366" s="25"/>
      <c r="BG366" s="9">
        <f t="shared" si="22"/>
        <v>1</v>
      </c>
      <c r="BH366" s="23">
        <f t="shared" si="21"/>
        <v>0</v>
      </c>
    </row>
    <row r="367" spans="2:60" s="14" customFormat="1" ht="15" hidden="1" customHeight="1" x14ac:dyDescent="0.25">
      <c r="B367" s="1" t="s">
        <v>53</v>
      </c>
      <c r="C367" s="1" t="s">
        <v>88</v>
      </c>
      <c r="D367" s="84" t="s">
        <v>108</v>
      </c>
      <c r="E367" s="49" t="s">
        <v>73</v>
      </c>
      <c r="F367" s="8"/>
      <c r="G367" s="54">
        <v>0</v>
      </c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0">
        <f t="shared" si="20"/>
        <v>0</v>
      </c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9">
        <f t="shared" si="19"/>
        <v>0</v>
      </c>
      <c r="BC367" s="25"/>
      <c r="BD367" s="25"/>
      <c r="BE367" s="25"/>
      <c r="BF367" s="25"/>
      <c r="BG367" s="9">
        <f t="shared" si="22"/>
        <v>0</v>
      </c>
      <c r="BH367" s="23">
        <f t="shared" si="21"/>
        <v>0</v>
      </c>
    </row>
    <row r="368" spans="2:60" s="14" customFormat="1" hidden="1" x14ac:dyDescent="0.25">
      <c r="B368" s="1" t="s">
        <v>32</v>
      </c>
      <c r="C368" s="1" t="s">
        <v>88</v>
      </c>
      <c r="D368" s="84" t="s">
        <v>108</v>
      </c>
      <c r="E368" s="49" t="s">
        <v>73</v>
      </c>
      <c r="F368" s="8"/>
      <c r="G368" s="54">
        <v>2</v>
      </c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0">
        <f t="shared" si="20"/>
        <v>0</v>
      </c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9">
        <f t="shared" si="19"/>
        <v>0</v>
      </c>
      <c r="BC368" s="25"/>
      <c r="BD368" s="25"/>
      <c r="BE368" s="25"/>
      <c r="BF368" s="25"/>
      <c r="BG368" s="9">
        <f t="shared" si="22"/>
        <v>2</v>
      </c>
      <c r="BH368" s="23">
        <f t="shared" si="21"/>
        <v>0</v>
      </c>
    </row>
    <row r="369" spans="2:60" s="14" customFormat="1" ht="18" hidden="1" customHeight="1" x14ac:dyDescent="0.25">
      <c r="B369" s="1" t="s">
        <v>33</v>
      </c>
      <c r="C369" s="1" t="s">
        <v>88</v>
      </c>
      <c r="D369" s="84" t="s">
        <v>108</v>
      </c>
      <c r="E369" s="49" t="s">
        <v>73</v>
      </c>
      <c r="F369" s="8"/>
      <c r="G369" s="54">
        <v>1</v>
      </c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0">
        <f t="shared" si="20"/>
        <v>0</v>
      </c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9">
        <f t="shared" si="19"/>
        <v>0</v>
      </c>
      <c r="BC369" s="25"/>
      <c r="BD369" s="25"/>
      <c r="BE369" s="25"/>
      <c r="BF369" s="25"/>
      <c r="BG369" s="9">
        <f t="shared" si="22"/>
        <v>1</v>
      </c>
      <c r="BH369" s="23">
        <f t="shared" si="21"/>
        <v>0</v>
      </c>
    </row>
    <row r="370" spans="2:60" s="14" customFormat="1" ht="18" hidden="1" customHeight="1" x14ac:dyDescent="0.25">
      <c r="B370" s="1" t="s">
        <v>48</v>
      </c>
      <c r="C370" s="1" t="s">
        <v>88</v>
      </c>
      <c r="D370" s="84" t="s">
        <v>108</v>
      </c>
      <c r="E370" s="49" t="s">
        <v>73</v>
      </c>
      <c r="F370" s="8"/>
      <c r="G370" s="54">
        <v>1</v>
      </c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0">
        <f t="shared" si="20"/>
        <v>0</v>
      </c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9">
        <f t="shared" si="19"/>
        <v>0</v>
      </c>
      <c r="BC370" s="25"/>
      <c r="BD370" s="25"/>
      <c r="BE370" s="25"/>
      <c r="BF370" s="25"/>
      <c r="BG370" s="9">
        <f t="shared" si="22"/>
        <v>1</v>
      </c>
      <c r="BH370" s="23">
        <f t="shared" si="21"/>
        <v>0</v>
      </c>
    </row>
    <row r="371" spans="2:60" s="14" customFormat="1" ht="18" hidden="1" customHeight="1" x14ac:dyDescent="0.25">
      <c r="B371" s="1" t="s">
        <v>31</v>
      </c>
      <c r="C371" s="1" t="s">
        <v>88</v>
      </c>
      <c r="D371" s="84" t="s">
        <v>108</v>
      </c>
      <c r="E371" s="49" t="s">
        <v>73</v>
      </c>
      <c r="F371" s="8"/>
      <c r="G371" s="54">
        <v>1</v>
      </c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0">
        <f t="shared" si="20"/>
        <v>0</v>
      </c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9">
        <f t="shared" si="19"/>
        <v>0</v>
      </c>
      <c r="BC371" s="25"/>
      <c r="BD371" s="25"/>
      <c r="BE371" s="25"/>
      <c r="BF371" s="25"/>
      <c r="BG371" s="9">
        <f t="shared" si="22"/>
        <v>1</v>
      </c>
      <c r="BH371" s="23">
        <f t="shared" si="21"/>
        <v>0</v>
      </c>
    </row>
    <row r="372" spans="2:60" s="14" customFormat="1" ht="18" hidden="1" customHeight="1" x14ac:dyDescent="0.25">
      <c r="B372" s="1" t="s">
        <v>36</v>
      </c>
      <c r="C372" s="65" t="s">
        <v>88</v>
      </c>
      <c r="D372" s="84" t="s">
        <v>108</v>
      </c>
      <c r="E372" s="49" t="s">
        <v>73</v>
      </c>
      <c r="F372" s="8"/>
      <c r="G372" s="54">
        <v>1</v>
      </c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40"/>
      <c r="Y372" s="25"/>
      <c r="Z372" s="25"/>
      <c r="AA372" s="25"/>
      <c r="AB372" s="25"/>
      <c r="AC372" s="25"/>
      <c r="AD372" s="25"/>
      <c r="AE372" s="25"/>
      <c r="AF372" s="25"/>
      <c r="AG372" s="20">
        <f t="shared" si="20"/>
        <v>0</v>
      </c>
      <c r="AH372" s="25"/>
      <c r="AI372" s="40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9">
        <f t="shared" si="19"/>
        <v>0</v>
      </c>
      <c r="BC372" s="25"/>
      <c r="BD372" s="25"/>
      <c r="BE372" s="25"/>
      <c r="BF372" s="25"/>
      <c r="BG372" s="9">
        <f t="shared" si="22"/>
        <v>1</v>
      </c>
      <c r="BH372" s="23">
        <f t="shared" si="21"/>
        <v>0</v>
      </c>
    </row>
    <row r="373" spans="2:60" s="14" customFormat="1" ht="18" hidden="1" customHeight="1" x14ac:dyDescent="0.25">
      <c r="B373" s="1" t="s">
        <v>35</v>
      </c>
      <c r="C373" s="1" t="s">
        <v>98</v>
      </c>
      <c r="D373" s="84" t="s">
        <v>108</v>
      </c>
      <c r="E373" s="49" t="s">
        <v>73</v>
      </c>
      <c r="F373" s="8"/>
      <c r="G373" s="54">
        <v>41</v>
      </c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0">
        <f t="shared" si="20"/>
        <v>0</v>
      </c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9">
        <f t="shared" si="19"/>
        <v>0</v>
      </c>
      <c r="BC373" s="25"/>
      <c r="BD373" s="25"/>
      <c r="BE373" s="25"/>
      <c r="BF373" s="40"/>
      <c r="BG373" s="9">
        <f t="shared" si="22"/>
        <v>41</v>
      </c>
      <c r="BH373" s="23">
        <f t="shared" si="21"/>
        <v>0</v>
      </c>
    </row>
    <row r="374" spans="2:60" s="14" customFormat="1" ht="18.75" hidden="1" customHeight="1" x14ac:dyDescent="0.25">
      <c r="B374" s="1" t="s">
        <v>34</v>
      </c>
      <c r="C374" s="1" t="s">
        <v>98</v>
      </c>
      <c r="D374" s="84" t="s">
        <v>108</v>
      </c>
      <c r="E374" s="49" t="s">
        <v>73</v>
      </c>
      <c r="F374" s="8"/>
      <c r="G374" s="54">
        <v>17</v>
      </c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0">
        <f t="shared" si="20"/>
        <v>0</v>
      </c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9">
        <f t="shared" si="19"/>
        <v>0</v>
      </c>
      <c r="BC374" s="25"/>
      <c r="BD374" s="25"/>
      <c r="BE374" s="25"/>
      <c r="BF374" s="40"/>
      <c r="BG374" s="9">
        <f t="shared" si="22"/>
        <v>17</v>
      </c>
      <c r="BH374" s="23">
        <f t="shared" si="21"/>
        <v>0</v>
      </c>
    </row>
    <row r="375" spans="2:60" s="14" customFormat="1" ht="18" hidden="1" customHeight="1" x14ac:dyDescent="0.25">
      <c r="B375" s="1" t="s">
        <v>59</v>
      </c>
      <c r="C375" s="1" t="s">
        <v>98</v>
      </c>
      <c r="D375" s="84" t="s">
        <v>108</v>
      </c>
      <c r="E375" s="49" t="s">
        <v>73</v>
      </c>
      <c r="F375" s="8"/>
      <c r="G375" s="54">
        <v>15</v>
      </c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0">
        <f t="shared" si="20"/>
        <v>0</v>
      </c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9">
        <f t="shared" si="19"/>
        <v>0</v>
      </c>
      <c r="BC375" s="25"/>
      <c r="BD375" s="25"/>
      <c r="BE375" s="25"/>
      <c r="BF375" s="40"/>
      <c r="BG375" s="9">
        <f t="shared" si="22"/>
        <v>15</v>
      </c>
      <c r="BH375" s="23">
        <f t="shared" si="21"/>
        <v>0</v>
      </c>
    </row>
    <row r="376" spans="2:60" s="14" customFormat="1" ht="18" hidden="1" customHeight="1" x14ac:dyDescent="0.25">
      <c r="B376" s="1" t="s">
        <v>66</v>
      </c>
      <c r="C376" s="1" t="s">
        <v>98</v>
      </c>
      <c r="D376" s="84" t="s">
        <v>108</v>
      </c>
      <c r="E376" s="49" t="s">
        <v>73</v>
      </c>
      <c r="F376" s="8"/>
      <c r="G376" s="54">
        <v>10</v>
      </c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0">
        <f t="shared" si="20"/>
        <v>0</v>
      </c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9">
        <f t="shared" si="19"/>
        <v>0</v>
      </c>
      <c r="BC376" s="25"/>
      <c r="BD376" s="25"/>
      <c r="BE376" s="25"/>
      <c r="BF376" s="40"/>
      <c r="BG376" s="9">
        <f t="shared" si="22"/>
        <v>10</v>
      </c>
      <c r="BH376" s="23">
        <f t="shared" si="21"/>
        <v>0</v>
      </c>
    </row>
    <row r="377" spans="2:60" s="14" customFormat="1" ht="18" hidden="1" customHeight="1" x14ac:dyDescent="0.25">
      <c r="B377" s="1" t="s">
        <v>53</v>
      </c>
      <c r="C377" s="1" t="s">
        <v>98</v>
      </c>
      <c r="D377" s="84" t="s">
        <v>108</v>
      </c>
      <c r="E377" s="49" t="s">
        <v>73</v>
      </c>
      <c r="F377" s="8"/>
      <c r="G377" s="54">
        <v>11</v>
      </c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0">
        <f t="shared" si="20"/>
        <v>0</v>
      </c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9">
        <f t="shared" si="19"/>
        <v>0</v>
      </c>
      <c r="BC377" s="25"/>
      <c r="BD377" s="25"/>
      <c r="BE377" s="25"/>
      <c r="BF377" s="40"/>
      <c r="BG377" s="9">
        <f t="shared" si="22"/>
        <v>11</v>
      </c>
      <c r="BH377" s="23">
        <f t="shared" si="21"/>
        <v>0</v>
      </c>
    </row>
    <row r="378" spans="2:60" s="14" customFormat="1" ht="18" hidden="1" customHeight="1" x14ac:dyDescent="0.25">
      <c r="B378" s="1" t="s">
        <v>32</v>
      </c>
      <c r="C378" s="1" t="s">
        <v>98</v>
      </c>
      <c r="D378" s="84" t="s">
        <v>108</v>
      </c>
      <c r="E378" s="49" t="s">
        <v>73</v>
      </c>
      <c r="F378" s="8"/>
      <c r="G378" s="54">
        <v>17</v>
      </c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0">
        <f t="shared" si="20"/>
        <v>0</v>
      </c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9">
        <f t="shared" ref="BB378:BB441" si="23">SUM(AH378:BA378)</f>
        <v>0</v>
      </c>
      <c r="BC378" s="25"/>
      <c r="BD378" s="25"/>
      <c r="BE378" s="25"/>
      <c r="BF378" s="40"/>
      <c r="BG378" s="9">
        <f t="shared" si="22"/>
        <v>17</v>
      </c>
      <c r="BH378" s="23">
        <f t="shared" si="21"/>
        <v>0</v>
      </c>
    </row>
    <row r="379" spans="2:60" s="14" customFormat="1" ht="18" hidden="1" customHeight="1" x14ac:dyDescent="0.25">
      <c r="B379" s="1" t="s">
        <v>33</v>
      </c>
      <c r="C379" s="1" t="s">
        <v>98</v>
      </c>
      <c r="D379" s="84" t="s">
        <v>108</v>
      </c>
      <c r="E379" s="49" t="s">
        <v>73</v>
      </c>
      <c r="F379" s="8"/>
      <c r="G379" s="54">
        <v>16</v>
      </c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0">
        <f t="shared" si="20"/>
        <v>0</v>
      </c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9">
        <f t="shared" si="23"/>
        <v>0</v>
      </c>
      <c r="BC379" s="25"/>
      <c r="BD379" s="25"/>
      <c r="BE379" s="25"/>
      <c r="BF379" s="40"/>
      <c r="BG379" s="9">
        <f t="shared" si="22"/>
        <v>16</v>
      </c>
      <c r="BH379" s="23">
        <f t="shared" si="21"/>
        <v>0</v>
      </c>
    </row>
    <row r="380" spans="2:60" s="14" customFormat="1" ht="18" hidden="1" customHeight="1" x14ac:dyDescent="0.25">
      <c r="B380" s="1" t="s">
        <v>48</v>
      </c>
      <c r="C380" s="1" t="s">
        <v>98</v>
      </c>
      <c r="D380" s="84" t="s">
        <v>108</v>
      </c>
      <c r="E380" s="49" t="s">
        <v>73</v>
      </c>
      <c r="F380" s="8"/>
      <c r="G380" s="54">
        <v>11</v>
      </c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0">
        <f t="shared" si="20"/>
        <v>0</v>
      </c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9">
        <f t="shared" si="23"/>
        <v>0</v>
      </c>
      <c r="BC380" s="25"/>
      <c r="BD380" s="25"/>
      <c r="BE380" s="25"/>
      <c r="BF380" s="40"/>
      <c r="BG380" s="9">
        <f t="shared" si="22"/>
        <v>11</v>
      </c>
      <c r="BH380" s="23">
        <f t="shared" si="21"/>
        <v>0</v>
      </c>
    </row>
    <row r="381" spans="2:60" s="14" customFormat="1" ht="18" hidden="1" customHeight="1" x14ac:dyDescent="0.25">
      <c r="B381" s="1" t="s">
        <v>31</v>
      </c>
      <c r="C381" s="1" t="s">
        <v>98</v>
      </c>
      <c r="D381" s="84" t="s">
        <v>108</v>
      </c>
      <c r="E381" s="49" t="s">
        <v>73</v>
      </c>
      <c r="F381" s="8"/>
      <c r="G381" s="54">
        <v>10</v>
      </c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0">
        <f t="shared" si="20"/>
        <v>0</v>
      </c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9">
        <f t="shared" si="23"/>
        <v>0</v>
      </c>
      <c r="BC381" s="25"/>
      <c r="BD381" s="25"/>
      <c r="BE381" s="25"/>
      <c r="BF381" s="40"/>
      <c r="BG381" s="9">
        <f t="shared" si="22"/>
        <v>10</v>
      </c>
      <c r="BH381" s="23">
        <f t="shared" si="21"/>
        <v>0</v>
      </c>
    </row>
    <row r="382" spans="2:60" s="14" customFormat="1" ht="18.75" hidden="1" customHeight="1" x14ac:dyDescent="0.25">
      <c r="B382" s="1" t="s">
        <v>36</v>
      </c>
      <c r="C382" s="65" t="s">
        <v>98</v>
      </c>
      <c r="D382" s="84" t="s">
        <v>108</v>
      </c>
      <c r="E382" s="49" t="s">
        <v>73</v>
      </c>
      <c r="F382" s="8"/>
      <c r="G382" s="54">
        <v>12</v>
      </c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40"/>
      <c r="Y382" s="25"/>
      <c r="Z382" s="25"/>
      <c r="AA382" s="25"/>
      <c r="AB382" s="25"/>
      <c r="AC382" s="25"/>
      <c r="AD382" s="25"/>
      <c r="AE382" s="25"/>
      <c r="AF382" s="25"/>
      <c r="AG382" s="20">
        <f t="shared" si="20"/>
        <v>0</v>
      </c>
      <c r="AH382" s="25"/>
      <c r="AI382" s="40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9">
        <f t="shared" si="23"/>
        <v>0</v>
      </c>
      <c r="BC382" s="25"/>
      <c r="BD382" s="25"/>
      <c r="BE382" s="25"/>
      <c r="BF382" s="25"/>
      <c r="BG382" s="9">
        <f t="shared" si="22"/>
        <v>12</v>
      </c>
      <c r="BH382" s="23">
        <f t="shared" si="21"/>
        <v>0</v>
      </c>
    </row>
    <row r="383" spans="2:60" s="14" customFormat="1" ht="18" hidden="1" customHeight="1" x14ac:dyDescent="0.25">
      <c r="B383" s="1" t="s">
        <v>35</v>
      </c>
      <c r="C383" s="1" t="s">
        <v>43</v>
      </c>
      <c r="D383" s="84" t="s">
        <v>108</v>
      </c>
      <c r="E383" s="49" t="s">
        <v>73</v>
      </c>
      <c r="F383" s="8"/>
      <c r="G383" s="54">
        <v>2</v>
      </c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0">
        <f t="shared" si="20"/>
        <v>0</v>
      </c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9">
        <f t="shared" si="23"/>
        <v>0</v>
      </c>
      <c r="BC383" s="25"/>
      <c r="BD383" s="25"/>
      <c r="BE383" s="25"/>
      <c r="BF383" s="25"/>
      <c r="BG383" s="9">
        <f t="shared" si="22"/>
        <v>2</v>
      </c>
      <c r="BH383" s="23">
        <f t="shared" si="21"/>
        <v>0</v>
      </c>
    </row>
    <row r="384" spans="2:60" s="14" customFormat="1" ht="18" hidden="1" customHeight="1" x14ac:dyDescent="0.25">
      <c r="B384" s="1" t="s">
        <v>34</v>
      </c>
      <c r="C384" s="1" t="s">
        <v>43</v>
      </c>
      <c r="D384" s="84" t="s">
        <v>108</v>
      </c>
      <c r="E384" s="49" t="s">
        <v>73</v>
      </c>
      <c r="F384" s="8"/>
      <c r="G384" s="54">
        <v>0</v>
      </c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0">
        <f t="shared" si="20"/>
        <v>0</v>
      </c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9">
        <f t="shared" si="23"/>
        <v>0</v>
      </c>
      <c r="BC384" s="25"/>
      <c r="BD384" s="25"/>
      <c r="BE384" s="25"/>
      <c r="BF384" s="25"/>
      <c r="BG384" s="9">
        <f t="shared" si="22"/>
        <v>0</v>
      </c>
      <c r="BH384" s="23">
        <f t="shared" si="21"/>
        <v>0</v>
      </c>
    </row>
    <row r="385" spans="1:60" s="14" customFormat="1" ht="18" hidden="1" customHeight="1" x14ac:dyDescent="0.25">
      <c r="B385" s="1" t="s">
        <v>59</v>
      </c>
      <c r="C385" s="1" t="s">
        <v>43</v>
      </c>
      <c r="D385" s="84" t="s">
        <v>108</v>
      </c>
      <c r="E385" s="49" t="s">
        <v>73</v>
      </c>
      <c r="F385" s="8"/>
      <c r="G385" s="54">
        <v>7</v>
      </c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0">
        <f t="shared" si="20"/>
        <v>0</v>
      </c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9">
        <f t="shared" si="23"/>
        <v>0</v>
      </c>
      <c r="BC385" s="25"/>
      <c r="BD385" s="25"/>
      <c r="BE385" s="25"/>
      <c r="BF385" s="25"/>
      <c r="BG385" s="9">
        <f t="shared" si="22"/>
        <v>7</v>
      </c>
      <c r="BH385" s="23">
        <f t="shared" si="21"/>
        <v>0</v>
      </c>
    </row>
    <row r="386" spans="1:60" s="14" customFormat="1" ht="18" hidden="1" customHeight="1" x14ac:dyDescent="0.25">
      <c r="B386" s="1" t="s">
        <v>66</v>
      </c>
      <c r="C386" s="1" t="s">
        <v>43</v>
      </c>
      <c r="D386" s="84" t="s">
        <v>108</v>
      </c>
      <c r="E386" s="49" t="s">
        <v>73</v>
      </c>
      <c r="F386" s="8"/>
      <c r="G386" s="54">
        <v>4</v>
      </c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0">
        <f t="shared" si="20"/>
        <v>0</v>
      </c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9">
        <f t="shared" si="23"/>
        <v>0</v>
      </c>
      <c r="BC386" s="25"/>
      <c r="BD386" s="25"/>
      <c r="BE386" s="25"/>
      <c r="BF386" s="25"/>
      <c r="BG386" s="9">
        <f t="shared" si="22"/>
        <v>4</v>
      </c>
      <c r="BH386" s="23">
        <f t="shared" si="21"/>
        <v>0</v>
      </c>
    </row>
    <row r="387" spans="1:60" s="14" customFormat="1" ht="18" hidden="1" customHeight="1" x14ac:dyDescent="0.25">
      <c r="B387" s="1" t="s">
        <v>53</v>
      </c>
      <c r="C387" s="1" t="s">
        <v>43</v>
      </c>
      <c r="D387" s="84" t="s">
        <v>108</v>
      </c>
      <c r="E387" s="49" t="s">
        <v>73</v>
      </c>
      <c r="F387" s="8"/>
      <c r="G387" s="54">
        <v>4</v>
      </c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0">
        <f t="shared" si="20"/>
        <v>0</v>
      </c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9">
        <f t="shared" si="23"/>
        <v>0</v>
      </c>
      <c r="BC387" s="25"/>
      <c r="BD387" s="25"/>
      <c r="BE387" s="25"/>
      <c r="BF387" s="25"/>
      <c r="BG387" s="9">
        <f t="shared" si="22"/>
        <v>4</v>
      </c>
      <c r="BH387" s="23">
        <f t="shared" si="21"/>
        <v>0</v>
      </c>
    </row>
    <row r="388" spans="1:60" s="14" customFormat="1" ht="18" hidden="1" customHeight="1" x14ac:dyDescent="0.25">
      <c r="B388" s="1" t="s">
        <v>32</v>
      </c>
      <c r="C388" s="1" t="s">
        <v>43</v>
      </c>
      <c r="D388" s="84" t="s">
        <v>108</v>
      </c>
      <c r="E388" s="49" t="s">
        <v>73</v>
      </c>
      <c r="F388" s="8"/>
      <c r="G388" s="54">
        <v>4</v>
      </c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Z388" s="25"/>
      <c r="AA388" s="25"/>
      <c r="AB388" s="25"/>
      <c r="AC388" s="25"/>
      <c r="AD388" s="25"/>
      <c r="AE388" s="25"/>
      <c r="AF388" s="25"/>
      <c r="AG388" s="20">
        <f t="shared" si="20"/>
        <v>0</v>
      </c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9">
        <f t="shared" si="23"/>
        <v>0</v>
      </c>
      <c r="BC388" s="25"/>
      <c r="BD388" s="25"/>
      <c r="BE388" s="25"/>
      <c r="BF388" s="25"/>
      <c r="BG388" s="9">
        <f t="shared" si="22"/>
        <v>4</v>
      </c>
      <c r="BH388" s="23">
        <f t="shared" si="21"/>
        <v>0</v>
      </c>
    </row>
    <row r="389" spans="1:60" s="14" customFormat="1" ht="18" hidden="1" customHeight="1" x14ac:dyDescent="0.25">
      <c r="B389" s="1" t="s">
        <v>33</v>
      </c>
      <c r="C389" s="1" t="s">
        <v>43</v>
      </c>
      <c r="D389" s="84" t="s">
        <v>108</v>
      </c>
      <c r="E389" s="49" t="s">
        <v>73</v>
      </c>
      <c r="F389" s="8"/>
      <c r="G389" s="54">
        <v>2</v>
      </c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0">
        <f t="shared" si="20"/>
        <v>0</v>
      </c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9">
        <f t="shared" si="23"/>
        <v>0</v>
      </c>
      <c r="BC389" s="25"/>
      <c r="BD389" s="25"/>
      <c r="BE389" s="25"/>
      <c r="BF389" s="25"/>
      <c r="BG389" s="9">
        <f t="shared" si="22"/>
        <v>2</v>
      </c>
      <c r="BH389" s="23">
        <f t="shared" si="21"/>
        <v>0</v>
      </c>
    </row>
    <row r="390" spans="1:60" s="14" customFormat="1" ht="18" hidden="1" customHeight="1" x14ac:dyDescent="0.25">
      <c r="B390" s="1" t="s">
        <v>48</v>
      </c>
      <c r="C390" s="1" t="s">
        <v>43</v>
      </c>
      <c r="D390" s="84" t="s">
        <v>108</v>
      </c>
      <c r="E390" s="49" t="s">
        <v>73</v>
      </c>
      <c r="F390" s="8"/>
      <c r="G390" s="54">
        <v>2</v>
      </c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0">
        <f t="shared" si="20"/>
        <v>0</v>
      </c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9">
        <f t="shared" si="23"/>
        <v>0</v>
      </c>
      <c r="BC390" s="25"/>
      <c r="BD390" s="25"/>
      <c r="BE390" s="25"/>
      <c r="BF390" s="25"/>
      <c r="BG390" s="9">
        <f t="shared" si="22"/>
        <v>2</v>
      </c>
      <c r="BH390" s="23">
        <f t="shared" si="21"/>
        <v>0</v>
      </c>
    </row>
    <row r="391" spans="1:60" s="14" customFormat="1" ht="18" hidden="1" customHeight="1" x14ac:dyDescent="0.25">
      <c r="B391" s="1" t="s">
        <v>31</v>
      </c>
      <c r="C391" s="1" t="s">
        <v>43</v>
      </c>
      <c r="D391" s="84" t="s">
        <v>108</v>
      </c>
      <c r="E391" s="49" t="s">
        <v>73</v>
      </c>
      <c r="F391" s="8"/>
      <c r="G391" s="54">
        <v>1</v>
      </c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0">
        <f t="shared" si="20"/>
        <v>0</v>
      </c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9">
        <f t="shared" si="23"/>
        <v>0</v>
      </c>
      <c r="BC391" s="25"/>
      <c r="BD391" s="25"/>
      <c r="BE391" s="25"/>
      <c r="BF391" s="25"/>
      <c r="BG391" s="9">
        <f t="shared" si="22"/>
        <v>1</v>
      </c>
      <c r="BH391" s="23">
        <f t="shared" si="21"/>
        <v>0</v>
      </c>
    </row>
    <row r="392" spans="1:60" s="14" customFormat="1" ht="18.75" hidden="1" customHeight="1" x14ac:dyDescent="0.25">
      <c r="B392" s="1" t="s">
        <v>36</v>
      </c>
      <c r="C392" s="65" t="s">
        <v>43</v>
      </c>
      <c r="D392" s="84" t="s">
        <v>108</v>
      </c>
      <c r="E392" s="49" t="s">
        <v>73</v>
      </c>
      <c r="F392" s="8"/>
      <c r="G392" s="54">
        <v>1</v>
      </c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40"/>
      <c r="Y392" s="25"/>
      <c r="Z392" s="25"/>
      <c r="AA392" s="25"/>
      <c r="AB392" s="25"/>
      <c r="AC392" s="25"/>
      <c r="AD392" s="25"/>
      <c r="AE392" s="25"/>
      <c r="AF392" s="25"/>
      <c r="AG392" s="20">
        <f t="shared" si="20"/>
        <v>0</v>
      </c>
      <c r="AH392" s="25"/>
      <c r="AI392" s="40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9">
        <f t="shared" si="23"/>
        <v>0</v>
      </c>
      <c r="BC392" s="25"/>
      <c r="BD392" s="25"/>
      <c r="BE392" s="25"/>
      <c r="BF392" s="25"/>
      <c r="BG392" s="9">
        <f t="shared" si="22"/>
        <v>1</v>
      </c>
      <c r="BH392" s="23">
        <f t="shared" si="21"/>
        <v>0</v>
      </c>
    </row>
    <row r="393" spans="1:60" s="14" customFormat="1" ht="18" hidden="1" customHeight="1" x14ac:dyDescent="0.25">
      <c r="B393" s="1" t="s">
        <v>35</v>
      </c>
      <c r="C393" s="67" t="s">
        <v>100</v>
      </c>
      <c r="D393" s="84" t="s">
        <v>108</v>
      </c>
      <c r="E393" s="49" t="s">
        <v>73</v>
      </c>
      <c r="F393" s="8"/>
      <c r="G393" s="54">
        <v>4</v>
      </c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0">
        <f t="shared" si="20"/>
        <v>0</v>
      </c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9">
        <f t="shared" si="23"/>
        <v>0</v>
      </c>
      <c r="BC393" s="25"/>
      <c r="BD393" s="25"/>
      <c r="BE393" s="25"/>
      <c r="BF393" s="25"/>
      <c r="BG393" s="9">
        <f t="shared" si="22"/>
        <v>4</v>
      </c>
      <c r="BH393" s="23">
        <f t="shared" si="21"/>
        <v>0</v>
      </c>
    </row>
    <row r="394" spans="1:60" s="14" customFormat="1" ht="18" hidden="1" customHeight="1" x14ac:dyDescent="0.25">
      <c r="B394" s="1" t="s">
        <v>34</v>
      </c>
      <c r="C394" s="67" t="s">
        <v>100</v>
      </c>
      <c r="D394" s="84" t="s">
        <v>108</v>
      </c>
      <c r="E394" s="49" t="s">
        <v>73</v>
      </c>
      <c r="F394" s="8"/>
      <c r="G394" s="54">
        <v>4</v>
      </c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0">
        <f t="shared" si="20"/>
        <v>0</v>
      </c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9">
        <f t="shared" si="23"/>
        <v>0</v>
      </c>
      <c r="BC394" s="25"/>
      <c r="BD394" s="25"/>
      <c r="BE394" s="25"/>
      <c r="BF394" s="25"/>
      <c r="BG394" s="9">
        <f t="shared" si="22"/>
        <v>4</v>
      </c>
      <c r="BH394" s="23">
        <f t="shared" si="21"/>
        <v>0</v>
      </c>
    </row>
    <row r="395" spans="1:60" s="14" customFormat="1" ht="18" hidden="1" customHeight="1" x14ac:dyDescent="0.25">
      <c r="B395" s="1" t="s">
        <v>59</v>
      </c>
      <c r="C395" s="67" t="s">
        <v>100</v>
      </c>
      <c r="D395" s="84" t="s">
        <v>108</v>
      </c>
      <c r="E395" s="49" t="s">
        <v>73</v>
      </c>
      <c r="F395" s="8"/>
      <c r="G395" s="54">
        <v>1</v>
      </c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0">
        <f t="shared" si="20"/>
        <v>0</v>
      </c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9">
        <f t="shared" si="23"/>
        <v>0</v>
      </c>
      <c r="BC395" s="25"/>
      <c r="BD395" s="25"/>
      <c r="BE395" s="25"/>
      <c r="BF395" s="25"/>
      <c r="BG395" s="9">
        <f t="shared" si="22"/>
        <v>1</v>
      </c>
      <c r="BH395" s="23">
        <f t="shared" si="21"/>
        <v>0</v>
      </c>
    </row>
    <row r="396" spans="1:60" s="14" customFormat="1" ht="18" hidden="1" customHeight="1" x14ac:dyDescent="0.25">
      <c r="B396" s="1" t="s">
        <v>66</v>
      </c>
      <c r="C396" s="67" t="s">
        <v>100</v>
      </c>
      <c r="D396" s="84" t="s">
        <v>108</v>
      </c>
      <c r="E396" s="49" t="s">
        <v>73</v>
      </c>
      <c r="F396" s="8"/>
      <c r="G396" s="54">
        <v>4</v>
      </c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0">
        <f t="shared" si="20"/>
        <v>0</v>
      </c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9">
        <f t="shared" si="23"/>
        <v>0</v>
      </c>
      <c r="BC396" s="25"/>
      <c r="BD396" s="25"/>
      <c r="BE396" s="25"/>
      <c r="BF396" s="25"/>
      <c r="BG396" s="9">
        <f t="shared" si="22"/>
        <v>4</v>
      </c>
      <c r="BH396" s="23">
        <f t="shared" si="21"/>
        <v>0</v>
      </c>
    </row>
    <row r="397" spans="1:60" s="14" customFormat="1" ht="18" hidden="1" customHeight="1" x14ac:dyDescent="0.25">
      <c r="B397" s="1" t="s">
        <v>53</v>
      </c>
      <c r="C397" s="67" t="s">
        <v>100</v>
      </c>
      <c r="D397" s="84" t="s">
        <v>108</v>
      </c>
      <c r="E397" s="49" t="s">
        <v>73</v>
      </c>
      <c r="F397" s="8"/>
      <c r="G397" s="54">
        <v>3</v>
      </c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0">
        <f t="shared" si="20"/>
        <v>0</v>
      </c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9">
        <f t="shared" si="23"/>
        <v>0</v>
      </c>
      <c r="BC397" s="25"/>
      <c r="BD397" s="25"/>
      <c r="BE397" s="25"/>
      <c r="BF397" s="25"/>
      <c r="BG397" s="9">
        <f t="shared" si="22"/>
        <v>3</v>
      </c>
      <c r="BH397" s="23">
        <f t="shared" si="21"/>
        <v>0</v>
      </c>
    </row>
    <row r="398" spans="1:60" s="14" customFormat="1" ht="18" hidden="1" customHeight="1" x14ac:dyDescent="0.25">
      <c r="B398" s="1" t="s">
        <v>32</v>
      </c>
      <c r="C398" s="67" t="s">
        <v>100</v>
      </c>
      <c r="D398" s="84" t="s">
        <v>108</v>
      </c>
      <c r="E398" s="49" t="s">
        <v>73</v>
      </c>
      <c r="F398" s="8"/>
      <c r="G398" s="54">
        <v>1</v>
      </c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0">
        <f t="shared" ref="AG398:AG461" si="24">SUM(H398:AF398)</f>
        <v>0</v>
      </c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9">
        <f t="shared" si="23"/>
        <v>0</v>
      </c>
      <c r="BC398" s="25"/>
      <c r="BD398" s="25"/>
      <c r="BE398" s="25"/>
      <c r="BF398" s="25"/>
      <c r="BG398" s="9">
        <f t="shared" si="22"/>
        <v>1</v>
      </c>
      <c r="BH398" s="23">
        <f t="shared" ref="BH398:BH461" si="25">F398+BC398-BF398+BE398</f>
        <v>0</v>
      </c>
    </row>
    <row r="399" spans="1:60" s="14" customFormat="1" ht="18" hidden="1" customHeight="1" x14ac:dyDescent="0.25">
      <c r="A399" s="14" t="s">
        <v>97</v>
      </c>
      <c r="B399" s="1" t="s">
        <v>33</v>
      </c>
      <c r="C399" s="67" t="s">
        <v>100</v>
      </c>
      <c r="D399" s="84" t="s">
        <v>108</v>
      </c>
      <c r="E399" s="49" t="s">
        <v>73</v>
      </c>
      <c r="F399" s="8"/>
      <c r="G399" s="54">
        <v>3</v>
      </c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0">
        <f t="shared" si="24"/>
        <v>0</v>
      </c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9">
        <f t="shared" si="23"/>
        <v>0</v>
      </c>
      <c r="BC399" s="25"/>
      <c r="BD399" s="25"/>
      <c r="BE399" s="25"/>
      <c r="BF399" s="25"/>
      <c r="BG399" s="9">
        <f t="shared" ref="BG399:BG462" si="26">G399+AG399-BB399-BC399-BD399</f>
        <v>3</v>
      </c>
      <c r="BH399" s="23">
        <f t="shared" si="25"/>
        <v>0</v>
      </c>
    </row>
    <row r="400" spans="1:60" s="14" customFormat="1" ht="18" hidden="1" customHeight="1" x14ac:dyDescent="0.25">
      <c r="B400" s="1" t="s">
        <v>48</v>
      </c>
      <c r="C400" s="67" t="s">
        <v>100</v>
      </c>
      <c r="D400" s="84" t="s">
        <v>108</v>
      </c>
      <c r="E400" s="49" t="s">
        <v>73</v>
      </c>
      <c r="F400" s="8"/>
      <c r="G400" s="54">
        <v>3</v>
      </c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0">
        <f t="shared" si="24"/>
        <v>0</v>
      </c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9">
        <f t="shared" si="23"/>
        <v>0</v>
      </c>
      <c r="BC400" s="25"/>
      <c r="BD400" s="25"/>
      <c r="BE400" s="25"/>
      <c r="BF400" s="25"/>
      <c r="BG400" s="9">
        <f t="shared" si="26"/>
        <v>3</v>
      </c>
      <c r="BH400" s="23">
        <f t="shared" si="25"/>
        <v>0</v>
      </c>
    </row>
    <row r="401" spans="2:60" s="14" customFormat="1" ht="18" hidden="1" customHeight="1" x14ac:dyDescent="0.25">
      <c r="B401" s="1" t="s">
        <v>31</v>
      </c>
      <c r="C401" s="67" t="s">
        <v>100</v>
      </c>
      <c r="D401" s="84" t="s">
        <v>108</v>
      </c>
      <c r="E401" s="49" t="s">
        <v>73</v>
      </c>
      <c r="F401" s="8"/>
      <c r="G401" s="54">
        <v>13</v>
      </c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0">
        <f t="shared" si="24"/>
        <v>0</v>
      </c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9">
        <f t="shared" si="23"/>
        <v>0</v>
      </c>
      <c r="BC401" s="25"/>
      <c r="BD401" s="25"/>
      <c r="BE401" s="25"/>
      <c r="BF401" s="25"/>
      <c r="BG401" s="9">
        <f t="shared" si="26"/>
        <v>13</v>
      </c>
      <c r="BH401" s="23">
        <f t="shared" si="25"/>
        <v>0</v>
      </c>
    </row>
    <row r="402" spans="2:60" s="14" customFormat="1" ht="18" hidden="1" customHeight="1" x14ac:dyDescent="0.25">
      <c r="B402" s="1" t="s">
        <v>36</v>
      </c>
      <c r="C402" s="69" t="s">
        <v>100</v>
      </c>
      <c r="D402" s="84" t="s">
        <v>108</v>
      </c>
      <c r="E402" s="49" t="s">
        <v>73</v>
      </c>
      <c r="F402" s="8"/>
      <c r="G402" s="54">
        <v>8</v>
      </c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40"/>
      <c r="Z402" s="25"/>
      <c r="AA402" s="25"/>
      <c r="AB402" s="25"/>
      <c r="AC402" s="25"/>
      <c r="AD402" s="25"/>
      <c r="AE402" s="25"/>
      <c r="AF402" s="25"/>
      <c r="AG402" s="20">
        <f t="shared" si="24"/>
        <v>0</v>
      </c>
      <c r="AH402" s="25"/>
      <c r="AI402" s="40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9">
        <f t="shared" si="23"/>
        <v>0</v>
      </c>
      <c r="BC402" s="25"/>
      <c r="BD402" s="25"/>
      <c r="BE402" s="25"/>
      <c r="BF402" s="25"/>
      <c r="BG402" s="9">
        <f t="shared" si="26"/>
        <v>8</v>
      </c>
      <c r="BH402" s="23">
        <f t="shared" si="25"/>
        <v>0</v>
      </c>
    </row>
    <row r="403" spans="2:60" s="14" customFormat="1" ht="18" hidden="1" customHeight="1" x14ac:dyDescent="0.25">
      <c r="B403" s="1" t="s">
        <v>35</v>
      </c>
      <c r="C403" s="67" t="s">
        <v>40</v>
      </c>
      <c r="D403" s="84" t="s">
        <v>108</v>
      </c>
      <c r="E403" s="49" t="s">
        <v>73</v>
      </c>
      <c r="F403" s="8"/>
      <c r="G403" s="54">
        <v>1</v>
      </c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0">
        <f t="shared" si="24"/>
        <v>0</v>
      </c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9">
        <f t="shared" si="23"/>
        <v>0</v>
      </c>
      <c r="BC403" s="25"/>
      <c r="BD403" s="25"/>
      <c r="BE403" s="25"/>
      <c r="BF403" s="25"/>
      <c r="BG403" s="9">
        <f t="shared" si="26"/>
        <v>1</v>
      </c>
      <c r="BH403" s="23">
        <f t="shared" si="25"/>
        <v>0</v>
      </c>
    </row>
    <row r="404" spans="2:60" s="14" customFormat="1" ht="18" hidden="1" customHeight="1" x14ac:dyDescent="0.25">
      <c r="B404" s="1" t="s">
        <v>34</v>
      </c>
      <c r="C404" s="67" t="s">
        <v>40</v>
      </c>
      <c r="D404" s="84" t="s">
        <v>108</v>
      </c>
      <c r="E404" s="49" t="s">
        <v>73</v>
      </c>
      <c r="F404" s="8"/>
      <c r="G404" s="54">
        <v>1</v>
      </c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0">
        <f t="shared" si="24"/>
        <v>0</v>
      </c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9">
        <f t="shared" si="23"/>
        <v>0</v>
      </c>
      <c r="BC404" s="25"/>
      <c r="BD404" s="25"/>
      <c r="BE404" s="25"/>
      <c r="BF404" s="25"/>
      <c r="BG404" s="9">
        <f t="shared" si="26"/>
        <v>1</v>
      </c>
      <c r="BH404" s="23">
        <f t="shared" si="25"/>
        <v>0</v>
      </c>
    </row>
    <row r="405" spans="2:60" s="14" customFormat="1" ht="18" hidden="1" customHeight="1" x14ac:dyDescent="0.25">
      <c r="B405" s="1" t="s">
        <v>59</v>
      </c>
      <c r="C405" s="67" t="s">
        <v>40</v>
      </c>
      <c r="D405" s="84" t="s">
        <v>108</v>
      </c>
      <c r="E405" s="49" t="s">
        <v>73</v>
      </c>
      <c r="F405" s="8"/>
      <c r="G405" s="54">
        <v>0</v>
      </c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0">
        <f t="shared" si="24"/>
        <v>0</v>
      </c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9">
        <f t="shared" si="23"/>
        <v>0</v>
      </c>
      <c r="BC405" s="25"/>
      <c r="BD405" s="25"/>
      <c r="BE405" s="25"/>
      <c r="BF405" s="25"/>
      <c r="BG405" s="9">
        <f t="shared" si="26"/>
        <v>0</v>
      </c>
      <c r="BH405" s="23">
        <f t="shared" si="25"/>
        <v>0</v>
      </c>
    </row>
    <row r="406" spans="2:60" s="14" customFormat="1" ht="18" hidden="1" customHeight="1" x14ac:dyDescent="0.25">
      <c r="B406" s="1" t="s">
        <v>66</v>
      </c>
      <c r="C406" s="67" t="s">
        <v>40</v>
      </c>
      <c r="D406" s="84" t="s">
        <v>108</v>
      </c>
      <c r="E406" s="49" t="s">
        <v>73</v>
      </c>
      <c r="F406" s="8"/>
      <c r="G406" s="54">
        <v>5</v>
      </c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0">
        <f t="shared" si="24"/>
        <v>0</v>
      </c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9">
        <f t="shared" si="23"/>
        <v>0</v>
      </c>
      <c r="BC406" s="25"/>
      <c r="BD406" s="25"/>
      <c r="BE406" s="25"/>
      <c r="BF406" s="25"/>
      <c r="BG406" s="9">
        <f t="shared" si="26"/>
        <v>5</v>
      </c>
      <c r="BH406" s="23">
        <f t="shared" si="25"/>
        <v>0</v>
      </c>
    </row>
    <row r="407" spans="2:60" s="14" customFormat="1" ht="18" hidden="1" customHeight="1" x14ac:dyDescent="0.25">
      <c r="B407" s="1" t="s">
        <v>53</v>
      </c>
      <c r="C407" s="67" t="s">
        <v>40</v>
      </c>
      <c r="D407" s="84" t="s">
        <v>108</v>
      </c>
      <c r="E407" s="49" t="s">
        <v>73</v>
      </c>
      <c r="F407" s="8"/>
      <c r="G407" s="54">
        <v>3</v>
      </c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0">
        <f t="shared" si="24"/>
        <v>0</v>
      </c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9">
        <f t="shared" si="23"/>
        <v>0</v>
      </c>
      <c r="BC407" s="25"/>
      <c r="BD407" s="25"/>
      <c r="BE407" s="25"/>
      <c r="BF407" s="25"/>
      <c r="BG407" s="9">
        <f t="shared" si="26"/>
        <v>3</v>
      </c>
      <c r="BH407" s="23">
        <f t="shared" si="25"/>
        <v>0</v>
      </c>
    </row>
    <row r="408" spans="2:60" s="14" customFormat="1" ht="18" hidden="1" customHeight="1" x14ac:dyDescent="0.25">
      <c r="B408" s="1" t="s">
        <v>32</v>
      </c>
      <c r="C408" s="67" t="s">
        <v>40</v>
      </c>
      <c r="D408" s="84" t="s">
        <v>108</v>
      </c>
      <c r="E408" s="49" t="s">
        <v>73</v>
      </c>
      <c r="F408" s="8"/>
      <c r="G408" s="54">
        <v>1</v>
      </c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0">
        <f t="shared" si="24"/>
        <v>0</v>
      </c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9">
        <f t="shared" si="23"/>
        <v>0</v>
      </c>
      <c r="BC408" s="25"/>
      <c r="BD408" s="25"/>
      <c r="BE408" s="25"/>
      <c r="BF408" s="25"/>
      <c r="BG408" s="9">
        <f t="shared" si="26"/>
        <v>1</v>
      </c>
      <c r="BH408" s="23">
        <f t="shared" si="25"/>
        <v>0</v>
      </c>
    </row>
    <row r="409" spans="2:60" s="14" customFormat="1" ht="18" hidden="1" customHeight="1" x14ac:dyDescent="0.25">
      <c r="B409" s="1" t="s">
        <v>33</v>
      </c>
      <c r="C409" s="67" t="s">
        <v>40</v>
      </c>
      <c r="D409" s="84" t="s">
        <v>108</v>
      </c>
      <c r="E409" s="49" t="s">
        <v>73</v>
      </c>
      <c r="F409" s="8"/>
      <c r="G409" s="54">
        <v>0</v>
      </c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0">
        <f t="shared" si="24"/>
        <v>0</v>
      </c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9">
        <f t="shared" si="23"/>
        <v>0</v>
      </c>
      <c r="BC409" s="25"/>
      <c r="BD409" s="25"/>
      <c r="BE409" s="25"/>
      <c r="BF409" s="25"/>
      <c r="BG409" s="9">
        <f t="shared" si="26"/>
        <v>0</v>
      </c>
      <c r="BH409" s="23">
        <f t="shared" si="25"/>
        <v>0</v>
      </c>
    </row>
    <row r="410" spans="2:60" s="14" customFormat="1" ht="18" hidden="1" customHeight="1" x14ac:dyDescent="0.25">
      <c r="B410" s="1" t="s">
        <v>48</v>
      </c>
      <c r="C410" s="67" t="s">
        <v>40</v>
      </c>
      <c r="D410" s="84" t="s">
        <v>108</v>
      </c>
      <c r="E410" s="49" t="s">
        <v>73</v>
      </c>
      <c r="F410" s="8"/>
      <c r="G410" s="54">
        <v>5</v>
      </c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0">
        <f t="shared" si="24"/>
        <v>0</v>
      </c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9">
        <f t="shared" si="23"/>
        <v>0</v>
      </c>
      <c r="BC410" s="25"/>
      <c r="BD410" s="25"/>
      <c r="BE410" s="25"/>
      <c r="BF410" s="25"/>
      <c r="BG410" s="9">
        <f t="shared" si="26"/>
        <v>5</v>
      </c>
      <c r="BH410" s="23">
        <f t="shared" si="25"/>
        <v>0</v>
      </c>
    </row>
    <row r="411" spans="2:60" s="14" customFormat="1" ht="18" hidden="1" customHeight="1" x14ac:dyDescent="0.25">
      <c r="B411" s="1" t="s">
        <v>31</v>
      </c>
      <c r="C411" s="67" t="s">
        <v>40</v>
      </c>
      <c r="D411" s="84" t="s">
        <v>108</v>
      </c>
      <c r="E411" s="49" t="s">
        <v>73</v>
      </c>
      <c r="F411" s="8"/>
      <c r="G411" s="54">
        <v>1</v>
      </c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0">
        <f t="shared" si="24"/>
        <v>0</v>
      </c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9">
        <f t="shared" si="23"/>
        <v>0</v>
      </c>
      <c r="BC411" s="25"/>
      <c r="BD411" s="25"/>
      <c r="BE411" s="25"/>
      <c r="BF411" s="25"/>
      <c r="BG411" s="9">
        <f t="shared" si="26"/>
        <v>1</v>
      </c>
      <c r="BH411" s="23">
        <f t="shared" si="25"/>
        <v>0</v>
      </c>
    </row>
    <row r="412" spans="2:60" s="14" customFormat="1" ht="18" hidden="1" customHeight="1" x14ac:dyDescent="0.25">
      <c r="B412" s="1" t="s">
        <v>36</v>
      </c>
      <c r="C412" s="69" t="s">
        <v>40</v>
      </c>
      <c r="D412" s="84" t="s">
        <v>108</v>
      </c>
      <c r="E412" s="49" t="s">
        <v>73</v>
      </c>
      <c r="F412" s="8"/>
      <c r="G412" s="54">
        <v>0</v>
      </c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40"/>
      <c r="Y412" s="25"/>
      <c r="Z412" s="25"/>
      <c r="AA412" s="25"/>
      <c r="AB412" s="25"/>
      <c r="AC412" s="25"/>
      <c r="AD412" s="25"/>
      <c r="AE412" s="25"/>
      <c r="AF412" s="25"/>
      <c r="AG412" s="20">
        <f t="shared" si="24"/>
        <v>0</v>
      </c>
      <c r="AH412" s="25"/>
      <c r="AI412" s="40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9">
        <f t="shared" si="23"/>
        <v>0</v>
      </c>
      <c r="BC412" s="25"/>
      <c r="BD412" s="25"/>
      <c r="BE412" s="25"/>
      <c r="BF412" s="25"/>
      <c r="BG412" s="9">
        <f t="shared" si="26"/>
        <v>0</v>
      </c>
      <c r="BH412" s="23">
        <f t="shared" si="25"/>
        <v>0</v>
      </c>
    </row>
    <row r="413" spans="2:60" s="14" customFormat="1" ht="18" hidden="1" customHeight="1" x14ac:dyDescent="0.25">
      <c r="B413" s="1" t="s">
        <v>35</v>
      </c>
      <c r="C413" s="1" t="s">
        <v>74</v>
      </c>
      <c r="D413" s="84" t="s">
        <v>108</v>
      </c>
      <c r="E413" s="49" t="s">
        <v>73</v>
      </c>
      <c r="F413" s="8"/>
      <c r="G413" s="54">
        <v>0</v>
      </c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0">
        <f t="shared" si="24"/>
        <v>0</v>
      </c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9">
        <f t="shared" si="23"/>
        <v>0</v>
      </c>
      <c r="BC413" s="25"/>
      <c r="BD413" s="25"/>
      <c r="BE413" s="25"/>
      <c r="BF413" s="25"/>
      <c r="BG413" s="9">
        <f t="shared" si="26"/>
        <v>0</v>
      </c>
      <c r="BH413" s="23">
        <f t="shared" si="25"/>
        <v>0</v>
      </c>
    </row>
    <row r="414" spans="2:60" s="14" customFormat="1" ht="18" hidden="1" customHeight="1" x14ac:dyDescent="0.25">
      <c r="B414" s="1" t="s">
        <v>34</v>
      </c>
      <c r="C414" s="1" t="s">
        <v>74</v>
      </c>
      <c r="D414" s="84" t="s">
        <v>108</v>
      </c>
      <c r="E414" s="49" t="s">
        <v>73</v>
      </c>
      <c r="F414" s="8"/>
      <c r="G414" s="54">
        <v>2</v>
      </c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0">
        <f t="shared" si="24"/>
        <v>0</v>
      </c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9">
        <f t="shared" si="23"/>
        <v>0</v>
      </c>
      <c r="BC414" s="25"/>
      <c r="BD414" s="25"/>
      <c r="BE414" s="25"/>
      <c r="BF414" s="25"/>
      <c r="BG414" s="9">
        <f t="shared" si="26"/>
        <v>2</v>
      </c>
      <c r="BH414" s="23">
        <f t="shared" si="25"/>
        <v>0</v>
      </c>
    </row>
    <row r="415" spans="2:60" s="14" customFormat="1" ht="18" hidden="1" customHeight="1" x14ac:dyDescent="0.25">
      <c r="B415" s="1" t="s">
        <v>59</v>
      </c>
      <c r="C415" s="1" t="s">
        <v>74</v>
      </c>
      <c r="D415" s="84" t="s">
        <v>108</v>
      </c>
      <c r="E415" s="49" t="s">
        <v>73</v>
      </c>
      <c r="F415" s="8"/>
      <c r="G415" s="54">
        <v>0</v>
      </c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0">
        <f t="shared" si="24"/>
        <v>0</v>
      </c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9">
        <f t="shared" si="23"/>
        <v>0</v>
      </c>
      <c r="BC415" s="25"/>
      <c r="BD415" s="25"/>
      <c r="BE415" s="25"/>
      <c r="BF415" s="25"/>
      <c r="BG415" s="9">
        <f t="shared" si="26"/>
        <v>0</v>
      </c>
      <c r="BH415" s="23">
        <f t="shared" si="25"/>
        <v>0</v>
      </c>
    </row>
    <row r="416" spans="2:60" s="14" customFormat="1" ht="18" hidden="1" customHeight="1" x14ac:dyDescent="0.25">
      <c r="B416" s="1" t="s">
        <v>66</v>
      </c>
      <c r="C416" s="1" t="s">
        <v>74</v>
      </c>
      <c r="D416" s="84" t="s">
        <v>108</v>
      </c>
      <c r="E416" s="49" t="s">
        <v>73</v>
      </c>
      <c r="F416" s="8"/>
      <c r="G416" s="54">
        <v>1</v>
      </c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0">
        <f t="shared" si="24"/>
        <v>0</v>
      </c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9">
        <f t="shared" si="23"/>
        <v>0</v>
      </c>
      <c r="BC416" s="25"/>
      <c r="BD416" s="25"/>
      <c r="BE416" s="25"/>
      <c r="BF416" s="25"/>
      <c r="BG416" s="9">
        <f t="shared" si="26"/>
        <v>1</v>
      </c>
      <c r="BH416" s="23">
        <f t="shared" si="25"/>
        <v>0</v>
      </c>
    </row>
    <row r="417" spans="2:60" s="14" customFormat="1" ht="18" hidden="1" customHeight="1" x14ac:dyDescent="0.25">
      <c r="B417" s="1" t="s">
        <v>53</v>
      </c>
      <c r="C417" s="1" t="s">
        <v>74</v>
      </c>
      <c r="D417" s="84" t="s">
        <v>108</v>
      </c>
      <c r="E417" s="49" t="s">
        <v>73</v>
      </c>
      <c r="F417" s="8"/>
      <c r="G417" s="54">
        <v>2</v>
      </c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0">
        <f t="shared" si="24"/>
        <v>0</v>
      </c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9">
        <f t="shared" si="23"/>
        <v>0</v>
      </c>
      <c r="BC417" s="25"/>
      <c r="BD417" s="25"/>
      <c r="BE417" s="25"/>
      <c r="BF417" s="25"/>
      <c r="BG417" s="9">
        <f t="shared" si="26"/>
        <v>2</v>
      </c>
      <c r="BH417" s="23">
        <f t="shared" si="25"/>
        <v>0</v>
      </c>
    </row>
    <row r="418" spans="2:60" s="14" customFormat="1" ht="18.75" hidden="1" customHeight="1" x14ac:dyDescent="0.25">
      <c r="B418" s="1" t="s">
        <v>32</v>
      </c>
      <c r="C418" s="1" t="s">
        <v>74</v>
      </c>
      <c r="D418" s="84" t="s">
        <v>108</v>
      </c>
      <c r="E418" s="49" t="s">
        <v>73</v>
      </c>
      <c r="F418" s="8"/>
      <c r="G418" s="54">
        <v>1</v>
      </c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>
        <v>2</v>
      </c>
      <c r="AB418" s="25"/>
      <c r="AC418" s="25"/>
      <c r="AD418" s="25"/>
      <c r="AE418" s="25"/>
      <c r="AF418" s="25"/>
      <c r="AG418" s="20">
        <f t="shared" si="24"/>
        <v>2</v>
      </c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>
        <v>1</v>
      </c>
      <c r="AZ418" s="25"/>
      <c r="BA418" s="25"/>
      <c r="BB418" s="9">
        <f t="shared" si="23"/>
        <v>1</v>
      </c>
      <c r="BC418" s="25"/>
      <c r="BD418" s="25"/>
      <c r="BE418" s="25"/>
      <c r="BF418" s="25"/>
      <c r="BG418" s="9">
        <f t="shared" si="26"/>
        <v>2</v>
      </c>
      <c r="BH418" s="23">
        <f t="shared" si="25"/>
        <v>0</v>
      </c>
    </row>
    <row r="419" spans="2:60" s="14" customFormat="1" ht="18" hidden="1" customHeight="1" x14ac:dyDescent="0.25">
      <c r="B419" s="1" t="s">
        <v>33</v>
      </c>
      <c r="C419" s="1" t="s">
        <v>74</v>
      </c>
      <c r="D419" s="84" t="s">
        <v>108</v>
      </c>
      <c r="E419" s="49" t="s">
        <v>73</v>
      </c>
      <c r="F419" s="8"/>
      <c r="G419" s="54">
        <v>0</v>
      </c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>
        <v>2</v>
      </c>
      <c r="AB419" s="25"/>
      <c r="AC419" s="25"/>
      <c r="AD419" s="25"/>
      <c r="AE419" s="25"/>
      <c r="AF419" s="25"/>
      <c r="AG419" s="20">
        <f t="shared" si="24"/>
        <v>2</v>
      </c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9">
        <f t="shared" si="23"/>
        <v>0</v>
      </c>
      <c r="BC419" s="25"/>
      <c r="BD419" s="25"/>
      <c r="BE419" s="25"/>
      <c r="BF419" s="25"/>
      <c r="BG419" s="9">
        <f t="shared" si="26"/>
        <v>2</v>
      </c>
      <c r="BH419" s="23">
        <f t="shared" si="25"/>
        <v>0</v>
      </c>
    </row>
    <row r="420" spans="2:60" s="14" customFormat="1" ht="18" hidden="1" customHeight="1" x14ac:dyDescent="0.25">
      <c r="B420" s="1" t="s">
        <v>48</v>
      </c>
      <c r="C420" s="1" t="s">
        <v>74</v>
      </c>
      <c r="D420" s="84" t="s">
        <v>108</v>
      </c>
      <c r="E420" s="49" t="s">
        <v>73</v>
      </c>
      <c r="F420" s="8"/>
      <c r="G420" s="54">
        <v>4</v>
      </c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>
        <v>2</v>
      </c>
      <c r="AB420" s="25"/>
      <c r="AC420" s="25"/>
      <c r="AD420" s="25"/>
      <c r="AE420" s="25"/>
      <c r="AF420" s="25"/>
      <c r="AG420" s="20">
        <f t="shared" si="24"/>
        <v>2</v>
      </c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>
        <v>1</v>
      </c>
      <c r="AZ420" s="25"/>
      <c r="BA420" s="25"/>
      <c r="BB420" s="9">
        <f t="shared" si="23"/>
        <v>1</v>
      </c>
      <c r="BC420" s="25"/>
      <c r="BD420" s="25"/>
      <c r="BE420" s="25"/>
      <c r="BF420" s="25"/>
      <c r="BG420" s="9">
        <f t="shared" si="26"/>
        <v>5</v>
      </c>
      <c r="BH420" s="23">
        <f t="shared" si="25"/>
        <v>0</v>
      </c>
    </row>
    <row r="421" spans="2:60" s="14" customFormat="1" ht="18" hidden="1" customHeight="1" x14ac:dyDescent="0.25">
      <c r="B421" s="1" t="s">
        <v>31</v>
      </c>
      <c r="C421" s="1" t="s">
        <v>74</v>
      </c>
      <c r="D421" s="84" t="s">
        <v>108</v>
      </c>
      <c r="E421" s="49" t="s">
        <v>73</v>
      </c>
      <c r="F421" s="8"/>
      <c r="G421" s="54">
        <v>5</v>
      </c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>
        <v>2</v>
      </c>
      <c r="AB421" s="25"/>
      <c r="AC421" s="25"/>
      <c r="AD421" s="25"/>
      <c r="AE421" s="25"/>
      <c r="AF421" s="25"/>
      <c r="AG421" s="20">
        <f t="shared" si="24"/>
        <v>2</v>
      </c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9">
        <f t="shared" si="23"/>
        <v>0</v>
      </c>
      <c r="BC421" s="25"/>
      <c r="BD421" s="25"/>
      <c r="BE421" s="25"/>
      <c r="BF421" s="25"/>
      <c r="BG421" s="9">
        <f t="shared" si="26"/>
        <v>7</v>
      </c>
      <c r="BH421" s="23">
        <f t="shared" si="25"/>
        <v>0</v>
      </c>
    </row>
    <row r="422" spans="2:60" s="14" customFormat="1" ht="18" hidden="1" customHeight="1" x14ac:dyDescent="0.25">
      <c r="B422" s="1" t="s">
        <v>36</v>
      </c>
      <c r="C422" s="65" t="s">
        <v>74</v>
      </c>
      <c r="D422" s="84" t="s">
        <v>108</v>
      </c>
      <c r="E422" s="49" t="s">
        <v>73</v>
      </c>
      <c r="F422" s="8"/>
      <c r="G422" s="54">
        <v>4</v>
      </c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40"/>
      <c r="Y422" s="25"/>
      <c r="Z422" s="25"/>
      <c r="AA422" s="25"/>
      <c r="AB422" s="25"/>
      <c r="AC422" s="25"/>
      <c r="AD422" s="25"/>
      <c r="AE422" s="25"/>
      <c r="AF422" s="25"/>
      <c r="AG422" s="20">
        <f t="shared" si="24"/>
        <v>0</v>
      </c>
      <c r="AH422" s="25"/>
      <c r="AI422" s="40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9">
        <f t="shared" si="23"/>
        <v>0</v>
      </c>
      <c r="BC422" s="25"/>
      <c r="BD422" s="25"/>
      <c r="BE422" s="25"/>
      <c r="BF422" s="25"/>
      <c r="BG422" s="9">
        <f t="shared" si="26"/>
        <v>4</v>
      </c>
      <c r="BH422" s="23">
        <f t="shared" si="25"/>
        <v>0</v>
      </c>
    </row>
    <row r="423" spans="2:60" s="14" customFormat="1" ht="18" hidden="1" customHeight="1" x14ac:dyDescent="0.25">
      <c r="B423" s="1" t="s">
        <v>35</v>
      </c>
      <c r="C423" s="1" t="s">
        <v>72</v>
      </c>
      <c r="D423" s="84" t="s">
        <v>108</v>
      </c>
      <c r="E423" s="49" t="s">
        <v>73</v>
      </c>
      <c r="F423" s="8"/>
      <c r="G423" s="54">
        <v>5</v>
      </c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0">
        <f t="shared" si="24"/>
        <v>0</v>
      </c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9">
        <f t="shared" si="23"/>
        <v>0</v>
      </c>
      <c r="BC423" s="25"/>
      <c r="BD423" s="25"/>
      <c r="BE423" s="25"/>
      <c r="BF423" s="25"/>
      <c r="BG423" s="9">
        <f t="shared" si="26"/>
        <v>5</v>
      </c>
      <c r="BH423" s="23">
        <f t="shared" si="25"/>
        <v>0</v>
      </c>
    </row>
    <row r="424" spans="2:60" s="14" customFormat="1" ht="18" hidden="1" customHeight="1" x14ac:dyDescent="0.25">
      <c r="B424" s="1" t="s">
        <v>34</v>
      </c>
      <c r="C424" s="1" t="s">
        <v>72</v>
      </c>
      <c r="D424" s="84" t="s">
        <v>108</v>
      </c>
      <c r="E424" s="49" t="s">
        <v>73</v>
      </c>
      <c r="F424" s="8"/>
      <c r="G424" s="54">
        <v>10</v>
      </c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0">
        <f t="shared" si="24"/>
        <v>0</v>
      </c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9">
        <f t="shared" si="23"/>
        <v>0</v>
      </c>
      <c r="BC424" s="25"/>
      <c r="BD424" s="25"/>
      <c r="BE424" s="25"/>
      <c r="BF424" s="25"/>
      <c r="BG424" s="9">
        <f t="shared" si="26"/>
        <v>10</v>
      </c>
      <c r="BH424" s="23">
        <f t="shared" si="25"/>
        <v>0</v>
      </c>
    </row>
    <row r="425" spans="2:60" s="14" customFormat="1" ht="18" hidden="1" customHeight="1" x14ac:dyDescent="0.25">
      <c r="B425" s="1" t="s">
        <v>59</v>
      </c>
      <c r="C425" s="1" t="s">
        <v>72</v>
      </c>
      <c r="D425" s="84" t="s">
        <v>108</v>
      </c>
      <c r="E425" s="49" t="s">
        <v>73</v>
      </c>
      <c r="F425" s="8"/>
      <c r="G425" s="54">
        <v>3</v>
      </c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0">
        <f t="shared" si="24"/>
        <v>0</v>
      </c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9">
        <f t="shared" si="23"/>
        <v>0</v>
      </c>
      <c r="BC425" s="25"/>
      <c r="BD425" s="25"/>
      <c r="BE425" s="25"/>
      <c r="BF425" s="25"/>
      <c r="BG425" s="9">
        <f t="shared" si="26"/>
        <v>3</v>
      </c>
      <c r="BH425" s="23">
        <f t="shared" si="25"/>
        <v>0</v>
      </c>
    </row>
    <row r="426" spans="2:60" s="14" customFormat="1" ht="18" hidden="1" customHeight="1" x14ac:dyDescent="0.25">
      <c r="B426" s="1" t="s">
        <v>66</v>
      </c>
      <c r="C426" s="1" t="s">
        <v>72</v>
      </c>
      <c r="D426" s="84" t="s">
        <v>108</v>
      </c>
      <c r="E426" s="49" t="s">
        <v>73</v>
      </c>
      <c r="F426" s="8"/>
      <c r="G426" s="54">
        <v>7</v>
      </c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0">
        <f t="shared" si="24"/>
        <v>0</v>
      </c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9">
        <f t="shared" si="23"/>
        <v>0</v>
      </c>
      <c r="BC426" s="25"/>
      <c r="BD426" s="25"/>
      <c r="BE426" s="25"/>
      <c r="BF426" s="25"/>
      <c r="BG426" s="9">
        <f t="shared" si="26"/>
        <v>7</v>
      </c>
      <c r="BH426" s="23">
        <f t="shared" si="25"/>
        <v>0</v>
      </c>
    </row>
    <row r="427" spans="2:60" s="14" customFormat="1" ht="18" hidden="1" customHeight="1" x14ac:dyDescent="0.25">
      <c r="B427" s="1" t="s">
        <v>53</v>
      </c>
      <c r="C427" s="1" t="s">
        <v>72</v>
      </c>
      <c r="D427" s="84" t="s">
        <v>108</v>
      </c>
      <c r="E427" s="49" t="s">
        <v>73</v>
      </c>
      <c r="F427" s="8"/>
      <c r="G427" s="54">
        <v>5</v>
      </c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0">
        <f t="shared" si="24"/>
        <v>0</v>
      </c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9">
        <f t="shared" si="23"/>
        <v>0</v>
      </c>
      <c r="BC427" s="25"/>
      <c r="BD427" s="25"/>
      <c r="BE427" s="25"/>
      <c r="BF427" s="25"/>
      <c r="BG427" s="9">
        <f t="shared" si="26"/>
        <v>5</v>
      </c>
      <c r="BH427" s="23">
        <f t="shared" si="25"/>
        <v>0</v>
      </c>
    </row>
    <row r="428" spans="2:60" s="14" customFormat="1" ht="18" hidden="1" customHeight="1" x14ac:dyDescent="0.25">
      <c r="B428" s="1" t="s">
        <v>32</v>
      </c>
      <c r="C428" s="1" t="s">
        <v>72</v>
      </c>
      <c r="D428" s="84" t="s">
        <v>108</v>
      </c>
      <c r="E428" s="49" t="s">
        <v>73</v>
      </c>
      <c r="F428" s="8"/>
      <c r="G428" s="54">
        <v>1</v>
      </c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40"/>
      <c r="Y428" s="25"/>
      <c r="Z428" s="25"/>
      <c r="AA428" s="25"/>
      <c r="AB428" s="25"/>
      <c r="AC428" s="25"/>
      <c r="AD428" s="25"/>
      <c r="AE428" s="25"/>
      <c r="AF428" s="25"/>
      <c r="AG428" s="20">
        <f t="shared" si="24"/>
        <v>0</v>
      </c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9">
        <f t="shared" si="23"/>
        <v>0</v>
      </c>
      <c r="BC428" s="25"/>
      <c r="BD428" s="25"/>
      <c r="BE428" s="25"/>
      <c r="BF428" s="25"/>
      <c r="BG428" s="9">
        <f t="shared" si="26"/>
        <v>1</v>
      </c>
      <c r="BH428" s="23">
        <f t="shared" si="25"/>
        <v>0</v>
      </c>
    </row>
    <row r="429" spans="2:60" s="14" customFormat="1" ht="18" hidden="1" customHeight="1" x14ac:dyDescent="0.25">
      <c r="B429" s="1" t="s">
        <v>33</v>
      </c>
      <c r="C429" s="1" t="s">
        <v>72</v>
      </c>
      <c r="D429" s="84" t="s">
        <v>108</v>
      </c>
      <c r="E429" s="49" t="s">
        <v>73</v>
      </c>
      <c r="F429" s="8"/>
      <c r="G429" s="54">
        <v>6</v>
      </c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40"/>
      <c r="Y429" s="25"/>
      <c r="Z429" s="25"/>
      <c r="AA429" s="25"/>
      <c r="AB429" s="25"/>
      <c r="AC429" s="25"/>
      <c r="AD429" s="25"/>
      <c r="AE429" s="25"/>
      <c r="AF429" s="25"/>
      <c r="AG429" s="20">
        <f t="shared" si="24"/>
        <v>0</v>
      </c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9">
        <f t="shared" si="23"/>
        <v>0</v>
      </c>
      <c r="BC429" s="25"/>
      <c r="BD429" s="25"/>
      <c r="BE429" s="25"/>
      <c r="BF429" s="25"/>
      <c r="BG429" s="9">
        <f t="shared" si="26"/>
        <v>6</v>
      </c>
      <c r="BH429" s="23">
        <f t="shared" si="25"/>
        <v>0</v>
      </c>
    </row>
    <row r="430" spans="2:60" s="14" customFormat="1" ht="15.75" hidden="1" customHeight="1" x14ac:dyDescent="0.25">
      <c r="B430" s="1" t="s">
        <v>48</v>
      </c>
      <c r="C430" s="1" t="s">
        <v>72</v>
      </c>
      <c r="D430" s="84" t="s">
        <v>108</v>
      </c>
      <c r="E430" s="49" t="s">
        <v>73</v>
      </c>
      <c r="F430" s="8"/>
      <c r="G430" s="54">
        <v>8</v>
      </c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0">
        <f t="shared" si="24"/>
        <v>0</v>
      </c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9">
        <f t="shared" si="23"/>
        <v>0</v>
      </c>
      <c r="BC430" s="25"/>
      <c r="BD430" s="25"/>
      <c r="BE430" s="25"/>
      <c r="BF430" s="25"/>
      <c r="BG430" s="9">
        <f t="shared" si="26"/>
        <v>8</v>
      </c>
      <c r="BH430" s="23">
        <f t="shared" si="25"/>
        <v>0</v>
      </c>
    </row>
    <row r="431" spans="2:60" s="14" customFormat="1" ht="18" hidden="1" customHeight="1" x14ac:dyDescent="0.25">
      <c r="B431" s="1" t="s">
        <v>31</v>
      </c>
      <c r="C431" s="1" t="s">
        <v>72</v>
      </c>
      <c r="D431" s="84" t="s">
        <v>108</v>
      </c>
      <c r="E431" s="49" t="s">
        <v>73</v>
      </c>
      <c r="F431" s="8"/>
      <c r="G431" s="54">
        <v>5</v>
      </c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0">
        <f t="shared" si="24"/>
        <v>0</v>
      </c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9">
        <f t="shared" si="23"/>
        <v>0</v>
      </c>
      <c r="BC431" s="25"/>
      <c r="BD431" s="25"/>
      <c r="BE431" s="25"/>
      <c r="BF431" s="25"/>
      <c r="BG431" s="9">
        <f t="shared" si="26"/>
        <v>5</v>
      </c>
      <c r="BH431" s="23">
        <f t="shared" si="25"/>
        <v>0</v>
      </c>
    </row>
    <row r="432" spans="2:60" s="14" customFormat="1" ht="18" hidden="1" customHeight="1" x14ac:dyDescent="0.25">
      <c r="B432" s="1" t="s">
        <v>36</v>
      </c>
      <c r="C432" s="65" t="s">
        <v>72</v>
      </c>
      <c r="D432" s="84" t="s">
        <v>108</v>
      </c>
      <c r="E432" s="49" t="s">
        <v>73</v>
      </c>
      <c r="F432" s="8"/>
      <c r="G432" s="54">
        <v>5</v>
      </c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40"/>
      <c r="Y432" s="25"/>
      <c r="Z432" s="25"/>
      <c r="AA432" s="25"/>
      <c r="AB432" s="25"/>
      <c r="AC432" s="25"/>
      <c r="AD432" s="25"/>
      <c r="AE432" s="25"/>
      <c r="AF432" s="25"/>
      <c r="AG432" s="20">
        <f t="shared" si="24"/>
        <v>0</v>
      </c>
      <c r="AH432" s="25"/>
      <c r="AI432" s="40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9">
        <f t="shared" si="23"/>
        <v>0</v>
      </c>
      <c r="BC432" s="25"/>
      <c r="BD432" s="25"/>
      <c r="BE432" s="25"/>
      <c r="BF432" s="25"/>
      <c r="BG432" s="9">
        <f t="shared" si="26"/>
        <v>5</v>
      </c>
      <c r="BH432" s="23">
        <f t="shared" si="25"/>
        <v>0</v>
      </c>
    </row>
    <row r="433" spans="2:64" s="14" customFormat="1" ht="18" hidden="1" customHeight="1" x14ac:dyDescent="0.25">
      <c r="B433" s="1" t="s">
        <v>35</v>
      </c>
      <c r="C433" s="1" t="s">
        <v>71</v>
      </c>
      <c r="D433" s="84" t="s">
        <v>108</v>
      </c>
      <c r="E433" s="49" t="s">
        <v>73</v>
      </c>
      <c r="F433" s="8"/>
      <c r="G433" s="54">
        <v>7</v>
      </c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0">
        <f t="shared" si="24"/>
        <v>0</v>
      </c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9">
        <f t="shared" si="23"/>
        <v>0</v>
      </c>
      <c r="BC433" s="25"/>
      <c r="BD433" s="25"/>
      <c r="BE433" s="25"/>
      <c r="BF433" s="25"/>
      <c r="BG433" s="9">
        <f t="shared" si="26"/>
        <v>7</v>
      </c>
      <c r="BH433" s="23">
        <f t="shared" si="25"/>
        <v>0</v>
      </c>
    </row>
    <row r="434" spans="2:64" s="14" customFormat="1" ht="18" hidden="1" customHeight="1" x14ac:dyDescent="0.25">
      <c r="B434" s="1" t="s">
        <v>34</v>
      </c>
      <c r="C434" s="1" t="s">
        <v>71</v>
      </c>
      <c r="D434" s="84" t="s">
        <v>108</v>
      </c>
      <c r="E434" s="49" t="s">
        <v>73</v>
      </c>
      <c r="F434" s="8"/>
      <c r="G434" s="54">
        <v>7</v>
      </c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0">
        <f t="shared" si="24"/>
        <v>0</v>
      </c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9">
        <f t="shared" si="23"/>
        <v>0</v>
      </c>
      <c r="BC434" s="25"/>
      <c r="BD434" s="25"/>
      <c r="BE434" s="25"/>
      <c r="BF434" s="25"/>
      <c r="BG434" s="9">
        <f t="shared" si="26"/>
        <v>7</v>
      </c>
      <c r="BH434" s="23">
        <f t="shared" si="25"/>
        <v>0</v>
      </c>
      <c r="BL434" s="14">
        <v>5</v>
      </c>
    </row>
    <row r="435" spans="2:64" s="14" customFormat="1" ht="18" hidden="1" customHeight="1" x14ac:dyDescent="0.25">
      <c r="B435" s="1" t="s">
        <v>59</v>
      </c>
      <c r="C435" s="1" t="s">
        <v>71</v>
      </c>
      <c r="D435" s="84" t="s">
        <v>108</v>
      </c>
      <c r="E435" s="49" t="s">
        <v>73</v>
      </c>
      <c r="F435" s="8"/>
      <c r="G435" s="54">
        <v>8</v>
      </c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0">
        <f t="shared" si="24"/>
        <v>0</v>
      </c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9">
        <f t="shared" si="23"/>
        <v>0</v>
      </c>
      <c r="BC435" s="25"/>
      <c r="BD435" s="25"/>
      <c r="BE435" s="25"/>
      <c r="BF435" s="25"/>
      <c r="BG435" s="9">
        <f t="shared" si="26"/>
        <v>8</v>
      </c>
      <c r="BH435" s="23">
        <f t="shared" si="25"/>
        <v>0</v>
      </c>
    </row>
    <row r="436" spans="2:64" s="14" customFormat="1" ht="18" hidden="1" customHeight="1" x14ac:dyDescent="0.25">
      <c r="B436" s="1" t="s">
        <v>66</v>
      </c>
      <c r="C436" s="1" t="s">
        <v>71</v>
      </c>
      <c r="D436" s="84" t="s">
        <v>108</v>
      </c>
      <c r="E436" s="49" t="s">
        <v>73</v>
      </c>
      <c r="F436" s="8"/>
      <c r="G436" s="54">
        <v>17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0">
        <f t="shared" si="24"/>
        <v>0</v>
      </c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9">
        <f t="shared" si="23"/>
        <v>0</v>
      </c>
      <c r="BC436" s="25"/>
      <c r="BD436" s="25"/>
      <c r="BE436" s="25"/>
      <c r="BF436" s="25"/>
      <c r="BG436" s="9">
        <f t="shared" si="26"/>
        <v>17</v>
      </c>
      <c r="BH436" s="23">
        <f t="shared" si="25"/>
        <v>0</v>
      </c>
    </row>
    <row r="437" spans="2:64" s="14" customFormat="1" ht="18" hidden="1" customHeight="1" x14ac:dyDescent="0.25">
      <c r="B437" s="1" t="s">
        <v>53</v>
      </c>
      <c r="C437" s="1" t="s">
        <v>71</v>
      </c>
      <c r="D437" s="84" t="s">
        <v>108</v>
      </c>
      <c r="E437" s="49" t="s">
        <v>73</v>
      </c>
      <c r="F437" s="8"/>
      <c r="G437" s="54">
        <v>12</v>
      </c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0">
        <f t="shared" si="24"/>
        <v>0</v>
      </c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9">
        <f t="shared" si="23"/>
        <v>0</v>
      </c>
      <c r="BC437" s="25"/>
      <c r="BD437" s="25"/>
      <c r="BE437" s="25"/>
      <c r="BF437" s="25"/>
      <c r="BG437" s="9">
        <f t="shared" si="26"/>
        <v>12</v>
      </c>
      <c r="BH437" s="23">
        <f t="shared" si="25"/>
        <v>0</v>
      </c>
    </row>
    <row r="438" spans="2:64" s="14" customFormat="1" ht="18" hidden="1" customHeight="1" x14ac:dyDescent="0.25">
      <c r="B438" s="1" t="s">
        <v>32</v>
      </c>
      <c r="C438" s="1" t="s">
        <v>71</v>
      </c>
      <c r="D438" s="84" t="s">
        <v>108</v>
      </c>
      <c r="E438" s="49" t="s">
        <v>73</v>
      </c>
      <c r="F438" s="8"/>
      <c r="G438" s="54">
        <v>7</v>
      </c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0">
        <f t="shared" si="24"/>
        <v>0</v>
      </c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9">
        <f t="shared" si="23"/>
        <v>0</v>
      </c>
      <c r="BC438" s="25"/>
      <c r="BD438" s="25"/>
      <c r="BE438" s="25"/>
      <c r="BF438" s="25"/>
      <c r="BG438" s="9">
        <f t="shared" si="26"/>
        <v>7</v>
      </c>
      <c r="BH438" s="23">
        <f t="shared" si="25"/>
        <v>0</v>
      </c>
    </row>
    <row r="439" spans="2:64" s="14" customFormat="1" ht="18" hidden="1" customHeight="1" x14ac:dyDescent="0.25">
      <c r="B439" s="1" t="s">
        <v>33</v>
      </c>
      <c r="C439" s="1" t="s">
        <v>71</v>
      </c>
      <c r="D439" s="84" t="s">
        <v>108</v>
      </c>
      <c r="E439" s="49" t="s">
        <v>73</v>
      </c>
      <c r="F439" s="8"/>
      <c r="G439" s="54">
        <v>9</v>
      </c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0">
        <f t="shared" si="24"/>
        <v>0</v>
      </c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9">
        <f t="shared" si="23"/>
        <v>0</v>
      </c>
      <c r="BC439" s="25"/>
      <c r="BD439" s="25"/>
      <c r="BE439" s="25"/>
      <c r="BF439" s="25"/>
      <c r="BG439" s="9">
        <f t="shared" si="26"/>
        <v>9</v>
      </c>
      <c r="BH439" s="23">
        <f t="shared" si="25"/>
        <v>0</v>
      </c>
    </row>
    <row r="440" spans="2:64" s="14" customFormat="1" ht="18" hidden="1" customHeight="1" x14ac:dyDescent="0.25">
      <c r="B440" s="1" t="s">
        <v>48</v>
      </c>
      <c r="C440" s="1" t="s">
        <v>71</v>
      </c>
      <c r="D440" s="84" t="s">
        <v>108</v>
      </c>
      <c r="E440" s="49" t="s">
        <v>73</v>
      </c>
      <c r="F440" s="8"/>
      <c r="G440" s="54">
        <v>8</v>
      </c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0">
        <f t="shared" si="24"/>
        <v>0</v>
      </c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9">
        <f t="shared" si="23"/>
        <v>0</v>
      </c>
      <c r="BC440" s="25"/>
      <c r="BD440" s="25"/>
      <c r="BE440" s="25"/>
      <c r="BF440" s="25"/>
      <c r="BG440" s="9">
        <f t="shared" si="26"/>
        <v>8</v>
      </c>
      <c r="BH440" s="23">
        <f t="shared" si="25"/>
        <v>0</v>
      </c>
    </row>
    <row r="441" spans="2:64" s="14" customFormat="1" ht="18" hidden="1" customHeight="1" x14ac:dyDescent="0.25">
      <c r="B441" s="1" t="s">
        <v>31</v>
      </c>
      <c r="C441" s="1" t="s">
        <v>71</v>
      </c>
      <c r="D441" s="84" t="s">
        <v>108</v>
      </c>
      <c r="E441" s="49" t="s">
        <v>73</v>
      </c>
      <c r="F441" s="8"/>
      <c r="G441" s="54">
        <v>8</v>
      </c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0">
        <f t="shared" si="24"/>
        <v>0</v>
      </c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9">
        <f t="shared" si="23"/>
        <v>0</v>
      </c>
      <c r="BC441" s="25"/>
      <c r="BD441" s="25"/>
      <c r="BE441" s="25"/>
      <c r="BF441" s="25"/>
      <c r="BG441" s="9">
        <f t="shared" si="26"/>
        <v>8</v>
      </c>
      <c r="BH441" s="23">
        <f t="shared" si="25"/>
        <v>0</v>
      </c>
    </row>
    <row r="442" spans="2:64" s="14" customFormat="1" ht="18" hidden="1" customHeight="1" x14ac:dyDescent="0.25">
      <c r="B442" s="1" t="s">
        <v>34</v>
      </c>
      <c r="C442" s="67" t="s">
        <v>89</v>
      </c>
      <c r="D442" s="83" t="s">
        <v>95</v>
      </c>
      <c r="E442" s="49" t="s">
        <v>69</v>
      </c>
      <c r="F442" s="8"/>
      <c r="G442" s="54">
        <v>0</v>
      </c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0">
        <f t="shared" si="24"/>
        <v>0</v>
      </c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9">
        <f t="shared" ref="BB442:BB510" si="27">SUM(AH442:BA442)</f>
        <v>0</v>
      </c>
      <c r="BC442" s="25"/>
      <c r="BD442" s="25"/>
      <c r="BE442" s="25"/>
      <c r="BF442" s="25"/>
      <c r="BG442" s="9">
        <f t="shared" si="26"/>
        <v>0</v>
      </c>
      <c r="BH442" s="23">
        <f t="shared" si="25"/>
        <v>0</v>
      </c>
    </row>
    <row r="443" spans="2:64" s="14" customFormat="1" ht="18" hidden="1" customHeight="1" x14ac:dyDescent="0.25">
      <c r="B443" s="1" t="s">
        <v>66</v>
      </c>
      <c r="C443" s="67" t="s">
        <v>89</v>
      </c>
      <c r="D443" s="83" t="s">
        <v>95</v>
      </c>
      <c r="E443" s="49" t="s">
        <v>69</v>
      </c>
      <c r="F443" s="8"/>
      <c r="G443" s="54">
        <v>0</v>
      </c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0">
        <f t="shared" si="24"/>
        <v>0</v>
      </c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9">
        <f t="shared" si="27"/>
        <v>0</v>
      </c>
      <c r="BC443" s="25"/>
      <c r="BD443" s="25"/>
      <c r="BE443" s="25"/>
      <c r="BF443" s="25"/>
      <c r="BG443" s="9">
        <f t="shared" si="26"/>
        <v>0</v>
      </c>
      <c r="BH443" s="23">
        <f t="shared" si="25"/>
        <v>0</v>
      </c>
    </row>
    <row r="444" spans="2:64" s="14" customFormat="1" ht="18" hidden="1" customHeight="1" x14ac:dyDescent="0.25">
      <c r="B444" s="1" t="s">
        <v>53</v>
      </c>
      <c r="C444" s="67" t="s">
        <v>89</v>
      </c>
      <c r="D444" s="83" t="s">
        <v>95</v>
      </c>
      <c r="E444" s="49" t="s">
        <v>69</v>
      </c>
      <c r="F444" s="8"/>
      <c r="G444" s="54">
        <v>0</v>
      </c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0">
        <f t="shared" si="24"/>
        <v>0</v>
      </c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9">
        <f t="shared" si="27"/>
        <v>0</v>
      </c>
      <c r="BC444" s="25"/>
      <c r="BD444" s="25"/>
      <c r="BE444" s="25"/>
      <c r="BF444" s="25"/>
      <c r="BG444" s="9">
        <f t="shared" si="26"/>
        <v>0</v>
      </c>
      <c r="BH444" s="23">
        <f t="shared" si="25"/>
        <v>0</v>
      </c>
    </row>
    <row r="445" spans="2:64" s="14" customFormat="1" ht="18" hidden="1" customHeight="1" x14ac:dyDescent="0.25">
      <c r="B445" s="1" t="s">
        <v>32</v>
      </c>
      <c r="C445" s="67" t="s">
        <v>89</v>
      </c>
      <c r="D445" s="83" t="s">
        <v>95</v>
      </c>
      <c r="E445" s="49" t="s">
        <v>69</v>
      </c>
      <c r="F445" s="8"/>
      <c r="G445" s="54">
        <v>0</v>
      </c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0">
        <f t="shared" si="24"/>
        <v>0</v>
      </c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9">
        <f t="shared" si="27"/>
        <v>0</v>
      </c>
      <c r="BC445" s="25"/>
      <c r="BD445" s="25"/>
      <c r="BE445" s="25"/>
      <c r="BF445" s="25"/>
      <c r="BG445" s="9">
        <f t="shared" si="26"/>
        <v>0</v>
      </c>
      <c r="BH445" s="23">
        <f t="shared" si="25"/>
        <v>0</v>
      </c>
    </row>
    <row r="446" spans="2:64" s="14" customFormat="1" ht="18" hidden="1" customHeight="1" x14ac:dyDescent="0.25">
      <c r="B446" s="1" t="s">
        <v>33</v>
      </c>
      <c r="C446" s="67" t="s">
        <v>89</v>
      </c>
      <c r="D446" s="83" t="s">
        <v>95</v>
      </c>
      <c r="E446" s="49" t="s">
        <v>69</v>
      </c>
      <c r="F446" s="8"/>
      <c r="G446" s="54">
        <v>0</v>
      </c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0">
        <f t="shared" si="24"/>
        <v>0</v>
      </c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9">
        <f t="shared" si="27"/>
        <v>0</v>
      </c>
      <c r="BC446" s="25"/>
      <c r="BD446" s="25"/>
      <c r="BE446" s="25"/>
      <c r="BF446" s="25"/>
      <c r="BG446" s="9">
        <f t="shared" si="26"/>
        <v>0</v>
      </c>
      <c r="BH446" s="23">
        <f t="shared" si="25"/>
        <v>0</v>
      </c>
    </row>
    <row r="447" spans="2:64" s="14" customFormat="1" ht="18" hidden="1" customHeight="1" x14ac:dyDescent="0.25">
      <c r="B447" s="1" t="s">
        <v>48</v>
      </c>
      <c r="C447" s="67" t="s">
        <v>89</v>
      </c>
      <c r="D447" s="83" t="s">
        <v>95</v>
      </c>
      <c r="E447" s="49" t="s">
        <v>69</v>
      </c>
      <c r="F447" s="8"/>
      <c r="G447" s="54">
        <v>0</v>
      </c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0">
        <f t="shared" si="24"/>
        <v>0</v>
      </c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9">
        <f t="shared" si="27"/>
        <v>0</v>
      </c>
      <c r="BC447" s="25"/>
      <c r="BD447" s="25"/>
      <c r="BE447" s="25"/>
      <c r="BF447" s="25"/>
      <c r="BG447" s="9">
        <f t="shared" si="26"/>
        <v>0</v>
      </c>
      <c r="BH447" s="23">
        <f t="shared" si="25"/>
        <v>0</v>
      </c>
    </row>
    <row r="448" spans="2:64" s="14" customFormat="1" ht="18" hidden="1" customHeight="1" x14ac:dyDescent="0.25">
      <c r="B448" s="1" t="s">
        <v>31</v>
      </c>
      <c r="C448" s="67" t="s">
        <v>89</v>
      </c>
      <c r="D448" s="83" t="s">
        <v>95</v>
      </c>
      <c r="E448" s="49" t="s">
        <v>69</v>
      </c>
      <c r="F448" s="8"/>
      <c r="G448" s="54">
        <v>37</v>
      </c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0">
        <f t="shared" si="24"/>
        <v>0</v>
      </c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9">
        <f t="shared" si="27"/>
        <v>0</v>
      </c>
      <c r="BC448" s="25"/>
      <c r="BD448" s="25"/>
      <c r="BE448" s="25"/>
      <c r="BF448" s="25"/>
      <c r="BG448" s="9">
        <f t="shared" si="26"/>
        <v>37</v>
      </c>
      <c r="BH448" s="23">
        <f t="shared" si="25"/>
        <v>0</v>
      </c>
    </row>
    <row r="449" spans="2:60" s="14" customFormat="1" ht="18" hidden="1" customHeight="1" x14ac:dyDescent="0.25">
      <c r="B449" s="1" t="s">
        <v>36</v>
      </c>
      <c r="C449" s="67" t="s">
        <v>89</v>
      </c>
      <c r="D449" s="83" t="s">
        <v>95</v>
      </c>
      <c r="E449" s="49" t="s">
        <v>69</v>
      </c>
      <c r="F449" s="8"/>
      <c r="G449" s="54">
        <v>0</v>
      </c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0">
        <f t="shared" si="24"/>
        <v>0</v>
      </c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9">
        <f t="shared" si="27"/>
        <v>0</v>
      </c>
      <c r="BC449" s="25"/>
      <c r="BD449" s="25"/>
      <c r="BE449" s="25"/>
      <c r="BF449" s="25"/>
      <c r="BG449" s="9">
        <f t="shared" si="26"/>
        <v>0</v>
      </c>
      <c r="BH449" s="23">
        <f t="shared" si="25"/>
        <v>0</v>
      </c>
    </row>
    <row r="450" spans="2:60" s="14" customFormat="1" ht="18" hidden="1" customHeight="1" x14ac:dyDescent="0.25">
      <c r="B450" s="1" t="s">
        <v>35</v>
      </c>
      <c r="C450" s="24" t="s">
        <v>50</v>
      </c>
      <c r="D450" s="83" t="s">
        <v>29</v>
      </c>
      <c r="E450" s="49" t="s">
        <v>69</v>
      </c>
      <c r="F450" s="8"/>
      <c r="G450" s="54">
        <v>0</v>
      </c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0">
        <f t="shared" si="24"/>
        <v>0</v>
      </c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9">
        <f t="shared" si="27"/>
        <v>0</v>
      </c>
      <c r="BC450" s="25"/>
      <c r="BD450" s="25"/>
      <c r="BE450" s="25"/>
      <c r="BF450" s="25"/>
      <c r="BG450" s="9">
        <f t="shared" si="26"/>
        <v>0</v>
      </c>
      <c r="BH450" s="23">
        <f t="shared" si="25"/>
        <v>0</v>
      </c>
    </row>
    <row r="451" spans="2:60" s="14" customFormat="1" ht="18" hidden="1" customHeight="1" x14ac:dyDescent="0.25">
      <c r="B451" s="1" t="s">
        <v>34</v>
      </c>
      <c r="C451" s="24" t="s">
        <v>50</v>
      </c>
      <c r="D451" s="83" t="s">
        <v>29</v>
      </c>
      <c r="E451" s="49" t="s">
        <v>69</v>
      </c>
      <c r="F451" s="8"/>
      <c r="G451" s="54">
        <v>0</v>
      </c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0">
        <f t="shared" si="24"/>
        <v>0</v>
      </c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9">
        <f t="shared" si="27"/>
        <v>0</v>
      </c>
      <c r="BC451" s="25"/>
      <c r="BD451" s="25"/>
      <c r="BE451" s="25"/>
      <c r="BF451" s="25"/>
      <c r="BG451" s="9">
        <f t="shared" si="26"/>
        <v>0</v>
      </c>
      <c r="BH451" s="23">
        <f t="shared" si="25"/>
        <v>0</v>
      </c>
    </row>
    <row r="452" spans="2:60" s="14" customFormat="1" ht="18" hidden="1" customHeight="1" x14ac:dyDescent="0.25">
      <c r="B452" s="1" t="s">
        <v>66</v>
      </c>
      <c r="C452" s="24" t="s">
        <v>50</v>
      </c>
      <c r="D452" s="83" t="s">
        <v>29</v>
      </c>
      <c r="E452" s="49" t="s">
        <v>69</v>
      </c>
      <c r="F452" s="8"/>
      <c r="G452" s="54">
        <v>0</v>
      </c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0">
        <f t="shared" si="24"/>
        <v>0</v>
      </c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9">
        <f t="shared" si="27"/>
        <v>0</v>
      </c>
      <c r="BC452" s="25"/>
      <c r="BD452" s="25"/>
      <c r="BE452" s="25"/>
      <c r="BF452" s="25"/>
      <c r="BG452" s="9">
        <f t="shared" si="26"/>
        <v>0</v>
      </c>
      <c r="BH452" s="23">
        <f t="shared" si="25"/>
        <v>0</v>
      </c>
    </row>
    <row r="453" spans="2:60" s="14" customFormat="1" ht="18" hidden="1" customHeight="1" x14ac:dyDescent="0.25">
      <c r="B453" s="1" t="s">
        <v>53</v>
      </c>
      <c r="C453" s="24" t="s">
        <v>50</v>
      </c>
      <c r="D453" s="83" t="s">
        <v>29</v>
      </c>
      <c r="E453" s="49" t="s">
        <v>69</v>
      </c>
      <c r="F453" s="8"/>
      <c r="G453" s="54">
        <v>0</v>
      </c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0">
        <f t="shared" si="24"/>
        <v>0</v>
      </c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9">
        <f t="shared" si="27"/>
        <v>0</v>
      </c>
      <c r="BC453" s="25"/>
      <c r="BD453" s="25"/>
      <c r="BE453" s="25"/>
      <c r="BF453" s="25"/>
      <c r="BG453" s="9">
        <f t="shared" si="26"/>
        <v>0</v>
      </c>
      <c r="BH453" s="23">
        <f t="shared" si="25"/>
        <v>0</v>
      </c>
    </row>
    <row r="454" spans="2:60" s="14" customFormat="1" ht="18" hidden="1" customHeight="1" x14ac:dyDescent="0.25">
      <c r="B454" s="1" t="s">
        <v>32</v>
      </c>
      <c r="C454" s="24" t="s">
        <v>50</v>
      </c>
      <c r="D454" s="83" t="s">
        <v>29</v>
      </c>
      <c r="E454" s="49" t="s">
        <v>69</v>
      </c>
      <c r="F454" s="8"/>
      <c r="G454" s="54">
        <v>0</v>
      </c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0">
        <f t="shared" si="24"/>
        <v>0</v>
      </c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9">
        <f t="shared" si="27"/>
        <v>0</v>
      </c>
      <c r="BC454" s="25"/>
      <c r="BD454" s="25"/>
      <c r="BE454" s="25"/>
      <c r="BF454" s="25"/>
      <c r="BG454" s="9">
        <f t="shared" si="26"/>
        <v>0</v>
      </c>
      <c r="BH454" s="23">
        <f t="shared" si="25"/>
        <v>0</v>
      </c>
    </row>
    <row r="455" spans="2:60" s="14" customFormat="1" ht="18" hidden="1" customHeight="1" x14ac:dyDescent="0.25">
      <c r="B455" s="1" t="s">
        <v>33</v>
      </c>
      <c r="C455" s="24" t="s">
        <v>50</v>
      </c>
      <c r="D455" s="83" t="s">
        <v>29</v>
      </c>
      <c r="E455" s="49" t="s">
        <v>69</v>
      </c>
      <c r="F455" s="8"/>
      <c r="G455" s="54">
        <v>0</v>
      </c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0">
        <f t="shared" si="24"/>
        <v>0</v>
      </c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9">
        <f t="shared" si="27"/>
        <v>0</v>
      </c>
      <c r="BC455" s="25"/>
      <c r="BD455" s="25"/>
      <c r="BE455" s="25"/>
      <c r="BF455" s="25"/>
      <c r="BG455" s="9">
        <f t="shared" si="26"/>
        <v>0</v>
      </c>
      <c r="BH455" s="23">
        <f t="shared" si="25"/>
        <v>0</v>
      </c>
    </row>
    <row r="456" spans="2:60" s="14" customFormat="1" ht="18" hidden="1" customHeight="1" x14ac:dyDescent="0.25">
      <c r="B456" s="1" t="s">
        <v>48</v>
      </c>
      <c r="C456" s="24" t="s">
        <v>50</v>
      </c>
      <c r="D456" s="83" t="s">
        <v>29</v>
      </c>
      <c r="E456" s="49" t="s">
        <v>69</v>
      </c>
      <c r="F456" s="8"/>
      <c r="G456" s="54">
        <v>0</v>
      </c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0">
        <f t="shared" si="24"/>
        <v>0</v>
      </c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9">
        <f t="shared" si="27"/>
        <v>0</v>
      </c>
      <c r="BC456" s="25"/>
      <c r="BD456" s="25"/>
      <c r="BE456" s="25"/>
      <c r="BF456" s="25"/>
      <c r="BG456" s="9">
        <f t="shared" si="26"/>
        <v>0</v>
      </c>
      <c r="BH456" s="23">
        <f t="shared" si="25"/>
        <v>0</v>
      </c>
    </row>
    <row r="457" spans="2:60" s="14" customFormat="1" ht="18" hidden="1" customHeight="1" x14ac:dyDescent="0.25">
      <c r="B457" s="1" t="s">
        <v>31</v>
      </c>
      <c r="C457" s="24" t="s">
        <v>50</v>
      </c>
      <c r="D457" s="83" t="s">
        <v>29</v>
      </c>
      <c r="E457" s="49" t="s">
        <v>69</v>
      </c>
      <c r="F457" s="8"/>
      <c r="G457" s="54">
        <v>0</v>
      </c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0">
        <f t="shared" si="24"/>
        <v>0</v>
      </c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9">
        <f t="shared" si="27"/>
        <v>0</v>
      </c>
      <c r="BC457" s="25"/>
      <c r="BD457" s="25"/>
      <c r="BE457" s="25"/>
      <c r="BF457" s="25"/>
      <c r="BG457" s="9">
        <f t="shared" si="26"/>
        <v>0</v>
      </c>
      <c r="BH457" s="23">
        <f t="shared" si="25"/>
        <v>0</v>
      </c>
    </row>
    <row r="458" spans="2:60" s="14" customFormat="1" ht="18" hidden="1" customHeight="1" x14ac:dyDescent="0.25">
      <c r="B458" s="1" t="s">
        <v>36</v>
      </c>
      <c r="C458" s="24" t="s">
        <v>50</v>
      </c>
      <c r="D458" s="83" t="s">
        <v>29</v>
      </c>
      <c r="E458" s="49" t="s">
        <v>69</v>
      </c>
      <c r="F458" s="8"/>
      <c r="G458" s="54">
        <v>0</v>
      </c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0">
        <f t="shared" si="24"/>
        <v>0</v>
      </c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9">
        <f t="shared" si="27"/>
        <v>0</v>
      </c>
      <c r="BC458" s="25"/>
      <c r="BD458" s="25"/>
      <c r="BE458" s="25"/>
      <c r="BF458" s="25"/>
      <c r="BG458" s="9">
        <f t="shared" si="26"/>
        <v>0</v>
      </c>
      <c r="BH458" s="23">
        <f t="shared" si="25"/>
        <v>0</v>
      </c>
    </row>
    <row r="459" spans="2:60" s="14" customFormat="1" ht="18" hidden="1" customHeight="1" x14ac:dyDescent="0.25">
      <c r="B459" s="1" t="s">
        <v>35</v>
      </c>
      <c r="C459" s="67" t="s">
        <v>57</v>
      </c>
      <c r="D459" s="83" t="s">
        <v>29</v>
      </c>
      <c r="E459" s="49" t="s">
        <v>69</v>
      </c>
      <c r="F459" s="8"/>
      <c r="G459" s="54">
        <v>0</v>
      </c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0">
        <f t="shared" si="24"/>
        <v>0</v>
      </c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9">
        <f t="shared" si="27"/>
        <v>0</v>
      </c>
      <c r="BC459" s="25"/>
      <c r="BD459" s="25"/>
      <c r="BE459" s="25"/>
      <c r="BF459" s="25"/>
      <c r="BG459" s="9">
        <f t="shared" si="26"/>
        <v>0</v>
      </c>
      <c r="BH459" s="23">
        <f t="shared" si="25"/>
        <v>0</v>
      </c>
    </row>
    <row r="460" spans="2:60" s="14" customFormat="1" ht="18" hidden="1" customHeight="1" x14ac:dyDescent="0.25">
      <c r="B460" s="1" t="s">
        <v>34</v>
      </c>
      <c r="C460" s="67" t="s">
        <v>57</v>
      </c>
      <c r="D460" s="83" t="s">
        <v>29</v>
      </c>
      <c r="E460" s="49" t="s">
        <v>69</v>
      </c>
      <c r="F460" s="8"/>
      <c r="G460" s="54">
        <v>0</v>
      </c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0">
        <f t="shared" si="24"/>
        <v>0</v>
      </c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9">
        <f t="shared" si="27"/>
        <v>0</v>
      </c>
      <c r="BC460" s="25"/>
      <c r="BD460" s="25"/>
      <c r="BE460" s="25"/>
      <c r="BF460" s="25"/>
      <c r="BG460" s="9">
        <f t="shared" si="26"/>
        <v>0</v>
      </c>
      <c r="BH460" s="23">
        <f t="shared" si="25"/>
        <v>0</v>
      </c>
    </row>
    <row r="461" spans="2:60" s="14" customFormat="1" ht="18" hidden="1" customHeight="1" x14ac:dyDescent="0.25">
      <c r="B461" s="1" t="s">
        <v>66</v>
      </c>
      <c r="C461" s="67" t="s">
        <v>57</v>
      </c>
      <c r="D461" s="83" t="s">
        <v>29</v>
      </c>
      <c r="E461" s="49" t="s">
        <v>69</v>
      </c>
      <c r="F461" s="8"/>
      <c r="G461" s="54">
        <v>0</v>
      </c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0">
        <f t="shared" si="24"/>
        <v>0</v>
      </c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9">
        <f t="shared" si="27"/>
        <v>0</v>
      </c>
      <c r="BC461" s="25"/>
      <c r="BD461" s="25"/>
      <c r="BE461" s="25"/>
      <c r="BF461" s="25"/>
      <c r="BG461" s="9">
        <f t="shared" si="26"/>
        <v>0</v>
      </c>
      <c r="BH461" s="23">
        <f t="shared" si="25"/>
        <v>0</v>
      </c>
    </row>
    <row r="462" spans="2:60" s="14" customFormat="1" ht="18" hidden="1" customHeight="1" x14ac:dyDescent="0.25">
      <c r="B462" s="1" t="s">
        <v>53</v>
      </c>
      <c r="C462" s="67" t="s">
        <v>57</v>
      </c>
      <c r="D462" s="83" t="s">
        <v>29</v>
      </c>
      <c r="E462" s="49" t="s">
        <v>69</v>
      </c>
      <c r="F462" s="8"/>
      <c r="G462" s="54">
        <v>-14</v>
      </c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0">
        <f t="shared" ref="AG462:AG525" si="28">SUM(H462:AF462)</f>
        <v>0</v>
      </c>
      <c r="AH462" s="25"/>
      <c r="AI462" s="25"/>
      <c r="AJ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9">
        <f t="shared" si="27"/>
        <v>0</v>
      </c>
      <c r="BC462" s="25"/>
      <c r="BD462" s="25"/>
      <c r="BE462" s="25"/>
      <c r="BF462" s="25"/>
      <c r="BG462" s="9">
        <f t="shared" si="26"/>
        <v>-14</v>
      </c>
      <c r="BH462" s="23">
        <f t="shared" ref="BH462:BH525" si="29">F462+BC462-BF462+BE462</f>
        <v>0</v>
      </c>
    </row>
    <row r="463" spans="2:60" s="14" customFormat="1" ht="18" hidden="1" customHeight="1" x14ac:dyDescent="0.25">
      <c r="B463" s="1" t="s">
        <v>32</v>
      </c>
      <c r="C463" s="67" t="s">
        <v>57</v>
      </c>
      <c r="D463" s="83" t="s">
        <v>29</v>
      </c>
      <c r="E463" s="49" t="s">
        <v>69</v>
      </c>
      <c r="F463" s="8"/>
      <c r="G463" s="54">
        <v>0</v>
      </c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0">
        <f t="shared" si="28"/>
        <v>0</v>
      </c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9">
        <f t="shared" si="27"/>
        <v>0</v>
      </c>
      <c r="BC463" s="25"/>
      <c r="BD463" s="25"/>
      <c r="BE463" s="25"/>
      <c r="BF463" s="25"/>
      <c r="BG463" s="9">
        <f t="shared" ref="BG463:BG526" si="30">G463+AG463-BB463-BC463-BD463</f>
        <v>0</v>
      </c>
      <c r="BH463" s="23">
        <f t="shared" si="29"/>
        <v>0</v>
      </c>
    </row>
    <row r="464" spans="2:60" s="14" customFormat="1" ht="18" hidden="1" customHeight="1" x14ac:dyDescent="0.25">
      <c r="B464" s="1" t="s">
        <v>33</v>
      </c>
      <c r="C464" s="67" t="s">
        <v>57</v>
      </c>
      <c r="D464" s="83" t="s">
        <v>29</v>
      </c>
      <c r="E464" s="49" t="s">
        <v>69</v>
      </c>
      <c r="F464" s="8"/>
      <c r="G464" s="54">
        <v>0</v>
      </c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0">
        <f t="shared" si="28"/>
        <v>0</v>
      </c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9">
        <f t="shared" si="27"/>
        <v>0</v>
      </c>
      <c r="BC464" s="25"/>
      <c r="BD464" s="25"/>
      <c r="BE464" s="25"/>
      <c r="BF464" s="25"/>
      <c r="BG464" s="9">
        <f t="shared" si="30"/>
        <v>0</v>
      </c>
      <c r="BH464" s="23">
        <f t="shared" si="29"/>
        <v>0</v>
      </c>
    </row>
    <row r="465" spans="2:60" s="14" customFormat="1" ht="18" hidden="1" customHeight="1" x14ac:dyDescent="0.25">
      <c r="B465" s="1" t="s">
        <v>48</v>
      </c>
      <c r="C465" s="67" t="s">
        <v>57</v>
      </c>
      <c r="D465" s="83" t="s">
        <v>29</v>
      </c>
      <c r="E465" s="49" t="s">
        <v>69</v>
      </c>
      <c r="F465" s="8"/>
      <c r="G465" s="54">
        <v>0</v>
      </c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0">
        <f t="shared" si="28"/>
        <v>0</v>
      </c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9">
        <f t="shared" si="27"/>
        <v>0</v>
      </c>
      <c r="BC465" s="25"/>
      <c r="BD465" s="25"/>
      <c r="BE465" s="25"/>
      <c r="BF465" s="25"/>
      <c r="BG465" s="9">
        <f t="shared" si="30"/>
        <v>0</v>
      </c>
      <c r="BH465" s="23">
        <f t="shared" si="29"/>
        <v>0</v>
      </c>
    </row>
    <row r="466" spans="2:60" s="14" customFormat="1" ht="18" hidden="1" customHeight="1" x14ac:dyDescent="0.25">
      <c r="B466" s="1" t="s">
        <v>31</v>
      </c>
      <c r="C466" s="67" t="s">
        <v>57</v>
      </c>
      <c r="D466" s="83" t="s">
        <v>29</v>
      </c>
      <c r="E466" s="49" t="s">
        <v>69</v>
      </c>
      <c r="F466" s="8"/>
      <c r="G466" s="54">
        <v>96</v>
      </c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0">
        <f t="shared" si="28"/>
        <v>0</v>
      </c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9">
        <f t="shared" si="27"/>
        <v>0</v>
      </c>
      <c r="BC466" s="25"/>
      <c r="BD466" s="25"/>
      <c r="BE466" s="25"/>
      <c r="BF466" s="25"/>
      <c r="BG466" s="9">
        <f t="shared" si="30"/>
        <v>96</v>
      </c>
      <c r="BH466" s="23">
        <f t="shared" si="29"/>
        <v>0</v>
      </c>
    </row>
    <row r="467" spans="2:60" s="14" customFormat="1" ht="18" hidden="1" customHeight="1" x14ac:dyDescent="0.25">
      <c r="B467" s="1" t="s">
        <v>36</v>
      </c>
      <c r="C467" s="67" t="s">
        <v>57</v>
      </c>
      <c r="D467" s="83" t="s">
        <v>29</v>
      </c>
      <c r="E467" s="49" t="s">
        <v>69</v>
      </c>
      <c r="F467" s="8"/>
      <c r="G467" s="54">
        <v>0</v>
      </c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0">
        <f t="shared" si="28"/>
        <v>0</v>
      </c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9">
        <f t="shared" si="27"/>
        <v>0</v>
      </c>
      <c r="BC467" s="25"/>
      <c r="BD467" s="25"/>
      <c r="BE467" s="25"/>
      <c r="BF467" s="25"/>
      <c r="BG467" s="9">
        <f t="shared" si="30"/>
        <v>0</v>
      </c>
      <c r="BH467" s="23">
        <f t="shared" si="29"/>
        <v>0</v>
      </c>
    </row>
    <row r="468" spans="2:60" s="14" customFormat="1" ht="18" hidden="1" customHeight="1" x14ac:dyDescent="0.25">
      <c r="B468" s="1" t="s">
        <v>35</v>
      </c>
      <c r="C468" s="1" t="s">
        <v>88</v>
      </c>
      <c r="D468" s="83" t="s">
        <v>29</v>
      </c>
      <c r="E468" s="49" t="s">
        <v>69</v>
      </c>
      <c r="F468" s="8"/>
      <c r="G468" s="54">
        <v>0</v>
      </c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0">
        <f t="shared" si="28"/>
        <v>0</v>
      </c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9">
        <f t="shared" si="27"/>
        <v>0</v>
      </c>
      <c r="BC468" s="25"/>
      <c r="BD468" s="25"/>
      <c r="BE468" s="25"/>
      <c r="BF468" s="25"/>
      <c r="BG468" s="9">
        <f t="shared" si="30"/>
        <v>0</v>
      </c>
      <c r="BH468" s="23">
        <f t="shared" si="29"/>
        <v>0</v>
      </c>
    </row>
    <row r="469" spans="2:60" s="14" customFormat="1" ht="18" hidden="1" customHeight="1" x14ac:dyDescent="0.25">
      <c r="B469" s="1" t="s">
        <v>34</v>
      </c>
      <c r="C469" s="1" t="s">
        <v>88</v>
      </c>
      <c r="D469" s="83" t="s">
        <v>29</v>
      </c>
      <c r="E469" s="49" t="s">
        <v>69</v>
      </c>
      <c r="F469" s="8"/>
      <c r="G469" s="54">
        <v>0</v>
      </c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0">
        <f t="shared" si="28"/>
        <v>0</v>
      </c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9">
        <f t="shared" si="27"/>
        <v>0</v>
      </c>
      <c r="BC469" s="25"/>
      <c r="BD469" s="25"/>
      <c r="BE469" s="25"/>
      <c r="BF469" s="25"/>
      <c r="BG469" s="9">
        <f t="shared" si="30"/>
        <v>0</v>
      </c>
      <c r="BH469" s="23">
        <f t="shared" si="29"/>
        <v>0</v>
      </c>
    </row>
    <row r="470" spans="2:60" s="14" customFormat="1" ht="18" hidden="1" customHeight="1" x14ac:dyDescent="0.25">
      <c r="B470" s="1" t="s">
        <v>66</v>
      </c>
      <c r="C470" s="1" t="s">
        <v>88</v>
      </c>
      <c r="D470" s="83" t="s">
        <v>29</v>
      </c>
      <c r="E470" s="49" t="s">
        <v>69</v>
      </c>
      <c r="F470" s="8"/>
      <c r="G470" s="54">
        <v>0</v>
      </c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0">
        <f t="shared" si="28"/>
        <v>0</v>
      </c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9">
        <f t="shared" si="27"/>
        <v>0</v>
      </c>
      <c r="BC470" s="25"/>
      <c r="BD470" s="25"/>
      <c r="BE470" s="25"/>
      <c r="BF470" s="25"/>
      <c r="BG470" s="9">
        <f t="shared" si="30"/>
        <v>0</v>
      </c>
      <c r="BH470" s="23">
        <f t="shared" si="29"/>
        <v>0</v>
      </c>
    </row>
    <row r="471" spans="2:60" s="14" customFormat="1" ht="18" hidden="1" customHeight="1" x14ac:dyDescent="0.25">
      <c r="B471" s="1" t="s">
        <v>53</v>
      </c>
      <c r="C471" s="1" t="s">
        <v>88</v>
      </c>
      <c r="D471" s="83" t="s">
        <v>29</v>
      </c>
      <c r="E471" s="49" t="s">
        <v>69</v>
      </c>
      <c r="F471" s="8"/>
      <c r="G471" s="54">
        <v>0</v>
      </c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0">
        <f t="shared" si="28"/>
        <v>0</v>
      </c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9">
        <f t="shared" si="27"/>
        <v>0</v>
      </c>
      <c r="BC471" s="25"/>
      <c r="BD471" s="25"/>
      <c r="BE471" s="25"/>
      <c r="BF471" s="25"/>
      <c r="BG471" s="9">
        <f t="shared" si="30"/>
        <v>0</v>
      </c>
      <c r="BH471" s="23">
        <f t="shared" si="29"/>
        <v>0</v>
      </c>
    </row>
    <row r="472" spans="2:60" s="14" customFormat="1" ht="18" hidden="1" customHeight="1" x14ac:dyDescent="0.25">
      <c r="B472" s="1" t="s">
        <v>32</v>
      </c>
      <c r="C472" s="1" t="s">
        <v>88</v>
      </c>
      <c r="D472" s="83" t="s">
        <v>29</v>
      </c>
      <c r="E472" s="49" t="s">
        <v>69</v>
      </c>
      <c r="F472" s="8"/>
      <c r="G472" s="54">
        <v>0</v>
      </c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0">
        <f t="shared" si="28"/>
        <v>0</v>
      </c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9">
        <f t="shared" si="27"/>
        <v>0</v>
      </c>
      <c r="BC472" s="25"/>
      <c r="BD472" s="25"/>
      <c r="BE472" s="25"/>
      <c r="BF472" s="25"/>
      <c r="BG472" s="9">
        <f t="shared" si="30"/>
        <v>0</v>
      </c>
      <c r="BH472" s="23">
        <f t="shared" si="29"/>
        <v>0</v>
      </c>
    </row>
    <row r="473" spans="2:60" s="14" customFormat="1" ht="18" hidden="1" customHeight="1" x14ac:dyDescent="0.25">
      <c r="B473" s="1" t="s">
        <v>33</v>
      </c>
      <c r="C473" s="1" t="s">
        <v>88</v>
      </c>
      <c r="D473" s="83" t="s">
        <v>29</v>
      </c>
      <c r="E473" s="49" t="s">
        <v>69</v>
      </c>
      <c r="F473" s="8"/>
      <c r="G473" s="54">
        <v>0</v>
      </c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0">
        <f t="shared" si="28"/>
        <v>0</v>
      </c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9">
        <f t="shared" si="27"/>
        <v>0</v>
      </c>
      <c r="BC473" s="25"/>
      <c r="BD473" s="25"/>
      <c r="BE473" s="25"/>
      <c r="BF473" s="25"/>
      <c r="BG473" s="9">
        <f t="shared" si="30"/>
        <v>0</v>
      </c>
      <c r="BH473" s="23">
        <f t="shared" si="29"/>
        <v>0</v>
      </c>
    </row>
    <row r="474" spans="2:60" s="14" customFormat="1" ht="18" hidden="1" customHeight="1" x14ac:dyDescent="0.25">
      <c r="B474" s="1" t="s">
        <v>48</v>
      </c>
      <c r="C474" s="1" t="s">
        <v>88</v>
      </c>
      <c r="D474" s="83" t="s">
        <v>29</v>
      </c>
      <c r="E474" s="49" t="s">
        <v>69</v>
      </c>
      <c r="F474" s="8"/>
      <c r="G474" s="54">
        <v>0</v>
      </c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0">
        <f t="shared" si="28"/>
        <v>0</v>
      </c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9">
        <f t="shared" si="27"/>
        <v>0</v>
      </c>
      <c r="BC474" s="25"/>
      <c r="BD474" s="25"/>
      <c r="BE474" s="25"/>
      <c r="BF474" s="25"/>
      <c r="BG474" s="9">
        <f t="shared" si="30"/>
        <v>0</v>
      </c>
      <c r="BH474" s="23">
        <f t="shared" si="29"/>
        <v>0</v>
      </c>
    </row>
    <row r="475" spans="2:60" s="14" customFormat="1" ht="18" hidden="1" customHeight="1" x14ac:dyDescent="0.25">
      <c r="B475" s="1" t="s">
        <v>31</v>
      </c>
      <c r="C475" s="1" t="s">
        <v>88</v>
      </c>
      <c r="D475" s="83" t="s">
        <v>29</v>
      </c>
      <c r="E475" s="49" t="s">
        <v>69</v>
      </c>
      <c r="F475" s="8"/>
      <c r="G475" s="54">
        <v>5</v>
      </c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0">
        <f t="shared" si="28"/>
        <v>0</v>
      </c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9">
        <f t="shared" si="27"/>
        <v>0</v>
      </c>
      <c r="BC475" s="25"/>
      <c r="BD475" s="25"/>
      <c r="BE475" s="25"/>
      <c r="BF475" s="25"/>
      <c r="BG475" s="9">
        <f t="shared" si="30"/>
        <v>5</v>
      </c>
      <c r="BH475" s="23">
        <f t="shared" si="29"/>
        <v>0</v>
      </c>
    </row>
    <row r="476" spans="2:60" s="14" customFormat="1" ht="18" hidden="1" customHeight="1" x14ac:dyDescent="0.25">
      <c r="B476" s="1" t="s">
        <v>36</v>
      </c>
      <c r="C476" s="1" t="s">
        <v>88</v>
      </c>
      <c r="D476" s="83" t="s">
        <v>29</v>
      </c>
      <c r="E476" s="49" t="s">
        <v>69</v>
      </c>
      <c r="F476" s="8"/>
      <c r="G476" s="54">
        <v>0</v>
      </c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0">
        <f t="shared" si="28"/>
        <v>0</v>
      </c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9">
        <f t="shared" si="27"/>
        <v>0</v>
      </c>
      <c r="BC476" s="25"/>
      <c r="BD476" s="25"/>
      <c r="BE476" s="25"/>
      <c r="BF476" s="25"/>
      <c r="BG476" s="9">
        <f t="shared" si="30"/>
        <v>0</v>
      </c>
      <c r="BH476" s="23">
        <f t="shared" si="29"/>
        <v>0</v>
      </c>
    </row>
    <row r="477" spans="2:60" s="14" customFormat="1" ht="15.75" hidden="1" customHeight="1" x14ac:dyDescent="0.25">
      <c r="B477" s="1" t="s">
        <v>35</v>
      </c>
      <c r="C477" s="1" t="s">
        <v>75</v>
      </c>
      <c r="D477" s="83" t="s">
        <v>29</v>
      </c>
      <c r="E477" s="49" t="s">
        <v>69</v>
      </c>
      <c r="F477" s="8"/>
      <c r="G477" s="54">
        <v>0</v>
      </c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0">
        <f t="shared" si="28"/>
        <v>0</v>
      </c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9">
        <f t="shared" si="27"/>
        <v>0</v>
      </c>
      <c r="BC477" s="25"/>
      <c r="BD477" s="25"/>
      <c r="BE477" s="25"/>
      <c r="BF477" s="25"/>
      <c r="BG477" s="9">
        <f t="shared" si="30"/>
        <v>0</v>
      </c>
      <c r="BH477" s="23">
        <f t="shared" si="29"/>
        <v>0</v>
      </c>
    </row>
    <row r="478" spans="2:60" s="14" customFormat="1" hidden="1" x14ac:dyDescent="0.25">
      <c r="B478" s="1" t="s">
        <v>34</v>
      </c>
      <c r="C478" s="1" t="s">
        <v>75</v>
      </c>
      <c r="D478" s="83" t="s">
        <v>29</v>
      </c>
      <c r="E478" s="49" t="s">
        <v>69</v>
      </c>
      <c r="F478" s="8"/>
      <c r="G478" s="54">
        <v>0</v>
      </c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0">
        <f t="shared" si="28"/>
        <v>0</v>
      </c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9">
        <f t="shared" si="27"/>
        <v>0</v>
      </c>
      <c r="BC478" s="25"/>
      <c r="BD478" s="25"/>
      <c r="BE478" s="25"/>
      <c r="BF478" s="25"/>
      <c r="BG478" s="9">
        <f t="shared" si="30"/>
        <v>0</v>
      </c>
      <c r="BH478" s="23">
        <f t="shared" si="29"/>
        <v>0</v>
      </c>
    </row>
    <row r="479" spans="2:60" s="14" customFormat="1" hidden="1" x14ac:dyDescent="0.25">
      <c r="B479" s="1" t="s">
        <v>66</v>
      </c>
      <c r="C479" s="1" t="s">
        <v>75</v>
      </c>
      <c r="D479" s="83" t="s">
        <v>29</v>
      </c>
      <c r="E479" s="49" t="s">
        <v>69</v>
      </c>
      <c r="F479" s="8"/>
      <c r="G479" s="54">
        <v>0</v>
      </c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0">
        <f t="shared" si="28"/>
        <v>0</v>
      </c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9">
        <f t="shared" si="27"/>
        <v>0</v>
      </c>
      <c r="BC479" s="25"/>
      <c r="BD479" s="25"/>
      <c r="BE479" s="25"/>
      <c r="BF479" s="25"/>
      <c r="BG479" s="9">
        <f t="shared" si="30"/>
        <v>0</v>
      </c>
      <c r="BH479" s="23">
        <f t="shared" si="29"/>
        <v>0</v>
      </c>
    </row>
    <row r="480" spans="2:60" s="14" customFormat="1" hidden="1" x14ac:dyDescent="0.25">
      <c r="B480" s="1" t="s">
        <v>53</v>
      </c>
      <c r="C480" s="1" t="s">
        <v>75</v>
      </c>
      <c r="D480" s="83" t="s">
        <v>29</v>
      </c>
      <c r="E480" s="49" t="s">
        <v>69</v>
      </c>
      <c r="F480" s="8"/>
      <c r="G480" s="54">
        <v>0</v>
      </c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0">
        <f t="shared" si="28"/>
        <v>0</v>
      </c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9">
        <f t="shared" si="27"/>
        <v>0</v>
      </c>
      <c r="BC480" s="25"/>
      <c r="BD480" s="25"/>
      <c r="BE480" s="25"/>
      <c r="BF480" s="25"/>
      <c r="BG480" s="9">
        <f t="shared" si="30"/>
        <v>0</v>
      </c>
      <c r="BH480" s="23">
        <f t="shared" si="29"/>
        <v>0</v>
      </c>
    </row>
    <row r="481" spans="1:61" s="14" customFormat="1" hidden="1" x14ac:dyDescent="0.25">
      <c r="B481" s="1" t="s">
        <v>32</v>
      </c>
      <c r="C481" s="1" t="s">
        <v>75</v>
      </c>
      <c r="D481" s="83" t="s">
        <v>29</v>
      </c>
      <c r="E481" s="49" t="s">
        <v>69</v>
      </c>
      <c r="F481" s="8"/>
      <c r="G481" s="54">
        <v>0</v>
      </c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0">
        <f t="shared" si="28"/>
        <v>0</v>
      </c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9">
        <f t="shared" si="27"/>
        <v>0</v>
      </c>
      <c r="BC481" s="25"/>
      <c r="BD481" s="25"/>
      <c r="BE481" s="25"/>
      <c r="BF481" s="25"/>
      <c r="BG481" s="9">
        <f t="shared" si="30"/>
        <v>0</v>
      </c>
      <c r="BH481" s="23">
        <f t="shared" si="29"/>
        <v>0</v>
      </c>
    </row>
    <row r="482" spans="1:61" s="14" customFormat="1" hidden="1" x14ac:dyDescent="0.25">
      <c r="B482" s="1" t="s">
        <v>33</v>
      </c>
      <c r="C482" s="1" t="s">
        <v>75</v>
      </c>
      <c r="D482" s="83" t="s">
        <v>29</v>
      </c>
      <c r="E482" s="49" t="s">
        <v>69</v>
      </c>
      <c r="F482" s="8"/>
      <c r="G482" s="54">
        <v>0</v>
      </c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0">
        <f t="shared" si="28"/>
        <v>0</v>
      </c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9">
        <f t="shared" si="27"/>
        <v>0</v>
      </c>
      <c r="BC482" s="25"/>
      <c r="BD482" s="25"/>
      <c r="BE482" s="25"/>
      <c r="BF482" s="25"/>
      <c r="BG482" s="9">
        <f t="shared" si="30"/>
        <v>0</v>
      </c>
      <c r="BH482" s="23">
        <f t="shared" si="29"/>
        <v>0</v>
      </c>
    </row>
    <row r="483" spans="1:61" s="14" customFormat="1" hidden="1" x14ac:dyDescent="0.25">
      <c r="B483" s="1" t="s">
        <v>48</v>
      </c>
      <c r="C483" s="1" t="s">
        <v>75</v>
      </c>
      <c r="D483" s="83" t="s">
        <v>29</v>
      </c>
      <c r="E483" s="49" t="s">
        <v>69</v>
      </c>
      <c r="F483" s="8"/>
      <c r="G483" s="54">
        <v>0</v>
      </c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0">
        <f t="shared" si="28"/>
        <v>0</v>
      </c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9">
        <f t="shared" si="27"/>
        <v>0</v>
      </c>
      <c r="BC483" s="25"/>
      <c r="BD483" s="25"/>
      <c r="BE483" s="25"/>
      <c r="BF483" s="25"/>
      <c r="BG483" s="9">
        <f t="shared" si="30"/>
        <v>0</v>
      </c>
      <c r="BH483" s="23">
        <f t="shared" si="29"/>
        <v>0</v>
      </c>
    </row>
    <row r="484" spans="1:61" s="14" customFormat="1" hidden="1" x14ac:dyDescent="0.25">
      <c r="B484" s="1" t="s">
        <v>31</v>
      </c>
      <c r="C484" s="1" t="s">
        <v>75</v>
      </c>
      <c r="D484" s="83" t="s">
        <v>29</v>
      </c>
      <c r="E484" s="49" t="s">
        <v>69</v>
      </c>
      <c r="F484" s="8"/>
      <c r="G484" s="54">
        <v>2</v>
      </c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0">
        <f t="shared" si="28"/>
        <v>0</v>
      </c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9">
        <f t="shared" si="27"/>
        <v>0</v>
      </c>
      <c r="BC484" s="25"/>
      <c r="BD484" s="25"/>
      <c r="BE484" s="25"/>
      <c r="BF484" s="25"/>
      <c r="BG484" s="9">
        <f t="shared" si="30"/>
        <v>2</v>
      </c>
      <c r="BH484" s="23">
        <f t="shared" si="29"/>
        <v>0</v>
      </c>
    </row>
    <row r="485" spans="1:61" s="14" customFormat="1" hidden="1" x14ac:dyDescent="0.25">
      <c r="B485" s="1" t="s">
        <v>36</v>
      </c>
      <c r="C485" s="1" t="s">
        <v>75</v>
      </c>
      <c r="D485" s="83" t="s">
        <v>29</v>
      </c>
      <c r="E485" s="49" t="s">
        <v>69</v>
      </c>
      <c r="F485" s="8"/>
      <c r="G485" s="54">
        <v>0</v>
      </c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0">
        <f t="shared" si="28"/>
        <v>0</v>
      </c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9">
        <f t="shared" si="27"/>
        <v>0</v>
      </c>
      <c r="BC485" s="25"/>
      <c r="BD485" s="25"/>
      <c r="BE485" s="25"/>
      <c r="BF485" s="25"/>
      <c r="BG485" s="9">
        <f t="shared" si="30"/>
        <v>0</v>
      </c>
      <c r="BH485" s="23">
        <f t="shared" si="29"/>
        <v>0</v>
      </c>
    </row>
    <row r="486" spans="1:61" s="14" customFormat="1" hidden="1" x14ac:dyDescent="0.25">
      <c r="B486" s="1" t="s">
        <v>35</v>
      </c>
      <c r="C486" s="67" t="s">
        <v>52</v>
      </c>
      <c r="D486" s="83" t="s">
        <v>29</v>
      </c>
      <c r="E486" s="49" t="s">
        <v>69</v>
      </c>
      <c r="F486" s="8"/>
      <c r="G486" s="54">
        <v>0</v>
      </c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0">
        <f t="shared" si="28"/>
        <v>0</v>
      </c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9">
        <f t="shared" si="27"/>
        <v>0</v>
      </c>
      <c r="BC486" s="25"/>
      <c r="BD486" s="25"/>
      <c r="BE486" s="25"/>
      <c r="BF486" s="25"/>
      <c r="BG486" s="9">
        <f t="shared" si="30"/>
        <v>0</v>
      </c>
      <c r="BH486" s="23">
        <f t="shared" si="29"/>
        <v>0</v>
      </c>
    </row>
    <row r="487" spans="1:61" s="14" customFormat="1" hidden="1" x14ac:dyDescent="0.25">
      <c r="B487" s="1" t="s">
        <v>34</v>
      </c>
      <c r="C487" s="67" t="s">
        <v>52</v>
      </c>
      <c r="D487" s="83" t="s">
        <v>29</v>
      </c>
      <c r="E487" s="49" t="s">
        <v>69</v>
      </c>
      <c r="F487" s="8"/>
      <c r="G487" s="54">
        <v>0</v>
      </c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0">
        <f t="shared" si="28"/>
        <v>0</v>
      </c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9">
        <f t="shared" si="27"/>
        <v>0</v>
      </c>
      <c r="BC487" s="25"/>
      <c r="BD487" s="25"/>
      <c r="BE487" s="25"/>
      <c r="BF487" s="25"/>
      <c r="BG487" s="9">
        <f t="shared" si="30"/>
        <v>0</v>
      </c>
      <c r="BH487" s="23">
        <f t="shared" si="29"/>
        <v>0</v>
      </c>
    </row>
    <row r="488" spans="1:61" s="14" customFormat="1" hidden="1" x14ac:dyDescent="0.25">
      <c r="B488" s="1" t="s">
        <v>66</v>
      </c>
      <c r="C488" s="67" t="s">
        <v>52</v>
      </c>
      <c r="D488" s="83" t="s">
        <v>29</v>
      </c>
      <c r="E488" s="49" t="s">
        <v>69</v>
      </c>
      <c r="F488" s="8"/>
      <c r="G488" s="54">
        <v>0</v>
      </c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0">
        <f t="shared" si="28"/>
        <v>0</v>
      </c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9">
        <f t="shared" si="27"/>
        <v>0</v>
      </c>
      <c r="BC488" s="25"/>
      <c r="BD488" s="25"/>
      <c r="BE488" s="25"/>
      <c r="BF488" s="25"/>
      <c r="BG488" s="9">
        <f t="shared" si="30"/>
        <v>0</v>
      </c>
      <c r="BH488" s="23">
        <f t="shared" si="29"/>
        <v>0</v>
      </c>
      <c r="BI488" s="14" t="s">
        <v>42</v>
      </c>
    </row>
    <row r="489" spans="1:61" s="14" customFormat="1" hidden="1" x14ac:dyDescent="0.25">
      <c r="A489" s="14">
        <v>1</v>
      </c>
      <c r="B489" s="1" t="s">
        <v>53</v>
      </c>
      <c r="C489" s="67" t="s">
        <v>52</v>
      </c>
      <c r="D489" s="83" t="s">
        <v>29</v>
      </c>
      <c r="E489" s="49" t="s">
        <v>69</v>
      </c>
      <c r="F489" s="8"/>
      <c r="G489" s="54">
        <v>0</v>
      </c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0">
        <f t="shared" si="28"/>
        <v>0</v>
      </c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9">
        <f t="shared" si="27"/>
        <v>0</v>
      </c>
      <c r="BC489" s="25"/>
      <c r="BD489" s="25"/>
      <c r="BE489" s="25"/>
      <c r="BF489" s="25"/>
      <c r="BG489" s="9">
        <f t="shared" si="30"/>
        <v>0</v>
      </c>
      <c r="BH489" s="23">
        <f t="shared" si="29"/>
        <v>0</v>
      </c>
    </row>
    <row r="490" spans="1:61" s="14" customFormat="1" hidden="1" x14ac:dyDescent="0.25">
      <c r="B490" s="1" t="s">
        <v>32</v>
      </c>
      <c r="C490" s="67" t="s">
        <v>52</v>
      </c>
      <c r="D490" s="83" t="s">
        <v>29</v>
      </c>
      <c r="E490" s="49" t="s">
        <v>69</v>
      </c>
      <c r="F490" s="8"/>
      <c r="G490" s="54">
        <v>0</v>
      </c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0">
        <f t="shared" si="28"/>
        <v>0</v>
      </c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9">
        <f t="shared" si="27"/>
        <v>0</v>
      </c>
      <c r="BC490" s="25"/>
      <c r="BD490" s="25"/>
      <c r="BE490" s="25"/>
      <c r="BF490" s="25"/>
      <c r="BG490" s="9">
        <f t="shared" si="30"/>
        <v>0</v>
      </c>
      <c r="BH490" s="23">
        <f t="shared" si="29"/>
        <v>0</v>
      </c>
    </row>
    <row r="491" spans="1:61" s="14" customFormat="1" hidden="1" x14ac:dyDescent="0.25">
      <c r="B491" s="1" t="s">
        <v>33</v>
      </c>
      <c r="C491" s="67" t="s">
        <v>52</v>
      </c>
      <c r="D491" s="83" t="s">
        <v>29</v>
      </c>
      <c r="E491" s="49" t="s">
        <v>69</v>
      </c>
      <c r="F491" s="8"/>
      <c r="G491" s="54">
        <v>0</v>
      </c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0">
        <f t="shared" si="28"/>
        <v>0</v>
      </c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9">
        <f t="shared" si="27"/>
        <v>0</v>
      </c>
      <c r="BC491" s="25"/>
      <c r="BD491" s="25"/>
      <c r="BE491" s="25"/>
      <c r="BF491" s="25"/>
      <c r="BG491" s="9">
        <f t="shared" si="30"/>
        <v>0</v>
      </c>
      <c r="BH491" s="23">
        <f t="shared" si="29"/>
        <v>0</v>
      </c>
    </row>
    <row r="492" spans="1:61" s="14" customFormat="1" hidden="1" x14ac:dyDescent="0.25">
      <c r="B492" s="1" t="s">
        <v>48</v>
      </c>
      <c r="C492" s="67" t="s">
        <v>52</v>
      </c>
      <c r="D492" s="83" t="s">
        <v>29</v>
      </c>
      <c r="E492" s="49" t="s">
        <v>69</v>
      </c>
      <c r="F492" s="8"/>
      <c r="G492" s="54">
        <v>0</v>
      </c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0">
        <f t="shared" si="28"/>
        <v>0</v>
      </c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9">
        <f t="shared" si="27"/>
        <v>0</v>
      </c>
      <c r="BC492" s="25"/>
      <c r="BD492" s="25"/>
      <c r="BE492" s="25"/>
      <c r="BF492" s="25"/>
      <c r="BG492" s="9">
        <f t="shared" si="30"/>
        <v>0</v>
      </c>
      <c r="BH492" s="23">
        <f t="shared" si="29"/>
        <v>0</v>
      </c>
    </row>
    <row r="493" spans="1:61" s="14" customFormat="1" hidden="1" x14ac:dyDescent="0.25">
      <c r="B493" s="1" t="s">
        <v>31</v>
      </c>
      <c r="C493" s="67" t="s">
        <v>52</v>
      </c>
      <c r="D493" s="83" t="s">
        <v>29</v>
      </c>
      <c r="E493" s="49" t="s">
        <v>69</v>
      </c>
      <c r="F493" s="8"/>
      <c r="G493" s="54">
        <v>13</v>
      </c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0">
        <f t="shared" si="28"/>
        <v>0</v>
      </c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9">
        <f t="shared" si="27"/>
        <v>0</v>
      </c>
      <c r="BC493" s="25"/>
      <c r="BD493" s="25"/>
      <c r="BE493" s="25"/>
      <c r="BF493" s="25"/>
      <c r="BG493" s="9">
        <f t="shared" si="30"/>
        <v>13</v>
      </c>
      <c r="BH493" s="23">
        <f t="shared" si="29"/>
        <v>0</v>
      </c>
    </row>
    <row r="494" spans="1:61" s="14" customFormat="1" hidden="1" x14ac:dyDescent="0.25">
      <c r="B494" s="1" t="s">
        <v>36</v>
      </c>
      <c r="C494" s="67" t="s">
        <v>52</v>
      </c>
      <c r="D494" s="83" t="s">
        <v>29</v>
      </c>
      <c r="E494" s="49" t="s">
        <v>69</v>
      </c>
      <c r="F494" s="8"/>
      <c r="G494" s="54">
        <v>0</v>
      </c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0">
        <f t="shared" si="28"/>
        <v>0</v>
      </c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9">
        <f t="shared" si="27"/>
        <v>0</v>
      </c>
      <c r="BC494" s="25"/>
      <c r="BD494" s="25"/>
      <c r="BE494" s="25"/>
      <c r="BF494" s="25"/>
      <c r="BG494" s="9">
        <f t="shared" si="30"/>
        <v>0</v>
      </c>
      <c r="BH494" s="23">
        <f t="shared" si="29"/>
        <v>0</v>
      </c>
    </row>
    <row r="495" spans="1:61" s="14" customFormat="1" hidden="1" x14ac:dyDescent="0.25">
      <c r="B495" s="1" t="s">
        <v>35</v>
      </c>
      <c r="C495" s="67" t="s">
        <v>43</v>
      </c>
      <c r="D495" s="83" t="s">
        <v>29</v>
      </c>
      <c r="E495" s="49" t="s">
        <v>69</v>
      </c>
      <c r="F495" s="8"/>
      <c r="G495" s="54">
        <v>0</v>
      </c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0">
        <f t="shared" si="28"/>
        <v>0</v>
      </c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9">
        <f t="shared" si="27"/>
        <v>0</v>
      </c>
      <c r="BC495" s="25"/>
      <c r="BD495" s="25"/>
      <c r="BE495" s="25"/>
      <c r="BF495" s="25"/>
      <c r="BG495" s="9">
        <f t="shared" si="30"/>
        <v>0</v>
      </c>
      <c r="BH495" s="23">
        <f t="shared" si="29"/>
        <v>0</v>
      </c>
    </row>
    <row r="496" spans="1:61" s="14" customFormat="1" hidden="1" x14ac:dyDescent="0.25">
      <c r="B496" s="1" t="s">
        <v>34</v>
      </c>
      <c r="C496" s="67" t="s">
        <v>43</v>
      </c>
      <c r="D496" s="83" t="s">
        <v>29</v>
      </c>
      <c r="E496" s="49" t="s">
        <v>69</v>
      </c>
      <c r="F496" s="8"/>
      <c r="G496" s="54">
        <v>0</v>
      </c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0">
        <f t="shared" si="28"/>
        <v>0</v>
      </c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9">
        <f t="shared" si="27"/>
        <v>0</v>
      </c>
      <c r="BC496" s="25"/>
      <c r="BD496" s="25"/>
      <c r="BE496" s="25"/>
      <c r="BF496" s="25"/>
      <c r="BG496" s="9">
        <f t="shared" si="30"/>
        <v>0</v>
      </c>
      <c r="BH496" s="23">
        <f t="shared" si="29"/>
        <v>0</v>
      </c>
    </row>
    <row r="497" spans="2:60" s="14" customFormat="1" hidden="1" x14ac:dyDescent="0.25">
      <c r="B497" s="1" t="s">
        <v>66</v>
      </c>
      <c r="C497" s="67" t="s">
        <v>43</v>
      </c>
      <c r="D497" s="83" t="s">
        <v>29</v>
      </c>
      <c r="E497" s="49" t="s">
        <v>69</v>
      </c>
      <c r="F497" s="8"/>
      <c r="G497" s="54">
        <v>0</v>
      </c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0">
        <f t="shared" si="28"/>
        <v>0</v>
      </c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9">
        <f t="shared" si="27"/>
        <v>0</v>
      </c>
      <c r="BC497" s="25"/>
      <c r="BD497" s="25"/>
      <c r="BE497" s="25"/>
      <c r="BF497" s="25"/>
      <c r="BG497" s="9">
        <f t="shared" si="30"/>
        <v>0</v>
      </c>
      <c r="BH497" s="23">
        <f t="shared" si="29"/>
        <v>0</v>
      </c>
    </row>
    <row r="498" spans="2:60" s="14" customFormat="1" hidden="1" x14ac:dyDescent="0.25">
      <c r="B498" s="1" t="s">
        <v>53</v>
      </c>
      <c r="C498" s="67" t="s">
        <v>43</v>
      </c>
      <c r="D498" s="83" t="s">
        <v>29</v>
      </c>
      <c r="E498" s="49" t="s">
        <v>69</v>
      </c>
      <c r="F498" s="8"/>
      <c r="G498" s="54">
        <v>0</v>
      </c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0">
        <f t="shared" si="28"/>
        <v>0</v>
      </c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9">
        <f t="shared" si="27"/>
        <v>0</v>
      </c>
      <c r="BC498" s="25"/>
      <c r="BD498" s="25"/>
      <c r="BE498" s="25"/>
      <c r="BF498" s="25"/>
      <c r="BG498" s="9">
        <f t="shared" si="30"/>
        <v>0</v>
      </c>
      <c r="BH498" s="23">
        <f t="shared" si="29"/>
        <v>0</v>
      </c>
    </row>
    <row r="499" spans="2:60" s="14" customFormat="1" hidden="1" x14ac:dyDescent="0.25">
      <c r="B499" s="1" t="s">
        <v>32</v>
      </c>
      <c r="C499" s="67" t="s">
        <v>43</v>
      </c>
      <c r="D499" s="83" t="s">
        <v>29</v>
      </c>
      <c r="E499" s="49" t="s">
        <v>69</v>
      </c>
      <c r="F499" s="8"/>
      <c r="G499" s="54">
        <v>0</v>
      </c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0">
        <f t="shared" si="28"/>
        <v>0</v>
      </c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9">
        <f t="shared" si="27"/>
        <v>0</v>
      </c>
      <c r="BC499" s="25"/>
      <c r="BD499" s="25"/>
      <c r="BE499" s="25"/>
      <c r="BF499" s="25"/>
      <c r="BG499" s="9">
        <f t="shared" si="30"/>
        <v>0</v>
      </c>
      <c r="BH499" s="23">
        <f t="shared" si="29"/>
        <v>0</v>
      </c>
    </row>
    <row r="500" spans="2:60" s="14" customFormat="1" hidden="1" x14ac:dyDescent="0.25">
      <c r="B500" s="1" t="s">
        <v>33</v>
      </c>
      <c r="C500" s="67" t="s">
        <v>43</v>
      </c>
      <c r="D500" s="83" t="s">
        <v>29</v>
      </c>
      <c r="E500" s="49" t="s">
        <v>69</v>
      </c>
      <c r="F500" s="8"/>
      <c r="G500" s="54">
        <v>0</v>
      </c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0">
        <f t="shared" si="28"/>
        <v>0</v>
      </c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9">
        <f t="shared" si="27"/>
        <v>0</v>
      </c>
      <c r="BC500" s="25"/>
      <c r="BD500" s="25"/>
      <c r="BE500" s="25"/>
      <c r="BF500" s="25"/>
      <c r="BG500" s="9">
        <f t="shared" si="30"/>
        <v>0</v>
      </c>
      <c r="BH500" s="23">
        <f t="shared" si="29"/>
        <v>0</v>
      </c>
    </row>
    <row r="501" spans="2:60" s="14" customFormat="1" hidden="1" x14ac:dyDescent="0.25">
      <c r="B501" s="1" t="s">
        <v>48</v>
      </c>
      <c r="C501" s="67" t="s">
        <v>43</v>
      </c>
      <c r="D501" s="83" t="s">
        <v>29</v>
      </c>
      <c r="E501" s="49" t="s">
        <v>69</v>
      </c>
      <c r="F501" s="8"/>
      <c r="G501" s="54">
        <v>0</v>
      </c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0">
        <f t="shared" si="28"/>
        <v>0</v>
      </c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9">
        <f t="shared" si="27"/>
        <v>0</v>
      </c>
      <c r="BC501" s="25"/>
      <c r="BD501" s="25"/>
      <c r="BE501" s="25"/>
      <c r="BF501" s="25"/>
      <c r="BG501" s="9">
        <f t="shared" si="30"/>
        <v>0</v>
      </c>
      <c r="BH501" s="23">
        <f t="shared" si="29"/>
        <v>0</v>
      </c>
    </row>
    <row r="502" spans="2:60" s="14" customFormat="1" hidden="1" x14ac:dyDescent="0.25">
      <c r="B502" s="1" t="s">
        <v>31</v>
      </c>
      <c r="C502" s="67" t="s">
        <v>43</v>
      </c>
      <c r="D502" s="83" t="s">
        <v>29</v>
      </c>
      <c r="E502" s="49" t="s">
        <v>69</v>
      </c>
      <c r="F502" s="8"/>
      <c r="G502" s="54">
        <v>8</v>
      </c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0">
        <f t="shared" si="28"/>
        <v>0</v>
      </c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9">
        <f t="shared" si="27"/>
        <v>0</v>
      </c>
      <c r="BC502" s="25"/>
      <c r="BD502" s="25"/>
      <c r="BE502" s="25"/>
      <c r="BF502" s="25"/>
      <c r="BG502" s="9">
        <f t="shared" si="30"/>
        <v>8</v>
      </c>
      <c r="BH502" s="23">
        <f t="shared" si="29"/>
        <v>0</v>
      </c>
    </row>
    <row r="503" spans="2:60" s="14" customFormat="1" hidden="1" x14ac:dyDescent="0.25">
      <c r="B503" s="1" t="s">
        <v>36</v>
      </c>
      <c r="C503" s="67" t="s">
        <v>43</v>
      </c>
      <c r="D503" s="83" t="s">
        <v>29</v>
      </c>
      <c r="E503" s="49" t="s">
        <v>69</v>
      </c>
      <c r="F503" s="8"/>
      <c r="G503" s="54">
        <v>0</v>
      </c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0">
        <f t="shared" si="28"/>
        <v>0</v>
      </c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9">
        <f t="shared" si="27"/>
        <v>0</v>
      </c>
      <c r="BC503" s="25"/>
      <c r="BD503" s="25"/>
      <c r="BE503" s="25"/>
      <c r="BF503" s="25"/>
      <c r="BG503" s="9">
        <f t="shared" si="30"/>
        <v>0</v>
      </c>
      <c r="BH503" s="23">
        <f t="shared" si="29"/>
        <v>0</v>
      </c>
    </row>
    <row r="504" spans="2:60" s="14" customFormat="1" hidden="1" x14ac:dyDescent="0.25">
      <c r="B504" s="1" t="s">
        <v>35</v>
      </c>
      <c r="C504" s="1" t="s">
        <v>28</v>
      </c>
      <c r="D504" s="83" t="s">
        <v>29</v>
      </c>
      <c r="E504" s="49" t="s">
        <v>69</v>
      </c>
      <c r="F504" s="8"/>
      <c r="G504" s="54">
        <v>0</v>
      </c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0">
        <f t="shared" si="28"/>
        <v>0</v>
      </c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9">
        <f t="shared" si="27"/>
        <v>0</v>
      </c>
      <c r="BC504" s="25"/>
      <c r="BD504" s="25"/>
      <c r="BE504" s="25"/>
      <c r="BF504" s="25"/>
      <c r="BG504" s="9">
        <f t="shared" si="30"/>
        <v>0</v>
      </c>
      <c r="BH504" s="23">
        <f t="shared" si="29"/>
        <v>0</v>
      </c>
    </row>
    <row r="505" spans="2:60" s="14" customFormat="1" hidden="1" x14ac:dyDescent="0.25">
      <c r="B505" s="1" t="s">
        <v>34</v>
      </c>
      <c r="C505" s="1" t="s">
        <v>28</v>
      </c>
      <c r="D505" s="83" t="s">
        <v>29</v>
      </c>
      <c r="E505" s="49" t="s">
        <v>69</v>
      </c>
      <c r="F505" s="8"/>
      <c r="G505" s="54">
        <v>0</v>
      </c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0">
        <f t="shared" si="28"/>
        <v>0</v>
      </c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9">
        <f t="shared" si="27"/>
        <v>0</v>
      </c>
      <c r="BC505" s="25"/>
      <c r="BD505" s="25"/>
      <c r="BE505" s="25"/>
      <c r="BF505" s="25"/>
      <c r="BG505" s="9">
        <f t="shared" si="30"/>
        <v>0</v>
      </c>
      <c r="BH505" s="23">
        <f t="shared" si="29"/>
        <v>0</v>
      </c>
    </row>
    <row r="506" spans="2:60" s="14" customFormat="1" hidden="1" x14ac:dyDescent="0.25">
      <c r="B506" s="1" t="s">
        <v>66</v>
      </c>
      <c r="C506" s="1" t="s">
        <v>28</v>
      </c>
      <c r="D506" s="83" t="s">
        <v>29</v>
      </c>
      <c r="E506" s="49" t="s">
        <v>69</v>
      </c>
      <c r="F506" s="8"/>
      <c r="G506" s="54">
        <v>0</v>
      </c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0">
        <f t="shared" si="28"/>
        <v>0</v>
      </c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9">
        <f t="shared" si="27"/>
        <v>0</v>
      </c>
      <c r="BC506" s="25"/>
      <c r="BD506" s="25"/>
      <c r="BE506" s="25"/>
      <c r="BF506" s="25"/>
      <c r="BG506" s="9">
        <f t="shared" si="30"/>
        <v>0</v>
      </c>
      <c r="BH506" s="23">
        <f t="shared" si="29"/>
        <v>0</v>
      </c>
    </row>
    <row r="507" spans="2:60" s="14" customFormat="1" hidden="1" x14ac:dyDescent="0.25">
      <c r="B507" s="1" t="s">
        <v>53</v>
      </c>
      <c r="C507" s="1" t="s">
        <v>28</v>
      </c>
      <c r="D507" s="83" t="s">
        <v>29</v>
      </c>
      <c r="E507" s="49" t="s">
        <v>69</v>
      </c>
      <c r="F507" s="8"/>
      <c r="G507" s="54">
        <v>0</v>
      </c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0">
        <f t="shared" si="28"/>
        <v>0</v>
      </c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9">
        <f t="shared" si="27"/>
        <v>0</v>
      </c>
      <c r="BC507" s="25"/>
      <c r="BD507" s="25"/>
      <c r="BE507" s="25"/>
      <c r="BF507" s="25"/>
      <c r="BG507" s="9">
        <f t="shared" si="30"/>
        <v>0</v>
      </c>
      <c r="BH507" s="23">
        <f t="shared" si="29"/>
        <v>0</v>
      </c>
    </row>
    <row r="508" spans="2:60" s="14" customFormat="1" hidden="1" x14ac:dyDescent="0.25">
      <c r="B508" s="1" t="s">
        <v>32</v>
      </c>
      <c r="C508" s="1" t="s">
        <v>28</v>
      </c>
      <c r="D508" s="83" t="s">
        <v>29</v>
      </c>
      <c r="E508" s="49" t="s">
        <v>69</v>
      </c>
      <c r="F508" s="8"/>
      <c r="G508" s="54">
        <v>0</v>
      </c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0">
        <f t="shared" si="28"/>
        <v>0</v>
      </c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9">
        <f t="shared" si="27"/>
        <v>0</v>
      </c>
      <c r="BC508" s="25"/>
      <c r="BD508" s="25"/>
      <c r="BE508" s="25"/>
      <c r="BF508" s="25"/>
      <c r="BG508" s="9">
        <f t="shared" si="30"/>
        <v>0</v>
      </c>
      <c r="BH508" s="23">
        <f t="shared" si="29"/>
        <v>0</v>
      </c>
    </row>
    <row r="509" spans="2:60" s="14" customFormat="1" hidden="1" x14ac:dyDescent="0.25">
      <c r="B509" s="1" t="s">
        <v>33</v>
      </c>
      <c r="C509" s="1" t="s">
        <v>28</v>
      </c>
      <c r="D509" s="83" t="s">
        <v>29</v>
      </c>
      <c r="E509" s="49" t="s">
        <v>69</v>
      </c>
      <c r="F509" s="8"/>
      <c r="G509" s="54">
        <v>0</v>
      </c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0">
        <f t="shared" si="28"/>
        <v>0</v>
      </c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9">
        <f t="shared" si="27"/>
        <v>0</v>
      </c>
      <c r="BC509" s="25"/>
      <c r="BD509" s="25"/>
      <c r="BE509" s="25"/>
      <c r="BF509" s="25"/>
      <c r="BG509" s="9">
        <f t="shared" si="30"/>
        <v>0</v>
      </c>
      <c r="BH509" s="23">
        <f t="shared" si="29"/>
        <v>0</v>
      </c>
    </row>
    <row r="510" spans="2:60" s="14" customFormat="1" hidden="1" x14ac:dyDescent="0.25">
      <c r="B510" s="1" t="s">
        <v>48</v>
      </c>
      <c r="C510" s="1" t="s">
        <v>28</v>
      </c>
      <c r="D510" s="83" t="s">
        <v>29</v>
      </c>
      <c r="E510" s="49" t="s">
        <v>69</v>
      </c>
      <c r="F510" s="8"/>
      <c r="G510" s="54">
        <v>0</v>
      </c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0">
        <f t="shared" si="28"/>
        <v>0</v>
      </c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9">
        <f t="shared" si="27"/>
        <v>0</v>
      </c>
      <c r="BC510" s="25"/>
      <c r="BD510" s="25"/>
      <c r="BE510" s="25"/>
      <c r="BF510" s="25"/>
      <c r="BG510" s="9">
        <f t="shared" si="30"/>
        <v>0</v>
      </c>
      <c r="BH510" s="23">
        <f t="shared" si="29"/>
        <v>0</v>
      </c>
    </row>
    <row r="511" spans="2:60" s="14" customFormat="1" ht="16.5" hidden="1" customHeight="1" x14ac:dyDescent="0.25">
      <c r="B511" s="1" t="s">
        <v>31</v>
      </c>
      <c r="C511" s="1" t="s">
        <v>28</v>
      </c>
      <c r="D511" s="83" t="s">
        <v>29</v>
      </c>
      <c r="E511" s="49" t="s">
        <v>69</v>
      </c>
      <c r="F511" s="8"/>
      <c r="G511" s="54">
        <v>10</v>
      </c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0">
        <f t="shared" si="28"/>
        <v>0</v>
      </c>
      <c r="AH511" s="25"/>
      <c r="AI511" s="25"/>
      <c r="AJ511" s="25"/>
      <c r="AK511" s="25"/>
      <c r="AL511" s="64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9">
        <f t="shared" ref="BB511:BB574" si="31">SUM(AH511:BA511)</f>
        <v>0</v>
      </c>
      <c r="BC511" s="25"/>
      <c r="BD511" s="25"/>
      <c r="BE511" s="25"/>
      <c r="BF511" s="25"/>
      <c r="BG511" s="9">
        <f t="shared" si="30"/>
        <v>10</v>
      </c>
      <c r="BH511" s="23">
        <f t="shared" si="29"/>
        <v>0</v>
      </c>
    </row>
    <row r="512" spans="2:60" s="14" customFormat="1" ht="16.5" hidden="1" customHeight="1" x14ac:dyDescent="0.25">
      <c r="B512" s="1" t="s">
        <v>36</v>
      </c>
      <c r="C512" s="1" t="s">
        <v>28</v>
      </c>
      <c r="D512" s="83" t="s">
        <v>29</v>
      </c>
      <c r="E512" s="49" t="s">
        <v>69</v>
      </c>
      <c r="F512" s="8"/>
      <c r="G512" s="54">
        <v>0</v>
      </c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0">
        <f t="shared" si="28"/>
        <v>0</v>
      </c>
      <c r="AH512" s="25"/>
      <c r="AI512" s="25"/>
      <c r="AJ512" s="25"/>
      <c r="AK512" s="25"/>
      <c r="AL512" s="64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9">
        <f t="shared" si="31"/>
        <v>0</v>
      </c>
      <c r="BC512" s="25"/>
      <c r="BD512" s="25"/>
      <c r="BE512" s="25"/>
      <c r="BF512" s="25"/>
      <c r="BG512" s="9">
        <f t="shared" si="30"/>
        <v>0</v>
      </c>
      <c r="BH512" s="23">
        <f t="shared" si="29"/>
        <v>0</v>
      </c>
    </row>
    <row r="513" spans="2:63" s="14" customFormat="1" ht="17.25" hidden="1" customHeight="1" x14ac:dyDescent="0.25">
      <c r="B513" s="1" t="s">
        <v>35</v>
      </c>
      <c r="C513" s="67" t="s">
        <v>67</v>
      </c>
      <c r="D513" s="83" t="s">
        <v>29</v>
      </c>
      <c r="E513" s="49" t="s">
        <v>69</v>
      </c>
      <c r="F513" s="8"/>
      <c r="G513" s="54">
        <v>0</v>
      </c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0">
        <f t="shared" si="28"/>
        <v>0</v>
      </c>
      <c r="AH513" s="25"/>
      <c r="AI513" s="25"/>
      <c r="AJ513" s="25"/>
      <c r="AK513" s="25"/>
      <c r="AL513" s="64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9">
        <f t="shared" si="31"/>
        <v>0</v>
      </c>
      <c r="BC513" s="25"/>
      <c r="BD513" s="25"/>
      <c r="BE513" s="25"/>
      <c r="BF513" s="25"/>
      <c r="BG513" s="9">
        <f t="shared" si="30"/>
        <v>0</v>
      </c>
      <c r="BH513" s="23">
        <f t="shared" si="29"/>
        <v>0</v>
      </c>
    </row>
    <row r="514" spans="2:63" s="14" customFormat="1" ht="15" hidden="1" customHeight="1" x14ac:dyDescent="0.25">
      <c r="B514" s="1" t="s">
        <v>34</v>
      </c>
      <c r="C514" s="67" t="s">
        <v>67</v>
      </c>
      <c r="D514" s="83" t="s">
        <v>29</v>
      </c>
      <c r="E514" s="49" t="s">
        <v>69</v>
      </c>
      <c r="F514" s="8"/>
      <c r="G514" s="54">
        <v>0</v>
      </c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0">
        <f t="shared" si="28"/>
        <v>0</v>
      </c>
      <c r="AH514" s="25"/>
      <c r="AI514" s="25"/>
      <c r="AJ514" s="25"/>
      <c r="AK514" s="25"/>
      <c r="AL514" s="64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9">
        <f t="shared" si="31"/>
        <v>0</v>
      </c>
      <c r="BC514" s="25"/>
      <c r="BD514" s="25"/>
      <c r="BE514" s="25"/>
      <c r="BF514" s="25"/>
      <c r="BG514" s="9">
        <f t="shared" si="30"/>
        <v>0</v>
      </c>
      <c r="BH514" s="23">
        <f t="shared" si="29"/>
        <v>0</v>
      </c>
    </row>
    <row r="515" spans="2:63" s="14" customFormat="1" hidden="1" x14ac:dyDescent="0.25">
      <c r="B515" s="1" t="s">
        <v>66</v>
      </c>
      <c r="C515" s="67" t="s">
        <v>67</v>
      </c>
      <c r="D515" s="83" t="s">
        <v>29</v>
      </c>
      <c r="E515" s="49" t="s">
        <v>69</v>
      </c>
      <c r="F515" s="8"/>
      <c r="G515" s="54">
        <v>0</v>
      </c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0">
        <f t="shared" si="28"/>
        <v>0</v>
      </c>
      <c r="AH515" s="25"/>
      <c r="AI515" s="25"/>
      <c r="AJ515" s="25"/>
      <c r="AK515" s="25"/>
      <c r="AL515" s="64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9">
        <f t="shared" si="31"/>
        <v>0</v>
      </c>
      <c r="BC515" s="25"/>
      <c r="BD515" s="25"/>
      <c r="BE515" s="25"/>
      <c r="BF515" s="25"/>
      <c r="BG515" s="9">
        <f t="shared" si="30"/>
        <v>0</v>
      </c>
      <c r="BH515" s="23">
        <f t="shared" si="29"/>
        <v>0</v>
      </c>
    </row>
    <row r="516" spans="2:63" s="14" customFormat="1" ht="16.5" hidden="1" customHeight="1" x14ac:dyDescent="0.25">
      <c r="B516" s="1" t="s">
        <v>53</v>
      </c>
      <c r="C516" s="67" t="s">
        <v>67</v>
      </c>
      <c r="D516" s="83" t="s">
        <v>29</v>
      </c>
      <c r="E516" s="49" t="s">
        <v>69</v>
      </c>
      <c r="F516" s="8"/>
      <c r="G516" s="54">
        <v>0</v>
      </c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0">
        <f t="shared" si="28"/>
        <v>0</v>
      </c>
      <c r="AH516" s="25"/>
      <c r="AI516" s="25"/>
      <c r="AJ516" s="25"/>
      <c r="AK516" s="25"/>
      <c r="AL516" s="64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9">
        <f t="shared" si="31"/>
        <v>0</v>
      </c>
      <c r="BC516" s="25"/>
      <c r="BD516" s="25"/>
      <c r="BE516" s="25"/>
      <c r="BF516" s="25"/>
      <c r="BG516" s="9">
        <f t="shared" si="30"/>
        <v>0</v>
      </c>
      <c r="BH516" s="23">
        <f t="shared" si="29"/>
        <v>0</v>
      </c>
      <c r="BK516" s="14" t="s">
        <v>42</v>
      </c>
    </row>
    <row r="517" spans="2:63" s="14" customFormat="1" hidden="1" x14ac:dyDescent="0.25">
      <c r="B517" s="1" t="s">
        <v>32</v>
      </c>
      <c r="C517" s="67" t="s">
        <v>67</v>
      </c>
      <c r="D517" s="83" t="s">
        <v>29</v>
      </c>
      <c r="E517" s="49" t="s">
        <v>69</v>
      </c>
      <c r="F517" s="8"/>
      <c r="G517" s="54">
        <v>0</v>
      </c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0">
        <f t="shared" si="28"/>
        <v>0</v>
      </c>
      <c r="AH517" s="25"/>
      <c r="AI517" s="25"/>
      <c r="AJ517" s="25"/>
      <c r="AK517" s="25"/>
      <c r="AL517" s="64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9">
        <f t="shared" si="31"/>
        <v>0</v>
      </c>
      <c r="BC517" s="25"/>
      <c r="BD517" s="25"/>
      <c r="BE517" s="25"/>
      <c r="BF517" s="25"/>
      <c r="BG517" s="9">
        <f t="shared" si="30"/>
        <v>0</v>
      </c>
      <c r="BH517" s="23">
        <f t="shared" si="29"/>
        <v>0</v>
      </c>
    </row>
    <row r="518" spans="2:63" s="14" customFormat="1" hidden="1" x14ac:dyDescent="0.25">
      <c r="B518" s="1" t="s">
        <v>33</v>
      </c>
      <c r="C518" s="67" t="s">
        <v>67</v>
      </c>
      <c r="D518" s="83" t="s">
        <v>29</v>
      </c>
      <c r="E518" s="49" t="s">
        <v>69</v>
      </c>
      <c r="F518" s="8"/>
      <c r="G518" s="54">
        <v>0</v>
      </c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0">
        <f t="shared" si="28"/>
        <v>0</v>
      </c>
      <c r="AH518" s="25"/>
      <c r="AI518" s="25"/>
      <c r="AJ518" s="25"/>
      <c r="AK518" s="25"/>
      <c r="AL518" s="64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9">
        <f t="shared" si="31"/>
        <v>0</v>
      </c>
      <c r="BC518" s="25"/>
      <c r="BD518" s="25"/>
      <c r="BE518" s="25"/>
      <c r="BF518" s="25"/>
      <c r="BG518" s="9">
        <f t="shared" si="30"/>
        <v>0</v>
      </c>
      <c r="BH518" s="23">
        <f t="shared" si="29"/>
        <v>0</v>
      </c>
    </row>
    <row r="519" spans="2:63" s="14" customFormat="1" hidden="1" x14ac:dyDescent="0.25">
      <c r="B519" s="1" t="s">
        <v>48</v>
      </c>
      <c r="C519" s="67" t="s">
        <v>67</v>
      </c>
      <c r="D519" s="83" t="s">
        <v>29</v>
      </c>
      <c r="E519" s="49" t="s">
        <v>69</v>
      </c>
      <c r="F519" s="8"/>
      <c r="G519" s="54">
        <v>0</v>
      </c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0">
        <f t="shared" si="28"/>
        <v>0</v>
      </c>
      <c r="AH519" s="25"/>
      <c r="AI519" s="25"/>
      <c r="AJ519" s="25"/>
      <c r="AK519" s="25"/>
      <c r="AL519" s="64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9">
        <f t="shared" si="31"/>
        <v>0</v>
      </c>
      <c r="BC519" s="25"/>
      <c r="BD519" s="25"/>
      <c r="BE519" s="25"/>
      <c r="BF519" s="25"/>
      <c r="BG519" s="9">
        <f t="shared" si="30"/>
        <v>0</v>
      </c>
      <c r="BH519" s="23">
        <f t="shared" si="29"/>
        <v>0</v>
      </c>
    </row>
    <row r="520" spans="2:63" s="14" customFormat="1" hidden="1" x14ac:dyDescent="0.25">
      <c r="B520" s="1" t="s">
        <v>31</v>
      </c>
      <c r="C520" s="67" t="s">
        <v>67</v>
      </c>
      <c r="D520" s="83" t="s">
        <v>29</v>
      </c>
      <c r="E520" s="49" t="s">
        <v>69</v>
      </c>
      <c r="F520" s="8"/>
      <c r="G520" s="54">
        <v>2</v>
      </c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0">
        <f t="shared" si="28"/>
        <v>0</v>
      </c>
      <c r="AH520" s="25"/>
      <c r="AI520" s="25"/>
      <c r="AJ520" s="25"/>
      <c r="AK520" s="25"/>
      <c r="AL520" s="64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9">
        <f t="shared" si="31"/>
        <v>0</v>
      </c>
      <c r="BC520" s="25"/>
      <c r="BD520" s="25"/>
      <c r="BE520" s="25"/>
      <c r="BF520" s="25"/>
      <c r="BG520" s="9">
        <f t="shared" si="30"/>
        <v>2</v>
      </c>
      <c r="BH520" s="23">
        <f t="shared" si="29"/>
        <v>0</v>
      </c>
    </row>
    <row r="521" spans="2:63" s="14" customFormat="1" ht="21.75" hidden="1" customHeight="1" x14ac:dyDescent="0.25">
      <c r="B521" s="1" t="s">
        <v>36</v>
      </c>
      <c r="C521" s="67" t="s">
        <v>67</v>
      </c>
      <c r="D521" s="83" t="s">
        <v>29</v>
      </c>
      <c r="E521" s="49" t="s">
        <v>69</v>
      </c>
      <c r="F521" s="8"/>
      <c r="G521" s="54">
        <v>0</v>
      </c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0">
        <f t="shared" si="28"/>
        <v>0</v>
      </c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9">
        <f t="shared" si="31"/>
        <v>0</v>
      </c>
      <c r="BC521" s="25"/>
      <c r="BD521" s="25"/>
      <c r="BE521" s="25"/>
      <c r="BF521" s="25"/>
      <c r="BG521" s="9">
        <f t="shared" si="30"/>
        <v>0</v>
      </c>
      <c r="BH521" s="23">
        <f t="shared" si="29"/>
        <v>0</v>
      </c>
    </row>
    <row r="522" spans="2:63" s="14" customFormat="1" ht="21.75" hidden="1" customHeight="1" x14ac:dyDescent="0.25">
      <c r="B522" s="1" t="s">
        <v>35</v>
      </c>
      <c r="C522" s="67" t="s">
        <v>62</v>
      </c>
      <c r="D522" s="83" t="s">
        <v>29</v>
      </c>
      <c r="E522" s="49" t="s">
        <v>69</v>
      </c>
      <c r="F522" s="8"/>
      <c r="G522" s="54">
        <v>0</v>
      </c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0">
        <f t="shared" si="28"/>
        <v>0</v>
      </c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9">
        <f t="shared" si="31"/>
        <v>0</v>
      </c>
      <c r="BC522" s="25"/>
      <c r="BD522" s="25"/>
      <c r="BE522" s="25"/>
      <c r="BF522" s="25"/>
      <c r="BG522" s="9">
        <f t="shared" si="30"/>
        <v>0</v>
      </c>
      <c r="BH522" s="23">
        <f t="shared" si="29"/>
        <v>0</v>
      </c>
    </row>
    <row r="523" spans="2:63" s="14" customFormat="1" ht="21.75" hidden="1" customHeight="1" x14ac:dyDescent="0.25">
      <c r="B523" s="1" t="s">
        <v>34</v>
      </c>
      <c r="C523" s="67" t="s">
        <v>62</v>
      </c>
      <c r="D523" s="83" t="s">
        <v>29</v>
      </c>
      <c r="E523" s="49" t="s">
        <v>69</v>
      </c>
      <c r="F523" s="8"/>
      <c r="G523" s="54">
        <v>0</v>
      </c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0">
        <f t="shared" si="28"/>
        <v>0</v>
      </c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9">
        <f t="shared" si="31"/>
        <v>0</v>
      </c>
      <c r="BC523" s="25"/>
      <c r="BD523" s="25"/>
      <c r="BE523" s="25"/>
      <c r="BF523" s="25"/>
      <c r="BG523" s="9">
        <f t="shared" si="30"/>
        <v>0</v>
      </c>
      <c r="BH523" s="23">
        <f t="shared" si="29"/>
        <v>0</v>
      </c>
    </row>
    <row r="524" spans="2:63" s="14" customFormat="1" ht="21.75" hidden="1" customHeight="1" x14ac:dyDescent="0.25">
      <c r="B524" s="1" t="s">
        <v>66</v>
      </c>
      <c r="C524" s="67" t="s">
        <v>62</v>
      </c>
      <c r="D524" s="83" t="s">
        <v>29</v>
      </c>
      <c r="E524" s="49" t="s">
        <v>69</v>
      </c>
      <c r="F524" s="8"/>
      <c r="G524" s="54">
        <v>0</v>
      </c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0">
        <f t="shared" si="28"/>
        <v>0</v>
      </c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9">
        <f t="shared" si="31"/>
        <v>0</v>
      </c>
      <c r="BC524" s="25"/>
      <c r="BD524" s="25"/>
      <c r="BE524" s="25"/>
      <c r="BF524" s="25"/>
      <c r="BG524" s="9">
        <f t="shared" si="30"/>
        <v>0</v>
      </c>
      <c r="BH524" s="23">
        <f t="shared" si="29"/>
        <v>0</v>
      </c>
    </row>
    <row r="525" spans="2:63" s="14" customFormat="1" ht="21.75" hidden="1" customHeight="1" x14ac:dyDescent="0.25">
      <c r="B525" s="1" t="s">
        <v>53</v>
      </c>
      <c r="C525" s="67" t="s">
        <v>62</v>
      </c>
      <c r="D525" s="83" t="s">
        <v>29</v>
      </c>
      <c r="E525" s="49" t="s">
        <v>69</v>
      </c>
      <c r="F525" s="8"/>
      <c r="G525" s="54">
        <v>0</v>
      </c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0">
        <f t="shared" si="28"/>
        <v>0</v>
      </c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9">
        <f t="shared" si="31"/>
        <v>0</v>
      </c>
      <c r="BC525" s="25"/>
      <c r="BD525" s="25"/>
      <c r="BE525" s="25"/>
      <c r="BF525" s="25"/>
      <c r="BG525" s="9">
        <f t="shared" si="30"/>
        <v>0</v>
      </c>
      <c r="BH525" s="23">
        <f t="shared" si="29"/>
        <v>0</v>
      </c>
    </row>
    <row r="526" spans="2:63" s="14" customFormat="1" ht="21.75" hidden="1" customHeight="1" x14ac:dyDescent="0.25">
      <c r="B526" s="1" t="s">
        <v>32</v>
      </c>
      <c r="C526" s="67" t="s">
        <v>62</v>
      </c>
      <c r="D526" s="83" t="s">
        <v>29</v>
      </c>
      <c r="E526" s="49" t="s">
        <v>69</v>
      </c>
      <c r="F526" s="8"/>
      <c r="G526" s="54">
        <v>0</v>
      </c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0">
        <f t="shared" ref="AG526:AG589" si="32">SUM(H526:AF526)</f>
        <v>0</v>
      </c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9">
        <f t="shared" si="31"/>
        <v>0</v>
      </c>
      <c r="BC526" s="25"/>
      <c r="BD526" s="25"/>
      <c r="BE526" s="25"/>
      <c r="BF526" s="25"/>
      <c r="BG526" s="9">
        <f t="shared" si="30"/>
        <v>0</v>
      </c>
      <c r="BH526" s="23">
        <f t="shared" ref="BH526:BH547" si="33">F526+BC526-BF526+BE526</f>
        <v>0</v>
      </c>
    </row>
    <row r="527" spans="2:63" s="14" customFormat="1" ht="21.75" hidden="1" customHeight="1" x14ac:dyDescent="0.25">
      <c r="B527" s="1" t="s">
        <v>33</v>
      </c>
      <c r="C527" s="67" t="s">
        <v>62</v>
      </c>
      <c r="D527" s="83" t="s">
        <v>29</v>
      </c>
      <c r="E527" s="49" t="s">
        <v>69</v>
      </c>
      <c r="F527" s="8"/>
      <c r="G527" s="54">
        <v>0</v>
      </c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0">
        <f t="shared" si="32"/>
        <v>0</v>
      </c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9">
        <f t="shared" si="31"/>
        <v>0</v>
      </c>
      <c r="BC527" s="25"/>
      <c r="BD527" s="25"/>
      <c r="BE527" s="25"/>
      <c r="BF527" s="25"/>
      <c r="BG527" s="9">
        <f t="shared" ref="BG527:BG590" si="34">G527+AG527-BB527-BC527-BD527</f>
        <v>0</v>
      </c>
      <c r="BH527" s="23">
        <f t="shared" si="33"/>
        <v>0</v>
      </c>
    </row>
    <row r="528" spans="2:63" s="14" customFormat="1" ht="21.75" hidden="1" customHeight="1" x14ac:dyDescent="0.25">
      <c r="B528" s="1" t="s">
        <v>48</v>
      </c>
      <c r="C528" s="67" t="s">
        <v>62</v>
      </c>
      <c r="D528" s="83" t="s">
        <v>29</v>
      </c>
      <c r="E528" s="49" t="s">
        <v>69</v>
      </c>
      <c r="F528" s="8"/>
      <c r="G528" s="54">
        <v>0</v>
      </c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0">
        <f t="shared" si="32"/>
        <v>0</v>
      </c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9">
        <f t="shared" si="31"/>
        <v>0</v>
      </c>
      <c r="BC528" s="25"/>
      <c r="BD528" s="25"/>
      <c r="BE528" s="25"/>
      <c r="BF528" s="25"/>
      <c r="BG528" s="9">
        <f t="shared" si="34"/>
        <v>0</v>
      </c>
      <c r="BH528" s="23">
        <f t="shared" si="33"/>
        <v>0</v>
      </c>
    </row>
    <row r="529" spans="2:60" s="14" customFormat="1" ht="21" hidden="1" customHeight="1" x14ac:dyDescent="0.25">
      <c r="B529" s="1" t="s">
        <v>31</v>
      </c>
      <c r="C529" s="67" t="s">
        <v>62</v>
      </c>
      <c r="D529" s="83" t="s">
        <v>29</v>
      </c>
      <c r="E529" s="49" t="s">
        <v>69</v>
      </c>
      <c r="F529" s="8"/>
      <c r="G529" s="54">
        <v>12</v>
      </c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0">
        <f t="shared" si="32"/>
        <v>0</v>
      </c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9">
        <f t="shared" si="31"/>
        <v>0</v>
      </c>
      <c r="BC529" s="25"/>
      <c r="BD529" s="25"/>
      <c r="BE529" s="25"/>
      <c r="BF529" s="25"/>
      <c r="BG529" s="9">
        <f t="shared" si="34"/>
        <v>12</v>
      </c>
      <c r="BH529" s="23">
        <f t="shared" si="33"/>
        <v>0</v>
      </c>
    </row>
    <row r="530" spans="2:60" s="14" customFormat="1" ht="21.75" hidden="1" customHeight="1" x14ac:dyDescent="0.25">
      <c r="B530" s="1" t="s">
        <v>36</v>
      </c>
      <c r="C530" s="67" t="s">
        <v>62</v>
      </c>
      <c r="D530" s="83" t="s">
        <v>29</v>
      </c>
      <c r="E530" s="49" t="s">
        <v>69</v>
      </c>
      <c r="F530" s="8"/>
      <c r="G530" s="54">
        <v>0</v>
      </c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0">
        <f t="shared" si="32"/>
        <v>0</v>
      </c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9"/>
      <c r="BC530" s="25"/>
      <c r="BD530" s="25"/>
      <c r="BE530" s="25"/>
      <c r="BF530" s="25"/>
      <c r="BG530" s="9">
        <f t="shared" si="34"/>
        <v>0</v>
      </c>
      <c r="BH530" s="23">
        <f t="shared" si="33"/>
        <v>0</v>
      </c>
    </row>
    <row r="531" spans="2:60" s="14" customFormat="1" ht="21.75" hidden="1" customHeight="1" x14ac:dyDescent="0.25">
      <c r="B531" s="1" t="s">
        <v>35</v>
      </c>
      <c r="C531" s="67" t="s">
        <v>44</v>
      </c>
      <c r="D531" s="83" t="s">
        <v>29</v>
      </c>
      <c r="E531" s="49" t="s">
        <v>69</v>
      </c>
      <c r="F531" s="8"/>
      <c r="G531" s="54">
        <v>92</v>
      </c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0">
        <f t="shared" si="32"/>
        <v>0</v>
      </c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9"/>
      <c r="BC531" s="25"/>
      <c r="BD531" s="25"/>
      <c r="BE531" s="25"/>
      <c r="BF531" s="25"/>
      <c r="BG531" s="9">
        <f t="shared" si="34"/>
        <v>92</v>
      </c>
      <c r="BH531" s="23">
        <f t="shared" si="33"/>
        <v>0</v>
      </c>
    </row>
    <row r="532" spans="2:60" s="14" customFormat="1" ht="21.75" hidden="1" customHeight="1" x14ac:dyDescent="0.25">
      <c r="B532" s="1" t="s">
        <v>34</v>
      </c>
      <c r="C532" s="67" t="s">
        <v>44</v>
      </c>
      <c r="D532" s="83" t="s">
        <v>29</v>
      </c>
      <c r="E532" s="49" t="s">
        <v>69</v>
      </c>
      <c r="F532" s="8"/>
      <c r="G532" s="54">
        <v>0</v>
      </c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0">
        <f t="shared" si="32"/>
        <v>0</v>
      </c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9"/>
      <c r="BC532" s="25"/>
      <c r="BD532" s="25"/>
      <c r="BE532" s="25"/>
      <c r="BF532" s="25"/>
      <c r="BG532" s="9">
        <f t="shared" si="34"/>
        <v>0</v>
      </c>
      <c r="BH532" s="23">
        <f t="shared" si="33"/>
        <v>0</v>
      </c>
    </row>
    <row r="533" spans="2:60" s="14" customFormat="1" ht="21.75" hidden="1" customHeight="1" x14ac:dyDescent="0.25">
      <c r="B533" s="1" t="s">
        <v>66</v>
      </c>
      <c r="C533" s="67" t="s">
        <v>44</v>
      </c>
      <c r="D533" s="83" t="s">
        <v>29</v>
      </c>
      <c r="E533" s="49" t="s">
        <v>69</v>
      </c>
      <c r="F533" s="8"/>
      <c r="G533" s="54">
        <v>0</v>
      </c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0">
        <f t="shared" si="32"/>
        <v>0</v>
      </c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9"/>
      <c r="BC533" s="25"/>
      <c r="BD533" s="25"/>
      <c r="BE533" s="25"/>
      <c r="BF533" s="25"/>
      <c r="BG533" s="9">
        <f t="shared" si="34"/>
        <v>0</v>
      </c>
      <c r="BH533" s="23">
        <f t="shared" si="33"/>
        <v>0</v>
      </c>
    </row>
    <row r="534" spans="2:60" s="14" customFormat="1" ht="21.75" hidden="1" customHeight="1" x14ac:dyDescent="0.25">
      <c r="B534" s="1" t="s">
        <v>53</v>
      </c>
      <c r="C534" s="67" t="s">
        <v>44</v>
      </c>
      <c r="D534" s="83" t="s">
        <v>29</v>
      </c>
      <c r="E534" s="49" t="s">
        <v>69</v>
      </c>
      <c r="F534" s="8"/>
      <c r="G534" s="54">
        <v>0</v>
      </c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0">
        <f t="shared" si="32"/>
        <v>0</v>
      </c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9"/>
      <c r="BC534" s="25"/>
      <c r="BD534" s="25"/>
      <c r="BE534" s="25"/>
      <c r="BF534" s="25"/>
      <c r="BG534" s="9">
        <f t="shared" si="34"/>
        <v>0</v>
      </c>
      <c r="BH534" s="23">
        <f t="shared" si="33"/>
        <v>0</v>
      </c>
    </row>
    <row r="535" spans="2:60" s="14" customFormat="1" ht="21.75" hidden="1" customHeight="1" x14ac:dyDescent="0.25">
      <c r="B535" s="1" t="s">
        <v>32</v>
      </c>
      <c r="C535" s="67" t="s">
        <v>44</v>
      </c>
      <c r="D535" s="83" t="s">
        <v>29</v>
      </c>
      <c r="E535" s="49" t="s">
        <v>69</v>
      </c>
      <c r="F535" s="8"/>
      <c r="G535" s="54">
        <v>0</v>
      </c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0">
        <f t="shared" si="32"/>
        <v>0</v>
      </c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9"/>
      <c r="BC535" s="25"/>
      <c r="BD535" s="25"/>
      <c r="BE535" s="25"/>
      <c r="BF535" s="25"/>
      <c r="BG535" s="9">
        <f t="shared" si="34"/>
        <v>0</v>
      </c>
      <c r="BH535" s="23">
        <f t="shared" si="33"/>
        <v>0</v>
      </c>
    </row>
    <row r="536" spans="2:60" s="14" customFormat="1" hidden="1" x14ac:dyDescent="0.25">
      <c r="B536" s="1" t="s">
        <v>33</v>
      </c>
      <c r="C536" s="67" t="s">
        <v>44</v>
      </c>
      <c r="D536" s="83" t="s">
        <v>29</v>
      </c>
      <c r="E536" s="49" t="s">
        <v>69</v>
      </c>
      <c r="F536" s="8"/>
      <c r="G536" s="54">
        <v>0</v>
      </c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0">
        <f t="shared" si="32"/>
        <v>0</v>
      </c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9">
        <f t="shared" si="31"/>
        <v>0</v>
      </c>
      <c r="BC536" s="25"/>
      <c r="BD536" s="25"/>
      <c r="BE536" s="25"/>
      <c r="BF536" s="25"/>
      <c r="BG536" s="9">
        <f t="shared" si="34"/>
        <v>0</v>
      </c>
      <c r="BH536" s="23">
        <f t="shared" si="33"/>
        <v>0</v>
      </c>
    </row>
    <row r="537" spans="2:60" s="14" customFormat="1" hidden="1" x14ac:dyDescent="0.25">
      <c r="B537" s="1" t="s">
        <v>48</v>
      </c>
      <c r="C537" s="67" t="s">
        <v>44</v>
      </c>
      <c r="D537" s="83" t="s">
        <v>29</v>
      </c>
      <c r="E537" s="49" t="s">
        <v>69</v>
      </c>
      <c r="F537" s="8"/>
      <c r="G537" s="54">
        <v>0</v>
      </c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0">
        <f t="shared" si="32"/>
        <v>0</v>
      </c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9">
        <f t="shared" si="31"/>
        <v>0</v>
      </c>
      <c r="BC537" s="25"/>
      <c r="BD537" s="25"/>
      <c r="BE537" s="25"/>
      <c r="BF537" s="25"/>
      <c r="BG537" s="9">
        <f t="shared" si="34"/>
        <v>0</v>
      </c>
      <c r="BH537" s="23">
        <f t="shared" si="33"/>
        <v>0</v>
      </c>
    </row>
    <row r="538" spans="2:60" s="14" customFormat="1" hidden="1" x14ac:dyDescent="0.25">
      <c r="B538" s="1" t="s">
        <v>31</v>
      </c>
      <c r="C538" s="67" t="s">
        <v>44</v>
      </c>
      <c r="D538" s="83" t="s">
        <v>29</v>
      </c>
      <c r="E538" s="49" t="s">
        <v>69</v>
      </c>
      <c r="F538" s="8"/>
      <c r="G538" s="54">
        <v>13</v>
      </c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0">
        <f t="shared" si="32"/>
        <v>0</v>
      </c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9">
        <f t="shared" si="31"/>
        <v>0</v>
      </c>
      <c r="BC538" s="25"/>
      <c r="BD538" s="25"/>
      <c r="BE538" s="25"/>
      <c r="BF538" s="25"/>
      <c r="BG538" s="9">
        <f t="shared" si="34"/>
        <v>13</v>
      </c>
      <c r="BH538" s="23">
        <f t="shared" si="33"/>
        <v>0</v>
      </c>
    </row>
    <row r="539" spans="2:60" s="14" customFormat="1" hidden="1" x14ac:dyDescent="0.25">
      <c r="B539" s="1" t="s">
        <v>36</v>
      </c>
      <c r="C539" s="67" t="s">
        <v>44</v>
      </c>
      <c r="D539" s="83" t="s">
        <v>29</v>
      </c>
      <c r="E539" s="49" t="s">
        <v>69</v>
      </c>
      <c r="F539" s="8"/>
      <c r="G539" s="54">
        <v>0</v>
      </c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0">
        <f t="shared" si="32"/>
        <v>0</v>
      </c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9">
        <f t="shared" si="31"/>
        <v>0</v>
      </c>
      <c r="BC539" s="25"/>
      <c r="BD539" s="25"/>
      <c r="BE539" s="25"/>
      <c r="BF539" s="25"/>
      <c r="BG539" s="9">
        <f t="shared" si="34"/>
        <v>0</v>
      </c>
      <c r="BH539" s="23">
        <f t="shared" si="33"/>
        <v>0</v>
      </c>
    </row>
    <row r="540" spans="2:60" hidden="1" x14ac:dyDescent="0.25">
      <c r="B540" s="1" t="s">
        <v>35</v>
      </c>
      <c r="C540" s="1" t="s">
        <v>74</v>
      </c>
      <c r="D540" s="83" t="s">
        <v>29</v>
      </c>
      <c r="E540" s="49" t="s">
        <v>69</v>
      </c>
      <c r="F540" s="8"/>
      <c r="G540" s="54">
        <v>1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0">
        <f t="shared" si="32"/>
        <v>0</v>
      </c>
      <c r="AH540" s="25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9">
        <f t="shared" si="31"/>
        <v>0</v>
      </c>
      <c r="BC540" s="1"/>
      <c r="BD540" s="1"/>
      <c r="BE540" s="1"/>
      <c r="BF540" s="1"/>
      <c r="BG540" s="9">
        <f t="shared" si="34"/>
        <v>1</v>
      </c>
      <c r="BH540" s="23">
        <f t="shared" si="33"/>
        <v>0</v>
      </c>
    </row>
    <row r="541" spans="2:60" hidden="1" x14ac:dyDescent="0.25">
      <c r="B541" s="1" t="s">
        <v>34</v>
      </c>
      <c r="C541" s="1" t="s">
        <v>74</v>
      </c>
      <c r="D541" s="83" t="s">
        <v>29</v>
      </c>
      <c r="E541" s="49" t="s">
        <v>69</v>
      </c>
      <c r="F541" s="8"/>
      <c r="G541" s="54">
        <v>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0">
        <f t="shared" si="32"/>
        <v>0</v>
      </c>
      <c r="AH541" s="25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9">
        <f t="shared" si="31"/>
        <v>0</v>
      </c>
      <c r="BC541" s="1"/>
      <c r="BD541" s="1"/>
      <c r="BE541" s="1"/>
      <c r="BF541" s="1"/>
      <c r="BG541" s="9">
        <f t="shared" si="34"/>
        <v>0</v>
      </c>
      <c r="BH541" s="23">
        <f t="shared" si="33"/>
        <v>0</v>
      </c>
    </row>
    <row r="542" spans="2:60" hidden="1" x14ac:dyDescent="0.25">
      <c r="B542" s="1" t="s">
        <v>66</v>
      </c>
      <c r="C542" s="1" t="s">
        <v>74</v>
      </c>
      <c r="D542" s="83" t="s">
        <v>29</v>
      </c>
      <c r="E542" s="49" t="s">
        <v>69</v>
      </c>
      <c r="F542" s="8"/>
      <c r="G542" s="54">
        <v>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0">
        <f t="shared" si="32"/>
        <v>0</v>
      </c>
      <c r="AH542" s="25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9">
        <f t="shared" si="31"/>
        <v>0</v>
      </c>
      <c r="BC542" s="1"/>
      <c r="BD542" s="1"/>
      <c r="BE542" s="1"/>
      <c r="BF542" s="1"/>
      <c r="BG542" s="9">
        <f t="shared" si="34"/>
        <v>0</v>
      </c>
      <c r="BH542" s="23">
        <f t="shared" si="33"/>
        <v>0</v>
      </c>
    </row>
    <row r="543" spans="2:60" hidden="1" x14ac:dyDescent="0.25">
      <c r="B543" s="1" t="s">
        <v>53</v>
      </c>
      <c r="C543" s="1" t="s">
        <v>74</v>
      </c>
      <c r="D543" s="83" t="s">
        <v>29</v>
      </c>
      <c r="E543" s="49" t="s">
        <v>69</v>
      </c>
      <c r="F543" s="8"/>
      <c r="G543" s="54">
        <v>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0">
        <f t="shared" si="32"/>
        <v>0</v>
      </c>
      <c r="AH543" s="25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9">
        <f t="shared" si="31"/>
        <v>0</v>
      </c>
      <c r="BC543" s="1"/>
      <c r="BD543" s="1"/>
      <c r="BE543" s="1"/>
      <c r="BF543" s="1"/>
      <c r="BG543" s="9">
        <f t="shared" si="34"/>
        <v>0</v>
      </c>
      <c r="BH543" s="23">
        <f t="shared" si="33"/>
        <v>0</v>
      </c>
    </row>
    <row r="544" spans="2:60" hidden="1" x14ac:dyDescent="0.25">
      <c r="B544" s="1" t="s">
        <v>32</v>
      </c>
      <c r="C544" s="1" t="s">
        <v>74</v>
      </c>
      <c r="D544" s="83" t="s">
        <v>29</v>
      </c>
      <c r="E544" s="49" t="s">
        <v>69</v>
      </c>
      <c r="F544" s="8"/>
      <c r="G544" s="54">
        <v>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0">
        <f t="shared" si="32"/>
        <v>0</v>
      </c>
      <c r="AH544" s="25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9">
        <f t="shared" si="31"/>
        <v>0</v>
      </c>
      <c r="BC544" s="1"/>
      <c r="BD544" s="1"/>
      <c r="BE544" s="1"/>
      <c r="BF544" s="1"/>
      <c r="BG544" s="9">
        <f t="shared" si="34"/>
        <v>0</v>
      </c>
      <c r="BH544" s="23">
        <f t="shared" si="33"/>
        <v>0</v>
      </c>
    </row>
    <row r="545" spans="2:60" hidden="1" x14ac:dyDescent="0.25">
      <c r="B545" s="1" t="s">
        <v>33</v>
      </c>
      <c r="C545" s="1" t="s">
        <v>74</v>
      </c>
      <c r="D545" s="83" t="s">
        <v>29</v>
      </c>
      <c r="E545" s="49" t="s">
        <v>69</v>
      </c>
      <c r="F545" s="8"/>
      <c r="G545" s="54">
        <v>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0">
        <f t="shared" si="32"/>
        <v>0</v>
      </c>
      <c r="AH545" s="25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9">
        <f t="shared" si="31"/>
        <v>0</v>
      </c>
      <c r="BC545" s="1"/>
      <c r="BD545" s="1"/>
      <c r="BE545" s="1"/>
      <c r="BF545" s="1"/>
      <c r="BG545" s="9">
        <f t="shared" si="34"/>
        <v>0</v>
      </c>
      <c r="BH545" s="23">
        <f t="shared" si="33"/>
        <v>0</v>
      </c>
    </row>
    <row r="546" spans="2:60" hidden="1" x14ac:dyDescent="0.25">
      <c r="B546" s="1" t="s">
        <v>48</v>
      </c>
      <c r="C546" s="1" t="s">
        <v>74</v>
      </c>
      <c r="D546" s="83" t="s">
        <v>29</v>
      </c>
      <c r="E546" s="49" t="s">
        <v>69</v>
      </c>
      <c r="F546" s="8"/>
      <c r="G546" s="54">
        <v>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0">
        <f t="shared" si="32"/>
        <v>0</v>
      </c>
      <c r="AH546" s="25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9">
        <f t="shared" si="31"/>
        <v>0</v>
      </c>
      <c r="BC546" s="1"/>
      <c r="BD546" s="1"/>
      <c r="BE546" s="1"/>
      <c r="BF546" s="1"/>
      <c r="BG546" s="9">
        <f t="shared" si="34"/>
        <v>0</v>
      </c>
      <c r="BH546" s="23">
        <f t="shared" si="33"/>
        <v>0</v>
      </c>
    </row>
    <row r="547" spans="2:60" hidden="1" x14ac:dyDescent="0.25">
      <c r="B547" s="1" t="s">
        <v>31</v>
      </c>
      <c r="C547" s="1" t="s">
        <v>74</v>
      </c>
      <c r="D547" s="83" t="s">
        <v>29</v>
      </c>
      <c r="E547" s="49" t="s">
        <v>69</v>
      </c>
      <c r="F547" s="8"/>
      <c r="G547" s="54">
        <v>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0">
        <f t="shared" si="32"/>
        <v>0</v>
      </c>
      <c r="AH547" s="25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9">
        <f t="shared" si="31"/>
        <v>0</v>
      </c>
      <c r="BC547" s="1"/>
      <c r="BD547" s="1"/>
      <c r="BE547" s="1"/>
      <c r="BF547" s="1"/>
      <c r="BG547" s="9">
        <f t="shared" si="34"/>
        <v>1</v>
      </c>
      <c r="BH547" s="23">
        <f t="shared" si="33"/>
        <v>0</v>
      </c>
    </row>
    <row r="548" spans="2:60" hidden="1" x14ac:dyDescent="0.25">
      <c r="B548" s="1" t="s">
        <v>36</v>
      </c>
      <c r="C548" s="1" t="s">
        <v>74</v>
      </c>
      <c r="D548" s="83" t="s">
        <v>29</v>
      </c>
      <c r="E548" s="49" t="s">
        <v>69</v>
      </c>
      <c r="F548" s="1"/>
      <c r="G548" s="54">
        <v>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0">
        <f t="shared" si="32"/>
        <v>0</v>
      </c>
      <c r="AH548" s="25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9">
        <f t="shared" si="31"/>
        <v>0</v>
      </c>
      <c r="BC548" s="1"/>
      <c r="BD548" s="1"/>
      <c r="BE548" s="1"/>
      <c r="BF548" s="1"/>
      <c r="BG548" s="9">
        <f t="shared" si="34"/>
        <v>0</v>
      </c>
      <c r="BH548" s="23">
        <f t="shared" ref="BH548:BH611" si="35">F551+BC548-BF548+BE548</f>
        <v>0</v>
      </c>
    </row>
    <row r="549" spans="2:60" hidden="1" x14ac:dyDescent="0.25">
      <c r="B549" s="1" t="s">
        <v>35</v>
      </c>
      <c r="C549" s="1" t="s">
        <v>62</v>
      </c>
      <c r="D549" s="83" t="s">
        <v>96</v>
      </c>
      <c r="E549" s="49" t="s">
        <v>73</v>
      </c>
      <c r="F549" s="1"/>
      <c r="G549" s="54">
        <v>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0">
        <f t="shared" si="32"/>
        <v>0</v>
      </c>
      <c r="AH549" s="25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9">
        <f t="shared" si="31"/>
        <v>0</v>
      </c>
      <c r="BC549" s="1"/>
      <c r="BD549" s="1"/>
      <c r="BE549" s="1"/>
      <c r="BF549" s="1"/>
      <c r="BG549" s="9">
        <f t="shared" si="34"/>
        <v>0</v>
      </c>
      <c r="BH549" s="23">
        <f t="shared" si="35"/>
        <v>0</v>
      </c>
    </row>
    <row r="550" spans="2:60" hidden="1" x14ac:dyDescent="0.25">
      <c r="B550" s="1" t="s">
        <v>34</v>
      </c>
      <c r="C550" s="1" t="s">
        <v>62</v>
      </c>
      <c r="D550" s="83" t="s">
        <v>96</v>
      </c>
      <c r="E550" s="49" t="s">
        <v>73</v>
      </c>
      <c r="F550" s="1"/>
      <c r="G550" s="54">
        <v>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0">
        <f t="shared" si="32"/>
        <v>0</v>
      </c>
      <c r="AH550" s="25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9">
        <f t="shared" si="31"/>
        <v>0</v>
      </c>
      <c r="BC550" s="1"/>
      <c r="BD550" s="1"/>
      <c r="BE550" s="1"/>
      <c r="BF550" s="1"/>
      <c r="BG550" s="9">
        <f t="shared" si="34"/>
        <v>0</v>
      </c>
      <c r="BH550" s="23">
        <f t="shared" si="35"/>
        <v>0</v>
      </c>
    </row>
    <row r="551" spans="2:60" hidden="1" x14ac:dyDescent="0.25">
      <c r="B551" s="1" t="s">
        <v>59</v>
      </c>
      <c r="C551" s="1" t="s">
        <v>62</v>
      </c>
      <c r="D551" s="83" t="s">
        <v>96</v>
      </c>
      <c r="E551" s="49" t="s">
        <v>73</v>
      </c>
      <c r="F551" s="8"/>
      <c r="G551" s="54">
        <v>10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0">
        <f t="shared" si="32"/>
        <v>0</v>
      </c>
      <c r="AH551" s="25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9">
        <f t="shared" si="31"/>
        <v>0</v>
      </c>
      <c r="BC551" s="1"/>
      <c r="BD551" s="1"/>
      <c r="BE551" s="1"/>
      <c r="BF551" s="1"/>
      <c r="BG551" s="9">
        <f t="shared" si="34"/>
        <v>10</v>
      </c>
      <c r="BH551" s="23">
        <f t="shared" si="35"/>
        <v>0</v>
      </c>
    </row>
    <row r="552" spans="2:60" hidden="1" x14ac:dyDescent="0.25">
      <c r="B552" s="1" t="s">
        <v>66</v>
      </c>
      <c r="C552" s="1" t="s">
        <v>62</v>
      </c>
      <c r="D552" s="83" t="s">
        <v>96</v>
      </c>
      <c r="E552" s="49" t="s">
        <v>73</v>
      </c>
      <c r="F552" s="1"/>
      <c r="G552" s="54">
        <v>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0">
        <f t="shared" si="32"/>
        <v>0</v>
      </c>
      <c r="AH552" s="25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9">
        <f t="shared" si="31"/>
        <v>0</v>
      </c>
      <c r="BC552" s="1"/>
      <c r="BD552" s="1"/>
      <c r="BE552" s="1"/>
      <c r="BF552" s="1"/>
      <c r="BG552" s="9">
        <f t="shared" si="34"/>
        <v>0</v>
      </c>
      <c r="BH552" s="23">
        <f t="shared" si="35"/>
        <v>0</v>
      </c>
    </row>
    <row r="553" spans="2:60" hidden="1" x14ac:dyDescent="0.25">
      <c r="B553" s="1" t="s">
        <v>53</v>
      </c>
      <c r="C553" s="1" t="s">
        <v>62</v>
      </c>
      <c r="D553" s="83" t="s">
        <v>96</v>
      </c>
      <c r="E553" s="49" t="s">
        <v>73</v>
      </c>
      <c r="F553" s="1"/>
      <c r="G553" s="54">
        <v>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0">
        <f t="shared" si="32"/>
        <v>0</v>
      </c>
      <c r="AH553" s="25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9">
        <f t="shared" si="31"/>
        <v>0</v>
      </c>
      <c r="BC553" s="1"/>
      <c r="BD553" s="1"/>
      <c r="BE553" s="1"/>
      <c r="BF553" s="1"/>
      <c r="BG553" s="9">
        <f t="shared" si="34"/>
        <v>0</v>
      </c>
      <c r="BH553" s="23">
        <f t="shared" si="35"/>
        <v>0</v>
      </c>
    </row>
    <row r="554" spans="2:60" hidden="1" x14ac:dyDescent="0.25">
      <c r="B554" s="1" t="s">
        <v>32</v>
      </c>
      <c r="C554" s="1" t="s">
        <v>62</v>
      </c>
      <c r="D554" s="83" t="s">
        <v>96</v>
      </c>
      <c r="E554" s="49" t="s">
        <v>73</v>
      </c>
      <c r="F554" s="1"/>
      <c r="G554" s="54">
        <v>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0">
        <f t="shared" si="32"/>
        <v>0</v>
      </c>
      <c r="AH554" s="25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9">
        <f t="shared" si="31"/>
        <v>0</v>
      </c>
      <c r="BC554" s="1"/>
      <c r="BD554" s="1"/>
      <c r="BE554" s="1"/>
      <c r="BF554" s="1"/>
      <c r="BG554" s="9">
        <f t="shared" si="34"/>
        <v>0</v>
      </c>
      <c r="BH554" s="23">
        <f t="shared" si="35"/>
        <v>0</v>
      </c>
    </row>
    <row r="555" spans="2:60" hidden="1" x14ac:dyDescent="0.25">
      <c r="B555" s="1" t="s">
        <v>33</v>
      </c>
      <c r="C555" s="1" t="s">
        <v>62</v>
      </c>
      <c r="D555" s="83" t="s">
        <v>96</v>
      </c>
      <c r="E555" s="49" t="s">
        <v>73</v>
      </c>
      <c r="F555" s="1"/>
      <c r="G555" s="54">
        <v>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0">
        <f t="shared" si="32"/>
        <v>0</v>
      </c>
      <c r="AH555" s="25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9">
        <f t="shared" si="31"/>
        <v>0</v>
      </c>
      <c r="BC555" s="1"/>
      <c r="BD555" s="1"/>
      <c r="BE555" s="1"/>
      <c r="BF555" s="1"/>
      <c r="BG555" s="9">
        <f t="shared" si="34"/>
        <v>0</v>
      </c>
      <c r="BH555" s="23">
        <f t="shared" si="35"/>
        <v>0</v>
      </c>
    </row>
    <row r="556" spans="2:60" hidden="1" x14ac:dyDescent="0.25">
      <c r="B556" s="1" t="s">
        <v>48</v>
      </c>
      <c r="C556" s="1" t="s">
        <v>62</v>
      </c>
      <c r="D556" s="83" t="s">
        <v>96</v>
      </c>
      <c r="E556" s="49" t="s">
        <v>73</v>
      </c>
      <c r="F556" s="1"/>
      <c r="G556" s="54">
        <v>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0">
        <f t="shared" si="32"/>
        <v>0</v>
      </c>
      <c r="AH556" s="25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9">
        <f t="shared" si="31"/>
        <v>0</v>
      </c>
      <c r="BC556" s="1"/>
      <c r="BD556" s="1"/>
      <c r="BE556" s="1"/>
      <c r="BF556" s="1"/>
      <c r="BG556" s="9">
        <f t="shared" si="34"/>
        <v>0</v>
      </c>
      <c r="BH556" s="23">
        <f t="shared" si="35"/>
        <v>0</v>
      </c>
    </row>
    <row r="557" spans="2:60" hidden="1" x14ac:dyDescent="0.25">
      <c r="B557" s="1" t="s">
        <v>31</v>
      </c>
      <c r="C557" s="1" t="s">
        <v>62</v>
      </c>
      <c r="D557" s="83" t="s">
        <v>96</v>
      </c>
      <c r="E557" s="49" t="s">
        <v>73</v>
      </c>
      <c r="F557" s="1"/>
      <c r="G557" s="54">
        <v>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0">
        <f t="shared" si="32"/>
        <v>0</v>
      </c>
      <c r="AH557" s="25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9">
        <f t="shared" si="31"/>
        <v>0</v>
      </c>
      <c r="BC557" s="1"/>
      <c r="BD557" s="1"/>
      <c r="BE557" s="1"/>
      <c r="BF557" s="1"/>
      <c r="BG557" s="9">
        <f t="shared" si="34"/>
        <v>0</v>
      </c>
      <c r="BH557" s="23">
        <f t="shared" si="35"/>
        <v>0</v>
      </c>
    </row>
    <row r="558" spans="2:60" hidden="1" x14ac:dyDescent="0.25">
      <c r="B558" s="1" t="s">
        <v>36</v>
      </c>
      <c r="C558" s="1" t="s">
        <v>62</v>
      </c>
      <c r="D558" s="83" t="s">
        <v>96</v>
      </c>
      <c r="E558" s="49" t="s">
        <v>73</v>
      </c>
      <c r="F558" s="1"/>
      <c r="G558" s="54">
        <v>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0">
        <f t="shared" si="32"/>
        <v>0</v>
      </c>
      <c r="AH558" s="25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9">
        <f t="shared" si="31"/>
        <v>0</v>
      </c>
      <c r="BC558" s="1"/>
      <c r="BD558" s="1"/>
      <c r="BE558" s="1"/>
      <c r="BF558" s="1"/>
      <c r="BG558" s="9">
        <f t="shared" si="34"/>
        <v>0</v>
      </c>
      <c r="BH558" s="23">
        <f t="shared" si="35"/>
        <v>0</v>
      </c>
    </row>
    <row r="559" spans="2:60" hidden="1" x14ac:dyDescent="0.25">
      <c r="B559" s="1" t="s">
        <v>35</v>
      </c>
      <c r="C559" s="24" t="s">
        <v>87</v>
      </c>
      <c r="D559" s="83" t="s">
        <v>96</v>
      </c>
      <c r="E559" s="49" t="s">
        <v>73</v>
      </c>
      <c r="F559" s="1"/>
      <c r="G559" s="54">
        <v>5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0">
        <f t="shared" si="32"/>
        <v>0</v>
      </c>
      <c r="AH559" s="25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9">
        <f t="shared" si="31"/>
        <v>0</v>
      </c>
      <c r="BC559" s="1"/>
      <c r="BD559" s="1"/>
      <c r="BE559" s="1"/>
      <c r="BF559" s="1"/>
      <c r="BG559" s="9">
        <f t="shared" si="34"/>
        <v>5</v>
      </c>
      <c r="BH559" s="23">
        <f t="shared" si="35"/>
        <v>0</v>
      </c>
    </row>
    <row r="560" spans="2:60" hidden="1" x14ac:dyDescent="0.25">
      <c r="B560" s="1" t="s">
        <v>34</v>
      </c>
      <c r="C560" s="24" t="s">
        <v>87</v>
      </c>
      <c r="D560" s="83" t="s">
        <v>96</v>
      </c>
      <c r="E560" s="49" t="s">
        <v>73</v>
      </c>
      <c r="F560" s="1"/>
      <c r="G560" s="54">
        <v>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0">
        <f t="shared" si="32"/>
        <v>0</v>
      </c>
      <c r="AH560" s="25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9">
        <f t="shared" si="31"/>
        <v>0</v>
      </c>
      <c r="BC560" s="1"/>
      <c r="BD560" s="1"/>
      <c r="BE560" s="1"/>
      <c r="BF560" s="1"/>
      <c r="BG560" s="9">
        <f t="shared" si="34"/>
        <v>0</v>
      </c>
      <c r="BH560" s="23">
        <f t="shared" si="35"/>
        <v>0</v>
      </c>
    </row>
    <row r="561" spans="2:60" hidden="1" x14ac:dyDescent="0.25">
      <c r="B561" s="1" t="s">
        <v>59</v>
      </c>
      <c r="C561" s="24" t="s">
        <v>87</v>
      </c>
      <c r="D561" s="83" t="s">
        <v>96</v>
      </c>
      <c r="E561" s="49" t="s">
        <v>73</v>
      </c>
      <c r="F561" s="1"/>
      <c r="G561" s="54">
        <v>3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0">
        <f t="shared" si="32"/>
        <v>0</v>
      </c>
      <c r="AH561" s="25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9">
        <f t="shared" si="31"/>
        <v>0</v>
      </c>
      <c r="BC561" s="1"/>
      <c r="BD561" s="1"/>
      <c r="BE561" s="1"/>
      <c r="BF561" s="1"/>
      <c r="BG561" s="9">
        <f t="shared" si="34"/>
        <v>3</v>
      </c>
      <c r="BH561" s="23">
        <f t="shared" si="35"/>
        <v>0</v>
      </c>
    </row>
    <row r="562" spans="2:60" hidden="1" x14ac:dyDescent="0.25">
      <c r="B562" s="1" t="s">
        <v>66</v>
      </c>
      <c r="C562" s="24" t="s">
        <v>87</v>
      </c>
      <c r="D562" s="83" t="s">
        <v>96</v>
      </c>
      <c r="E562" s="49" t="s">
        <v>73</v>
      </c>
      <c r="F562" s="1"/>
      <c r="G562" s="54">
        <v>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0">
        <f t="shared" si="32"/>
        <v>0</v>
      </c>
      <c r="AH562" s="25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9">
        <f t="shared" si="31"/>
        <v>0</v>
      </c>
      <c r="BC562" s="1"/>
      <c r="BD562" s="1"/>
      <c r="BE562" s="1"/>
      <c r="BF562" s="1"/>
      <c r="BG562" s="9">
        <f t="shared" si="34"/>
        <v>0</v>
      </c>
      <c r="BH562" s="23">
        <f t="shared" si="35"/>
        <v>0</v>
      </c>
    </row>
    <row r="563" spans="2:60" hidden="1" x14ac:dyDescent="0.25">
      <c r="B563" s="1" t="s">
        <v>53</v>
      </c>
      <c r="C563" s="24" t="s">
        <v>87</v>
      </c>
      <c r="D563" s="83" t="s">
        <v>96</v>
      </c>
      <c r="E563" s="49" t="s">
        <v>73</v>
      </c>
      <c r="F563" s="1"/>
      <c r="G563" s="54">
        <v>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0">
        <f t="shared" si="32"/>
        <v>0</v>
      </c>
      <c r="AH563" s="25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9">
        <f t="shared" si="31"/>
        <v>0</v>
      </c>
      <c r="BC563" s="1"/>
      <c r="BD563" s="1"/>
      <c r="BE563" s="1"/>
      <c r="BF563" s="1"/>
      <c r="BG563" s="9">
        <f t="shared" si="34"/>
        <v>0</v>
      </c>
      <c r="BH563" s="23">
        <f t="shared" si="35"/>
        <v>0</v>
      </c>
    </row>
    <row r="564" spans="2:60" hidden="1" x14ac:dyDescent="0.25">
      <c r="B564" s="1" t="s">
        <v>32</v>
      </c>
      <c r="C564" s="24" t="s">
        <v>87</v>
      </c>
      <c r="D564" s="83" t="s">
        <v>96</v>
      </c>
      <c r="E564" s="49" t="s">
        <v>73</v>
      </c>
      <c r="F564" s="1"/>
      <c r="G564" s="54">
        <v>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0">
        <f t="shared" si="32"/>
        <v>0</v>
      </c>
      <c r="AH564" s="25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9">
        <f t="shared" si="31"/>
        <v>0</v>
      </c>
      <c r="BC564" s="1"/>
      <c r="BD564" s="1"/>
      <c r="BE564" s="1"/>
      <c r="BF564" s="1"/>
      <c r="BG564" s="9">
        <f t="shared" si="34"/>
        <v>0</v>
      </c>
      <c r="BH564" s="23">
        <f t="shared" si="35"/>
        <v>0</v>
      </c>
    </row>
    <row r="565" spans="2:60" hidden="1" x14ac:dyDescent="0.25">
      <c r="B565" s="1" t="s">
        <v>33</v>
      </c>
      <c r="C565" s="24" t="s">
        <v>87</v>
      </c>
      <c r="D565" s="83" t="s">
        <v>96</v>
      </c>
      <c r="E565" s="49" t="s">
        <v>73</v>
      </c>
      <c r="F565" s="1"/>
      <c r="G565" s="54">
        <v>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0">
        <f t="shared" si="32"/>
        <v>0</v>
      </c>
      <c r="AH565" s="25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9">
        <f t="shared" si="31"/>
        <v>0</v>
      </c>
      <c r="BC565" s="1"/>
      <c r="BD565" s="1"/>
      <c r="BE565" s="1"/>
      <c r="BF565" s="1"/>
      <c r="BG565" s="9">
        <f t="shared" si="34"/>
        <v>0</v>
      </c>
      <c r="BH565" s="23">
        <f t="shared" si="35"/>
        <v>0</v>
      </c>
    </row>
    <row r="566" spans="2:60" hidden="1" x14ac:dyDescent="0.25">
      <c r="B566" s="1" t="s">
        <v>48</v>
      </c>
      <c r="C566" s="24" t="s">
        <v>87</v>
      </c>
      <c r="D566" s="83" t="s">
        <v>96</v>
      </c>
      <c r="E566" s="49" t="s">
        <v>73</v>
      </c>
      <c r="F566" s="1"/>
      <c r="G566" s="54">
        <v>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0">
        <f t="shared" si="32"/>
        <v>0</v>
      </c>
      <c r="AH566" s="25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9">
        <f t="shared" si="31"/>
        <v>0</v>
      </c>
      <c r="BC566" s="1"/>
      <c r="BD566" s="1"/>
      <c r="BE566" s="1"/>
      <c r="BF566" s="1"/>
      <c r="BG566" s="9">
        <f t="shared" si="34"/>
        <v>0</v>
      </c>
      <c r="BH566" s="23">
        <f t="shared" si="35"/>
        <v>0</v>
      </c>
    </row>
    <row r="567" spans="2:60" hidden="1" x14ac:dyDescent="0.25">
      <c r="B567" s="1" t="s">
        <v>31</v>
      </c>
      <c r="C567" s="24" t="s">
        <v>87</v>
      </c>
      <c r="D567" s="83" t="s">
        <v>96</v>
      </c>
      <c r="E567" s="49" t="s">
        <v>73</v>
      </c>
      <c r="F567" s="1"/>
      <c r="G567" s="54">
        <v>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0">
        <f t="shared" si="32"/>
        <v>0</v>
      </c>
      <c r="AH567" s="25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9">
        <f t="shared" si="31"/>
        <v>0</v>
      </c>
      <c r="BC567" s="1"/>
      <c r="BD567" s="1"/>
      <c r="BE567" s="1"/>
      <c r="BF567" s="1"/>
      <c r="BG567" s="9">
        <f t="shared" si="34"/>
        <v>0</v>
      </c>
      <c r="BH567" s="23">
        <f t="shared" si="35"/>
        <v>0</v>
      </c>
    </row>
    <row r="568" spans="2:60" hidden="1" x14ac:dyDescent="0.25">
      <c r="B568" s="1" t="s">
        <v>36</v>
      </c>
      <c r="C568" s="24" t="s">
        <v>87</v>
      </c>
      <c r="D568" s="83" t="s">
        <v>96</v>
      </c>
      <c r="E568" s="49" t="s">
        <v>73</v>
      </c>
      <c r="F568" s="1"/>
      <c r="G568" s="54">
        <v>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0">
        <f t="shared" si="32"/>
        <v>0</v>
      </c>
      <c r="AH568" s="25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9">
        <f t="shared" si="31"/>
        <v>0</v>
      </c>
      <c r="BC568" s="1"/>
      <c r="BD568" s="1"/>
      <c r="BE568" s="1"/>
      <c r="BF568" s="1"/>
      <c r="BG568" s="9">
        <f t="shared" si="34"/>
        <v>0</v>
      </c>
      <c r="BH568" s="23">
        <f t="shared" si="35"/>
        <v>0</v>
      </c>
    </row>
    <row r="569" spans="2:60" hidden="1" x14ac:dyDescent="0.25">
      <c r="B569" s="1" t="s">
        <v>35</v>
      </c>
      <c r="C569" s="67" t="s">
        <v>52</v>
      </c>
      <c r="D569" s="83" t="s">
        <v>96</v>
      </c>
      <c r="E569" s="49" t="s">
        <v>73</v>
      </c>
      <c r="F569" s="1"/>
      <c r="G569" s="54">
        <v>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0">
        <f t="shared" si="32"/>
        <v>0</v>
      </c>
      <c r="AH569" s="25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9">
        <f t="shared" si="31"/>
        <v>0</v>
      </c>
      <c r="BC569" s="1"/>
      <c r="BD569" s="1"/>
      <c r="BE569" s="1"/>
      <c r="BF569" s="1"/>
      <c r="BG569" s="9">
        <f t="shared" si="34"/>
        <v>0</v>
      </c>
      <c r="BH569" s="23">
        <f t="shared" si="35"/>
        <v>0</v>
      </c>
    </row>
    <row r="570" spans="2:60" hidden="1" x14ac:dyDescent="0.25">
      <c r="B570" s="1" t="s">
        <v>34</v>
      </c>
      <c r="C570" s="67" t="s">
        <v>52</v>
      </c>
      <c r="D570" s="83" t="s">
        <v>96</v>
      </c>
      <c r="E570" s="49" t="s">
        <v>73</v>
      </c>
      <c r="F570" s="1"/>
      <c r="G570" s="54">
        <v>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0">
        <f t="shared" si="32"/>
        <v>0</v>
      </c>
      <c r="AH570" s="25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9">
        <f t="shared" si="31"/>
        <v>0</v>
      </c>
      <c r="BC570" s="1"/>
      <c r="BD570" s="1"/>
      <c r="BE570" s="1"/>
      <c r="BF570" s="1"/>
      <c r="BG570" s="9">
        <f t="shared" si="34"/>
        <v>0</v>
      </c>
      <c r="BH570" s="23">
        <f t="shared" si="35"/>
        <v>0</v>
      </c>
    </row>
    <row r="571" spans="2:60" hidden="1" x14ac:dyDescent="0.25">
      <c r="B571" s="1" t="s">
        <v>59</v>
      </c>
      <c r="C571" s="67" t="s">
        <v>52</v>
      </c>
      <c r="D571" s="83" t="s">
        <v>96</v>
      </c>
      <c r="E571" s="49" t="s">
        <v>73</v>
      </c>
      <c r="F571" s="1"/>
      <c r="G571" s="54">
        <v>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0">
        <f t="shared" si="32"/>
        <v>0</v>
      </c>
      <c r="AH571" s="25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9">
        <f t="shared" si="31"/>
        <v>0</v>
      </c>
      <c r="BC571" s="1"/>
      <c r="BD571" s="1"/>
      <c r="BE571" s="1"/>
      <c r="BF571" s="1"/>
      <c r="BG571" s="9">
        <f t="shared" si="34"/>
        <v>0</v>
      </c>
      <c r="BH571" s="23">
        <f t="shared" si="35"/>
        <v>0</v>
      </c>
    </row>
    <row r="572" spans="2:60" hidden="1" x14ac:dyDescent="0.25">
      <c r="B572" s="1" t="s">
        <v>66</v>
      </c>
      <c r="C572" s="67" t="s">
        <v>52</v>
      </c>
      <c r="D572" s="83" t="s">
        <v>96</v>
      </c>
      <c r="E572" s="49" t="s">
        <v>73</v>
      </c>
      <c r="F572" s="1"/>
      <c r="G572" s="54">
        <v>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0">
        <f t="shared" si="32"/>
        <v>0</v>
      </c>
      <c r="AH572" s="25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9">
        <f t="shared" si="31"/>
        <v>0</v>
      </c>
      <c r="BC572" s="1"/>
      <c r="BD572" s="1"/>
      <c r="BE572" s="1"/>
      <c r="BF572" s="1"/>
      <c r="BG572" s="9">
        <f t="shared" si="34"/>
        <v>0</v>
      </c>
      <c r="BH572" s="23">
        <f t="shared" si="35"/>
        <v>0</v>
      </c>
    </row>
    <row r="573" spans="2:60" hidden="1" x14ac:dyDescent="0.25">
      <c r="B573" s="1" t="s">
        <v>53</v>
      </c>
      <c r="C573" s="67" t="s">
        <v>52</v>
      </c>
      <c r="D573" s="83" t="s">
        <v>96</v>
      </c>
      <c r="E573" s="49" t="s">
        <v>73</v>
      </c>
      <c r="F573" s="1"/>
      <c r="G573" s="54">
        <v>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0">
        <f t="shared" si="32"/>
        <v>0</v>
      </c>
      <c r="AH573" s="25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9">
        <f t="shared" si="31"/>
        <v>0</v>
      </c>
      <c r="BC573" s="1"/>
      <c r="BD573" s="1"/>
      <c r="BE573" s="1"/>
      <c r="BF573" s="1"/>
      <c r="BG573" s="9">
        <f t="shared" si="34"/>
        <v>0</v>
      </c>
      <c r="BH573" s="23">
        <f t="shared" si="35"/>
        <v>0</v>
      </c>
    </row>
    <row r="574" spans="2:60" hidden="1" x14ac:dyDescent="0.25">
      <c r="B574" s="1" t="s">
        <v>32</v>
      </c>
      <c r="C574" s="67" t="s">
        <v>52</v>
      </c>
      <c r="D574" s="83" t="s">
        <v>96</v>
      </c>
      <c r="E574" s="49" t="s">
        <v>73</v>
      </c>
      <c r="F574" s="1"/>
      <c r="G574" s="54">
        <v>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0">
        <f t="shared" si="32"/>
        <v>0</v>
      </c>
      <c r="AH574" s="25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9">
        <f t="shared" si="31"/>
        <v>0</v>
      </c>
      <c r="BC574" s="1"/>
      <c r="BD574" s="1"/>
      <c r="BE574" s="1"/>
      <c r="BF574" s="1"/>
      <c r="BG574" s="9">
        <f t="shared" si="34"/>
        <v>0</v>
      </c>
      <c r="BH574" s="23">
        <f t="shared" si="35"/>
        <v>0</v>
      </c>
    </row>
    <row r="575" spans="2:60" hidden="1" x14ac:dyDescent="0.25">
      <c r="B575" s="1" t="s">
        <v>33</v>
      </c>
      <c r="C575" s="67" t="s">
        <v>52</v>
      </c>
      <c r="D575" s="83" t="s">
        <v>96</v>
      </c>
      <c r="E575" s="49" t="s">
        <v>73</v>
      </c>
      <c r="F575" s="1"/>
      <c r="G575" s="54">
        <v>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0">
        <f t="shared" si="32"/>
        <v>0</v>
      </c>
      <c r="AH575" s="25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9">
        <f t="shared" ref="BB575:BB638" si="36">SUM(AH575:BA575)</f>
        <v>0</v>
      </c>
      <c r="BC575" s="1"/>
      <c r="BD575" s="1"/>
      <c r="BE575" s="1"/>
      <c r="BF575" s="1"/>
      <c r="BG575" s="9">
        <f t="shared" si="34"/>
        <v>0</v>
      </c>
      <c r="BH575" s="23">
        <f t="shared" si="35"/>
        <v>0</v>
      </c>
    </row>
    <row r="576" spans="2:60" hidden="1" x14ac:dyDescent="0.25">
      <c r="B576" s="1" t="s">
        <v>48</v>
      </c>
      <c r="C576" s="67" t="s">
        <v>52</v>
      </c>
      <c r="D576" s="83" t="s">
        <v>96</v>
      </c>
      <c r="E576" s="49" t="s">
        <v>73</v>
      </c>
      <c r="F576" s="1"/>
      <c r="G576" s="54">
        <v>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0">
        <f t="shared" si="32"/>
        <v>0</v>
      </c>
      <c r="AH576" s="25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9">
        <f t="shared" si="36"/>
        <v>0</v>
      </c>
      <c r="BC576" s="1"/>
      <c r="BD576" s="1"/>
      <c r="BE576" s="1"/>
      <c r="BF576" s="1"/>
      <c r="BG576" s="9">
        <f t="shared" si="34"/>
        <v>0</v>
      </c>
      <c r="BH576" s="23">
        <f t="shared" si="35"/>
        <v>0</v>
      </c>
    </row>
    <row r="577" spans="2:60" hidden="1" x14ac:dyDescent="0.25">
      <c r="B577" s="1" t="s">
        <v>31</v>
      </c>
      <c r="C577" s="67" t="s">
        <v>52</v>
      </c>
      <c r="D577" s="83" t="s">
        <v>96</v>
      </c>
      <c r="E577" s="49" t="s">
        <v>73</v>
      </c>
      <c r="F577" s="1"/>
      <c r="G577" s="54">
        <v>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0">
        <f t="shared" si="32"/>
        <v>0</v>
      </c>
      <c r="AH577" s="25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9">
        <f t="shared" si="36"/>
        <v>0</v>
      </c>
      <c r="BC577" s="1"/>
      <c r="BD577" s="1"/>
      <c r="BE577" s="1"/>
      <c r="BF577" s="1"/>
      <c r="BG577" s="9">
        <f t="shared" si="34"/>
        <v>0</v>
      </c>
      <c r="BH577" s="23">
        <f t="shared" si="35"/>
        <v>0</v>
      </c>
    </row>
    <row r="578" spans="2:60" hidden="1" x14ac:dyDescent="0.25">
      <c r="B578" s="1" t="s">
        <v>36</v>
      </c>
      <c r="C578" s="67" t="s">
        <v>52</v>
      </c>
      <c r="D578" s="83" t="s">
        <v>96</v>
      </c>
      <c r="E578" s="49" t="s">
        <v>73</v>
      </c>
      <c r="F578" s="1"/>
      <c r="G578" s="54">
        <v>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0">
        <f t="shared" si="32"/>
        <v>0</v>
      </c>
      <c r="AH578" s="25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9">
        <f t="shared" si="36"/>
        <v>0</v>
      </c>
      <c r="BC578" s="1"/>
      <c r="BD578" s="1"/>
      <c r="BE578" s="1"/>
      <c r="BF578" s="1"/>
      <c r="BG578" s="9">
        <f t="shared" si="34"/>
        <v>0</v>
      </c>
      <c r="BH578" s="23">
        <f t="shared" si="35"/>
        <v>0</v>
      </c>
    </row>
    <row r="579" spans="2:60" hidden="1" x14ac:dyDescent="0.25">
      <c r="B579" s="1" t="s">
        <v>35</v>
      </c>
      <c r="C579" s="67" t="s">
        <v>70</v>
      </c>
      <c r="D579" s="83" t="s">
        <v>96</v>
      </c>
      <c r="E579" s="49" t="s">
        <v>73</v>
      </c>
      <c r="F579" s="1"/>
      <c r="G579" s="54">
        <v>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0">
        <f t="shared" si="32"/>
        <v>0</v>
      </c>
      <c r="AH579" s="25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9">
        <f t="shared" si="36"/>
        <v>0</v>
      </c>
      <c r="BC579" s="1"/>
      <c r="BD579" s="1"/>
      <c r="BE579" s="1"/>
      <c r="BF579" s="1"/>
      <c r="BG579" s="9">
        <f t="shared" si="34"/>
        <v>0</v>
      </c>
      <c r="BH579" s="23">
        <f t="shared" si="35"/>
        <v>0</v>
      </c>
    </row>
    <row r="580" spans="2:60" hidden="1" x14ac:dyDescent="0.25">
      <c r="B580" s="1" t="s">
        <v>34</v>
      </c>
      <c r="C580" s="67" t="s">
        <v>70</v>
      </c>
      <c r="D580" s="83" t="s">
        <v>96</v>
      </c>
      <c r="E580" s="49" t="s">
        <v>73</v>
      </c>
      <c r="F580" s="1"/>
      <c r="G580" s="54">
        <v>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0">
        <f t="shared" si="32"/>
        <v>0</v>
      </c>
      <c r="AH580" s="25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9">
        <f t="shared" si="36"/>
        <v>0</v>
      </c>
      <c r="BC580" s="1"/>
      <c r="BD580" s="1"/>
      <c r="BE580" s="1"/>
      <c r="BF580" s="1"/>
      <c r="BG580" s="9">
        <f t="shared" si="34"/>
        <v>0</v>
      </c>
      <c r="BH580" s="23">
        <f t="shared" si="35"/>
        <v>0</v>
      </c>
    </row>
    <row r="581" spans="2:60" hidden="1" x14ac:dyDescent="0.25">
      <c r="B581" s="1" t="s">
        <v>59</v>
      </c>
      <c r="C581" s="67" t="s">
        <v>70</v>
      </c>
      <c r="D581" s="83" t="s">
        <v>96</v>
      </c>
      <c r="E581" s="49" t="s">
        <v>73</v>
      </c>
      <c r="F581" s="1"/>
      <c r="G581" s="54">
        <v>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0">
        <f t="shared" si="32"/>
        <v>0</v>
      </c>
      <c r="AH581" s="25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9">
        <f t="shared" si="36"/>
        <v>0</v>
      </c>
      <c r="BC581" s="1"/>
      <c r="BD581" s="1"/>
      <c r="BE581" s="1"/>
      <c r="BF581" s="1"/>
      <c r="BG581" s="9">
        <f t="shared" si="34"/>
        <v>4</v>
      </c>
      <c r="BH581" s="23">
        <f t="shared" si="35"/>
        <v>0</v>
      </c>
    </row>
    <row r="582" spans="2:60" hidden="1" x14ac:dyDescent="0.25">
      <c r="B582" s="1" t="s">
        <v>66</v>
      </c>
      <c r="C582" s="67" t="s">
        <v>70</v>
      </c>
      <c r="D582" s="83" t="s">
        <v>96</v>
      </c>
      <c r="E582" s="49" t="s">
        <v>73</v>
      </c>
      <c r="F582" s="1"/>
      <c r="G582" s="54">
        <v>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0">
        <f t="shared" si="32"/>
        <v>0</v>
      </c>
      <c r="AH582" s="25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9">
        <f t="shared" si="36"/>
        <v>0</v>
      </c>
      <c r="BC582" s="1"/>
      <c r="BD582" s="1"/>
      <c r="BE582" s="1"/>
      <c r="BF582" s="1"/>
      <c r="BG582" s="9">
        <f t="shared" si="34"/>
        <v>0</v>
      </c>
      <c r="BH582" s="23">
        <f t="shared" si="35"/>
        <v>0</v>
      </c>
    </row>
    <row r="583" spans="2:60" hidden="1" x14ac:dyDescent="0.25">
      <c r="B583" s="1" t="s">
        <v>53</v>
      </c>
      <c r="C583" s="67" t="s">
        <v>70</v>
      </c>
      <c r="D583" s="83" t="s">
        <v>96</v>
      </c>
      <c r="E583" s="49" t="s">
        <v>73</v>
      </c>
      <c r="F583" s="1"/>
      <c r="G583" s="54">
        <v>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0">
        <f t="shared" si="32"/>
        <v>0</v>
      </c>
      <c r="AH583" s="25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9">
        <f t="shared" si="36"/>
        <v>0</v>
      </c>
      <c r="BC583" s="1"/>
      <c r="BD583" s="1"/>
      <c r="BE583" s="1"/>
      <c r="BF583" s="1"/>
      <c r="BG583" s="9">
        <f t="shared" si="34"/>
        <v>0</v>
      </c>
      <c r="BH583" s="23">
        <f t="shared" si="35"/>
        <v>0</v>
      </c>
    </row>
    <row r="584" spans="2:60" hidden="1" x14ac:dyDescent="0.25">
      <c r="B584" s="1" t="s">
        <v>32</v>
      </c>
      <c r="C584" s="67" t="s">
        <v>70</v>
      </c>
      <c r="D584" s="83" t="s">
        <v>96</v>
      </c>
      <c r="E584" s="49" t="s">
        <v>73</v>
      </c>
      <c r="F584" s="1"/>
      <c r="G584" s="54">
        <v>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0">
        <f t="shared" si="32"/>
        <v>0</v>
      </c>
      <c r="AH584" s="25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9">
        <f t="shared" si="36"/>
        <v>0</v>
      </c>
      <c r="BC584" s="1"/>
      <c r="BD584" s="1"/>
      <c r="BE584" s="1"/>
      <c r="BF584" s="1"/>
      <c r="BG584" s="9">
        <f t="shared" si="34"/>
        <v>0</v>
      </c>
      <c r="BH584" s="23">
        <f t="shared" si="35"/>
        <v>0</v>
      </c>
    </row>
    <row r="585" spans="2:60" hidden="1" x14ac:dyDescent="0.25">
      <c r="B585" s="1" t="s">
        <v>33</v>
      </c>
      <c r="C585" s="67" t="s">
        <v>70</v>
      </c>
      <c r="D585" s="83" t="s">
        <v>96</v>
      </c>
      <c r="E585" s="49" t="s">
        <v>73</v>
      </c>
      <c r="F585" s="1"/>
      <c r="G585" s="54">
        <v>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0">
        <f t="shared" si="32"/>
        <v>0</v>
      </c>
      <c r="AH585" s="25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9">
        <f t="shared" si="36"/>
        <v>0</v>
      </c>
      <c r="BC585" s="1"/>
      <c r="BD585" s="1"/>
      <c r="BE585" s="1"/>
      <c r="BF585" s="1"/>
      <c r="BG585" s="9">
        <f t="shared" si="34"/>
        <v>0</v>
      </c>
      <c r="BH585" s="23">
        <f t="shared" si="35"/>
        <v>0</v>
      </c>
    </row>
    <row r="586" spans="2:60" hidden="1" x14ac:dyDescent="0.25">
      <c r="B586" s="1" t="s">
        <v>48</v>
      </c>
      <c r="C586" s="67" t="s">
        <v>70</v>
      </c>
      <c r="D586" s="83" t="s">
        <v>96</v>
      </c>
      <c r="E586" s="49" t="s">
        <v>73</v>
      </c>
      <c r="F586" s="1"/>
      <c r="G586" s="54">
        <v>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0">
        <f t="shared" si="32"/>
        <v>0</v>
      </c>
      <c r="AH586" s="25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9">
        <f t="shared" si="36"/>
        <v>0</v>
      </c>
      <c r="BC586" s="1"/>
      <c r="BD586" s="1"/>
      <c r="BE586" s="1"/>
      <c r="BF586" s="1"/>
      <c r="BG586" s="9">
        <f t="shared" si="34"/>
        <v>0</v>
      </c>
      <c r="BH586" s="23">
        <f t="shared" si="35"/>
        <v>0</v>
      </c>
    </row>
    <row r="587" spans="2:60" hidden="1" x14ac:dyDescent="0.25">
      <c r="B587" s="1" t="s">
        <v>31</v>
      </c>
      <c r="C587" s="67" t="s">
        <v>70</v>
      </c>
      <c r="D587" s="83" t="s">
        <v>96</v>
      </c>
      <c r="E587" s="49" t="s">
        <v>73</v>
      </c>
      <c r="F587" s="1"/>
      <c r="G587" s="54">
        <v>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0">
        <f t="shared" si="32"/>
        <v>0</v>
      </c>
      <c r="AH587" s="25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9">
        <f t="shared" si="36"/>
        <v>0</v>
      </c>
      <c r="BC587" s="1"/>
      <c r="BD587" s="1"/>
      <c r="BE587" s="1"/>
      <c r="BF587" s="1"/>
      <c r="BG587" s="9">
        <f t="shared" si="34"/>
        <v>0</v>
      </c>
      <c r="BH587" s="23">
        <f t="shared" si="35"/>
        <v>0</v>
      </c>
    </row>
    <row r="588" spans="2:60" hidden="1" x14ac:dyDescent="0.25">
      <c r="B588" s="1" t="s">
        <v>36</v>
      </c>
      <c r="C588" s="67" t="s">
        <v>70</v>
      </c>
      <c r="D588" s="83" t="s">
        <v>96</v>
      </c>
      <c r="E588" s="49" t="s">
        <v>73</v>
      </c>
      <c r="F588" s="1"/>
      <c r="G588" s="54">
        <v>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0">
        <f t="shared" si="32"/>
        <v>0</v>
      </c>
      <c r="AH588" s="25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9">
        <f t="shared" si="36"/>
        <v>0</v>
      </c>
      <c r="BC588" s="1"/>
      <c r="BD588" s="1"/>
      <c r="BE588" s="1"/>
      <c r="BF588" s="1"/>
      <c r="BG588" s="9">
        <f t="shared" si="34"/>
        <v>0</v>
      </c>
      <c r="BH588" s="23">
        <f t="shared" si="35"/>
        <v>0</v>
      </c>
    </row>
    <row r="589" spans="2:60" hidden="1" x14ac:dyDescent="0.25">
      <c r="B589" s="1" t="s">
        <v>35</v>
      </c>
      <c r="C589" s="67" t="s">
        <v>67</v>
      </c>
      <c r="D589" s="83" t="s">
        <v>96</v>
      </c>
      <c r="E589" s="49" t="s">
        <v>73</v>
      </c>
      <c r="F589" s="1"/>
      <c r="G589" s="54">
        <v>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0">
        <f t="shared" si="32"/>
        <v>0</v>
      </c>
      <c r="AH589" s="25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9">
        <f t="shared" si="36"/>
        <v>0</v>
      </c>
      <c r="BC589" s="1"/>
      <c r="BD589" s="1"/>
      <c r="BE589" s="1"/>
      <c r="BF589" s="1"/>
      <c r="BG589" s="9">
        <f t="shared" si="34"/>
        <v>0</v>
      </c>
      <c r="BH589" s="23">
        <f t="shared" si="35"/>
        <v>0</v>
      </c>
    </row>
    <row r="590" spans="2:60" hidden="1" x14ac:dyDescent="0.25">
      <c r="B590" s="1" t="s">
        <v>34</v>
      </c>
      <c r="C590" s="67" t="s">
        <v>67</v>
      </c>
      <c r="D590" s="83" t="s">
        <v>96</v>
      </c>
      <c r="E590" s="49" t="s">
        <v>73</v>
      </c>
      <c r="F590" s="1"/>
      <c r="G590" s="54">
        <v>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0">
        <f t="shared" ref="AG590:AG653" si="37">SUM(H590:AF590)</f>
        <v>0</v>
      </c>
      <c r="AH590" s="25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9">
        <f t="shared" si="36"/>
        <v>0</v>
      </c>
      <c r="BC590" s="1"/>
      <c r="BD590" s="1"/>
      <c r="BE590" s="1"/>
      <c r="BF590" s="1"/>
      <c r="BG590" s="9">
        <f t="shared" si="34"/>
        <v>0</v>
      </c>
      <c r="BH590" s="23">
        <f t="shared" si="35"/>
        <v>0</v>
      </c>
    </row>
    <row r="591" spans="2:60" hidden="1" x14ac:dyDescent="0.25">
      <c r="B591" s="1" t="s">
        <v>59</v>
      </c>
      <c r="C591" s="67" t="s">
        <v>67</v>
      </c>
      <c r="D591" s="83" t="s">
        <v>96</v>
      </c>
      <c r="E591" s="49" t="s">
        <v>73</v>
      </c>
      <c r="F591" s="1"/>
      <c r="G591" s="54">
        <v>11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0">
        <f t="shared" si="37"/>
        <v>0</v>
      </c>
      <c r="AH591" s="25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9">
        <f t="shared" si="36"/>
        <v>0</v>
      </c>
      <c r="BC591" s="1"/>
      <c r="BD591" s="1"/>
      <c r="BE591" s="1"/>
      <c r="BF591" s="1"/>
      <c r="BG591" s="9">
        <f t="shared" ref="BG591:BG654" si="38">G591+AG591-BB591-BC591-BD591</f>
        <v>11</v>
      </c>
      <c r="BH591" s="23">
        <f t="shared" si="35"/>
        <v>0</v>
      </c>
    </row>
    <row r="592" spans="2:60" hidden="1" x14ac:dyDescent="0.25">
      <c r="B592" s="1" t="s">
        <v>66</v>
      </c>
      <c r="C592" s="67" t="s">
        <v>67</v>
      </c>
      <c r="D592" s="83" t="s">
        <v>96</v>
      </c>
      <c r="E592" s="49" t="s">
        <v>73</v>
      </c>
      <c r="F592" s="1"/>
      <c r="G592" s="54">
        <v>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0">
        <f t="shared" si="37"/>
        <v>0</v>
      </c>
      <c r="AH592" s="25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9">
        <f t="shared" si="36"/>
        <v>0</v>
      </c>
      <c r="BC592" s="1"/>
      <c r="BD592" s="1"/>
      <c r="BE592" s="1"/>
      <c r="BF592" s="1"/>
      <c r="BG592" s="9">
        <f t="shared" si="38"/>
        <v>0</v>
      </c>
      <c r="BH592" s="23">
        <f t="shared" si="35"/>
        <v>0</v>
      </c>
    </row>
    <row r="593" spans="2:60" hidden="1" x14ac:dyDescent="0.25">
      <c r="B593" s="1" t="s">
        <v>53</v>
      </c>
      <c r="C593" s="67" t="s">
        <v>67</v>
      </c>
      <c r="D593" s="83" t="s">
        <v>96</v>
      </c>
      <c r="E593" s="49" t="s">
        <v>73</v>
      </c>
      <c r="F593" s="1"/>
      <c r="G593" s="54">
        <v>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0">
        <f t="shared" si="37"/>
        <v>0</v>
      </c>
      <c r="AH593" s="25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9">
        <f t="shared" si="36"/>
        <v>0</v>
      </c>
      <c r="BC593" s="1"/>
      <c r="BD593" s="1"/>
      <c r="BE593" s="1"/>
      <c r="BF593" s="1"/>
      <c r="BG593" s="9">
        <f t="shared" si="38"/>
        <v>0</v>
      </c>
      <c r="BH593" s="23">
        <f t="shared" si="35"/>
        <v>0</v>
      </c>
    </row>
    <row r="594" spans="2:60" hidden="1" x14ac:dyDescent="0.25">
      <c r="B594" s="1" t="s">
        <v>32</v>
      </c>
      <c r="C594" s="67" t="s">
        <v>67</v>
      </c>
      <c r="D594" s="83" t="s">
        <v>96</v>
      </c>
      <c r="E594" s="49" t="s">
        <v>73</v>
      </c>
      <c r="F594" s="1"/>
      <c r="G594" s="54">
        <v>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0">
        <f t="shared" si="37"/>
        <v>0</v>
      </c>
      <c r="AH594" s="25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9">
        <f t="shared" si="36"/>
        <v>0</v>
      </c>
      <c r="BC594" s="1"/>
      <c r="BD594" s="1"/>
      <c r="BE594" s="1"/>
      <c r="BF594" s="1"/>
      <c r="BG594" s="9">
        <f t="shared" si="38"/>
        <v>0</v>
      </c>
      <c r="BH594" s="23">
        <f t="shared" si="35"/>
        <v>0</v>
      </c>
    </row>
    <row r="595" spans="2:60" hidden="1" x14ac:dyDescent="0.25">
      <c r="B595" s="1" t="s">
        <v>33</v>
      </c>
      <c r="C595" s="67" t="s">
        <v>67</v>
      </c>
      <c r="D595" s="83" t="s">
        <v>96</v>
      </c>
      <c r="E595" s="49" t="s">
        <v>73</v>
      </c>
      <c r="F595" s="1"/>
      <c r="G595" s="54">
        <v>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0">
        <f t="shared" si="37"/>
        <v>0</v>
      </c>
      <c r="AH595" s="25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9">
        <f t="shared" si="36"/>
        <v>0</v>
      </c>
      <c r="BC595" s="1"/>
      <c r="BD595" s="1"/>
      <c r="BE595" s="1"/>
      <c r="BF595" s="1"/>
      <c r="BG595" s="9">
        <f t="shared" si="38"/>
        <v>0</v>
      </c>
      <c r="BH595" s="23">
        <f t="shared" si="35"/>
        <v>0</v>
      </c>
    </row>
    <row r="596" spans="2:60" hidden="1" x14ac:dyDescent="0.25">
      <c r="B596" s="1" t="s">
        <v>48</v>
      </c>
      <c r="C596" s="67" t="s">
        <v>67</v>
      </c>
      <c r="D596" s="83" t="s">
        <v>96</v>
      </c>
      <c r="E596" s="49" t="s">
        <v>73</v>
      </c>
      <c r="F596" s="1"/>
      <c r="G596" s="54">
        <v>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0">
        <f t="shared" si="37"/>
        <v>0</v>
      </c>
      <c r="AH596" s="25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9">
        <f t="shared" si="36"/>
        <v>0</v>
      </c>
      <c r="BC596" s="1"/>
      <c r="BD596" s="1"/>
      <c r="BE596" s="1"/>
      <c r="BF596" s="1"/>
      <c r="BG596" s="9">
        <f t="shared" si="38"/>
        <v>0</v>
      </c>
      <c r="BH596" s="23">
        <f t="shared" si="35"/>
        <v>0</v>
      </c>
    </row>
    <row r="597" spans="2:60" hidden="1" x14ac:dyDescent="0.25">
      <c r="B597" s="1" t="s">
        <v>31</v>
      </c>
      <c r="C597" s="67" t="s">
        <v>67</v>
      </c>
      <c r="D597" s="83" t="s">
        <v>96</v>
      </c>
      <c r="E597" s="49" t="s">
        <v>73</v>
      </c>
      <c r="F597" s="1"/>
      <c r="G597" s="54">
        <v>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0">
        <f t="shared" si="37"/>
        <v>0</v>
      </c>
      <c r="AH597" s="25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9">
        <f t="shared" si="36"/>
        <v>0</v>
      </c>
      <c r="BC597" s="1"/>
      <c r="BD597" s="1"/>
      <c r="BE597" s="1"/>
      <c r="BF597" s="1"/>
      <c r="BG597" s="9">
        <f t="shared" si="38"/>
        <v>0</v>
      </c>
      <c r="BH597" s="23">
        <f t="shared" si="35"/>
        <v>0</v>
      </c>
    </row>
    <row r="598" spans="2:60" hidden="1" x14ac:dyDescent="0.25">
      <c r="B598" s="1" t="s">
        <v>36</v>
      </c>
      <c r="C598" s="67" t="s">
        <v>67</v>
      </c>
      <c r="D598" s="83" t="s">
        <v>96</v>
      </c>
      <c r="E598" s="49" t="s">
        <v>73</v>
      </c>
      <c r="F598" s="1"/>
      <c r="G598" s="54">
        <v>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0">
        <f t="shared" si="37"/>
        <v>0</v>
      </c>
      <c r="AH598" s="25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9">
        <f t="shared" si="36"/>
        <v>0</v>
      </c>
      <c r="BC598" s="1"/>
      <c r="BD598" s="1"/>
      <c r="BE598" s="1"/>
      <c r="BF598" s="1"/>
      <c r="BG598" s="9">
        <f t="shared" si="38"/>
        <v>0</v>
      </c>
      <c r="BH598" s="23">
        <f t="shared" si="35"/>
        <v>0</v>
      </c>
    </row>
    <row r="599" spans="2:60" hidden="1" x14ac:dyDescent="0.25">
      <c r="B599" s="1" t="s">
        <v>35</v>
      </c>
      <c r="C599" s="1" t="s">
        <v>88</v>
      </c>
      <c r="D599" s="83" t="s">
        <v>96</v>
      </c>
      <c r="E599" s="49" t="s">
        <v>73</v>
      </c>
      <c r="F599" s="1"/>
      <c r="G599" s="54">
        <v>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0">
        <f t="shared" si="37"/>
        <v>0</v>
      </c>
      <c r="AH599" s="25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9">
        <f t="shared" si="36"/>
        <v>0</v>
      </c>
      <c r="BC599" s="1"/>
      <c r="BD599" s="1"/>
      <c r="BE599" s="1"/>
      <c r="BF599" s="1"/>
      <c r="BG599" s="9">
        <f t="shared" si="38"/>
        <v>0</v>
      </c>
      <c r="BH599" s="23">
        <f t="shared" si="35"/>
        <v>0</v>
      </c>
    </row>
    <row r="600" spans="2:60" hidden="1" x14ac:dyDescent="0.25">
      <c r="B600" s="1" t="s">
        <v>34</v>
      </c>
      <c r="C600" s="1" t="s">
        <v>88</v>
      </c>
      <c r="D600" s="83" t="s">
        <v>96</v>
      </c>
      <c r="E600" s="49" t="s">
        <v>73</v>
      </c>
      <c r="F600" s="1"/>
      <c r="G600" s="54">
        <v>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0">
        <f t="shared" si="37"/>
        <v>0</v>
      </c>
      <c r="AH600" s="25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9">
        <f t="shared" si="36"/>
        <v>0</v>
      </c>
      <c r="BC600" s="1"/>
      <c r="BD600" s="1"/>
      <c r="BE600" s="1"/>
      <c r="BF600" s="1"/>
      <c r="BG600" s="9">
        <f t="shared" si="38"/>
        <v>0</v>
      </c>
      <c r="BH600" s="23">
        <f t="shared" si="35"/>
        <v>0</v>
      </c>
    </row>
    <row r="601" spans="2:60" hidden="1" x14ac:dyDescent="0.25">
      <c r="B601" s="1" t="s">
        <v>59</v>
      </c>
      <c r="C601" s="1" t="s">
        <v>88</v>
      </c>
      <c r="D601" s="83" t="s">
        <v>96</v>
      </c>
      <c r="E601" s="49" t="s">
        <v>73</v>
      </c>
      <c r="F601" s="1"/>
      <c r="G601" s="54">
        <v>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0">
        <f t="shared" si="37"/>
        <v>0</v>
      </c>
      <c r="AH601" s="25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9">
        <f t="shared" si="36"/>
        <v>0</v>
      </c>
      <c r="BC601" s="1"/>
      <c r="BD601" s="1"/>
      <c r="BE601" s="1"/>
      <c r="BF601" s="1"/>
      <c r="BG601" s="9">
        <f t="shared" si="38"/>
        <v>0</v>
      </c>
      <c r="BH601" s="23">
        <f t="shared" si="35"/>
        <v>0</v>
      </c>
    </row>
    <row r="602" spans="2:60" hidden="1" x14ac:dyDescent="0.25">
      <c r="B602" s="1" t="s">
        <v>66</v>
      </c>
      <c r="C602" s="1" t="s">
        <v>88</v>
      </c>
      <c r="D602" s="83" t="s">
        <v>96</v>
      </c>
      <c r="E602" s="49" t="s">
        <v>73</v>
      </c>
      <c r="F602" s="1"/>
      <c r="G602" s="54">
        <v>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0">
        <f t="shared" si="37"/>
        <v>0</v>
      </c>
      <c r="AH602" s="25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9">
        <f t="shared" si="36"/>
        <v>0</v>
      </c>
      <c r="BC602" s="1"/>
      <c r="BD602" s="1"/>
      <c r="BE602" s="1"/>
      <c r="BF602" s="1"/>
      <c r="BG602" s="9">
        <f t="shared" si="38"/>
        <v>0</v>
      </c>
      <c r="BH602" s="23">
        <f t="shared" si="35"/>
        <v>0</v>
      </c>
    </row>
    <row r="603" spans="2:60" hidden="1" x14ac:dyDescent="0.25">
      <c r="B603" s="1" t="s">
        <v>53</v>
      </c>
      <c r="C603" s="1" t="s">
        <v>88</v>
      </c>
      <c r="D603" s="83" t="s">
        <v>96</v>
      </c>
      <c r="E603" s="49" t="s">
        <v>73</v>
      </c>
      <c r="F603" s="1"/>
      <c r="G603" s="54">
        <v>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0">
        <f t="shared" si="37"/>
        <v>0</v>
      </c>
      <c r="AH603" s="25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9">
        <f t="shared" si="36"/>
        <v>0</v>
      </c>
      <c r="BC603" s="1"/>
      <c r="BD603" s="1"/>
      <c r="BE603" s="1"/>
      <c r="BF603" s="1"/>
      <c r="BG603" s="9">
        <f t="shared" si="38"/>
        <v>0</v>
      </c>
      <c r="BH603" s="23">
        <f t="shared" si="35"/>
        <v>0</v>
      </c>
    </row>
    <row r="604" spans="2:60" hidden="1" x14ac:dyDescent="0.25">
      <c r="B604" s="1" t="s">
        <v>32</v>
      </c>
      <c r="C604" s="1" t="s">
        <v>88</v>
      </c>
      <c r="D604" s="83" t="s">
        <v>96</v>
      </c>
      <c r="E604" s="49" t="s">
        <v>73</v>
      </c>
      <c r="F604" s="1"/>
      <c r="G604" s="54">
        <v>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0">
        <f t="shared" si="37"/>
        <v>0</v>
      </c>
      <c r="AH604" s="25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9">
        <f t="shared" si="36"/>
        <v>0</v>
      </c>
      <c r="BC604" s="1"/>
      <c r="BD604" s="1"/>
      <c r="BE604" s="1"/>
      <c r="BF604" s="1"/>
      <c r="BG604" s="9">
        <f t="shared" si="38"/>
        <v>0</v>
      </c>
      <c r="BH604" s="23">
        <f t="shared" si="35"/>
        <v>0</v>
      </c>
    </row>
    <row r="605" spans="2:60" hidden="1" x14ac:dyDescent="0.25">
      <c r="B605" s="1" t="s">
        <v>33</v>
      </c>
      <c r="C605" s="1" t="s">
        <v>88</v>
      </c>
      <c r="D605" s="83" t="s">
        <v>96</v>
      </c>
      <c r="E605" s="49" t="s">
        <v>73</v>
      </c>
      <c r="F605" s="1"/>
      <c r="G605" s="54">
        <v>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0">
        <f t="shared" si="37"/>
        <v>0</v>
      </c>
      <c r="AH605" s="25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9">
        <f t="shared" si="36"/>
        <v>0</v>
      </c>
      <c r="BC605" s="1"/>
      <c r="BD605" s="1"/>
      <c r="BE605" s="1"/>
      <c r="BF605" s="1"/>
      <c r="BG605" s="9">
        <f t="shared" si="38"/>
        <v>0</v>
      </c>
      <c r="BH605" s="23">
        <f t="shared" si="35"/>
        <v>0</v>
      </c>
    </row>
    <row r="606" spans="2:60" hidden="1" x14ac:dyDescent="0.25">
      <c r="B606" s="1" t="s">
        <v>48</v>
      </c>
      <c r="C606" s="1" t="s">
        <v>88</v>
      </c>
      <c r="D606" s="83" t="s">
        <v>96</v>
      </c>
      <c r="E606" s="49" t="s">
        <v>73</v>
      </c>
      <c r="F606" s="1"/>
      <c r="G606" s="54">
        <v>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0">
        <f t="shared" si="37"/>
        <v>0</v>
      </c>
      <c r="AH606" s="25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9">
        <f t="shared" si="36"/>
        <v>0</v>
      </c>
      <c r="BC606" s="1"/>
      <c r="BD606" s="1"/>
      <c r="BE606" s="1"/>
      <c r="BF606" s="1"/>
      <c r="BG606" s="9">
        <f t="shared" si="38"/>
        <v>0</v>
      </c>
      <c r="BH606" s="23">
        <f t="shared" si="35"/>
        <v>0</v>
      </c>
    </row>
    <row r="607" spans="2:60" hidden="1" x14ac:dyDescent="0.25">
      <c r="B607" s="1" t="s">
        <v>31</v>
      </c>
      <c r="C607" s="1" t="s">
        <v>88</v>
      </c>
      <c r="D607" s="83" t="s">
        <v>96</v>
      </c>
      <c r="E607" s="49" t="s">
        <v>73</v>
      </c>
      <c r="F607" s="1"/>
      <c r="G607" s="54">
        <v>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0">
        <f t="shared" si="37"/>
        <v>0</v>
      </c>
      <c r="AH607" s="25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9">
        <f t="shared" si="36"/>
        <v>0</v>
      </c>
      <c r="BC607" s="1"/>
      <c r="BD607" s="1"/>
      <c r="BE607" s="1"/>
      <c r="BF607" s="1"/>
      <c r="BG607" s="9">
        <f t="shared" si="38"/>
        <v>0</v>
      </c>
      <c r="BH607" s="23">
        <f t="shared" si="35"/>
        <v>0</v>
      </c>
    </row>
    <row r="608" spans="2:60" hidden="1" x14ac:dyDescent="0.25">
      <c r="B608" s="1" t="s">
        <v>36</v>
      </c>
      <c r="C608" s="1" t="s">
        <v>88</v>
      </c>
      <c r="D608" s="83" t="s">
        <v>96</v>
      </c>
      <c r="E608" s="49" t="s">
        <v>73</v>
      </c>
      <c r="F608" s="1"/>
      <c r="G608" s="54">
        <v>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0">
        <f t="shared" si="37"/>
        <v>0</v>
      </c>
      <c r="AH608" s="25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9">
        <f t="shared" si="36"/>
        <v>0</v>
      </c>
      <c r="BC608" s="1"/>
      <c r="BD608" s="1"/>
      <c r="BE608" s="1"/>
      <c r="BF608" s="1"/>
      <c r="BG608" s="9">
        <f t="shared" si="38"/>
        <v>0</v>
      </c>
      <c r="BH608" s="23">
        <f t="shared" si="35"/>
        <v>0</v>
      </c>
    </row>
    <row r="609" spans="2:60" hidden="1" x14ac:dyDescent="0.25">
      <c r="B609" s="1" t="s">
        <v>35</v>
      </c>
      <c r="C609" s="1" t="s">
        <v>50</v>
      </c>
      <c r="D609" s="83" t="s">
        <v>96</v>
      </c>
      <c r="E609" s="49" t="s">
        <v>73</v>
      </c>
      <c r="F609" s="1"/>
      <c r="G609" s="54">
        <v>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0">
        <f t="shared" si="37"/>
        <v>0</v>
      </c>
      <c r="AH609" s="25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9">
        <f t="shared" si="36"/>
        <v>0</v>
      </c>
      <c r="BC609" s="1"/>
      <c r="BD609" s="1"/>
      <c r="BE609" s="1"/>
      <c r="BF609" s="1"/>
      <c r="BG609" s="9">
        <f t="shared" si="38"/>
        <v>0</v>
      </c>
      <c r="BH609" s="23">
        <f t="shared" si="35"/>
        <v>0</v>
      </c>
    </row>
    <row r="610" spans="2:60" hidden="1" x14ac:dyDescent="0.25">
      <c r="B610" s="1" t="s">
        <v>34</v>
      </c>
      <c r="C610" s="1" t="s">
        <v>50</v>
      </c>
      <c r="D610" s="83" t="s">
        <v>96</v>
      </c>
      <c r="E610" s="49" t="s">
        <v>73</v>
      </c>
      <c r="F610" s="1"/>
      <c r="G610" s="54">
        <v>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0">
        <f t="shared" si="37"/>
        <v>0</v>
      </c>
      <c r="AH610" s="25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9">
        <f t="shared" si="36"/>
        <v>0</v>
      </c>
      <c r="BC610" s="1"/>
      <c r="BD610" s="1"/>
      <c r="BE610" s="1"/>
      <c r="BF610" s="1"/>
      <c r="BG610" s="9">
        <f t="shared" si="38"/>
        <v>0</v>
      </c>
      <c r="BH610" s="23">
        <f t="shared" si="35"/>
        <v>0</v>
      </c>
    </row>
    <row r="611" spans="2:60" hidden="1" x14ac:dyDescent="0.25">
      <c r="B611" s="1" t="s">
        <v>59</v>
      </c>
      <c r="C611" s="1" t="s">
        <v>50</v>
      </c>
      <c r="D611" s="83" t="s">
        <v>96</v>
      </c>
      <c r="E611" s="49" t="s">
        <v>73</v>
      </c>
      <c r="F611" s="1"/>
      <c r="G611" s="54">
        <v>9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0">
        <f t="shared" si="37"/>
        <v>0</v>
      </c>
      <c r="AH611" s="25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9">
        <f t="shared" si="36"/>
        <v>0</v>
      </c>
      <c r="BC611" s="1"/>
      <c r="BD611" s="1"/>
      <c r="BE611" s="1"/>
      <c r="BF611" s="1"/>
      <c r="BG611" s="9">
        <f t="shared" si="38"/>
        <v>9</v>
      </c>
      <c r="BH611" s="23">
        <f t="shared" si="35"/>
        <v>0</v>
      </c>
    </row>
    <row r="612" spans="2:60" hidden="1" x14ac:dyDescent="0.25">
      <c r="B612" s="1" t="s">
        <v>66</v>
      </c>
      <c r="C612" s="1" t="s">
        <v>50</v>
      </c>
      <c r="D612" s="83" t="s">
        <v>96</v>
      </c>
      <c r="E612" s="49" t="s">
        <v>73</v>
      </c>
      <c r="F612" s="1"/>
      <c r="G612" s="54">
        <v>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0">
        <f t="shared" si="37"/>
        <v>0</v>
      </c>
      <c r="AH612" s="25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9">
        <f t="shared" si="36"/>
        <v>0</v>
      </c>
      <c r="BC612" s="1"/>
      <c r="BD612" s="1"/>
      <c r="BE612" s="1"/>
      <c r="BF612" s="1"/>
      <c r="BG612" s="9">
        <f t="shared" si="38"/>
        <v>0</v>
      </c>
      <c r="BH612" s="23"/>
    </row>
    <row r="613" spans="2:60" ht="16.5" hidden="1" customHeight="1" x14ac:dyDescent="0.25">
      <c r="B613" s="1" t="s">
        <v>53</v>
      </c>
      <c r="C613" s="1" t="s">
        <v>50</v>
      </c>
      <c r="D613" s="83" t="s">
        <v>96</v>
      </c>
      <c r="E613" s="49" t="s">
        <v>73</v>
      </c>
      <c r="F613" s="1"/>
      <c r="G613" s="54">
        <v>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0">
        <f t="shared" si="37"/>
        <v>0</v>
      </c>
      <c r="AH613" s="25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9">
        <f t="shared" si="36"/>
        <v>0</v>
      </c>
      <c r="BC613" s="1"/>
      <c r="BD613" s="1"/>
      <c r="BE613" s="1"/>
      <c r="BF613" s="1"/>
      <c r="BG613" s="9">
        <f t="shared" si="38"/>
        <v>0</v>
      </c>
      <c r="BH613" s="23">
        <f t="shared" ref="BH613:BH668" si="39">F616+BC613-BF613+BE613</f>
        <v>0</v>
      </c>
    </row>
    <row r="614" spans="2:60" hidden="1" x14ac:dyDescent="0.25">
      <c r="B614" s="1" t="s">
        <v>32</v>
      </c>
      <c r="C614" s="1" t="s">
        <v>50</v>
      </c>
      <c r="D614" s="83" t="s">
        <v>96</v>
      </c>
      <c r="E614" s="49" t="s">
        <v>73</v>
      </c>
      <c r="F614" s="1"/>
      <c r="G614" s="54">
        <v>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0">
        <f t="shared" si="37"/>
        <v>0</v>
      </c>
      <c r="AH614" s="25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9">
        <f t="shared" si="36"/>
        <v>0</v>
      </c>
      <c r="BC614" s="1"/>
      <c r="BD614" s="1"/>
      <c r="BE614" s="1"/>
      <c r="BF614" s="1"/>
      <c r="BG614" s="9">
        <f t="shared" si="38"/>
        <v>0</v>
      </c>
      <c r="BH614" s="23">
        <f t="shared" si="39"/>
        <v>0</v>
      </c>
    </row>
    <row r="615" spans="2:60" hidden="1" x14ac:dyDescent="0.25">
      <c r="B615" s="1" t="s">
        <v>33</v>
      </c>
      <c r="C615" s="1" t="s">
        <v>50</v>
      </c>
      <c r="D615" s="83" t="s">
        <v>96</v>
      </c>
      <c r="E615" s="49" t="s">
        <v>73</v>
      </c>
      <c r="F615" s="1"/>
      <c r="G615" s="54">
        <v>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0">
        <f t="shared" si="37"/>
        <v>0</v>
      </c>
      <c r="AH615" s="25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9">
        <f t="shared" si="36"/>
        <v>0</v>
      </c>
      <c r="BC615" s="1"/>
      <c r="BD615" s="1"/>
      <c r="BE615" s="1"/>
      <c r="BF615" s="1"/>
      <c r="BG615" s="9">
        <f t="shared" si="38"/>
        <v>0</v>
      </c>
      <c r="BH615" s="23">
        <f t="shared" si="39"/>
        <v>0</v>
      </c>
    </row>
    <row r="616" spans="2:60" hidden="1" x14ac:dyDescent="0.25">
      <c r="B616" s="1" t="s">
        <v>48</v>
      </c>
      <c r="C616" s="1" t="s">
        <v>50</v>
      </c>
      <c r="D616" s="83" t="s">
        <v>96</v>
      </c>
      <c r="E616" s="49" t="s">
        <v>73</v>
      </c>
      <c r="F616" s="1"/>
      <c r="G616" s="54">
        <v>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0">
        <f t="shared" si="37"/>
        <v>0</v>
      </c>
      <c r="AH616" s="25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9">
        <f t="shared" si="36"/>
        <v>0</v>
      </c>
      <c r="BC616" s="1"/>
      <c r="BD616" s="1"/>
      <c r="BE616" s="1"/>
      <c r="BF616" s="1"/>
      <c r="BG616" s="9">
        <f t="shared" si="38"/>
        <v>0</v>
      </c>
      <c r="BH616" s="23">
        <f t="shared" si="39"/>
        <v>0</v>
      </c>
    </row>
    <row r="617" spans="2:60" hidden="1" x14ac:dyDescent="0.25">
      <c r="B617" s="1" t="s">
        <v>31</v>
      </c>
      <c r="C617" s="1" t="s">
        <v>50</v>
      </c>
      <c r="D617" s="83" t="s">
        <v>96</v>
      </c>
      <c r="E617" s="49" t="s">
        <v>73</v>
      </c>
      <c r="F617" s="1"/>
      <c r="G617" s="54">
        <v>18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0">
        <f t="shared" si="37"/>
        <v>0</v>
      </c>
      <c r="AH617" s="25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9">
        <f t="shared" si="36"/>
        <v>0</v>
      </c>
      <c r="BC617" s="1"/>
      <c r="BD617" s="1"/>
      <c r="BE617" s="1"/>
      <c r="BF617" s="1"/>
      <c r="BG617" s="9">
        <f t="shared" si="38"/>
        <v>18</v>
      </c>
      <c r="BH617" s="23">
        <f t="shared" si="39"/>
        <v>0</v>
      </c>
    </row>
    <row r="618" spans="2:60" hidden="1" x14ac:dyDescent="0.25">
      <c r="B618" s="1" t="s">
        <v>36</v>
      </c>
      <c r="C618" s="1" t="s">
        <v>50</v>
      </c>
      <c r="D618" s="83" t="s">
        <v>96</v>
      </c>
      <c r="E618" s="49" t="s">
        <v>73</v>
      </c>
      <c r="F618" s="1"/>
      <c r="G618" s="54">
        <v>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0">
        <f t="shared" si="37"/>
        <v>0</v>
      </c>
      <c r="AH618" s="25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9">
        <f t="shared" si="36"/>
        <v>0</v>
      </c>
      <c r="BC618" s="1"/>
      <c r="BD618" s="1"/>
      <c r="BE618" s="1"/>
      <c r="BF618" s="1"/>
      <c r="BG618" s="9">
        <f t="shared" si="38"/>
        <v>0</v>
      </c>
      <c r="BH618" s="23">
        <f t="shared" si="39"/>
        <v>0</v>
      </c>
    </row>
    <row r="619" spans="2:60" hidden="1" x14ac:dyDescent="0.25">
      <c r="B619" s="1" t="s">
        <v>35</v>
      </c>
      <c r="C619" s="1" t="s">
        <v>43</v>
      </c>
      <c r="D619" s="83" t="s">
        <v>96</v>
      </c>
      <c r="E619" s="49" t="s">
        <v>73</v>
      </c>
      <c r="F619" s="1"/>
      <c r="G619" s="54">
        <v>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0">
        <f t="shared" si="37"/>
        <v>0</v>
      </c>
      <c r="AH619" s="25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9">
        <f t="shared" si="36"/>
        <v>0</v>
      </c>
      <c r="BC619" s="1"/>
      <c r="BD619" s="1"/>
      <c r="BE619" s="1"/>
      <c r="BF619" s="1"/>
      <c r="BG619" s="9">
        <f t="shared" si="38"/>
        <v>0</v>
      </c>
      <c r="BH619" s="23">
        <f t="shared" si="39"/>
        <v>0</v>
      </c>
    </row>
    <row r="620" spans="2:60" hidden="1" x14ac:dyDescent="0.25">
      <c r="B620" s="1" t="s">
        <v>34</v>
      </c>
      <c r="C620" s="1" t="s">
        <v>43</v>
      </c>
      <c r="D620" s="83" t="s">
        <v>96</v>
      </c>
      <c r="E620" s="49" t="s">
        <v>73</v>
      </c>
      <c r="F620" s="1"/>
      <c r="G620" s="54">
        <v>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0">
        <f t="shared" si="37"/>
        <v>0</v>
      </c>
      <c r="AH620" s="25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9">
        <f t="shared" si="36"/>
        <v>0</v>
      </c>
      <c r="BC620" s="1"/>
      <c r="BD620" s="1"/>
      <c r="BE620" s="1"/>
      <c r="BF620" s="1"/>
      <c r="BG620" s="9">
        <f t="shared" si="38"/>
        <v>0</v>
      </c>
      <c r="BH620" s="23">
        <f t="shared" si="39"/>
        <v>0</v>
      </c>
    </row>
    <row r="621" spans="2:60" hidden="1" x14ac:dyDescent="0.25">
      <c r="B621" s="1" t="s">
        <v>59</v>
      </c>
      <c r="C621" s="1" t="s">
        <v>43</v>
      </c>
      <c r="D621" s="83" t="s">
        <v>96</v>
      </c>
      <c r="E621" s="49" t="s">
        <v>73</v>
      </c>
      <c r="F621" s="1"/>
      <c r="G621" s="54">
        <v>6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0">
        <f t="shared" si="37"/>
        <v>0</v>
      </c>
      <c r="AH621" s="25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9">
        <f t="shared" si="36"/>
        <v>0</v>
      </c>
      <c r="BC621" s="1"/>
      <c r="BD621" s="1"/>
      <c r="BE621" s="1"/>
      <c r="BF621" s="1"/>
      <c r="BG621" s="9">
        <f t="shared" si="38"/>
        <v>6</v>
      </c>
      <c r="BH621" s="23">
        <f t="shared" si="39"/>
        <v>0</v>
      </c>
    </row>
    <row r="622" spans="2:60" hidden="1" x14ac:dyDescent="0.25">
      <c r="B622" s="1" t="s">
        <v>66</v>
      </c>
      <c r="C622" s="1" t="s">
        <v>43</v>
      </c>
      <c r="D622" s="83" t="s">
        <v>96</v>
      </c>
      <c r="E622" s="49" t="s">
        <v>73</v>
      </c>
      <c r="F622" s="1"/>
      <c r="G622" s="54">
        <v>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0">
        <f t="shared" si="37"/>
        <v>0</v>
      </c>
      <c r="AH622" s="25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9">
        <f t="shared" si="36"/>
        <v>0</v>
      </c>
      <c r="BC622" s="1"/>
      <c r="BD622" s="1"/>
      <c r="BE622" s="1"/>
      <c r="BF622" s="1"/>
      <c r="BG622" s="9">
        <f t="shared" si="38"/>
        <v>0</v>
      </c>
      <c r="BH622" s="23">
        <f t="shared" si="39"/>
        <v>0</v>
      </c>
    </row>
    <row r="623" spans="2:60" hidden="1" x14ac:dyDescent="0.25">
      <c r="B623" s="1" t="s">
        <v>53</v>
      </c>
      <c r="C623" s="1" t="s">
        <v>43</v>
      </c>
      <c r="D623" s="83" t="s">
        <v>96</v>
      </c>
      <c r="E623" s="49" t="s">
        <v>73</v>
      </c>
      <c r="F623" s="1"/>
      <c r="G623" s="54">
        <v>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0">
        <f t="shared" si="37"/>
        <v>0</v>
      </c>
      <c r="AH623" s="25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9">
        <f t="shared" si="36"/>
        <v>0</v>
      </c>
      <c r="BC623" s="1"/>
      <c r="BD623" s="1"/>
      <c r="BE623" s="1"/>
      <c r="BF623" s="1"/>
      <c r="BG623" s="9">
        <f t="shared" si="38"/>
        <v>0</v>
      </c>
      <c r="BH623" s="23">
        <f t="shared" si="39"/>
        <v>0</v>
      </c>
    </row>
    <row r="624" spans="2:60" hidden="1" x14ac:dyDescent="0.25">
      <c r="B624" s="1" t="s">
        <v>32</v>
      </c>
      <c r="C624" s="1" t="s">
        <v>43</v>
      </c>
      <c r="D624" s="83" t="s">
        <v>96</v>
      </c>
      <c r="E624" s="49" t="s">
        <v>73</v>
      </c>
      <c r="F624" s="1"/>
      <c r="G624" s="54">
        <v>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0">
        <f t="shared" si="37"/>
        <v>0</v>
      </c>
      <c r="AH624" s="25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9">
        <f t="shared" si="36"/>
        <v>0</v>
      </c>
      <c r="BC624" s="1"/>
      <c r="BD624" s="1"/>
      <c r="BE624" s="1"/>
      <c r="BF624" s="1"/>
      <c r="BG624" s="9">
        <f t="shared" si="38"/>
        <v>0</v>
      </c>
      <c r="BH624" s="23">
        <f t="shared" si="39"/>
        <v>0</v>
      </c>
    </row>
    <row r="625" spans="2:60" hidden="1" x14ac:dyDescent="0.25">
      <c r="B625" s="1" t="s">
        <v>33</v>
      </c>
      <c r="C625" s="1" t="s">
        <v>43</v>
      </c>
      <c r="D625" s="83" t="s">
        <v>96</v>
      </c>
      <c r="E625" s="49" t="s">
        <v>73</v>
      </c>
      <c r="F625" s="1"/>
      <c r="G625" s="54">
        <v>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0">
        <f t="shared" si="37"/>
        <v>0</v>
      </c>
      <c r="AH625" s="25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9">
        <f t="shared" si="36"/>
        <v>0</v>
      </c>
      <c r="BC625" s="1"/>
      <c r="BD625" s="1"/>
      <c r="BE625" s="1"/>
      <c r="BF625" s="1"/>
      <c r="BG625" s="9">
        <f t="shared" si="38"/>
        <v>0</v>
      </c>
      <c r="BH625" s="23">
        <f t="shared" si="39"/>
        <v>0</v>
      </c>
    </row>
    <row r="626" spans="2:60" hidden="1" x14ac:dyDescent="0.25">
      <c r="B626" s="1" t="s">
        <v>48</v>
      </c>
      <c r="C626" s="1" t="s">
        <v>43</v>
      </c>
      <c r="D626" s="83" t="s">
        <v>96</v>
      </c>
      <c r="E626" s="49" t="s">
        <v>73</v>
      </c>
      <c r="F626" s="1"/>
      <c r="G626" s="54">
        <v>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0">
        <f t="shared" si="37"/>
        <v>0</v>
      </c>
      <c r="AH626" s="25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9">
        <f t="shared" si="36"/>
        <v>0</v>
      </c>
      <c r="BC626" s="1"/>
      <c r="BD626" s="1"/>
      <c r="BE626" s="1"/>
      <c r="BF626" s="1"/>
      <c r="BG626" s="9">
        <f t="shared" si="38"/>
        <v>0</v>
      </c>
      <c r="BH626" s="23">
        <f t="shared" si="39"/>
        <v>0</v>
      </c>
    </row>
    <row r="627" spans="2:60" hidden="1" x14ac:dyDescent="0.25">
      <c r="B627" s="1" t="s">
        <v>31</v>
      </c>
      <c r="C627" s="1" t="s">
        <v>43</v>
      </c>
      <c r="D627" s="83" t="s">
        <v>96</v>
      </c>
      <c r="E627" s="49" t="s">
        <v>73</v>
      </c>
      <c r="F627" s="1"/>
      <c r="G627" s="54">
        <v>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0">
        <f t="shared" si="37"/>
        <v>0</v>
      </c>
      <c r="AH627" s="25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9">
        <f t="shared" si="36"/>
        <v>0</v>
      </c>
      <c r="BC627" s="1"/>
      <c r="BD627" s="1"/>
      <c r="BE627" s="1"/>
      <c r="BF627" s="1"/>
      <c r="BG627" s="9">
        <f t="shared" si="38"/>
        <v>0</v>
      </c>
      <c r="BH627" s="23">
        <f t="shared" si="39"/>
        <v>0</v>
      </c>
    </row>
    <row r="628" spans="2:60" hidden="1" x14ac:dyDescent="0.25">
      <c r="B628" s="1" t="s">
        <v>36</v>
      </c>
      <c r="C628" s="1" t="s">
        <v>43</v>
      </c>
      <c r="D628" s="83" t="s">
        <v>96</v>
      </c>
      <c r="E628" s="49" t="s">
        <v>73</v>
      </c>
      <c r="F628" s="1"/>
      <c r="G628" s="54">
        <v>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0">
        <f t="shared" si="37"/>
        <v>0</v>
      </c>
      <c r="AH628" s="25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9">
        <f t="shared" si="36"/>
        <v>0</v>
      </c>
      <c r="BC628" s="1"/>
      <c r="BD628" s="1"/>
      <c r="BE628" s="1"/>
      <c r="BF628" s="1"/>
      <c r="BG628" s="9">
        <f t="shared" si="38"/>
        <v>0</v>
      </c>
      <c r="BH628" s="23">
        <f t="shared" si="39"/>
        <v>0</v>
      </c>
    </row>
    <row r="629" spans="2:60" hidden="1" x14ac:dyDescent="0.25">
      <c r="B629" s="1" t="s">
        <v>35</v>
      </c>
      <c r="C629" s="67" t="s">
        <v>44</v>
      </c>
      <c r="D629" s="83" t="s">
        <v>96</v>
      </c>
      <c r="E629" s="49" t="s">
        <v>73</v>
      </c>
      <c r="F629" s="1"/>
      <c r="G629" s="54">
        <v>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0">
        <f t="shared" si="37"/>
        <v>0</v>
      </c>
      <c r="AH629" s="25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9">
        <f t="shared" si="36"/>
        <v>0</v>
      </c>
      <c r="BC629" s="1"/>
      <c r="BD629" s="1"/>
      <c r="BE629" s="1"/>
      <c r="BF629" s="1"/>
      <c r="BG629" s="9">
        <f t="shared" si="38"/>
        <v>0</v>
      </c>
      <c r="BH629" s="23">
        <f t="shared" si="39"/>
        <v>0</v>
      </c>
    </row>
    <row r="630" spans="2:60" hidden="1" x14ac:dyDescent="0.25">
      <c r="B630" s="1" t="s">
        <v>34</v>
      </c>
      <c r="C630" s="67" t="s">
        <v>44</v>
      </c>
      <c r="D630" s="83" t="s">
        <v>96</v>
      </c>
      <c r="E630" s="49" t="s">
        <v>73</v>
      </c>
      <c r="F630" s="1"/>
      <c r="G630" s="54">
        <v>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0">
        <f t="shared" si="37"/>
        <v>0</v>
      </c>
      <c r="AH630" s="25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9">
        <f t="shared" si="36"/>
        <v>0</v>
      </c>
      <c r="BC630" s="1"/>
      <c r="BD630" s="1"/>
      <c r="BE630" s="1"/>
      <c r="BF630" s="1"/>
      <c r="BG630" s="9">
        <f t="shared" si="38"/>
        <v>0</v>
      </c>
      <c r="BH630" s="23">
        <f t="shared" si="39"/>
        <v>0</v>
      </c>
    </row>
    <row r="631" spans="2:60" hidden="1" x14ac:dyDescent="0.25">
      <c r="B631" s="1" t="s">
        <v>59</v>
      </c>
      <c r="C631" s="67" t="s">
        <v>44</v>
      </c>
      <c r="D631" s="83" t="s">
        <v>96</v>
      </c>
      <c r="E631" s="49" t="s">
        <v>73</v>
      </c>
      <c r="F631" s="1"/>
      <c r="G631" s="54">
        <v>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0">
        <f t="shared" si="37"/>
        <v>0</v>
      </c>
      <c r="AH631" s="25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9">
        <f t="shared" si="36"/>
        <v>0</v>
      </c>
      <c r="BC631" s="1"/>
      <c r="BD631" s="1"/>
      <c r="BE631" s="1"/>
      <c r="BF631" s="1"/>
      <c r="BG631" s="9">
        <f t="shared" si="38"/>
        <v>0</v>
      </c>
      <c r="BH631" s="23">
        <f t="shared" si="39"/>
        <v>0</v>
      </c>
    </row>
    <row r="632" spans="2:60" hidden="1" x14ac:dyDescent="0.25">
      <c r="B632" s="1" t="s">
        <v>66</v>
      </c>
      <c r="C632" s="67" t="s">
        <v>44</v>
      </c>
      <c r="D632" s="83" t="s">
        <v>96</v>
      </c>
      <c r="E632" s="49" t="s">
        <v>73</v>
      </c>
      <c r="F632" s="1"/>
      <c r="G632" s="54">
        <v>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0">
        <f t="shared" si="37"/>
        <v>0</v>
      </c>
      <c r="AH632" s="25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9">
        <f t="shared" si="36"/>
        <v>0</v>
      </c>
      <c r="BC632" s="1"/>
      <c r="BD632" s="1"/>
      <c r="BE632" s="1"/>
      <c r="BF632" s="1"/>
      <c r="BG632" s="9">
        <f t="shared" si="38"/>
        <v>0</v>
      </c>
      <c r="BH632" s="23">
        <f t="shared" si="39"/>
        <v>0</v>
      </c>
    </row>
    <row r="633" spans="2:60" hidden="1" x14ac:dyDescent="0.25">
      <c r="B633" s="1" t="s">
        <v>53</v>
      </c>
      <c r="C633" s="67" t="s">
        <v>44</v>
      </c>
      <c r="D633" s="83" t="s">
        <v>96</v>
      </c>
      <c r="E633" s="49" t="s">
        <v>73</v>
      </c>
      <c r="F633" s="1"/>
      <c r="G633" s="54">
        <v>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0">
        <f t="shared" si="37"/>
        <v>0</v>
      </c>
      <c r="AH633" s="25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9">
        <f t="shared" si="36"/>
        <v>0</v>
      </c>
      <c r="BC633" s="1"/>
      <c r="BD633" s="1"/>
      <c r="BE633" s="1"/>
      <c r="BF633" s="1"/>
      <c r="BG633" s="9">
        <f t="shared" si="38"/>
        <v>0</v>
      </c>
      <c r="BH633" s="23">
        <f t="shared" si="39"/>
        <v>0</v>
      </c>
    </row>
    <row r="634" spans="2:60" hidden="1" x14ac:dyDescent="0.25">
      <c r="B634" s="1" t="s">
        <v>32</v>
      </c>
      <c r="C634" s="67" t="s">
        <v>44</v>
      </c>
      <c r="D634" s="83" t="s">
        <v>96</v>
      </c>
      <c r="E634" s="49" t="s">
        <v>73</v>
      </c>
      <c r="F634" s="1"/>
      <c r="G634" s="54">
        <v>0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0">
        <f t="shared" si="37"/>
        <v>0</v>
      </c>
      <c r="AH634" s="25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9">
        <f t="shared" si="36"/>
        <v>0</v>
      </c>
      <c r="BC634" s="1"/>
      <c r="BD634" s="1"/>
      <c r="BE634" s="1"/>
      <c r="BF634" s="1"/>
      <c r="BG634" s="9">
        <f t="shared" si="38"/>
        <v>0</v>
      </c>
      <c r="BH634" s="23">
        <f t="shared" si="39"/>
        <v>0</v>
      </c>
    </row>
    <row r="635" spans="2:60" hidden="1" x14ac:dyDescent="0.25">
      <c r="B635" s="1" t="s">
        <v>33</v>
      </c>
      <c r="C635" s="67" t="s">
        <v>44</v>
      </c>
      <c r="D635" s="83" t="s">
        <v>96</v>
      </c>
      <c r="E635" s="49" t="s">
        <v>73</v>
      </c>
      <c r="F635" s="1"/>
      <c r="G635" s="54">
        <v>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0">
        <f t="shared" si="37"/>
        <v>0</v>
      </c>
      <c r="AH635" s="25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9">
        <f t="shared" si="36"/>
        <v>0</v>
      </c>
      <c r="BC635" s="1"/>
      <c r="BD635" s="1"/>
      <c r="BE635" s="1"/>
      <c r="BF635" s="1"/>
      <c r="BG635" s="9">
        <f t="shared" si="38"/>
        <v>0</v>
      </c>
      <c r="BH635" s="23">
        <f t="shared" si="39"/>
        <v>0</v>
      </c>
    </row>
    <row r="636" spans="2:60" hidden="1" x14ac:dyDescent="0.25">
      <c r="B636" s="1" t="s">
        <v>48</v>
      </c>
      <c r="C636" s="67" t="s">
        <v>44</v>
      </c>
      <c r="D636" s="83" t="s">
        <v>96</v>
      </c>
      <c r="E636" s="49" t="s">
        <v>73</v>
      </c>
      <c r="F636" s="1"/>
      <c r="G636" s="54">
        <v>0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0">
        <f t="shared" si="37"/>
        <v>0</v>
      </c>
      <c r="AH636" s="25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9">
        <f t="shared" si="36"/>
        <v>0</v>
      </c>
      <c r="BC636" s="1"/>
      <c r="BD636" s="1"/>
      <c r="BE636" s="1"/>
      <c r="BF636" s="1"/>
      <c r="BG636" s="9">
        <f t="shared" si="38"/>
        <v>0</v>
      </c>
      <c r="BH636" s="23">
        <f t="shared" si="39"/>
        <v>0</v>
      </c>
    </row>
    <row r="637" spans="2:60" hidden="1" x14ac:dyDescent="0.25">
      <c r="B637" s="1" t="s">
        <v>31</v>
      </c>
      <c r="C637" s="67" t="s">
        <v>44</v>
      </c>
      <c r="D637" s="83" t="s">
        <v>96</v>
      </c>
      <c r="E637" s="49" t="s">
        <v>73</v>
      </c>
      <c r="F637" s="1"/>
      <c r="G637" s="54">
        <v>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0">
        <f t="shared" si="37"/>
        <v>0</v>
      </c>
      <c r="AH637" s="25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9">
        <f t="shared" si="36"/>
        <v>0</v>
      </c>
      <c r="BC637" s="1"/>
      <c r="BD637" s="1"/>
      <c r="BE637" s="1"/>
      <c r="BF637" s="1"/>
      <c r="BG637" s="9">
        <f t="shared" si="38"/>
        <v>0</v>
      </c>
      <c r="BH637" s="23">
        <f t="shared" si="39"/>
        <v>0</v>
      </c>
    </row>
    <row r="638" spans="2:60" hidden="1" x14ac:dyDescent="0.25">
      <c r="B638" s="1" t="s">
        <v>36</v>
      </c>
      <c r="C638" s="67" t="s">
        <v>44</v>
      </c>
      <c r="D638" s="83" t="s">
        <v>96</v>
      </c>
      <c r="E638" s="49" t="s">
        <v>73</v>
      </c>
      <c r="F638" s="1"/>
      <c r="G638" s="54">
        <v>0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0">
        <f t="shared" si="37"/>
        <v>0</v>
      </c>
      <c r="AH638" s="25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9">
        <f t="shared" si="36"/>
        <v>0</v>
      </c>
      <c r="BC638" s="1"/>
      <c r="BD638" s="1"/>
      <c r="BE638" s="1"/>
      <c r="BF638" s="1"/>
      <c r="BG638" s="9">
        <f t="shared" si="38"/>
        <v>0</v>
      </c>
      <c r="BH638" s="23">
        <f t="shared" si="39"/>
        <v>0</v>
      </c>
    </row>
    <row r="639" spans="2:60" hidden="1" x14ac:dyDescent="0.25">
      <c r="B639" s="1" t="s">
        <v>35</v>
      </c>
      <c r="C639" s="67" t="s">
        <v>40</v>
      </c>
      <c r="D639" s="83" t="s">
        <v>96</v>
      </c>
      <c r="E639" s="49" t="s">
        <v>73</v>
      </c>
      <c r="F639" s="1"/>
      <c r="G639" s="54">
        <v>10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0">
        <f t="shared" si="37"/>
        <v>0</v>
      </c>
      <c r="AH639" s="25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9">
        <f t="shared" ref="BB639:BB668" si="40">SUM(AH639:BA639)</f>
        <v>0</v>
      </c>
      <c r="BC639" s="1"/>
      <c r="BD639" s="1"/>
      <c r="BE639" s="1"/>
      <c r="BF639" s="1"/>
      <c r="BG639" s="9">
        <f t="shared" si="38"/>
        <v>10</v>
      </c>
      <c r="BH639" s="23">
        <f t="shared" si="39"/>
        <v>0</v>
      </c>
    </row>
    <row r="640" spans="2:60" hidden="1" x14ac:dyDescent="0.25">
      <c r="B640" s="1" t="s">
        <v>34</v>
      </c>
      <c r="C640" s="67" t="s">
        <v>40</v>
      </c>
      <c r="D640" s="83" t="s">
        <v>96</v>
      </c>
      <c r="E640" s="49" t="s">
        <v>73</v>
      </c>
      <c r="F640" s="1"/>
      <c r="G640" s="54">
        <v>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0">
        <f t="shared" si="37"/>
        <v>0</v>
      </c>
      <c r="AH640" s="25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9">
        <f t="shared" si="40"/>
        <v>0</v>
      </c>
      <c r="BC640" s="1"/>
      <c r="BD640" s="1"/>
      <c r="BE640" s="1"/>
      <c r="BF640" s="1"/>
      <c r="BG640" s="9">
        <f t="shared" si="38"/>
        <v>0</v>
      </c>
      <c r="BH640" s="23">
        <f t="shared" si="39"/>
        <v>0</v>
      </c>
    </row>
    <row r="641" spans="2:60" hidden="1" x14ac:dyDescent="0.25">
      <c r="B641" s="1" t="s">
        <v>59</v>
      </c>
      <c r="C641" s="67" t="s">
        <v>40</v>
      </c>
      <c r="D641" s="83" t="s">
        <v>96</v>
      </c>
      <c r="E641" s="49" t="s">
        <v>73</v>
      </c>
      <c r="F641" s="1"/>
      <c r="G641" s="54">
        <v>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0">
        <f t="shared" si="37"/>
        <v>0</v>
      </c>
      <c r="AH641" s="25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9">
        <f t="shared" si="40"/>
        <v>0</v>
      </c>
      <c r="BC641" s="1"/>
      <c r="BD641" s="1"/>
      <c r="BE641" s="1"/>
      <c r="BF641" s="1"/>
      <c r="BG641" s="9">
        <f t="shared" si="38"/>
        <v>5</v>
      </c>
      <c r="BH641" s="23">
        <f t="shared" si="39"/>
        <v>0</v>
      </c>
    </row>
    <row r="642" spans="2:60" hidden="1" x14ac:dyDescent="0.25">
      <c r="B642" s="1" t="s">
        <v>66</v>
      </c>
      <c r="C642" s="67" t="s">
        <v>40</v>
      </c>
      <c r="D642" s="83" t="s">
        <v>96</v>
      </c>
      <c r="E642" s="49" t="s">
        <v>73</v>
      </c>
      <c r="F642" s="1"/>
      <c r="G642" s="54">
        <v>0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0">
        <f t="shared" si="37"/>
        <v>0</v>
      </c>
      <c r="AH642" s="25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9">
        <f t="shared" si="40"/>
        <v>0</v>
      </c>
      <c r="BC642" s="1"/>
      <c r="BD642" s="1"/>
      <c r="BE642" s="1"/>
      <c r="BF642" s="1"/>
      <c r="BG642" s="9">
        <f t="shared" si="38"/>
        <v>0</v>
      </c>
      <c r="BH642" s="23">
        <f t="shared" si="39"/>
        <v>0</v>
      </c>
    </row>
    <row r="643" spans="2:60" hidden="1" x14ac:dyDescent="0.25">
      <c r="B643" s="1" t="s">
        <v>53</v>
      </c>
      <c r="C643" s="67" t="s">
        <v>40</v>
      </c>
      <c r="D643" s="83" t="s">
        <v>96</v>
      </c>
      <c r="E643" s="49" t="s">
        <v>73</v>
      </c>
      <c r="F643" s="1"/>
      <c r="G643" s="54">
        <v>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0">
        <f t="shared" si="37"/>
        <v>0</v>
      </c>
      <c r="AH643" s="25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9">
        <f t="shared" si="40"/>
        <v>0</v>
      </c>
      <c r="BC643" s="1"/>
      <c r="BD643" s="1"/>
      <c r="BE643" s="1"/>
      <c r="BF643" s="1"/>
      <c r="BG643" s="9">
        <f t="shared" si="38"/>
        <v>0</v>
      </c>
      <c r="BH643" s="23">
        <f t="shared" si="39"/>
        <v>0</v>
      </c>
    </row>
    <row r="644" spans="2:60" hidden="1" x14ac:dyDescent="0.25">
      <c r="B644" s="1" t="s">
        <v>32</v>
      </c>
      <c r="C644" s="67" t="s">
        <v>40</v>
      </c>
      <c r="D644" s="83" t="s">
        <v>96</v>
      </c>
      <c r="E644" s="49" t="s">
        <v>73</v>
      </c>
      <c r="F644" s="1"/>
      <c r="G644" s="54">
        <v>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0">
        <f t="shared" si="37"/>
        <v>0</v>
      </c>
      <c r="AH644" s="25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9">
        <f t="shared" si="40"/>
        <v>0</v>
      </c>
      <c r="BC644" s="1"/>
      <c r="BD644" s="1"/>
      <c r="BE644" s="1"/>
      <c r="BF644" s="1"/>
      <c r="BG644" s="9">
        <f t="shared" si="38"/>
        <v>0</v>
      </c>
      <c r="BH644" s="23">
        <f t="shared" si="39"/>
        <v>0</v>
      </c>
    </row>
    <row r="645" spans="2:60" hidden="1" x14ac:dyDescent="0.25">
      <c r="B645" s="1" t="s">
        <v>33</v>
      </c>
      <c r="C645" s="67" t="s">
        <v>40</v>
      </c>
      <c r="D645" s="83" t="s">
        <v>96</v>
      </c>
      <c r="E645" s="49" t="s">
        <v>73</v>
      </c>
      <c r="F645" s="1"/>
      <c r="G645" s="54">
        <v>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0">
        <f t="shared" si="37"/>
        <v>0</v>
      </c>
      <c r="AH645" s="25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9">
        <f t="shared" si="40"/>
        <v>0</v>
      </c>
      <c r="BC645" s="1"/>
      <c r="BD645" s="1"/>
      <c r="BE645" s="1"/>
      <c r="BF645" s="1"/>
      <c r="BG645" s="9">
        <f t="shared" si="38"/>
        <v>0</v>
      </c>
      <c r="BH645" s="23">
        <f t="shared" si="39"/>
        <v>0</v>
      </c>
    </row>
    <row r="646" spans="2:60" hidden="1" x14ac:dyDescent="0.25">
      <c r="B646" s="1" t="s">
        <v>48</v>
      </c>
      <c r="C646" s="67" t="s">
        <v>40</v>
      </c>
      <c r="D646" s="83" t="s">
        <v>96</v>
      </c>
      <c r="E646" s="49" t="s">
        <v>73</v>
      </c>
      <c r="F646" s="1"/>
      <c r="G646" s="54">
        <v>0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0">
        <f t="shared" si="37"/>
        <v>0</v>
      </c>
      <c r="AH646" s="25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9">
        <f t="shared" si="40"/>
        <v>0</v>
      </c>
      <c r="BC646" s="1"/>
      <c r="BD646" s="1"/>
      <c r="BE646" s="1"/>
      <c r="BF646" s="1"/>
      <c r="BG646" s="9">
        <f t="shared" si="38"/>
        <v>0</v>
      </c>
      <c r="BH646" s="23">
        <f t="shared" si="39"/>
        <v>0</v>
      </c>
    </row>
    <row r="647" spans="2:60" hidden="1" x14ac:dyDescent="0.25">
      <c r="B647" s="1" t="s">
        <v>31</v>
      </c>
      <c r="C647" s="67" t="s">
        <v>40</v>
      </c>
      <c r="D647" s="83" t="s">
        <v>96</v>
      </c>
      <c r="E647" s="49" t="s">
        <v>73</v>
      </c>
      <c r="F647" s="1"/>
      <c r="G647" s="54">
        <v>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0">
        <f t="shared" si="37"/>
        <v>0</v>
      </c>
      <c r="AH647" s="25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9">
        <f t="shared" si="40"/>
        <v>0</v>
      </c>
      <c r="BC647" s="1"/>
      <c r="BD647" s="1"/>
      <c r="BE647" s="1"/>
      <c r="BF647" s="1"/>
      <c r="BG647" s="9">
        <f t="shared" si="38"/>
        <v>0</v>
      </c>
      <c r="BH647" s="23">
        <f t="shared" si="39"/>
        <v>0</v>
      </c>
    </row>
    <row r="648" spans="2:60" hidden="1" x14ac:dyDescent="0.25">
      <c r="B648" s="1" t="s">
        <v>36</v>
      </c>
      <c r="C648" s="67" t="s">
        <v>40</v>
      </c>
      <c r="D648" s="83" t="s">
        <v>96</v>
      </c>
      <c r="E648" s="49" t="s">
        <v>73</v>
      </c>
      <c r="F648" s="1"/>
      <c r="G648" s="54">
        <v>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0">
        <f t="shared" si="37"/>
        <v>0</v>
      </c>
      <c r="AH648" s="25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9">
        <f t="shared" si="40"/>
        <v>0</v>
      </c>
      <c r="BC648" s="1"/>
      <c r="BD648" s="1"/>
      <c r="BE648" s="1"/>
      <c r="BF648" s="1"/>
      <c r="BG648" s="9">
        <f t="shared" si="38"/>
        <v>0</v>
      </c>
      <c r="BH648" s="23">
        <f t="shared" si="39"/>
        <v>0</v>
      </c>
    </row>
    <row r="649" spans="2:60" hidden="1" x14ac:dyDescent="0.25">
      <c r="B649" s="1" t="s">
        <v>35</v>
      </c>
      <c r="C649" s="1" t="s">
        <v>74</v>
      </c>
      <c r="D649" s="83" t="s">
        <v>96</v>
      </c>
      <c r="E649" s="49" t="s">
        <v>73</v>
      </c>
      <c r="F649" s="1"/>
      <c r="G649" s="54">
        <v>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0">
        <f t="shared" si="37"/>
        <v>0</v>
      </c>
      <c r="AH649" s="25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9">
        <f t="shared" si="40"/>
        <v>0</v>
      </c>
      <c r="BC649" s="1"/>
      <c r="BD649" s="1"/>
      <c r="BE649" s="1"/>
      <c r="BF649" s="1"/>
      <c r="BG649" s="9">
        <f t="shared" si="38"/>
        <v>0</v>
      </c>
      <c r="BH649" s="23">
        <f t="shared" si="39"/>
        <v>0</v>
      </c>
    </row>
    <row r="650" spans="2:60" hidden="1" x14ac:dyDescent="0.25">
      <c r="B650" s="1" t="s">
        <v>34</v>
      </c>
      <c r="C650" s="1" t="s">
        <v>74</v>
      </c>
      <c r="D650" s="83" t="s">
        <v>96</v>
      </c>
      <c r="E650" s="49" t="s">
        <v>73</v>
      </c>
      <c r="F650" s="1"/>
      <c r="G650" s="54">
        <v>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0">
        <f t="shared" si="37"/>
        <v>0</v>
      </c>
      <c r="AH650" s="25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9">
        <f t="shared" si="40"/>
        <v>0</v>
      </c>
      <c r="BC650" s="1"/>
      <c r="BD650" s="1"/>
      <c r="BE650" s="1"/>
      <c r="BF650" s="1"/>
      <c r="BG650" s="9">
        <f t="shared" si="38"/>
        <v>0</v>
      </c>
      <c r="BH650" s="23">
        <f t="shared" si="39"/>
        <v>0</v>
      </c>
    </row>
    <row r="651" spans="2:60" hidden="1" x14ac:dyDescent="0.25">
      <c r="B651" s="1" t="s">
        <v>59</v>
      </c>
      <c r="C651" s="1" t="s">
        <v>74</v>
      </c>
      <c r="D651" s="83" t="s">
        <v>96</v>
      </c>
      <c r="E651" s="49" t="s">
        <v>73</v>
      </c>
      <c r="F651" s="1"/>
      <c r="G651" s="54">
        <v>15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0">
        <f t="shared" si="37"/>
        <v>0</v>
      </c>
      <c r="AH651" s="25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9">
        <f t="shared" si="40"/>
        <v>0</v>
      </c>
      <c r="BC651" s="1"/>
      <c r="BD651" s="1"/>
      <c r="BE651" s="1"/>
      <c r="BF651" s="1"/>
      <c r="BG651" s="9">
        <f t="shared" si="38"/>
        <v>15</v>
      </c>
      <c r="BH651" s="23">
        <f t="shared" si="39"/>
        <v>0</v>
      </c>
    </row>
    <row r="652" spans="2:60" hidden="1" x14ac:dyDescent="0.25">
      <c r="B652" s="1" t="s">
        <v>66</v>
      </c>
      <c r="C652" s="1" t="s">
        <v>74</v>
      </c>
      <c r="D652" s="83" t="s">
        <v>96</v>
      </c>
      <c r="E652" s="49" t="s">
        <v>73</v>
      </c>
      <c r="F652" s="1"/>
      <c r="G652" s="54">
        <v>0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0">
        <f t="shared" si="37"/>
        <v>0</v>
      </c>
      <c r="AH652" s="25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9">
        <f t="shared" si="40"/>
        <v>0</v>
      </c>
      <c r="BC652" s="1"/>
      <c r="BD652" s="1"/>
      <c r="BE652" s="1"/>
      <c r="BF652" s="1"/>
      <c r="BG652" s="9">
        <f t="shared" si="38"/>
        <v>0</v>
      </c>
      <c r="BH652" s="23">
        <f t="shared" si="39"/>
        <v>0</v>
      </c>
    </row>
    <row r="653" spans="2:60" hidden="1" x14ac:dyDescent="0.25">
      <c r="B653" s="1" t="s">
        <v>53</v>
      </c>
      <c r="C653" s="1" t="s">
        <v>74</v>
      </c>
      <c r="D653" s="83" t="s">
        <v>96</v>
      </c>
      <c r="E653" s="49" t="s">
        <v>73</v>
      </c>
      <c r="F653" s="1"/>
      <c r="G653" s="54">
        <v>0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0">
        <f t="shared" si="37"/>
        <v>0</v>
      </c>
      <c r="AH653" s="25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9">
        <f t="shared" si="40"/>
        <v>0</v>
      </c>
      <c r="BC653" s="1"/>
      <c r="BD653" s="1"/>
      <c r="BE653" s="1"/>
      <c r="BF653" s="1"/>
      <c r="BG653" s="9">
        <f t="shared" si="38"/>
        <v>0</v>
      </c>
      <c r="BH653" s="23">
        <f t="shared" si="39"/>
        <v>0</v>
      </c>
    </row>
    <row r="654" spans="2:60" hidden="1" x14ac:dyDescent="0.25">
      <c r="B654" s="1" t="s">
        <v>32</v>
      </c>
      <c r="C654" s="1" t="s">
        <v>74</v>
      </c>
      <c r="D654" s="83" t="s">
        <v>96</v>
      </c>
      <c r="E654" s="49" t="s">
        <v>73</v>
      </c>
      <c r="F654" s="1"/>
      <c r="G654" s="54">
        <v>0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0">
        <f t="shared" ref="AG654:AG717" si="41">SUM(H654:AF654)</f>
        <v>0</v>
      </c>
      <c r="AH654" s="25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9">
        <f t="shared" si="40"/>
        <v>0</v>
      </c>
      <c r="BC654" s="1"/>
      <c r="BD654" s="1"/>
      <c r="BE654" s="1"/>
      <c r="BF654" s="1"/>
      <c r="BG654" s="9">
        <f t="shared" si="38"/>
        <v>0</v>
      </c>
      <c r="BH654" s="23">
        <f t="shared" si="39"/>
        <v>0</v>
      </c>
    </row>
    <row r="655" spans="2:60" hidden="1" x14ac:dyDescent="0.25">
      <c r="B655" s="1" t="s">
        <v>33</v>
      </c>
      <c r="C655" s="1" t="s">
        <v>74</v>
      </c>
      <c r="D655" s="83" t="s">
        <v>96</v>
      </c>
      <c r="E655" s="49" t="s">
        <v>73</v>
      </c>
      <c r="F655" s="1"/>
      <c r="G655" s="54">
        <v>0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0">
        <f t="shared" si="41"/>
        <v>0</v>
      </c>
      <c r="AH655" s="25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9">
        <f t="shared" si="40"/>
        <v>0</v>
      </c>
      <c r="BC655" s="1"/>
      <c r="BD655" s="1"/>
      <c r="BE655" s="1"/>
      <c r="BF655" s="1"/>
      <c r="BG655" s="9">
        <f t="shared" ref="BG655:BG718" si="42">G655+AG655-BB655-BC655-BD655</f>
        <v>0</v>
      </c>
      <c r="BH655" s="23">
        <f t="shared" si="39"/>
        <v>0</v>
      </c>
    </row>
    <row r="656" spans="2:60" hidden="1" x14ac:dyDescent="0.25">
      <c r="B656" s="1" t="s">
        <v>48</v>
      </c>
      <c r="C656" s="1" t="s">
        <v>74</v>
      </c>
      <c r="D656" s="83" t="s">
        <v>96</v>
      </c>
      <c r="E656" s="49" t="s">
        <v>73</v>
      </c>
      <c r="F656" s="1"/>
      <c r="G656" s="54">
        <v>0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0">
        <f t="shared" si="41"/>
        <v>0</v>
      </c>
      <c r="AH656" s="25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9">
        <f t="shared" si="40"/>
        <v>0</v>
      </c>
      <c r="BC656" s="1"/>
      <c r="BD656" s="1"/>
      <c r="BE656" s="1"/>
      <c r="BF656" s="1"/>
      <c r="BG656" s="9">
        <f t="shared" si="42"/>
        <v>0</v>
      </c>
      <c r="BH656" s="23">
        <f t="shared" si="39"/>
        <v>0</v>
      </c>
    </row>
    <row r="657" spans="2:60" hidden="1" x14ac:dyDescent="0.25">
      <c r="B657" s="1" t="s">
        <v>31</v>
      </c>
      <c r="C657" s="1" t="s">
        <v>74</v>
      </c>
      <c r="D657" s="83" t="s">
        <v>96</v>
      </c>
      <c r="E657" s="49" t="s">
        <v>73</v>
      </c>
      <c r="F657" s="1"/>
      <c r="G657" s="54">
        <v>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0">
        <f t="shared" si="41"/>
        <v>0</v>
      </c>
      <c r="AH657" s="25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9">
        <f t="shared" si="40"/>
        <v>0</v>
      </c>
      <c r="BC657" s="1"/>
      <c r="BD657" s="1"/>
      <c r="BE657" s="1"/>
      <c r="BF657" s="1"/>
      <c r="BG657" s="9">
        <f t="shared" si="42"/>
        <v>0</v>
      </c>
      <c r="BH657" s="23">
        <f t="shared" si="39"/>
        <v>0</v>
      </c>
    </row>
    <row r="658" spans="2:60" hidden="1" x14ac:dyDescent="0.25">
      <c r="B658" s="1" t="s">
        <v>36</v>
      </c>
      <c r="C658" s="1" t="s">
        <v>74</v>
      </c>
      <c r="D658" s="83" t="s">
        <v>96</v>
      </c>
      <c r="E658" s="49" t="s">
        <v>73</v>
      </c>
      <c r="F658" s="1"/>
      <c r="G658" s="54">
        <v>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0">
        <f t="shared" si="41"/>
        <v>0</v>
      </c>
      <c r="AH658" s="25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9">
        <f t="shared" si="40"/>
        <v>0</v>
      </c>
      <c r="BC658" s="1"/>
      <c r="BD658" s="1"/>
      <c r="BE658" s="1"/>
      <c r="BF658" s="1"/>
      <c r="BG658" s="9">
        <f t="shared" si="42"/>
        <v>0</v>
      </c>
      <c r="BH658" s="23">
        <f t="shared" si="39"/>
        <v>0</v>
      </c>
    </row>
    <row r="659" spans="2:60" hidden="1" x14ac:dyDescent="0.25">
      <c r="B659" s="1" t="s">
        <v>35</v>
      </c>
      <c r="C659" s="1" t="s">
        <v>72</v>
      </c>
      <c r="D659" s="83" t="s">
        <v>96</v>
      </c>
      <c r="E659" s="49" t="s">
        <v>73</v>
      </c>
      <c r="F659" s="1"/>
      <c r="G659" s="54">
        <v>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0">
        <f t="shared" si="41"/>
        <v>0</v>
      </c>
      <c r="AH659" s="25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9">
        <f t="shared" si="40"/>
        <v>0</v>
      </c>
      <c r="BC659" s="1"/>
      <c r="BD659" s="1"/>
      <c r="BE659" s="1"/>
      <c r="BF659" s="1"/>
      <c r="BG659" s="9">
        <f t="shared" si="42"/>
        <v>0</v>
      </c>
      <c r="BH659" s="23">
        <f t="shared" si="39"/>
        <v>0</v>
      </c>
    </row>
    <row r="660" spans="2:60" hidden="1" x14ac:dyDescent="0.25">
      <c r="B660" s="1" t="s">
        <v>34</v>
      </c>
      <c r="C660" s="1" t="s">
        <v>72</v>
      </c>
      <c r="D660" s="83" t="s">
        <v>96</v>
      </c>
      <c r="E660" s="49" t="s">
        <v>73</v>
      </c>
      <c r="F660" s="1"/>
      <c r="G660" s="54">
        <v>0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0">
        <f t="shared" si="41"/>
        <v>0</v>
      </c>
      <c r="AH660" s="25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9">
        <f t="shared" si="40"/>
        <v>0</v>
      </c>
      <c r="BC660" s="1"/>
      <c r="BD660" s="1"/>
      <c r="BE660" s="1"/>
      <c r="BF660" s="1"/>
      <c r="BG660" s="9">
        <f t="shared" si="42"/>
        <v>0</v>
      </c>
      <c r="BH660" s="23">
        <f t="shared" si="39"/>
        <v>0</v>
      </c>
    </row>
    <row r="661" spans="2:60" hidden="1" x14ac:dyDescent="0.25">
      <c r="B661" s="1" t="s">
        <v>59</v>
      </c>
      <c r="C661" s="1" t="s">
        <v>72</v>
      </c>
      <c r="D661" s="83" t="s">
        <v>96</v>
      </c>
      <c r="E661" s="49" t="s">
        <v>73</v>
      </c>
      <c r="F661" s="1"/>
      <c r="G661" s="54">
        <v>0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0">
        <f t="shared" si="41"/>
        <v>0</v>
      </c>
      <c r="AH661" s="25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9">
        <f t="shared" si="40"/>
        <v>0</v>
      </c>
      <c r="BC661" s="1"/>
      <c r="BD661" s="1"/>
      <c r="BE661" s="1"/>
      <c r="BF661" s="1"/>
      <c r="BG661" s="9">
        <f t="shared" si="42"/>
        <v>0</v>
      </c>
      <c r="BH661" s="23">
        <f t="shared" si="39"/>
        <v>0</v>
      </c>
    </row>
    <row r="662" spans="2:60" hidden="1" x14ac:dyDescent="0.25">
      <c r="B662" s="1" t="s">
        <v>66</v>
      </c>
      <c r="C662" s="1" t="s">
        <v>72</v>
      </c>
      <c r="D662" s="83" t="s">
        <v>96</v>
      </c>
      <c r="E662" s="49" t="s">
        <v>73</v>
      </c>
      <c r="F662" s="1"/>
      <c r="G662" s="54">
        <v>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0">
        <f t="shared" si="41"/>
        <v>0</v>
      </c>
      <c r="AH662" s="25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9">
        <f t="shared" si="40"/>
        <v>0</v>
      </c>
      <c r="BC662" s="1"/>
      <c r="BD662" s="1"/>
      <c r="BE662" s="1"/>
      <c r="BF662" s="1"/>
      <c r="BG662" s="9">
        <f t="shared" si="42"/>
        <v>0</v>
      </c>
      <c r="BH662" s="23">
        <f t="shared" si="39"/>
        <v>0</v>
      </c>
    </row>
    <row r="663" spans="2:60" hidden="1" x14ac:dyDescent="0.25">
      <c r="B663" s="1" t="s">
        <v>53</v>
      </c>
      <c r="C663" s="1" t="s">
        <v>72</v>
      </c>
      <c r="D663" s="83" t="s">
        <v>96</v>
      </c>
      <c r="E663" s="49" t="s">
        <v>73</v>
      </c>
      <c r="F663" s="1"/>
      <c r="G663" s="54">
        <v>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0">
        <f t="shared" si="41"/>
        <v>0</v>
      </c>
      <c r="AH663" s="25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9">
        <f t="shared" si="40"/>
        <v>0</v>
      </c>
      <c r="BC663" s="1"/>
      <c r="BD663" s="1"/>
      <c r="BE663" s="1"/>
      <c r="BF663" s="1"/>
      <c r="BG663" s="9">
        <f t="shared" si="42"/>
        <v>0</v>
      </c>
      <c r="BH663" s="23">
        <f t="shared" si="39"/>
        <v>0</v>
      </c>
    </row>
    <row r="664" spans="2:60" hidden="1" x14ac:dyDescent="0.25">
      <c r="B664" s="1" t="s">
        <v>32</v>
      </c>
      <c r="C664" s="1" t="s">
        <v>72</v>
      </c>
      <c r="D664" s="83" t="s">
        <v>96</v>
      </c>
      <c r="E664" s="49" t="s">
        <v>73</v>
      </c>
      <c r="F664" s="1"/>
      <c r="G664" s="54">
        <v>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0">
        <f t="shared" si="41"/>
        <v>0</v>
      </c>
      <c r="AH664" s="25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9">
        <f t="shared" si="40"/>
        <v>0</v>
      </c>
      <c r="BC664" s="1"/>
      <c r="BD664" s="1"/>
      <c r="BE664" s="1"/>
      <c r="BF664" s="1"/>
      <c r="BG664" s="9">
        <f t="shared" si="42"/>
        <v>0</v>
      </c>
      <c r="BH664" s="23">
        <f t="shared" si="39"/>
        <v>0</v>
      </c>
    </row>
    <row r="665" spans="2:60" hidden="1" x14ac:dyDescent="0.25">
      <c r="B665" s="1" t="s">
        <v>33</v>
      </c>
      <c r="C665" s="1" t="s">
        <v>72</v>
      </c>
      <c r="D665" s="83" t="s">
        <v>96</v>
      </c>
      <c r="E665" s="49" t="s">
        <v>73</v>
      </c>
      <c r="F665" s="1"/>
      <c r="G665" s="54">
        <v>0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0">
        <f t="shared" si="41"/>
        <v>0</v>
      </c>
      <c r="AH665" s="25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9">
        <f t="shared" si="40"/>
        <v>0</v>
      </c>
      <c r="BC665" s="1"/>
      <c r="BD665" s="1"/>
      <c r="BE665" s="1"/>
      <c r="BF665" s="1"/>
      <c r="BG665" s="9">
        <f t="shared" si="42"/>
        <v>0</v>
      </c>
      <c r="BH665" s="23">
        <f t="shared" si="39"/>
        <v>0</v>
      </c>
    </row>
    <row r="666" spans="2:60" hidden="1" x14ac:dyDescent="0.25">
      <c r="B666" s="1" t="s">
        <v>48</v>
      </c>
      <c r="C666" s="1" t="s">
        <v>72</v>
      </c>
      <c r="D666" s="83" t="s">
        <v>96</v>
      </c>
      <c r="E666" s="49" t="s">
        <v>73</v>
      </c>
      <c r="F666" s="1"/>
      <c r="G666" s="54">
        <v>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0">
        <f t="shared" si="41"/>
        <v>0</v>
      </c>
      <c r="AH666" s="25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9">
        <f t="shared" si="40"/>
        <v>0</v>
      </c>
      <c r="BC666" s="1"/>
      <c r="BD666" s="1"/>
      <c r="BE666" s="1"/>
      <c r="BF666" s="1"/>
      <c r="BG666" s="9">
        <f t="shared" si="42"/>
        <v>0</v>
      </c>
      <c r="BH666" s="23">
        <f t="shared" si="39"/>
        <v>0</v>
      </c>
    </row>
    <row r="667" spans="2:60" hidden="1" x14ac:dyDescent="0.25">
      <c r="B667" s="1" t="s">
        <v>31</v>
      </c>
      <c r="C667" s="1" t="s">
        <v>72</v>
      </c>
      <c r="D667" s="83" t="s">
        <v>96</v>
      </c>
      <c r="E667" s="49" t="s">
        <v>73</v>
      </c>
      <c r="F667" s="1"/>
      <c r="G667" s="54">
        <v>0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0">
        <f t="shared" si="41"/>
        <v>0</v>
      </c>
      <c r="AH667" s="25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9">
        <f t="shared" si="40"/>
        <v>0</v>
      </c>
      <c r="BC667" s="1"/>
      <c r="BD667" s="1"/>
      <c r="BE667" s="1"/>
      <c r="BF667" s="1"/>
      <c r="BG667" s="9">
        <f t="shared" si="42"/>
        <v>0</v>
      </c>
      <c r="BH667" s="23">
        <f t="shared" si="39"/>
        <v>0</v>
      </c>
    </row>
    <row r="668" spans="2:60" hidden="1" x14ac:dyDescent="0.25">
      <c r="B668" s="1" t="s">
        <v>36</v>
      </c>
      <c r="C668" s="1" t="s">
        <v>72</v>
      </c>
      <c r="D668" s="83" t="s">
        <v>96</v>
      </c>
      <c r="E668" s="49" t="s">
        <v>73</v>
      </c>
      <c r="F668" s="1"/>
      <c r="G668" s="54">
        <v>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0">
        <f t="shared" si="41"/>
        <v>0</v>
      </c>
      <c r="AH668" s="25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9">
        <f t="shared" si="40"/>
        <v>0</v>
      </c>
      <c r="BC668" s="1"/>
      <c r="BD668" s="1"/>
      <c r="BE668" s="1"/>
      <c r="BF668" s="1"/>
      <c r="BG668" s="9">
        <f t="shared" si="42"/>
        <v>0</v>
      </c>
      <c r="BH668" s="23">
        <f t="shared" si="39"/>
        <v>0</v>
      </c>
    </row>
    <row r="669" spans="2:60" hidden="1" x14ac:dyDescent="0.25">
      <c r="B669" s="1" t="s">
        <v>36</v>
      </c>
      <c r="C669" s="1" t="s">
        <v>71</v>
      </c>
      <c r="D669" s="84" t="s">
        <v>108</v>
      </c>
      <c r="E669" s="49" t="s">
        <v>73</v>
      </c>
      <c r="F669" s="1"/>
      <c r="G669" s="54">
        <v>7</v>
      </c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40"/>
      <c r="Y669" s="1"/>
      <c r="Z669" s="1"/>
      <c r="AA669" s="25"/>
      <c r="AB669" s="1"/>
      <c r="AC669" s="1"/>
      <c r="AD669" s="1"/>
      <c r="AE669" s="1"/>
      <c r="AF669" s="1"/>
      <c r="AG669" s="20">
        <f t="shared" si="41"/>
        <v>0</v>
      </c>
      <c r="AH669" s="25"/>
      <c r="AI669" s="40"/>
      <c r="AJ669" s="25"/>
      <c r="AK669" s="25"/>
      <c r="AL669" s="25"/>
      <c r="AM669" s="25"/>
      <c r="AN669" s="25"/>
      <c r="AO669" s="1"/>
      <c r="AP669" s="25"/>
      <c r="AQ669" s="1"/>
      <c r="AR669" s="1"/>
      <c r="AS669" s="25"/>
      <c r="AT669" s="1"/>
      <c r="AU669" s="1"/>
      <c r="AV669" s="1"/>
      <c r="AW669" s="1"/>
      <c r="AX669" s="1"/>
      <c r="AY669" s="1"/>
      <c r="AZ669" s="1"/>
      <c r="BA669" s="1"/>
      <c r="BB669" s="9">
        <f>SUM(AH669:BA669)</f>
        <v>0</v>
      </c>
      <c r="BC669" s="1"/>
      <c r="BD669" s="1"/>
      <c r="BE669" s="1"/>
      <c r="BF669" s="1"/>
      <c r="BG669" s="9">
        <f t="shared" si="42"/>
        <v>7</v>
      </c>
      <c r="BH669" s="23">
        <f t="shared" ref="BH669:BH732" si="43">F669+BC669-BF669+BE669</f>
        <v>0</v>
      </c>
    </row>
    <row r="670" spans="2:60" hidden="1" x14ac:dyDescent="0.25">
      <c r="B670" s="1" t="s">
        <v>35</v>
      </c>
      <c r="C670" s="24" t="s">
        <v>28</v>
      </c>
      <c r="D670" s="32" t="s">
        <v>107</v>
      </c>
      <c r="E670" s="49" t="s">
        <v>106</v>
      </c>
      <c r="F670" s="1"/>
      <c r="G670" s="32">
        <v>-21</v>
      </c>
      <c r="H670" s="1">
        <v>35</v>
      </c>
      <c r="I670" s="1"/>
      <c r="J670" s="1"/>
      <c r="K670" s="1"/>
      <c r="L670" s="1"/>
      <c r="M670" s="1"/>
      <c r="N670" s="1">
        <v>18</v>
      </c>
      <c r="O670" s="1"/>
      <c r="P670" s="1"/>
      <c r="Q670" s="1"/>
      <c r="R670" s="1">
        <v>7</v>
      </c>
      <c r="S670" s="1"/>
      <c r="T670" s="1"/>
      <c r="U670" s="1">
        <v>25</v>
      </c>
      <c r="V670" s="1"/>
      <c r="W670" s="1"/>
      <c r="X670" s="1">
        <v>40</v>
      </c>
      <c r="Y670" s="1"/>
      <c r="Z670" s="1"/>
      <c r="AA670" s="1"/>
      <c r="AB670" s="1">
        <v>50</v>
      </c>
      <c r="AC670" s="1"/>
      <c r="AD670" s="1"/>
      <c r="AE670" s="1"/>
      <c r="AF670" s="1"/>
      <c r="AG670" s="20">
        <f t="shared" si="41"/>
        <v>175</v>
      </c>
      <c r="AH670" s="25">
        <v>9</v>
      </c>
      <c r="AI670" s="1">
        <v>15</v>
      </c>
      <c r="AJ670" s="1"/>
      <c r="AK670" s="1"/>
      <c r="AL670" s="1">
        <v>10</v>
      </c>
      <c r="AM670" s="1">
        <v>14</v>
      </c>
      <c r="AN670" s="1"/>
      <c r="AO670" s="1"/>
      <c r="AP670" s="1">
        <v>23</v>
      </c>
      <c r="AQ670" s="1">
        <v>20</v>
      </c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9">
        <f t="shared" ref="BB670:BB733" si="44">SUM(AH670:BA670)</f>
        <v>91</v>
      </c>
      <c r="BC670" s="1"/>
      <c r="BD670" s="1"/>
      <c r="BE670" s="1"/>
      <c r="BF670" s="1"/>
      <c r="BG670" s="9">
        <f t="shared" si="42"/>
        <v>63</v>
      </c>
      <c r="BH670" s="23">
        <f t="shared" si="43"/>
        <v>0</v>
      </c>
    </row>
    <row r="671" spans="2:60" hidden="1" x14ac:dyDescent="0.25">
      <c r="B671" s="1" t="s">
        <v>34</v>
      </c>
      <c r="C671" s="24" t="s">
        <v>28</v>
      </c>
      <c r="D671" s="32" t="s">
        <v>107</v>
      </c>
      <c r="E671" s="49" t="s">
        <v>106</v>
      </c>
      <c r="F671" s="1"/>
      <c r="G671" s="32">
        <v>3</v>
      </c>
      <c r="H671" s="1">
        <v>22</v>
      </c>
      <c r="I671" s="1">
        <v>13</v>
      </c>
      <c r="J671" s="1"/>
      <c r="K671" s="1"/>
      <c r="L671" s="1"/>
      <c r="M671" s="1"/>
      <c r="N671" s="1">
        <v>18</v>
      </c>
      <c r="O671" s="1"/>
      <c r="P671" s="1"/>
      <c r="Q671" s="1"/>
      <c r="R671" s="1">
        <v>7</v>
      </c>
      <c r="S671" s="1"/>
      <c r="T671" s="1"/>
      <c r="U671" s="1">
        <v>25</v>
      </c>
      <c r="V671" s="1"/>
      <c r="W671" s="1"/>
      <c r="X671" s="1">
        <v>40</v>
      </c>
      <c r="Y671" s="1"/>
      <c r="Z671" s="1"/>
      <c r="AA671" s="1"/>
      <c r="AB671" s="1">
        <v>50</v>
      </c>
      <c r="AC671" s="1"/>
      <c r="AD671" s="1"/>
      <c r="AE671" s="1"/>
      <c r="AF671" s="1"/>
      <c r="AG671" s="20">
        <f t="shared" si="41"/>
        <v>175</v>
      </c>
      <c r="AH671" s="25">
        <v>9</v>
      </c>
      <c r="AI671" s="1">
        <v>15</v>
      </c>
      <c r="AJ671" s="1"/>
      <c r="AK671" s="1"/>
      <c r="AL671" s="1">
        <v>10</v>
      </c>
      <c r="AM671" s="1">
        <v>14</v>
      </c>
      <c r="AN671" s="1"/>
      <c r="AO671" s="1"/>
      <c r="AP671" s="1">
        <v>23</v>
      </c>
      <c r="AQ671" s="1">
        <v>20</v>
      </c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9">
        <f t="shared" si="44"/>
        <v>91</v>
      </c>
      <c r="BC671" s="1"/>
      <c r="BD671" s="1"/>
      <c r="BE671" s="1"/>
      <c r="BF671" s="1"/>
      <c r="BG671" s="9">
        <f t="shared" si="42"/>
        <v>87</v>
      </c>
      <c r="BH671" s="23">
        <f t="shared" si="43"/>
        <v>0</v>
      </c>
    </row>
    <row r="672" spans="2:60" hidden="1" x14ac:dyDescent="0.25">
      <c r="B672" s="1" t="s">
        <v>59</v>
      </c>
      <c r="C672" s="24" t="s">
        <v>28</v>
      </c>
      <c r="D672" s="32" t="s">
        <v>107</v>
      </c>
      <c r="E672" s="49" t="s">
        <v>106</v>
      </c>
      <c r="F672" s="1"/>
      <c r="G672" s="32">
        <v>-20</v>
      </c>
      <c r="H672" s="1">
        <v>22</v>
      </c>
      <c r="I672" s="1">
        <v>13</v>
      </c>
      <c r="J672" s="1"/>
      <c r="K672" s="1"/>
      <c r="L672" s="1"/>
      <c r="M672" s="1"/>
      <c r="N672" s="1">
        <v>18</v>
      </c>
      <c r="O672" s="1"/>
      <c r="P672" s="1"/>
      <c r="Q672" s="1"/>
      <c r="R672" s="1">
        <v>7</v>
      </c>
      <c r="S672" s="1"/>
      <c r="T672" s="1"/>
      <c r="U672" s="1">
        <v>25</v>
      </c>
      <c r="V672" s="1"/>
      <c r="W672" s="1"/>
      <c r="X672" s="1">
        <v>40</v>
      </c>
      <c r="Y672" s="1"/>
      <c r="Z672" s="1"/>
      <c r="AA672" s="1"/>
      <c r="AB672" s="1">
        <v>50</v>
      </c>
      <c r="AC672" s="1"/>
      <c r="AD672" s="1"/>
      <c r="AE672" s="1"/>
      <c r="AF672" s="1"/>
      <c r="AG672" s="20">
        <f t="shared" si="41"/>
        <v>175</v>
      </c>
      <c r="AH672" s="25">
        <v>9</v>
      </c>
      <c r="AI672" s="1">
        <v>15</v>
      </c>
      <c r="AJ672" s="1"/>
      <c r="AK672" s="1"/>
      <c r="AL672" s="1">
        <v>10</v>
      </c>
      <c r="AM672" s="1">
        <v>14</v>
      </c>
      <c r="AN672" s="1"/>
      <c r="AO672" s="1"/>
      <c r="AP672" s="1">
        <v>23</v>
      </c>
      <c r="AQ672" s="1">
        <v>20</v>
      </c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9">
        <f t="shared" si="44"/>
        <v>91</v>
      </c>
      <c r="BC672" s="1">
        <v>1</v>
      </c>
      <c r="BD672" s="1">
        <v>1</v>
      </c>
      <c r="BE672" s="1"/>
      <c r="BF672" s="1"/>
      <c r="BG672" s="9">
        <f t="shared" si="42"/>
        <v>62</v>
      </c>
      <c r="BH672" s="23">
        <f t="shared" si="43"/>
        <v>1</v>
      </c>
    </row>
    <row r="673" spans="2:61" hidden="1" x14ac:dyDescent="0.25">
      <c r="B673" s="1" t="s">
        <v>66</v>
      </c>
      <c r="C673" s="24" t="s">
        <v>28</v>
      </c>
      <c r="D673" s="32" t="s">
        <v>107</v>
      </c>
      <c r="E673" s="49" t="s">
        <v>106</v>
      </c>
      <c r="F673" s="1"/>
      <c r="G673" s="32">
        <v>-21</v>
      </c>
      <c r="H673" s="1">
        <v>20</v>
      </c>
      <c r="I673" s="1">
        <v>14</v>
      </c>
      <c r="J673" s="1">
        <v>1</v>
      </c>
      <c r="K673" s="1"/>
      <c r="L673" s="1"/>
      <c r="M673" s="1"/>
      <c r="N673" s="1">
        <v>15</v>
      </c>
      <c r="O673" s="1"/>
      <c r="P673" s="1"/>
      <c r="Q673" s="1">
        <v>3</v>
      </c>
      <c r="R673" s="1">
        <v>7</v>
      </c>
      <c r="S673" s="1"/>
      <c r="T673" s="1"/>
      <c r="U673" s="1">
        <v>25</v>
      </c>
      <c r="V673" s="1"/>
      <c r="W673" s="1"/>
      <c r="X673" s="1">
        <f>40+2</f>
        <v>42</v>
      </c>
      <c r="Y673" s="1"/>
      <c r="Z673" s="1"/>
      <c r="AA673" s="1"/>
      <c r="AB673" s="1">
        <v>50</v>
      </c>
      <c r="AC673" s="1"/>
      <c r="AD673" s="1"/>
      <c r="AE673" s="1"/>
      <c r="AF673" s="1"/>
      <c r="AG673" s="20">
        <f t="shared" si="41"/>
        <v>177</v>
      </c>
      <c r="AH673" s="25">
        <v>9</v>
      </c>
      <c r="AI673" s="1">
        <v>15</v>
      </c>
      <c r="AJ673" s="1"/>
      <c r="AK673" s="1"/>
      <c r="AL673" s="1">
        <v>10</v>
      </c>
      <c r="AM673" s="1">
        <v>14</v>
      </c>
      <c r="AN673" s="1"/>
      <c r="AO673" s="1"/>
      <c r="AP673" s="1">
        <v>23</v>
      </c>
      <c r="AQ673" s="1">
        <v>20</v>
      </c>
      <c r="AR673" s="1"/>
      <c r="AS673" s="1"/>
      <c r="AT673" s="1"/>
      <c r="AU673" s="1"/>
      <c r="AV673" s="1"/>
      <c r="AW673" s="1"/>
      <c r="AX673" s="1"/>
      <c r="AY673" s="1">
        <v>1</v>
      </c>
      <c r="AZ673" s="1"/>
      <c r="BA673" s="1"/>
      <c r="BB673" s="9">
        <f t="shared" si="44"/>
        <v>92</v>
      </c>
      <c r="BC673" s="1"/>
      <c r="BD673" s="1"/>
      <c r="BE673" s="1"/>
      <c r="BF673" s="1"/>
      <c r="BG673" s="9">
        <f t="shared" si="42"/>
        <v>64</v>
      </c>
      <c r="BH673" s="23">
        <f t="shared" si="43"/>
        <v>0</v>
      </c>
    </row>
    <row r="674" spans="2:61" hidden="1" x14ac:dyDescent="0.25">
      <c r="B674" s="1" t="s">
        <v>53</v>
      </c>
      <c r="C674" s="24" t="s">
        <v>28</v>
      </c>
      <c r="D674" s="32" t="s">
        <v>107</v>
      </c>
      <c r="E674" s="49" t="s">
        <v>106</v>
      </c>
      <c r="F674" s="1"/>
      <c r="G674" s="32">
        <v>-21</v>
      </c>
      <c r="H674" s="1">
        <v>20</v>
      </c>
      <c r="I674" s="1">
        <v>15</v>
      </c>
      <c r="J674" s="1"/>
      <c r="K674" s="1"/>
      <c r="L674" s="1"/>
      <c r="M674" s="1"/>
      <c r="N674" s="1">
        <v>14</v>
      </c>
      <c r="O674" s="1"/>
      <c r="P674" s="1"/>
      <c r="Q674" s="1">
        <v>4</v>
      </c>
      <c r="R674" s="1">
        <v>7</v>
      </c>
      <c r="S674" s="1"/>
      <c r="T674" s="1"/>
      <c r="U674" s="1">
        <v>25</v>
      </c>
      <c r="V674" s="1"/>
      <c r="W674" s="1"/>
      <c r="X674" s="1">
        <v>40</v>
      </c>
      <c r="Y674" s="1"/>
      <c r="Z674" s="1"/>
      <c r="AA674" s="1"/>
      <c r="AB674" s="1">
        <v>50</v>
      </c>
      <c r="AC674" s="1"/>
      <c r="AD674" s="1"/>
      <c r="AE674" s="1"/>
      <c r="AF674" s="1"/>
      <c r="AG674" s="20">
        <f t="shared" si="41"/>
        <v>175</v>
      </c>
      <c r="AH674" s="25">
        <v>9</v>
      </c>
      <c r="AI674" s="1">
        <v>15</v>
      </c>
      <c r="AJ674" s="1"/>
      <c r="AK674" s="1"/>
      <c r="AL674" s="1">
        <v>10</v>
      </c>
      <c r="AM674" s="1">
        <v>14</v>
      </c>
      <c r="AN674" s="1"/>
      <c r="AO674" s="1"/>
      <c r="AP674" s="1">
        <v>23</v>
      </c>
      <c r="AQ674" s="1">
        <v>20</v>
      </c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9">
        <f t="shared" si="44"/>
        <v>91</v>
      </c>
      <c r="BC674" s="1">
        <v>3</v>
      </c>
      <c r="BD674" s="1">
        <v>1</v>
      </c>
      <c r="BE674" s="1"/>
      <c r="BF674" s="1"/>
      <c r="BG674" s="9">
        <f t="shared" si="42"/>
        <v>59</v>
      </c>
      <c r="BH674" s="23">
        <f t="shared" si="43"/>
        <v>3</v>
      </c>
    </row>
    <row r="675" spans="2:61" hidden="1" x14ac:dyDescent="0.25">
      <c r="B675" s="1" t="s">
        <v>32</v>
      </c>
      <c r="C675" s="24" t="s">
        <v>28</v>
      </c>
      <c r="D675" s="32" t="s">
        <v>107</v>
      </c>
      <c r="E675" s="49" t="s">
        <v>106</v>
      </c>
      <c r="F675" s="1"/>
      <c r="G675" s="32">
        <v>-20</v>
      </c>
      <c r="H675" s="1"/>
      <c r="I675" s="1">
        <v>35</v>
      </c>
      <c r="J675" s="1"/>
      <c r="K675" s="1"/>
      <c r="L675" s="1"/>
      <c r="M675" s="1"/>
      <c r="N675" s="1">
        <v>15</v>
      </c>
      <c r="O675" s="1"/>
      <c r="P675" s="1"/>
      <c r="Q675" s="1">
        <v>3</v>
      </c>
      <c r="R675" s="1">
        <v>7</v>
      </c>
      <c r="S675" s="1"/>
      <c r="T675" s="1"/>
      <c r="U675" s="1">
        <v>25</v>
      </c>
      <c r="V675" s="1"/>
      <c r="W675" s="1"/>
      <c r="X675" s="1">
        <v>40</v>
      </c>
      <c r="Y675" s="1"/>
      <c r="Z675" s="1"/>
      <c r="AA675" s="1"/>
      <c r="AB675" s="1">
        <v>50</v>
      </c>
      <c r="AC675" s="1"/>
      <c r="AD675" s="1"/>
      <c r="AE675" s="1"/>
      <c r="AF675" s="1"/>
      <c r="AG675" s="20">
        <f t="shared" si="41"/>
        <v>175</v>
      </c>
      <c r="AH675" s="25">
        <v>9</v>
      </c>
      <c r="AI675" s="1">
        <v>15</v>
      </c>
      <c r="AJ675" s="1"/>
      <c r="AK675" s="1"/>
      <c r="AL675" s="1">
        <v>10</v>
      </c>
      <c r="AM675" s="1">
        <v>14</v>
      </c>
      <c r="AN675" s="1"/>
      <c r="AO675" s="1"/>
      <c r="AP675" s="1">
        <v>23</v>
      </c>
      <c r="AQ675" s="1">
        <v>20</v>
      </c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9">
        <f t="shared" si="44"/>
        <v>91</v>
      </c>
      <c r="BC675" s="1"/>
      <c r="BD675" s="1"/>
      <c r="BE675" s="1"/>
      <c r="BF675" s="1"/>
      <c r="BG675" s="9">
        <f t="shared" si="42"/>
        <v>64</v>
      </c>
      <c r="BH675" s="23">
        <f t="shared" si="43"/>
        <v>0</v>
      </c>
    </row>
    <row r="676" spans="2:61" hidden="1" x14ac:dyDescent="0.25">
      <c r="B676" s="1" t="s">
        <v>33</v>
      </c>
      <c r="C676" s="24" t="s">
        <v>28</v>
      </c>
      <c r="D676" s="32" t="s">
        <v>107</v>
      </c>
      <c r="E676" s="49" t="s">
        <v>106</v>
      </c>
      <c r="F676" s="1"/>
      <c r="G676" s="32">
        <v>-19</v>
      </c>
      <c r="H676" s="1"/>
      <c r="I676" s="1">
        <v>30</v>
      </c>
      <c r="J676" s="1">
        <v>5</v>
      </c>
      <c r="K676" s="1"/>
      <c r="L676" s="1"/>
      <c r="M676" s="1"/>
      <c r="N676" s="1">
        <v>11</v>
      </c>
      <c r="O676" s="1"/>
      <c r="P676" s="1"/>
      <c r="Q676" s="1">
        <v>7</v>
      </c>
      <c r="R676" s="1">
        <v>7</v>
      </c>
      <c r="S676" s="1"/>
      <c r="T676" s="1"/>
      <c r="U676" s="1">
        <v>25</v>
      </c>
      <c r="V676" s="1"/>
      <c r="W676" s="1"/>
      <c r="X676" s="1">
        <v>40</v>
      </c>
      <c r="Y676" s="1"/>
      <c r="Z676" s="1"/>
      <c r="AA676" s="1"/>
      <c r="AB676" s="1">
        <v>50</v>
      </c>
      <c r="AC676" s="1"/>
      <c r="AD676" s="1"/>
      <c r="AE676" s="1"/>
      <c r="AF676" s="1"/>
      <c r="AG676" s="20">
        <f t="shared" si="41"/>
        <v>175</v>
      </c>
      <c r="AH676" s="25">
        <v>9</v>
      </c>
      <c r="AI676" s="1">
        <v>15</v>
      </c>
      <c r="AJ676" s="1"/>
      <c r="AK676" s="1"/>
      <c r="AL676" s="1">
        <v>10</v>
      </c>
      <c r="AM676" s="1">
        <v>14</v>
      </c>
      <c r="AN676" s="1"/>
      <c r="AO676" s="1"/>
      <c r="AP676" s="1">
        <v>23</v>
      </c>
      <c r="AQ676" s="1">
        <v>20</v>
      </c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9">
        <f t="shared" si="44"/>
        <v>91</v>
      </c>
      <c r="BC676" s="1">
        <v>1</v>
      </c>
      <c r="BD676" s="1">
        <v>1</v>
      </c>
      <c r="BE676" s="1"/>
      <c r="BF676" s="1"/>
      <c r="BG676" s="9">
        <f t="shared" si="42"/>
        <v>63</v>
      </c>
      <c r="BH676" s="23">
        <f t="shared" si="43"/>
        <v>1</v>
      </c>
    </row>
    <row r="677" spans="2:61" hidden="1" x14ac:dyDescent="0.25">
      <c r="B677" s="1" t="s">
        <v>48</v>
      </c>
      <c r="C677" s="24" t="s">
        <v>28</v>
      </c>
      <c r="D677" s="32" t="s">
        <v>107</v>
      </c>
      <c r="E677" s="49" t="s">
        <v>106</v>
      </c>
      <c r="F677" s="1"/>
      <c r="G677" s="32">
        <v>-17</v>
      </c>
      <c r="H677" s="1">
        <v>35</v>
      </c>
      <c r="I677" s="1"/>
      <c r="J677" s="1"/>
      <c r="K677" s="1"/>
      <c r="L677" s="1"/>
      <c r="M677" s="1"/>
      <c r="N677" s="1">
        <v>18</v>
      </c>
      <c r="O677" s="1"/>
      <c r="P677" s="1"/>
      <c r="Q677" s="1"/>
      <c r="R677" s="1">
        <v>7</v>
      </c>
      <c r="S677" s="1"/>
      <c r="T677" s="1"/>
      <c r="U677" s="1">
        <v>25</v>
      </c>
      <c r="V677" s="1"/>
      <c r="W677" s="1"/>
      <c r="X677" s="1">
        <v>40</v>
      </c>
      <c r="Y677" s="1"/>
      <c r="Z677" s="1"/>
      <c r="AA677" s="1"/>
      <c r="AB677" s="1">
        <v>50</v>
      </c>
      <c r="AC677" s="1"/>
      <c r="AD677" s="1"/>
      <c r="AE677" s="1"/>
      <c r="AF677" s="1"/>
      <c r="AG677" s="20">
        <f t="shared" si="41"/>
        <v>175</v>
      </c>
      <c r="AH677" s="25">
        <v>9</v>
      </c>
      <c r="AI677" s="1">
        <v>15</v>
      </c>
      <c r="AJ677" s="1"/>
      <c r="AK677" s="1"/>
      <c r="AL677" s="1">
        <v>10</v>
      </c>
      <c r="AM677" s="1">
        <v>14</v>
      </c>
      <c r="AN677" s="1"/>
      <c r="AO677" s="1"/>
      <c r="AP677" s="1">
        <v>23</v>
      </c>
      <c r="AQ677" s="1">
        <v>20</v>
      </c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9">
        <f t="shared" si="44"/>
        <v>91</v>
      </c>
      <c r="BC677" s="1">
        <v>1</v>
      </c>
      <c r="BD677" s="1">
        <v>4</v>
      </c>
      <c r="BE677" s="1"/>
      <c r="BF677" s="1"/>
      <c r="BG677" s="9">
        <f t="shared" si="42"/>
        <v>62</v>
      </c>
      <c r="BH677" s="23">
        <f t="shared" si="43"/>
        <v>1</v>
      </c>
    </row>
    <row r="678" spans="2:61" hidden="1" x14ac:dyDescent="0.25">
      <c r="B678" s="1" t="s">
        <v>31</v>
      </c>
      <c r="C678" s="24" t="s">
        <v>28</v>
      </c>
      <c r="D678" s="32" t="s">
        <v>107</v>
      </c>
      <c r="E678" s="49" t="s">
        <v>106</v>
      </c>
      <c r="F678" s="1"/>
      <c r="G678" s="32">
        <v>-18</v>
      </c>
      <c r="H678" s="1">
        <v>35</v>
      </c>
      <c r="I678" s="1"/>
      <c r="J678" s="1"/>
      <c r="K678" s="1"/>
      <c r="L678" s="1"/>
      <c r="M678" s="1"/>
      <c r="N678" s="1">
        <v>18</v>
      </c>
      <c r="O678" s="1"/>
      <c r="P678" s="1"/>
      <c r="Q678" s="1"/>
      <c r="R678" s="1">
        <v>7</v>
      </c>
      <c r="S678" s="1"/>
      <c r="T678" s="1"/>
      <c r="U678" s="1">
        <v>25</v>
      </c>
      <c r="V678" s="1"/>
      <c r="W678" s="1"/>
      <c r="X678" s="1">
        <v>40</v>
      </c>
      <c r="Y678" s="1"/>
      <c r="Z678" s="1"/>
      <c r="AA678" s="1"/>
      <c r="AB678" s="1">
        <v>50</v>
      </c>
      <c r="AC678" s="1"/>
      <c r="AD678" s="1"/>
      <c r="AE678" s="1"/>
      <c r="AF678" s="1"/>
      <c r="AG678" s="20">
        <f t="shared" si="41"/>
        <v>175</v>
      </c>
      <c r="AH678" s="25">
        <v>9</v>
      </c>
      <c r="AI678" s="1">
        <v>15</v>
      </c>
      <c r="AJ678" s="1"/>
      <c r="AK678" s="1"/>
      <c r="AL678" s="1">
        <v>10</v>
      </c>
      <c r="AM678" s="1">
        <v>14</v>
      </c>
      <c r="AN678" s="1"/>
      <c r="AO678" s="1"/>
      <c r="AP678" s="1">
        <v>23</v>
      </c>
      <c r="AQ678" s="1">
        <v>20</v>
      </c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9">
        <f t="shared" si="44"/>
        <v>91</v>
      </c>
      <c r="BC678" s="1"/>
      <c r="BD678" s="1"/>
      <c r="BE678" s="1"/>
      <c r="BF678" s="1"/>
      <c r="BG678" s="9">
        <f t="shared" si="42"/>
        <v>66</v>
      </c>
      <c r="BH678" s="23">
        <f t="shared" si="43"/>
        <v>0</v>
      </c>
    </row>
    <row r="679" spans="2:61" hidden="1" x14ac:dyDescent="0.25">
      <c r="B679" s="1" t="s">
        <v>36</v>
      </c>
      <c r="C679" s="24" t="s">
        <v>28</v>
      </c>
      <c r="D679" s="32" t="s">
        <v>107</v>
      </c>
      <c r="E679" s="49" t="s">
        <v>106</v>
      </c>
      <c r="F679" s="1"/>
      <c r="G679" s="32">
        <v>-21</v>
      </c>
      <c r="H679" s="1">
        <v>35</v>
      </c>
      <c r="I679" s="1"/>
      <c r="J679" s="1"/>
      <c r="K679" s="1"/>
      <c r="L679" s="1"/>
      <c r="M679" s="1"/>
      <c r="N679" s="1">
        <v>18</v>
      </c>
      <c r="O679" s="1"/>
      <c r="P679" s="1"/>
      <c r="Q679" s="1"/>
      <c r="R679" s="1">
        <v>7</v>
      </c>
      <c r="S679" s="1"/>
      <c r="T679" s="1"/>
      <c r="U679" s="1">
        <v>25</v>
      </c>
      <c r="V679" s="1"/>
      <c r="W679" s="1"/>
      <c r="X679" s="1">
        <v>40</v>
      </c>
      <c r="Y679" s="1"/>
      <c r="Z679" s="1"/>
      <c r="AA679" s="1"/>
      <c r="AB679" s="1">
        <v>50</v>
      </c>
      <c r="AC679" s="1"/>
      <c r="AD679" s="1"/>
      <c r="AE679" s="1"/>
      <c r="AF679" s="1"/>
      <c r="AG679" s="20">
        <f t="shared" si="41"/>
        <v>175</v>
      </c>
      <c r="AH679" s="25">
        <v>9</v>
      </c>
      <c r="AI679" s="1">
        <v>15</v>
      </c>
      <c r="AJ679" s="1"/>
      <c r="AK679" s="1"/>
      <c r="AL679" s="1">
        <v>10</v>
      </c>
      <c r="AM679" s="1">
        <v>14</v>
      </c>
      <c r="AN679" s="1"/>
      <c r="AO679" s="1"/>
      <c r="AP679" s="1">
        <v>23</v>
      </c>
      <c r="AQ679" s="1">
        <v>23</v>
      </c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9">
        <f t="shared" si="44"/>
        <v>94</v>
      </c>
      <c r="BC679" s="1"/>
      <c r="BD679" s="1"/>
      <c r="BE679" s="1"/>
      <c r="BF679" s="1"/>
      <c r="BG679" s="9">
        <f t="shared" si="42"/>
        <v>60</v>
      </c>
      <c r="BH679" s="23">
        <f t="shared" si="43"/>
        <v>0</v>
      </c>
    </row>
    <row r="680" spans="2:61" hidden="1" x14ac:dyDescent="0.25">
      <c r="B680" s="1" t="s">
        <v>35</v>
      </c>
      <c r="C680" s="24" t="s">
        <v>74</v>
      </c>
      <c r="D680" s="32" t="s">
        <v>107</v>
      </c>
      <c r="E680" s="49" t="s">
        <v>106</v>
      </c>
      <c r="F680" s="1"/>
      <c r="G680" s="32">
        <v>-4</v>
      </c>
      <c r="H680" s="1">
        <v>25</v>
      </c>
      <c r="I680" s="1"/>
      <c r="J680" s="1"/>
      <c r="K680" s="1"/>
      <c r="L680" s="1"/>
      <c r="M680" s="1"/>
      <c r="N680" s="1">
        <v>10</v>
      </c>
      <c r="O680" s="1"/>
      <c r="P680" s="1"/>
      <c r="Q680" s="1"/>
      <c r="R680" s="1">
        <v>10</v>
      </c>
      <c r="S680" s="1"/>
      <c r="T680" s="1"/>
      <c r="U680" s="1">
        <v>20</v>
      </c>
      <c r="V680" s="1"/>
      <c r="W680" s="1"/>
      <c r="X680" s="1"/>
      <c r="Y680" s="1"/>
      <c r="Z680" s="1">
        <v>30</v>
      </c>
      <c r="AA680" s="1"/>
      <c r="AB680" s="1"/>
      <c r="AC680" s="1"/>
      <c r="AD680" s="1"/>
      <c r="AE680" s="1"/>
      <c r="AF680" s="1"/>
      <c r="AG680" s="20">
        <f t="shared" si="41"/>
        <v>95</v>
      </c>
      <c r="AH680" s="25">
        <v>10</v>
      </c>
      <c r="AI680" s="1">
        <v>10</v>
      </c>
      <c r="AJ680" s="1"/>
      <c r="AK680" s="1"/>
      <c r="AL680" s="1">
        <v>10</v>
      </c>
      <c r="AM680" s="1">
        <v>14</v>
      </c>
      <c r="AN680" s="1"/>
      <c r="AO680" s="1"/>
      <c r="AP680" s="1">
        <v>5</v>
      </c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9">
        <f t="shared" si="44"/>
        <v>49</v>
      </c>
      <c r="BC680" s="1"/>
      <c r="BD680" s="1"/>
      <c r="BE680" s="1"/>
      <c r="BF680" s="1"/>
      <c r="BG680" s="9">
        <f t="shared" si="42"/>
        <v>42</v>
      </c>
      <c r="BH680" s="23">
        <f t="shared" si="43"/>
        <v>0</v>
      </c>
    </row>
    <row r="681" spans="2:61" hidden="1" x14ac:dyDescent="0.25">
      <c r="B681" s="1" t="s">
        <v>34</v>
      </c>
      <c r="C681" s="24" t="s">
        <v>74</v>
      </c>
      <c r="D681" s="32" t="s">
        <v>107</v>
      </c>
      <c r="E681" s="49" t="s">
        <v>106</v>
      </c>
      <c r="F681" s="1"/>
      <c r="G681" s="32">
        <v>-4</v>
      </c>
      <c r="H681" s="1">
        <v>25</v>
      </c>
      <c r="I681" s="1"/>
      <c r="J681" s="1"/>
      <c r="K681" s="1"/>
      <c r="L681" s="1"/>
      <c r="M681" s="1"/>
      <c r="N681" s="1">
        <v>10</v>
      </c>
      <c r="O681" s="1"/>
      <c r="P681" s="1"/>
      <c r="Q681" s="1"/>
      <c r="R681" s="1">
        <v>10</v>
      </c>
      <c r="S681" s="1"/>
      <c r="T681" s="1"/>
      <c r="U681" s="1">
        <v>20</v>
      </c>
      <c r="V681" s="1"/>
      <c r="W681" s="1"/>
      <c r="X681" s="1"/>
      <c r="Y681" s="1"/>
      <c r="Z681" s="1">
        <v>30</v>
      </c>
      <c r="AA681" s="1"/>
      <c r="AB681" s="1"/>
      <c r="AC681" s="1"/>
      <c r="AD681" s="1"/>
      <c r="AE681" s="1"/>
      <c r="AF681" s="1"/>
      <c r="AG681" s="20">
        <f t="shared" si="41"/>
        <v>95</v>
      </c>
      <c r="AH681" s="25">
        <v>10</v>
      </c>
      <c r="AI681" s="1">
        <v>10</v>
      </c>
      <c r="AJ681" s="1"/>
      <c r="AK681" s="1"/>
      <c r="AL681" s="1">
        <v>10</v>
      </c>
      <c r="AM681" s="1">
        <v>14</v>
      </c>
      <c r="AN681" s="1"/>
      <c r="AO681" s="1"/>
      <c r="AP681" s="1">
        <v>5</v>
      </c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9">
        <f t="shared" si="44"/>
        <v>49</v>
      </c>
      <c r="BC681" s="1"/>
      <c r="BD681" s="1"/>
      <c r="BE681" s="1"/>
      <c r="BF681" s="1"/>
      <c r="BG681" s="9">
        <f t="shared" si="42"/>
        <v>42</v>
      </c>
      <c r="BH681" s="23">
        <f t="shared" si="43"/>
        <v>0</v>
      </c>
    </row>
    <row r="682" spans="2:61" hidden="1" x14ac:dyDescent="0.25">
      <c r="B682" s="1" t="s">
        <v>59</v>
      </c>
      <c r="C682" s="24" t="s">
        <v>74</v>
      </c>
      <c r="D682" s="32" t="s">
        <v>107</v>
      </c>
      <c r="E682" s="49" t="s">
        <v>106</v>
      </c>
      <c r="F682" s="1"/>
      <c r="G682" s="32">
        <v>5</v>
      </c>
      <c r="H682" s="1">
        <v>25</v>
      </c>
      <c r="I682" s="1"/>
      <c r="J682" s="1"/>
      <c r="K682" s="1"/>
      <c r="L682" s="1"/>
      <c r="M682" s="1"/>
      <c r="N682" s="1">
        <v>10</v>
      </c>
      <c r="O682" s="1"/>
      <c r="P682" s="1"/>
      <c r="Q682" s="1"/>
      <c r="R682" s="1">
        <v>10</v>
      </c>
      <c r="S682" s="1"/>
      <c r="T682" s="1"/>
      <c r="U682" s="1">
        <v>20</v>
      </c>
      <c r="V682" s="1"/>
      <c r="W682" s="1"/>
      <c r="X682" s="1"/>
      <c r="Y682" s="1"/>
      <c r="Z682" s="1">
        <v>30</v>
      </c>
      <c r="AA682" s="1"/>
      <c r="AB682" s="1"/>
      <c r="AC682" s="1"/>
      <c r="AD682" s="1"/>
      <c r="AE682" s="1"/>
      <c r="AF682" s="1"/>
      <c r="AG682" s="20">
        <f t="shared" si="41"/>
        <v>95</v>
      </c>
      <c r="AH682" s="25">
        <v>10</v>
      </c>
      <c r="AI682" s="1">
        <v>10</v>
      </c>
      <c r="AJ682" s="1"/>
      <c r="AK682" s="1"/>
      <c r="AL682" s="1">
        <v>10</v>
      </c>
      <c r="AM682" s="1">
        <v>14</v>
      </c>
      <c r="AN682" s="1"/>
      <c r="AO682" s="1"/>
      <c r="AP682" s="1">
        <v>5</v>
      </c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9">
        <f t="shared" si="44"/>
        <v>49</v>
      </c>
      <c r="BC682" s="1"/>
      <c r="BD682" s="1"/>
      <c r="BE682" s="1"/>
      <c r="BF682" s="1"/>
      <c r="BG682" s="9">
        <f t="shared" si="42"/>
        <v>51</v>
      </c>
      <c r="BH682" s="23">
        <f t="shared" si="43"/>
        <v>0</v>
      </c>
    </row>
    <row r="683" spans="2:61" hidden="1" x14ac:dyDescent="0.25">
      <c r="B683" s="1" t="s">
        <v>66</v>
      </c>
      <c r="C683" s="24" t="s">
        <v>74</v>
      </c>
      <c r="D683" s="32" t="s">
        <v>107</v>
      </c>
      <c r="E683" s="49" t="s">
        <v>106</v>
      </c>
      <c r="F683" s="1"/>
      <c r="G683" s="32">
        <v>2</v>
      </c>
      <c r="H683" s="1">
        <v>25</v>
      </c>
      <c r="I683" s="1"/>
      <c r="J683" s="1"/>
      <c r="K683" s="1"/>
      <c r="L683" s="1"/>
      <c r="M683" s="1"/>
      <c r="N683" s="1">
        <v>10</v>
      </c>
      <c r="O683" s="1"/>
      <c r="P683" s="1"/>
      <c r="Q683" s="1"/>
      <c r="R683" s="1">
        <v>10</v>
      </c>
      <c r="S683" s="1"/>
      <c r="T683" s="1"/>
      <c r="U683" s="1">
        <v>20</v>
      </c>
      <c r="V683" s="1"/>
      <c r="W683" s="1"/>
      <c r="X683" s="1"/>
      <c r="Y683" s="1"/>
      <c r="Z683" s="1">
        <v>30</v>
      </c>
      <c r="AA683" s="1"/>
      <c r="AB683" s="1"/>
      <c r="AC683" s="1"/>
      <c r="AD683" s="1"/>
      <c r="AE683" s="1"/>
      <c r="AF683" s="1"/>
      <c r="AG683" s="20">
        <f t="shared" si="41"/>
        <v>95</v>
      </c>
      <c r="AH683" s="25">
        <v>10</v>
      </c>
      <c r="AI683" s="1">
        <v>10</v>
      </c>
      <c r="AJ683" s="1"/>
      <c r="AK683" s="1"/>
      <c r="AL683" s="1">
        <v>10</v>
      </c>
      <c r="AM683" s="1">
        <v>14</v>
      </c>
      <c r="AN683" s="1"/>
      <c r="AO683" s="1"/>
      <c r="AP683" s="1">
        <v>5</v>
      </c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9">
        <f t="shared" si="44"/>
        <v>49</v>
      </c>
      <c r="BC683" s="1">
        <v>3</v>
      </c>
      <c r="BD683" s="1"/>
      <c r="BE683" s="1"/>
      <c r="BF683" s="1"/>
      <c r="BG683" s="9">
        <f t="shared" si="42"/>
        <v>45</v>
      </c>
      <c r="BH683" s="23">
        <f t="shared" si="43"/>
        <v>3</v>
      </c>
      <c r="BI683" s="106"/>
    </row>
    <row r="684" spans="2:61" hidden="1" x14ac:dyDescent="0.25">
      <c r="B684" s="1" t="s">
        <v>53</v>
      </c>
      <c r="C684" s="24" t="s">
        <v>74</v>
      </c>
      <c r="D684" s="32" t="s">
        <v>107</v>
      </c>
      <c r="E684" s="49" t="s">
        <v>106</v>
      </c>
      <c r="F684" s="1"/>
      <c r="G684" s="32">
        <v>0</v>
      </c>
      <c r="H684" s="1">
        <v>25</v>
      </c>
      <c r="I684" s="1"/>
      <c r="J684" s="1"/>
      <c r="K684" s="1"/>
      <c r="L684" s="1"/>
      <c r="M684" s="1"/>
      <c r="N684" s="1">
        <v>7</v>
      </c>
      <c r="O684" s="1"/>
      <c r="P684" s="1"/>
      <c r="Q684" s="1">
        <v>3</v>
      </c>
      <c r="R684" s="1">
        <v>10</v>
      </c>
      <c r="S684" s="1"/>
      <c r="T684" s="1"/>
      <c r="U684" s="1">
        <v>20</v>
      </c>
      <c r="V684" s="1"/>
      <c r="W684" s="1"/>
      <c r="X684" s="1"/>
      <c r="Y684" s="1"/>
      <c r="Z684" s="1">
        <v>30</v>
      </c>
      <c r="AA684" s="1"/>
      <c r="AB684" s="1"/>
      <c r="AC684" s="1"/>
      <c r="AD684" s="1"/>
      <c r="AE684" s="1"/>
      <c r="AF684" s="1"/>
      <c r="AG684" s="20">
        <f t="shared" si="41"/>
        <v>95</v>
      </c>
      <c r="AH684" s="25">
        <v>10</v>
      </c>
      <c r="AI684" s="1">
        <v>10</v>
      </c>
      <c r="AJ684" s="1"/>
      <c r="AK684" s="1"/>
      <c r="AL684" s="1">
        <v>10</v>
      </c>
      <c r="AM684" s="1">
        <v>14</v>
      </c>
      <c r="AN684" s="1"/>
      <c r="AO684" s="1"/>
      <c r="AP684" s="1">
        <v>5</v>
      </c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9">
        <f t="shared" si="44"/>
        <v>49</v>
      </c>
      <c r="BC684" s="1">
        <v>1</v>
      </c>
      <c r="BD684" s="1"/>
      <c r="BE684" s="1"/>
      <c r="BF684" s="1"/>
      <c r="BG684" s="9">
        <f t="shared" si="42"/>
        <v>45</v>
      </c>
      <c r="BH684" s="23">
        <f t="shared" si="43"/>
        <v>1</v>
      </c>
      <c r="BI684" s="106"/>
    </row>
    <row r="685" spans="2:61" hidden="1" x14ac:dyDescent="0.25">
      <c r="B685" s="1" t="s">
        <v>32</v>
      </c>
      <c r="C685" s="24" t="s">
        <v>74</v>
      </c>
      <c r="D685" s="32" t="s">
        <v>107</v>
      </c>
      <c r="E685" s="49" t="s">
        <v>106</v>
      </c>
      <c r="F685" s="1"/>
      <c r="G685" s="32">
        <v>6</v>
      </c>
      <c r="H685" s="1">
        <v>25</v>
      </c>
      <c r="I685" s="1"/>
      <c r="J685" s="1"/>
      <c r="K685" s="1"/>
      <c r="L685" s="1"/>
      <c r="M685" s="1"/>
      <c r="N685" s="1">
        <v>7</v>
      </c>
      <c r="O685" s="1"/>
      <c r="P685" s="1"/>
      <c r="Q685" s="1">
        <v>3</v>
      </c>
      <c r="R685" s="1">
        <v>10</v>
      </c>
      <c r="S685" s="1"/>
      <c r="T685" s="1"/>
      <c r="U685" s="1">
        <v>20</v>
      </c>
      <c r="V685" s="1"/>
      <c r="W685" s="1"/>
      <c r="X685" s="1"/>
      <c r="Y685" s="1"/>
      <c r="Z685" s="1">
        <v>30</v>
      </c>
      <c r="AA685" s="1"/>
      <c r="AB685" s="1"/>
      <c r="AC685" s="1"/>
      <c r="AD685" s="1"/>
      <c r="AE685" s="1"/>
      <c r="AF685" s="1"/>
      <c r="AG685" s="20">
        <f t="shared" si="41"/>
        <v>95</v>
      </c>
      <c r="AH685" s="25">
        <v>10</v>
      </c>
      <c r="AI685" s="1">
        <v>10</v>
      </c>
      <c r="AJ685" s="1"/>
      <c r="AK685" s="1"/>
      <c r="AL685" s="1">
        <v>10</v>
      </c>
      <c r="AM685" s="1">
        <v>14</v>
      </c>
      <c r="AN685" s="1"/>
      <c r="AO685" s="1"/>
      <c r="AP685" s="1">
        <v>5</v>
      </c>
      <c r="AQ685" s="1"/>
      <c r="AR685" s="1"/>
      <c r="AS685" s="1"/>
      <c r="AT685" s="1"/>
      <c r="AU685" s="1"/>
      <c r="AV685" s="1"/>
      <c r="AW685" s="1"/>
      <c r="AX685" s="1"/>
      <c r="AY685" s="1">
        <v>1</v>
      </c>
      <c r="AZ685" s="1"/>
      <c r="BA685" s="1"/>
      <c r="BB685" s="9">
        <f t="shared" si="44"/>
        <v>50</v>
      </c>
      <c r="BC685" s="1"/>
      <c r="BD685" s="1"/>
      <c r="BE685" s="1"/>
      <c r="BF685" s="1"/>
      <c r="BG685" s="9">
        <f t="shared" si="42"/>
        <v>51</v>
      </c>
      <c r="BH685" s="23">
        <f t="shared" si="43"/>
        <v>0</v>
      </c>
      <c r="BI685" s="106"/>
    </row>
    <row r="686" spans="2:61" ht="15" hidden="1" customHeight="1" x14ac:dyDescent="0.25">
      <c r="B686" s="1" t="s">
        <v>33</v>
      </c>
      <c r="C686" s="24" t="s">
        <v>74</v>
      </c>
      <c r="D686" s="32" t="s">
        <v>107</v>
      </c>
      <c r="E686" s="49" t="s">
        <v>106</v>
      </c>
      <c r="F686" s="1"/>
      <c r="G686" s="32">
        <v>2</v>
      </c>
      <c r="H686" s="1">
        <v>25</v>
      </c>
      <c r="I686" s="1"/>
      <c r="J686" s="1"/>
      <c r="K686" s="1"/>
      <c r="L686" s="1"/>
      <c r="M686" s="1"/>
      <c r="N686" s="1">
        <v>7</v>
      </c>
      <c r="O686" s="1"/>
      <c r="P686" s="1"/>
      <c r="Q686" s="1">
        <v>3</v>
      </c>
      <c r="R686" s="1">
        <v>10</v>
      </c>
      <c r="S686" s="1"/>
      <c r="T686" s="1"/>
      <c r="U686" s="1">
        <v>20</v>
      </c>
      <c r="V686" s="1"/>
      <c r="W686" s="1"/>
      <c r="X686" s="1"/>
      <c r="Y686" s="1"/>
      <c r="Z686" s="1">
        <v>23</v>
      </c>
      <c r="AA686" s="1">
        <v>7</v>
      </c>
      <c r="AB686" s="1"/>
      <c r="AC686" s="1"/>
      <c r="AD686" s="1"/>
      <c r="AE686" s="1"/>
      <c r="AF686" s="1"/>
      <c r="AG686" s="20">
        <f t="shared" si="41"/>
        <v>95</v>
      </c>
      <c r="AH686" s="25">
        <v>10</v>
      </c>
      <c r="AI686" s="1">
        <v>10</v>
      </c>
      <c r="AJ686" s="1"/>
      <c r="AK686" s="1"/>
      <c r="AL686" s="1">
        <v>10</v>
      </c>
      <c r="AM686" s="1">
        <v>14</v>
      </c>
      <c r="AN686" s="1"/>
      <c r="AO686" s="1"/>
      <c r="AP686" s="1">
        <v>5</v>
      </c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9">
        <f t="shared" si="44"/>
        <v>49</v>
      </c>
      <c r="BC686" s="1"/>
      <c r="BD686" s="1"/>
      <c r="BE686" s="1"/>
      <c r="BF686" s="1"/>
      <c r="BG686" s="9">
        <f t="shared" si="42"/>
        <v>48</v>
      </c>
      <c r="BH686" s="23">
        <f t="shared" si="43"/>
        <v>0</v>
      </c>
      <c r="BI686" s="106"/>
    </row>
    <row r="687" spans="2:61" hidden="1" x14ac:dyDescent="0.25">
      <c r="B687" s="1" t="s">
        <v>48</v>
      </c>
      <c r="C687" s="24" t="s">
        <v>74</v>
      </c>
      <c r="D687" s="32" t="s">
        <v>107</v>
      </c>
      <c r="E687" s="49" t="s">
        <v>106</v>
      </c>
      <c r="F687" s="1"/>
      <c r="G687" s="32">
        <v>4</v>
      </c>
      <c r="H687" s="1">
        <v>25</v>
      </c>
      <c r="I687" s="1"/>
      <c r="J687" s="1"/>
      <c r="K687" s="1"/>
      <c r="L687" s="1"/>
      <c r="M687" s="1"/>
      <c r="N687" s="1">
        <v>10</v>
      </c>
      <c r="O687" s="1"/>
      <c r="P687" s="1"/>
      <c r="Q687" s="1"/>
      <c r="R687" s="1">
        <v>10</v>
      </c>
      <c r="S687" s="1"/>
      <c r="T687" s="1"/>
      <c r="U687" s="1">
        <v>20</v>
      </c>
      <c r="V687" s="1"/>
      <c r="W687" s="1"/>
      <c r="X687" s="1"/>
      <c r="Y687" s="1"/>
      <c r="Z687" s="1">
        <v>30</v>
      </c>
      <c r="AA687" s="1"/>
      <c r="AB687" s="1"/>
      <c r="AC687" s="1"/>
      <c r="AD687" s="1"/>
      <c r="AE687" s="1"/>
      <c r="AF687" s="1"/>
      <c r="AG687" s="20">
        <f t="shared" si="41"/>
        <v>95</v>
      </c>
      <c r="AH687" s="25">
        <v>10</v>
      </c>
      <c r="AI687" s="1">
        <v>10</v>
      </c>
      <c r="AJ687" s="1"/>
      <c r="AK687" s="1"/>
      <c r="AL687" s="1">
        <v>10</v>
      </c>
      <c r="AM687" s="1">
        <v>14</v>
      </c>
      <c r="AN687" s="1"/>
      <c r="AO687" s="1"/>
      <c r="AP687" s="1">
        <v>5</v>
      </c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9">
        <f t="shared" si="44"/>
        <v>49</v>
      </c>
      <c r="BC687" s="1"/>
      <c r="BD687" s="1"/>
      <c r="BE687" s="1"/>
      <c r="BF687" s="1"/>
      <c r="BG687" s="9">
        <f t="shared" si="42"/>
        <v>50</v>
      </c>
      <c r="BH687" s="23">
        <f t="shared" si="43"/>
        <v>0</v>
      </c>
    </row>
    <row r="688" spans="2:61" hidden="1" x14ac:dyDescent="0.25">
      <c r="B688" s="1" t="s">
        <v>31</v>
      </c>
      <c r="C688" s="24" t="s">
        <v>74</v>
      </c>
      <c r="D688" s="32" t="s">
        <v>107</v>
      </c>
      <c r="E688" s="49" t="s">
        <v>106</v>
      </c>
      <c r="F688" s="1"/>
      <c r="G688" s="32">
        <v>4</v>
      </c>
      <c r="H688" s="1">
        <v>25</v>
      </c>
      <c r="I688" s="1"/>
      <c r="J688" s="1"/>
      <c r="K688" s="1"/>
      <c r="L688" s="1"/>
      <c r="M688" s="1"/>
      <c r="N688" s="1">
        <v>10</v>
      </c>
      <c r="O688" s="1"/>
      <c r="P688" s="1"/>
      <c r="Q688" s="1"/>
      <c r="R688" s="1">
        <v>10</v>
      </c>
      <c r="S688" s="1"/>
      <c r="T688" s="1"/>
      <c r="U688" s="1">
        <v>20</v>
      </c>
      <c r="V688" s="1"/>
      <c r="W688" s="1"/>
      <c r="X688" s="1"/>
      <c r="Y688" s="1"/>
      <c r="Z688" s="1">
        <v>30</v>
      </c>
      <c r="AA688" s="1"/>
      <c r="AB688" s="1"/>
      <c r="AC688" s="1"/>
      <c r="AD688" s="1"/>
      <c r="AE688" s="1"/>
      <c r="AF688" s="1"/>
      <c r="AG688" s="20">
        <f t="shared" si="41"/>
        <v>95</v>
      </c>
      <c r="AH688" s="25">
        <v>10</v>
      </c>
      <c r="AI688" s="1">
        <v>10</v>
      </c>
      <c r="AJ688" s="1"/>
      <c r="AK688" s="1"/>
      <c r="AL688" s="1">
        <v>10</v>
      </c>
      <c r="AM688" s="1">
        <v>14</v>
      </c>
      <c r="AN688" s="1"/>
      <c r="AO688" s="1"/>
      <c r="AP688" s="1">
        <v>5</v>
      </c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9">
        <f t="shared" si="44"/>
        <v>49</v>
      </c>
      <c r="BC688" s="1"/>
      <c r="BD688" s="1"/>
      <c r="BE688" s="1"/>
      <c r="BF688" s="1"/>
      <c r="BG688" s="9">
        <f t="shared" si="42"/>
        <v>50</v>
      </c>
      <c r="BH688" s="23">
        <f t="shared" si="43"/>
        <v>0</v>
      </c>
    </row>
    <row r="689" spans="2:61" hidden="1" x14ac:dyDescent="0.25">
      <c r="B689" s="1" t="s">
        <v>36</v>
      </c>
      <c r="C689" s="24" t="s">
        <v>74</v>
      </c>
      <c r="D689" s="32" t="s">
        <v>107</v>
      </c>
      <c r="E689" s="49" t="s">
        <v>106</v>
      </c>
      <c r="F689" s="1"/>
      <c r="G689" s="32">
        <v>-1</v>
      </c>
      <c r="H689" s="1">
        <v>25</v>
      </c>
      <c r="I689" s="1"/>
      <c r="J689" s="1"/>
      <c r="K689" s="1"/>
      <c r="L689" s="1"/>
      <c r="M689" s="1"/>
      <c r="N689" s="1">
        <v>10</v>
      </c>
      <c r="O689" s="1"/>
      <c r="P689" s="1"/>
      <c r="Q689" s="1"/>
      <c r="R689" s="1">
        <v>10</v>
      </c>
      <c r="S689" s="1"/>
      <c r="T689" s="1"/>
      <c r="U689" s="1">
        <v>20</v>
      </c>
      <c r="V689" s="1"/>
      <c r="W689" s="1"/>
      <c r="X689" s="1"/>
      <c r="Y689" s="1"/>
      <c r="Z689" s="1">
        <v>30</v>
      </c>
      <c r="AA689" s="1"/>
      <c r="AB689" s="1"/>
      <c r="AC689" s="1"/>
      <c r="AD689" s="1"/>
      <c r="AE689" s="1"/>
      <c r="AF689" s="1"/>
      <c r="AG689" s="20">
        <f t="shared" si="41"/>
        <v>95</v>
      </c>
      <c r="AH689" s="25">
        <v>10</v>
      </c>
      <c r="AI689" s="1">
        <v>10</v>
      </c>
      <c r="AJ689" s="1"/>
      <c r="AK689" s="1"/>
      <c r="AL689" s="1">
        <v>10</v>
      </c>
      <c r="AM689" s="1">
        <v>14</v>
      </c>
      <c r="AN689" s="1"/>
      <c r="AO689" s="1"/>
      <c r="AP689" s="1">
        <v>5</v>
      </c>
      <c r="AQ689" s="1"/>
      <c r="AR689" s="1"/>
      <c r="AS689" s="1"/>
      <c r="AT689" s="1"/>
      <c r="AU689" s="1"/>
      <c r="AV689" s="1"/>
      <c r="AW689" s="1"/>
      <c r="AX689" s="1"/>
      <c r="AY689" s="1">
        <v>1</v>
      </c>
      <c r="AZ689" s="1"/>
      <c r="BA689" s="1"/>
      <c r="BB689" s="9">
        <f t="shared" si="44"/>
        <v>50</v>
      </c>
      <c r="BC689" s="1"/>
      <c r="BD689" s="1"/>
      <c r="BE689" s="1"/>
      <c r="BF689" s="1"/>
      <c r="BG689" s="9">
        <f t="shared" si="42"/>
        <v>44</v>
      </c>
      <c r="BH689" s="23">
        <f t="shared" si="43"/>
        <v>0</v>
      </c>
    </row>
    <row r="690" spans="2:61" hidden="1" x14ac:dyDescent="0.25">
      <c r="B690" s="1" t="s">
        <v>35</v>
      </c>
      <c r="C690" s="24" t="s">
        <v>109</v>
      </c>
      <c r="D690" s="32" t="s">
        <v>107</v>
      </c>
      <c r="E690" s="49" t="s">
        <v>106</v>
      </c>
      <c r="F690" s="1"/>
      <c r="G690" s="32">
        <v>0</v>
      </c>
      <c r="H690" s="1"/>
      <c r="I690" s="1"/>
      <c r="J690" s="1"/>
      <c r="K690" s="1"/>
      <c r="L690" s="1"/>
      <c r="M690" s="1"/>
      <c r="N690" s="1">
        <v>55</v>
      </c>
      <c r="O690" s="1"/>
      <c r="P690" s="1"/>
      <c r="Q690" s="1"/>
      <c r="R690" s="1">
        <v>15</v>
      </c>
      <c r="S690" s="1"/>
      <c r="T690" s="1"/>
      <c r="U690" s="1">
        <v>20</v>
      </c>
      <c r="V690" s="1"/>
      <c r="W690" s="1"/>
      <c r="X690" s="1"/>
      <c r="Y690" s="1"/>
      <c r="Z690" s="1">
        <v>25</v>
      </c>
      <c r="AA690" s="1"/>
      <c r="AB690" s="1">
        <v>60</v>
      </c>
      <c r="AC690" s="1"/>
      <c r="AD690" s="1"/>
      <c r="AE690" s="1"/>
      <c r="AF690" s="1"/>
      <c r="AG690" s="20">
        <f t="shared" si="41"/>
        <v>175</v>
      </c>
      <c r="AH690" s="25">
        <v>17</v>
      </c>
      <c r="AI690" s="1">
        <v>15</v>
      </c>
      <c r="AJ690" s="1"/>
      <c r="AK690" s="1"/>
      <c r="AL690" s="1">
        <v>10</v>
      </c>
      <c r="AM690" s="1">
        <v>13</v>
      </c>
      <c r="AN690" s="1"/>
      <c r="AO690" s="1"/>
      <c r="AP690" s="1">
        <v>20</v>
      </c>
      <c r="AQ690" s="1">
        <v>20</v>
      </c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9">
        <f t="shared" si="44"/>
        <v>95</v>
      </c>
      <c r="BC690" s="1"/>
      <c r="BD690" s="1"/>
      <c r="BE690" s="1"/>
      <c r="BF690" s="1"/>
      <c r="BG690" s="9">
        <f t="shared" si="42"/>
        <v>80</v>
      </c>
      <c r="BH690" s="23">
        <f t="shared" si="43"/>
        <v>0</v>
      </c>
    </row>
    <row r="691" spans="2:61" hidden="1" x14ac:dyDescent="0.25">
      <c r="B691" s="1" t="s">
        <v>34</v>
      </c>
      <c r="C691" s="24" t="s">
        <v>109</v>
      </c>
      <c r="D691" s="32" t="s">
        <v>107</v>
      </c>
      <c r="E691" s="49" t="s">
        <v>106</v>
      </c>
      <c r="F691" s="1"/>
      <c r="G691" s="32">
        <v>23</v>
      </c>
      <c r="H691" s="1"/>
      <c r="I691" s="1"/>
      <c r="J691" s="1"/>
      <c r="K691" s="1"/>
      <c r="L691" s="1"/>
      <c r="M691" s="1"/>
      <c r="N691" s="1">
        <v>15</v>
      </c>
      <c r="O691" s="1"/>
      <c r="P691" s="1"/>
      <c r="Q691" s="1"/>
      <c r="R691" s="1">
        <v>55</v>
      </c>
      <c r="S691" s="1"/>
      <c r="T691" s="1"/>
      <c r="U691" s="1">
        <v>20</v>
      </c>
      <c r="V691" s="1"/>
      <c r="W691" s="1"/>
      <c r="X691" s="1"/>
      <c r="Y691" s="1"/>
      <c r="Z691" s="1">
        <v>25</v>
      </c>
      <c r="AA691" s="1"/>
      <c r="AB691" s="1">
        <v>60</v>
      </c>
      <c r="AC691" s="1"/>
      <c r="AD691" s="1"/>
      <c r="AE691" s="1"/>
      <c r="AF691" s="1"/>
      <c r="AG691" s="20">
        <f t="shared" si="41"/>
        <v>175</v>
      </c>
      <c r="AH691" s="25">
        <v>17</v>
      </c>
      <c r="AI691" s="1">
        <v>15</v>
      </c>
      <c r="AJ691" s="1"/>
      <c r="AK691" s="1"/>
      <c r="AL691" s="1">
        <v>10</v>
      </c>
      <c r="AM691" s="1">
        <v>13</v>
      </c>
      <c r="AN691" s="1"/>
      <c r="AO691" s="1"/>
      <c r="AP691" s="1">
        <v>20</v>
      </c>
      <c r="AQ691" s="1">
        <v>20</v>
      </c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9">
        <f t="shared" si="44"/>
        <v>95</v>
      </c>
      <c r="BC691" s="1"/>
      <c r="BD691" s="1"/>
      <c r="BE691" s="1"/>
      <c r="BF691" s="1"/>
      <c r="BG691" s="9">
        <f t="shared" si="42"/>
        <v>103</v>
      </c>
      <c r="BH691" s="23">
        <f t="shared" si="43"/>
        <v>0</v>
      </c>
    </row>
    <row r="692" spans="2:61" hidden="1" x14ac:dyDescent="0.25">
      <c r="B692" s="1" t="s">
        <v>59</v>
      </c>
      <c r="C692" s="24" t="s">
        <v>109</v>
      </c>
      <c r="D692" s="32" t="s">
        <v>107</v>
      </c>
      <c r="E692" s="49" t="s">
        <v>106</v>
      </c>
      <c r="F692" s="1"/>
      <c r="G692" s="32">
        <v>52</v>
      </c>
      <c r="H692" s="1"/>
      <c r="I692" s="1"/>
      <c r="J692" s="1"/>
      <c r="K692" s="1"/>
      <c r="L692" s="1"/>
      <c r="M692" s="1"/>
      <c r="N692" s="1">
        <v>15</v>
      </c>
      <c r="O692" s="1"/>
      <c r="P692" s="1"/>
      <c r="Q692" s="1"/>
      <c r="R692" s="1">
        <v>15</v>
      </c>
      <c r="S692" s="1"/>
      <c r="T692" s="1"/>
      <c r="U692" s="1">
        <v>20</v>
      </c>
      <c r="V692" s="1"/>
      <c r="W692" s="1"/>
      <c r="X692" s="1"/>
      <c r="Y692" s="1"/>
      <c r="Z692" s="1">
        <v>25</v>
      </c>
      <c r="AA692" s="1"/>
      <c r="AB692" s="1">
        <v>60</v>
      </c>
      <c r="AC692" s="1"/>
      <c r="AD692" s="1"/>
      <c r="AE692" s="1"/>
      <c r="AF692" s="1"/>
      <c r="AG692" s="20">
        <f t="shared" si="41"/>
        <v>135</v>
      </c>
      <c r="AH692" s="25">
        <v>17</v>
      </c>
      <c r="AI692" s="1">
        <v>15</v>
      </c>
      <c r="AJ692" s="1"/>
      <c r="AK692" s="1"/>
      <c r="AL692" s="1">
        <v>10</v>
      </c>
      <c r="AM692" s="1">
        <v>13</v>
      </c>
      <c r="AN692" s="1"/>
      <c r="AO692" s="1"/>
      <c r="AP692" s="1">
        <v>20</v>
      </c>
      <c r="AQ692" s="1">
        <v>20</v>
      </c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9">
        <f t="shared" si="44"/>
        <v>95</v>
      </c>
      <c r="BC692" s="1"/>
      <c r="BD692" s="1"/>
      <c r="BE692" s="1"/>
      <c r="BF692" s="1"/>
      <c r="BG692" s="9">
        <f t="shared" si="42"/>
        <v>92</v>
      </c>
      <c r="BH692" s="23">
        <f t="shared" si="43"/>
        <v>0</v>
      </c>
    </row>
    <row r="693" spans="2:61" hidden="1" x14ac:dyDescent="0.25">
      <c r="B693" s="1" t="s">
        <v>66</v>
      </c>
      <c r="C693" s="24" t="s">
        <v>109</v>
      </c>
      <c r="D693" s="32" t="s">
        <v>107</v>
      </c>
      <c r="E693" s="49" t="s">
        <v>106</v>
      </c>
      <c r="F693" s="1"/>
      <c r="G693" s="32">
        <v>27</v>
      </c>
      <c r="H693" s="1"/>
      <c r="I693" s="1"/>
      <c r="J693" s="1"/>
      <c r="K693" s="1"/>
      <c r="L693" s="1"/>
      <c r="M693" s="1"/>
      <c r="N693" s="1">
        <v>15</v>
      </c>
      <c r="O693" s="1"/>
      <c r="P693" s="1"/>
      <c r="Q693" s="1"/>
      <c r="R693" s="1">
        <v>15</v>
      </c>
      <c r="S693" s="1"/>
      <c r="T693" s="1"/>
      <c r="U693" s="1">
        <v>20</v>
      </c>
      <c r="V693" s="1"/>
      <c r="W693" s="1"/>
      <c r="X693" s="1"/>
      <c r="Y693" s="1"/>
      <c r="Z693" s="1">
        <v>25</v>
      </c>
      <c r="AA693" s="1"/>
      <c r="AB693" s="1">
        <v>60</v>
      </c>
      <c r="AC693" s="1"/>
      <c r="AD693" s="1"/>
      <c r="AE693" s="1"/>
      <c r="AF693" s="1"/>
      <c r="AG693" s="20">
        <f t="shared" si="41"/>
        <v>135</v>
      </c>
      <c r="AH693" s="25">
        <v>17</v>
      </c>
      <c r="AI693" s="1">
        <v>15</v>
      </c>
      <c r="AJ693" s="1"/>
      <c r="AK693" s="1"/>
      <c r="AL693" s="1">
        <v>10</v>
      </c>
      <c r="AM693" s="1">
        <v>13</v>
      </c>
      <c r="AN693" s="1"/>
      <c r="AO693" s="1"/>
      <c r="AP693" s="1">
        <v>20</v>
      </c>
      <c r="AQ693" s="1">
        <v>20</v>
      </c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9">
        <f t="shared" si="44"/>
        <v>95</v>
      </c>
      <c r="BC693" s="1"/>
      <c r="BD693" s="1"/>
      <c r="BE693" s="1"/>
      <c r="BF693" s="1"/>
      <c r="BG693" s="9">
        <f t="shared" si="42"/>
        <v>67</v>
      </c>
      <c r="BH693" s="23">
        <f t="shared" si="43"/>
        <v>0</v>
      </c>
    </row>
    <row r="694" spans="2:61" hidden="1" x14ac:dyDescent="0.25">
      <c r="B694" s="1" t="s">
        <v>53</v>
      </c>
      <c r="C694" s="24" t="s">
        <v>109</v>
      </c>
      <c r="D694" s="32" t="s">
        <v>107</v>
      </c>
      <c r="E694" s="49" t="s">
        <v>106</v>
      </c>
      <c r="F694" s="1"/>
      <c r="G694" s="32">
        <v>30</v>
      </c>
      <c r="H694" s="1"/>
      <c r="I694" s="1"/>
      <c r="J694" s="1"/>
      <c r="K694" s="1"/>
      <c r="L694" s="1"/>
      <c r="M694" s="1"/>
      <c r="N694" s="1">
        <v>15</v>
      </c>
      <c r="O694" s="1"/>
      <c r="P694" s="1"/>
      <c r="Q694" s="1"/>
      <c r="R694" s="1">
        <v>15</v>
      </c>
      <c r="S694" s="1"/>
      <c r="T694" s="1"/>
      <c r="U694" s="1">
        <v>20</v>
      </c>
      <c r="V694" s="1"/>
      <c r="W694" s="1"/>
      <c r="X694" s="1"/>
      <c r="Y694" s="1"/>
      <c r="Z694" s="1">
        <v>25</v>
      </c>
      <c r="AA694" s="1"/>
      <c r="AB694" s="1">
        <v>60</v>
      </c>
      <c r="AC694" s="1"/>
      <c r="AD694" s="1"/>
      <c r="AE694" s="1"/>
      <c r="AF694" s="1"/>
      <c r="AG694" s="20">
        <f t="shared" si="41"/>
        <v>135</v>
      </c>
      <c r="AH694" s="25">
        <v>17</v>
      </c>
      <c r="AI694" s="1">
        <v>15</v>
      </c>
      <c r="AJ694" s="1"/>
      <c r="AK694" s="1"/>
      <c r="AL694" s="1">
        <v>10</v>
      </c>
      <c r="AM694" s="1">
        <v>13</v>
      </c>
      <c r="AN694" s="1"/>
      <c r="AO694" s="1"/>
      <c r="AP694" s="1">
        <v>20</v>
      </c>
      <c r="AQ694" s="1">
        <v>20</v>
      </c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9">
        <f t="shared" si="44"/>
        <v>95</v>
      </c>
      <c r="BC694" s="1"/>
      <c r="BD694" s="1"/>
      <c r="BE694" s="1"/>
      <c r="BF694" s="1"/>
      <c r="BG694" s="9">
        <f t="shared" si="42"/>
        <v>70</v>
      </c>
      <c r="BH694" s="23">
        <f t="shared" si="43"/>
        <v>0</v>
      </c>
    </row>
    <row r="695" spans="2:61" hidden="1" x14ac:dyDescent="0.25">
      <c r="B695" s="1" t="s">
        <v>32</v>
      </c>
      <c r="C695" s="24" t="s">
        <v>109</v>
      </c>
      <c r="D695" s="32" t="s">
        <v>107</v>
      </c>
      <c r="E695" s="49" t="s">
        <v>106</v>
      </c>
      <c r="F695" s="1"/>
      <c r="G695" s="32">
        <v>26</v>
      </c>
      <c r="H695" s="1"/>
      <c r="I695" s="1"/>
      <c r="J695" s="1"/>
      <c r="K695" s="1"/>
      <c r="L695" s="1"/>
      <c r="M695" s="1"/>
      <c r="N695" s="25">
        <v>15</v>
      </c>
      <c r="O695" s="1"/>
      <c r="P695" s="1"/>
      <c r="Q695" s="1"/>
      <c r="R695" s="1">
        <v>15</v>
      </c>
      <c r="S695" s="1"/>
      <c r="T695" s="1"/>
      <c r="U695" s="1">
        <v>20</v>
      </c>
      <c r="V695" s="1"/>
      <c r="W695" s="1"/>
      <c r="X695" s="1"/>
      <c r="Y695" s="1"/>
      <c r="Z695" s="1">
        <v>25</v>
      </c>
      <c r="AA695" s="1"/>
      <c r="AB695" s="1">
        <v>60</v>
      </c>
      <c r="AC695" s="1"/>
      <c r="AD695" s="1"/>
      <c r="AE695" s="1"/>
      <c r="AF695" s="1"/>
      <c r="AG695" s="20">
        <f t="shared" si="41"/>
        <v>135</v>
      </c>
      <c r="AH695" s="25">
        <v>17</v>
      </c>
      <c r="AI695" s="1">
        <v>15</v>
      </c>
      <c r="AJ695" s="1"/>
      <c r="AK695" s="1"/>
      <c r="AL695" s="1">
        <v>10</v>
      </c>
      <c r="AM695" s="1">
        <v>13</v>
      </c>
      <c r="AN695" s="1"/>
      <c r="AO695" s="1"/>
      <c r="AP695" s="1">
        <v>20</v>
      </c>
      <c r="AQ695" s="1">
        <v>20</v>
      </c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9">
        <f t="shared" si="44"/>
        <v>95</v>
      </c>
      <c r="BC695" s="1">
        <v>1</v>
      </c>
      <c r="BD695" s="1"/>
      <c r="BE695" s="1"/>
      <c r="BF695" s="1"/>
      <c r="BG695" s="9">
        <f t="shared" si="42"/>
        <v>65</v>
      </c>
      <c r="BH695" s="23">
        <f t="shared" si="43"/>
        <v>1</v>
      </c>
    </row>
    <row r="696" spans="2:61" hidden="1" x14ac:dyDescent="0.25">
      <c r="B696" s="1" t="s">
        <v>33</v>
      </c>
      <c r="C696" s="24" t="s">
        <v>109</v>
      </c>
      <c r="D696" s="32" t="s">
        <v>107</v>
      </c>
      <c r="E696" s="49" t="s">
        <v>106</v>
      </c>
      <c r="F696" s="1"/>
      <c r="G696" s="32">
        <v>32</v>
      </c>
      <c r="H696" s="1"/>
      <c r="I696" s="1"/>
      <c r="J696" s="1"/>
      <c r="K696" s="1"/>
      <c r="L696" s="1"/>
      <c r="M696" s="1"/>
      <c r="N696" s="1">
        <v>15</v>
      </c>
      <c r="O696" s="1"/>
      <c r="P696" s="1"/>
      <c r="Q696" s="1"/>
      <c r="R696" s="1">
        <v>15</v>
      </c>
      <c r="S696" s="1"/>
      <c r="T696" s="1"/>
      <c r="U696" s="1">
        <v>20</v>
      </c>
      <c r="V696" s="1"/>
      <c r="W696" s="1"/>
      <c r="X696" s="1"/>
      <c r="Y696" s="1"/>
      <c r="Z696" s="1">
        <v>25</v>
      </c>
      <c r="AA696" s="1"/>
      <c r="AB696" s="1">
        <v>60</v>
      </c>
      <c r="AC696" s="1"/>
      <c r="AD696" s="1"/>
      <c r="AE696" s="1"/>
      <c r="AF696" s="1"/>
      <c r="AG696" s="20">
        <f t="shared" si="41"/>
        <v>135</v>
      </c>
      <c r="AH696" s="25">
        <v>17</v>
      </c>
      <c r="AI696" s="1">
        <v>15</v>
      </c>
      <c r="AJ696" s="1"/>
      <c r="AK696" s="1"/>
      <c r="AL696" s="1">
        <v>10</v>
      </c>
      <c r="AM696" s="1">
        <v>13</v>
      </c>
      <c r="AN696" s="1"/>
      <c r="AO696" s="1"/>
      <c r="AP696" s="1">
        <v>20</v>
      </c>
      <c r="AQ696" s="1">
        <v>20</v>
      </c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9">
        <f t="shared" si="44"/>
        <v>95</v>
      </c>
      <c r="BC696" s="1"/>
      <c r="BD696" s="1"/>
      <c r="BE696" s="1"/>
      <c r="BF696" s="1"/>
      <c r="BG696" s="9">
        <f t="shared" si="42"/>
        <v>72</v>
      </c>
      <c r="BH696" s="23">
        <f t="shared" si="43"/>
        <v>0</v>
      </c>
    </row>
    <row r="697" spans="2:61" ht="16.5" hidden="1" customHeight="1" x14ac:dyDescent="0.25">
      <c r="B697" s="1" t="s">
        <v>48</v>
      </c>
      <c r="C697" s="24" t="s">
        <v>109</v>
      </c>
      <c r="D697" s="32" t="s">
        <v>107</v>
      </c>
      <c r="E697" s="49" t="s">
        <v>106</v>
      </c>
      <c r="F697" s="1"/>
      <c r="G697" s="32">
        <v>48</v>
      </c>
      <c r="H697" s="1"/>
      <c r="I697" s="1"/>
      <c r="J697" s="1"/>
      <c r="K697" s="1"/>
      <c r="L697" s="1"/>
      <c r="M697" s="1"/>
      <c r="N697" s="1">
        <v>15</v>
      </c>
      <c r="O697" s="1"/>
      <c r="P697" s="1"/>
      <c r="Q697" s="1"/>
      <c r="R697" s="1">
        <v>15</v>
      </c>
      <c r="S697" s="1"/>
      <c r="T697" s="1"/>
      <c r="U697" s="1">
        <v>20</v>
      </c>
      <c r="V697" s="1"/>
      <c r="W697" s="1"/>
      <c r="X697" s="1"/>
      <c r="Y697" s="1"/>
      <c r="Z697" s="1">
        <v>25</v>
      </c>
      <c r="AA697" s="1"/>
      <c r="AB697" s="1">
        <v>60</v>
      </c>
      <c r="AC697" s="1"/>
      <c r="AD697" s="1"/>
      <c r="AE697" s="1"/>
      <c r="AF697" s="1"/>
      <c r="AG697" s="20">
        <f t="shared" si="41"/>
        <v>135</v>
      </c>
      <c r="AH697" s="25">
        <v>17</v>
      </c>
      <c r="AI697" s="1">
        <v>15</v>
      </c>
      <c r="AJ697" s="1"/>
      <c r="AK697" s="1"/>
      <c r="AL697" s="1">
        <v>10</v>
      </c>
      <c r="AM697" s="1">
        <v>13</v>
      </c>
      <c r="AN697" s="1"/>
      <c r="AO697" s="1"/>
      <c r="AP697" s="1">
        <v>20</v>
      </c>
      <c r="AQ697" s="1">
        <v>20</v>
      </c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9">
        <f t="shared" si="44"/>
        <v>95</v>
      </c>
      <c r="BC697" s="1"/>
      <c r="BD697" s="1"/>
      <c r="BE697" s="1"/>
      <c r="BF697" s="1"/>
      <c r="BG697" s="9">
        <f t="shared" si="42"/>
        <v>88</v>
      </c>
      <c r="BH697" s="23">
        <f t="shared" si="43"/>
        <v>0</v>
      </c>
    </row>
    <row r="698" spans="2:61" hidden="1" x14ac:dyDescent="0.25">
      <c r="B698" s="1" t="s">
        <v>31</v>
      </c>
      <c r="C698" s="24" t="s">
        <v>109</v>
      </c>
      <c r="D698" s="32" t="s">
        <v>107</v>
      </c>
      <c r="E698" s="49" t="s">
        <v>106</v>
      </c>
      <c r="F698" s="1"/>
      <c r="G698" s="32">
        <v>51</v>
      </c>
      <c r="H698" s="1"/>
      <c r="I698" s="1"/>
      <c r="J698" s="1"/>
      <c r="K698" s="1"/>
      <c r="L698" s="1"/>
      <c r="M698" s="1"/>
      <c r="N698" s="1">
        <v>15</v>
      </c>
      <c r="O698" s="1"/>
      <c r="P698" s="1"/>
      <c r="Q698" s="1"/>
      <c r="R698" s="1">
        <v>15</v>
      </c>
      <c r="S698" s="1"/>
      <c r="T698" s="1"/>
      <c r="U698" s="1">
        <v>20</v>
      </c>
      <c r="V698" s="1"/>
      <c r="W698" s="1"/>
      <c r="X698" s="1"/>
      <c r="Y698" s="1"/>
      <c r="Z698" s="1">
        <v>25</v>
      </c>
      <c r="AA698" s="1"/>
      <c r="AB698" s="1">
        <v>60</v>
      </c>
      <c r="AC698" s="1"/>
      <c r="AD698" s="1"/>
      <c r="AE698" s="1"/>
      <c r="AF698" s="1"/>
      <c r="AG698" s="20">
        <f t="shared" si="41"/>
        <v>135</v>
      </c>
      <c r="AH698" s="25">
        <v>17</v>
      </c>
      <c r="AI698" s="1">
        <v>15</v>
      </c>
      <c r="AJ698" s="1"/>
      <c r="AK698" s="1"/>
      <c r="AL698" s="1">
        <v>10</v>
      </c>
      <c r="AM698" s="1">
        <v>13</v>
      </c>
      <c r="AN698" s="1"/>
      <c r="AO698" s="1"/>
      <c r="AP698" s="1">
        <v>20</v>
      </c>
      <c r="AQ698" s="1">
        <v>20</v>
      </c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9">
        <f t="shared" si="44"/>
        <v>95</v>
      </c>
      <c r="BC698" s="1"/>
      <c r="BD698" s="1"/>
      <c r="BE698" s="1"/>
      <c r="BF698" s="1"/>
      <c r="BG698" s="9">
        <f t="shared" si="42"/>
        <v>91</v>
      </c>
      <c r="BH698" s="23">
        <f t="shared" si="43"/>
        <v>0</v>
      </c>
    </row>
    <row r="699" spans="2:61" hidden="1" x14ac:dyDescent="0.25">
      <c r="B699" s="1" t="s">
        <v>36</v>
      </c>
      <c r="C699" s="24" t="s">
        <v>109</v>
      </c>
      <c r="D699" s="32" t="s">
        <v>107</v>
      </c>
      <c r="E699" s="49" t="s">
        <v>106</v>
      </c>
      <c r="F699" s="1"/>
      <c r="G699" s="32">
        <f>21-5</f>
        <v>16</v>
      </c>
      <c r="H699" s="1"/>
      <c r="I699" s="1"/>
      <c r="J699" s="1"/>
      <c r="K699" s="1"/>
      <c r="L699" s="1"/>
      <c r="M699" s="1"/>
      <c r="N699" s="1">
        <v>15</v>
      </c>
      <c r="O699" s="1"/>
      <c r="P699" s="1"/>
      <c r="Q699" s="1"/>
      <c r="R699" s="1">
        <v>15</v>
      </c>
      <c r="S699" s="1"/>
      <c r="T699" s="1"/>
      <c r="U699" s="1">
        <v>20</v>
      </c>
      <c r="V699" s="1"/>
      <c r="W699" s="1"/>
      <c r="X699" s="1"/>
      <c r="Y699" s="1"/>
      <c r="Z699" s="1">
        <v>25</v>
      </c>
      <c r="AA699" s="1"/>
      <c r="AB699" s="1">
        <v>60</v>
      </c>
      <c r="AC699" s="1"/>
      <c r="AD699" s="1"/>
      <c r="AE699" s="1"/>
      <c r="AF699" s="1"/>
      <c r="AG699" s="20">
        <f t="shared" si="41"/>
        <v>135</v>
      </c>
      <c r="AH699" s="25">
        <v>16</v>
      </c>
      <c r="AI699" s="1">
        <v>15</v>
      </c>
      <c r="AJ699" s="1"/>
      <c r="AK699" s="1"/>
      <c r="AL699" s="1">
        <v>10</v>
      </c>
      <c r="AM699" s="1">
        <v>13</v>
      </c>
      <c r="AN699" s="1"/>
      <c r="AO699" s="1"/>
      <c r="AP699" s="1">
        <v>20</v>
      </c>
      <c r="AQ699" s="1">
        <v>17</v>
      </c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9">
        <f t="shared" si="44"/>
        <v>91</v>
      </c>
      <c r="BC699" s="1"/>
      <c r="BD699" s="1"/>
      <c r="BE699" s="1"/>
      <c r="BF699" s="1"/>
      <c r="BG699" s="9">
        <f t="shared" si="42"/>
        <v>60</v>
      </c>
      <c r="BH699" s="23">
        <f t="shared" si="43"/>
        <v>0</v>
      </c>
    </row>
    <row r="700" spans="2:61" hidden="1" x14ac:dyDescent="0.25">
      <c r="B700" s="1" t="s">
        <v>35</v>
      </c>
      <c r="C700" s="24" t="s">
        <v>100</v>
      </c>
      <c r="D700" s="32" t="s">
        <v>107</v>
      </c>
      <c r="E700" s="49" t="s">
        <v>106</v>
      </c>
      <c r="F700" s="1"/>
      <c r="G700" s="32">
        <v>9</v>
      </c>
      <c r="H700" s="1">
        <v>40</v>
      </c>
      <c r="I700" s="1"/>
      <c r="J700" s="1"/>
      <c r="K700" s="1"/>
      <c r="L700" s="1"/>
      <c r="M700" s="24"/>
      <c r="N700" s="1">
        <v>15</v>
      </c>
      <c r="O700" s="1"/>
      <c r="P700" s="1"/>
      <c r="Q700" s="1"/>
      <c r="R700" s="1">
        <v>15</v>
      </c>
      <c r="S700" s="1"/>
      <c r="T700" s="1"/>
      <c r="U700" s="1">
        <v>35</v>
      </c>
      <c r="V700" s="1"/>
      <c r="W700" s="1"/>
      <c r="X700" s="1"/>
      <c r="Y700" s="1"/>
      <c r="Z700" s="1">
        <v>35</v>
      </c>
      <c r="AA700" s="1"/>
      <c r="AB700" s="1"/>
      <c r="AC700" s="24"/>
      <c r="AD700" s="1"/>
      <c r="AE700" s="1"/>
      <c r="AF700" s="1"/>
      <c r="AG700" s="20">
        <f t="shared" si="41"/>
        <v>140</v>
      </c>
      <c r="AH700" s="25">
        <v>18</v>
      </c>
      <c r="AI700" s="1">
        <v>18</v>
      </c>
      <c r="AJ700" s="1"/>
      <c r="AK700" s="1"/>
      <c r="AL700" s="1">
        <v>15</v>
      </c>
      <c r="AM700" s="1">
        <v>18</v>
      </c>
      <c r="AN700" s="1"/>
      <c r="AO700" s="1"/>
      <c r="AP700" s="1">
        <v>20</v>
      </c>
      <c r="AQ700" s="1">
        <v>20</v>
      </c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9">
        <f t="shared" si="44"/>
        <v>109</v>
      </c>
      <c r="BC700" s="1"/>
      <c r="BD700" s="1"/>
      <c r="BE700" s="1"/>
      <c r="BF700" s="1"/>
      <c r="BG700" s="9">
        <f t="shared" si="42"/>
        <v>40</v>
      </c>
      <c r="BH700" s="23">
        <f t="shared" si="43"/>
        <v>0</v>
      </c>
    </row>
    <row r="701" spans="2:61" hidden="1" x14ac:dyDescent="0.25">
      <c r="B701" s="1" t="s">
        <v>34</v>
      </c>
      <c r="C701" s="24" t="s">
        <v>100</v>
      </c>
      <c r="D701" s="32" t="s">
        <v>107</v>
      </c>
      <c r="E701" s="49" t="s">
        <v>106</v>
      </c>
      <c r="F701" s="1"/>
      <c r="G701" s="32">
        <v>24</v>
      </c>
      <c r="H701" s="1">
        <v>40</v>
      </c>
      <c r="I701" s="1"/>
      <c r="J701" s="1"/>
      <c r="K701" s="1"/>
      <c r="L701" s="1"/>
      <c r="M701" s="24"/>
      <c r="N701" s="1">
        <v>15</v>
      </c>
      <c r="O701" s="1"/>
      <c r="P701" s="1"/>
      <c r="Q701" s="1"/>
      <c r="R701" s="1">
        <v>15</v>
      </c>
      <c r="S701" s="1"/>
      <c r="T701" s="1"/>
      <c r="U701" s="1">
        <v>35</v>
      </c>
      <c r="V701" s="1"/>
      <c r="W701" s="1"/>
      <c r="X701" s="1"/>
      <c r="Y701" s="1"/>
      <c r="Z701" s="1">
        <v>35</v>
      </c>
      <c r="AA701" s="1"/>
      <c r="AB701" s="1"/>
      <c r="AC701" s="24"/>
      <c r="AD701" s="1"/>
      <c r="AE701" s="1"/>
      <c r="AF701" s="1"/>
      <c r="AG701" s="20">
        <f t="shared" si="41"/>
        <v>140</v>
      </c>
      <c r="AH701" s="25">
        <v>18</v>
      </c>
      <c r="AI701" s="1">
        <v>18</v>
      </c>
      <c r="AJ701" s="1"/>
      <c r="AK701" s="1"/>
      <c r="AL701" s="1">
        <v>15</v>
      </c>
      <c r="AM701" s="1">
        <v>18</v>
      </c>
      <c r="AN701" s="1"/>
      <c r="AO701" s="1"/>
      <c r="AP701" s="1">
        <v>20</v>
      </c>
      <c r="AQ701" s="1">
        <v>20</v>
      </c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9">
        <f t="shared" si="44"/>
        <v>109</v>
      </c>
      <c r="BC701" s="1"/>
      <c r="BD701" s="1"/>
      <c r="BE701" s="1"/>
      <c r="BF701" s="1"/>
      <c r="BG701" s="9">
        <f t="shared" si="42"/>
        <v>55</v>
      </c>
      <c r="BH701" s="23">
        <f t="shared" si="43"/>
        <v>0</v>
      </c>
    </row>
    <row r="702" spans="2:61" hidden="1" x14ac:dyDescent="0.25">
      <c r="B702" s="1" t="s">
        <v>59</v>
      </c>
      <c r="C702" s="24" t="s">
        <v>100</v>
      </c>
      <c r="D702" s="32" t="s">
        <v>107</v>
      </c>
      <c r="E702" s="49" t="s">
        <v>106</v>
      </c>
      <c r="F702" s="1"/>
      <c r="G702" s="32">
        <v>20</v>
      </c>
      <c r="H702" s="1">
        <v>40</v>
      </c>
      <c r="I702" s="1"/>
      <c r="J702" s="1"/>
      <c r="K702" s="1"/>
      <c r="L702" s="1"/>
      <c r="M702" s="24"/>
      <c r="N702" s="1">
        <v>15</v>
      </c>
      <c r="O702" s="1"/>
      <c r="P702" s="1"/>
      <c r="Q702" s="1"/>
      <c r="R702" s="1">
        <v>15</v>
      </c>
      <c r="S702" s="1"/>
      <c r="T702" s="1"/>
      <c r="U702" s="1">
        <v>35</v>
      </c>
      <c r="V702" s="1"/>
      <c r="W702" s="1"/>
      <c r="X702" s="1"/>
      <c r="Y702" s="1"/>
      <c r="Z702" s="1">
        <v>35</v>
      </c>
      <c r="AA702" s="1"/>
      <c r="AB702" s="1"/>
      <c r="AC702" s="24"/>
      <c r="AD702" s="1"/>
      <c r="AE702" s="1"/>
      <c r="AF702" s="1"/>
      <c r="AG702" s="20">
        <f t="shared" si="41"/>
        <v>140</v>
      </c>
      <c r="AH702" s="25">
        <v>18</v>
      </c>
      <c r="AI702" s="1">
        <v>18</v>
      </c>
      <c r="AJ702" s="1"/>
      <c r="AK702" s="1"/>
      <c r="AL702" s="1">
        <v>15</v>
      </c>
      <c r="AM702" s="1">
        <v>18</v>
      </c>
      <c r="AN702" s="1"/>
      <c r="AO702" s="1"/>
      <c r="AP702" s="1">
        <v>20</v>
      </c>
      <c r="AQ702" s="1">
        <v>20</v>
      </c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9">
        <f t="shared" si="44"/>
        <v>109</v>
      </c>
      <c r="BC702" s="1">
        <v>1</v>
      </c>
      <c r="BD702" s="1">
        <v>1</v>
      </c>
      <c r="BE702" s="1"/>
      <c r="BF702" s="1"/>
      <c r="BG702" s="9">
        <f t="shared" si="42"/>
        <v>49</v>
      </c>
      <c r="BH702" s="23">
        <f t="shared" si="43"/>
        <v>1</v>
      </c>
    </row>
    <row r="703" spans="2:61" hidden="1" x14ac:dyDescent="0.25">
      <c r="B703" s="1" t="s">
        <v>66</v>
      </c>
      <c r="C703" s="24" t="s">
        <v>100</v>
      </c>
      <c r="D703" s="32" t="s">
        <v>107</v>
      </c>
      <c r="E703" s="49" t="s">
        <v>106</v>
      </c>
      <c r="F703" s="1"/>
      <c r="G703" s="32">
        <v>3</v>
      </c>
      <c r="H703" s="1">
        <v>40</v>
      </c>
      <c r="I703" s="1"/>
      <c r="J703" s="1"/>
      <c r="K703" s="1"/>
      <c r="L703" s="1"/>
      <c r="M703" s="24"/>
      <c r="N703" s="1">
        <v>15</v>
      </c>
      <c r="O703" s="1"/>
      <c r="P703" s="1"/>
      <c r="Q703" s="1"/>
      <c r="R703" s="1">
        <v>9</v>
      </c>
      <c r="S703" s="1"/>
      <c r="T703" s="1">
        <v>6</v>
      </c>
      <c r="U703" s="1">
        <v>35</v>
      </c>
      <c r="V703" s="32"/>
      <c r="W703" s="32"/>
      <c r="X703" s="32">
        <v>1</v>
      </c>
      <c r="Y703" s="32"/>
      <c r="Z703" s="1">
        <v>35</v>
      </c>
      <c r="AA703" s="32"/>
      <c r="AB703" s="32"/>
      <c r="AC703" s="32"/>
      <c r="AD703" s="32"/>
      <c r="AE703" s="32"/>
      <c r="AF703" s="32"/>
      <c r="AG703" s="20">
        <f t="shared" si="41"/>
        <v>141</v>
      </c>
      <c r="AH703" s="25">
        <v>18</v>
      </c>
      <c r="AI703" s="1">
        <v>18</v>
      </c>
      <c r="AJ703" s="1"/>
      <c r="AK703" s="1"/>
      <c r="AL703" s="1">
        <v>15</v>
      </c>
      <c r="AM703" s="1">
        <v>18</v>
      </c>
      <c r="AN703" s="1"/>
      <c r="AO703" s="1"/>
      <c r="AP703" s="1">
        <v>20</v>
      </c>
      <c r="AQ703" s="1">
        <v>20</v>
      </c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9">
        <f t="shared" si="44"/>
        <v>109</v>
      </c>
      <c r="BC703" s="1">
        <v>1</v>
      </c>
      <c r="BD703" s="1"/>
      <c r="BE703" s="1"/>
      <c r="BF703" s="1"/>
      <c r="BG703" s="9">
        <f t="shared" si="42"/>
        <v>34</v>
      </c>
      <c r="BH703" s="23">
        <f t="shared" si="43"/>
        <v>1</v>
      </c>
      <c r="BI703" s="106"/>
    </row>
    <row r="704" spans="2:61" hidden="1" x14ac:dyDescent="0.25">
      <c r="B704" s="1" t="s">
        <v>53</v>
      </c>
      <c r="C704" s="24" t="s">
        <v>100</v>
      </c>
      <c r="D704" s="32" t="s">
        <v>107</v>
      </c>
      <c r="E704" s="49" t="s">
        <v>106</v>
      </c>
      <c r="F704" s="1"/>
      <c r="G704" s="111">
        <v>1</v>
      </c>
      <c r="H704" s="1">
        <v>40</v>
      </c>
      <c r="I704" s="1"/>
      <c r="J704" s="1"/>
      <c r="K704" s="1"/>
      <c r="L704" s="1"/>
      <c r="M704" s="24"/>
      <c r="N704" s="1">
        <v>15</v>
      </c>
      <c r="O704" s="1"/>
      <c r="P704" s="1"/>
      <c r="Q704" s="1"/>
      <c r="R704" s="1">
        <v>9</v>
      </c>
      <c r="S704" s="1"/>
      <c r="T704" s="1">
        <v>6</v>
      </c>
      <c r="U704" s="1">
        <v>35</v>
      </c>
      <c r="V704" s="1"/>
      <c r="W704" s="1"/>
      <c r="X704" s="1"/>
      <c r="Y704" s="1"/>
      <c r="Z704" s="1">
        <v>35</v>
      </c>
      <c r="AA704" s="1"/>
      <c r="AB704" s="1"/>
      <c r="AC704" s="24"/>
      <c r="AD704" s="1"/>
      <c r="AE704" s="1"/>
      <c r="AF704" s="1"/>
      <c r="AG704" s="20">
        <f t="shared" si="41"/>
        <v>140</v>
      </c>
      <c r="AH704" s="25">
        <v>18</v>
      </c>
      <c r="AI704" s="1">
        <v>18</v>
      </c>
      <c r="AJ704" s="1"/>
      <c r="AK704" s="1"/>
      <c r="AL704" s="1">
        <v>15</v>
      </c>
      <c r="AM704" s="1">
        <v>18</v>
      </c>
      <c r="AN704" s="1"/>
      <c r="AO704" s="1"/>
      <c r="AP704" s="1">
        <v>20</v>
      </c>
      <c r="AQ704" s="1">
        <v>20</v>
      </c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9">
        <f t="shared" si="44"/>
        <v>109</v>
      </c>
      <c r="BC704" s="1"/>
      <c r="BD704" s="1">
        <v>1</v>
      </c>
      <c r="BE704" s="1"/>
      <c r="BF704" s="1"/>
      <c r="BG704" s="9">
        <f t="shared" si="42"/>
        <v>31</v>
      </c>
      <c r="BH704" s="23">
        <f t="shared" si="43"/>
        <v>0</v>
      </c>
      <c r="BI704" s="106"/>
    </row>
    <row r="705" spans="2:61" hidden="1" x14ac:dyDescent="0.25">
      <c r="B705" s="1" t="s">
        <v>32</v>
      </c>
      <c r="C705" s="24" t="s">
        <v>100</v>
      </c>
      <c r="D705" s="32" t="s">
        <v>107</v>
      </c>
      <c r="E705" s="49" t="s">
        <v>106</v>
      </c>
      <c r="F705" s="1"/>
      <c r="G705" s="111">
        <v>-7</v>
      </c>
      <c r="H705" s="1">
        <v>40</v>
      </c>
      <c r="I705" s="1"/>
      <c r="J705" s="1"/>
      <c r="K705" s="1"/>
      <c r="L705" s="1"/>
      <c r="M705" s="24"/>
      <c r="N705" s="1">
        <v>15</v>
      </c>
      <c r="O705" s="1"/>
      <c r="P705" s="1"/>
      <c r="Q705" s="1"/>
      <c r="R705" s="1">
        <v>9</v>
      </c>
      <c r="S705" s="1"/>
      <c r="T705" s="1">
        <v>6</v>
      </c>
      <c r="U705" s="1">
        <v>35</v>
      </c>
      <c r="V705" s="1"/>
      <c r="W705" s="1"/>
      <c r="X705" s="1"/>
      <c r="Y705" s="1"/>
      <c r="Z705" s="1">
        <v>35</v>
      </c>
      <c r="AA705" s="1"/>
      <c r="AB705" s="1"/>
      <c r="AC705" s="24"/>
      <c r="AD705" s="1"/>
      <c r="AE705" s="1"/>
      <c r="AF705" s="1"/>
      <c r="AG705" s="20">
        <f t="shared" si="41"/>
        <v>140</v>
      </c>
      <c r="AH705" s="25">
        <v>18</v>
      </c>
      <c r="AI705" s="1">
        <v>18</v>
      </c>
      <c r="AJ705" s="1"/>
      <c r="AK705" s="1"/>
      <c r="AL705" s="1">
        <v>15</v>
      </c>
      <c r="AM705" s="1">
        <v>18</v>
      </c>
      <c r="AN705" s="1"/>
      <c r="AO705" s="1"/>
      <c r="AP705" s="1">
        <v>20</v>
      </c>
      <c r="AQ705" s="1">
        <v>20</v>
      </c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9">
        <f t="shared" si="44"/>
        <v>109</v>
      </c>
      <c r="BC705" s="1"/>
      <c r="BD705" s="1"/>
      <c r="BE705" s="1"/>
      <c r="BF705" s="1"/>
      <c r="BG705" s="9">
        <f t="shared" si="42"/>
        <v>24</v>
      </c>
      <c r="BH705" s="23">
        <f t="shared" si="43"/>
        <v>0</v>
      </c>
      <c r="BI705" s="106"/>
    </row>
    <row r="706" spans="2:61" ht="16.5" hidden="1" customHeight="1" x14ac:dyDescent="0.25">
      <c r="B706" s="1" t="s">
        <v>33</v>
      </c>
      <c r="C706" s="24" t="s">
        <v>100</v>
      </c>
      <c r="D706" s="32" t="s">
        <v>107</v>
      </c>
      <c r="E706" s="49" t="s">
        <v>106</v>
      </c>
      <c r="F706" s="1"/>
      <c r="G706" s="111">
        <v>-3</v>
      </c>
      <c r="H706" s="1">
        <v>40</v>
      </c>
      <c r="I706" s="1"/>
      <c r="J706" s="1"/>
      <c r="K706" s="1"/>
      <c r="L706" s="1"/>
      <c r="M706" s="24"/>
      <c r="N706" s="1">
        <v>15</v>
      </c>
      <c r="O706" s="1"/>
      <c r="P706" s="1"/>
      <c r="Q706" s="1"/>
      <c r="R706" s="1">
        <v>9</v>
      </c>
      <c r="S706" s="1"/>
      <c r="T706" s="1">
        <v>6</v>
      </c>
      <c r="U706" s="1">
        <v>35</v>
      </c>
      <c r="V706" s="1"/>
      <c r="W706" s="1"/>
      <c r="X706" s="1"/>
      <c r="Y706" s="1"/>
      <c r="Z706" s="1">
        <v>35</v>
      </c>
      <c r="AA706" s="1"/>
      <c r="AB706" s="1"/>
      <c r="AC706" s="24"/>
      <c r="AD706" s="1"/>
      <c r="AE706" s="1"/>
      <c r="AF706" s="1"/>
      <c r="AG706" s="20">
        <f t="shared" si="41"/>
        <v>140</v>
      </c>
      <c r="AH706" s="25">
        <v>18</v>
      </c>
      <c r="AI706" s="1">
        <v>18</v>
      </c>
      <c r="AJ706" s="1"/>
      <c r="AK706" s="1"/>
      <c r="AL706" s="1">
        <v>15</v>
      </c>
      <c r="AM706" s="1">
        <v>18</v>
      </c>
      <c r="AN706" s="1"/>
      <c r="AO706" s="1"/>
      <c r="AP706" s="1">
        <v>20</v>
      </c>
      <c r="AQ706" s="1">
        <v>20</v>
      </c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9">
        <f t="shared" si="44"/>
        <v>109</v>
      </c>
      <c r="BC706" s="1">
        <v>1</v>
      </c>
      <c r="BD706" s="1"/>
      <c r="BE706" s="1"/>
      <c r="BF706" s="1"/>
      <c r="BG706" s="9">
        <f t="shared" si="42"/>
        <v>27</v>
      </c>
      <c r="BH706" s="23">
        <f t="shared" si="43"/>
        <v>1</v>
      </c>
      <c r="BI706" s="106"/>
    </row>
    <row r="707" spans="2:61" hidden="1" x14ac:dyDescent="0.25">
      <c r="B707" s="1" t="s">
        <v>48</v>
      </c>
      <c r="C707" s="24" t="s">
        <v>100</v>
      </c>
      <c r="D707" s="32" t="s">
        <v>107</v>
      </c>
      <c r="E707" s="49" t="s">
        <v>106</v>
      </c>
      <c r="F707" s="1"/>
      <c r="G707" s="32">
        <v>21</v>
      </c>
      <c r="H707" s="1">
        <v>40</v>
      </c>
      <c r="I707" s="1"/>
      <c r="J707" s="1"/>
      <c r="K707" s="1"/>
      <c r="L707" s="1"/>
      <c r="M707" s="24"/>
      <c r="N707" s="1">
        <v>15</v>
      </c>
      <c r="O707" s="1"/>
      <c r="P707" s="1"/>
      <c r="Q707" s="1"/>
      <c r="R707" s="1">
        <v>15</v>
      </c>
      <c r="S707" s="1"/>
      <c r="T707" s="1"/>
      <c r="U707" s="1">
        <v>35</v>
      </c>
      <c r="V707" s="1"/>
      <c r="W707" s="1"/>
      <c r="X707" s="1"/>
      <c r="Y707" s="1"/>
      <c r="Z707" s="1">
        <v>35</v>
      </c>
      <c r="AA707" s="1"/>
      <c r="AB707" s="1"/>
      <c r="AC707" s="24"/>
      <c r="AD707" s="1"/>
      <c r="AE707" s="1"/>
      <c r="AF707" s="1"/>
      <c r="AG707" s="20">
        <f t="shared" si="41"/>
        <v>140</v>
      </c>
      <c r="AH707" s="25">
        <v>18</v>
      </c>
      <c r="AI707" s="1">
        <v>18</v>
      </c>
      <c r="AJ707" s="1"/>
      <c r="AK707" s="1"/>
      <c r="AL707" s="1">
        <v>15</v>
      </c>
      <c r="AM707" s="1">
        <v>18</v>
      </c>
      <c r="AN707" s="1"/>
      <c r="AO707" s="1"/>
      <c r="AP707" s="1">
        <v>20</v>
      </c>
      <c r="AQ707" s="1">
        <v>20</v>
      </c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9">
        <f t="shared" si="44"/>
        <v>109</v>
      </c>
      <c r="BC707" s="1">
        <v>1</v>
      </c>
      <c r="BD707" s="1">
        <v>2</v>
      </c>
      <c r="BE707" s="1"/>
      <c r="BF707" s="1"/>
      <c r="BG707" s="9">
        <f t="shared" si="42"/>
        <v>49</v>
      </c>
      <c r="BH707" s="23">
        <f t="shared" si="43"/>
        <v>1</v>
      </c>
    </row>
    <row r="708" spans="2:61" ht="17.25" hidden="1" customHeight="1" x14ac:dyDescent="0.25">
      <c r="B708" s="1" t="s">
        <v>31</v>
      </c>
      <c r="C708" s="24" t="s">
        <v>100</v>
      </c>
      <c r="D708" s="32" t="s">
        <v>107</v>
      </c>
      <c r="E708" s="49" t="s">
        <v>106</v>
      </c>
      <c r="F708" s="1"/>
      <c r="G708" s="32">
        <v>14</v>
      </c>
      <c r="H708" s="1">
        <v>40</v>
      </c>
      <c r="I708" s="1"/>
      <c r="J708" s="1"/>
      <c r="K708" s="1"/>
      <c r="L708" s="1"/>
      <c r="M708" s="24"/>
      <c r="N708" s="1">
        <v>15</v>
      </c>
      <c r="O708" s="1"/>
      <c r="P708" s="1"/>
      <c r="Q708" s="1"/>
      <c r="R708" s="1">
        <v>15</v>
      </c>
      <c r="S708" s="1"/>
      <c r="T708" s="1"/>
      <c r="U708" s="1">
        <v>35</v>
      </c>
      <c r="V708" s="1"/>
      <c r="W708" s="1"/>
      <c r="X708" s="1"/>
      <c r="Y708" s="1"/>
      <c r="Z708" s="1">
        <v>35</v>
      </c>
      <c r="AA708" s="1"/>
      <c r="AB708" s="1"/>
      <c r="AC708" s="24"/>
      <c r="AD708" s="1"/>
      <c r="AE708" s="1"/>
      <c r="AF708" s="1"/>
      <c r="AG708" s="20">
        <f t="shared" si="41"/>
        <v>140</v>
      </c>
      <c r="AH708" s="25">
        <v>18</v>
      </c>
      <c r="AI708" s="1">
        <v>18</v>
      </c>
      <c r="AJ708" s="1"/>
      <c r="AK708" s="1"/>
      <c r="AL708" s="1">
        <v>15</v>
      </c>
      <c r="AM708" s="1">
        <v>18</v>
      </c>
      <c r="AN708" s="1"/>
      <c r="AO708" s="1"/>
      <c r="AP708" s="1">
        <v>20</v>
      </c>
      <c r="AQ708" s="1">
        <v>20</v>
      </c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9">
        <f t="shared" si="44"/>
        <v>109</v>
      </c>
      <c r="BC708" s="1">
        <v>1</v>
      </c>
      <c r="BD708" s="1">
        <v>2</v>
      </c>
      <c r="BE708" s="1"/>
      <c r="BF708" s="1"/>
      <c r="BG708" s="9">
        <f t="shared" si="42"/>
        <v>42</v>
      </c>
      <c r="BH708" s="23">
        <f t="shared" si="43"/>
        <v>1</v>
      </c>
    </row>
    <row r="709" spans="2:61" hidden="1" x14ac:dyDescent="0.25">
      <c r="B709" s="1" t="s">
        <v>36</v>
      </c>
      <c r="C709" s="24" t="s">
        <v>100</v>
      </c>
      <c r="D709" s="32" t="s">
        <v>107</v>
      </c>
      <c r="E709" s="49" t="s">
        <v>106</v>
      </c>
      <c r="F709" s="1"/>
      <c r="G709" s="32">
        <v>2</v>
      </c>
      <c r="H709" s="1">
        <v>40</v>
      </c>
      <c r="I709" s="1"/>
      <c r="J709" s="1"/>
      <c r="K709" s="1"/>
      <c r="L709" s="1"/>
      <c r="M709" s="24"/>
      <c r="N709" s="1">
        <v>15</v>
      </c>
      <c r="O709" s="1"/>
      <c r="P709" s="1"/>
      <c r="Q709" s="1"/>
      <c r="R709" s="1">
        <v>15</v>
      </c>
      <c r="S709" s="1"/>
      <c r="T709" s="1"/>
      <c r="U709" s="1">
        <v>35</v>
      </c>
      <c r="V709" s="1"/>
      <c r="W709" s="1"/>
      <c r="X709" s="1"/>
      <c r="Y709" s="1"/>
      <c r="Z709" s="1">
        <v>35</v>
      </c>
      <c r="AA709" s="1"/>
      <c r="AB709" s="1"/>
      <c r="AC709" s="24"/>
      <c r="AD709" s="1"/>
      <c r="AE709" s="1"/>
      <c r="AF709" s="1"/>
      <c r="AG709" s="20">
        <f t="shared" si="41"/>
        <v>140</v>
      </c>
      <c r="AH709" s="25">
        <v>19</v>
      </c>
      <c r="AI709" s="1">
        <v>18</v>
      </c>
      <c r="AJ709" s="1"/>
      <c r="AK709" s="1"/>
      <c r="AL709" s="1">
        <v>15</v>
      </c>
      <c r="AM709" s="1">
        <v>18</v>
      </c>
      <c r="AN709" s="1"/>
      <c r="AO709" s="1"/>
      <c r="AP709" s="1">
        <v>20</v>
      </c>
      <c r="AQ709" s="1">
        <v>20</v>
      </c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9">
        <f t="shared" si="44"/>
        <v>110</v>
      </c>
      <c r="BC709" s="1"/>
      <c r="BD709" s="1"/>
      <c r="BE709" s="1"/>
      <c r="BF709" s="1"/>
      <c r="BG709" s="9">
        <f t="shared" si="42"/>
        <v>32</v>
      </c>
      <c r="BH709" s="23">
        <f t="shared" si="43"/>
        <v>0</v>
      </c>
    </row>
    <row r="710" spans="2:61" hidden="1" x14ac:dyDescent="0.25">
      <c r="B710" s="1" t="s">
        <v>35</v>
      </c>
      <c r="C710" s="24" t="s">
        <v>110</v>
      </c>
      <c r="D710" s="32" t="s">
        <v>107</v>
      </c>
      <c r="E710" s="49" t="s">
        <v>106</v>
      </c>
      <c r="F710" s="1"/>
      <c r="G710" s="32">
        <v>15</v>
      </c>
      <c r="H710" s="1">
        <v>30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>
        <v>25</v>
      </c>
      <c r="V710" s="1"/>
      <c r="W710" s="1"/>
      <c r="X710" s="1"/>
      <c r="Y710" s="1"/>
      <c r="Z710" s="1">
        <v>20</v>
      </c>
      <c r="AA710" s="1"/>
      <c r="AB710" s="1">
        <v>10</v>
      </c>
      <c r="AC710" s="1"/>
      <c r="AD710" s="1"/>
      <c r="AE710" s="1"/>
      <c r="AF710" s="1"/>
      <c r="AG710" s="20">
        <f t="shared" si="41"/>
        <v>85</v>
      </c>
      <c r="AH710" s="25">
        <v>13</v>
      </c>
      <c r="AI710" s="1">
        <v>15</v>
      </c>
      <c r="AJ710" s="1"/>
      <c r="AK710" s="1"/>
      <c r="AL710" s="1">
        <v>5</v>
      </c>
      <c r="AM710" s="1">
        <v>14</v>
      </c>
      <c r="AN710" s="1"/>
      <c r="AO710" s="1"/>
      <c r="AP710" s="1">
        <v>7</v>
      </c>
      <c r="AQ710" s="1">
        <v>5</v>
      </c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9">
        <f t="shared" si="44"/>
        <v>59</v>
      </c>
      <c r="BC710" s="1"/>
      <c r="BD710" s="1"/>
      <c r="BE710" s="1"/>
      <c r="BF710" s="1"/>
      <c r="BG710" s="9">
        <f t="shared" si="42"/>
        <v>41</v>
      </c>
      <c r="BH710" s="23">
        <f t="shared" si="43"/>
        <v>0</v>
      </c>
    </row>
    <row r="711" spans="2:61" hidden="1" x14ac:dyDescent="0.25">
      <c r="B711" s="1" t="s">
        <v>34</v>
      </c>
      <c r="C711" s="24" t="s">
        <v>110</v>
      </c>
      <c r="D711" s="32" t="s">
        <v>107</v>
      </c>
      <c r="E711" s="49" t="s">
        <v>106</v>
      </c>
      <c r="F711" s="1"/>
      <c r="G711" s="32">
        <v>13</v>
      </c>
      <c r="H711" s="1">
        <v>30</v>
      </c>
      <c r="I711" s="1"/>
      <c r="J711" s="1"/>
      <c r="K711" s="1"/>
      <c r="L711" s="1"/>
      <c r="M711" s="1"/>
      <c r="N711" s="1">
        <v>10</v>
      </c>
      <c r="O711" s="1"/>
      <c r="P711" s="1"/>
      <c r="Q711" s="1"/>
      <c r="R711" s="1">
        <v>10</v>
      </c>
      <c r="S711" s="1"/>
      <c r="T711" s="1"/>
      <c r="U711" s="1">
        <v>25</v>
      </c>
      <c r="V711" s="1"/>
      <c r="W711" s="1"/>
      <c r="X711" s="1"/>
      <c r="Y711" s="1"/>
      <c r="Z711" s="1">
        <v>20</v>
      </c>
      <c r="AA711" s="1"/>
      <c r="AB711" s="1">
        <v>10</v>
      </c>
      <c r="AC711" s="1"/>
      <c r="AD711" s="1"/>
      <c r="AE711" s="1"/>
      <c r="AF711" s="1"/>
      <c r="AG711" s="20">
        <f t="shared" si="41"/>
        <v>105</v>
      </c>
      <c r="AH711" s="25">
        <v>11</v>
      </c>
      <c r="AI711" s="1">
        <v>15</v>
      </c>
      <c r="AJ711" s="1"/>
      <c r="AK711" s="1"/>
      <c r="AL711" s="1">
        <v>5</v>
      </c>
      <c r="AM711" s="1">
        <v>14</v>
      </c>
      <c r="AN711" s="1"/>
      <c r="AO711" s="1"/>
      <c r="AP711" s="1">
        <v>7</v>
      </c>
      <c r="AQ711" s="1">
        <v>5</v>
      </c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9">
        <f t="shared" si="44"/>
        <v>57</v>
      </c>
      <c r="BC711" s="1"/>
      <c r="BD711" s="1"/>
      <c r="BE711" s="1"/>
      <c r="BF711" s="1"/>
      <c r="BG711" s="9">
        <f t="shared" si="42"/>
        <v>61</v>
      </c>
      <c r="BH711" s="23">
        <f t="shared" si="43"/>
        <v>0</v>
      </c>
    </row>
    <row r="712" spans="2:61" hidden="1" x14ac:dyDescent="0.25">
      <c r="B712" s="1" t="s">
        <v>59</v>
      </c>
      <c r="C712" s="24" t="s">
        <v>110</v>
      </c>
      <c r="D712" s="32" t="s">
        <v>107</v>
      </c>
      <c r="E712" s="49" t="s">
        <v>106</v>
      </c>
      <c r="F712" s="1"/>
      <c r="G712" s="32">
        <v>4</v>
      </c>
      <c r="H712" s="1">
        <v>30</v>
      </c>
      <c r="I712" s="1"/>
      <c r="J712" s="1"/>
      <c r="K712" s="1"/>
      <c r="L712" s="1"/>
      <c r="M712" s="1"/>
      <c r="N712" s="1">
        <v>10</v>
      </c>
      <c r="O712" s="1"/>
      <c r="P712" s="1"/>
      <c r="Q712" s="1"/>
      <c r="R712" s="1">
        <v>10</v>
      </c>
      <c r="S712" s="1"/>
      <c r="T712" s="1"/>
      <c r="U712" s="1">
        <v>25</v>
      </c>
      <c r="V712" s="1"/>
      <c r="W712" s="1"/>
      <c r="X712" s="1"/>
      <c r="Y712" s="1"/>
      <c r="Z712" s="1">
        <v>20</v>
      </c>
      <c r="AA712" s="1"/>
      <c r="AB712" s="1">
        <v>10</v>
      </c>
      <c r="AC712" s="1"/>
      <c r="AD712" s="1"/>
      <c r="AE712" s="1"/>
      <c r="AF712" s="1"/>
      <c r="AG712" s="20">
        <f t="shared" si="41"/>
        <v>105</v>
      </c>
      <c r="AH712" s="25">
        <v>11</v>
      </c>
      <c r="AI712" s="1">
        <v>15</v>
      </c>
      <c r="AJ712" s="1"/>
      <c r="AK712" s="1"/>
      <c r="AL712" s="1">
        <v>5</v>
      </c>
      <c r="AM712" s="1">
        <v>14</v>
      </c>
      <c r="AN712" s="1"/>
      <c r="AO712" s="1"/>
      <c r="AP712" s="1">
        <v>7</v>
      </c>
      <c r="AQ712" s="1">
        <v>5</v>
      </c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9">
        <f t="shared" si="44"/>
        <v>57</v>
      </c>
      <c r="BC712" s="1"/>
      <c r="BD712" s="1">
        <v>4</v>
      </c>
      <c r="BE712" s="1"/>
      <c r="BF712" s="1"/>
      <c r="BG712" s="9">
        <f t="shared" si="42"/>
        <v>48</v>
      </c>
      <c r="BH712" s="23">
        <f t="shared" si="43"/>
        <v>0</v>
      </c>
    </row>
    <row r="713" spans="2:61" ht="17.25" hidden="1" customHeight="1" x14ac:dyDescent="0.25">
      <c r="B713" s="1" t="s">
        <v>66</v>
      </c>
      <c r="C713" s="24" t="s">
        <v>110</v>
      </c>
      <c r="D713" s="32" t="s">
        <v>107</v>
      </c>
      <c r="E713" s="49" t="s">
        <v>106</v>
      </c>
      <c r="F713" s="1"/>
      <c r="G713" s="32">
        <v>11</v>
      </c>
      <c r="H713" s="1">
        <v>29</v>
      </c>
      <c r="I713" s="1">
        <v>1</v>
      </c>
      <c r="J713" s="1"/>
      <c r="K713" s="1"/>
      <c r="L713" s="1"/>
      <c r="M713" s="1"/>
      <c r="N713" s="1">
        <v>8</v>
      </c>
      <c r="O713" s="1"/>
      <c r="P713" s="1"/>
      <c r="Q713" s="1">
        <v>2</v>
      </c>
      <c r="R713" s="1">
        <v>10</v>
      </c>
      <c r="S713" s="1"/>
      <c r="T713" s="1"/>
      <c r="U713" s="1">
        <v>25</v>
      </c>
      <c r="V713" s="1"/>
      <c r="W713" s="1"/>
      <c r="X713" s="1"/>
      <c r="Y713" s="1"/>
      <c r="Z713" s="1">
        <v>20</v>
      </c>
      <c r="AA713" s="1"/>
      <c r="AB713" s="1">
        <v>10</v>
      </c>
      <c r="AC713" s="1"/>
      <c r="AD713" s="1"/>
      <c r="AE713" s="1"/>
      <c r="AF713" s="1"/>
      <c r="AG713" s="20">
        <f t="shared" si="41"/>
        <v>105</v>
      </c>
      <c r="AH713" s="25">
        <v>11</v>
      </c>
      <c r="AI713" s="1">
        <v>15</v>
      </c>
      <c r="AJ713" s="1"/>
      <c r="AK713" s="1"/>
      <c r="AL713" s="1">
        <v>5</v>
      </c>
      <c r="AM713" s="1">
        <v>14</v>
      </c>
      <c r="AN713" s="1"/>
      <c r="AO713" s="1"/>
      <c r="AP713" s="1">
        <v>7</v>
      </c>
      <c r="AQ713" s="1">
        <v>5</v>
      </c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9">
        <f t="shared" si="44"/>
        <v>57</v>
      </c>
      <c r="BC713" s="1">
        <v>1</v>
      </c>
      <c r="BD713" s="1"/>
      <c r="BE713" s="1"/>
      <c r="BF713" s="1"/>
      <c r="BG713" s="9">
        <f t="shared" si="42"/>
        <v>58</v>
      </c>
      <c r="BH713" s="23">
        <f t="shared" si="43"/>
        <v>1</v>
      </c>
    </row>
    <row r="714" spans="2:61" hidden="1" x14ac:dyDescent="0.25">
      <c r="B714" s="1" t="s">
        <v>53</v>
      </c>
      <c r="C714" s="24" t="s">
        <v>110</v>
      </c>
      <c r="D714" s="32" t="s">
        <v>107</v>
      </c>
      <c r="E714" s="49" t="s">
        <v>106</v>
      </c>
      <c r="F714" s="1"/>
      <c r="G714" s="32">
        <v>12</v>
      </c>
      <c r="H714" s="1">
        <v>30</v>
      </c>
      <c r="I714" s="1"/>
      <c r="J714" s="1"/>
      <c r="K714" s="1"/>
      <c r="L714" s="1"/>
      <c r="M714" s="1"/>
      <c r="N714" s="1">
        <v>9</v>
      </c>
      <c r="O714" s="1"/>
      <c r="P714" s="1"/>
      <c r="Q714" s="1">
        <v>1</v>
      </c>
      <c r="R714" s="1">
        <v>10</v>
      </c>
      <c r="S714" s="1"/>
      <c r="T714" s="1"/>
      <c r="U714" s="1">
        <v>25</v>
      </c>
      <c r="V714" s="1"/>
      <c r="W714" s="1"/>
      <c r="X714" s="1"/>
      <c r="Y714" s="1"/>
      <c r="Z714" s="1">
        <v>20</v>
      </c>
      <c r="AA714" s="1"/>
      <c r="AB714" s="1">
        <v>10</v>
      </c>
      <c r="AC714" s="1"/>
      <c r="AD714" s="1"/>
      <c r="AE714" s="1"/>
      <c r="AF714" s="1"/>
      <c r="AG714" s="20">
        <f t="shared" si="41"/>
        <v>105</v>
      </c>
      <c r="AH714" s="25">
        <v>11</v>
      </c>
      <c r="AI714" s="1">
        <v>15</v>
      </c>
      <c r="AJ714" s="1"/>
      <c r="AK714" s="1"/>
      <c r="AL714" s="1">
        <v>5</v>
      </c>
      <c r="AM714" s="1">
        <v>14</v>
      </c>
      <c r="AN714" s="1"/>
      <c r="AO714" s="1"/>
      <c r="AP714" s="1">
        <v>7</v>
      </c>
      <c r="AQ714" s="1">
        <v>5</v>
      </c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9">
        <f t="shared" si="44"/>
        <v>57</v>
      </c>
      <c r="BC714" s="1">
        <v>1</v>
      </c>
      <c r="BD714" s="1"/>
      <c r="BE714" s="1"/>
      <c r="BF714" s="1"/>
      <c r="BG714" s="9">
        <f t="shared" si="42"/>
        <v>59</v>
      </c>
      <c r="BH714" s="23">
        <f t="shared" si="43"/>
        <v>1</v>
      </c>
    </row>
    <row r="715" spans="2:61" ht="17.25" hidden="1" customHeight="1" x14ac:dyDescent="0.25">
      <c r="B715" s="1" t="s">
        <v>32</v>
      </c>
      <c r="C715" s="24" t="s">
        <v>110</v>
      </c>
      <c r="D715" s="32" t="s">
        <v>107</v>
      </c>
      <c r="E715" s="49" t="s">
        <v>106</v>
      </c>
      <c r="F715" s="1"/>
      <c r="G715" s="32">
        <v>31</v>
      </c>
      <c r="H715" s="1">
        <v>30</v>
      </c>
      <c r="I715" s="1"/>
      <c r="J715" s="1"/>
      <c r="K715" s="1"/>
      <c r="L715" s="1"/>
      <c r="M715" s="1"/>
      <c r="N715" s="1">
        <v>10</v>
      </c>
      <c r="O715" s="1"/>
      <c r="P715" s="1"/>
      <c r="Q715" s="1"/>
      <c r="R715" s="1">
        <v>10</v>
      </c>
      <c r="S715" s="1"/>
      <c r="T715" s="1"/>
      <c r="U715" s="1">
        <v>25</v>
      </c>
      <c r="V715" s="1"/>
      <c r="W715" s="1"/>
      <c r="X715" s="1">
        <v>1</v>
      </c>
      <c r="Y715" s="1"/>
      <c r="Z715" s="1">
        <v>20</v>
      </c>
      <c r="AA715" s="1"/>
      <c r="AB715" s="1">
        <v>10</v>
      </c>
      <c r="AC715" s="1"/>
      <c r="AD715" s="1"/>
      <c r="AE715" s="1"/>
      <c r="AF715" s="1"/>
      <c r="AG715" s="20">
        <f t="shared" si="41"/>
        <v>106</v>
      </c>
      <c r="AH715" s="25">
        <v>11</v>
      </c>
      <c r="AI715" s="1">
        <v>15</v>
      </c>
      <c r="AJ715" s="1"/>
      <c r="AK715" s="1"/>
      <c r="AL715" s="1">
        <v>5</v>
      </c>
      <c r="AM715" s="1">
        <v>14</v>
      </c>
      <c r="AN715" s="1"/>
      <c r="AO715" s="1"/>
      <c r="AP715" s="1">
        <v>7</v>
      </c>
      <c r="AQ715" s="1">
        <v>5</v>
      </c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9">
        <f t="shared" si="44"/>
        <v>57</v>
      </c>
      <c r="BC715" s="1">
        <v>2</v>
      </c>
      <c r="BD715" s="1"/>
      <c r="BE715" s="1"/>
      <c r="BF715" s="1"/>
      <c r="BG715" s="9">
        <f t="shared" si="42"/>
        <v>78</v>
      </c>
      <c r="BH715" s="23">
        <f t="shared" si="43"/>
        <v>2</v>
      </c>
    </row>
    <row r="716" spans="2:61" ht="15" hidden="1" customHeight="1" x14ac:dyDescent="0.25">
      <c r="B716" s="1" t="s">
        <v>33</v>
      </c>
      <c r="C716" s="24" t="s">
        <v>110</v>
      </c>
      <c r="D716" s="32" t="s">
        <v>107</v>
      </c>
      <c r="E716" s="49" t="s">
        <v>106</v>
      </c>
      <c r="F716" s="1"/>
      <c r="G716" s="32">
        <v>19</v>
      </c>
      <c r="H716" s="1">
        <v>30</v>
      </c>
      <c r="I716" s="1"/>
      <c r="J716" s="1"/>
      <c r="K716" s="1"/>
      <c r="L716" s="1"/>
      <c r="M716" s="1"/>
      <c r="N716" s="1">
        <v>10</v>
      </c>
      <c r="O716" s="1"/>
      <c r="P716" s="1"/>
      <c r="Q716" s="1"/>
      <c r="R716" s="1">
        <v>10</v>
      </c>
      <c r="S716" s="1"/>
      <c r="T716" s="1"/>
      <c r="U716" s="1">
        <v>25</v>
      </c>
      <c r="V716" s="1"/>
      <c r="W716" s="1"/>
      <c r="X716" s="1"/>
      <c r="Y716" s="1"/>
      <c r="Z716" s="1">
        <v>20</v>
      </c>
      <c r="AA716" s="1"/>
      <c r="AB716" s="1">
        <v>10</v>
      </c>
      <c r="AC716" s="1"/>
      <c r="AD716" s="1"/>
      <c r="AE716" s="1"/>
      <c r="AF716" s="1"/>
      <c r="AG716" s="20">
        <f t="shared" si="41"/>
        <v>105</v>
      </c>
      <c r="AH716" s="25">
        <v>11</v>
      </c>
      <c r="AI716" s="1">
        <v>15</v>
      </c>
      <c r="AJ716" s="1"/>
      <c r="AK716" s="1"/>
      <c r="AL716" s="1">
        <v>5</v>
      </c>
      <c r="AM716" s="1">
        <v>14</v>
      </c>
      <c r="AN716" s="1"/>
      <c r="AO716" s="1"/>
      <c r="AP716" s="1">
        <v>7</v>
      </c>
      <c r="AQ716" s="1">
        <v>5</v>
      </c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9">
        <f t="shared" si="44"/>
        <v>57</v>
      </c>
      <c r="BC716" s="1"/>
      <c r="BD716" s="1"/>
      <c r="BE716" s="1"/>
      <c r="BF716" s="1"/>
      <c r="BG716" s="9">
        <f t="shared" si="42"/>
        <v>67</v>
      </c>
      <c r="BH716" s="23">
        <f t="shared" si="43"/>
        <v>0</v>
      </c>
    </row>
    <row r="717" spans="2:61" hidden="1" x14ac:dyDescent="0.25">
      <c r="B717" s="1" t="s">
        <v>48</v>
      </c>
      <c r="C717" s="24" t="s">
        <v>110</v>
      </c>
      <c r="D717" s="32" t="s">
        <v>107</v>
      </c>
      <c r="E717" s="49" t="s">
        <v>106</v>
      </c>
      <c r="F717" s="1"/>
      <c r="G717" s="32">
        <v>0</v>
      </c>
      <c r="H717" s="1">
        <v>30</v>
      </c>
      <c r="I717" s="1"/>
      <c r="J717" s="1"/>
      <c r="K717" s="1"/>
      <c r="L717" s="1"/>
      <c r="M717" s="1"/>
      <c r="N717" s="1">
        <v>10</v>
      </c>
      <c r="O717" s="1"/>
      <c r="P717" s="1"/>
      <c r="Q717" s="1"/>
      <c r="R717" s="1">
        <v>10</v>
      </c>
      <c r="S717" s="1"/>
      <c r="T717" s="1"/>
      <c r="U717" s="1">
        <v>25</v>
      </c>
      <c r="V717" s="1"/>
      <c r="W717" s="1"/>
      <c r="X717" s="1"/>
      <c r="Y717" s="1"/>
      <c r="Z717" s="1">
        <v>20</v>
      </c>
      <c r="AA717" s="1"/>
      <c r="AB717" s="1">
        <v>10</v>
      </c>
      <c r="AC717" s="1"/>
      <c r="AD717" s="1"/>
      <c r="AE717" s="1"/>
      <c r="AF717" s="1"/>
      <c r="AG717" s="20">
        <f t="shared" si="41"/>
        <v>105</v>
      </c>
      <c r="AH717" s="25">
        <v>11</v>
      </c>
      <c r="AI717" s="1">
        <v>15</v>
      </c>
      <c r="AJ717" s="1"/>
      <c r="AK717" s="1"/>
      <c r="AL717" s="1">
        <v>5</v>
      </c>
      <c r="AM717" s="1">
        <v>14</v>
      </c>
      <c r="AN717" s="1"/>
      <c r="AO717" s="1"/>
      <c r="AP717" s="1">
        <v>7</v>
      </c>
      <c r="AQ717" s="1">
        <v>5</v>
      </c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9">
        <f t="shared" si="44"/>
        <v>57</v>
      </c>
      <c r="BC717" s="1">
        <v>1</v>
      </c>
      <c r="BD717" s="1"/>
      <c r="BE717" s="1"/>
      <c r="BF717" s="1"/>
      <c r="BG717" s="9">
        <f t="shared" si="42"/>
        <v>47</v>
      </c>
      <c r="BH717" s="23">
        <f t="shared" si="43"/>
        <v>1</v>
      </c>
    </row>
    <row r="718" spans="2:61" hidden="1" x14ac:dyDescent="0.25">
      <c r="B718" s="1" t="s">
        <v>31</v>
      </c>
      <c r="C718" s="24" t="s">
        <v>110</v>
      </c>
      <c r="D718" s="32" t="s">
        <v>107</v>
      </c>
      <c r="E718" s="49" t="s">
        <v>106</v>
      </c>
      <c r="F718" s="1"/>
      <c r="G718" s="32">
        <v>2</v>
      </c>
      <c r="H718" s="1">
        <v>30</v>
      </c>
      <c r="I718" s="1"/>
      <c r="J718" s="1"/>
      <c r="K718" s="1"/>
      <c r="L718" s="1"/>
      <c r="M718" s="1"/>
      <c r="N718" s="1">
        <v>10</v>
      </c>
      <c r="O718" s="1"/>
      <c r="P718" s="1"/>
      <c r="Q718" s="1"/>
      <c r="R718" s="1">
        <v>10</v>
      </c>
      <c r="S718" s="1"/>
      <c r="T718" s="1"/>
      <c r="U718" s="1">
        <v>25</v>
      </c>
      <c r="V718" s="1"/>
      <c r="W718" s="1"/>
      <c r="X718" s="1"/>
      <c r="Y718" s="1"/>
      <c r="Z718" s="1">
        <v>20</v>
      </c>
      <c r="AA718" s="1"/>
      <c r="AB718" s="1">
        <v>10</v>
      </c>
      <c r="AC718" s="1"/>
      <c r="AD718" s="1"/>
      <c r="AE718" s="1"/>
      <c r="AF718" s="1"/>
      <c r="AG718" s="20">
        <f t="shared" ref="AG718:AG781" si="45">SUM(H718:AF718)</f>
        <v>105</v>
      </c>
      <c r="AH718" s="25">
        <v>11</v>
      </c>
      <c r="AI718" s="1">
        <v>15</v>
      </c>
      <c r="AJ718" s="1"/>
      <c r="AK718" s="1"/>
      <c r="AL718" s="1">
        <v>5</v>
      </c>
      <c r="AM718" s="1">
        <v>14</v>
      </c>
      <c r="AN718" s="1"/>
      <c r="AO718" s="1"/>
      <c r="AP718" s="1">
        <v>7</v>
      </c>
      <c r="AQ718" s="1">
        <v>5</v>
      </c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9">
        <f t="shared" si="44"/>
        <v>57</v>
      </c>
      <c r="BC718" s="1"/>
      <c r="BD718" s="1"/>
      <c r="BE718" s="1"/>
      <c r="BF718" s="1"/>
      <c r="BG718" s="9">
        <f t="shared" si="42"/>
        <v>50</v>
      </c>
      <c r="BH718" s="23">
        <f t="shared" si="43"/>
        <v>0</v>
      </c>
    </row>
    <row r="719" spans="2:61" hidden="1" x14ac:dyDescent="0.25">
      <c r="B719" s="1" t="s">
        <v>36</v>
      </c>
      <c r="C719" s="24" t="s">
        <v>110</v>
      </c>
      <c r="D719" s="32" t="s">
        <v>107</v>
      </c>
      <c r="E719" s="49" t="s">
        <v>106</v>
      </c>
      <c r="F719" s="1"/>
      <c r="G719" s="32">
        <v>16</v>
      </c>
      <c r="H719" s="1">
        <v>30</v>
      </c>
      <c r="I719" s="1"/>
      <c r="J719" s="1"/>
      <c r="K719" s="1"/>
      <c r="L719" s="1"/>
      <c r="M719" s="1"/>
      <c r="N719" s="1">
        <v>10</v>
      </c>
      <c r="O719" s="1"/>
      <c r="P719" s="1"/>
      <c r="Q719" s="1"/>
      <c r="R719" s="1">
        <v>10</v>
      </c>
      <c r="S719" s="1"/>
      <c r="T719" s="1"/>
      <c r="U719" s="1">
        <v>25</v>
      </c>
      <c r="V719" s="1"/>
      <c r="W719" s="1"/>
      <c r="X719" s="1"/>
      <c r="Y719" s="1"/>
      <c r="Z719" s="1">
        <v>20</v>
      </c>
      <c r="AA719" s="1"/>
      <c r="AB719" s="1">
        <v>10</v>
      </c>
      <c r="AC719" s="1"/>
      <c r="AD719" s="1"/>
      <c r="AE719" s="1"/>
      <c r="AF719" s="1"/>
      <c r="AG719" s="20">
        <f t="shared" si="45"/>
        <v>105</v>
      </c>
      <c r="AH719" s="25">
        <v>11</v>
      </c>
      <c r="AI719" s="1">
        <v>15</v>
      </c>
      <c r="AJ719" s="1"/>
      <c r="AK719" s="1"/>
      <c r="AL719" s="1">
        <v>5</v>
      </c>
      <c r="AM719" s="1">
        <v>14</v>
      </c>
      <c r="AN719" s="1"/>
      <c r="AO719" s="1"/>
      <c r="AP719" s="1">
        <v>7</v>
      </c>
      <c r="AQ719" s="1">
        <v>5</v>
      </c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9">
        <f t="shared" si="44"/>
        <v>57</v>
      </c>
      <c r="BC719" s="1"/>
      <c r="BD719" s="1"/>
      <c r="BE719" s="1"/>
      <c r="BF719" s="1"/>
      <c r="BG719" s="9">
        <f t="shared" ref="BG719:BG782" si="46">G719+AG719-BB719-BC719-BD719</f>
        <v>64</v>
      </c>
      <c r="BH719" s="23">
        <f t="shared" si="43"/>
        <v>0</v>
      </c>
    </row>
    <row r="720" spans="2:61" hidden="1" x14ac:dyDescent="0.25">
      <c r="B720" s="1" t="s">
        <v>35</v>
      </c>
      <c r="C720" s="24" t="s">
        <v>111</v>
      </c>
      <c r="D720" s="32" t="s">
        <v>107</v>
      </c>
      <c r="E720" s="49" t="s">
        <v>106</v>
      </c>
      <c r="F720" s="1"/>
      <c r="G720" s="32">
        <v>17</v>
      </c>
      <c r="H720" s="1">
        <v>25</v>
      </c>
      <c r="I720" s="1"/>
      <c r="J720" s="1"/>
      <c r="K720" s="1"/>
      <c r="L720" s="1"/>
      <c r="M720" s="1"/>
      <c r="N720" s="1">
        <v>5</v>
      </c>
      <c r="O720" s="1"/>
      <c r="P720" s="1"/>
      <c r="Q720" s="1"/>
      <c r="R720" s="1"/>
      <c r="S720" s="1"/>
      <c r="T720" s="1"/>
      <c r="U720" s="1">
        <v>15</v>
      </c>
      <c r="V720" s="1"/>
      <c r="W720" s="1"/>
      <c r="X720" s="1"/>
      <c r="Y720" s="1"/>
      <c r="Z720" s="1">
        <v>30</v>
      </c>
      <c r="AA720" s="1"/>
      <c r="AB720" s="1">
        <v>30</v>
      </c>
      <c r="AC720" s="1"/>
      <c r="AD720" s="1"/>
      <c r="AE720" s="1"/>
      <c r="AF720" s="1"/>
      <c r="AG720" s="20">
        <f t="shared" si="45"/>
        <v>105</v>
      </c>
      <c r="AH720" s="25">
        <v>11</v>
      </c>
      <c r="AI720" s="1">
        <v>7</v>
      </c>
      <c r="AJ720" s="1"/>
      <c r="AK720" s="1"/>
      <c r="AL720" s="1">
        <v>10</v>
      </c>
      <c r="AM720" s="1">
        <v>5</v>
      </c>
      <c r="AN720" s="1"/>
      <c r="AO720" s="1"/>
      <c r="AP720" s="1">
        <v>20</v>
      </c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9">
        <f t="shared" si="44"/>
        <v>53</v>
      </c>
      <c r="BC720" s="1"/>
      <c r="BD720" s="1"/>
      <c r="BE720" s="1"/>
      <c r="BF720" s="1"/>
      <c r="BG720" s="9">
        <f t="shared" si="46"/>
        <v>69</v>
      </c>
      <c r="BH720" s="23">
        <f t="shared" si="43"/>
        <v>0</v>
      </c>
    </row>
    <row r="721" spans="2:60" hidden="1" x14ac:dyDescent="0.25">
      <c r="B721" s="1" t="s">
        <v>34</v>
      </c>
      <c r="C721" s="24" t="s">
        <v>111</v>
      </c>
      <c r="D721" s="32" t="s">
        <v>107</v>
      </c>
      <c r="E721" s="49" t="s">
        <v>106</v>
      </c>
      <c r="F721" s="1"/>
      <c r="G721" s="32">
        <v>-12</v>
      </c>
      <c r="H721" s="1">
        <v>25</v>
      </c>
      <c r="I721" s="1"/>
      <c r="J721" s="1"/>
      <c r="K721" s="1"/>
      <c r="L721" s="1"/>
      <c r="M721" s="1"/>
      <c r="N721" s="1">
        <v>18</v>
      </c>
      <c r="O721" s="1"/>
      <c r="P721" s="1"/>
      <c r="Q721" s="1"/>
      <c r="R721" s="1">
        <v>7</v>
      </c>
      <c r="S721" s="1"/>
      <c r="T721" s="1"/>
      <c r="U721" s="1">
        <v>15</v>
      </c>
      <c r="V721" s="1"/>
      <c r="W721" s="1"/>
      <c r="X721" s="1"/>
      <c r="Y721" s="1"/>
      <c r="Z721" s="1">
        <v>30</v>
      </c>
      <c r="AA721" s="1"/>
      <c r="AB721" s="1">
        <v>30</v>
      </c>
      <c r="AC721" s="1"/>
      <c r="AD721" s="1"/>
      <c r="AE721" s="1"/>
      <c r="AF721" s="1"/>
      <c r="AG721" s="20">
        <f t="shared" si="45"/>
        <v>125</v>
      </c>
      <c r="AH721" s="25">
        <v>11</v>
      </c>
      <c r="AI721" s="1">
        <v>7</v>
      </c>
      <c r="AJ721" s="1"/>
      <c r="AK721" s="1"/>
      <c r="AL721" s="1">
        <v>10</v>
      </c>
      <c r="AM721" s="1">
        <v>5</v>
      </c>
      <c r="AN721" s="1"/>
      <c r="AO721" s="1"/>
      <c r="AP721" s="1">
        <v>20</v>
      </c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9">
        <f t="shared" si="44"/>
        <v>53</v>
      </c>
      <c r="BC721" s="1"/>
      <c r="BD721" s="1"/>
      <c r="BE721" s="1"/>
      <c r="BF721" s="1"/>
      <c r="BG721" s="9">
        <f t="shared" si="46"/>
        <v>60</v>
      </c>
      <c r="BH721" s="23">
        <f t="shared" si="43"/>
        <v>0</v>
      </c>
    </row>
    <row r="722" spans="2:60" hidden="1" x14ac:dyDescent="0.25">
      <c r="B722" s="1" t="s">
        <v>59</v>
      </c>
      <c r="C722" s="24" t="s">
        <v>111</v>
      </c>
      <c r="D722" s="32" t="s">
        <v>107</v>
      </c>
      <c r="E722" s="49" t="s">
        <v>106</v>
      </c>
      <c r="F722" s="1"/>
      <c r="G722" s="32">
        <v>-12</v>
      </c>
      <c r="H722" s="1">
        <v>25</v>
      </c>
      <c r="I722" s="1"/>
      <c r="J722" s="1"/>
      <c r="K722" s="1"/>
      <c r="L722" s="1"/>
      <c r="M722" s="1"/>
      <c r="N722" s="1">
        <v>18</v>
      </c>
      <c r="O722" s="1"/>
      <c r="P722" s="1"/>
      <c r="Q722" s="1"/>
      <c r="R722" s="1">
        <v>7</v>
      </c>
      <c r="S722" s="1"/>
      <c r="T722" s="1"/>
      <c r="U722" s="1">
        <v>15</v>
      </c>
      <c r="V722" s="1"/>
      <c r="W722" s="1"/>
      <c r="X722" s="1"/>
      <c r="Y722" s="1"/>
      <c r="Z722" s="1">
        <v>30</v>
      </c>
      <c r="AA722" s="1"/>
      <c r="AB722" s="1">
        <v>30</v>
      </c>
      <c r="AC722" s="1"/>
      <c r="AD722" s="1"/>
      <c r="AE722" s="1"/>
      <c r="AF722" s="1"/>
      <c r="AG722" s="20">
        <f t="shared" si="45"/>
        <v>125</v>
      </c>
      <c r="AH722" s="25">
        <v>11</v>
      </c>
      <c r="AI722" s="1">
        <v>7</v>
      </c>
      <c r="AJ722" s="1"/>
      <c r="AK722" s="1"/>
      <c r="AL722" s="1">
        <v>10</v>
      </c>
      <c r="AM722" s="1">
        <v>5</v>
      </c>
      <c r="AN722" s="1"/>
      <c r="AO722" s="1"/>
      <c r="AP722" s="1">
        <v>20</v>
      </c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9">
        <f t="shared" si="44"/>
        <v>53</v>
      </c>
      <c r="BC722" s="1"/>
      <c r="BD722" s="1"/>
      <c r="BE722" s="1"/>
      <c r="BF722" s="1"/>
      <c r="BG722" s="9">
        <f t="shared" si="46"/>
        <v>60</v>
      </c>
      <c r="BH722" s="23">
        <f t="shared" si="43"/>
        <v>0</v>
      </c>
    </row>
    <row r="723" spans="2:60" hidden="1" x14ac:dyDescent="0.25">
      <c r="B723" s="1" t="s">
        <v>66</v>
      </c>
      <c r="C723" s="24" t="s">
        <v>111</v>
      </c>
      <c r="D723" s="32" t="s">
        <v>107</v>
      </c>
      <c r="E723" s="49" t="s">
        <v>106</v>
      </c>
      <c r="F723" s="1"/>
      <c r="G723" s="32">
        <v>-6</v>
      </c>
      <c r="H723" s="1">
        <v>25</v>
      </c>
      <c r="I723" s="1"/>
      <c r="J723" s="1"/>
      <c r="K723" s="1"/>
      <c r="L723" s="1"/>
      <c r="M723" s="1"/>
      <c r="N723" s="1">
        <v>18</v>
      </c>
      <c r="O723" s="1"/>
      <c r="P723" s="1"/>
      <c r="Q723" s="1"/>
      <c r="R723" s="1">
        <v>7</v>
      </c>
      <c r="S723" s="1"/>
      <c r="T723" s="1"/>
      <c r="U723" s="1">
        <v>15</v>
      </c>
      <c r="V723" s="1"/>
      <c r="W723" s="1"/>
      <c r="X723" s="1"/>
      <c r="Y723" s="1"/>
      <c r="Z723" s="1">
        <v>30</v>
      </c>
      <c r="AA723" s="1"/>
      <c r="AB723" s="1">
        <v>30</v>
      </c>
      <c r="AC723" s="1"/>
      <c r="AD723" s="1"/>
      <c r="AE723" s="1"/>
      <c r="AF723" s="1"/>
      <c r="AG723" s="20">
        <f t="shared" si="45"/>
        <v>125</v>
      </c>
      <c r="AH723" s="25">
        <v>11</v>
      </c>
      <c r="AI723" s="1">
        <v>7</v>
      </c>
      <c r="AJ723" s="1"/>
      <c r="AK723" s="1"/>
      <c r="AL723" s="1">
        <v>10</v>
      </c>
      <c r="AM723" s="1">
        <v>5</v>
      </c>
      <c r="AN723" s="1"/>
      <c r="AO723" s="1"/>
      <c r="AP723" s="1">
        <v>20</v>
      </c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9">
        <f t="shared" si="44"/>
        <v>53</v>
      </c>
      <c r="BC723" s="1"/>
      <c r="BD723" s="1"/>
      <c r="BE723" s="1"/>
      <c r="BF723" s="1"/>
      <c r="BG723" s="9">
        <f t="shared" si="46"/>
        <v>66</v>
      </c>
      <c r="BH723" s="23">
        <f t="shared" si="43"/>
        <v>0</v>
      </c>
    </row>
    <row r="724" spans="2:60" ht="16.5" hidden="1" customHeight="1" x14ac:dyDescent="0.25">
      <c r="B724" s="1" t="s">
        <v>53</v>
      </c>
      <c r="C724" s="24" t="s">
        <v>111</v>
      </c>
      <c r="D724" s="32" t="s">
        <v>107</v>
      </c>
      <c r="E724" s="49" t="s">
        <v>106</v>
      </c>
      <c r="F724" s="1"/>
      <c r="G724" s="32">
        <v>-6</v>
      </c>
      <c r="H724" s="1">
        <v>25</v>
      </c>
      <c r="I724" s="1"/>
      <c r="J724" s="1"/>
      <c r="K724" s="1"/>
      <c r="L724" s="1"/>
      <c r="M724" s="1"/>
      <c r="N724" s="1">
        <v>18</v>
      </c>
      <c r="O724" s="1"/>
      <c r="P724" s="1"/>
      <c r="Q724" s="1"/>
      <c r="R724" s="1">
        <v>7</v>
      </c>
      <c r="S724" s="1"/>
      <c r="T724" s="1"/>
      <c r="U724" s="1">
        <v>15</v>
      </c>
      <c r="V724" s="1"/>
      <c r="W724" s="1"/>
      <c r="X724" s="1"/>
      <c r="Y724" s="1"/>
      <c r="Z724" s="1">
        <v>30</v>
      </c>
      <c r="AA724" s="1"/>
      <c r="AB724" s="1">
        <v>30</v>
      </c>
      <c r="AC724" s="1"/>
      <c r="AD724" s="1"/>
      <c r="AE724" s="1"/>
      <c r="AF724" s="1"/>
      <c r="AG724" s="20">
        <f t="shared" si="45"/>
        <v>125</v>
      </c>
      <c r="AH724" s="25">
        <v>11</v>
      </c>
      <c r="AI724" s="1">
        <v>7</v>
      </c>
      <c r="AJ724" s="1"/>
      <c r="AK724" s="1"/>
      <c r="AL724" s="1">
        <v>10</v>
      </c>
      <c r="AM724" s="1">
        <v>5</v>
      </c>
      <c r="AN724" s="1"/>
      <c r="AO724" s="1"/>
      <c r="AP724" s="1">
        <v>20</v>
      </c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9">
        <f t="shared" si="44"/>
        <v>53</v>
      </c>
      <c r="BC724" s="1"/>
      <c r="BD724" s="1"/>
      <c r="BE724" s="1"/>
      <c r="BF724" s="1"/>
      <c r="BG724" s="9">
        <f t="shared" si="46"/>
        <v>66</v>
      </c>
      <c r="BH724" s="23">
        <f t="shared" si="43"/>
        <v>0</v>
      </c>
    </row>
    <row r="725" spans="2:60" hidden="1" x14ac:dyDescent="0.25">
      <c r="B725" s="1" t="s">
        <v>32</v>
      </c>
      <c r="C725" s="24" t="s">
        <v>111</v>
      </c>
      <c r="D725" s="32" t="s">
        <v>107</v>
      </c>
      <c r="E725" s="49" t="s">
        <v>106</v>
      </c>
      <c r="F725" s="1"/>
      <c r="G725" s="32">
        <v>-11</v>
      </c>
      <c r="H725" s="1">
        <v>20</v>
      </c>
      <c r="I725" s="1">
        <v>5</v>
      </c>
      <c r="J725" s="1"/>
      <c r="K725" s="1"/>
      <c r="L725" s="1"/>
      <c r="M725" s="1"/>
      <c r="N725" s="1">
        <v>18</v>
      </c>
      <c r="O725" s="1"/>
      <c r="P725" s="1"/>
      <c r="Q725" s="1"/>
      <c r="R725" s="1">
        <v>7</v>
      </c>
      <c r="S725" s="1"/>
      <c r="T725" s="1"/>
      <c r="U725" s="1">
        <v>15</v>
      </c>
      <c r="V725" s="1"/>
      <c r="W725" s="1"/>
      <c r="X725" s="1"/>
      <c r="Y725" s="1"/>
      <c r="Z725" s="1">
        <v>30</v>
      </c>
      <c r="AA725" s="1"/>
      <c r="AB725" s="1">
        <v>30</v>
      </c>
      <c r="AC725" s="1"/>
      <c r="AD725" s="1"/>
      <c r="AE725" s="1"/>
      <c r="AF725" s="1"/>
      <c r="AG725" s="20">
        <f t="shared" si="45"/>
        <v>125</v>
      </c>
      <c r="AH725" s="25">
        <v>11</v>
      </c>
      <c r="AI725" s="1">
        <v>7</v>
      </c>
      <c r="AJ725" s="1"/>
      <c r="AK725" s="1"/>
      <c r="AL725" s="1">
        <v>10</v>
      </c>
      <c r="AM725" s="1">
        <v>5</v>
      </c>
      <c r="AN725" s="1"/>
      <c r="AO725" s="1"/>
      <c r="AP725" s="1">
        <v>20</v>
      </c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9">
        <f t="shared" si="44"/>
        <v>53</v>
      </c>
      <c r="BC725" s="1"/>
      <c r="BD725" s="1"/>
      <c r="BE725" s="1"/>
      <c r="BF725" s="1"/>
      <c r="BG725" s="9">
        <f t="shared" si="46"/>
        <v>61</v>
      </c>
      <c r="BH725" s="23">
        <f t="shared" si="43"/>
        <v>0</v>
      </c>
    </row>
    <row r="726" spans="2:60" hidden="1" x14ac:dyDescent="0.25">
      <c r="B726" s="1" t="s">
        <v>33</v>
      </c>
      <c r="C726" s="24" t="s">
        <v>111</v>
      </c>
      <c r="D726" s="32" t="s">
        <v>107</v>
      </c>
      <c r="E726" s="49" t="s">
        <v>106</v>
      </c>
      <c r="F726" s="1"/>
      <c r="G726" s="32">
        <v>-10</v>
      </c>
      <c r="H726" s="1">
        <v>13</v>
      </c>
      <c r="I726" s="1">
        <v>12</v>
      </c>
      <c r="J726" s="1"/>
      <c r="K726" s="1"/>
      <c r="L726" s="1"/>
      <c r="M726" s="1"/>
      <c r="N726" s="1">
        <v>18</v>
      </c>
      <c r="O726" s="1"/>
      <c r="P726" s="1"/>
      <c r="Q726" s="1"/>
      <c r="R726" s="1">
        <v>7</v>
      </c>
      <c r="S726" s="1"/>
      <c r="T726" s="1"/>
      <c r="U726" s="1">
        <v>15</v>
      </c>
      <c r="V726" s="1"/>
      <c r="W726" s="1"/>
      <c r="X726" s="1"/>
      <c r="Y726" s="1"/>
      <c r="Z726" s="1">
        <v>30</v>
      </c>
      <c r="AA726" s="1"/>
      <c r="AB726" s="1">
        <v>30</v>
      </c>
      <c r="AC726" s="1"/>
      <c r="AD726" s="1"/>
      <c r="AE726" s="1"/>
      <c r="AF726" s="1"/>
      <c r="AG726" s="20">
        <f t="shared" si="45"/>
        <v>125</v>
      </c>
      <c r="AH726" s="25">
        <v>11</v>
      </c>
      <c r="AI726" s="1">
        <v>7</v>
      </c>
      <c r="AJ726" s="1"/>
      <c r="AK726" s="1"/>
      <c r="AL726" s="1">
        <v>10</v>
      </c>
      <c r="AM726" s="1">
        <v>5</v>
      </c>
      <c r="AN726" s="1"/>
      <c r="AO726" s="1"/>
      <c r="AP726" s="1">
        <v>20</v>
      </c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9">
        <f t="shared" si="44"/>
        <v>53</v>
      </c>
      <c r="BC726" s="1"/>
      <c r="BD726" s="1"/>
      <c r="BE726" s="1"/>
      <c r="BF726" s="1"/>
      <c r="BG726" s="9">
        <f t="shared" si="46"/>
        <v>62</v>
      </c>
      <c r="BH726" s="23">
        <f t="shared" si="43"/>
        <v>0</v>
      </c>
    </row>
    <row r="727" spans="2:60" hidden="1" x14ac:dyDescent="0.25">
      <c r="B727" s="1" t="s">
        <v>48</v>
      </c>
      <c r="C727" s="24" t="s">
        <v>111</v>
      </c>
      <c r="D727" s="32" t="s">
        <v>107</v>
      </c>
      <c r="E727" s="49" t="s">
        <v>106</v>
      </c>
      <c r="F727" s="1"/>
      <c r="G727" s="32">
        <v>-12</v>
      </c>
      <c r="H727" s="1">
        <v>25</v>
      </c>
      <c r="I727" s="1"/>
      <c r="J727" s="1"/>
      <c r="K727" s="1"/>
      <c r="L727" s="1"/>
      <c r="M727" s="1"/>
      <c r="N727" s="1">
        <v>18</v>
      </c>
      <c r="O727" s="1"/>
      <c r="P727" s="1"/>
      <c r="Q727" s="1"/>
      <c r="R727" s="1">
        <v>7</v>
      </c>
      <c r="S727" s="1"/>
      <c r="T727" s="1"/>
      <c r="U727" s="1">
        <v>15</v>
      </c>
      <c r="V727" s="1"/>
      <c r="W727" s="1"/>
      <c r="X727" s="1"/>
      <c r="Y727" s="1"/>
      <c r="Z727" s="1">
        <v>30</v>
      </c>
      <c r="AA727" s="1"/>
      <c r="AB727" s="1">
        <v>30</v>
      </c>
      <c r="AC727" s="1"/>
      <c r="AD727" s="1"/>
      <c r="AE727" s="1"/>
      <c r="AF727" s="1"/>
      <c r="AG727" s="20">
        <f t="shared" si="45"/>
        <v>125</v>
      </c>
      <c r="AH727" s="25">
        <v>11</v>
      </c>
      <c r="AI727" s="1">
        <v>7</v>
      </c>
      <c r="AJ727" s="1"/>
      <c r="AK727" s="1"/>
      <c r="AL727" s="1">
        <v>10</v>
      </c>
      <c r="AM727" s="1">
        <v>5</v>
      </c>
      <c r="AN727" s="1"/>
      <c r="AO727" s="1"/>
      <c r="AP727" s="1">
        <v>20</v>
      </c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9">
        <f t="shared" si="44"/>
        <v>53</v>
      </c>
      <c r="BC727" s="1"/>
      <c r="BD727" s="1"/>
      <c r="BE727" s="1"/>
      <c r="BF727" s="1"/>
      <c r="BG727" s="9">
        <f t="shared" si="46"/>
        <v>60</v>
      </c>
      <c r="BH727" s="23">
        <f t="shared" si="43"/>
        <v>0</v>
      </c>
    </row>
    <row r="728" spans="2:60" ht="15.75" hidden="1" customHeight="1" x14ac:dyDescent="0.25">
      <c r="B728" s="1" t="s">
        <v>31</v>
      </c>
      <c r="C728" s="24" t="s">
        <v>111</v>
      </c>
      <c r="D728" s="32" t="s">
        <v>107</v>
      </c>
      <c r="E728" s="49" t="s">
        <v>106</v>
      </c>
      <c r="F728" s="1"/>
      <c r="G728" s="32">
        <v>-7</v>
      </c>
      <c r="H728" s="1">
        <v>25</v>
      </c>
      <c r="I728" s="1"/>
      <c r="J728" s="1"/>
      <c r="K728" s="1"/>
      <c r="L728" s="1"/>
      <c r="M728" s="1"/>
      <c r="N728" s="1">
        <v>18</v>
      </c>
      <c r="O728" s="1"/>
      <c r="P728" s="1"/>
      <c r="Q728" s="1"/>
      <c r="R728" s="1">
        <v>7</v>
      </c>
      <c r="S728" s="1"/>
      <c r="T728" s="1"/>
      <c r="U728" s="1">
        <v>15</v>
      </c>
      <c r="V728" s="1"/>
      <c r="W728" s="1"/>
      <c r="X728" s="1"/>
      <c r="Y728" s="1"/>
      <c r="Z728" s="1">
        <v>30</v>
      </c>
      <c r="AA728" s="1"/>
      <c r="AB728" s="1">
        <v>30</v>
      </c>
      <c r="AC728" s="1"/>
      <c r="AD728" s="1"/>
      <c r="AE728" s="1"/>
      <c r="AF728" s="1"/>
      <c r="AG728" s="20">
        <f t="shared" si="45"/>
        <v>125</v>
      </c>
      <c r="AH728" s="25">
        <v>11</v>
      </c>
      <c r="AI728" s="1">
        <v>7</v>
      </c>
      <c r="AJ728" s="1"/>
      <c r="AK728" s="1"/>
      <c r="AL728" s="1">
        <v>10</v>
      </c>
      <c r="AM728" s="1">
        <v>5</v>
      </c>
      <c r="AN728" s="1"/>
      <c r="AO728" s="1"/>
      <c r="AP728" s="1">
        <v>20</v>
      </c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9">
        <f t="shared" si="44"/>
        <v>53</v>
      </c>
      <c r="BC728" s="1"/>
      <c r="BD728" s="1"/>
      <c r="BE728" s="1"/>
      <c r="BF728" s="1"/>
      <c r="BG728" s="9">
        <f t="shared" si="46"/>
        <v>65</v>
      </c>
      <c r="BH728" s="23">
        <f t="shared" si="43"/>
        <v>0</v>
      </c>
    </row>
    <row r="729" spans="2:60" hidden="1" x14ac:dyDescent="0.25">
      <c r="B729" s="1" t="s">
        <v>36</v>
      </c>
      <c r="C729" s="24" t="s">
        <v>111</v>
      </c>
      <c r="D729" s="32" t="s">
        <v>107</v>
      </c>
      <c r="E729" s="49" t="s">
        <v>106</v>
      </c>
      <c r="F729" s="1"/>
      <c r="G729" s="32">
        <v>-4</v>
      </c>
      <c r="H729" s="1">
        <v>24</v>
      </c>
      <c r="I729" s="1">
        <v>1</v>
      </c>
      <c r="J729" s="1"/>
      <c r="K729" s="1"/>
      <c r="L729" s="1"/>
      <c r="M729" s="1"/>
      <c r="N729" s="1">
        <v>18</v>
      </c>
      <c r="O729" s="1"/>
      <c r="P729" s="1"/>
      <c r="Q729" s="1"/>
      <c r="R729" s="1">
        <v>7</v>
      </c>
      <c r="S729" s="1"/>
      <c r="T729" s="1"/>
      <c r="U729" s="1">
        <v>15</v>
      </c>
      <c r="V729" s="1"/>
      <c r="W729" s="1"/>
      <c r="X729" s="1"/>
      <c r="Y729" s="1"/>
      <c r="Z729" s="1">
        <v>30</v>
      </c>
      <c r="AA729" s="1"/>
      <c r="AB729" s="1">
        <v>30</v>
      </c>
      <c r="AC729" s="1"/>
      <c r="AD729" s="1"/>
      <c r="AE729" s="1"/>
      <c r="AF729" s="1"/>
      <c r="AG729" s="20">
        <f t="shared" si="45"/>
        <v>125</v>
      </c>
      <c r="AH729" s="25">
        <v>11</v>
      </c>
      <c r="AI729" s="1">
        <v>7</v>
      </c>
      <c r="AJ729" s="1"/>
      <c r="AK729" s="1"/>
      <c r="AL729" s="1">
        <v>10</v>
      </c>
      <c r="AM729" s="1">
        <v>5</v>
      </c>
      <c r="AN729" s="1"/>
      <c r="AO729" s="1"/>
      <c r="AP729" s="1">
        <v>20</v>
      </c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9">
        <f t="shared" si="44"/>
        <v>53</v>
      </c>
      <c r="BC729" s="1"/>
      <c r="BD729" s="1"/>
      <c r="BE729" s="1"/>
      <c r="BF729" s="1"/>
      <c r="BG729" s="9">
        <f t="shared" si="46"/>
        <v>68</v>
      </c>
      <c r="BH729" s="23">
        <f t="shared" si="43"/>
        <v>0</v>
      </c>
    </row>
    <row r="730" spans="2:60" hidden="1" x14ac:dyDescent="0.25">
      <c r="B730" s="1" t="s">
        <v>35</v>
      </c>
      <c r="C730" s="24" t="s">
        <v>43</v>
      </c>
      <c r="D730" s="32" t="s">
        <v>107</v>
      </c>
      <c r="E730" s="49" t="s">
        <v>106</v>
      </c>
      <c r="F730" s="1"/>
      <c r="G730" s="32">
        <v>4</v>
      </c>
      <c r="H730" s="1"/>
      <c r="I730" s="1"/>
      <c r="J730" s="1"/>
      <c r="K730" s="1"/>
      <c r="L730" s="1"/>
      <c r="M730" s="1"/>
      <c r="N730" s="1">
        <v>7</v>
      </c>
      <c r="O730" s="1"/>
      <c r="P730" s="1"/>
      <c r="Q730" s="1"/>
      <c r="R730" s="1">
        <v>8</v>
      </c>
      <c r="S730" s="1"/>
      <c r="T730" s="1"/>
      <c r="U730" s="1">
        <v>15</v>
      </c>
      <c r="V730" s="1"/>
      <c r="W730" s="1"/>
      <c r="X730" s="1"/>
      <c r="Y730" s="1"/>
      <c r="Z730" s="1">
        <v>15</v>
      </c>
      <c r="AA730" s="1"/>
      <c r="AB730" s="1">
        <v>25</v>
      </c>
      <c r="AC730" s="1"/>
      <c r="AD730" s="1"/>
      <c r="AE730" s="1"/>
      <c r="AF730" s="1"/>
      <c r="AG730" s="20">
        <f t="shared" si="45"/>
        <v>70</v>
      </c>
      <c r="AH730" s="25"/>
      <c r="AI730" s="1">
        <v>8</v>
      </c>
      <c r="AJ730" s="1"/>
      <c r="AK730" s="1"/>
      <c r="AL730" s="1">
        <v>5</v>
      </c>
      <c r="AM730" s="1">
        <v>7</v>
      </c>
      <c r="AN730" s="1"/>
      <c r="AO730" s="1"/>
      <c r="AP730" s="1">
        <v>5</v>
      </c>
      <c r="AQ730" s="1">
        <v>5</v>
      </c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9">
        <f t="shared" si="44"/>
        <v>30</v>
      </c>
      <c r="BC730" s="1"/>
      <c r="BD730" s="1"/>
      <c r="BE730" s="1"/>
      <c r="BF730" s="1"/>
      <c r="BG730" s="9">
        <f t="shared" si="46"/>
        <v>44</v>
      </c>
      <c r="BH730" s="23">
        <f t="shared" si="43"/>
        <v>0</v>
      </c>
    </row>
    <row r="731" spans="2:60" hidden="1" x14ac:dyDescent="0.25">
      <c r="B731" s="1" t="s">
        <v>34</v>
      </c>
      <c r="C731" s="24" t="s">
        <v>43</v>
      </c>
      <c r="D731" s="32" t="s">
        <v>107</v>
      </c>
      <c r="E731" s="49" t="s">
        <v>106</v>
      </c>
      <c r="F731" s="1"/>
      <c r="G731" s="32">
        <v>2</v>
      </c>
      <c r="H731" s="1"/>
      <c r="I731" s="1"/>
      <c r="J731" s="1"/>
      <c r="K731" s="1"/>
      <c r="L731" s="1"/>
      <c r="M731" s="1"/>
      <c r="N731" s="1">
        <v>7</v>
      </c>
      <c r="O731" s="1"/>
      <c r="P731" s="1"/>
      <c r="Q731" s="1"/>
      <c r="R731" s="1">
        <v>8</v>
      </c>
      <c r="S731" s="1"/>
      <c r="T731" s="1"/>
      <c r="U731" s="1">
        <v>15</v>
      </c>
      <c r="V731" s="1"/>
      <c r="W731" s="1"/>
      <c r="X731" s="1"/>
      <c r="Y731" s="1"/>
      <c r="Z731" s="1">
        <v>15</v>
      </c>
      <c r="AA731" s="1"/>
      <c r="AB731" s="1">
        <v>25</v>
      </c>
      <c r="AC731" s="1"/>
      <c r="AD731" s="1"/>
      <c r="AE731" s="1"/>
      <c r="AF731" s="1"/>
      <c r="AG731" s="20">
        <f t="shared" si="45"/>
        <v>70</v>
      </c>
      <c r="AH731" s="25"/>
      <c r="AI731" s="1">
        <v>8</v>
      </c>
      <c r="AJ731" s="1"/>
      <c r="AK731" s="1"/>
      <c r="AL731" s="1">
        <v>5</v>
      </c>
      <c r="AM731" s="1">
        <v>7</v>
      </c>
      <c r="AN731" s="1"/>
      <c r="AO731" s="1"/>
      <c r="AP731" s="1">
        <v>5</v>
      </c>
      <c r="AQ731" s="1">
        <v>5</v>
      </c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9">
        <f t="shared" si="44"/>
        <v>30</v>
      </c>
      <c r="BC731" s="1"/>
      <c r="BD731" s="1"/>
      <c r="BE731" s="1"/>
      <c r="BF731" s="1"/>
      <c r="BG731" s="9">
        <f t="shared" si="46"/>
        <v>42</v>
      </c>
      <c r="BH731" s="23">
        <f t="shared" si="43"/>
        <v>0</v>
      </c>
    </row>
    <row r="732" spans="2:60" hidden="1" x14ac:dyDescent="0.25">
      <c r="B732" s="1" t="s">
        <v>59</v>
      </c>
      <c r="C732" s="24" t="s">
        <v>43</v>
      </c>
      <c r="D732" s="32" t="s">
        <v>107</v>
      </c>
      <c r="E732" s="49" t="s">
        <v>106</v>
      </c>
      <c r="F732" s="1"/>
      <c r="G732" s="32">
        <v>4</v>
      </c>
      <c r="H732" s="1"/>
      <c r="I732" s="1"/>
      <c r="J732" s="1"/>
      <c r="K732" s="1"/>
      <c r="L732" s="1"/>
      <c r="M732" s="1"/>
      <c r="N732" s="1">
        <v>7</v>
      </c>
      <c r="O732" s="1"/>
      <c r="P732" s="1"/>
      <c r="Q732" s="1"/>
      <c r="R732" s="1">
        <v>8</v>
      </c>
      <c r="S732" s="1"/>
      <c r="T732" s="1"/>
      <c r="U732" s="1">
        <v>15</v>
      </c>
      <c r="V732" s="1"/>
      <c r="W732" s="1"/>
      <c r="X732" s="1"/>
      <c r="Y732" s="1"/>
      <c r="Z732" s="1">
        <v>15</v>
      </c>
      <c r="AA732" s="1"/>
      <c r="AB732" s="1">
        <v>25</v>
      </c>
      <c r="AC732" s="1"/>
      <c r="AD732" s="1"/>
      <c r="AE732" s="1"/>
      <c r="AF732" s="1"/>
      <c r="AG732" s="20">
        <f t="shared" si="45"/>
        <v>70</v>
      </c>
      <c r="AH732" s="25"/>
      <c r="AI732" s="1">
        <v>8</v>
      </c>
      <c r="AJ732" s="1"/>
      <c r="AK732" s="1"/>
      <c r="AL732" s="1">
        <v>5</v>
      </c>
      <c r="AM732" s="1">
        <v>7</v>
      </c>
      <c r="AN732" s="1"/>
      <c r="AO732" s="1"/>
      <c r="AP732" s="1">
        <v>5</v>
      </c>
      <c r="AQ732" s="1">
        <v>5</v>
      </c>
      <c r="AR732" s="1"/>
      <c r="AS732" s="1"/>
      <c r="AT732" s="1"/>
      <c r="AU732" s="1"/>
      <c r="AV732" s="1"/>
      <c r="AW732" s="1"/>
      <c r="AX732" s="1"/>
      <c r="AY732" s="1">
        <v>1</v>
      </c>
      <c r="AZ732" s="1"/>
      <c r="BA732" s="1"/>
      <c r="BB732" s="9">
        <f t="shared" si="44"/>
        <v>31</v>
      </c>
      <c r="BC732" s="1"/>
      <c r="BD732" s="1"/>
      <c r="BE732" s="1"/>
      <c r="BF732" s="1"/>
      <c r="BG732" s="9">
        <f t="shared" si="46"/>
        <v>43</v>
      </c>
      <c r="BH732" s="23">
        <f t="shared" si="43"/>
        <v>0</v>
      </c>
    </row>
    <row r="733" spans="2:60" hidden="1" x14ac:dyDescent="0.25">
      <c r="B733" s="1" t="s">
        <v>66</v>
      </c>
      <c r="C733" s="24" t="s">
        <v>43</v>
      </c>
      <c r="D733" s="32" t="s">
        <v>107</v>
      </c>
      <c r="E733" s="49" t="s">
        <v>106</v>
      </c>
      <c r="F733" s="1"/>
      <c r="G733" s="32">
        <v>4</v>
      </c>
      <c r="H733" s="1"/>
      <c r="I733" s="1"/>
      <c r="J733" s="1"/>
      <c r="K733" s="1"/>
      <c r="L733" s="1"/>
      <c r="M733" s="1"/>
      <c r="N733" s="1">
        <v>7</v>
      </c>
      <c r="O733" s="1"/>
      <c r="P733" s="1"/>
      <c r="Q733" s="1"/>
      <c r="R733" s="1">
        <v>8</v>
      </c>
      <c r="S733" s="1"/>
      <c r="T733" s="1"/>
      <c r="U733" s="1">
        <v>15</v>
      </c>
      <c r="V733" s="1"/>
      <c r="W733" s="1"/>
      <c r="X733" s="1"/>
      <c r="Y733" s="1"/>
      <c r="Z733" s="1">
        <v>15</v>
      </c>
      <c r="AA733" s="1"/>
      <c r="AB733" s="1">
        <v>25</v>
      </c>
      <c r="AC733" s="1"/>
      <c r="AD733" s="1"/>
      <c r="AE733" s="1"/>
      <c r="AF733" s="1"/>
      <c r="AG733" s="20">
        <f t="shared" si="45"/>
        <v>70</v>
      </c>
      <c r="AH733" s="25"/>
      <c r="AI733" s="1">
        <v>8</v>
      </c>
      <c r="AJ733" s="1"/>
      <c r="AK733" s="1"/>
      <c r="AL733" s="1">
        <v>5</v>
      </c>
      <c r="AM733" s="1">
        <v>7</v>
      </c>
      <c r="AN733" s="1"/>
      <c r="AO733" s="1"/>
      <c r="AP733" s="1">
        <v>5</v>
      </c>
      <c r="AQ733" s="1">
        <v>5</v>
      </c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9">
        <f t="shared" si="44"/>
        <v>30</v>
      </c>
      <c r="BC733" s="1"/>
      <c r="BD733" s="1"/>
      <c r="BE733" s="1"/>
      <c r="BF733" s="1"/>
      <c r="BG733" s="9">
        <f t="shared" si="46"/>
        <v>44</v>
      </c>
      <c r="BH733" s="23">
        <f t="shared" ref="BH733:BH796" si="47">F733+BC733-BF733+BE733</f>
        <v>0</v>
      </c>
    </row>
    <row r="734" spans="2:60" hidden="1" x14ac:dyDescent="0.25">
      <c r="B734" s="1" t="s">
        <v>53</v>
      </c>
      <c r="C734" s="24" t="s">
        <v>43</v>
      </c>
      <c r="D734" s="32" t="s">
        <v>107</v>
      </c>
      <c r="E734" s="49" t="s">
        <v>106</v>
      </c>
      <c r="F734" s="1"/>
      <c r="G734" s="32">
        <v>5</v>
      </c>
      <c r="H734" s="1"/>
      <c r="I734" s="1"/>
      <c r="J734" s="1"/>
      <c r="K734" s="1"/>
      <c r="L734" s="1"/>
      <c r="M734" s="1"/>
      <c r="N734" s="1">
        <v>7</v>
      </c>
      <c r="O734" s="1"/>
      <c r="P734" s="1"/>
      <c r="Q734" s="1"/>
      <c r="R734" s="1">
        <v>8</v>
      </c>
      <c r="S734" s="1"/>
      <c r="T734" s="1"/>
      <c r="U734" s="1">
        <v>15</v>
      </c>
      <c r="V734" s="1"/>
      <c r="W734" s="1"/>
      <c r="X734" s="1"/>
      <c r="Y734" s="1"/>
      <c r="Z734" s="1">
        <v>15</v>
      </c>
      <c r="AA734" s="1"/>
      <c r="AB734" s="1">
        <v>25</v>
      </c>
      <c r="AC734" s="1"/>
      <c r="AD734" s="1"/>
      <c r="AE734" s="1"/>
      <c r="AF734" s="1"/>
      <c r="AG734" s="20">
        <f t="shared" si="45"/>
        <v>70</v>
      </c>
      <c r="AH734" s="25"/>
      <c r="AI734" s="1">
        <v>8</v>
      </c>
      <c r="AJ734" s="1"/>
      <c r="AK734" s="1"/>
      <c r="AL734" s="1">
        <v>5</v>
      </c>
      <c r="AM734" s="1">
        <v>7</v>
      </c>
      <c r="AN734" s="1"/>
      <c r="AO734" s="1"/>
      <c r="AP734" s="1">
        <v>5</v>
      </c>
      <c r="AQ734" s="1">
        <v>5</v>
      </c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9">
        <f t="shared" ref="BB734:BB797" si="48">SUM(AH734:BA734)</f>
        <v>30</v>
      </c>
      <c r="BC734" s="1"/>
      <c r="BD734" s="1"/>
      <c r="BE734" s="1"/>
      <c r="BF734" s="1"/>
      <c r="BG734" s="9">
        <f t="shared" si="46"/>
        <v>45</v>
      </c>
      <c r="BH734" s="23">
        <f t="shared" si="47"/>
        <v>0</v>
      </c>
    </row>
    <row r="735" spans="2:60" hidden="1" x14ac:dyDescent="0.25">
      <c r="B735" s="1" t="s">
        <v>32</v>
      </c>
      <c r="C735" s="24" t="s">
        <v>43</v>
      </c>
      <c r="D735" s="32" t="s">
        <v>107</v>
      </c>
      <c r="E735" s="49" t="s">
        <v>106</v>
      </c>
      <c r="F735" s="1"/>
      <c r="G735" s="32">
        <v>4</v>
      </c>
      <c r="H735" s="1"/>
      <c r="I735" s="1"/>
      <c r="J735" s="1"/>
      <c r="K735" s="1"/>
      <c r="L735" s="1"/>
      <c r="M735" s="1"/>
      <c r="N735" s="1">
        <v>7</v>
      </c>
      <c r="O735" s="1"/>
      <c r="P735" s="1"/>
      <c r="Q735" s="1"/>
      <c r="R735" s="1">
        <v>8</v>
      </c>
      <c r="S735" s="1"/>
      <c r="T735" s="1"/>
      <c r="U735" s="1">
        <v>15</v>
      </c>
      <c r="V735" s="1"/>
      <c r="W735" s="1"/>
      <c r="X735" s="1"/>
      <c r="Y735" s="1"/>
      <c r="Z735" s="1">
        <v>15</v>
      </c>
      <c r="AA735" s="1"/>
      <c r="AB735" s="1">
        <v>25</v>
      </c>
      <c r="AC735" s="1"/>
      <c r="AD735" s="1"/>
      <c r="AE735" s="1"/>
      <c r="AF735" s="1"/>
      <c r="AG735" s="20">
        <f t="shared" si="45"/>
        <v>70</v>
      </c>
      <c r="AH735" s="25"/>
      <c r="AI735" s="1">
        <v>8</v>
      </c>
      <c r="AJ735" s="1"/>
      <c r="AK735" s="1"/>
      <c r="AL735" s="1">
        <v>5</v>
      </c>
      <c r="AM735" s="1">
        <v>7</v>
      </c>
      <c r="AN735" s="1"/>
      <c r="AO735" s="1"/>
      <c r="AP735" s="1">
        <v>5</v>
      </c>
      <c r="AQ735" s="1">
        <v>5</v>
      </c>
      <c r="AR735" s="1"/>
      <c r="AS735" s="1"/>
      <c r="AT735" s="1"/>
      <c r="AU735" s="1"/>
      <c r="AV735" s="1"/>
      <c r="AW735" s="1"/>
      <c r="AX735" s="1"/>
      <c r="AY735" s="1">
        <v>1</v>
      </c>
      <c r="AZ735" s="1"/>
      <c r="BA735" s="1"/>
      <c r="BB735" s="9">
        <f t="shared" si="48"/>
        <v>31</v>
      </c>
      <c r="BC735" s="1"/>
      <c r="BD735" s="1"/>
      <c r="BE735" s="1"/>
      <c r="BF735" s="1"/>
      <c r="BG735" s="9">
        <f t="shared" si="46"/>
        <v>43</v>
      </c>
      <c r="BH735" s="23">
        <f t="shared" si="47"/>
        <v>0</v>
      </c>
    </row>
    <row r="736" spans="2:60" hidden="1" x14ac:dyDescent="0.25">
      <c r="B736" s="1" t="s">
        <v>33</v>
      </c>
      <c r="C736" s="24" t="s">
        <v>43</v>
      </c>
      <c r="D736" s="32" t="s">
        <v>107</v>
      </c>
      <c r="E736" s="49" t="s">
        <v>106</v>
      </c>
      <c r="F736" s="1"/>
      <c r="G736" s="32">
        <v>6</v>
      </c>
      <c r="H736" s="1"/>
      <c r="I736" s="1"/>
      <c r="J736" s="1"/>
      <c r="K736" s="1"/>
      <c r="L736" s="1"/>
      <c r="M736" s="1"/>
      <c r="N736" s="1">
        <v>7</v>
      </c>
      <c r="O736" s="1"/>
      <c r="P736" s="1"/>
      <c r="Q736" s="1"/>
      <c r="R736" s="1">
        <v>8</v>
      </c>
      <c r="S736" s="1"/>
      <c r="T736" s="1"/>
      <c r="U736" s="1">
        <v>15</v>
      </c>
      <c r="V736" s="1"/>
      <c r="W736" s="1"/>
      <c r="X736" s="1"/>
      <c r="Y736" s="1"/>
      <c r="Z736" s="1">
        <v>15</v>
      </c>
      <c r="AA736" s="1"/>
      <c r="AB736" s="1">
        <v>25</v>
      </c>
      <c r="AC736" s="1"/>
      <c r="AD736" s="1"/>
      <c r="AE736" s="1"/>
      <c r="AF736" s="1"/>
      <c r="AG736" s="20">
        <f t="shared" si="45"/>
        <v>70</v>
      </c>
      <c r="AH736" s="25"/>
      <c r="AI736" s="1">
        <v>8</v>
      </c>
      <c r="AJ736" s="1"/>
      <c r="AK736" s="1"/>
      <c r="AL736" s="1">
        <v>5</v>
      </c>
      <c r="AM736" s="1">
        <v>7</v>
      </c>
      <c r="AN736" s="1"/>
      <c r="AO736" s="1"/>
      <c r="AP736" s="1">
        <v>5</v>
      </c>
      <c r="AQ736" s="1">
        <v>5</v>
      </c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9">
        <f t="shared" si="48"/>
        <v>30</v>
      </c>
      <c r="BC736" s="1"/>
      <c r="BD736" s="1"/>
      <c r="BE736" s="1"/>
      <c r="BF736" s="1"/>
      <c r="BG736" s="9">
        <f t="shared" si="46"/>
        <v>46</v>
      </c>
      <c r="BH736" s="23">
        <f t="shared" si="47"/>
        <v>0</v>
      </c>
    </row>
    <row r="737" spans="2:60" hidden="1" x14ac:dyDescent="0.25">
      <c r="B737" s="1" t="s">
        <v>48</v>
      </c>
      <c r="C737" s="24" t="s">
        <v>43</v>
      </c>
      <c r="D737" s="32" t="s">
        <v>107</v>
      </c>
      <c r="E737" s="49" t="s">
        <v>106</v>
      </c>
      <c r="F737" s="1"/>
      <c r="G737" s="32">
        <v>10</v>
      </c>
      <c r="H737" s="1"/>
      <c r="I737" s="1"/>
      <c r="J737" s="1"/>
      <c r="K737" s="1"/>
      <c r="L737" s="1"/>
      <c r="M737" s="1"/>
      <c r="N737" s="1">
        <v>7</v>
      </c>
      <c r="O737" s="1"/>
      <c r="P737" s="1"/>
      <c r="Q737" s="1"/>
      <c r="R737" s="1">
        <v>8</v>
      </c>
      <c r="S737" s="1"/>
      <c r="T737" s="1"/>
      <c r="U737" s="1">
        <v>15</v>
      </c>
      <c r="V737" s="1"/>
      <c r="W737" s="1"/>
      <c r="X737" s="1"/>
      <c r="Y737" s="1"/>
      <c r="Z737" s="1">
        <v>15</v>
      </c>
      <c r="AA737" s="1"/>
      <c r="AB737" s="1">
        <v>25</v>
      </c>
      <c r="AC737" s="1"/>
      <c r="AD737" s="1"/>
      <c r="AE737" s="1"/>
      <c r="AF737" s="1"/>
      <c r="AG737" s="20">
        <f t="shared" si="45"/>
        <v>70</v>
      </c>
      <c r="AH737" s="25"/>
      <c r="AI737" s="1">
        <v>8</v>
      </c>
      <c r="AJ737" s="1"/>
      <c r="AK737" s="1"/>
      <c r="AL737" s="1">
        <v>5</v>
      </c>
      <c r="AM737" s="1">
        <v>7</v>
      </c>
      <c r="AN737" s="1"/>
      <c r="AO737" s="1"/>
      <c r="AP737" s="1">
        <v>5</v>
      </c>
      <c r="AQ737" s="1">
        <v>5</v>
      </c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9">
        <f t="shared" si="48"/>
        <v>30</v>
      </c>
      <c r="BC737" s="1"/>
      <c r="BD737" s="1">
        <v>1</v>
      </c>
      <c r="BE737" s="1"/>
      <c r="BF737" s="1"/>
      <c r="BG737" s="9">
        <f t="shared" si="46"/>
        <v>49</v>
      </c>
      <c r="BH737" s="23">
        <f t="shared" si="47"/>
        <v>0</v>
      </c>
    </row>
    <row r="738" spans="2:60" hidden="1" x14ac:dyDescent="0.25">
      <c r="B738" s="1" t="s">
        <v>31</v>
      </c>
      <c r="C738" s="24" t="s">
        <v>43</v>
      </c>
      <c r="D738" s="32" t="s">
        <v>107</v>
      </c>
      <c r="E738" s="49" t="s">
        <v>106</v>
      </c>
      <c r="F738" s="1"/>
      <c r="G738" s="32">
        <v>9</v>
      </c>
      <c r="H738" s="1"/>
      <c r="I738" s="1"/>
      <c r="J738" s="1"/>
      <c r="K738" s="1"/>
      <c r="L738" s="1"/>
      <c r="M738" s="1"/>
      <c r="N738" s="1">
        <v>7</v>
      </c>
      <c r="O738" s="1"/>
      <c r="P738" s="1"/>
      <c r="Q738" s="1"/>
      <c r="R738" s="1">
        <v>8</v>
      </c>
      <c r="S738" s="1"/>
      <c r="T738" s="1"/>
      <c r="U738" s="1">
        <v>15</v>
      </c>
      <c r="V738" s="1"/>
      <c r="W738" s="1"/>
      <c r="X738" s="1"/>
      <c r="Y738" s="1"/>
      <c r="Z738" s="1">
        <v>15</v>
      </c>
      <c r="AA738" s="1"/>
      <c r="AB738" s="1">
        <v>25</v>
      </c>
      <c r="AC738" s="1"/>
      <c r="AD738" s="1"/>
      <c r="AE738" s="1"/>
      <c r="AF738" s="1"/>
      <c r="AG738" s="20">
        <f t="shared" si="45"/>
        <v>70</v>
      </c>
      <c r="AH738" s="25"/>
      <c r="AI738" s="1">
        <v>8</v>
      </c>
      <c r="AJ738" s="1"/>
      <c r="AK738" s="1"/>
      <c r="AL738" s="1">
        <v>5</v>
      </c>
      <c r="AM738" s="1">
        <v>7</v>
      </c>
      <c r="AN738" s="1"/>
      <c r="AO738" s="1"/>
      <c r="AP738" s="1">
        <v>5</v>
      </c>
      <c r="AQ738" s="1">
        <v>5</v>
      </c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9">
        <f t="shared" si="48"/>
        <v>30</v>
      </c>
      <c r="BC738" s="1"/>
      <c r="BD738" s="1"/>
      <c r="BE738" s="1"/>
      <c r="BF738" s="1"/>
      <c r="BG738" s="9">
        <f t="shared" si="46"/>
        <v>49</v>
      </c>
      <c r="BH738" s="23">
        <f t="shared" si="47"/>
        <v>0</v>
      </c>
    </row>
    <row r="739" spans="2:60" hidden="1" x14ac:dyDescent="0.25">
      <c r="B739" s="1" t="s">
        <v>36</v>
      </c>
      <c r="C739" s="24" t="s">
        <v>43</v>
      </c>
      <c r="D739" s="32" t="s">
        <v>107</v>
      </c>
      <c r="E739" s="49" t="s">
        <v>106</v>
      </c>
      <c r="F739" s="1"/>
      <c r="G739" s="32">
        <v>4</v>
      </c>
      <c r="H739" s="1"/>
      <c r="I739" s="1"/>
      <c r="J739" s="1"/>
      <c r="K739" s="1"/>
      <c r="L739" s="1"/>
      <c r="M739" s="1"/>
      <c r="N739" s="1">
        <v>7</v>
      </c>
      <c r="O739" s="1"/>
      <c r="P739" s="1"/>
      <c r="Q739" s="1"/>
      <c r="R739" s="1">
        <v>8</v>
      </c>
      <c r="S739" s="1"/>
      <c r="T739" s="1"/>
      <c r="U739" s="1">
        <v>15</v>
      </c>
      <c r="V739" s="1"/>
      <c r="W739" s="1"/>
      <c r="X739" s="1"/>
      <c r="Y739" s="1"/>
      <c r="Z739" s="1">
        <v>15</v>
      </c>
      <c r="AA739" s="1"/>
      <c r="AB739" s="1">
        <v>25</v>
      </c>
      <c r="AC739" s="1"/>
      <c r="AD739" s="1"/>
      <c r="AE739" s="1"/>
      <c r="AF739" s="1"/>
      <c r="AG739" s="20">
        <f t="shared" si="45"/>
        <v>70</v>
      </c>
      <c r="AH739" s="25"/>
      <c r="AI739" s="1">
        <v>8</v>
      </c>
      <c r="AJ739" s="1"/>
      <c r="AK739" s="1"/>
      <c r="AL739" s="1">
        <v>5</v>
      </c>
      <c r="AM739" s="1">
        <v>7</v>
      </c>
      <c r="AN739" s="1"/>
      <c r="AO739" s="1"/>
      <c r="AP739" s="1">
        <v>5</v>
      </c>
      <c r="AQ739" s="1">
        <v>5</v>
      </c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9">
        <f t="shared" si="48"/>
        <v>30</v>
      </c>
      <c r="BC739" s="1"/>
      <c r="BD739" s="1"/>
      <c r="BE739" s="1"/>
      <c r="BF739" s="1"/>
      <c r="BG739" s="9">
        <f t="shared" si="46"/>
        <v>44</v>
      </c>
      <c r="BH739" s="23">
        <f t="shared" si="47"/>
        <v>0</v>
      </c>
    </row>
    <row r="740" spans="2:60" hidden="1" x14ac:dyDescent="0.25">
      <c r="B740" s="1" t="s">
        <v>35</v>
      </c>
      <c r="C740" s="24" t="s">
        <v>87</v>
      </c>
      <c r="D740" s="32" t="s">
        <v>107</v>
      </c>
      <c r="E740" s="49" t="s">
        <v>106</v>
      </c>
      <c r="F740" s="1"/>
      <c r="G740" s="32">
        <v>-8</v>
      </c>
      <c r="H740" s="1">
        <v>10</v>
      </c>
      <c r="I740" s="1"/>
      <c r="J740" s="1"/>
      <c r="K740" s="1"/>
      <c r="L740" s="1"/>
      <c r="M740" s="1"/>
      <c r="N740" s="1">
        <v>5</v>
      </c>
      <c r="O740" s="1"/>
      <c r="P740" s="1"/>
      <c r="Q740" s="1"/>
      <c r="R740" s="1">
        <v>5</v>
      </c>
      <c r="S740" s="1"/>
      <c r="T740" s="1"/>
      <c r="U740" s="1">
        <v>10</v>
      </c>
      <c r="V740" s="1"/>
      <c r="W740" s="1"/>
      <c r="X740" s="1"/>
      <c r="Y740" s="1"/>
      <c r="Z740" s="1"/>
      <c r="AA740" s="1"/>
      <c r="AB740" s="1">
        <v>5</v>
      </c>
      <c r="AC740" s="1"/>
      <c r="AD740" s="1"/>
      <c r="AE740" s="1"/>
      <c r="AF740" s="1"/>
      <c r="AG740" s="20">
        <f t="shared" si="45"/>
        <v>35</v>
      </c>
      <c r="AH740" s="25">
        <v>2</v>
      </c>
      <c r="AI740" s="1"/>
      <c r="AJ740" s="1"/>
      <c r="AK740" s="1"/>
      <c r="AL740" s="1"/>
      <c r="AM740" s="1">
        <v>3</v>
      </c>
      <c r="AN740" s="1"/>
      <c r="AO740" s="1"/>
      <c r="AP740" s="1">
        <v>5</v>
      </c>
      <c r="AQ740" s="1">
        <v>2</v>
      </c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9">
        <f t="shared" si="48"/>
        <v>12</v>
      </c>
      <c r="BC740" s="1"/>
      <c r="BD740" s="1"/>
      <c r="BE740" s="1"/>
      <c r="BF740" s="1"/>
      <c r="BG740" s="9">
        <f t="shared" si="46"/>
        <v>15</v>
      </c>
      <c r="BH740" s="23">
        <f t="shared" si="47"/>
        <v>0</v>
      </c>
    </row>
    <row r="741" spans="2:60" hidden="1" x14ac:dyDescent="0.25">
      <c r="B741" s="1" t="s">
        <v>34</v>
      </c>
      <c r="C741" s="24" t="s">
        <v>87</v>
      </c>
      <c r="D741" s="32" t="s">
        <v>107</v>
      </c>
      <c r="E741" s="49" t="s">
        <v>106</v>
      </c>
      <c r="F741" s="1"/>
      <c r="G741" s="32">
        <v>-2</v>
      </c>
      <c r="H741" s="1">
        <v>10</v>
      </c>
      <c r="I741" s="1"/>
      <c r="J741" s="1"/>
      <c r="K741" s="1"/>
      <c r="L741" s="1"/>
      <c r="M741" s="1"/>
      <c r="N741" s="1">
        <v>5</v>
      </c>
      <c r="O741" s="1"/>
      <c r="P741" s="1"/>
      <c r="Q741" s="1"/>
      <c r="R741" s="1">
        <v>5</v>
      </c>
      <c r="S741" s="1"/>
      <c r="T741" s="1"/>
      <c r="U741" s="1">
        <v>10</v>
      </c>
      <c r="V741" s="1"/>
      <c r="W741" s="1"/>
      <c r="X741" s="1"/>
      <c r="Y741" s="1"/>
      <c r="Z741" s="1"/>
      <c r="AA741" s="1"/>
      <c r="AB741" s="1">
        <v>5</v>
      </c>
      <c r="AC741" s="1"/>
      <c r="AD741" s="1"/>
      <c r="AE741" s="1"/>
      <c r="AF741" s="1"/>
      <c r="AG741" s="20">
        <f t="shared" si="45"/>
        <v>35</v>
      </c>
      <c r="AH741" s="25">
        <v>4</v>
      </c>
      <c r="AI741" s="1"/>
      <c r="AJ741" s="1"/>
      <c r="AK741" s="1"/>
      <c r="AL741" s="1"/>
      <c r="AM741" s="1">
        <v>3</v>
      </c>
      <c r="AN741" s="1"/>
      <c r="AO741" s="1"/>
      <c r="AP741" s="1">
        <v>5</v>
      </c>
      <c r="AQ741" s="1">
        <v>2</v>
      </c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9">
        <f t="shared" si="48"/>
        <v>14</v>
      </c>
      <c r="BC741" s="1"/>
      <c r="BD741" s="1"/>
      <c r="BE741" s="1"/>
      <c r="BF741" s="1"/>
      <c r="BG741" s="9">
        <f t="shared" si="46"/>
        <v>19</v>
      </c>
      <c r="BH741" s="23">
        <f t="shared" si="47"/>
        <v>0</v>
      </c>
    </row>
    <row r="742" spans="2:60" hidden="1" x14ac:dyDescent="0.25">
      <c r="B742" s="1" t="s">
        <v>59</v>
      </c>
      <c r="C742" s="24" t="s">
        <v>87</v>
      </c>
      <c r="D742" s="32" t="s">
        <v>107</v>
      </c>
      <c r="E742" s="49" t="s">
        <v>106</v>
      </c>
      <c r="F742" s="1"/>
      <c r="G742" s="32">
        <v>-3</v>
      </c>
      <c r="H742" s="1">
        <v>10</v>
      </c>
      <c r="I742" s="1"/>
      <c r="J742" s="1"/>
      <c r="K742" s="1"/>
      <c r="L742" s="1"/>
      <c r="M742" s="1"/>
      <c r="N742" s="1">
        <v>5</v>
      </c>
      <c r="O742" s="1"/>
      <c r="P742" s="1"/>
      <c r="Q742" s="1"/>
      <c r="R742" s="1">
        <v>5</v>
      </c>
      <c r="S742" s="1"/>
      <c r="T742" s="1"/>
      <c r="U742" s="1">
        <v>10</v>
      </c>
      <c r="V742" s="1"/>
      <c r="W742" s="1"/>
      <c r="X742" s="1"/>
      <c r="Y742" s="1"/>
      <c r="Z742" s="1"/>
      <c r="AA742" s="1"/>
      <c r="AB742" s="1">
        <v>5</v>
      </c>
      <c r="AC742" s="1"/>
      <c r="AD742" s="1"/>
      <c r="AE742" s="1"/>
      <c r="AF742" s="1"/>
      <c r="AG742" s="20">
        <f t="shared" si="45"/>
        <v>35</v>
      </c>
      <c r="AH742" s="25">
        <v>4</v>
      </c>
      <c r="AI742" s="1"/>
      <c r="AJ742" s="1"/>
      <c r="AK742" s="1"/>
      <c r="AL742" s="1"/>
      <c r="AM742" s="1">
        <v>3</v>
      </c>
      <c r="AN742" s="1"/>
      <c r="AO742" s="1"/>
      <c r="AP742" s="1">
        <v>5</v>
      </c>
      <c r="AQ742" s="1">
        <v>2</v>
      </c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9">
        <f t="shared" si="48"/>
        <v>14</v>
      </c>
      <c r="BC742" s="1"/>
      <c r="BD742" s="1">
        <v>1</v>
      </c>
      <c r="BE742" s="1"/>
      <c r="BF742" s="1"/>
      <c r="BG742" s="9">
        <f t="shared" si="46"/>
        <v>17</v>
      </c>
      <c r="BH742" s="23">
        <f t="shared" si="47"/>
        <v>0</v>
      </c>
    </row>
    <row r="743" spans="2:60" hidden="1" x14ac:dyDescent="0.25">
      <c r="B743" s="1" t="s">
        <v>66</v>
      </c>
      <c r="C743" s="24" t="s">
        <v>87</v>
      </c>
      <c r="D743" s="32" t="s">
        <v>107</v>
      </c>
      <c r="E743" s="49" t="s">
        <v>106</v>
      </c>
      <c r="F743" s="1"/>
      <c r="G743" s="32">
        <v>5</v>
      </c>
      <c r="H743" s="1">
        <v>10</v>
      </c>
      <c r="I743" s="1"/>
      <c r="J743" s="1"/>
      <c r="K743" s="1"/>
      <c r="L743" s="1"/>
      <c r="M743" s="1"/>
      <c r="N743" s="1">
        <v>5</v>
      </c>
      <c r="O743" s="1"/>
      <c r="P743" s="1"/>
      <c r="Q743" s="1"/>
      <c r="R743" s="1">
        <v>5</v>
      </c>
      <c r="S743" s="1"/>
      <c r="T743" s="1"/>
      <c r="U743" s="1">
        <v>10</v>
      </c>
      <c r="V743" s="1"/>
      <c r="W743" s="1"/>
      <c r="X743" s="1">
        <v>1</v>
      </c>
      <c r="Y743" s="1"/>
      <c r="Z743" s="1"/>
      <c r="AA743" s="1"/>
      <c r="AB743" s="1">
        <v>5</v>
      </c>
      <c r="AC743" s="1"/>
      <c r="AD743" s="1"/>
      <c r="AE743" s="1"/>
      <c r="AF743" s="1"/>
      <c r="AG743" s="20">
        <f t="shared" si="45"/>
        <v>36</v>
      </c>
      <c r="AH743" s="25">
        <v>4</v>
      </c>
      <c r="AI743" s="1"/>
      <c r="AJ743" s="1"/>
      <c r="AK743" s="1"/>
      <c r="AL743" s="1"/>
      <c r="AM743" s="1">
        <v>3</v>
      </c>
      <c r="AN743" s="1"/>
      <c r="AO743" s="1"/>
      <c r="AP743" s="1">
        <v>5</v>
      </c>
      <c r="AQ743" s="1">
        <v>2</v>
      </c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9">
        <f t="shared" si="48"/>
        <v>14</v>
      </c>
      <c r="BC743" s="1">
        <v>1</v>
      </c>
      <c r="BD743" s="1"/>
      <c r="BE743" s="1"/>
      <c r="BF743" s="1"/>
      <c r="BG743" s="9">
        <f t="shared" si="46"/>
        <v>26</v>
      </c>
      <c r="BH743" s="23">
        <f t="shared" si="47"/>
        <v>1</v>
      </c>
    </row>
    <row r="744" spans="2:60" hidden="1" x14ac:dyDescent="0.25">
      <c r="B744" s="1" t="s">
        <v>53</v>
      </c>
      <c r="C744" s="24" t="s">
        <v>87</v>
      </c>
      <c r="D744" s="32" t="s">
        <v>107</v>
      </c>
      <c r="E744" s="49" t="s">
        <v>106</v>
      </c>
      <c r="F744" s="1"/>
      <c r="G744" s="32">
        <v>12</v>
      </c>
      <c r="H744" s="1">
        <v>10</v>
      </c>
      <c r="I744" s="1"/>
      <c r="J744" s="1"/>
      <c r="K744" s="1"/>
      <c r="L744" s="1"/>
      <c r="M744" s="1"/>
      <c r="N744" s="1">
        <v>5</v>
      </c>
      <c r="O744" s="1"/>
      <c r="P744" s="1"/>
      <c r="Q744" s="1"/>
      <c r="R744" s="1">
        <v>5</v>
      </c>
      <c r="S744" s="1"/>
      <c r="T744" s="1"/>
      <c r="U744" s="1">
        <v>10</v>
      </c>
      <c r="V744" s="1"/>
      <c r="W744" s="1"/>
      <c r="X744" s="1"/>
      <c r="Y744" s="1"/>
      <c r="Z744" s="1"/>
      <c r="AA744" s="1"/>
      <c r="AB744" s="1">
        <v>5</v>
      </c>
      <c r="AC744" s="1"/>
      <c r="AD744" s="1"/>
      <c r="AE744" s="1"/>
      <c r="AF744" s="1"/>
      <c r="AG744" s="20">
        <f t="shared" si="45"/>
        <v>35</v>
      </c>
      <c r="AH744" s="25">
        <v>4</v>
      </c>
      <c r="AI744" s="1"/>
      <c r="AJ744" s="1"/>
      <c r="AK744" s="1"/>
      <c r="AL744" s="1"/>
      <c r="AM744" s="1">
        <v>3</v>
      </c>
      <c r="AN744" s="1"/>
      <c r="AO744" s="1"/>
      <c r="AP744" s="1">
        <v>5</v>
      </c>
      <c r="AQ744" s="1">
        <v>2</v>
      </c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9">
        <f t="shared" si="48"/>
        <v>14</v>
      </c>
      <c r="BC744" s="1"/>
      <c r="BD744" s="1"/>
      <c r="BE744" s="1"/>
      <c r="BF744" s="1"/>
      <c r="BG744" s="9">
        <f t="shared" si="46"/>
        <v>33</v>
      </c>
      <c r="BH744" s="23">
        <f t="shared" si="47"/>
        <v>0</v>
      </c>
    </row>
    <row r="745" spans="2:60" hidden="1" x14ac:dyDescent="0.25">
      <c r="B745" s="1" t="s">
        <v>32</v>
      </c>
      <c r="C745" s="24" t="s">
        <v>87</v>
      </c>
      <c r="D745" s="32" t="s">
        <v>107</v>
      </c>
      <c r="E745" s="49" t="s">
        <v>106</v>
      </c>
      <c r="F745" s="1"/>
      <c r="G745" s="32">
        <v>-1</v>
      </c>
      <c r="H745" s="1">
        <v>10</v>
      </c>
      <c r="I745" s="1"/>
      <c r="J745" s="1"/>
      <c r="K745" s="1"/>
      <c r="L745" s="1"/>
      <c r="M745" s="1"/>
      <c r="N745" s="1">
        <v>5</v>
      </c>
      <c r="O745" s="1"/>
      <c r="P745" s="1"/>
      <c r="Q745" s="1"/>
      <c r="R745" s="1">
        <v>5</v>
      </c>
      <c r="S745" s="1"/>
      <c r="T745" s="1"/>
      <c r="U745" s="1">
        <v>10</v>
      </c>
      <c r="V745" s="1"/>
      <c r="W745" s="1"/>
      <c r="X745" s="1"/>
      <c r="Y745" s="1"/>
      <c r="Z745" s="1"/>
      <c r="AA745" s="1"/>
      <c r="AB745" s="1">
        <v>5</v>
      </c>
      <c r="AC745" s="1"/>
      <c r="AD745" s="1"/>
      <c r="AE745" s="1"/>
      <c r="AF745" s="1"/>
      <c r="AG745" s="20">
        <f t="shared" si="45"/>
        <v>35</v>
      </c>
      <c r="AH745" s="25">
        <v>4</v>
      </c>
      <c r="AI745" s="1"/>
      <c r="AJ745" s="1"/>
      <c r="AK745" s="1"/>
      <c r="AL745" s="1"/>
      <c r="AM745" s="1">
        <v>3</v>
      </c>
      <c r="AN745" s="1"/>
      <c r="AO745" s="1"/>
      <c r="AP745" s="1">
        <v>5</v>
      </c>
      <c r="AQ745" s="1">
        <v>2</v>
      </c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9">
        <f t="shared" si="48"/>
        <v>14</v>
      </c>
      <c r="BC745" s="1">
        <v>1</v>
      </c>
      <c r="BD745" s="1"/>
      <c r="BE745" s="1"/>
      <c r="BF745" s="1"/>
      <c r="BG745" s="9">
        <f t="shared" si="46"/>
        <v>19</v>
      </c>
      <c r="BH745" s="23">
        <f t="shared" si="47"/>
        <v>1</v>
      </c>
    </row>
    <row r="746" spans="2:60" hidden="1" x14ac:dyDescent="0.25">
      <c r="B746" s="1" t="s">
        <v>33</v>
      </c>
      <c r="C746" s="24" t="s">
        <v>87</v>
      </c>
      <c r="D746" s="32" t="s">
        <v>107</v>
      </c>
      <c r="E746" s="49" t="s">
        <v>106</v>
      </c>
      <c r="F746" s="1"/>
      <c r="G746" s="32">
        <v>0</v>
      </c>
      <c r="H746" s="1">
        <v>10</v>
      </c>
      <c r="I746" s="1"/>
      <c r="J746" s="1"/>
      <c r="K746" s="1"/>
      <c r="L746" s="1"/>
      <c r="M746" s="1"/>
      <c r="N746" s="1">
        <v>5</v>
      </c>
      <c r="O746" s="1"/>
      <c r="P746" s="1"/>
      <c r="Q746" s="1"/>
      <c r="R746" s="1">
        <v>5</v>
      </c>
      <c r="S746" s="1"/>
      <c r="T746" s="1"/>
      <c r="U746" s="1">
        <v>10</v>
      </c>
      <c r="V746" s="1"/>
      <c r="W746" s="1"/>
      <c r="X746" s="1"/>
      <c r="Y746" s="1"/>
      <c r="Z746" s="1"/>
      <c r="AA746" s="1"/>
      <c r="AB746" s="1">
        <v>5</v>
      </c>
      <c r="AC746" s="1"/>
      <c r="AD746" s="1"/>
      <c r="AE746" s="1"/>
      <c r="AF746" s="1"/>
      <c r="AG746" s="20">
        <f t="shared" si="45"/>
        <v>35</v>
      </c>
      <c r="AH746" s="25">
        <v>4</v>
      </c>
      <c r="AI746" s="1"/>
      <c r="AJ746" s="1"/>
      <c r="AK746" s="1"/>
      <c r="AL746" s="1"/>
      <c r="AM746" s="1">
        <v>3</v>
      </c>
      <c r="AN746" s="1"/>
      <c r="AO746" s="1"/>
      <c r="AP746" s="1">
        <v>5</v>
      </c>
      <c r="AQ746" s="1">
        <v>2</v>
      </c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9">
        <f t="shared" si="48"/>
        <v>14</v>
      </c>
      <c r="BC746" s="1"/>
      <c r="BD746" s="1"/>
      <c r="BE746" s="1"/>
      <c r="BF746" s="1"/>
      <c r="BG746" s="9">
        <f t="shared" si="46"/>
        <v>21</v>
      </c>
      <c r="BH746" s="23">
        <f t="shared" si="47"/>
        <v>0</v>
      </c>
    </row>
    <row r="747" spans="2:60" hidden="1" x14ac:dyDescent="0.25">
      <c r="B747" s="1" t="s">
        <v>48</v>
      </c>
      <c r="C747" s="24" t="s">
        <v>87</v>
      </c>
      <c r="D747" s="32" t="s">
        <v>107</v>
      </c>
      <c r="E747" s="49" t="s">
        <v>106</v>
      </c>
      <c r="F747" s="1"/>
      <c r="G747" s="32">
        <v>-4</v>
      </c>
      <c r="H747" s="1">
        <v>10</v>
      </c>
      <c r="I747" s="1"/>
      <c r="J747" s="1"/>
      <c r="K747" s="1"/>
      <c r="L747" s="1"/>
      <c r="M747" s="1"/>
      <c r="N747" s="1">
        <v>5</v>
      </c>
      <c r="O747" s="1"/>
      <c r="P747" s="1"/>
      <c r="Q747" s="1"/>
      <c r="R747" s="1">
        <v>5</v>
      </c>
      <c r="S747" s="1"/>
      <c r="T747" s="1"/>
      <c r="U747" s="1">
        <v>10</v>
      </c>
      <c r="V747" s="1"/>
      <c r="X747" s="1"/>
      <c r="Y747" s="1"/>
      <c r="Z747" s="1"/>
      <c r="AA747" s="1"/>
      <c r="AB747" s="1">
        <v>5</v>
      </c>
      <c r="AC747" s="1"/>
      <c r="AD747" s="1"/>
      <c r="AE747" s="1"/>
      <c r="AF747" s="1"/>
      <c r="AG747" s="20">
        <f t="shared" si="45"/>
        <v>35</v>
      </c>
      <c r="AH747" s="25">
        <v>4</v>
      </c>
      <c r="AI747" s="1"/>
      <c r="AJ747" s="1"/>
      <c r="AK747" s="1"/>
      <c r="AL747" s="1"/>
      <c r="AM747" s="1">
        <v>3</v>
      </c>
      <c r="AN747" s="1"/>
      <c r="AO747" s="1"/>
      <c r="AP747" s="1">
        <v>5</v>
      </c>
      <c r="AQ747" s="1">
        <v>2</v>
      </c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9">
        <f t="shared" si="48"/>
        <v>14</v>
      </c>
      <c r="BC747" s="1"/>
      <c r="BD747" s="1"/>
      <c r="BE747" s="1"/>
      <c r="BF747" s="1"/>
      <c r="BG747" s="9">
        <f t="shared" si="46"/>
        <v>17</v>
      </c>
      <c r="BH747" s="23">
        <f t="shared" si="47"/>
        <v>0</v>
      </c>
    </row>
    <row r="748" spans="2:60" hidden="1" x14ac:dyDescent="0.25">
      <c r="B748" s="1" t="s">
        <v>31</v>
      </c>
      <c r="C748" s="24" t="s">
        <v>87</v>
      </c>
      <c r="D748" s="32" t="s">
        <v>107</v>
      </c>
      <c r="E748" s="49" t="s">
        <v>106</v>
      </c>
      <c r="F748" s="1"/>
      <c r="G748" s="32">
        <v>3</v>
      </c>
      <c r="H748" s="1">
        <v>10</v>
      </c>
      <c r="I748" s="1"/>
      <c r="J748" s="1"/>
      <c r="K748" s="1"/>
      <c r="L748" s="1"/>
      <c r="M748" s="1"/>
      <c r="N748" s="1">
        <v>5</v>
      </c>
      <c r="O748" s="1"/>
      <c r="P748" s="1"/>
      <c r="Q748" s="1"/>
      <c r="R748" s="1">
        <v>5</v>
      </c>
      <c r="S748" s="1"/>
      <c r="T748" s="1"/>
      <c r="U748" s="1">
        <v>10</v>
      </c>
      <c r="V748" s="1"/>
      <c r="W748" s="1"/>
      <c r="X748" s="1"/>
      <c r="Y748" s="1"/>
      <c r="Z748" s="1"/>
      <c r="AA748" s="1"/>
      <c r="AB748" s="1">
        <v>5</v>
      </c>
      <c r="AC748" s="1"/>
      <c r="AD748" s="1"/>
      <c r="AE748" s="1"/>
      <c r="AF748" s="1"/>
      <c r="AG748" s="20">
        <f t="shared" si="45"/>
        <v>35</v>
      </c>
      <c r="AH748" s="25">
        <v>4</v>
      </c>
      <c r="AI748" s="1"/>
      <c r="AJ748" s="1"/>
      <c r="AK748" s="1"/>
      <c r="AL748" s="1"/>
      <c r="AM748" s="1">
        <v>3</v>
      </c>
      <c r="AN748" s="1"/>
      <c r="AO748" s="1"/>
      <c r="AP748" s="1">
        <v>5</v>
      </c>
      <c r="AQ748" s="1">
        <v>2</v>
      </c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9">
        <f t="shared" si="48"/>
        <v>14</v>
      </c>
      <c r="BC748" s="1"/>
      <c r="BD748" s="1"/>
      <c r="BE748" s="1"/>
      <c r="BF748" s="1"/>
      <c r="BG748" s="9">
        <f t="shared" si="46"/>
        <v>24</v>
      </c>
      <c r="BH748" s="23">
        <f t="shared" si="47"/>
        <v>0</v>
      </c>
    </row>
    <row r="749" spans="2:60" hidden="1" x14ac:dyDescent="0.25">
      <c r="B749" s="1" t="s">
        <v>36</v>
      </c>
      <c r="C749" s="24" t="s">
        <v>87</v>
      </c>
      <c r="D749" s="32" t="s">
        <v>107</v>
      </c>
      <c r="E749" s="49" t="s">
        <v>106</v>
      </c>
      <c r="F749" s="1"/>
      <c r="G749" s="32">
        <v>5</v>
      </c>
      <c r="H749" s="1">
        <v>10</v>
      </c>
      <c r="I749" s="1"/>
      <c r="J749" s="1"/>
      <c r="K749" s="1"/>
      <c r="L749" s="1"/>
      <c r="M749" s="1"/>
      <c r="N749" s="1">
        <v>5</v>
      </c>
      <c r="O749" s="1"/>
      <c r="P749" s="1"/>
      <c r="Q749" s="1"/>
      <c r="R749" s="1">
        <v>5</v>
      </c>
      <c r="S749" s="1"/>
      <c r="T749" s="1"/>
      <c r="U749" s="1">
        <v>10</v>
      </c>
      <c r="V749" s="1"/>
      <c r="W749" s="1"/>
      <c r="X749" s="1"/>
      <c r="Y749" s="1"/>
      <c r="Z749" s="1"/>
      <c r="AA749" s="1"/>
      <c r="AB749" s="1">
        <v>5</v>
      </c>
      <c r="AC749" s="1"/>
      <c r="AD749" s="1"/>
      <c r="AE749" s="1"/>
      <c r="AF749" s="1"/>
      <c r="AG749" s="20">
        <f t="shared" si="45"/>
        <v>35</v>
      </c>
      <c r="AH749" s="25">
        <v>4</v>
      </c>
      <c r="AI749" s="1"/>
      <c r="AJ749" s="1"/>
      <c r="AK749" s="1"/>
      <c r="AL749" s="1"/>
      <c r="AM749" s="1">
        <v>3</v>
      </c>
      <c r="AN749" s="1"/>
      <c r="AO749" s="1"/>
      <c r="AP749" s="1">
        <v>5</v>
      </c>
      <c r="AQ749" s="1">
        <v>2</v>
      </c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9">
        <f t="shared" si="48"/>
        <v>14</v>
      </c>
      <c r="BC749" s="1"/>
      <c r="BD749" s="1"/>
      <c r="BE749" s="1"/>
      <c r="BF749" s="1"/>
      <c r="BG749" s="9">
        <f t="shared" si="46"/>
        <v>26</v>
      </c>
      <c r="BH749" s="23">
        <f t="shared" si="47"/>
        <v>0</v>
      </c>
    </row>
    <row r="750" spans="2:60" hidden="1" x14ac:dyDescent="0.25">
      <c r="B750" s="1" t="s">
        <v>35</v>
      </c>
      <c r="C750" s="24" t="s">
        <v>62</v>
      </c>
      <c r="D750" s="32" t="s">
        <v>107</v>
      </c>
      <c r="E750" s="49" t="s">
        <v>106</v>
      </c>
      <c r="F750" s="1"/>
      <c r="G750" s="32">
        <v>0</v>
      </c>
      <c r="H750" s="1">
        <v>20</v>
      </c>
      <c r="I750" s="1"/>
      <c r="J750" s="1"/>
      <c r="K750" s="1"/>
      <c r="L750" s="1"/>
      <c r="M750" s="1"/>
      <c r="N750" s="1">
        <v>7</v>
      </c>
      <c r="O750" s="1"/>
      <c r="P750" s="1"/>
      <c r="Q750" s="1"/>
      <c r="R750" s="1">
        <v>8</v>
      </c>
      <c r="S750" s="1"/>
      <c r="T750" s="1"/>
      <c r="U750" s="1">
        <v>10</v>
      </c>
      <c r="V750" s="1"/>
      <c r="W750" s="1"/>
      <c r="X750" s="1"/>
      <c r="Y750" s="1"/>
      <c r="Z750" s="1">
        <v>20</v>
      </c>
      <c r="AA750" s="1"/>
      <c r="AB750" s="1"/>
      <c r="AC750" s="1"/>
      <c r="AD750" s="1"/>
      <c r="AE750" s="1"/>
      <c r="AF750" s="1"/>
      <c r="AG750" s="20">
        <f t="shared" si="45"/>
        <v>65</v>
      </c>
      <c r="AH750" s="25">
        <v>6</v>
      </c>
      <c r="AI750" s="1">
        <v>5</v>
      </c>
      <c r="AJ750" s="1"/>
      <c r="AK750" s="1"/>
      <c r="AL750" s="1">
        <v>10</v>
      </c>
      <c r="AM750" s="1">
        <v>9</v>
      </c>
      <c r="AN750" s="1"/>
      <c r="AO750" s="1"/>
      <c r="AP750" s="1"/>
      <c r="AQ750" s="1">
        <v>5</v>
      </c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9">
        <f t="shared" si="48"/>
        <v>35</v>
      </c>
      <c r="BC750" s="1"/>
      <c r="BD750" s="1"/>
      <c r="BE750" s="1"/>
      <c r="BF750" s="1"/>
      <c r="BG750" s="9">
        <f t="shared" si="46"/>
        <v>30</v>
      </c>
      <c r="BH750" s="23">
        <f t="shared" si="47"/>
        <v>0</v>
      </c>
    </row>
    <row r="751" spans="2:60" hidden="1" x14ac:dyDescent="0.25">
      <c r="B751" s="1" t="s">
        <v>34</v>
      </c>
      <c r="C751" s="24" t="s">
        <v>62</v>
      </c>
      <c r="D751" s="32" t="s">
        <v>107</v>
      </c>
      <c r="E751" s="49" t="s">
        <v>106</v>
      </c>
      <c r="F751" s="1"/>
      <c r="G751" s="32">
        <v>-7</v>
      </c>
      <c r="H751" s="1"/>
      <c r="I751" s="1">
        <v>20</v>
      </c>
      <c r="J751" s="1"/>
      <c r="K751" s="1"/>
      <c r="L751" s="1"/>
      <c r="M751" s="1"/>
      <c r="N751" s="1">
        <v>7</v>
      </c>
      <c r="O751" s="1"/>
      <c r="P751" s="1"/>
      <c r="Q751" s="1"/>
      <c r="R751" s="1">
        <v>8</v>
      </c>
      <c r="S751" s="1"/>
      <c r="T751" s="1"/>
      <c r="U751" s="1">
        <v>10</v>
      </c>
      <c r="V751" s="1"/>
      <c r="W751" s="1">
        <v>8</v>
      </c>
      <c r="X751" s="1"/>
      <c r="Y751" s="1"/>
      <c r="Z751" s="1">
        <v>20</v>
      </c>
      <c r="AA751" s="1"/>
      <c r="AB751" s="1"/>
      <c r="AC751" s="1"/>
      <c r="AD751" s="1"/>
      <c r="AE751" s="1"/>
      <c r="AF751" s="1"/>
      <c r="AG751" s="20">
        <f t="shared" si="45"/>
        <v>73</v>
      </c>
      <c r="AH751" s="25">
        <v>6</v>
      </c>
      <c r="AI751" s="1">
        <v>5</v>
      </c>
      <c r="AJ751" s="1"/>
      <c r="AK751" s="1"/>
      <c r="AL751" s="1">
        <v>10</v>
      </c>
      <c r="AM751" s="1">
        <v>9</v>
      </c>
      <c r="AN751" s="1"/>
      <c r="AO751" s="1"/>
      <c r="AP751" s="1"/>
      <c r="AQ751" s="1">
        <v>5</v>
      </c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9">
        <f t="shared" si="48"/>
        <v>35</v>
      </c>
      <c r="BC751" s="1"/>
      <c r="BD751" s="1"/>
      <c r="BE751" s="1"/>
      <c r="BF751" s="1"/>
      <c r="BG751" s="9">
        <f t="shared" si="46"/>
        <v>31</v>
      </c>
      <c r="BH751" s="23">
        <f t="shared" si="47"/>
        <v>0</v>
      </c>
    </row>
    <row r="752" spans="2:60" hidden="1" x14ac:dyDescent="0.25">
      <c r="B752" s="1" t="s">
        <v>59</v>
      </c>
      <c r="C752" s="24" t="s">
        <v>62</v>
      </c>
      <c r="D752" s="32" t="s">
        <v>107</v>
      </c>
      <c r="E752" s="49" t="s">
        <v>106</v>
      </c>
      <c r="F752" s="1"/>
      <c r="G752" s="32">
        <v>-1</v>
      </c>
      <c r="H752" s="1">
        <v>17</v>
      </c>
      <c r="I752" s="1">
        <v>3</v>
      </c>
      <c r="J752" s="1"/>
      <c r="K752" s="1"/>
      <c r="L752" s="1"/>
      <c r="M752" s="1"/>
      <c r="N752" s="1">
        <v>7</v>
      </c>
      <c r="O752" s="1"/>
      <c r="P752" s="1"/>
      <c r="Q752" s="1"/>
      <c r="R752" s="1">
        <v>8</v>
      </c>
      <c r="S752" s="1"/>
      <c r="T752" s="1"/>
      <c r="U752" s="1">
        <v>10</v>
      </c>
      <c r="V752" s="1"/>
      <c r="W752" s="1"/>
      <c r="X752" s="1"/>
      <c r="Y752" s="1"/>
      <c r="Z752" s="1">
        <v>15</v>
      </c>
      <c r="AA752" s="1">
        <v>5</v>
      </c>
      <c r="AB752" s="1"/>
      <c r="AC752" s="1"/>
      <c r="AD752" s="1"/>
      <c r="AE752" s="1"/>
      <c r="AF752" s="1"/>
      <c r="AG752" s="20">
        <f t="shared" si="45"/>
        <v>65</v>
      </c>
      <c r="AH752" s="25">
        <v>6</v>
      </c>
      <c r="AI752" s="1">
        <v>5</v>
      </c>
      <c r="AJ752" s="1"/>
      <c r="AK752" s="1"/>
      <c r="AL752" s="1">
        <v>10</v>
      </c>
      <c r="AM752" s="1">
        <v>9</v>
      </c>
      <c r="AN752" s="1"/>
      <c r="AO752" s="1"/>
      <c r="AP752" s="1"/>
      <c r="AQ752" s="1">
        <v>5</v>
      </c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9">
        <f t="shared" si="48"/>
        <v>35</v>
      </c>
      <c r="BC752" s="1"/>
      <c r="BD752" s="1"/>
      <c r="BE752" s="1"/>
      <c r="BF752" s="1"/>
      <c r="BG752" s="9">
        <f t="shared" si="46"/>
        <v>29</v>
      </c>
      <c r="BH752" s="23">
        <f t="shared" si="47"/>
        <v>0</v>
      </c>
    </row>
    <row r="753" spans="1:60" hidden="1" x14ac:dyDescent="0.25">
      <c r="B753" s="1" t="s">
        <v>66</v>
      </c>
      <c r="C753" s="24" t="s">
        <v>62</v>
      </c>
      <c r="D753" s="32" t="s">
        <v>107</v>
      </c>
      <c r="E753" s="49" t="s">
        <v>106</v>
      </c>
      <c r="F753" s="1"/>
      <c r="G753" s="32">
        <v>-3</v>
      </c>
      <c r="H753" s="1">
        <v>20</v>
      </c>
      <c r="I753" s="1"/>
      <c r="J753" s="1"/>
      <c r="K753" s="1"/>
      <c r="L753" s="1"/>
      <c r="M753" s="1"/>
      <c r="N753" s="1">
        <v>7</v>
      </c>
      <c r="O753" s="1"/>
      <c r="P753" s="1"/>
      <c r="Q753" s="1"/>
      <c r="R753" s="1">
        <v>8</v>
      </c>
      <c r="S753" s="1"/>
      <c r="T753" s="1"/>
      <c r="U753" s="1">
        <v>10</v>
      </c>
      <c r="V753" s="1"/>
      <c r="W753" s="1"/>
      <c r="X753" s="1"/>
      <c r="Y753" s="1"/>
      <c r="Z753" s="1">
        <v>20</v>
      </c>
      <c r="AA753" s="1"/>
      <c r="AB753" s="1"/>
      <c r="AC753" s="1"/>
      <c r="AD753" s="1"/>
      <c r="AE753" s="1"/>
      <c r="AF753" s="1"/>
      <c r="AG753" s="20">
        <f t="shared" si="45"/>
        <v>65</v>
      </c>
      <c r="AH753" s="25">
        <v>6</v>
      </c>
      <c r="AI753" s="1">
        <v>5</v>
      </c>
      <c r="AJ753" s="1"/>
      <c r="AK753" s="1"/>
      <c r="AL753" s="1">
        <v>10</v>
      </c>
      <c r="AM753" s="1">
        <v>9</v>
      </c>
      <c r="AN753" s="1"/>
      <c r="AO753" s="1"/>
      <c r="AP753" s="1"/>
      <c r="AQ753" s="1">
        <v>5</v>
      </c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9">
        <f t="shared" si="48"/>
        <v>35</v>
      </c>
      <c r="BC753" s="1"/>
      <c r="BD753" s="1"/>
      <c r="BE753" s="1"/>
      <c r="BF753" s="1"/>
      <c r="BG753" s="9">
        <f t="shared" si="46"/>
        <v>27</v>
      </c>
      <c r="BH753" s="23">
        <f t="shared" si="47"/>
        <v>0</v>
      </c>
    </row>
    <row r="754" spans="1:60" hidden="1" x14ac:dyDescent="0.25">
      <c r="A754" s="2">
        <v>9</v>
      </c>
      <c r="B754" s="1" t="s">
        <v>53</v>
      </c>
      <c r="C754" s="24" t="s">
        <v>62</v>
      </c>
      <c r="D754" s="32" t="s">
        <v>107</v>
      </c>
      <c r="E754" s="49" t="s">
        <v>106</v>
      </c>
      <c r="F754" s="1"/>
      <c r="G754" s="32">
        <v>-5</v>
      </c>
      <c r="H754" s="1">
        <v>20</v>
      </c>
      <c r="I754" s="1"/>
      <c r="J754" s="1"/>
      <c r="K754" s="1"/>
      <c r="L754" s="1"/>
      <c r="M754" s="1"/>
      <c r="N754" s="1">
        <v>3</v>
      </c>
      <c r="O754" s="1"/>
      <c r="P754" s="1"/>
      <c r="Q754" s="1">
        <v>4</v>
      </c>
      <c r="R754" s="1">
        <v>8</v>
      </c>
      <c r="S754" s="1"/>
      <c r="T754" s="1"/>
      <c r="U754" s="1">
        <v>10</v>
      </c>
      <c r="V754" s="1"/>
      <c r="W754" s="1"/>
      <c r="X754" s="1"/>
      <c r="Y754" s="1"/>
      <c r="Z754" s="1">
        <v>20</v>
      </c>
      <c r="AA754" s="1"/>
      <c r="AB754" s="1"/>
      <c r="AC754" s="1"/>
      <c r="AD754" s="1"/>
      <c r="AE754" s="1"/>
      <c r="AF754" s="1"/>
      <c r="AG754" s="20">
        <f t="shared" si="45"/>
        <v>65</v>
      </c>
      <c r="AH754" s="25">
        <v>6</v>
      </c>
      <c r="AI754" s="1">
        <v>5</v>
      </c>
      <c r="AJ754" s="1"/>
      <c r="AK754" s="1"/>
      <c r="AL754" s="1">
        <v>10</v>
      </c>
      <c r="AM754" s="1">
        <v>9</v>
      </c>
      <c r="AN754" s="1"/>
      <c r="AO754" s="1"/>
      <c r="AP754" s="1"/>
      <c r="AQ754" s="1">
        <v>5</v>
      </c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9">
        <f t="shared" si="48"/>
        <v>35</v>
      </c>
      <c r="BC754" s="1"/>
      <c r="BD754" s="1"/>
      <c r="BE754" s="1"/>
      <c r="BF754" s="1"/>
      <c r="BG754" s="9">
        <f t="shared" si="46"/>
        <v>25</v>
      </c>
      <c r="BH754" s="23">
        <f t="shared" si="47"/>
        <v>0</v>
      </c>
    </row>
    <row r="755" spans="1:60" hidden="1" x14ac:dyDescent="0.25">
      <c r="B755" s="1" t="s">
        <v>32</v>
      </c>
      <c r="C755" s="24" t="s">
        <v>62</v>
      </c>
      <c r="D755" s="32" t="s">
        <v>107</v>
      </c>
      <c r="E755" s="49" t="s">
        <v>106</v>
      </c>
      <c r="F755" s="1"/>
      <c r="G755" s="32">
        <v>7</v>
      </c>
      <c r="H755" s="1">
        <v>11</v>
      </c>
      <c r="I755" s="1">
        <v>9</v>
      </c>
      <c r="J755" s="1"/>
      <c r="K755" s="1"/>
      <c r="L755" s="1"/>
      <c r="M755" s="1"/>
      <c r="N755" s="1">
        <v>4</v>
      </c>
      <c r="O755" s="1"/>
      <c r="P755" s="1"/>
      <c r="Q755" s="1">
        <v>3</v>
      </c>
      <c r="R755" s="1">
        <v>8</v>
      </c>
      <c r="S755" s="1"/>
      <c r="T755" s="1"/>
      <c r="U755" s="1">
        <v>10</v>
      </c>
      <c r="V755" s="1"/>
      <c r="W755" s="1"/>
      <c r="X755" s="1">
        <v>1</v>
      </c>
      <c r="Y755" s="1"/>
      <c r="Z755" s="1">
        <v>20</v>
      </c>
      <c r="AA755" s="1"/>
      <c r="AB755" s="1"/>
      <c r="AC755" s="1"/>
      <c r="AD755" s="1"/>
      <c r="AE755" s="1"/>
      <c r="AF755" s="1"/>
      <c r="AG755" s="20">
        <f t="shared" si="45"/>
        <v>66</v>
      </c>
      <c r="AH755" s="25">
        <v>6</v>
      </c>
      <c r="AI755" s="1">
        <v>5</v>
      </c>
      <c r="AJ755" s="1"/>
      <c r="AK755" s="1"/>
      <c r="AL755" s="1">
        <v>10</v>
      </c>
      <c r="AM755" s="1">
        <v>9</v>
      </c>
      <c r="AN755" s="1"/>
      <c r="AO755" s="1"/>
      <c r="AP755" s="1"/>
      <c r="AQ755" s="1">
        <v>5</v>
      </c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9">
        <f t="shared" si="48"/>
        <v>35</v>
      </c>
      <c r="BC755" s="1">
        <v>1</v>
      </c>
      <c r="BD755" s="1"/>
      <c r="BE755" s="1"/>
      <c r="BF755" s="1"/>
      <c r="BG755" s="9">
        <f t="shared" si="46"/>
        <v>37</v>
      </c>
      <c r="BH755" s="23">
        <f t="shared" si="47"/>
        <v>1</v>
      </c>
    </row>
    <row r="756" spans="1:60" ht="18" hidden="1" customHeight="1" x14ac:dyDescent="0.25">
      <c r="B756" s="1" t="s">
        <v>33</v>
      </c>
      <c r="C756" s="24" t="s">
        <v>62</v>
      </c>
      <c r="D756" s="32" t="s">
        <v>107</v>
      </c>
      <c r="E756" s="49" t="s">
        <v>106</v>
      </c>
      <c r="F756" s="1"/>
      <c r="G756" s="32">
        <v>13</v>
      </c>
      <c r="H756" s="1">
        <v>18</v>
      </c>
      <c r="I756" s="1">
        <v>2</v>
      </c>
      <c r="J756" s="1"/>
      <c r="K756" s="1"/>
      <c r="L756" s="1"/>
      <c r="M756" s="1"/>
      <c r="N756" s="1">
        <v>4</v>
      </c>
      <c r="O756" s="1"/>
      <c r="P756" s="1"/>
      <c r="Q756" s="1">
        <v>3</v>
      </c>
      <c r="R756" s="1">
        <v>8</v>
      </c>
      <c r="S756" s="1"/>
      <c r="T756" s="1"/>
      <c r="U756" s="1">
        <v>10</v>
      </c>
      <c r="V756" s="1"/>
      <c r="W756" s="1"/>
      <c r="X756" s="1"/>
      <c r="Y756" s="1"/>
      <c r="Z756" s="1">
        <v>20</v>
      </c>
      <c r="AA756" s="1"/>
      <c r="AB756" s="1"/>
      <c r="AC756" s="1"/>
      <c r="AD756" s="1"/>
      <c r="AE756" s="1"/>
      <c r="AF756" s="1"/>
      <c r="AG756" s="20">
        <f t="shared" si="45"/>
        <v>65</v>
      </c>
      <c r="AH756" s="25">
        <v>6</v>
      </c>
      <c r="AI756" s="1">
        <v>5</v>
      </c>
      <c r="AJ756" s="1"/>
      <c r="AK756" s="1"/>
      <c r="AL756" s="1">
        <v>10</v>
      </c>
      <c r="AM756" s="1">
        <v>9</v>
      </c>
      <c r="AN756" s="1"/>
      <c r="AO756" s="1"/>
      <c r="AP756" s="1"/>
      <c r="AQ756" s="1">
        <v>5</v>
      </c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9">
        <f t="shared" si="48"/>
        <v>35</v>
      </c>
      <c r="BC756" s="1"/>
      <c r="BD756" s="1"/>
      <c r="BE756" s="1"/>
      <c r="BF756" s="1"/>
      <c r="BG756" s="9">
        <f t="shared" si="46"/>
        <v>43</v>
      </c>
      <c r="BH756" s="23">
        <f t="shared" si="47"/>
        <v>0</v>
      </c>
    </row>
    <row r="757" spans="1:60" hidden="1" x14ac:dyDescent="0.25">
      <c r="B757" s="1" t="s">
        <v>48</v>
      </c>
      <c r="C757" s="24" t="s">
        <v>62</v>
      </c>
      <c r="D757" s="32" t="s">
        <v>107</v>
      </c>
      <c r="E757" s="49" t="s">
        <v>106</v>
      </c>
      <c r="F757" s="1"/>
      <c r="G757" s="32">
        <v>4</v>
      </c>
      <c r="H757" s="1">
        <v>20</v>
      </c>
      <c r="I757" s="1"/>
      <c r="J757" s="1"/>
      <c r="K757" s="1"/>
      <c r="L757" s="1"/>
      <c r="M757" s="1"/>
      <c r="N757" s="1">
        <v>7</v>
      </c>
      <c r="O757" s="1"/>
      <c r="P757" s="1"/>
      <c r="Q757" s="1"/>
      <c r="R757" s="1">
        <v>8</v>
      </c>
      <c r="S757" s="1"/>
      <c r="T757" s="1"/>
      <c r="U757" s="1">
        <v>10</v>
      </c>
      <c r="V757" s="1"/>
      <c r="W757" s="1"/>
      <c r="X757" s="1"/>
      <c r="Y757" s="1"/>
      <c r="Z757" s="1">
        <v>20</v>
      </c>
      <c r="AA757" s="1"/>
      <c r="AB757" s="1"/>
      <c r="AC757" s="1"/>
      <c r="AD757" s="1"/>
      <c r="AE757" s="1"/>
      <c r="AF757" s="1"/>
      <c r="AG757" s="20">
        <f t="shared" si="45"/>
        <v>65</v>
      </c>
      <c r="AH757" s="25">
        <v>6</v>
      </c>
      <c r="AI757" s="1">
        <v>5</v>
      </c>
      <c r="AJ757" s="1"/>
      <c r="AK757" s="1"/>
      <c r="AL757" s="1">
        <v>10</v>
      </c>
      <c r="AM757" s="1">
        <v>9</v>
      </c>
      <c r="AN757" s="1"/>
      <c r="AO757" s="1"/>
      <c r="AP757" s="1"/>
      <c r="AQ757" s="1">
        <v>5</v>
      </c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9">
        <f t="shared" si="48"/>
        <v>35</v>
      </c>
      <c r="BC757" s="1"/>
      <c r="BD757" s="1"/>
      <c r="BE757" s="1"/>
      <c r="BF757" s="1"/>
      <c r="BG757" s="9">
        <f t="shared" si="46"/>
        <v>34</v>
      </c>
      <c r="BH757" s="23">
        <f t="shared" si="47"/>
        <v>0</v>
      </c>
    </row>
    <row r="758" spans="1:60" hidden="1" x14ac:dyDescent="0.25">
      <c r="B758" s="1" t="s">
        <v>31</v>
      </c>
      <c r="C758" s="24" t="s">
        <v>62</v>
      </c>
      <c r="D758" s="32" t="s">
        <v>107</v>
      </c>
      <c r="E758" s="49" t="s">
        <v>106</v>
      </c>
      <c r="F758" s="1"/>
      <c r="G758" s="32">
        <v>8</v>
      </c>
      <c r="H758" s="1">
        <v>20</v>
      </c>
      <c r="I758" s="1"/>
      <c r="J758" s="1"/>
      <c r="K758" s="1"/>
      <c r="L758" s="1"/>
      <c r="M758" s="1"/>
      <c r="N758" s="1">
        <v>7</v>
      </c>
      <c r="O758" s="1"/>
      <c r="P758" s="1"/>
      <c r="Q758" s="1"/>
      <c r="R758" s="1">
        <v>8</v>
      </c>
      <c r="S758" s="1"/>
      <c r="T758" s="1"/>
      <c r="U758" s="1">
        <v>10</v>
      </c>
      <c r="V758" s="1"/>
      <c r="W758" s="1"/>
      <c r="X758" s="1"/>
      <c r="Y758" s="1"/>
      <c r="Z758" s="1">
        <v>20</v>
      </c>
      <c r="AA758" s="1"/>
      <c r="AB758" s="1"/>
      <c r="AC758" s="1"/>
      <c r="AD758" s="1"/>
      <c r="AE758" s="1"/>
      <c r="AF758" s="1"/>
      <c r="AG758" s="20">
        <f t="shared" si="45"/>
        <v>65</v>
      </c>
      <c r="AH758" s="25">
        <v>6</v>
      </c>
      <c r="AI758" s="1">
        <v>5</v>
      </c>
      <c r="AJ758" s="1"/>
      <c r="AK758" s="1"/>
      <c r="AL758" s="1">
        <v>10</v>
      </c>
      <c r="AM758" s="1">
        <v>9</v>
      </c>
      <c r="AN758" s="1"/>
      <c r="AO758" s="1"/>
      <c r="AP758" s="1"/>
      <c r="AQ758" s="1">
        <v>5</v>
      </c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9">
        <f t="shared" si="48"/>
        <v>35</v>
      </c>
      <c r="BC758" s="1"/>
      <c r="BD758" s="1"/>
      <c r="BE758" s="1"/>
      <c r="BF758" s="1"/>
      <c r="BG758" s="9">
        <f t="shared" si="46"/>
        <v>38</v>
      </c>
      <c r="BH758" s="23">
        <f t="shared" si="47"/>
        <v>0</v>
      </c>
    </row>
    <row r="759" spans="1:60" hidden="1" x14ac:dyDescent="0.25">
      <c r="B759" s="1" t="s">
        <v>36</v>
      </c>
      <c r="C759" s="24" t="s">
        <v>62</v>
      </c>
      <c r="D759" s="32" t="s">
        <v>107</v>
      </c>
      <c r="E759" s="49" t="s">
        <v>106</v>
      </c>
      <c r="F759" s="1"/>
      <c r="G759" s="32">
        <v>5</v>
      </c>
      <c r="H759" s="1">
        <v>18</v>
      </c>
      <c r="I759" s="1">
        <v>2</v>
      </c>
      <c r="J759" s="1"/>
      <c r="K759" s="1"/>
      <c r="L759" s="1"/>
      <c r="M759" s="1"/>
      <c r="N759" s="1">
        <v>7</v>
      </c>
      <c r="O759" s="1"/>
      <c r="P759" s="1"/>
      <c r="Q759" s="1"/>
      <c r="R759" s="1">
        <v>8</v>
      </c>
      <c r="S759" s="1"/>
      <c r="T759" s="1"/>
      <c r="U759" s="1">
        <v>10</v>
      </c>
      <c r="V759" s="1"/>
      <c r="W759" s="1"/>
      <c r="X759" s="1"/>
      <c r="Y759" s="1"/>
      <c r="Z759" s="1">
        <v>20</v>
      </c>
      <c r="AA759" s="1"/>
      <c r="AB759" s="1"/>
      <c r="AC759" s="1"/>
      <c r="AD759" s="1"/>
      <c r="AE759" s="1"/>
      <c r="AF759" s="1"/>
      <c r="AG759" s="20">
        <f t="shared" si="45"/>
        <v>65</v>
      </c>
      <c r="AH759" s="25">
        <v>6</v>
      </c>
      <c r="AI759" s="1">
        <v>5</v>
      </c>
      <c r="AJ759" s="1"/>
      <c r="AK759" s="1"/>
      <c r="AL759" s="1">
        <v>10</v>
      </c>
      <c r="AM759" s="1">
        <v>9</v>
      </c>
      <c r="AN759" s="1"/>
      <c r="AO759" s="1"/>
      <c r="AP759" s="1"/>
      <c r="AQ759" s="1">
        <v>5</v>
      </c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9">
        <f t="shared" si="48"/>
        <v>35</v>
      </c>
      <c r="BC759" s="1"/>
      <c r="BD759" s="1"/>
      <c r="BE759" s="1"/>
      <c r="BF759" s="1"/>
      <c r="BG759" s="9">
        <f t="shared" si="46"/>
        <v>35</v>
      </c>
      <c r="BH759" s="23">
        <f t="shared" si="47"/>
        <v>0</v>
      </c>
    </row>
    <row r="760" spans="1:60" hidden="1" x14ac:dyDescent="0.25">
      <c r="B760" s="89" t="s">
        <v>35</v>
      </c>
      <c r="C760" s="24" t="s">
        <v>98</v>
      </c>
      <c r="D760" s="32" t="s">
        <v>107</v>
      </c>
      <c r="E760" s="49" t="s">
        <v>106</v>
      </c>
      <c r="F760" s="1"/>
      <c r="G760" s="32">
        <v>12</v>
      </c>
      <c r="H760" s="1"/>
      <c r="I760" s="1"/>
      <c r="J760" s="1"/>
      <c r="K760" s="1"/>
      <c r="L760" s="1"/>
      <c r="M760" s="1"/>
      <c r="N760" s="1">
        <v>5</v>
      </c>
      <c r="O760" s="1"/>
      <c r="P760" s="1"/>
      <c r="Q760" s="1"/>
      <c r="R760" s="1"/>
      <c r="S760" s="1"/>
      <c r="T760" s="1"/>
      <c r="U760" s="1">
        <v>10</v>
      </c>
      <c r="V760" s="1"/>
      <c r="W760" s="1"/>
      <c r="X760" s="1"/>
      <c r="Y760" s="1"/>
      <c r="Z760" s="1">
        <v>15</v>
      </c>
      <c r="AA760" s="1"/>
      <c r="AB760" s="1"/>
      <c r="AC760" s="1"/>
      <c r="AD760" s="1"/>
      <c r="AE760" s="1"/>
      <c r="AF760" s="1"/>
      <c r="AG760" s="20">
        <f t="shared" si="45"/>
        <v>30</v>
      </c>
      <c r="AH760" s="25"/>
      <c r="AI760" s="1">
        <v>5</v>
      </c>
      <c r="AJ760" s="1"/>
      <c r="AK760" s="1"/>
      <c r="AL760" s="1"/>
      <c r="AM760" s="1">
        <v>6</v>
      </c>
      <c r="AN760" s="1"/>
      <c r="AO760" s="1"/>
      <c r="AP760" s="1">
        <v>6</v>
      </c>
      <c r="AQ760" s="1">
        <v>10</v>
      </c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9">
        <f t="shared" si="48"/>
        <v>27</v>
      </c>
      <c r="BC760" s="1"/>
      <c r="BD760" s="1"/>
      <c r="BE760" s="1"/>
      <c r="BF760" s="1"/>
      <c r="BG760" s="9">
        <f t="shared" si="46"/>
        <v>15</v>
      </c>
      <c r="BH760" s="23">
        <f t="shared" si="47"/>
        <v>0</v>
      </c>
    </row>
    <row r="761" spans="1:60" hidden="1" x14ac:dyDescent="0.25">
      <c r="B761" s="89" t="s">
        <v>34</v>
      </c>
      <c r="C761" s="24" t="s">
        <v>98</v>
      </c>
      <c r="D761" s="32" t="s">
        <v>107</v>
      </c>
      <c r="E761" s="49" t="s">
        <v>106</v>
      </c>
      <c r="F761" s="1"/>
      <c r="G761" s="32">
        <f>37+3</f>
        <v>40</v>
      </c>
      <c r="H761" s="1"/>
      <c r="I761" s="1"/>
      <c r="J761" s="1"/>
      <c r="K761" s="1"/>
      <c r="L761" s="1"/>
      <c r="M761" s="1"/>
      <c r="N761" s="1">
        <v>5</v>
      </c>
      <c r="O761" s="1"/>
      <c r="P761" s="1"/>
      <c r="Q761" s="1"/>
      <c r="R761" s="1"/>
      <c r="S761" s="1"/>
      <c r="T761" s="1"/>
      <c r="U761" s="1">
        <v>10</v>
      </c>
      <c r="V761" s="1"/>
      <c r="W761" s="1"/>
      <c r="X761" s="1"/>
      <c r="Y761" s="1"/>
      <c r="Z761" s="1">
        <v>15</v>
      </c>
      <c r="AA761" s="1"/>
      <c r="AB761" s="1"/>
      <c r="AC761" s="1"/>
      <c r="AD761" s="1"/>
      <c r="AE761" s="1"/>
      <c r="AF761" s="1"/>
      <c r="AG761" s="20">
        <f t="shared" si="45"/>
        <v>30</v>
      </c>
      <c r="AH761" s="25"/>
      <c r="AI761" s="1">
        <v>5</v>
      </c>
      <c r="AJ761" s="1"/>
      <c r="AK761" s="1"/>
      <c r="AL761" s="1"/>
      <c r="AM761" s="1">
        <v>6</v>
      </c>
      <c r="AN761" s="1"/>
      <c r="AO761" s="1"/>
      <c r="AP761" s="1">
        <v>6</v>
      </c>
      <c r="AQ761" s="1">
        <v>10</v>
      </c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9">
        <f t="shared" si="48"/>
        <v>27</v>
      </c>
      <c r="BC761" s="1"/>
      <c r="BD761" s="1"/>
      <c r="BE761" s="1"/>
      <c r="BF761" s="1"/>
      <c r="BG761" s="9">
        <f t="shared" si="46"/>
        <v>43</v>
      </c>
      <c r="BH761" s="23">
        <f t="shared" si="47"/>
        <v>0</v>
      </c>
    </row>
    <row r="762" spans="1:60" hidden="1" x14ac:dyDescent="0.25">
      <c r="B762" s="89" t="s">
        <v>59</v>
      </c>
      <c r="C762" s="24" t="s">
        <v>98</v>
      </c>
      <c r="D762" s="32" t="s">
        <v>107</v>
      </c>
      <c r="E762" s="49" t="s">
        <v>106</v>
      </c>
      <c r="F762" s="1"/>
      <c r="G762" s="32">
        <v>20</v>
      </c>
      <c r="H762" s="1"/>
      <c r="I762" s="1"/>
      <c r="J762" s="1"/>
      <c r="K762" s="1"/>
      <c r="L762" s="1"/>
      <c r="M762" s="1"/>
      <c r="N762" s="1">
        <v>5</v>
      </c>
      <c r="O762" s="1"/>
      <c r="P762" s="1"/>
      <c r="Q762" s="1"/>
      <c r="R762" s="1"/>
      <c r="S762" s="1"/>
      <c r="T762" s="1"/>
      <c r="U762" s="1">
        <v>10</v>
      </c>
      <c r="V762" s="1"/>
      <c r="W762" s="1"/>
      <c r="X762" s="1"/>
      <c r="Y762" s="1"/>
      <c r="Z762" s="1">
        <v>15</v>
      </c>
      <c r="AA762" s="1"/>
      <c r="AB762" s="1"/>
      <c r="AC762" s="1"/>
      <c r="AD762" s="1"/>
      <c r="AE762" s="1"/>
      <c r="AF762" s="1"/>
      <c r="AG762" s="20">
        <f t="shared" si="45"/>
        <v>30</v>
      </c>
      <c r="AH762" s="25"/>
      <c r="AI762" s="1">
        <v>5</v>
      </c>
      <c r="AJ762" s="1"/>
      <c r="AK762" s="1"/>
      <c r="AL762" s="1"/>
      <c r="AM762" s="1">
        <v>6</v>
      </c>
      <c r="AN762" s="1"/>
      <c r="AO762" s="1"/>
      <c r="AP762" s="1">
        <v>6</v>
      </c>
      <c r="AQ762" s="1">
        <v>10</v>
      </c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9">
        <f t="shared" si="48"/>
        <v>27</v>
      </c>
      <c r="BC762" s="1">
        <v>1</v>
      </c>
      <c r="BD762" s="1"/>
      <c r="BE762" s="1"/>
      <c r="BF762" s="1"/>
      <c r="BG762" s="9">
        <f t="shared" si="46"/>
        <v>22</v>
      </c>
      <c r="BH762" s="23">
        <f t="shared" si="47"/>
        <v>1</v>
      </c>
    </row>
    <row r="763" spans="1:60" ht="16.5" hidden="1" customHeight="1" x14ac:dyDescent="0.25">
      <c r="B763" s="89" t="s">
        <v>66</v>
      </c>
      <c r="C763" s="24" t="s">
        <v>98</v>
      </c>
      <c r="D763" s="32" t="s">
        <v>107</v>
      </c>
      <c r="E763" s="49" t="s">
        <v>106</v>
      </c>
      <c r="F763" s="1"/>
      <c r="G763" s="32">
        <v>10</v>
      </c>
      <c r="H763" s="1"/>
      <c r="I763" s="1"/>
      <c r="J763" s="1"/>
      <c r="K763" s="1"/>
      <c r="L763" s="1"/>
      <c r="M763" s="1"/>
      <c r="N763" s="1">
        <v>5</v>
      </c>
      <c r="O763" s="1"/>
      <c r="P763" s="1"/>
      <c r="Q763" s="1"/>
      <c r="R763" s="1"/>
      <c r="S763" s="1"/>
      <c r="T763" s="1"/>
      <c r="U763" s="1">
        <v>10</v>
      </c>
      <c r="V763" s="1"/>
      <c r="W763" s="1"/>
      <c r="X763" s="1"/>
      <c r="Y763" s="1"/>
      <c r="Z763" s="1">
        <v>15</v>
      </c>
      <c r="AA763" s="1"/>
      <c r="AB763" s="1"/>
      <c r="AC763" s="1"/>
      <c r="AD763" s="1"/>
      <c r="AE763" s="1"/>
      <c r="AF763" s="1"/>
      <c r="AG763" s="20">
        <f t="shared" si="45"/>
        <v>30</v>
      </c>
      <c r="AH763" s="25"/>
      <c r="AI763" s="1">
        <v>5</v>
      </c>
      <c r="AJ763" s="1"/>
      <c r="AK763" s="1"/>
      <c r="AL763" s="1"/>
      <c r="AM763" s="1">
        <v>6</v>
      </c>
      <c r="AN763" s="1"/>
      <c r="AO763" s="1"/>
      <c r="AP763" s="1">
        <v>6</v>
      </c>
      <c r="AQ763" s="1">
        <v>10</v>
      </c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9">
        <f t="shared" si="48"/>
        <v>27</v>
      </c>
      <c r="BC763" s="1">
        <v>1</v>
      </c>
      <c r="BD763" s="1"/>
      <c r="BE763" s="1"/>
      <c r="BF763" s="1"/>
      <c r="BG763" s="9">
        <f t="shared" si="46"/>
        <v>12</v>
      </c>
      <c r="BH763" s="23">
        <f t="shared" si="47"/>
        <v>1</v>
      </c>
    </row>
    <row r="764" spans="1:60" hidden="1" x14ac:dyDescent="0.25">
      <c r="B764" s="89" t="s">
        <v>53</v>
      </c>
      <c r="C764" s="24" t="s">
        <v>98</v>
      </c>
      <c r="D764" s="32" t="s">
        <v>107</v>
      </c>
      <c r="E764" s="49" t="s">
        <v>106</v>
      </c>
      <c r="F764" s="1"/>
      <c r="G764" s="32">
        <v>14</v>
      </c>
      <c r="H764" s="1"/>
      <c r="I764" s="1"/>
      <c r="J764" s="1"/>
      <c r="K764" s="1"/>
      <c r="L764" s="1"/>
      <c r="M764" s="1"/>
      <c r="N764" s="1">
        <v>5</v>
      </c>
      <c r="O764" s="1"/>
      <c r="P764" s="1"/>
      <c r="Q764" s="1"/>
      <c r="R764" s="1"/>
      <c r="S764" s="1"/>
      <c r="T764" s="1"/>
      <c r="U764" s="1">
        <v>10</v>
      </c>
      <c r="V764" s="1"/>
      <c r="W764" s="1"/>
      <c r="X764" s="1"/>
      <c r="Y764" s="1"/>
      <c r="Z764" s="1">
        <v>15</v>
      </c>
      <c r="AA764" s="1"/>
      <c r="AB764" s="1"/>
      <c r="AC764" s="1"/>
      <c r="AD764" s="1"/>
      <c r="AE764" s="1"/>
      <c r="AF764" s="1"/>
      <c r="AG764" s="20">
        <f t="shared" si="45"/>
        <v>30</v>
      </c>
      <c r="AH764" s="25"/>
      <c r="AI764" s="1">
        <v>5</v>
      </c>
      <c r="AJ764" s="1"/>
      <c r="AK764" s="1"/>
      <c r="AL764" s="1"/>
      <c r="AM764" s="1">
        <v>6</v>
      </c>
      <c r="AN764" s="1"/>
      <c r="AO764" s="1"/>
      <c r="AP764" s="1">
        <v>6</v>
      </c>
      <c r="AQ764" s="1">
        <v>10</v>
      </c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9">
        <f t="shared" si="48"/>
        <v>27</v>
      </c>
      <c r="BC764" s="1"/>
      <c r="BD764" s="1"/>
      <c r="BE764" s="1"/>
      <c r="BF764" s="1"/>
      <c r="BG764" s="9">
        <f t="shared" si="46"/>
        <v>17</v>
      </c>
      <c r="BH764" s="23">
        <f t="shared" si="47"/>
        <v>0</v>
      </c>
    </row>
    <row r="765" spans="1:60" hidden="1" x14ac:dyDescent="0.25">
      <c r="B765" s="89" t="s">
        <v>32</v>
      </c>
      <c r="C765" s="24" t="s">
        <v>98</v>
      </c>
      <c r="D765" s="32" t="s">
        <v>107</v>
      </c>
      <c r="E765" s="49" t="s">
        <v>106</v>
      </c>
      <c r="F765" s="1"/>
      <c r="G765" s="32">
        <v>12</v>
      </c>
      <c r="H765" s="1"/>
      <c r="I765" s="1"/>
      <c r="J765" s="1"/>
      <c r="K765" s="1"/>
      <c r="L765" s="1"/>
      <c r="M765" s="1"/>
      <c r="N765" s="1">
        <v>5</v>
      </c>
      <c r="O765" s="1"/>
      <c r="P765" s="1"/>
      <c r="Q765" s="1"/>
      <c r="R765" s="1"/>
      <c r="S765" s="1"/>
      <c r="T765" s="1"/>
      <c r="U765" s="1">
        <v>10</v>
      </c>
      <c r="V765" s="1"/>
      <c r="W765" s="1"/>
      <c r="X765" s="1"/>
      <c r="Y765" s="1"/>
      <c r="Z765" s="1">
        <v>15</v>
      </c>
      <c r="AA765" s="1"/>
      <c r="AB765" s="1"/>
      <c r="AC765" s="1"/>
      <c r="AD765" s="1"/>
      <c r="AE765" s="1"/>
      <c r="AF765" s="1"/>
      <c r="AG765" s="20">
        <f t="shared" si="45"/>
        <v>30</v>
      </c>
      <c r="AH765" s="25"/>
      <c r="AI765" s="1">
        <v>5</v>
      </c>
      <c r="AJ765" s="1"/>
      <c r="AK765" s="1"/>
      <c r="AL765" s="1"/>
      <c r="AM765" s="1">
        <v>6</v>
      </c>
      <c r="AN765" s="1"/>
      <c r="AO765" s="1"/>
      <c r="AP765" s="1">
        <v>6</v>
      </c>
      <c r="AQ765" s="1">
        <v>10</v>
      </c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9">
        <f t="shared" si="48"/>
        <v>27</v>
      </c>
      <c r="BC765" s="1">
        <v>1</v>
      </c>
      <c r="BD765" s="1"/>
      <c r="BE765" s="1"/>
      <c r="BF765" s="1"/>
      <c r="BG765" s="9">
        <f t="shared" si="46"/>
        <v>14</v>
      </c>
      <c r="BH765" s="23">
        <f t="shared" si="47"/>
        <v>1</v>
      </c>
    </row>
    <row r="766" spans="1:60" hidden="1" x14ac:dyDescent="0.25">
      <c r="B766" s="89" t="s">
        <v>33</v>
      </c>
      <c r="C766" s="24" t="s">
        <v>98</v>
      </c>
      <c r="D766" s="32" t="s">
        <v>107</v>
      </c>
      <c r="E766" s="49" t="s">
        <v>106</v>
      </c>
      <c r="F766" s="1"/>
      <c r="G766" s="32">
        <v>9</v>
      </c>
      <c r="H766" s="1"/>
      <c r="I766" s="1"/>
      <c r="J766" s="1"/>
      <c r="K766" s="1"/>
      <c r="L766" s="1"/>
      <c r="M766" s="1"/>
      <c r="N766" s="1">
        <v>4</v>
      </c>
      <c r="O766" s="1"/>
      <c r="P766" s="1"/>
      <c r="Q766" s="1">
        <v>1</v>
      </c>
      <c r="R766" s="1"/>
      <c r="S766" s="1"/>
      <c r="T766" s="1"/>
      <c r="U766" s="1">
        <v>10</v>
      </c>
      <c r="V766" s="1"/>
      <c r="W766" s="1"/>
      <c r="X766" s="1"/>
      <c r="Y766" s="1"/>
      <c r="Z766" s="1">
        <v>15</v>
      </c>
      <c r="AA766" s="1"/>
      <c r="AB766" s="1"/>
      <c r="AC766" s="1"/>
      <c r="AD766" s="1"/>
      <c r="AE766" s="1"/>
      <c r="AF766" s="1"/>
      <c r="AG766" s="20">
        <f t="shared" si="45"/>
        <v>30</v>
      </c>
      <c r="AH766" s="25"/>
      <c r="AI766" s="1">
        <v>5</v>
      </c>
      <c r="AJ766" s="1"/>
      <c r="AK766" s="1"/>
      <c r="AL766" s="1"/>
      <c r="AM766" s="1">
        <v>6</v>
      </c>
      <c r="AN766" s="1"/>
      <c r="AO766" s="1"/>
      <c r="AP766" s="1">
        <v>6</v>
      </c>
      <c r="AQ766" s="1">
        <v>10</v>
      </c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9">
        <f t="shared" si="48"/>
        <v>27</v>
      </c>
      <c r="BC766" s="1"/>
      <c r="BD766" s="1"/>
      <c r="BE766" s="1"/>
      <c r="BF766" s="1"/>
      <c r="BG766" s="9">
        <f t="shared" si="46"/>
        <v>12</v>
      </c>
      <c r="BH766" s="23">
        <f t="shared" si="47"/>
        <v>0</v>
      </c>
    </row>
    <row r="767" spans="1:60" hidden="1" x14ac:dyDescent="0.25">
      <c r="B767" s="89" t="s">
        <v>48</v>
      </c>
      <c r="C767" s="24" t="s">
        <v>98</v>
      </c>
      <c r="D767" s="32" t="s">
        <v>107</v>
      </c>
      <c r="E767" s="49" t="s">
        <v>106</v>
      </c>
      <c r="F767" s="1"/>
      <c r="G767" s="32">
        <v>9</v>
      </c>
      <c r="H767" s="1"/>
      <c r="I767" s="1"/>
      <c r="J767" s="1"/>
      <c r="K767" s="1"/>
      <c r="L767" s="1"/>
      <c r="M767" s="1"/>
      <c r="N767" s="1">
        <v>5</v>
      </c>
      <c r="O767" s="1"/>
      <c r="P767" s="1"/>
      <c r="Q767" s="1"/>
      <c r="R767" s="1"/>
      <c r="S767" s="1"/>
      <c r="T767" s="1"/>
      <c r="U767" s="1">
        <v>10</v>
      </c>
      <c r="V767" s="1"/>
      <c r="W767" s="1"/>
      <c r="X767" s="1"/>
      <c r="Y767" s="1"/>
      <c r="Z767" s="1">
        <v>15</v>
      </c>
      <c r="AA767" s="1"/>
      <c r="AB767" s="1"/>
      <c r="AC767" s="1"/>
      <c r="AD767" s="1"/>
      <c r="AE767" s="1"/>
      <c r="AF767" s="1"/>
      <c r="AG767" s="20">
        <f t="shared" si="45"/>
        <v>30</v>
      </c>
      <c r="AH767" s="25"/>
      <c r="AI767" s="1">
        <v>5</v>
      </c>
      <c r="AJ767" s="1"/>
      <c r="AK767" s="1"/>
      <c r="AL767" s="1"/>
      <c r="AM767" s="1">
        <v>6</v>
      </c>
      <c r="AN767" s="1"/>
      <c r="AO767" s="1"/>
      <c r="AP767" s="1">
        <v>6</v>
      </c>
      <c r="AQ767" s="1">
        <v>10</v>
      </c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9">
        <f t="shared" si="48"/>
        <v>27</v>
      </c>
      <c r="BC767" s="1">
        <v>1</v>
      </c>
      <c r="BD767" s="1"/>
      <c r="BE767" s="1"/>
      <c r="BF767" s="1"/>
      <c r="BG767" s="9">
        <f t="shared" si="46"/>
        <v>11</v>
      </c>
      <c r="BH767" s="23">
        <f t="shared" si="47"/>
        <v>1</v>
      </c>
    </row>
    <row r="768" spans="1:60" hidden="1" x14ac:dyDescent="0.25">
      <c r="B768" s="89" t="s">
        <v>31</v>
      </c>
      <c r="C768" s="24" t="s">
        <v>98</v>
      </c>
      <c r="D768" s="32" t="s">
        <v>107</v>
      </c>
      <c r="E768" s="49" t="s">
        <v>106</v>
      </c>
      <c r="F768" s="1"/>
      <c r="G768" s="32">
        <v>8</v>
      </c>
      <c r="H768" s="1"/>
      <c r="I768" s="1"/>
      <c r="J768" s="1"/>
      <c r="K768" s="1"/>
      <c r="L768" s="1"/>
      <c r="M768" s="1"/>
      <c r="N768" s="1">
        <v>5</v>
      </c>
      <c r="O768" s="1"/>
      <c r="P768" s="1"/>
      <c r="Q768" s="1"/>
      <c r="R768" s="1"/>
      <c r="S768" s="1"/>
      <c r="T768" s="1"/>
      <c r="U768" s="1">
        <v>10</v>
      </c>
      <c r="V768" s="1"/>
      <c r="W768" s="1"/>
      <c r="X768" s="1"/>
      <c r="Y768" s="1"/>
      <c r="Z768" s="1">
        <v>15</v>
      </c>
      <c r="AA768" s="1"/>
      <c r="AB768" s="1"/>
      <c r="AC768" s="1"/>
      <c r="AD768" s="1"/>
      <c r="AE768" s="1"/>
      <c r="AF768" s="1"/>
      <c r="AG768" s="20">
        <f t="shared" si="45"/>
        <v>30</v>
      </c>
      <c r="AH768" s="25"/>
      <c r="AI768" s="1">
        <v>5</v>
      </c>
      <c r="AJ768" s="1"/>
      <c r="AK768" s="1"/>
      <c r="AL768" s="1"/>
      <c r="AM768" s="1">
        <v>6</v>
      </c>
      <c r="AN768" s="1"/>
      <c r="AO768" s="1"/>
      <c r="AP768" s="1">
        <v>6</v>
      </c>
      <c r="AQ768" s="1">
        <v>10</v>
      </c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9">
        <f t="shared" si="48"/>
        <v>27</v>
      </c>
      <c r="BC768" s="1"/>
      <c r="BD768" s="1"/>
      <c r="BE768" s="1"/>
      <c r="BF768" s="1"/>
      <c r="BG768" s="9">
        <f t="shared" si="46"/>
        <v>11</v>
      </c>
      <c r="BH768" s="23">
        <f t="shared" si="47"/>
        <v>0</v>
      </c>
    </row>
    <row r="769" spans="2:60" hidden="1" x14ac:dyDescent="0.25">
      <c r="B769" s="89" t="s">
        <v>36</v>
      </c>
      <c r="C769" s="24" t="s">
        <v>98</v>
      </c>
      <c r="D769" s="32" t="s">
        <v>107</v>
      </c>
      <c r="E769" s="49" t="s">
        <v>106</v>
      </c>
      <c r="F769" s="1"/>
      <c r="G769" s="32">
        <v>21</v>
      </c>
      <c r="H769" s="1"/>
      <c r="I769" s="1"/>
      <c r="J769" s="1"/>
      <c r="K769" s="1"/>
      <c r="L769" s="1"/>
      <c r="M769" s="1"/>
      <c r="N769" s="1">
        <v>5</v>
      </c>
      <c r="O769" s="1"/>
      <c r="P769" s="1"/>
      <c r="Q769" s="1"/>
      <c r="R769" s="1"/>
      <c r="S769" s="1"/>
      <c r="T769" s="1"/>
      <c r="U769" s="1">
        <v>10</v>
      </c>
      <c r="V769" s="1"/>
      <c r="W769" s="1"/>
      <c r="X769" s="1"/>
      <c r="Y769" s="1"/>
      <c r="Z769" s="1">
        <v>15</v>
      </c>
      <c r="AA769" s="1"/>
      <c r="AB769" s="1"/>
      <c r="AC769" s="1"/>
      <c r="AD769" s="1"/>
      <c r="AE769" s="1"/>
      <c r="AF769" s="1"/>
      <c r="AG769" s="20">
        <f t="shared" si="45"/>
        <v>30</v>
      </c>
      <c r="AH769" s="25"/>
      <c r="AI769" s="1">
        <v>5</v>
      </c>
      <c r="AJ769" s="1"/>
      <c r="AK769" s="1"/>
      <c r="AL769" s="1"/>
      <c r="AM769" s="1">
        <v>6</v>
      </c>
      <c r="AN769" s="1"/>
      <c r="AO769" s="1"/>
      <c r="AP769" s="1">
        <v>6</v>
      </c>
      <c r="AQ769" s="1">
        <v>10</v>
      </c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9">
        <f t="shared" si="48"/>
        <v>27</v>
      </c>
      <c r="BC769" s="1"/>
      <c r="BD769" s="1"/>
      <c r="BE769" s="1"/>
      <c r="BF769" s="1"/>
      <c r="BG769" s="9">
        <f t="shared" si="46"/>
        <v>24</v>
      </c>
      <c r="BH769" s="23">
        <f t="shared" si="47"/>
        <v>0</v>
      </c>
    </row>
    <row r="770" spans="2:60" ht="16.5" customHeight="1" x14ac:dyDescent="0.25">
      <c r="B770" s="89" t="s">
        <v>35</v>
      </c>
      <c r="C770" s="24" t="s">
        <v>88</v>
      </c>
      <c r="D770" s="32" t="s">
        <v>107</v>
      </c>
      <c r="E770" s="49" t="s">
        <v>106</v>
      </c>
      <c r="F770" s="1"/>
      <c r="G770" s="32">
        <v>-5</v>
      </c>
      <c r="H770" s="1">
        <v>5</v>
      </c>
      <c r="I770" s="1"/>
      <c r="J770" s="1"/>
      <c r="K770" s="1"/>
      <c r="L770" s="1"/>
      <c r="M770" s="1"/>
      <c r="N770" s="1">
        <v>5</v>
      </c>
      <c r="O770" s="1"/>
      <c r="P770" s="1"/>
      <c r="Q770" s="1"/>
      <c r="R770" s="1"/>
      <c r="S770" s="1"/>
      <c r="T770" s="1"/>
      <c r="U770" s="1">
        <v>10</v>
      </c>
      <c r="V770" s="1"/>
      <c r="W770" s="1"/>
      <c r="X770" s="1"/>
      <c r="Y770" s="1"/>
      <c r="Z770" s="1">
        <v>10</v>
      </c>
      <c r="AA770" s="1"/>
      <c r="AB770" s="1"/>
      <c r="AC770" s="1"/>
      <c r="AD770" s="1"/>
      <c r="AE770" s="1"/>
      <c r="AF770" s="1"/>
      <c r="AG770" s="20">
        <f t="shared" si="45"/>
        <v>30</v>
      </c>
      <c r="AH770" s="25"/>
      <c r="AI770" s="1">
        <v>2</v>
      </c>
      <c r="AJ770" s="1"/>
      <c r="AK770" s="1"/>
      <c r="AL770" s="1"/>
      <c r="AM770" s="1">
        <v>4</v>
      </c>
      <c r="AN770" s="1"/>
      <c r="AO770" s="1"/>
      <c r="AP770" s="1">
        <v>9</v>
      </c>
      <c r="AQ770" s="1">
        <v>10</v>
      </c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9">
        <f t="shared" si="48"/>
        <v>25</v>
      </c>
      <c r="BC770" s="1"/>
      <c r="BD770" s="1"/>
      <c r="BE770" s="1"/>
      <c r="BF770" s="1"/>
      <c r="BG770" s="9">
        <f t="shared" si="46"/>
        <v>0</v>
      </c>
      <c r="BH770" s="23">
        <f t="shared" si="47"/>
        <v>0</v>
      </c>
    </row>
    <row r="771" spans="2:60" x14ac:dyDescent="0.25">
      <c r="B771" s="89" t="s">
        <v>34</v>
      </c>
      <c r="C771" s="24" t="s">
        <v>88</v>
      </c>
      <c r="D771" s="32" t="s">
        <v>107</v>
      </c>
      <c r="E771" s="49" t="s">
        <v>106</v>
      </c>
      <c r="F771" s="1"/>
      <c r="G771" s="32">
        <v>-5</v>
      </c>
      <c r="H771" s="1">
        <v>5</v>
      </c>
      <c r="I771" s="1"/>
      <c r="J771" s="1"/>
      <c r="K771" s="1"/>
      <c r="L771" s="1"/>
      <c r="M771" s="1"/>
      <c r="N771" s="1">
        <v>5</v>
      </c>
      <c r="O771" s="1"/>
      <c r="P771" s="1"/>
      <c r="Q771" s="1"/>
      <c r="R771" s="1"/>
      <c r="S771" s="1"/>
      <c r="T771" s="1"/>
      <c r="U771" s="1">
        <v>10</v>
      </c>
      <c r="V771" s="1"/>
      <c r="W771" s="1"/>
      <c r="X771" s="1">
        <v>2</v>
      </c>
      <c r="Y771" s="1"/>
      <c r="Z771" s="1">
        <v>10</v>
      </c>
      <c r="AA771" s="1"/>
      <c r="AB771" s="1"/>
      <c r="AC771" s="1"/>
      <c r="AD771" s="1"/>
      <c r="AE771" s="1"/>
      <c r="AF771" s="1"/>
      <c r="AG771" s="20">
        <f t="shared" si="45"/>
        <v>32</v>
      </c>
      <c r="AH771" s="25"/>
      <c r="AI771" s="1">
        <v>2</v>
      </c>
      <c r="AJ771" s="1"/>
      <c r="AK771" s="1"/>
      <c r="AL771" s="1"/>
      <c r="AM771" s="1">
        <v>4</v>
      </c>
      <c r="AN771" s="1"/>
      <c r="AO771" s="1"/>
      <c r="AP771" s="1">
        <v>9</v>
      </c>
      <c r="AQ771" s="1">
        <v>10</v>
      </c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9">
        <f t="shared" si="48"/>
        <v>25</v>
      </c>
      <c r="BC771" s="1"/>
      <c r="BD771" s="1"/>
      <c r="BE771" s="1"/>
      <c r="BF771" s="1"/>
      <c r="BG771" s="9">
        <f t="shared" si="46"/>
        <v>2</v>
      </c>
      <c r="BH771" s="23">
        <f t="shared" si="47"/>
        <v>0</v>
      </c>
    </row>
    <row r="772" spans="2:60" x14ac:dyDescent="0.25">
      <c r="B772" s="89" t="s">
        <v>59</v>
      </c>
      <c r="C772" s="24" t="s">
        <v>88</v>
      </c>
      <c r="D772" s="32" t="s">
        <v>107</v>
      </c>
      <c r="E772" s="49" t="s">
        <v>106</v>
      </c>
      <c r="F772" s="1"/>
      <c r="G772" s="32">
        <v>-2</v>
      </c>
      <c r="H772" s="1">
        <v>5</v>
      </c>
      <c r="I772" s="1"/>
      <c r="J772" s="1"/>
      <c r="K772" s="1"/>
      <c r="L772" s="1"/>
      <c r="M772" s="1"/>
      <c r="N772" s="1">
        <v>5</v>
      </c>
      <c r="O772" s="1"/>
      <c r="P772" s="1"/>
      <c r="Q772" s="1"/>
      <c r="R772" s="1"/>
      <c r="S772" s="1"/>
      <c r="T772" s="1"/>
      <c r="U772" s="1">
        <v>10</v>
      </c>
      <c r="V772" s="1"/>
      <c r="W772" s="1"/>
      <c r="X772" s="1"/>
      <c r="Y772" s="1"/>
      <c r="Z772" s="1">
        <v>10</v>
      </c>
      <c r="AA772" s="1"/>
      <c r="AB772" s="1"/>
      <c r="AC772" s="1"/>
      <c r="AD772" s="1"/>
      <c r="AE772" s="1"/>
      <c r="AF772" s="1"/>
      <c r="AG772" s="20">
        <f t="shared" si="45"/>
        <v>30</v>
      </c>
      <c r="AH772" s="25"/>
      <c r="AI772" s="1">
        <v>2</v>
      </c>
      <c r="AJ772" s="1"/>
      <c r="AK772" s="1"/>
      <c r="AL772" s="1"/>
      <c r="AM772" s="1">
        <v>4</v>
      </c>
      <c r="AN772" s="1"/>
      <c r="AO772" s="1"/>
      <c r="AP772" s="1">
        <v>9</v>
      </c>
      <c r="AQ772" s="1">
        <v>10</v>
      </c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9">
        <f t="shared" si="48"/>
        <v>25</v>
      </c>
      <c r="BC772" s="1"/>
      <c r="BD772" s="1"/>
      <c r="BE772" s="1"/>
      <c r="BF772" s="1"/>
      <c r="BG772" s="9">
        <f t="shared" si="46"/>
        <v>3</v>
      </c>
      <c r="BH772" s="23">
        <f t="shared" si="47"/>
        <v>0</v>
      </c>
    </row>
    <row r="773" spans="2:60" ht="17.25" customHeight="1" x14ac:dyDescent="0.25">
      <c r="B773" s="89" t="s">
        <v>66</v>
      </c>
      <c r="C773" s="24" t="s">
        <v>88</v>
      </c>
      <c r="D773" s="32" t="s">
        <v>107</v>
      </c>
      <c r="E773" s="49" t="s">
        <v>106</v>
      </c>
      <c r="F773" s="1"/>
      <c r="G773" s="32">
        <v>-7</v>
      </c>
      <c r="H773" s="1">
        <v>1</v>
      </c>
      <c r="I773" s="1">
        <v>4</v>
      </c>
      <c r="J773" s="1"/>
      <c r="K773" s="1"/>
      <c r="L773" s="1"/>
      <c r="M773" s="1"/>
      <c r="N773" s="1">
        <v>5</v>
      </c>
      <c r="O773" s="1"/>
      <c r="P773" s="1"/>
      <c r="Q773" s="1"/>
      <c r="R773" s="1"/>
      <c r="S773" s="1"/>
      <c r="T773" s="1"/>
      <c r="U773" s="1">
        <v>10</v>
      </c>
      <c r="V773" s="1"/>
      <c r="W773" s="1"/>
      <c r="X773" s="1">
        <v>1</v>
      </c>
      <c r="Y773" s="1"/>
      <c r="Z773" s="1">
        <v>10</v>
      </c>
      <c r="AA773" s="1"/>
      <c r="AB773" s="1"/>
      <c r="AC773" s="1"/>
      <c r="AD773" s="1"/>
      <c r="AE773" s="1"/>
      <c r="AF773" s="1"/>
      <c r="AG773" s="20">
        <f t="shared" si="45"/>
        <v>31</v>
      </c>
      <c r="AH773" s="25"/>
      <c r="AI773" s="1">
        <v>2</v>
      </c>
      <c r="AJ773" s="1"/>
      <c r="AK773" s="1"/>
      <c r="AL773" s="1"/>
      <c r="AM773" s="1">
        <v>4</v>
      </c>
      <c r="AN773" s="1"/>
      <c r="AO773" s="1"/>
      <c r="AP773" s="1">
        <v>9</v>
      </c>
      <c r="AQ773" s="1">
        <v>10</v>
      </c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9">
        <f t="shared" si="48"/>
        <v>25</v>
      </c>
      <c r="BC773" s="1"/>
      <c r="BD773" s="1"/>
      <c r="BE773" s="1"/>
      <c r="BF773" s="1"/>
      <c r="BG773" s="9">
        <f t="shared" si="46"/>
        <v>-1</v>
      </c>
      <c r="BH773" s="23">
        <f t="shared" si="47"/>
        <v>0</v>
      </c>
    </row>
    <row r="774" spans="2:60" x14ac:dyDescent="0.25">
      <c r="B774" s="89" t="s">
        <v>53</v>
      </c>
      <c r="C774" s="24" t="s">
        <v>88</v>
      </c>
      <c r="D774" s="32" t="s">
        <v>107</v>
      </c>
      <c r="E774" s="49" t="s">
        <v>106</v>
      </c>
      <c r="F774" s="1"/>
      <c r="G774" s="32">
        <v>-5</v>
      </c>
      <c r="H774" s="1">
        <v>5</v>
      </c>
      <c r="I774" s="1"/>
      <c r="J774" s="1"/>
      <c r="K774" s="1"/>
      <c r="L774" s="1"/>
      <c r="M774" s="1"/>
      <c r="N774" s="1">
        <v>5</v>
      </c>
      <c r="O774" s="1"/>
      <c r="P774" s="1"/>
      <c r="Q774" s="1"/>
      <c r="R774" s="1"/>
      <c r="S774" s="1"/>
      <c r="T774" s="1"/>
      <c r="U774" s="1">
        <v>10</v>
      </c>
      <c r="V774" s="1"/>
      <c r="W774" s="1"/>
      <c r="X774" s="1">
        <v>1</v>
      </c>
      <c r="Y774" s="1"/>
      <c r="Z774" s="1">
        <v>10</v>
      </c>
      <c r="AA774" s="1"/>
      <c r="AB774" s="1"/>
      <c r="AC774" s="1"/>
      <c r="AD774" s="1"/>
      <c r="AE774" s="1"/>
      <c r="AF774" s="1"/>
      <c r="AG774" s="20">
        <f t="shared" si="45"/>
        <v>31</v>
      </c>
      <c r="AH774" s="25"/>
      <c r="AI774" s="1">
        <v>2</v>
      </c>
      <c r="AJ774" s="1"/>
      <c r="AK774" s="1"/>
      <c r="AL774" s="1"/>
      <c r="AM774" s="1">
        <v>4</v>
      </c>
      <c r="AN774" s="1"/>
      <c r="AO774" s="1"/>
      <c r="AP774" s="1">
        <v>9</v>
      </c>
      <c r="AQ774" s="1">
        <v>10</v>
      </c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9">
        <f t="shared" si="48"/>
        <v>25</v>
      </c>
      <c r="BC774" s="1">
        <v>1</v>
      </c>
      <c r="BD774" s="1"/>
      <c r="BE774" s="1"/>
      <c r="BF774" s="1"/>
      <c r="BG774" s="9">
        <f t="shared" si="46"/>
        <v>0</v>
      </c>
      <c r="BH774" s="23">
        <f t="shared" si="47"/>
        <v>1</v>
      </c>
    </row>
    <row r="775" spans="2:60" x14ac:dyDescent="0.25">
      <c r="B775" s="89" t="s">
        <v>32</v>
      </c>
      <c r="C775" s="24" t="s">
        <v>88</v>
      </c>
      <c r="D775" s="32" t="s">
        <v>107</v>
      </c>
      <c r="E775" s="49" t="s">
        <v>106</v>
      </c>
      <c r="F775" s="1"/>
      <c r="G775" s="32">
        <v>5</v>
      </c>
      <c r="H775" s="1">
        <v>3</v>
      </c>
      <c r="I775" s="1">
        <v>2</v>
      </c>
      <c r="J775" s="1"/>
      <c r="K775" s="1"/>
      <c r="L775" s="1"/>
      <c r="M775" s="1"/>
      <c r="N775" s="1">
        <v>2</v>
      </c>
      <c r="O775" s="1"/>
      <c r="P775" s="1"/>
      <c r="Q775" s="1">
        <v>3</v>
      </c>
      <c r="R775" s="1"/>
      <c r="S775" s="1"/>
      <c r="T775" s="1"/>
      <c r="U775" s="1">
        <v>10</v>
      </c>
      <c r="V775" s="1"/>
      <c r="W775" s="1"/>
      <c r="X775" s="1">
        <v>1</v>
      </c>
      <c r="Y775" s="1"/>
      <c r="Z775" s="1">
        <v>10</v>
      </c>
      <c r="AA775" s="1"/>
      <c r="AB775" s="1"/>
      <c r="AC775" s="1"/>
      <c r="AD775" s="1"/>
      <c r="AE775" s="1"/>
      <c r="AF775" s="1"/>
      <c r="AG775" s="20">
        <f t="shared" si="45"/>
        <v>31</v>
      </c>
      <c r="AH775" s="25"/>
      <c r="AI775" s="1">
        <v>2</v>
      </c>
      <c r="AJ775" s="1"/>
      <c r="AK775" s="1"/>
      <c r="AL775" s="1"/>
      <c r="AM775" s="1">
        <v>4</v>
      </c>
      <c r="AN775" s="1"/>
      <c r="AO775" s="1"/>
      <c r="AP775" s="1">
        <v>9</v>
      </c>
      <c r="AQ775" s="1">
        <v>10</v>
      </c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9">
        <f t="shared" si="48"/>
        <v>25</v>
      </c>
      <c r="BC775" s="1"/>
      <c r="BD775" s="1">
        <v>1</v>
      </c>
      <c r="BE775" s="1"/>
      <c r="BF775" s="1"/>
      <c r="BG775" s="9">
        <f t="shared" si="46"/>
        <v>10</v>
      </c>
      <c r="BH775" s="23">
        <f t="shared" si="47"/>
        <v>0</v>
      </c>
    </row>
    <row r="776" spans="2:60" x14ac:dyDescent="0.25">
      <c r="B776" s="89" t="s">
        <v>33</v>
      </c>
      <c r="C776" s="24" t="s">
        <v>88</v>
      </c>
      <c r="D776" s="32" t="s">
        <v>107</v>
      </c>
      <c r="E776" s="49" t="s">
        <v>106</v>
      </c>
      <c r="F776" s="1"/>
      <c r="G776" s="32">
        <v>-4</v>
      </c>
      <c r="H776" s="1">
        <v>4</v>
      </c>
      <c r="I776" s="1">
        <v>1</v>
      </c>
      <c r="J776" s="1"/>
      <c r="K776" s="1"/>
      <c r="L776" s="1"/>
      <c r="M776" s="1"/>
      <c r="N776" s="1">
        <v>3</v>
      </c>
      <c r="O776" s="1"/>
      <c r="P776" s="1"/>
      <c r="Q776" s="1">
        <v>2</v>
      </c>
      <c r="R776" s="1"/>
      <c r="S776" s="1"/>
      <c r="T776" s="1"/>
      <c r="U776" s="1">
        <v>10</v>
      </c>
      <c r="V776" s="1"/>
      <c r="W776" s="1"/>
      <c r="X776" s="1">
        <v>1</v>
      </c>
      <c r="Y776" s="1"/>
      <c r="Z776" s="1">
        <v>10</v>
      </c>
      <c r="AA776" s="1"/>
      <c r="AB776" s="1"/>
      <c r="AC776" s="1"/>
      <c r="AD776" s="1"/>
      <c r="AE776" s="1"/>
      <c r="AF776" s="1"/>
      <c r="AG776" s="20">
        <f t="shared" si="45"/>
        <v>31</v>
      </c>
      <c r="AH776" s="25"/>
      <c r="AI776" s="1">
        <v>2</v>
      </c>
      <c r="AJ776" s="1"/>
      <c r="AK776" s="1"/>
      <c r="AL776" s="1"/>
      <c r="AM776" s="1">
        <v>4</v>
      </c>
      <c r="AN776" s="1"/>
      <c r="AO776" s="1"/>
      <c r="AP776" s="1">
        <v>9</v>
      </c>
      <c r="AQ776" s="1">
        <v>10</v>
      </c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9">
        <f t="shared" si="48"/>
        <v>25</v>
      </c>
      <c r="BC776" s="1"/>
      <c r="BD776" s="1"/>
      <c r="BE776" s="1"/>
      <c r="BF776" s="1"/>
      <c r="BG776" s="9">
        <f t="shared" si="46"/>
        <v>2</v>
      </c>
      <c r="BH776" s="23">
        <f t="shared" si="47"/>
        <v>0</v>
      </c>
    </row>
    <row r="777" spans="2:60" x14ac:dyDescent="0.25">
      <c r="B777" s="89" t="s">
        <v>48</v>
      </c>
      <c r="C777" s="24" t="s">
        <v>88</v>
      </c>
      <c r="D777" s="32" t="s">
        <v>107</v>
      </c>
      <c r="E777" s="49" t="s">
        <v>106</v>
      </c>
      <c r="F777" s="1"/>
      <c r="G777" s="32">
        <v>-5</v>
      </c>
      <c r="H777" s="1">
        <v>5</v>
      </c>
      <c r="I777" s="1"/>
      <c r="J777" s="1"/>
      <c r="K777" s="1"/>
      <c r="L777" s="1"/>
      <c r="M777" s="1"/>
      <c r="N777" s="1">
        <v>5</v>
      </c>
      <c r="O777" s="1"/>
      <c r="P777" s="1"/>
      <c r="Q777" s="1"/>
      <c r="R777" s="1"/>
      <c r="S777" s="1"/>
      <c r="T777" s="1"/>
      <c r="U777" s="1">
        <v>10</v>
      </c>
      <c r="V777" s="1"/>
      <c r="W777" s="1"/>
      <c r="X777" s="1"/>
      <c r="Y777" s="1"/>
      <c r="Z777" s="1">
        <v>10</v>
      </c>
      <c r="AA777" s="1"/>
      <c r="AB777" s="1"/>
      <c r="AC777" s="1"/>
      <c r="AD777" s="1"/>
      <c r="AE777" s="1"/>
      <c r="AF777" s="1"/>
      <c r="AG777" s="20">
        <f t="shared" si="45"/>
        <v>30</v>
      </c>
      <c r="AH777" s="25"/>
      <c r="AI777" s="1">
        <v>2</v>
      </c>
      <c r="AJ777" s="1"/>
      <c r="AK777" s="1"/>
      <c r="AL777" s="1"/>
      <c r="AM777" s="1">
        <v>4</v>
      </c>
      <c r="AN777" s="1"/>
      <c r="AO777" s="1"/>
      <c r="AP777" s="1">
        <v>9</v>
      </c>
      <c r="AQ777" s="1">
        <v>10</v>
      </c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9">
        <f t="shared" si="48"/>
        <v>25</v>
      </c>
      <c r="BC777" s="1"/>
      <c r="BD777" s="1"/>
      <c r="BE777" s="1"/>
      <c r="BF777" s="1"/>
      <c r="BG777" s="9">
        <f t="shared" si="46"/>
        <v>0</v>
      </c>
      <c r="BH777" s="23">
        <f t="shared" si="47"/>
        <v>0</v>
      </c>
    </row>
    <row r="778" spans="2:60" x14ac:dyDescent="0.25">
      <c r="B778" s="89" t="s">
        <v>31</v>
      </c>
      <c r="C778" s="24" t="s">
        <v>88</v>
      </c>
      <c r="D778" s="32" t="s">
        <v>107</v>
      </c>
      <c r="E778" s="49" t="s">
        <v>106</v>
      </c>
      <c r="F778" s="1"/>
      <c r="G778" s="32">
        <v>-5</v>
      </c>
      <c r="H778" s="1">
        <v>5</v>
      </c>
      <c r="I778" s="1"/>
      <c r="J778" s="1"/>
      <c r="K778" s="1"/>
      <c r="L778" s="1"/>
      <c r="M778" s="1"/>
      <c r="N778" s="1">
        <v>5</v>
      </c>
      <c r="O778" s="1"/>
      <c r="P778" s="1"/>
      <c r="Q778" s="1"/>
      <c r="R778" s="1"/>
      <c r="S778" s="1"/>
      <c r="T778" s="1"/>
      <c r="U778" s="1">
        <v>10</v>
      </c>
      <c r="V778" s="1"/>
      <c r="W778" s="1"/>
      <c r="X778" s="1"/>
      <c r="Y778" s="1"/>
      <c r="Z778" s="1">
        <v>10</v>
      </c>
      <c r="AA778" s="1"/>
      <c r="AB778" s="1"/>
      <c r="AC778" s="1"/>
      <c r="AD778" s="1"/>
      <c r="AE778" s="1"/>
      <c r="AF778" s="1"/>
      <c r="AG778" s="20">
        <f t="shared" si="45"/>
        <v>30</v>
      </c>
      <c r="AH778" s="25"/>
      <c r="AI778" s="1">
        <v>2</v>
      </c>
      <c r="AJ778" s="1"/>
      <c r="AK778" s="1"/>
      <c r="AL778" s="1"/>
      <c r="AM778" s="1">
        <v>4</v>
      </c>
      <c r="AN778" s="1"/>
      <c r="AO778" s="1"/>
      <c r="AP778" s="1">
        <v>9</v>
      </c>
      <c r="AQ778" s="1">
        <v>10</v>
      </c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9">
        <f t="shared" si="48"/>
        <v>25</v>
      </c>
      <c r="BC778" s="1"/>
      <c r="BD778" s="1"/>
      <c r="BE778" s="1"/>
      <c r="BF778" s="1"/>
      <c r="BG778" s="9">
        <f t="shared" si="46"/>
        <v>0</v>
      </c>
      <c r="BH778" s="23">
        <f t="shared" si="47"/>
        <v>0</v>
      </c>
    </row>
    <row r="779" spans="2:60" x14ac:dyDescent="0.25">
      <c r="B779" s="89" t="s">
        <v>36</v>
      </c>
      <c r="C779" s="24" t="s">
        <v>88</v>
      </c>
      <c r="D779" s="32" t="s">
        <v>107</v>
      </c>
      <c r="E779" s="49" t="s">
        <v>106</v>
      </c>
      <c r="F779" s="1"/>
      <c r="G779" s="32">
        <v>-5</v>
      </c>
      <c r="H779" s="1">
        <v>5</v>
      </c>
      <c r="I779" s="1"/>
      <c r="J779" s="1"/>
      <c r="K779" s="1"/>
      <c r="L779" s="1"/>
      <c r="M779" s="1"/>
      <c r="N779" s="1">
        <v>5</v>
      </c>
      <c r="O779" s="1"/>
      <c r="P779" s="1"/>
      <c r="Q779" s="1"/>
      <c r="R779" s="1"/>
      <c r="S779" s="1"/>
      <c r="T779" s="1"/>
      <c r="U779" s="1">
        <v>10</v>
      </c>
      <c r="V779" s="1"/>
      <c r="W779" s="1"/>
      <c r="X779" s="1"/>
      <c r="Y779" s="1"/>
      <c r="Z779" s="1">
        <v>10</v>
      </c>
      <c r="AA779" s="1"/>
      <c r="AB779" s="1"/>
      <c r="AC779" s="1"/>
      <c r="AD779" s="1"/>
      <c r="AE779" s="1"/>
      <c r="AF779" s="1"/>
      <c r="AG779" s="20">
        <f t="shared" si="45"/>
        <v>30</v>
      </c>
      <c r="AH779" s="25"/>
      <c r="AI779" s="1">
        <v>2</v>
      </c>
      <c r="AJ779" s="1"/>
      <c r="AK779" s="1"/>
      <c r="AL779" s="1"/>
      <c r="AM779" s="1">
        <v>4</v>
      </c>
      <c r="AN779" s="1"/>
      <c r="AO779" s="1"/>
      <c r="AP779" s="1">
        <v>9</v>
      </c>
      <c r="AQ779" s="1">
        <v>10</v>
      </c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9">
        <f t="shared" si="48"/>
        <v>25</v>
      </c>
      <c r="BC779" s="1"/>
      <c r="BD779" s="1"/>
      <c r="BE779" s="1"/>
      <c r="BF779" s="1"/>
      <c r="BG779" s="9">
        <f t="shared" si="46"/>
        <v>0</v>
      </c>
      <c r="BH779" s="23">
        <f t="shared" si="47"/>
        <v>0</v>
      </c>
    </row>
    <row r="780" spans="2:60" hidden="1" x14ac:dyDescent="0.25">
      <c r="B780" s="89" t="s">
        <v>35</v>
      </c>
      <c r="C780" s="24" t="s">
        <v>71</v>
      </c>
      <c r="D780" s="32" t="s">
        <v>107</v>
      </c>
      <c r="E780" s="49" t="s">
        <v>106</v>
      </c>
      <c r="F780" s="1"/>
      <c r="G780" s="32">
        <v>-2</v>
      </c>
      <c r="H780" s="1">
        <v>10</v>
      </c>
      <c r="I780" s="1"/>
      <c r="J780" s="1"/>
      <c r="K780" s="1"/>
      <c r="L780" s="1"/>
      <c r="M780" s="1"/>
      <c r="N780" s="1">
        <v>5</v>
      </c>
      <c r="O780" s="1"/>
      <c r="P780" s="1"/>
      <c r="Q780" s="1"/>
      <c r="R780" s="1"/>
      <c r="S780" s="1"/>
      <c r="T780" s="1"/>
      <c r="U780" s="1">
        <v>5</v>
      </c>
      <c r="V780" s="1"/>
      <c r="W780" s="1"/>
      <c r="X780" s="1"/>
      <c r="Y780" s="1"/>
      <c r="Z780" s="1">
        <v>10</v>
      </c>
      <c r="AA780" s="1"/>
      <c r="AB780" s="1"/>
      <c r="AC780" s="1"/>
      <c r="AD780" s="1"/>
      <c r="AE780" s="1"/>
      <c r="AF780" s="1"/>
      <c r="AG780" s="20">
        <f t="shared" si="45"/>
        <v>30</v>
      </c>
      <c r="AH780" s="25">
        <v>4</v>
      </c>
      <c r="AI780" s="1"/>
      <c r="AJ780" s="1"/>
      <c r="AK780" s="1"/>
      <c r="AL780" s="1">
        <v>5</v>
      </c>
      <c r="AM780" s="1">
        <v>3</v>
      </c>
      <c r="AN780" s="1"/>
      <c r="AO780" s="1"/>
      <c r="AP780" s="1"/>
      <c r="AQ780" s="1">
        <v>3</v>
      </c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9">
        <f t="shared" si="48"/>
        <v>15</v>
      </c>
      <c r="BC780" s="1"/>
      <c r="BD780" s="1"/>
      <c r="BE780" s="1"/>
      <c r="BF780" s="1"/>
      <c r="BG780" s="9">
        <f t="shared" si="46"/>
        <v>13</v>
      </c>
      <c r="BH780" s="23">
        <f t="shared" si="47"/>
        <v>0</v>
      </c>
    </row>
    <row r="781" spans="2:60" hidden="1" x14ac:dyDescent="0.25">
      <c r="B781" s="89" t="s">
        <v>34</v>
      </c>
      <c r="C781" s="24" t="s">
        <v>71</v>
      </c>
      <c r="D781" s="32" t="s">
        <v>107</v>
      </c>
      <c r="E781" s="49" t="s">
        <v>106</v>
      </c>
      <c r="F781" s="1"/>
      <c r="G781" s="32">
        <v>-2</v>
      </c>
      <c r="H781" s="1">
        <v>10</v>
      </c>
      <c r="I781" s="1"/>
      <c r="J781" s="1"/>
      <c r="K781" s="1"/>
      <c r="L781" s="1"/>
      <c r="M781" s="1"/>
      <c r="N781" s="1">
        <v>5</v>
      </c>
      <c r="O781" s="1"/>
      <c r="P781" s="1"/>
      <c r="Q781" s="1"/>
      <c r="R781" s="1"/>
      <c r="S781" s="1"/>
      <c r="T781" s="1"/>
      <c r="U781" s="1">
        <v>5</v>
      </c>
      <c r="V781" s="1"/>
      <c r="W781" s="1"/>
      <c r="X781" s="1"/>
      <c r="Y781" s="1"/>
      <c r="Z781" s="1">
        <v>10</v>
      </c>
      <c r="AA781" s="1"/>
      <c r="AB781" s="1"/>
      <c r="AC781" s="1"/>
      <c r="AD781" s="1"/>
      <c r="AE781" s="1"/>
      <c r="AF781" s="1"/>
      <c r="AG781" s="20">
        <f t="shared" si="45"/>
        <v>30</v>
      </c>
      <c r="AH781" s="25">
        <v>4</v>
      </c>
      <c r="AI781" s="1"/>
      <c r="AJ781" s="1"/>
      <c r="AK781" s="1"/>
      <c r="AL781" s="1">
        <v>5</v>
      </c>
      <c r="AM781" s="1">
        <v>3</v>
      </c>
      <c r="AN781" s="1"/>
      <c r="AO781" s="1"/>
      <c r="AP781" s="1"/>
      <c r="AQ781" s="1">
        <v>3</v>
      </c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9">
        <f t="shared" si="48"/>
        <v>15</v>
      </c>
      <c r="BC781" s="1"/>
      <c r="BD781" s="1"/>
      <c r="BE781" s="1"/>
      <c r="BF781" s="1"/>
      <c r="BG781" s="9">
        <f t="shared" si="46"/>
        <v>13</v>
      </c>
      <c r="BH781" s="23">
        <f t="shared" si="47"/>
        <v>0</v>
      </c>
    </row>
    <row r="782" spans="2:60" hidden="1" x14ac:dyDescent="0.25">
      <c r="B782" s="89" t="s">
        <v>59</v>
      </c>
      <c r="C782" s="24" t="s">
        <v>71</v>
      </c>
      <c r="D782" s="32" t="s">
        <v>107</v>
      </c>
      <c r="E782" s="49" t="s">
        <v>106</v>
      </c>
      <c r="F782" s="1"/>
      <c r="G782" s="32">
        <v>-2</v>
      </c>
      <c r="H782" s="1">
        <v>10</v>
      </c>
      <c r="I782" s="1"/>
      <c r="J782" s="1"/>
      <c r="K782" s="1"/>
      <c r="L782" s="1"/>
      <c r="M782" s="1"/>
      <c r="N782" s="1">
        <v>5</v>
      </c>
      <c r="O782" s="1"/>
      <c r="P782" s="1"/>
      <c r="Q782" s="1"/>
      <c r="R782" s="1"/>
      <c r="S782" s="1"/>
      <c r="T782" s="1"/>
      <c r="U782" s="1">
        <v>5</v>
      </c>
      <c r="V782" s="1"/>
      <c r="W782" s="1"/>
      <c r="X782" s="1"/>
      <c r="Y782" s="1"/>
      <c r="Z782" s="1">
        <v>10</v>
      </c>
      <c r="AA782" s="1"/>
      <c r="AB782" s="1"/>
      <c r="AC782" s="1"/>
      <c r="AD782" s="1"/>
      <c r="AE782" s="1"/>
      <c r="AF782" s="1"/>
      <c r="AG782" s="20">
        <f t="shared" ref="AG782:AG845" si="49">SUM(H782:AF782)</f>
        <v>30</v>
      </c>
      <c r="AH782" s="25">
        <v>4</v>
      </c>
      <c r="AI782" s="1"/>
      <c r="AJ782" s="1"/>
      <c r="AK782" s="1"/>
      <c r="AL782" s="1">
        <v>5</v>
      </c>
      <c r="AM782" s="1">
        <v>3</v>
      </c>
      <c r="AN782" s="1"/>
      <c r="AO782" s="1"/>
      <c r="AP782" s="1"/>
      <c r="AQ782" s="1">
        <v>3</v>
      </c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9">
        <f t="shared" si="48"/>
        <v>15</v>
      </c>
      <c r="BC782" s="1"/>
      <c r="BD782" s="1"/>
      <c r="BE782" s="1"/>
      <c r="BF782" s="1"/>
      <c r="BG782" s="9">
        <f t="shared" si="46"/>
        <v>13</v>
      </c>
      <c r="BH782" s="23">
        <f t="shared" si="47"/>
        <v>0</v>
      </c>
    </row>
    <row r="783" spans="2:60" hidden="1" x14ac:dyDescent="0.25">
      <c r="B783" s="89" t="s">
        <v>66</v>
      </c>
      <c r="C783" s="24" t="s">
        <v>71</v>
      </c>
      <c r="D783" s="32" t="s">
        <v>107</v>
      </c>
      <c r="E783" s="49" t="s">
        <v>106</v>
      </c>
      <c r="F783" s="1"/>
      <c r="G783" s="32">
        <v>8</v>
      </c>
      <c r="H783" s="1">
        <v>10</v>
      </c>
      <c r="I783" s="1"/>
      <c r="J783" s="1"/>
      <c r="K783" s="1"/>
      <c r="L783" s="1"/>
      <c r="M783" s="1"/>
      <c r="N783" s="1">
        <v>5</v>
      </c>
      <c r="O783" s="1"/>
      <c r="P783" s="1"/>
      <c r="Q783" s="1"/>
      <c r="R783" s="1"/>
      <c r="S783" s="1"/>
      <c r="T783" s="1"/>
      <c r="U783" s="1">
        <v>5</v>
      </c>
      <c r="V783" s="1"/>
      <c r="W783" s="1"/>
      <c r="X783" s="1"/>
      <c r="Y783" s="1"/>
      <c r="Z783" s="1">
        <v>8</v>
      </c>
      <c r="AA783" s="1">
        <v>2</v>
      </c>
      <c r="AB783" s="1"/>
      <c r="AC783" s="1"/>
      <c r="AD783" s="1"/>
      <c r="AE783" s="1"/>
      <c r="AF783" s="1"/>
      <c r="AG783" s="20">
        <f t="shared" si="49"/>
        <v>30</v>
      </c>
      <c r="AH783" s="25">
        <v>4</v>
      </c>
      <c r="AI783" s="1"/>
      <c r="AJ783" s="1"/>
      <c r="AK783" s="1"/>
      <c r="AL783" s="1">
        <v>5</v>
      </c>
      <c r="AM783" s="1">
        <v>3</v>
      </c>
      <c r="AN783" s="1"/>
      <c r="AO783" s="1"/>
      <c r="AP783" s="1"/>
      <c r="AQ783" s="1">
        <v>3</v>
      </c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9">
        <f t="shared" si="48"/>
        <v>15</v>
      </c>
      <c r="BC783" s="1"/>
      <c r="BD783" s="1"/>
      <c r="BE783" s="1"/>
      <c r="BF783" s="1"/>
      <c r="BG783" s="9">
        <f t="shared" ref="BG783:BG846" si="50">G783+AG783-BB783-BC783-BD783</f>
        <v>23</v>
      </c>
      <c r="BH783" s="23">
        <f t="shared" si="47"/>
        <v>0</v>
      </c>
    </row>
    <row r="784" spans="2:60" hidden="1" x14ac:dyDescent="0.25">
      <c r="B784" s="89" t="s">
        <v>53</v>
      </c>
      <c r="C784" s="24" t="s">
        <v>71</v>
      </c>
      <c r="D784" s="32" t="s">
        <v>107</v>
      </c>
      <c r="E784" s="49" t="s">
        <v>106</v>
      </c>
      <c r="F784" s="1"/>
      <c r="G784" s="32">
        <v>-2</v>
      </c>
      <c r="H784" s="1">
        <v>10</v>
      </c>
      <c r="I784" s="1"/>
      <c r="J784" s="1"/>
      <c r="K784" s="1"/>
      <c r="L784" s="1"/>
      <c r="M784" s="1"/>
      <c r="N784" s="1">
        <v>5</v>
      </c>
      <c r="O784" s="1"/>
      <c r="P784" s="1"/>
      <c r="Q784" s="1"/>
      <c r="R784" s="1"/>
      <c r="S784" s="1"/>
      <c r="T784" s="1"/>
      <c r="U784" s="1">
        <v>5</v>
      </c>
      <c r="V784" s="1"/>
      <c r="W784" s="1"/>
      <c r="X784" s="1"/>
      <c r="Y784" s="1"/>
      <c r="Z784" s="1">
        <v>8</v>
      </c>
      <c r="AA784" s="1">
        <v>2</v>
      </c>
      <c r="AB784" s="1"/>
      <c r="AC784" s="1"/>
      <c r="AD784" s="1"/>
      <c r="AE784" s="1"/>
      <c r="AF784" s="1"/>
      <c r="AG784" s="20">
        <f t="shared" si="49"/>
        <v>30</v>
      </c>
      <c r="AH784" s="25">
        <v>4</v>
      </c>
      <c r="AI784" s="1"/>
      <c r="AJ784" s="1"/>
      <c r="AK784" s="1"/>
      <c r="AL784" s="1">
        <v>5</v>
      </c>
      <c r="AM784" s="1">
        <v>3</v>
      </c>
      <c r="AN784" s="1"/>
      <c r="AO784" s="1"/>
      <c r="AP784" s="1"/>
      <c r="AQ784" s="1">
        <v>3</v>
      </c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9">
        <f t="shared" si="48"/>
        <v>15</v>
      </c>
      <c r="BC784" s="1"/>
      <c r="BD784" s="1"/>
      <c r="BE784" s="1"/>
      <c r="BF784" s="1"/>
      <c r="BG784" s="9">
        <f t="shared" si="50"/>
        <v>13</v>
      </c>
      <c r="BH784" s="23">
        <f t="shared" si="47"/>
        <v>0</v>
      </c>
    </row>
    <row r="785" spans="1:60" hidden="1" x14ac:dyDescent="0.25">
      <c r="A785" s="2">
        <v>9</v>
      </c>
      <c r="B785" s="89" t="s">
        <v>32</v>
      </c>
      <c r="C785" s="24" t="s">
        <v>71</v>
      </c>
      <c r="D785" s="32" t="s">
        <v>107</v>
      </c>
      <c r="E785" s="49" t="s">
        <v>106</v>
      </c>
      <c r="F785" s="1"/>
      <c r="G785" s="32">
        <v>-2</v>
      </c>
      <c r="H785" s="1">
        <v>10</v>
      </c>
      <c r="I785" s="1"/>
      <c r="J785" s="1"/>
      <c r="K785" s="1"/>
      <c r="L785" s="1"/>
      <c r="M785" s="1"/>
      <c r="N785" s="1">
        <v>5</v>
      </c>
      <c r="O785" s="1"/>
      <c r="P785" s="1"/>
      <c r="Q785" s="1"/>
      <c r="R785" s="1"/>
      <c r="S785" s="1"/>
      <c r="T785" s="1"/>
      <c r="U785" s="1">
        <v>5</v>
      </c>
      <c r="V785" s="1"/>
      <c r="W785" s="1"/>
      <c r="X785" s="1"/>
      <c r="Y785" s="1"/>
      <c r="Z785" s="1">
        <v>4</v>
      </c>
      <c r="AA785" s="1">
        <v>6</v>
      </c>
      <c r="AB785" s="1"/>
      <c r="AC785" s="1"/>
      <c r="AD785" s="1"/>
      <c r="AE785" s="1"/>
      <c r="AF785" s="1"/>
      <c r="AG785" s="20">
        <f t="shared" si="49"/>
        <v>30</v>
      </c>
      <c r="AH785" s="25">
        <v>4</v>
      </c>
      <c r="AI785" s="1"/>
      <c r="AJ785" s="1"/>
      <c r="AK785" s="1"/>
      <c r="AL785" s="1">
        <v>5</v>
      </c>
      <c r="AM785" s="1">
        <v>3</v>
      </c>
      <c r="AN785" s="1"/>
      <c r="AO785" s="1"/>
      <c r="AP785" s="1"/>
      <c r="AQ785" s="1">
        <v>3</v>
      </c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9">
        <f t="shared" si="48"/>
        <v>15</v>
      </c>
      <c r="BC785" s="1"/>
      <c r="BD785" s="1"/>
      <c r="BE785" s="1"/>
      <c r="BF785" s="1"/>
      <c r="BG785" s="9">
        <f t="shared" si="50"/>
        <v>13</v>
      </c>
      <c r="BH785" s="23">
        <f t="shared" si="47"/>
        <v>0</v>
      </c>
    </row>
    <row r="786" spans="1:60" hidden="1" x14ac:dyDescent="0.25">
      <c r="B786" s="89" t="s">
        <v>33</v>
      </c>
      <c r="C786" s="24" t="s">
        <v>71</v>
      </c>
      <c r="D786" s="32" t="s">
        <v>107</v>
      </c>
      <c r="E786" s="49" t="s">
        <v>106</v>
      </c>
      <c r="F786" s="1"/>
      <c r="G786" s="32">
        <v>-2</v>
      </c>
      <c r="H786" s="1">
        <v>10</v>
      </c>
      <c r="I786" s="1"/>
      <c r="J786" s="1"/>
      <c r="K786" s="1"/>
      <c r="L786" s="1"/>
      <c r="M786" s="1"/>
      <c r="N786" s="1">
        <v>5</v>
      </c>
      <c r="O786" s="1"/>
      <c r="P786" s="1"/>
      <c r="Q786" s="1"/>
      <c r="R786" s="1"/>
      <c r="S786" s="1"/>
      <c r="T786" s="1"/>
      <c r="U786" s="1">
        <v>5</v>
      </c>
      <c r="V786" s="1"/>
      <c r="W786" s="1"/>
      <c r="X786" s="1"/>
      <c r="Y786" s="1"/>
      <c r="Z786" s="1">
        <v>8</v>
      </c>
      <c r="AA786" s="1">
        <v>2</v>
      </c>
      <c r="AB786" s="1"/>
      <c r="AC786" s="1"/>
      <c r="AD786" s="1"/>
      <c r="AE786" s="1"/>
      <c r="AF786" s="1"/>
      <c r="AG786" s="20">
        <f t="shared" si="49"/>
        <v>30</v>
      </c>
      <c r="AH786" s="25">
        <v>4</v>
      </c>
      <c r="AI786" s="1"/>
      <c r="AJ786" s="1"/>
      <c r="AK786" s="1"/>
      <c r="AL786" s="1">
        <v>5</v>
      </c>
      <c r="AM786" s="1">
        <v>3</v>
      </c>
      <c r="AN786" s="1"/>
      <c r="AO786" s="1"/>
      <c r="AP786" s="1"/>
      <c r="AQ786" s="1">
        <v>3</v>
      </c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9">
        <f t="shared" si="48"/>
        <v>15</v>
      </c>
      <c r="BC786" s="1"/>
      <c r="BD786" s="1"/>
      <c r="BE786" s="1"/>
      <c r="BF786" s="1"/>
      <c r="BG786" s="9">
        <f t="shared" si="50"/>
        <v>13</v>
      </c>
      <c r="BH786" s="23">
        <f t="shared" si="47"/>
        <v>0</v>
      </c>
    </row>
    <row r="787" spans="1:60" hidden="1" x14ac:dyDescent="0.25">
      <c r="B787" s="89" t="s">
        <v>48</v>
      </c>
      <c r="C787" s="24" t="s">
        <v>71</v>
      </c>
      <c r="D787" s="32" t="s">
        <v>107</v>
      </c>
      <c r="E787" s="49" t="s">
        <v>106</v>
      </c>
      <c r="F787" s="1"/>
      <c r="G787" s="32">
        <v>-2</v>
      </c>
      <c r="H787" s="1">
        <v>10</v>
      </c>
      <c r="I787" s="1"/>
      <c r="J787" s="1"/>
      <c r="K787" s="1"/>
      <c r="L787" s="1"/>
      <c r="M787" s="1"/>
      <c r="N787" s="1">
        <v>5</v>
      </c>
      <c r="O787" s="1"/>
      <c r="P787" s="1"/>
      <c r="Q787" s="1"/>
      <c r="R787" s="1"/>
      <c r="S787" s="1"/>
      <c r="T787" s="1"/>
      <c r="U787" s="1">
        <v>5</v>
      </c>
      <c r="V787" s="1"/>
      <c r="W787" s="1"/>
      <c r="X787" s="1"/>
      <c r="Y787" s="1"/>
      <c r="Z787" s="1">
        <v>10</v>
      </c>
      <c r="AA787" s="1"/>
      <c r="AB787" s="1"/>
      <c r="AC787" s="1"/>
      <c r="AD787" s="1"/>
      <c r="AE787" s="1"/>
      <c r="AF787" s="1"/>
      <c r="AG787" s="20">
        <f t="shared" si="49"/>
        <v>30</v>
      </c>
      <c r="AH787" s="25">
        <v>4</v>
      </c>
      <c r="AI787" s="1"/>
      <c r="AJ787" s="1"/>
      <c r="AK787" s="1"/>
      <c r="AL787" s="1">
        <v>5</v>
      </c>
      <c r="AM787" s="1">
        <v>3</v>
      </c>
      <c r="AN787" s="1"/>
      <c r="AO787" s="1"/>
      <c r="AP787" s="1"/>
      <c r="AQ787" s="1">
        <v>3</v>
      </c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9">
        <f t="shared" si="48"/>
        <v>15</v>
      </c>
      <c r="BC787" s="1"/>
      <c r="BD787" s="1"/>
      <c r="BE787" s="1"/>
      <c r="BF787" s="1"/>
      <c r="BG787" s="9">
        <f t="shared" si="50"/>
        <v>13</v>
      </c>
      <c r="BH787" s="23">
        <f t="shared" si="47"/>
        <v>0</v>
      </c>
    </row>
    <row r="788" spans="1:60" hidden="1" x14ac:dyDescent="0.25">
      <c r="B788" s="89" t="s">
        <v>31</v>
      </c>
      <c r="C788" s="24" t="s">
        <v>71</v>
      </c>
      <c r="D788" s="32" t="s">
        <v>107</v>
      </c>
      <c r="E788" s="49" t="s">
        <v>106</v>
      </c>
      <c r="F788" s="1"/>
      <c r="G788" s="32">
        <v>-2</v>
      </c>
      <c r="H788" s="1">
        <v>10</v>
      </c>
      <c r="I788" s="1"/>
      <c r="J788" s="1"/>
      <c r="K788" s="1"/>
      <c r="L788" s="1"/>
      <c r="M788" s="1"/>
      <c r="N788" s="1">
        <v>5</v>
      </c>
      <c r="O788" s="1"/>
      <c r="P788" s="1"/>
      <c r="Q788" s="1"/>
      <c r="R788" s="1"/>
      <c r="S788" s="1"/>
      <c r="T788" s="1"/>
      <c r="U788" s="1">
        <v>5</v>
      </c>
      <c r="V788" s="1"/>
      <c r="W788" s="1"/>
      <c r="X788" s="1"/>
      <c r="Y788" s="1"/>
      <c r="Z788" s="1">
        <v>10</v>
      </c>
      <c r="AA788" s="1"/>
      <c r="AB788" s="1"/>
      <c r="AC788" s="1"/>
      <c r="AD788" s="1"/>
      <c r="AE788" s="1"/>
      <c r="AF788" s="1"/>
      <c r="AG788" s="20">
        <f t="shared" si="49"/>
        <v>30</v>
      </c>
      <c r="AH788" s="25">
        <v>4</v>
      </c>
      <c r="AI788" s="1"/>
      <c r="AJ788" s="1"/>
      <c r="AK788" s="1"/>
      <c r="AL788" s="1">
        <v>5</v>
      </c>
      <c r="AM788" s="1">
        <v>3</v>
      </c>
      <c r="AN788" s="1"/>
      <c r="AO788" s="1"/>
      <c r="AP788" s="1"/>
      <c r="AQ788" s="1">
        <v>3</v>
      </c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9">
        <f t="shared" si="48"/>
        <v>15</v>
      </c>
      <c r="BC788" s="1"/>
      <c r="BD788" s="1"/>
      <c r="BE788" s="1"/>
      <c r="BF788" s="1"/>
      <c r="BG788" s="9">
        <f t="shared" si="50"/>
        <v>13</v>
      </c>
      <c r="BH788" s="23">
        <f t="shared" si="47"/>
        <v>0</v>
      </c>
    </row>
    <row r="789" spans="1:60" hidden="1" x14ac:dyDescent="0.25">
      <c r="B789" s="89" t="s">
        <v>36</v>
      </c>
      <c r="C789" s="24" t="s">
        <v>71</v>
      </c>
      <c r="D789" s="32" t="s">
        <v>107</v>
      </c>
      <c r="E789" s="49" t="s">
        <v>106</v>
      </c>
      <c r="F789" s="1"/>
      <c r="G789" s="32">
        <v>-2</v>
      </c>
      <c r="H789" s="1">
        <v>10</v>
      </c>
      <c r="I789" s="1"/>
      <c r="J789" s="1"/>
      <c r="K789" s="1"/>
      <c r="L789" s="1"/>
      <c r="M789" s="1"/>
      <c r="N789" s="1">
        <v>5</v>
      </c>
      <c r="O789" s="1"/>
      <c r="P789" s="1"/>
      <c r="Q789" s="1"/>
      <c r="R789" s="1"/>
      <c r="S789" s="1"/>
      <c r="T789" s="1"/>
      <c r="U789" s="1">
        <v>5</v>
      </c>
      <c r="V789" s="1"/>
      <c r="W789" s="1"/>
      <c r="X789" s="1"/>
      <c r="Y789" s="1"/>
      <c r="Z789" s="1">
        <v>10</v>
      </c>
      <c r="AA789" s="1"/>
      <c r="AB789" s="1"/>
      <c r="AC789" s="1"/>
      <c r="AD789" s="1"/>
      <c r="AE789" s="1"/>
      <c r="AF789" s="1"/>
      <c r="AG789" s="20">
        <f t="shared" si="49"/>
        <v>30</v>
      </c>
      <c r="AH789" s="25">
        <v>4</v>
      </c>
      <c r="AI789" s="1"/>
      <c r="AJ789" s="1"/>
      <c r="AK789" s="1"/>
      <c r="AL789" s="1">
        <v>5</v>
      </c>
      <c r="AM789" s="1">
        <v>3</v>
      </c>
      <c r="AN789" s="1"/>
      <c r="AO789" s="1"/>
      <c r="AP789" s="1"/>
      <c r="AQ789" s="1">
        <v>3</v>
      </c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9">
        <f t="shared" si="48"/>
        <v>15</v>
      </c>
      <c r="BC789" s="1"/>
      <c r="BD789" s="1"/>
      <c r="BE789" s="1"/>
      <c r="BF789" s="1"/>
      <c r="BG789" s="9">
        <f t="shared" si="50"/>
        <v>13</v>
      </c>
      <c r="BH789" s="23">
        <f t="shared" si="47"/>
        <v>0</v>
      </c>
    </row>
    <row r="790" spans="1:60" hidden="1" x14ac:dyDescent="0.25">
      <c r="B790" s="89" t="s">
        <v>35</v>
      </c>
      <c r="C790" s="24" t="s">
        <v>67</v>
      </c>
      <c r="D790" s="32" t="s">
        <v>107</v>
      </c>
      <c r="E790" s="49" t="s">
        <v>106</v>
      </c>
      <c r="F790" s="1"/>
      <c r="G790" s="32">
        <v>0</v>
      </c>
      <c r="H790" s="23"/>
      <c r="I790" s="1"/>
      <c r="J790" s="1"/>
      <c r="K790" s="1"/>
      <c r="L790" s="1"/>
      <c r="M790" s="1"/>
      <c r="N790" s="1"/>
      <c r="O790" s="1"/>
      <c r="P790" s="1"/>
      <c r="Q790" s="1">
        <v>5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0">
        <f t="shared" si="49"/>
        <v>5</v>
      </c>
      <c r="AH790" s="25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9">
        <f t="shared" si="48"/>
        <v>0</v>
      </c>
      <c r="BC790" s="1"/>
      <c r="BD790" s="1"/>
      <c r="BE790" s="1"/>
      <c r="BF790" s="1"/>
      <c r="BG790" s="9">
        <f t="shared" si="50"/>
        <v>5</v>
      </c>
      <c r="BH790" s="23">
        <f t="shared" si="47"/>
        <v>0</v>
      </c>
    </row>
    <row r="791" spans="1:60" hidden="1" x14ac:dyDescent="0.25">
      <c r="B791" s="89" t="s">
        <v>34</v>
      </c>
      <c r="C791" s="24" t="s">
        <v>67</v>
      </c>
      <c r="D791" s="32" t="s">
        <v>107</v>
      </c>
      <c r="E791" s="49" t="s">
        <v>106</v>
      </c>
      <c r="F791" s="1"/>
      <c r="G791" s="32">
        <v>0</v>
      </c>
      <c r="H791" s="23"/>
      <c r="I791" s="1"/>
      <c r="J791" s="1"/>
      <c r="K791" s="1"/>
      <c r="L791" s="1"/>
      <c r="M791" s="1"/>
      <c r="N791" s="1"/>
      <c r="O791" s="1"/>
      <c r="P791" s="1"/>
      <c r="Q791" s="1">
        <v>5</v>
      </c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0">
        <f t="shared" si="49"/>
        <v>5</v>
      </c>
      <c r="AH791" s="25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9">
        <f t="shared" si="48"/>
        <v>0</v>
      </c>
      <c r="BC791" s="1"/>
      <c r="BD791" s="1"/>
      <c r="BE791" s="1"/>
      <c r="BF791" s="1"/>
      <c r="BG791" s="9">
        <f t="shared" si="50"/>
        <v>5</v>
      </c>
      <c r="BH791" s="23">
        <f t="shared" si="47"/>
        <v>0</v>
      </c>
    </row>
    <row r="792" spans="1:60" hidden="1" x14ac:dyDescent="0.25">
      <c r="B792" s="89" t="s">
        <v>59</v>
      </c>
      <c r="C792" s="24" t="s">
        <v>67</v>
      </c>
      <c r="D792" s="32" t="s">
        <v>107</v>
      </c>
      <c r="E792" s="49" t="s">
        <v>106</v>
      </c>
      <c r="F792" s="1"/>
      <c r="G792" s="32">
        <v>0</v>
      </c>
      <c r="H792" s="23"/>
      <c r="I792" s="1"/>
      <c r="J792" s="1"/>
      <c r="K792" s="1"/>
      <c r="L792" s="1"/>
      <c r="M792" s="1"/>
      <c r="N792" s="1"/>
      <c r="O792" s="1"/>
      <c r="P792" s="1"/>
      <c r="Q792" s="1">
        <v>5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0">
        <f t="shared" si="49"/>
        <v>5</v>
      </c>
      <c r="AH792" s="25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9">
        <f t="shared" si="48"/>
        <v>0</v>
      </c>
      <c r="BC792" s="1"/>
      <c r="BD792" s="1"/>
      <c r="BE792" s="1"/>
      <c r="BF792" s="1"/>
      <c r="BG792" s="9">
        <f t="shared" si="50"/>
        <v>5</v>
      </c>
      <c r="BH792" s="23">
        <f t="shared" si="47"/>
        <v>0</v>
      </c>
    </row>
    <row r="793" spans="1:60" hidden="1" x14ac:dyDescent="0.25">
      <c r="B793" s="89" t="s">
        <v>66</v>
      </c>
      <c r="C793" s="24" t="s">
        <v>67</v>
      </c>
      <c r="D793" s="32" t="s">
        <v>107</v>
      </c>
      <c r="E793" s="49" t="s">
        <v>106</v>
      </c>
      <c r="F793" s="1"/>
      <c r="G793" s="32">
        <v>0</v>
      </c>
      <c r="H793" s="23"/>
      <c r="I793" s="1"/>
      <c r="J793" s="1"/>
      <c r="K793" s="1"/>
      <c r="L793" s="1"/>
      <c r="M793" s="1"/>
      <c r="N793" s="1"/>
      <c r="O793" s="1"/>
      <c r="P793" s="1"/>
      <c r="Q793" s="1">
        <v>5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0">
        <f t="shared" si="49"/>
        <v>5</v>
      </c>
      <c r="AH793" s="25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9">
        <f t="shared" si="48"/>
        <v>0</v>
      </c>
      <c r="BC793" s="1"/>
      <c r="BD793" s="1"/>
      <c r="BE793" s="1"/>
      <c r="BF793" s="1"/>
      <c r="BG793" s="9">
        <f t="shared" si="50"/>
        <v>5</v>
      </c>
      <c r="BH793" s="23">
        <f t="shared" si="47"/>
        <v>0</v>
      </c>
    </row>
    <row r="794" spans="1:60" hidden="1" x14ac:dyDescent="0.25">
      <c r="B794" s="89" t="s">
        <v>53</v>
      </c>
      <c r="C794" s="24" t="s">
        <v>67</v>
      </c>
      <c r="D794" s="32" t="s">
        <v>107</v>
      </c>
      <c r="E794" s="49" t="s">
        <v>106</v>
      </c>
      <c r="F794" s="1"/>
      <c r="G794" s="32">
        <v>0</v>
      </c>
      <c r="H794" s="23"/>
      <c r="I794" s="1"/>
      <c r="J794" s="1"/>
      <c r="K794" s="1"/>
      <c r="L794" s="1"/>
      <c r="M794" s="1"/>
      <c r="N794" s="1"/>
      <c r="O794" s="1"/>
      <c r="P794" s="1"/>
      <c r="Q794" s="1">
        <v>5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0">
        <f t="shared" si="49"/>
        <v>5</v>
      </c>
      <c r="AH794" s="25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9">
        <f t="shared" si="48"/>
        <v>0</v>
      </c>
      <c r="BC794" s="1"/>
      <c r="BD794" s="1"/>
      <c r="BE794" s="1"/>
      <c r="BF794" s="1"/>
      <c r="BG794" s="9">
        <f t="shared" si="50"/>
        <v>5</v>
      </c>
      <c r="BH794" s="23">
        <f t="shared" si="47"/>
        <v>0</v>
      </c>
    </row>
    <row r="795" spans="1:60" hidden="1" x14ac:dyDescent="0.25">
      <c r="B795" s="89" t="s">
        <v>32</v>
      </c>
      <c r="C795" s="24" t="s">
        <v>67</v>
      </c>
      <c r="D795" s="32" t="s">
        <v>107</v>
      </c>
      <c r="E795" s="49" t="s">
        <v>106</v>
      </c>
      <c r="F795" s="1"/>
      <c r="G795" s="32">
        <v>0</v>
      </c>
      <c r="H795" s="23"/>
      <c r="I795" s="1"/>
      <c r="J795" s="1"/>
      <c r="K795" s="1"/>
      <c r="L795" s="1"/>
      <c r="M795" s="1"/>
      <c r="N795" s="1"/>
      <c r="O795" s="1"/>
      <c r="P795" s="1"/>
      <c r="Q795" s="1">
        <v>5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0">
        <f t="shared" si="49"/>
        <v>5</v>
      </c>
      <c r="AH795" s="25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9">
        <f t="shared" si="48"/>
        <v>0</v>
      </c>
      <c r="BC795" s="1"/>
      <c r="BD795" s="1"/>
      <c r="BE795" s="1"/>
      <c r="BF795" s="1"/>
      <c r="BG795" s="9">
        <f t="shared" si="50"/>
        <v>5</v>
      </c>
      <c r="BH795" s="23">
        <f t="shared" si="47"/>
        <v>0</v>
      </c>
    </row>
    <row r="796" spans="1:60" hidden="1" x14ac:dyDescent="0.25">
      <c r="B796" s="89" t="s">
        <v>33</v>
      </c>
      <c r="C796" s="24" t="s">
        <v>67</v>
      </c>
      <c r="D796" s="32" t="s">
        <v>107</v>
      </c>
      <c r="E796" s="49" t="s">
        <v>106</v>
      </c>
      <c r="F796" s="1"/>
      <c r="G796" s="32">
        <v>0</v>
      </c>
      <c r="H796" s="23"/>
      <c r="I796" s="1"/>
      <c r="J796" s="1"/>
      <c r="K796" s="1"/>
      <c r="L796" s="1"/>
      <c r="M796" s="1"/>
      <c r="N796" s="1"/>
      <c r="O796" s="1"/>
      <c r="P796" s="1"/>
      <c r="Q796" s="1">
        <v>5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0">
        <f t="shared" si="49"/>
        <v>5</v>
      </c>
      <c r="AH796" s="25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9">
        <f t="shared" si="48"/>
        <v>0</v>
      </c>
      <c r="BC796" s="1"/>
      <c r="BD796" s="1"/>
      <c r="BE796" s="1"/>
      <c r="BF796" s="1"/>
      <c r="BG796" s="9">
        <f t="shared" si="50"/>
        <v>5</v>
      </c>
      <c r="BH796" s="23">
        <f t="shared" si="47"/>
        <v>0</v>
      </c>
    </row>
    <row r="797" spans="1:60" hidden="1" x14ac:dyDescent="0.25">
      <c r="B797" s="89" t="s">
        <v>48</v>
      </c>
      <c r="C797" s="24" t="s">
        <v>67</v>
      </c>
      <c r="D797" s="32" t="s">
        <v>107</v>
      </c>
      <c r="E797" s="49" t="s">
        <v>106</v>
      </c>
      <c r="F797" s="1"/>
      <c r="G797" s="32">
        <v>0</v>
      </c>
      <c r="H797" s="23"/>
      <c r="I797" s="1"/>
      <c r="J797" s="1"/>
      <c r="K797" s="1"/>
      <c r="L797" s="1"/>
      <c r="M797" s="1"/>
      <c r="N797" s="1"/>
      <c r="O797" s="1"/>
      <c r="P797" s="1"/>
      <c r="Q797" s="1">
        <v>5</v>
      </c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0">
        <f t="shared" si="49"/>
        <v>5</v>
      </c>
      <c r="AH797" s="25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9">
        <f t="shared" si="48"/>
        <v>0</v>
      </c>
      <c r="BC797" s="1"/>
      <c r="BD797" s="1"/>
      <c r="BE797" s="1"/>
      <c r="BF797" s="1"/>
      <c r="BG797" s="9">
        <f t="shared" si="50"/>
        <v>5</v>
      </c>
      <c r="BH797" s="23">
        <f t="shared" ref="BH797:BH860" si="51">F797+BC797-BF797+BE797</f>
        <v>0</v>
      </c>
    </row>
    <row r="798" spans="1:60" hidden="1" x14ac:dyDescent="0.25">
      <c r="B798" s="89" t="s">
        <v>31</v>
      </c>
      <c r="C798" s="24" t="s">
        <v>67</v>
      </c>
      <c r="D798" s="32" t="s">
        <v>107</v>
      </c>
      <c r="E798" s="49" t="s">
        <v>106</v>
      </c>
      <c r="F798" s="1"/>
      <c r="G798" s="32">
        <v>0</v>
      </c>
      <c r="H798" s="23"/>
      <c r="I798" s="1"/>
      <c r="J798" s="1"/>
      <c r="K798" s="1"/>
      <c r="L798" s="1"/>
      <c r="M798" s="1"/>
      <c r="N798" s="1"/>
      <c r="O798" s="1"/>
      <c r="P798" s="1"/>
      <c r="Q798" s="1">
        <v>5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0">
        <f t="shared" si="49"/>
        <v>5</v>
      </c>
      <c r="AH798" s="25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9">
        <f t="shared" ref="BB798:BB861" si="52">SUM(AH798:BA798)</f>
        <v>0</v>
      </c>
      <c r="BC798" s="1"/>
      <c r="BD798" s="1"/>
      <c r="BE798" s="1"/>
      <c r="BF798" s="1"/>
      <c r="BG798" s="9">
        <f t="shared" si="50"/>
        <v>5</v>
      </c>
      <c r="BH798" s="23">
        <f t="shared" si="51"/>
        <v>0</v>
      </c>
    </row>
    <row r="799" spans="1:60" hidden="1" x14ac:dyDescent="0.25">
      <c r="B799" s="89" t="s">
        <v>36</v>
      </c>
      <c r="C799" s="24" t="s">
        <v>67</v>
      </c>
      <c r="D799" s="32" t="s">
        <v>107</v>
      </c>
      <c r="E799" s="49" t="s">
        <v>106</v>
      </c>
      <c r="F799" s="1"/>
      <c r="G799" s="32">
        <v>0</v>
      </c>
      <c r="H799" s="23"/>
      <c r="I799" s="1"/>
      <c r="J799" s="1"/>
      <c r="K799" s="1"/>
      <c r="L799" s="1"/>
      <c r="M799" s="1"/>
      <c r="N799" s="1"/>
      <c r="O799" s="1"/>
      <c r="P799" s="1"/>
      <c r="Q799" s="1">
        <v>5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0">
        <f t="shared" si="49"/>
        <v>5</v>
      </c>
      <c r="AH799" s="25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9">
        <f t="shared" si="52"/>
        <v>0</v>
      </c>
      <c r="BC799" s="1"/>
      <c r="BD799" s="1"/>
      <c r="BE799" s="1"/>
      <c r="BF799" s="1"/>
      <c r="BG799" s="9">
        <f t="shared" si="50"/>
        <v>5</v>
      </c>
      <c r="BH799" s="23">
        <f t="shared" si="51"/>
        <v>0</v>
      </c>
    </row>
    <row r="800" spans="1:60" s="14" customFormat="1" hidden="1" x14ac:dyDescent="0.25">
      <c r="A800" s="2"/>
      <c r="B800" s="63" t="s">
        <v>35</v>
      </c>
      <c r="C800" s="40" t="s">
        <v>109</v>
      </c>
      <c r="D800" s="83" t="s">
        <v>120</v>
      </c>
      <c r="E800" s="112" t="s">
        <v>46</v>
      </c>
      <c r="F800" s="25"/>
      <c r="G800" s="111">
        <v>38</v>
      </c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9">
        <f t="shared" si="49"/>
        <v>0</v>
      </c>
      <c r="AH800" s="22"/>
      <c r="AI800" s="22"/>
      <c r="AJ800" s="22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9">
        <f t="shared" si="52"/>
        <v>0</v>
      </c>
      <c r="BC800" s="1"/>
      <c r="BD800" s="1"/>
      <c r="BE800" s="1"/>
      <c r="BF800" s="1"/>
      <c r="BG800" s="9">
        <f t="shared" si="50"/>
        <v>38</v>
      </c>
      <c r="BH800" s="23">
        <f t="shared" si="51"/>
        <v>0</v>
      </c>
    </row>
    <row r="801" spans="1:60" s="14" customFormat="1" ht="12.75" hidden="1" customHeight="1" x14ac:dyDescent="0.25">
      <c r="A801" s="2"/>
      <c r="B801" s="63" t="s">
        <v>34</v>
      </c>
      <c r="C801" s="40" t="s">
        <v>109</v>
      </c>
      <c r="D801" s="83" t="s">
        <v>120</v>
      </c>
      <c r="E801" s="112" t="s">
        <v>46</v>
      </c>
      <c r="F801" s="25"/>
      <c r="G801" s="111">
        <v>0</v>
      </c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9">
        <f t="shared" si="49"/>
        <v>0</v>
      </c>
      <c r="AH801" s="22"/>
      <c r="AI801" s="22"/>
      <c r="AJ801" s="22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9">
        <f t="shared" si="52"/>
        <v>0</v>
      </c>
      <c r="BC801" s="1"/>
      <c r="BD801" s="1"/>
      <c r="BE801" s="1"/>
      <c r="BF801" s="1"/>
      <c r="BG801" s="9">
        <f t="shared" si="50"/>
        <v>0</v>
      </c>
      <c r="BH801" s="23">
        <f t="shared" si="51"/>
        <v>0</v>
      </c>
    </row>
    <row r="802" spans="1:60" s="14" customFormat="1" hidden="1" x14ac:dyDescent="0.25">
      <c r="A802" s="2"/>
      <c r="B802" s="63" t="s">
        <v>59</v>
      </c>
      <c r="C802" s="40" t="s">
        <v>109</v>
      </c>
      <c r="D802" s="83" t="s">
        <v>120</v>
      </c>
      <c r="E802" s="112" t="s">
        <v>46</v>
      </c>
      <c r="F802" s="25"/>
      <c r="G802" s="111">
        <v>6</v>
      </c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9">
        <f t="shared" si="49"/>
        <v>0</v>
      </c>
      <c r="AH802" s="22"/>
      <c r="AI802" s="22"/>
      <c r="AJ802" s="22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9">
        <f t="shared" si="52"/>
        <v>0</v>
      </c>
      <c r="BC802" s="1"/>
      <c r="BD802" s="1"/>
      <c r="BE802" s="1"/>
      <c r="BF802" s="1"/>
      <c r="BG802" s="9">
        <f t="shared" si="50"/>
        <v>6</v>
      </c>
      <c r="BH802" s="23">
        <f t="shared" si="51"/>
        <v>0</v>
      </c>
    </row>
    <row r="803" spans="1:60" s="14" customFormat="1" hidden="1" x14ac:dyDescent="0.25">
      <c r="A803" s="2"/>
      <c r="B803" s="63" t="s">
        <v>66</v>
      </c>
      <c r="C803" s="40" t="s">
        <v>109</v>
      </c>
      <c r="D803" s="83" t="s">
        <v>120</v>
      </c>
      <c r="E803" s="112" t="s">
        <v>46</v>
      </c>
      <c r="F803" s="25"/>
      <c r="G803" s="111">
        <v>3</v>
      </c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9">
        <f t="shared" si="49"/>
        <v>0</v>
      </c>
      <c r="AH803" s="22"/>
      <c r="AI803" s="22"/>
      <c r="AJ803" s="22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9">
        <f t="shared" si="52"/>
        <v>0</v>
      </c>
      <c r="BC803" s="1"/>
      <c r="BD803" s="1"/>
      <c r="BE803" s="1"/>
      <c r="BF803" s="1"/>
      <c r="BG803" s="9">
        <f t="shared" si="50"/>
        <v>3</v>
      </c>
      <c r="BH803" s="23">
        <f t="shared" si="51"/>
        <v>0</v>
      </c>
    </row>
    <row r="804" spans="1:60" s="14" customFormat="1" ht="15" hidden="1" customHeight="1" x14ac:dyDescent="0.25">
      <c r="A804" s="2"/>
      <c r="B804" s="63" t="s">
        <v>53</v>
      </c>
      <c r="C804" s="40" t="s">
        <v>109</v>
      </c>
      <c r="D804" s="83" t="s">
        <v>120</v>
      </c>
      <c r="E804" s="112" t="s">
        <v>46</v>
      </c>
      <c r="F804" s="25"/>
      <c r="G804" s="111">
        <v>11</v>
      </c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9">
        <f t="shared" si="49"/>
        <v>0</v>
      </c>
      <c r="AH804" s="22"/>
      <c r="AI804" s="22"/>
      <c r="AJ804" s="22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9">
        <f t="shared" si="52"/>
        <v>0</v>
      </c>
      <c r="BC804" s="1"/>
      <c r="BD804" s="1"/>
      <c r="BE804" s="1"/>
      <c r="BF804" s="1"/>
      <c r="BG804" s="9">
        <f t="shared" si="50"/>
        <v>11</v>
      </c>
      <c r="BH804" s="23">
        <f t="shared" si="51"/>
        <v>0</v>
      </c>
    </row>
    <row r="805" spans="1:60" s="14" customFormat="1" hidden="1" x14ac:dyDescent="0.25">
      <c r="A805" s="2"/>
      <c r="B805" s="63" t="s">
        <v>32</v>
      </c>
      <c r="C805" s="40" t="s">
        <v>109</v>
      </c>
      <c r="D805" s="83" t="s">
        <v>120</v>
      </c>
      <c r="E805" s="112" t="s">
        <v>46</v>
      </c>
      <c r="F805" s="25"/>
      <c r="G805" s="111">
        <v>10</v>
      </c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>
        <v>1</v>
      </c>
      <c r="X805" s="25"/>
      <c r="Y805" s="25"/>
      <c r="Z805" s="25"/>
      <c r="AA805" s="25"/>
      <c r="AB805" s="25"/>
      <c r="AC805" s="25"/>
      <c r="AD805" s="25"/>
      <c r="AE805" s="25"/>
      <c r="AF805" s="25"/>
      <c r="AG805" s="9">
        <f t="shared" si="49"/>
        <v>1</v>
      </c>
      <c r="AH805" s="22"/>
      <c r="AI805" s="22"/>
      <c r="AJ805" s="22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9">
        <f>SUM(AH805:BA805)</f>
        <v>0</v>
      </c>
      <c r="BC805" s="1"/>
      <c r="BD805" s="1"/>
      <c r="BE805" s="1"/>
      <c r="BF805" s="1"/>
      <c r="BG805" s="9">
        <f t="shared" si="50"/>
        <v>11</v>
      </c>
      <c r="BH805" s="23">
        <f t="shared" si="51"/>
        <v>0</v>
      </c>
    </row>
    <row r="806" spans="1:60" s="14" customFormat="1" hidden="1" x14ac:dyDescent="0.25">
      <c r="A806" s="2"/>
      <c r="B806" s="63" t="s">
        <v>33</v>
      </c>
      <c r="C806" s="40" t="s">
        <v>109</v>
      </c>
      <c r="D806" s="83" t="s">
        <v>120</v>
      </c>
      <c r="E806" s="112" t="s">
        <v>46</v>
      </c>
      <c r="F806" s="25"/>
      <c r="G806" s="111">
        <v>3</v>
      </c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>
        <v>1</v>
      </c>
      <c r="X806" s="25"/>
      <c r="Y806" s="25"/>
      <c r="Z806" s="25"/>
      <c r="AA806" s="25"/>
      <c r="AB806" s="25"/>
      <c r="AC806" s="25"/>
      <c r="AD806" s="25"/>
      <c r="AE806" s="25"/>
      <c r="AF806" s="25"/>
      <c r="AG806" s="9">
        <f t="shared" si="49"/>
        <v>1</v>
      </c>
      <c r="AH806" s="22"/>
      <c r="AI806" s="22"/>
      <c r="AJ806" s="22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9">
        <f t="shared" si="52"/>
        <v>0</v>
      </c>
      <c r="BC806" s="1"/>
      <c r="BD806" s="1"/>
      <c r="BE806" s="1"/>
      <c r="BF806" s="1"/>
      <c r="BG806" s="9">
        <f t="shared" si="50"/>
        <v>4</v>
      </c>
      <c r="BH806" s="23">
        <f t="shared" si="51"/>
        <v>0</v>
      </c>
    </row>
    <row r="807" spans="1:60" s="14" customFormat="1" hidden="1" x14ac:dyDescent="0.25">
      <c r="A807" s="2"/>
      <c r="B807" s="63" t="s">
        <v>48</v>
      </c>
      <c r="C807" s="40" t="s">
        <v>109</v>
      </c>
      <c r="D807" s="83" t="s">
        <v>120</v>
      </c>
      <c r="E807" s="112" t="s">
        <v>46</v>
      </c>
      <c r="F807" s="25"/>
      <c r="G807" s="111">
        <v>4</v>
      </c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>
        <v>1</v>
      </c>
      <c r="X807" s="25"/>
      <c r="Y807" s="25"/>
      <c r="Z807" s="25"/>
      <c r="AA807" s="25"/>
      <c r="AB807" s="25"/>
      <c r="AC807" s="25"/>
      <c r="AD807" s="25"/>
      <c r="AE807" s="25"/>
      <c r="AF807" s="25"/>
      <c r="AG807" s="9">
        <f t="shared" si="49"/>
        <v>1</v>
      </c>
      <c r="AH807" s="22">
        <v>2</v>
      </c>
      <c r="AI807" s="22"/>
      <c r="AJ807" s="22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9">
        <f t="shared" si="52"/>
        <v>2</v>
      </c>
      <c r="BC807" s="1"/>
      <c r="BD807" s="1"/>
      <c r="BE807" s="1"/>
      <c r="BF807" s="1"/>
      <c r="BG807" s="9">
        <f t="shared" si="50"/>
        <v>3</v>
      </c>
      <c r="BH807" s="23">
        <f t="shared" si="51"/>
        <v>0</v>
      </c>
    </row>
    <row r="808" spans="1:60" s="14" customFormat="1" hidden="1" x14ac:dyDescent="0.25">
      <c r="A808" s="2"/>
      <c r="B808" s="63" t="s">
        <v>31</v>
      </c>
      <c r="C808" s="40" t="s">
        <v>109</v>
      </c>
      <c r="D808" s="83" t="s">
        <v>120</v>
      </c>
      <c r="E808" s="112" t="s">
        <v>46</v>
      </c>
      <c r="F808" s="25"/>
      <c r="G808" s="111">
        <v>4</v>
      </c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9">
        <f t="shared" si="49"/>
        <v>0</v>
      </c>
      <c r="AH808" s="22"/>
      <c r="AI808" s="22"/>
      <c r="AJ808" s="22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9">
        <f t="shared" si="52"/>
        <v>0</v>
      </c>
      <c r="BC808" s="1"/>
      <c r="BD808" s="1"/>
      <c r="BE808" s="1"/>
      <c r="BF808" s="1"/>
      <c r="BG808" s="9">
        <f t="shared" si="50"/>
        <v>4</v>
      </c>
      <c r="BH808" s="23">
        <f t="shared" si="51"/>
        <v>0</v>
      </c>
    </row>
    <row r="809" spans="1:60" s="14" customFormat="1" hidden="1" x14ac:dyDescent="0.25">
      <c r="A809" s="2"/>
      <c r="B809" s="63" t="s">
        <v>36</v>
      </c>
      <c r="C809" s="40" t="s">
        <v>109</v>
      </c>
      <c r="D809" s="83" t="s">
        <v>120</v>
      </c>
      <c r="E809" s="112" t="s">
        <v>46</v>
      </c>
      <c r="F809" s="25"/>
      <c r="G809" s="111">
        <v>16</v>
      </c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9">
        <f t="shared" si="49"/>
        <v>0</v>
      </c>
      <c r="AH809" s="22"/>
      <c r="AI809" s="22"/>
      <c r="AJ809" s="22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9">
        <f t="shared" si="52"/>
        <v>0</v>
      </c>
      <c r="BC809" s="1"/>
      <c r="BD809" s="1"/>
      <c r="BE809" s="1"/>
      <c r="BF809" s="1"/>
      <c r="BG809" s="9">
        <f t="shared" si="50"/>
        <v>16</v>
      </c>
      <c r="BH809" s="23">
        <f t="shared" si="51"/>
        <v>0</v>
      </c>
    </row>
    <row r="810" spans="1:60" s="14" customFormat="1" hidden="1" x14ac:dyDescent="0.25">
      <c r="A810" s="2"/>
      <c r="B810" s="63" t="s">
        <v>35</v>
      </c>
      <c r="C810" s="40" t="s">
        <v>117</v>
      </c>
      <c r="D810" s="83" t="s">
        <v>120</v>
      </c>
      <c r="E810" s="112" t="s">
        <v>46</v>
      </c>
      <c r="F810" s="25"/>
      <c r="G810" s="111">
        <v>51</v>
      </c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9">
        <f t="shared" si="49"/>
        <v>0</v>
      </c>
      <c r="AH810" s="22"/>
      <c r="AI810" s="22"/>
      <c r="AJ810" s="22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9">
        <f t="shared" si="52"/>
        <v>0</v>
      </c>
      <c r="BC810" s="1"/>
      <c r="BD810" s="1"/>
      <c r="BE810" s="1"/>
      <c r="BF810" s="1"/>
      <c r="BG810" s="9">
        <f t="shared" si="50"/>
        <v>51</v>
      </c>
      <c r="BH810" s="23">
        <f t="shared" si="51"/>
        <v>0</v>
      </c>
    </row>
    <row r="811" spans="1:60" s="14" customFormat="1" hidden="1" x14ac:dyDescent="0.25">
      <c r="A811" s="2"/>
      <c r="B811" s="63" t="s">
        <v>34</v>
      </c>
      <c r="C811" s="40" t="s">
        <v>117</v>
      </c>
      <c r="D811" s="83" t="s">
        <v>120</v>
      </c>
      <c r="E811" s="112" t="s">
        <v>46</v>
      </c>
      <c r="F811" s="25"/>
      <c r="G811" s="111">
        <v>34</v>
      </c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9">
        <f t="shared" si="49"/>
        <v>0</v>
      </c>
      <c r="AH811" s="22"/>
      <c r="AI811" s="22"/>
      <c r="AJ811" s="22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9">
        <f t="shared" si="52"/>
        <v>0</v>
      </c>
      <c r="BC811" s="1"/>
      <c r="BD811" s="1"/>
      <c r="BE811" s="1"/>
      <c r="BF811" s="1"/>
      <c r="BG811" s="9">
        <f t="shared" si="50"/>
        <v>34</v>
      </c>
      <c r="BH811" s="23">
        <f t="shared" si="51"/>
        <v>0</v>
      </c>
    </row>
    <row r="812" spans="1:60" s="14" customFormat="1" hidden="1" x14ac:dyDescent="0.25">
      <c r="A812" s="2"/>
      <c r="B812" s="63" t="s">
        <v>59</v>
      </c>
      <c r="C812" s="40" t="s">
        <v>117</v>
      </c>
      <c r="D812" s="83" t="s">
        <v>120</v>
      </c>
      <c r="E812" s="112" t="s">
        <v>46</v>
      </c>
      <c r="F812" s="25"/>
      <c r="G812" s="111">
        <v>5</v>
      </c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9">
        <f t="shared" si="49"/>
        <v>0</v>
      </c>
      <c r="AH812" s="22"/>
      <c r="AI812" s="22"/>
      <c r="AJ812" s="22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9">
        <f t="shared" si="52"/>
        <v>0</v>
      </c>
      <c r="BC812" s="1"/>
      <c r="BD812" s="1"/>
      <c r="BE812" s="1"/>
      <c r="BF812" s="1"/>
      <c r="BG812" s="9">
        <f t="shared" si="50"/>
        <v>5</v>
      </c>
      <c r="BH812" s="23">
        <f t="shared" si="51"/>
        <v>0</v>
      </c>
    </row>
    <row r="813" spans="1:60" s="14" customFormat="1" ht="16.5" hidden="1" customHeight="1" x14ac:dyDescent="0.25">
      <c r="A813" s="2"/>
      <c r="B813" s="63" t="s">
        <v>66</v>
      </c>
      <c r="C813" s="40" t="s">
        <v>117</v>
      </c>
      <c r="D813" s="83" t="s">
        <v>120</v>
      </c>
      <c r="E813" s="112" t="s">
        <v>46</v>
      </c>
      <c r="F813" s="25"/>
      <c r="G813" s="111">
        <v>10</v>
      </c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9">
        <f t="shared" si="49"/>
        <v>0</v>
      </c>
      <c r="AH813" s="22"/>
      <c r="AI813" s="22"/>
      <c r="AJ813" s="22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>
        <v>1</v>
      </c>
      <c r="AZ813" s="1"/>
      <c r="BA813" s="1"/>
      <c r="BB813" s="9">
        <f t="shared" si="52"/>
        <v>1</v>
      </c>
      <c r="BC813" s="1"/>
      <c r="BD813" s="1"/>
      <c r="BE813" s="1"/>
      <c r="BF813" s="1"/>
      <c r="BG813" s="9">
        <f t="shared" si="50"/>
        <v>9</v>
      </c>
      <c r="BH813" s="23">
        <f t="shared" si="51"/>
        <v>0</v>
      </c>
    </row>
    <row r="814" spans="1:60" s="14" customFormat="1" hidden="1" x14ac:dyDescent="0.25">
      <c r="A814" s="2"/>
      <c r="B814" s="63" t="s">
        <v>53</v>
      </c>
      <c r="C814" s="40" t="s">
        <v>117</v>
      </c>
      <c r="D814" s="83" t="s">
        <v>120</v>
      </c>
      <c r="E814" s="112" t="s">
        <v>46</v>
      </c>
      <c r="F814" s="25"/>
      <c r="G814" s="111">
        <v>33</v>
      </c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9">
        <f t="shared" si="49"/>
        <v>0</v>
      </c>
      <c r="AH814" s="22"/>
      <c r="AI814" s="22"/>
      <c r="AJ814" s="22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9">
        <f t="shared" si="52"/>
        <v>0</v>
      </c>
      <c r="BC814" s="1"/>
      <c r="BD814" s="1"/>
      <c r="BE814" s="1"/>
      <c r="BF814" s="1"/>
      <c r="BG814" s="9">
        <f t="shared" si="50"/>
        <v>33</v>
      </c>
      <c r="BH814" s="23">
        <f t="shared" si="51"/>
        <v>0</v>
      </c>
    </row>
    <row r="815" spans="1:60" s="14" customFormat="1" hidden="1" x14ac:dyDescent="0.25">
      <c r="A815" s="2"/>
      <c r="B815" s="63" t="s">
        <v>32</v>
      </c>
      <c r="C815" s="40" t="s">
        <v>117</v>
      </c>
      <c r="D815" s="83" t="s">
        <v>120</v>
      </c>
      <c r="E815" s="112" t="s">
        <v>46</v>
      </c>
      <c r="F815" s="25"/>
      <c r="G815" s="111">
        <v>6</v>
      </c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9">
        <f t="shared" si="49"/>
        <v>0</v>
      </c>
      <c r="AH815" s="22"/>
      <c r="AI815" s="22"/>
      <c r="AJ815" s="22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9">
        <f t="shared" si="52"/>
        <v>0</v>
      </c>
      <c r="BC815" s="1"/>
      <c r="BD815" s="1"/>
      <c r="BE815" s="1"/>
      <c r="BF815" s="1"/>
      <c r="BG815" s="9">
        <f t="shared" si="50"/>
        <v>6</v>
      </c>
      <c r="BH815" s="23">
        <f t="shared" si="51"/>
        <v>0</v>
      </c>
    </row>
    <row r="816" spans="1:60" s="14" customFormat="1" hidden="1" x14ac:dyDescent="0.25">
      <c r="A816" s="2"/>
      <c r="B816" s="63" t="s">
        <v>33</v>
      </c>
      <c r="C816" s="40" t="s">
        <v>117</v>
      </c>
      <c r="D816" s="83" t="s">
        <v>120</v>
      </c>
      <c r="E816" s="112" t="s">
        <v>46</v>
      </c>
      <c r="F816" s="25"/>
      <c r="G816" s="111">
        <v>16</v>
      </c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9">
        <f t="shared" si="49"/>
        <v>0</v>
      </c>
      <c r="AH816" s="22"/>
      <c r="AI816" s="22"/>
      <c r="AJ816" s="22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9">
        <f t="shared" si="52"/>
        <v>0</v>
      </c>
      <c r="BC816" s="1"/>
      <c r="BD816" s="1"/>
      <c r="BE816" s="1"/>
      <c r="BF816" s="1"/>
      <c r="BG816" s="9">
        <f t="shared" si="50"/>
        <v>16</v>
      </c>
      <c r="BH816" s="23">
        <f t="shared" si="51"/>
        <v>0</v>
      </c>
    </row>
    <row r="817" spans="1:60" s="14" customFormat="1" hidden="1" x14ac:dyDescent="0.25">
      <c r="A817" s="2"/>
      <c r="B817" s="63" t="s">
        <v>48</v>
      </c>
      <c r="C817" s="40" t="s">
        <v>117</v>
      </c>
      <c r="D817" s="83" t="s">
        <v>120</v>
      </c>
      <c r="E817" s="112" t="s">
        <v>46</v>
      </c>
      <c r="F817" s="25"/>
      <c r="G817" s="111">
        <v>15</v>
      </c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9">
        <f t="shared" si="49"/>
        <v>0</v>
      </c>
      <c r="AH817" s="22">
        <v>8</v>
      </c>
      <c r="AI817" s="22"/>
      <c r="AJ817" s="22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9">
        <f t="shared" si="52"/>
        <v>8</v>
      </c>
      <c r="BC817" s="1"/>
      <c r="BD817" s="1"/>
      <c r="BE817" s="1"/>
      <c r="BF817" s="1"/>
      <c r="BG817" s="9">
        <f t="shared" si="50"/>
        <v>7</v>
      </c>
      <c r="BH817" s="23">
        <f t="shared" si="51"/>
        <v>0</v>
      </c>
    </row>
    <row r="818" spans="1:60" s="14" customFormat="1" hidden="1" x14ac:dyDescent="0.25">
      <c r="A818" s="2"/>
      <c r="B818" s="63" t="s">
        <v>31</v>
      </c>
      <c r="C818" s="40" t="s">
        <v>117</v>
      </c>
      <c r="D818" s="83" t="s">
        <v>120</v>
      </c>
      <c r="E818" s="112" t="s">
        <v>46</v>
      </c>
      <c r="F818" s="25"/>
      <c r="G818" s="111">
        <v>22</v>
      </c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9">
        <f t="shared" si="49"/>
        <v>0</v>
      </c>
      <c r="AH818" s="22"/>
      <c r="AI818" s="22"/>
      <c r="AJ818" s="22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9">
        <f t="shared" si="52"/>
        <v>0</v>
      </c>
      <c r="BC818" s="1"/>
      <c r="BD818" s="1"/>
      <c r="BE818" s="1"/>
      <c r="BF818" s="1"/>
      <c r="BG818" s="9">
        <f t="shared" si="50"/>
        <v>22</v>
      </c>
      <c r="BH818" s="23">
        <f t="shared" si="51"/>
        <v>0</v>
      </c>
    </row>
    <row r="819" spans="1:60" s="14" customFormat="1" hidden="1" x14ac:dyDescent="0.25">
      <c r="A819" s="2"/>
      <c r="B819" s="63" t="s">
        <v>36</v>
      </c>
      <c r="C819" s="40" t="s">
        <v>117</v>
      </c>
      <c r="D819" s="83" t="s">
        <v>120</v>
      </c>
      <c r="E819" s="112" t="s">
        <v>46</v>
      </c>
      <c r="F819" s="25"/>
      <c r="G819" s="111">
        <v>9</v>
      </c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9">
        <f t="shared" si="49"/>
        <v>0</v>
      </c>
      <c r="AH819" s="22"/>
      <c r="AI819" s="22"/>
      <c r="AJ819" s="22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9">
        <f t="shared" si="52"/>
        <v>0</v>
      </c>
      <c r="BC819" s="1"/>
      <c r="BD819" s="1"/>
      <c r="BE819" s="1"/>
      <c r="BF819" s="1"/>
      <c r="BG819" s="9">
        <f t="shared" si="50"/>
        <v>9</v>
      </c>
      <c r="BH819" s="23">
        <f t="shared" si="51"/>
        <v>0</v>
      </c>
    </row>
    <row r="820" spans="1:60" s="14" customFormat="1" hidden="1" x14ac:dyDescent="0.25">
      <c r="A820" s="2"/>
      <c r="B820" s="63" t="s">
        <v>35</v>
      </c>
      <c r="C820" s="40" t="s">
        <v>118</v>
      </c>
      <c r="D820" s="83" t="s">
        <v>120</v>
      </c>
      <c r="E820" s="112" t="s">
        <v>46</v>
      </c>
      <c r="F820" s="25"/>
      <c r="G820" s="111">
        <v>10</v>
      </c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9">
        <f t="shared" si="49"/>
        <v>0</v>
      </c>
      <c r="AH820" s="22"/>
      <c r="AI820" s="22"/>
      <c r="AJ820" s="22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9">
        <f t="shared" si="52"/>
        <v>0</v>
      </c>
      <c r="BC820" s="1"/>
      <c r="BD820" s="1"/>
      <c r="BE820" s="1"/>
      <c r="BF820" s="1"/>
      <c r="BG820" s="9">
        <f t="shared" si="50"/>
        <v>10</v>
      </c>
      <c r="BH820" s="23">
        <f t="shared" si="51"/>
        <v>0</v>
      </c>
    </row>
    <row r="821" spans="1:60" s="14" customFormat="1" hidden="1" x14ac:dyDescent="0.25">
      <c r="A821" s="2"/>
      <c r="B821" s="63" t="s">
        <v>34</v>
      </c>
      <c r="C821" s="40" t="s">
        <v>118</v>
      </c>
      <c r="D821" s="83" t="s">
        <v>120</v>
      </c>
      <c r="E821" s="112" t="s">
        <v>46</v>
      </c>
      <c r="F821" s="25"/>
      <c r="G821" s="111">
        <v>0</v>
      </c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9">
        <f t="shared" si="49"/>
        <v>0</v>
      </c>
      <c r="AH821" s="22"/>
      <c r="AI821" s="22"/>
      <c r="AJ821" s="22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9">
        <f t="shared" si="52"/>
        <v>0</v>
      </c>
      <c r="BC821" s="1"/>
      <c r="BD821" s="1"/>
      <c r="BE821" s="1"/>
      <c r="BF821" s="1"/>
      <c r="BG821" s="9">
        <f t="shared" si="50"/>
        <v>0</v>
      </c>
      <c r="BH821" s="23">
        <f t="shared" si="51"/>
        <v>0</v>
      </c>
    </row>
    <row r="822" spans="1:60" s="14" customFormat="1" ht="15" hidden="1" customHeight="1" x14ac:dyDescent="0.25">
      <c r="A822" s="2"/>
      <c r="B822" s="63" t="s">
        <v>59</v>
      </c>
      <c r="C822" s="40" t="s">
        <v>118</v>
      </c>
      <c r="D822" s="83" t="s">
        <v>120</v>
      </c>
      <c r="E822" s="112" t="s">
        <v>46</v>
      </c>
      <c r="F822" s="25"/>
      <c r="G822" s="111">
        <v>34</v>
      </c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9">
        <f t="shared" si="49"/>
        <v>0</v>
      </c>
      <c r="AH822" s="22"/>
      <c r="AI822" s="22"/>
      <c r="AJ822" s="22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9">
        <f t="shared" si="52"/>
        <v>0</v>
      </c>
      <c r="BC822" s="1"/>
      <c r="BD822" s="1"/>
      <c r="BE822" s="1"/>
      <c r="BF822" s="1"/>
      <c r="BG822" s="9">
        <f t="shared" si="50"/>
        <v>34</v>
      </c>
      <c r="BH822" s="23">
        <f t="shared" si="51"/>
        <v>0</v>
      </c>
    </row>
    <row r="823" spans="1:60" s="14" customFormat="1" hidden="1" x14ac:dyDescent="0.25">
      <c r="A823" s="2"/>
      <c r="B823" s="63" t="s">
        <v>66</v>
      </c>
      <c r="C823" s="40" t="s">
        <v>118</v>
      </c>
      <c r="D823" s="83" t="s">
        <v>120</v>
      </c>
      <c r="E823" s="112" t="s">
        <v>46</v>
      </c>
      <c r="F823" s="25"/>
      <c r="G823" s="111">
        <v>8</v>
      </c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9">
        <f t="shared" si="49"/>
        <v>0</v>
      </c>
      <c r="AH823" s="22"/>
      <c r="AI823" s="22"/>
      <c r="AJ823" s="22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9">
        <f t="shared" si="52"/>
        <v>0</v>
      </c>
      <c r="BC823" s="1"/>
      <c r="BD823" s="1"/>
      <c r="BE823" s="1"/>
      <c r="BF823" s="1"/>
      <c r="BG823" s="9">
        <f t="shared" si="50"/>
        <v>8</v>
      </c>
      <c r="BH823" s="23">
        <f t="shared" si="51"/>
        <v>0</v>
      </c>
    </row>
    <row r="824" spans="1:60" s="14" customFormat="1" hidden="1" x14ac:dyDescent="0.25">
      <c r="A824" s="2"/>
      <c r="B824" s="63" t="s">
        <v>53</v>
      </c>
      <c r="C824" s="40" t="s">
        <v>118</v>
      </c>
      <c r="D824" s="83" t="s">
        <v>120</v>
      </c>
      <c r="E824" s="112" t="s">
        <v>46</v>
      </c>
      <c r="F824" s="25"/>
      <c r="G824" s="111">
        <v>6</v>
      </c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9">
        <f t="shared" si="49"/>
        <v>0</v>
      </c>
      <c r="AH824" s="22"/>
      <c r="AI824" s="22"/>
      <c r="AJ824" s="22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9">
        <f t="shared" si="52"/>
        <v>0</v>
      </c>
      <c r="BC824" s="1"/>
      <c r="BD824" s="1"/>
      <c r="BE824" s="1"/>
      <c r="BF824" s="1"/>
      <c r="BG824" s="9">
        <f t="shared" si="50"/>
        <v>6</v>
      </c>
      <c r="BH824" s="23">
        <f t="shared" si="51"/>
        <v>0</v>
      </c>
    </row>
    <row r="825" spans="1:60" s="14" customFormat="1" hidden="1" x14ac:dyDescent="0.25">
      <c r="A825" s="2"/>
      <c r="B825" s="63" t="s">
        <v>32</v>
      </c>
      <c r="C825" s="40" t="s">
        <v>118</v>
      </c>
      <c r="D825" s="83" t="s">
        <v>120</v>
      </c>
      <c r="E825" s="112" t="s">
        <v>46</v>
      </c>
      <c r="F825" s="25"/>
      <c r="G825" s="111">
        <v>6</v>
      </c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9">
        <f t="shared" si="49"/>
        <v>0</v>
      </c>
      <c r="AH825" s="22"/>
      <c r="AI825" s="22"/>
      <c r="AJ825" s="22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9">
        <f t="shared" si="52"/>
        <v>0</v>
      </c>
      <c r="BC825" s="1"/>
      <c r="BD825" s="1"/>
      <c r="BE825" s="1"/>
      <c r="BF825" s="1"/>
      <c r="BG825" s="9">
        <f t="shared" si="50"/>
        <v>6</v>
      </c>
      <c r="BH825" s="23">
        <f t="shared" si="51"/>
        <v>0</v>
      </c>
    </row>
    <row r="826" spans="1:60" s="14" customFormat="1" hidden="1" x14ac:dyDescent="0.25">
      <c r="A826" s="2"/>
      <c r="B826" s="63" t="s">
        <v>33</v>
      </c>
      <c r="C826" s="40" t="s">
        <v>118</v>
      </c>
      <c r="D826" s="83" t="s">
        <v>120</v>
      </c>
      <c r="E826" s="112" t="s">
        <v>46</v>
      </c>
      <c r="F826" s="25"/>
      <c r="G826" s="111">
        <v>6</v>
      </c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9">
        <f t="shared" si="49"/>
        <v>0</v>
      </c>
      <c r="AH826" s="22"/>
      <c r="AI826" s="22"/>
      <c r="AJ826" s="22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9">
        <f t="shared" si="52"/>
        <v>0</v>
      </c>
      <c r="BC826" s="1"/>
      <c r="BD826" s="1"/>
      <c r="BE826" s="1"/>
      <c r="BF826" s="1"/>
      <c r="BG826" s="9">
        <f t="shared" si="50"/>
        <v>6</v>
      </c>
      <c r="BH826" s="23">
        <f t="shared" si="51"/>
        <v>0</v>
      </c>
    </row>
    <row r="827" spans="1:60" s="14" customFormat="1" ht="16.5" hidden="1" customHeight="1" x14ac:dyDescent="0.25">
      <c r="A827" s="2"/>
      <c r="B827" s="63" t="s">
        <v>48</v>
      </c>
      <c r="C827" s="40" t="s">
        <v>118</v>
      </c>
      <c r="D827" s="83" t="s">
        <v>120</v>
      </c>
      <c r="E827" s="112" t="s">
        <v>46</v>
      </c>
      <c r="F827" s="25"/>
      <c r="G827" s="111">
        <v>7</v>
      </c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9">
        <f t="shared" si="49"/>
        <v>0</v>
      </c>
      <c r="AH827" s="22"/>
      <c r="AI827" s="22"/>
      <c r="AJ827" s="22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9">
        <f t="shared" si="52"/>
        <v>0</v>
      </c>
      <c r="BC827" s="1"/>
      <c r="BD827" s="1"/>
      <c r="BE827" s="1"/>
      <c r="BF827" s="1"/>
      <c r="BG827" s="9">
        <f t="shared" si="50"/>
        <v>7</v>
      </c>
      <c r="BH827" s="23">
        <f t="shared" si="51"/>
        <v>0</v>
      </c>
    </row>
    <row r="828" spans="1:60" s="14" customFormat="1" hidden="1" x14ac:dyDescent="0.25">
      <c r="A828" s="2"/>
      <c r="B828" s="63" t="s">
        <v>31</v>
      </c>
      <c r="C828" s="40" t="s">
        <v>118</v>
      </c>
      <c r="D828" s="83" t="s">
        <v>120</v>
      </c>
      <c r="E828" s="112" t="s">
        <v>46</v>
      </c>
      <c r="F828" s="25"/>
      <c r="G828" s="111">
        <v>2</v>
      </c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9">
        <f t="shared" si="49"/>
        <v>0</v>
      </c>
      <c r="AH828" s="22"/>
      <c r="AI828" s="22"/>
      <c r="AJ828" s="22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9">
        <f t="shared" si="52"/>
        <v>0</v>
      </c>
      <c r="BC828" s="1"/>
      <c r="BD828" s="1"/>
      <c r="BE828" s="1"/>
      <c r="BF828" s="1"/>
      <c r="BG828" s="9">
        <f t="shared" si="50"/>
        <v>2</v>
      </c>
      <c r="BH828" s="23">
        <f t="shared" si="51"/>
        <v>0</v>
      </c>
    </row>
    <row r="829" spans="1:60" s="14" customFormat="1" hidden="1" x14ac:dyDescent="0.25">
      <c r="A829" s="2"/>
      <c r="B829" s="63" t="s">
        <v>36</v>
      </c>
      <c r="C829" s="40" t="s">
        <v>118</v>
      </c>
      <c r="D829" s="83" t="s">
        <v>120</v>
      </c>
      <c r="E829" s="112" t="s">
        <v>46</v>
      </c>
      <c r="F829" s="25"/>
      <c r="G829" s="111">
        <v>7</v>
      </c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9">
        <f t="shared" si="49"/>
        <v>0</v>
      </c>
      <c r="AH829" s="22"/>
      <c r="AI829" s="22"/>
      <c r="AJ829" s="22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9">
        <f t="shared" si="52"/>
        <v>0</v>
      </c>
      <c r="BC829" s="1"/>
      <c r="BD829" s="1"/>
      <c r="BE829" s="1"/>
      <c r="BF829" s="1"/>
      <c r="BG829" s="9">
        <f t="shared" si="50"/>
        <v>7</v>
      </c>
      <c r="BH829" s="23">
        <f t="shared" si="51"/>
        <v>0</v>
      </c>
    </row>
    <row r="830" spans="1:60" s="14" customFormat="1" hidden="1" x14ac:dyDescent="0.25">
      <c r="A830" s="2"/>
      <c r="B830" s="63" t="s">
        <v>35</v>
      </c>
      <c r="C830" s="40" t="s">
        <v>119</v>
      </c>
      <c r="D830" s="83" t="s">
        <v>120</v>
      </c>
      <c r="E830" s="112" t="s">
        <v>46</v>
      </c>
      <c r="F830" s="25"/>
      <c r="G830" s="111">
        <v>2</v>
      </c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9">
        <f t="shared" si="49"/>
        <v>0</v>
      </c>
      <c r="AH830" s="22"/>
      <c r="AI830" s="22"/>
      <c r="AJ830" s="22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>
        <v>1</v>
      </c>
      <c r="AZ830" s="1"/>
      <c r="BA830" s="1"/>
      <c r="BB830" s="9">
        <f t="shared" si="52"/>
        <v>1</v>
      </c>
      <c r="BC830" s="1"/>
      <c r="BD830" s="1"/>
      <c r="BE830" s="1"/>
      <c r="BF830" s="1"/>
      <c r="BG830" s="9">
        <f t="shared" si="50"/>
        <v>1</v>
      </c>
      <c r="BH830" s="23">
        <f t="shared" si="51"/>
        <v>0</v>
      </c>
    </row>
    <row r="831" spans="1:60" s="14" customFormat="1" hidden="1" x14ac:dyDescent="0.25">
      <c r="A831" s="2"/>
      <c r="B831" s="63" t="s">
        <v>34</v>
      </c>
      <c r="C831" s="40" t="s">
        <v>119</v>
      </c>
      <c r="D831" s="83" t="s">
        <v>120</v>
      </c>
      <c r="E831" s="112" t="s">
        <v>46</v>
      </c>
      <c r="F831" s="25"/>
      <c r="G831" s="111">
        <v>5</v>
      </c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9">
        <f t="shared" si="49"/>
        <v>0</v>
      </c>
      <c r="AH831" s="22"/>
      <c r="AI831" s="22"/>
      <c r="AJ831" s="22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9">
        <f t="shared" si="52"/>
        <v>0</v>
      </c>
      <c r="BC831" s="1"/>
      <c r="BD831" s="1"/>
      <c r="BE831" s="1"/>
      <c r="BF831" s="1"/>
      <c r="BG831" s="9">
        <f t="shared" si="50"/>
        <v>5</v>
      </c>
      <c r="BH831" s="23">
        <f t="shared" si="51"/>
        <v>0</v>
      </c>
    </row>
    <row r="832" spans="1:60" s="14" customFormat="1" hidden="1" x14ac:dyDescent="0.25">
      <c r="A832" s="2"/>
      <c r="B832" s="63" t="s">
        <v>59</v>
      </c>
      <c r="C832" s="40" t="s">
        <v>119</v>
      </c>
      <c r="D832" s="83" t="s">
        <v>120</v>
      </c>
      <c r="E832" s="112" t="s">
        <v>46</v>
      </c>
      <c r="F832" s="25"/>
      <c r="G832" s="111">
        <v>49</v>
      </c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9">
        <f t="shared" si="49"/>
        <v>0</v>
      </c>
      <c r="AH832" s="22"/>
      <c r="AI832" s="22"/>
      <c r="AJ832" s="22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9">
        <f t="shared" si="52"/>
        <v>0</v>
      </c>
      <c r="BC832" s="1"/>
      <c r="BD832" s="1"/>
      <c r="BE832" s="1"/>
      <c r="BF832" s="1"/>
      <c r="BG832" s="9">
        <f t="shared" si="50"/>
        <v>49</v>
      </c>
      <c r="BH832" s="23">
        <f t="shared" si="51"/>
        <v>0</v>
      </c>
    </row>
    <row r="833" spans="1:60" s="14" customFormat="1" hidden="1" x14ac:dyDescent="0.25">
      <c r="A833" s="2"/>
      <c r="B833" s="63" t="s">
        <v>66</v>
      </c>
      <c r="C833" s="40" t="s">
        <v>119</v>
      </c>
      <c r="D833" s="83" t="s">
        <v>120</v>
      </c>
      <c r="E833" s="112" t="s">
        <v>46</v>
      </c>
      <c r="F833" s="25"/>
      <c r="G833" s="111">
        <v>-3</v>
      </c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9">
        <f t="shared" si="49"/>
        <v>0</v>
      </c>
      <c r="AH833" s="22"/>
      <c r="AI833" s="22"/>
      <c r="AJ833" s="22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9">
        <f t="shared" si="52"/>
        <v>0</v>
      </c>
      <c r="BC833" s="1"/>
      <c r="BD833" s="1"/>
      <c r="BE833" s="1"/>
      <c r="BF833" s="1"/>
      <c r="BG833" s="9">
        <f t="shared" si="50"/>
        <v>-3</v>
      </c>
      <c r="BH833" s="23">
        <f t="shared" si="51"/>
        <v>0</v>
      </c>
    </row>
    <row r="834" spans="1:60" s="14" customFormat="1" hidden="1" x14ac:dyDescent="0.25">
      <c r="A834" s="2"/>
      <c r="B834" s="63" t="s">
        <v>53</v>
      </c>
      <c r="C834" s="40" t="s">
        <v>119</v>
      </c>
      <c r="D834" s="83" t="s">
        <v>120</v>
      </c>
      <c r="E834" s="112" t="s">
        <v>46</v>
      </c>
      <c r="F834" s="25"/>
      <c r="G834" s="111">
        <v>2</v>
      </c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9">
        <f t="shared" si="49"/>
        <v>0</v>
      </c>
      <c r="AH834" s="22"/>
      <c r="AI834" s="22"/>
      <c r="AJ834" s="22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9">
        <f t="shared" si="52"/>
        <v>0</v>
      </c>
      <c r="BC834" s="1"/>
      <c r="BD834" s="1"/>
      <c r="BE834" s="1"/>
      <c r="BF834" s="1"/>
      <c r="BG834" s="9">
        <f t="shared" si="50"/>
        <v>2</v>
      </c>
      <c r="BH834" s="23">
        <f t="shared" si="51"/>
        <v>0</v>
      </c>
    </row>
    <row r="835" spans="1:60" s="14" customFormat="1" hidden="1" x14ac:dyDescent="0.25">
      <c r="A835" s="2"/>
      <c r="B835" s="63" t="s">
        <v>32</v>
      </c>
      <c r="C835" s="40" t="s">
        <v>119</v>
      </c>
      <c r="D835" s="83" t="s">
        <v>120</v>
      </c>
      <c r="E835" s="112" t="s">
        <v>46</v>
      </c>
      <c r="F835" s="25"/>
      <c r="G835" s="111">
        <v>2</v>
      </c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9">
        <f t="shared" si="49"/>
        <v>0</v>
      </c>
      <c r="AH835" s="22"/>
      <c r="AI835" s="22"/>
      <c r="AJ835" s="22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9">
        <f t="shared" si="52"/>
        <v>0</v>
      </c>
      <c r="BC835" s="1"/>
      <c r="BD835" s="1"/>
      <c r="BE835" s="1"/>
      <c r="BF835" s="1"/>
      <c r="BG835" s="9">
        <f t="shared" si="50"/>
        <v>2</v>
      </c>
      <c r="BH835" s="23">
        <f t="shared" si="51"/>
        <v>0</v>
      </c>
    </row>
    <row r="836" spans="1:60" s="14" customFormat="1" hidden="1" x14ac:dyDescent="0.25">
      <c r="A836" s="2"/>
      <c r="B836" s="63" t="s">
        <v>33</v>
      </c>
      <c r="C836" s="40" t="s">
        <v>119</v>
      </c>
      <c r="D836" s="83" t="s">
        <v>120</v>
      </c>
      <c r="E836" s="112" t="s">
        <v>46</v>
      </c>
      <c r="F836" s="25"/>
      <c r="G836" s="111">
        <v>3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9">
        <f t="shared" si="49"/>
        <v>0</v>
      </c>
      <c r="AH836" s="22"/>
      <c r="AI836" s="22"/>
      <c r="AJ836" s="22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>
        <v>1</v>
      </c>
      <c r="AZ836" s="1"/>
      <c r="BA836" s="1"/>
      <c r="BB836" s="9">
        <f t="shared" si="52"/>
        <v>1</v>
      </c>
      <c r="BC836" s="1"/>
      <c r="BD836" s="1"/>
      <c r="BE836" s="1"/>
      <c r="BF836" s="1"/>
      <c r="BG836" s="9">
        <f t="shared" si="50"/>
        <v>2</v>
      </c>
      <c r="BH836" s="23">
        <f t="shared" si="51"/>
        <v>0</v>
      </c>
    </row>
    <row r="837" spans="1:60" s="14" customFormat="1" hidden="1" x14ac:dyDescent="0.25">
      <c r="A837" s="2"/>
      <c r="B837" s="63" t="s">
        <v>48</v>
      </c>
      <c r="C837" s="40" t="s">
        <v>119</v>
      </c>
      <c r="D837" s="83" t="s">
        <v>120</v>
      </c>
      <c r="E837" s="112" t="s">
        <v>46</v>
      </c>
      <c r="F837" s="25"/>
      <c r="G837" s="111">
        <v>2</v>
      </c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9">
        <f t="shared" si="49"/>
        <v>0</v>
      </c>
      <c r="AH837" s="22"/>
      <c r="AI837" s="22"/>
      <c r="AJ837" s="22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9">
        <f t="shared" si="52"/>
        <v>0</v>
      </c>
      <c r="BC837" s="1"/>
      <c r="BD837" s="1"/>
      <c r="BE837" s="1"/>
      <c r="BF837" s="1"/>
      <c r="BG837" s="9">
        <f t="shared" si="50"/>
        <v>2</v>
      </c>
      <c r="BH837" s="23">
        <f t="shared" si="51"/>
        <v>0</v>
      </c>
    </row>
    <row r="838" spans="1:60" s="14" customFormat="1" hidden="1" x14ac:dyDescent="0.25">
      <c r="A838" s="2"/>
      <c r="B838" s="63" t="s">
        <v>31</v>
      </c>
      <c r="C838" s="40" t="s">
        <v>119</v>
      </c>
      <c r="D838" s="83" t="s">
        <v>120</v>
      </c>
      <c r="E838" s="112" t="s">
        <v>46</v>
      </c>
      <c r="F838" s="25"/>
      <c r="G838" s="111">
        <v>1</v>
      </c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9">
        <f t="shared" si="49"/>
        <v>0</v>
      </c>
      <c r="AH838" s="22"/>
      <c r="AI838" s="22"/>
      <c r="AJ838" s="22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>
        <v>1</v>
      </c>
      <c r="AZ838" s="1"/>
      <c r="BA838" s="1"/>
      <c r="BB838" s="9">
        <f t="shared" si="52"/>
        <v>1</v>
      </c>
      <c r="BC838" s="1"/>
      <c r="BD838" s="1"/>
      <c r="BE838" s="1"/>
      <c r="BF838" s="1"/>
      <c r="BG838" s="9">
        <f t="shared" si="50"/>
        <v>0</v>
      </c>
      <c r="BH838" s="23">
        <f t="shared" si="51"/>
        <v>0</v>
      </c>
    </row>
    <row r="839" spans="1:60" s="14" customFormat="1" hidden="1" x14ac:dyDescent="0.25">
      <c r="A839" s="2"/>
      <c r="B839" s="63" t="s">
        <v>36</v>
      </c>
      <c r="C839" s="40" t="s">
        <v>119</v>
      </c>
      <c r="D839" s="83" t="s">
        <v>120</v>
      </c>
      <c r="E839" s="112" t="s">
        <v>46</v>
      </c>
      <c r="F839" s="25"/>
      <c r="G839" s="111">
        <v>5</v>
      </c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9">
        <f t="shared" si="49"/>
        <v>0</v>
      </c>
      <c r="AH839" s="22"/>
      <c r="AI839" s="22"/>
      <c r="AJ839" s="22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9">
        <f t="shared" si="52"/>
        <v>0</v>
      </c>
      <c r="BC839" s="1"/>
      <c r="BD839" s="1"/>
      <c r="BE839" s="1"/>
      <c r="BF839" s="1"/>
      <c r="BG839" s="9">
        <f t="shared" si="50"/>
        <v>5</v>
      </c>
      <c r="BH839" s="23">
        <f t="shared" si="51"/>
        <v>0</v>
      </c>
    </row>
    <row r="840" spans="1:60" s="14" customFormat="1" hidden="1" x14ac:dyDescent="0.25">
      <c r="A840" s="2"/>
      <c r="B840" s="63" t="s">
        <v>35</v>
      </c>
      <c r="C840" s="40" t="s">
        <v>75</v>
      </c>
      <c r="D840" s="83" t="s">
        <v>120</v>
      </c>
      <c r="E840" s="112" t="s">
        <v>46</v>
      </c>
      <c r="F840" s="25"/>
      <c r="G840" s="111">
        <v>2</v>
      </c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9">
        <f t="shared" si="49"/>
        <v>0</v>
      </c>
      <c r="AH840" s="22"/>
      <c r="AI840" s="22"/>
      <c r="AJ840" s="22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9">
        <f t="shared" si="52"/>
        <v>0</v>
      </c>
      <c r="BC840" s="1"/>
      <c r="BD840" s="1"/>
      <c r="BE840" s="1"/>
      <c r="BF840" s="1"/>
      <c r="BG840" s="9">
        <f t="shared" si="50"/>
        <v>2</v>
      </c>
      <c r="BH840" s="23">
        <f t="shared" si="51"/>
        <v>0</v>
      </c>
    </row>
    <row r="841" spans="1:60" s="14" customFormat="1" hidden="1" x14ac:dyDescent="0.25">
      <c r="A841" s="2"/>
      <c r="B841" s="63" t="s">
        <v>34</v>
      </c>
      <c r="C841" s="40" t="s">
        <v>75</v>
      </c>
      <c r="D841" s="83" t="s">
        <v>120</v>
      </c>
      <c r="E841" s="112" t="s">
        <v>46</v>
      </c>
      <c r="F841" s="25"/>
      <c r="G841" s="111">
        <v>7</v>
      </c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9">
        <f t="shared" si="49"/>
        <v>0</v>
      </c>
      <c r="AH841" s="22"/>
      <c r="AI841" s="22"/>
      <c r="AJ841" s="22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9">
        <f t="shared" si="52"/>
        <v>0</v>
      </c>
      <c r="BC841" s="1"/>
      <c r="BD841" s="1"/>
      <c r="BE841" s="1"/>
      <c r="BF841" s="1"/>
      <c r="BG841" s="9">
        <f t="shared" si="50"/>
        <v>7</v>
      </c>
      <c r="BH841" s="23">
        <f t="shared" si="51"/>
        <v>0</v>
      </c>
    </row>
    <row r="842" spans="1:60" s="14" customFormat="1" ht="16.5" hidden="1" customHeight="1" x14ac:dyDescent="0.25">
      <c r="A842" s="2"/>
      <c r="B842" s="63" t="s">
        <v>59</v>
      </c>
      <c r="C842" s="40" t="s">
        <v>75</v>
      </c>
      <c r="D842" s="83" t="s">
        <v>120</v>
      </c>
      <c r="E842" s="112" t="s">
        <v>46</v>
      </c>
      <c r="F842" s="25"/>
      <c r="G842" s="111">
        <v>0</v>
      </c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9">
        <f t="shared" si="49"/>
        <v>0</v>
      </c>
      <c r="AH842" s="22"/>
      <c r="AI842" s="22"/>
      <c r="AJ842" s="22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9">
        <f t="shared" si="52"/>
        <v>0</v>
      </c>
      <c r="BC842" s="1"/>
      <c r="BD842" s="1"/>
      <c r="BE842" s="1"/>
      <c r="BF842" s="1"/>
      <c r="BG842" s="9">
        <f t="shared" si="50"/>
        <v>0</v>
      </c>
      <c r="BH842" s="23">
        <f t="shared" si="51"/>
        <v>0</v>
      </c>
    </row>
    <row r="843" spans="1:60" s="14" customFormat="1" hidden="1" x14ac:dyDescent="0.25">
      <c r="A843" s="2"/>
      <c r="B843" s="63" t="s">
        <v>66</v>
      </c>
      <c r="C843" s="40" t="s">
        <v>75</v>
      </c>
      <c r="D843" s="83" t="s">
        <v>120</v>
      </c>
      <c r="E843" s="112" t="s">
        <v>46</v>
      </c>
      <c r="F843" s="25"/>
      <c r="G843" s="111">
        <v>1</v>
      </c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9">
        <f t="shared" si="49"/>
        <v>0</v>
      </c>
      <c r="AH843" s="22"/>
      <c r="AI843" s="22"/>
      <c r="AJ843" s="22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9">
        <f t="shared" si="52"/>
        <v>0</v>
      </c>
      <c r="BC843" s="1"/>
      <c r="BD843" s="1"/>
      <c r="BE843" s="1"/>
      <c r="BF843" s="1"/>
      <c r="BG843" s="9">
        <f t="shared" si="50"/>
        <v>1</v>
      </c>
      <c r="BH843" s="23">
        <f t="shared" si="51"/>
        <v>0</v>
      </c>
    </row>
    <row r="844" spans="1:60" s="14" customFormat="1" hidden="1" x14ac:dyDescent="0.25">
      <c r="A844" s="2"/>
      <c r="B844" s="63" t="s">
        <v>53</v>
      </c>
      <c r="C844" s="40" t="s">
        <v>75</v>
      </c>
      <c r="D844" s="83" t="s">
        <v>120</v>
      </c>
      <c r="E844" s="112" t="s">
        <v>46</v>
      </c>
      <c r="F844" s="25"/>
      <c r="G844" s="111">
        <v>2</v>
      </c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9">
        <f t="shared" si="49"/>
        <v>0</v>
      </c>
      <c r="AH844" s="22"/>
      <c r="AI844" s="22"/>
      <c r="AJ844" s="22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9">
        <f t="shared" si="52"/>
        <v>0</v>
      </c>
      <c r="BC844" s="1"/>
      <c r="BD844" s="1"/>
      <c r="BE844" s="1"/>
      <c r="BF844" s="1"/>
      <c r="BG844" s="9">
        <f t="shared" si="50"/>
        <v>2</v>
      </c>
      <c r="BH844" s="23">
        <f t="shared" si="51"/>
        <v>0</v>
      </c>
    </row>
    <row r="845" spans="1:60" s="14" customFormat="1" hidden="1" x14ac:dyDescent="0.25">
      <c r="A845" s="2"/>
      <c r="B845" s="63" t="s">
        <v>32</v>
      </c>
      <c r="C845" s="40" t="s">
        <v>75</v>
      </c>
      <c r="D845" s="83" t="s">
        <v>120</v>
      </c>
      <c r="E845" s="112" t="s">
        <v>46</v>
      </c>
      <c r="F845" s="25"/>
      <c r="G845" s="111">
        <v>2</v>
      </c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9">
        <f t="shared" si="49"/>
        <v>0</v>
      </c>
      <c r="AH845" s="22"/>
      <c r="AI845" s="22"/>
      <c r="AJ845" s="22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9">
        <f t="shared" si="52"/>
        <v>0</v>
      </c>
      <c r="BC845" s="1"/>
      <c r="BD845" s="1"/>
      <c r="BE845" s="1"/>
      <c r="BF845" s="1"/>
      <c r="BG845" s="9">
        <f t="shared" si="50"/>
        <v>2</v>
      </c>
      <c r="BH845" s="23">
        <f t="shared" si="51"/>
        <v>0</v>
      </c>
    </row>
    <row r="846" spans="1:60" s="14" customFormat="1" hidden="1" x14ac:dyDescent="0.25">
      <c r="A846" s="2"/>
      <c r="B846" s="63" t="s">
        <v>33</v>
      </c>
      <c r="C846" s="40" t="s">
        <v>75</v>
      </c>
      <c r="D846" s="83" t="s">
        <v>120</v>
      </c>
      <c r="E846" s="112" t="s">
        <v>46</v>
      </c>
      <c r="F846" s="25"/>
      <c r="G846" s="111">
        <v>0</v>
      </c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9">
        <f t="shared" ref="AG846:AG899" si="53">SUM(H846:AF846)</f>
        <v>0</v>
      </c>
      <c r="AH846" s="22"/>
      <c r="AI846" s="22"/>
      <c r="AJ846" s="22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9">
        <f t="shared" si="52"/>
        <v>0</v>
      </c>
      <c r="BC846" s="1"/>
      <c r="BD846" s="1"/>
      <c r="BE846" s="1"/>
      <c r="BF846" s="1"/>
      <c r="BG846" s="9">
        <f t="shared" si="50"/>
        <v>0</v>
      </c>
      <c r="BH846" s="23">
        <f t="shared" si="51"/>
        <v>0</v>
      </c>
    </row>
    <row r="847" spans="1:60" s="14" customFormat="1" hidden="1" x14ac:dyDescent="0.25">
      <c r="A847" s="2"/>
      <c r="B847" s="63" t="s">
        <v>48</v>
      </c>
      <c r="C847" s="40" t="s">
        <v>75</v>
      </c>
      <c r="D847" s="83" t="s">
        <v>120</v>
      </c>
      <c r="E847" s="112" t="s">
        <v>46</v>
      </c>
      <c r="F847" s="25"/>
      <c r="G847" s="111">
        <v>3</v>
      </c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9">
        <f t="shared" si="53"/>
        <v>0</v>
      </c>
      <c r="AH847" s="22"/>
      <c r="AI847" s="22"/>
      <c r="AJ847" s="22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9">
        <f t="shared" si="52"/>
        <v>0</v>
      </c>
      <c r="BC847" s="1"/>
      <c r="BD847" s="1"/>
      <c r="BE847" s="1"/>
      <c r="BF847" s="1"/>
      <c r="BG847" s="9">
        <f t="shared" ref="BG847:BG899" si="54">G847+AG847-BB847-BC847-BD847</f>
        <v>3</v>
      </c>
      <c r="BH847" s="23">
        <f t="shared" si="51"/>
        <v>0</v>
      </c>
    </row>
    <row r="848" spans="1:60" s="14" customFormat="1" hidden="1" x14ac:dyDescent="0.25">
      <c r="A848" s="2"/>
      <c r="B848" s="63" t="s">
        <v>31</v>
      </c>
      <c r="C848" s="40" t="s">
        <v>75</v>
      </c>
      <c r="D848" s="83" t="s">
        <v>120</v>
      </c>
      <c r="E848" s="112" t="s">
        <v>46</v>
      </c>
      <c r="F848" s="25"/>
      <c r="G848" s="111">
        <v>2</v>
      </c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9">
        <f t="shared" si="53"/>
        <v>0</v>
      </c>
      <c r="AH848" s="22"/>
      <c r="AI848" s="22"/>
      <c r="AJ848" s="22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9">
        <f t="shared" si="52"/>
        <v>0</v>
      </c>
      <c r="BC848" s="1"/>
      <c r="BD848" s="1"/>
      <c r="BE848" s="1"/>
      <c r="BF848" s="1"/>
      <c r="BG848" s="9">
        <f t="shared" si="54"/>
        <v>2</v>
      </c>
      <c r="BH848" s="23">
        <f t="shared" si="51"/>
        <v>0</v>
      </c>
    </row>
    <row r="849" spans="1:63" s="14" customFormat="1" hidden="1" x14ac:dyDescent="0.25">
      <c r="A849" s="2"/>
      <c r="B849" s="63" t="s">
        <v>36</v>
      </c>
      <c r="C849" s="40" t="s">
        <v>75</v>
      </c>
      <c r="D849" s="83" t="s">
        <v>120</v>
      </c>
      <c r="E849" s="112" t="s">
        <v>46</v>
      </c>
      <c r="F849" s="25"/>
      <c r="G849" s="111">
        <v>3</v>
      </c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9">
        <f t="shared" si="53"/>
        <v>0</v>
      </c>
      <c r="AH849" s="22"/>
      <c r="AI849" s="22"/>
      <c r="AJ849" s="22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9">
        <f t="shared" si="52"/>
        <v>0</v>
      </c>
      <c r="BC849" s="1"/>
      <c r="BD849" s="1"/>
      <c r="BE849" s="1"/>
      <c r="BF849" s="1"/>
      <c r="BG849" s="9">
        <f t="shared" si="54"/>
        <v>3</v>
      </c>
      <c r="BH849" s="23">
        <f t="shared" si="51"/>
        <v>0</v>
      </c>
      <c r="BK849" s="2"/>
    </row>
    <row r="850" spans="1:63" s="14" customFormat="1" ht="15" hidden="1" customHeight="1" x14ac:dyDescent="0.25">
      <c r="A850" s="2"/>
      <c r="B850" s="63" t="s">
        <v>35</v>
      </c>
      <c r="C850" s="40" t="s">
        <v>28</v>
      </c>
      <c r="D850" s="83" t="s">
        <v>120</v>
      </c>
      <c r="E850" s="112" t="s">
        <v>46</v>
      </c>
      <c r="F850" s="25"/>
      <c r="G850" s="111">
        <v>26</v>
      </c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9">
        <f t="shared" si="53"/>
        <v>0</v>
      </c>
      <c r="AH850" s="22"/>
      <c r="AI850" s="22"/>
      <c r="AJ850" s="22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9">
        <f t="shared" si="52"/>
        <v>0</v>
      </c>
      <c r="BC850" s="1"/>
      <c r="BD850" s="1"/>
      <c r="BE850" s="1"/>
      <c r="BF850" s="1"/>
      <c r="BG850" s="9">
        <f t="shared" si="54"/>
        <v>26</v>
      </c>
      <c r="BH850" s="23">
        <f t="shared" si="51"/>
        <v>0</v>
      </c>
    </row>
    <row r="851" spans="1:63" s="14" customFormat="1" hidden="1" x14ac:dyDescent="0.25">
      <c r="A851" s="2"/>
      <c r="B851" s="63" t="s">
        <v>34</v>
      </c>
      <c r="C851" s="40" t="s">
        <v>28</v>
      </c>
      <c r="D851" s="83" t="s">
        <v>120</v>
      </c>
      <c r="E851" s="112" t="s">
        <v>46</v>
      </c>
      <c r="F851" s="25"/>
      <c r="G851" s="111">
        <v>9</v>
      </c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9">
        <f t="shared" si="53"/>
        <v>0</v>
      </c>
      <c r="AH851" s="22"/>
      <c r="AI851" s="22"/>
      <c r="AJ851" s="22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9">
        <f t="shared" si="52"/>
        <v>0</v>
      </c>
      <c r="BC851" s="1"/>
      <c r="BD851" s="1"/>
      <c r="BE851" s="1"/>
      <c r="BF851" s="1"/>
      <c r="BG851" s="9">
        <f t="shared" si="54"/>
        <v>9</v>
      </c>
      <c r="BH851" s="23">
        <f t="shared" si="51"/>
        <v>0</v>
      </c>
    </row>
    <row r="852" spans="1:63" s="14" customFormat="1" hidden="1" x14ac:dyDescent="0.25">
      <c r="A852" s="2"/>
      <c r="B852" s="63" t="s">
        <v>59</v>
      </c>
      <c r="C852" s="40" t="s">
        <v>28</v>
      </c>
      <c r="D852" s="83" t="s">
        <v>120</v>
      </c>
      <c r="E852" s="112" t="s">
        <v>46</v>
      </c>
      <c r="F852" s="25"/>
      <c r="G852" s="111">
        <v>0</v>
      </c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9">
        <f t="shared" si="53"/>
        <v>0</v>
      </c>
      <c r="AH852" s="22"/>
      <c r="AI852" s="22"/>
      <c r="AJ852" s="22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9">
        <f t="shared" si="52"/>
        <v>0</v>
      </c>
      <c r="BC852" s="1"/>
      <c r="BD852" s="1"/>
      <c r="BE852" s="1"/>
      <c r="BF852" s="1"/>
      <c r="BG852" s="9">
        <f t="shared" si="54"/>
        <v>0</v>
      </c>
      <c r="BH852" s="23">
        <f t="shared" si="51"/>
        <v>0</v>
      </c>
    </row>
    <row r="853" spans="1:63" s="14" customFormat="1" hidden="1" x14ac:dyDescent="0.25">
      <c r="A853" s="2"/>
      <c r="B853" s="63" t="s">
        <v>66</v>
      </c>
      <c r="C853" s="40" t="s">
        <v>28</v>
      </c>
      <c r="D853" s="83" t="s">
        <v>120</v>
      </c>
      <c r="E853" s="112" t="s">
        <v>46</v>
      </c>
      <c r="F853" s="25"/>
      <c r="G853" s="111">
        <v>5</v>
      </c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9">
        <f t="shared" si="53"/>
        <v>0</v>
      </c>
      <c r="AH853" s="22"/>
      <c r="AI853" s="22"/>
      <c r="AJ853" s="22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9">
        <f t="shared" si="52"/>
        <v>0</v>
      </c>
      <c r="BC853" s="1"/>
      <c r="BD853" s="1"/>
      <c r="BE853" s="1"/>
      <c r="BF853" s="1"/>
      <c r="BG853" s="9">
        <f t="shared" si="54"/>
        <v>5</v>
      </c>
      <c r="BH853" s="23">
        <f t="shared" si="51"/>
        <v>0</v>
      </c>
    </row>
    <row r="854" spans="1:63" s="14" customFormat="1" hidden="1" x14ac:dyDescent="0.25">
      <c r="A854" s="2"/>
      <c r="B854" s="63" t="s">
        <v>53</v>
      </c>
      <c r="C854" s="40" t="s">
        <v>28</v>
      </c>
      <c r="D854" s="83" t="s">
        <v>120</v>
      </c>
      <c r="E854" s="112" t="s">
        <v>46</v>
      </c>
      <c r="F854" s="25"/>
      <c r="G854" s="111">
        <v>2</v>
      </c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9">
        <f t="shared" si="53"/>
        <v>0</v>
      </c>
      <c r="AH854" s="22"/>
      <c r="AI854" s="22"/>
      <c r="AJ854" s="22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9">
        <f t="shared" si="52"/>
        <v>0</v>
      </c>
      <c r="BC854" s="1"/>
      <c r="BD854" s="1"/>
      <c r="BE854" s="1"/>
      <c r="BF854" s="1"/>
      <c r="BG854" s="9">
        <f t="shared" si="54"/>
        <v>2</v>
      </c>
      <c r="BH854" s="23">
        <f t="shared" si="51"/>
        <v>0</v>
      </c>
    </row>
    <row r="855" spans="1:63" s="14" customFormat="1" hidden="1" x14ac:dyDescent="0.25">
      <c r="A855" s="2"/>
      <c r="B855" s="63" t="s">
        <v>32</v>
      </c>
      <c r="C855" s="40" t="s">
        <v>28</v>
      </c>
      <c r="D855" s="83" t="s">
        <v>120</v>
      </c>
      <c r="E855" s="112" t="s">
        <v>46</v>
      </c>
      <c r="F855" s="25"/>
      <c r="G855" s="111">
        <v>4</v>
      </c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9">
        <f t="shared" si="53"/>
        <v>0</v>
      </c>
      <c r="AH855" s="22"/>
      <c r="AI855" s="22"/>
      <c r="AJ855" s="22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9">
        <f t="shared" si="52"/>
        <v>0</v>
      </c>
      <c r="BC855" s="1"/>
      <c r="BD855" s="1"/>
      <c r="BE855" s="1"/>
      <c r="BF855" s="1"/>
      <c r="BG855" s="9">
        <f t="shared" si="54"/>
        <v>4</v>
      </c>
      <c r="BH855" s="23">
        <f t="shared" si="51"/>
        <v>0</v>
      </c>
    </row>
    <row r="856" spans="1:63" s="14" customFormat="1" hidden="1" x14ac:dyDescent="0.25">
      <c r="A856" s="2"/>
      <c r="B856" s="63" t="s">
        <v>33</v>
      </c>
      <c r="C856" s="40" t="s">
        <v>28</v>
      </c>
      <c r="D856" s="83" t="s">
        <v>120</v>
      </c>
      <c r="E856" s="112" t="s">
        <v>46</v>
      </c>
      <c r="F856" s="25"/>
      <c r="G856" s="111">
        <v>3</v>
      </c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9">
        <f t="shared" si="53"/>
        <v>0</v>
      </c>
      <c r="AH856" s="22"/>
      <c r="AI856" s="22"/>
      <c r="AJ856" s="22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9">
        <f t="shared" si="52"/>
        <v>0</v>
      </c>
      <c r="BC856" s="1"/>
      <c r="BD856" s="1"/>
      <c r="BE856" s="1"/>
      <c r="BF856" s="1"/>
      <c r="BG856" s="9">
        <f t="shared" si="54"/>
        <v>3</v>
      </c>
      <c r="BH856" s="23">
        <f t="shared" si="51"/>
        <v>0</v>
      </c>
    </row>
    <row r="857" spans="1:63" s="14" customFormat="1" hidden="1" x14ac:dyDescent="0.25">
      <c r="A857" s="2"/>
      <c r="B857" s="63" t="s">
        <v>48</v>
      </c>
      <c r="C857" s="40" t="s">
        <v>28</v>
      </c>
      <c r="D857" s="83" t="s">
        <v>120</v>
      </c>
      <c r="E857" s="112" t="s">
        <v>46</v>
      </c>
      <c r="F857" s="25"/>
      <c r="G857" s="111">
        <v>2</v>
      </c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9">
        <f t="shared" si="53"/>
        <v>0</v>
      </c>
      <c r="AH857" s="22"/>
      <c r="AI857" s="22"/>
      <c r="AJ857" s="22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9">
        <f t="shared" si="52"/>
        <v>0</v>
      </c>
      <c r="BC857" s="1"/>
      <c r="BD857" s="1"/>
      <c r="BE857" s="1"/>
      <c r="BF857" s="1"/>
      <c r="BG857" s="9">
        <f t="shared" si="54"/>
        <v>2</v>
      </c>
      <c r="BH857" s="23">
        <f t="shared" si="51"/>
        <v>0</v>
      </c>
    </row>
    <row r="858" spans="1:63" s="14" customFormat="1" hidden="1" x14ac:dyDescent="0.25">
      <c r="A858" s="2"/>
      <c r="B858" s="63" t="s">
        <v>31</v>
      </c>
      <c r="C858" s="40" t="s">
        <v>28</v>
      </c>
      <c r="D858" s="83" t="s">
        <v>120</v>
      </c>
      <c r="E858" s="112" t="s">
        <v>46</v>
      </c>
      <c r="F858" s="25"/>
      <c r="G858" s="111">
        <v>7</v>
      </c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9">
        <f t="shared" si="53"/>
        <v>0</v>
      </c>
      <c r="AH858" s="22"/>
      <c r="AI858" s="22"/>
      <c r="AJ858" s="22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>
        <v>1</v>
      </c>
      <c r="AZ858" s="1"/>
      <c r="BA858" s="1"/>
      <c r="BB858" s="9">
        <f t="shared" si="52"/>
        <v>1</v>
      </c>
      <c r="BC858" s="1"/>
      <c r="BD858" s="1"/>
      <c r="BE858" s="1"/>
      <c r="BF858" s="1"/>
      <c r="BG858" s="9">
        <f t="shared" si="54"/>
        <v>6</v>
      </c>
      <c r="BH858" s="23">
        <f t="shared" si="51"/>
        <v>0</v>
      </c>
    </row>
    <row r="859" spans="1:63" s="14" customFormat="1" hidden="1" x14ac:dyDescent="0.25">
      <c r="A859" s="2"/>
      <c r="B859" s="63" t="s">
        <v>36</v>
      </c>
      <c r="C859" s="40" t="s">
        <v>28</v>
      </c>
      <c r="D859" s="83" t="s">
        <v>120</v>
      </c>
      <c r="E859" s="112" t="s">
        <v>46</v>
      </c>
      <c r="F859" s="25"/>
      <c r="G859" s="111">
        <v>8</v>
      </c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9">
        <f t="shared" si="53"/>
        <v>0</v>
      </c>
      <c r="AH859" s="22"/>
      <c r="AI859" s="22"/>
      <c r="AJ859" s="22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9">
        <f t="shared" si="52"/>
        <v>0</v>
      </c>
      <c r="BC859" s="1"/>
      <c r="BD859" s="1"/>
      <c r="BE859" s="1"/>
      <c r="BF859" s="1"/>
      <c r="BG859" s="9">
        <f t="shared" si="54"/>
        <v>8</v>
      </c>
      <c r="BH859" s="23">
        <f t="shared" si="51"/>
        <v>0</v>
      </c>
    </row>
    <row r="860" spans="1:63" s="14" customFormat="1" hidden="1" x14ac:dyDescent="0.25">
      <c r="A860" s="2"/>
      <c r="B860" s="63" t="s">
        <v>35</v>
      </c>
      <c r="C860" s="40" t="s">
        <v>43</v>
      </c>
      <c r="D860" s="83" t="s">
        <v>120</v>
      </c>
      <c r="E860" s="112" t="s">
        <v>46</v>
      </c>
      <c r="F860" s="25"/>
      <c r="G860" s="111">
        <v>19</v>
      </c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9">
        <f t="shared" si="53"/>
        <v>0</v>
      </c>
      <c r="AH860" s="22">
        <v>8</v>
      </c>
      <c r="AI860" s="22"/>
      <c r="AJ860" s="22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9">
        <f t="shared" si="52"/>
        <v>8</v>
      </c>
      <c r="BC860" s="1"/>
      <c r="BD860" s="1"/>
      <c r="BE860" s="1"/>
      <c r="BF860" s="1"/>
      <c r="BG860" s="9">
        <f t="shared" si="54"/>
        <v>11</v>
      </c>
      <c r="BH860" s="23">
        <f t="shared" si="51"/>
        <v>0</v>
      </c>
    </row>
    <row r="861" spans="1:63" s="14" customFormat="1" hidden="1" x14ac:dyDescent="0.25">
      <c r="A861" s="2"/>
      <c r="B861" s="63" t="s">
        <v>34</v>
      </c>
      <c r="C861" s="40" t="s">
        <v>43</v>
      </c>
      <c r="D861" s="83" t="s">
        <v>120</v>
      </c>
      <c r="E861" s="112" t="s">
        <v>46</v>
      </c>
      <c r="F861" s="25"/>
      <c r="G861" s="111">
        <v>9</v>
      </c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9">
        <f t="shared" si="53"/>
        <v>0</v>
      </c>
      <c r="AH861" s="22">
        <v>8</v>
      </c>
      <c r="AI861" s="22"/>
      <c r="AJ861" s="22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9">
        <f t="shared" si="52"/>
        <v>8</v>
      </c>
      <c r="BC861" s="1"/>
      <c r="BD861" s="1"/>
      <c r="BE861" s="1"/>
      <c r="BF861" s="1"/>
      <c r="BG861" s="9">
        <f t="shared" si="54"/>
        <v>1</v>
      </c>
      <c r="BH861" s="23">
        <f t="shared" ref="BH861:BH899" si="55">F861+BC861-BF861+BE861</f>
        <v>0</v>
      </c>
    </row>
    <row r="862" spans="1:63" s="14" customFormat="1" hidden="1" x14ac:dyDescent="0.25">
      <c r="A862" s="2"/>
      <c r="B862" s="63" t="s">
        <v>59</v>
      </c>
      <c r="C862" s="40" t="s">
        <v>43</v>
      </c>
      <c r="D862" s="83" t="s">
        <v>120</v>
      </c>
      <c r="E862" s="112" t="s">
        <v>46</v>
      </c>
      <c r="F862" s="25"/>
      <c r="G862" s="111">
        <v>8</v>
      </c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9">
        <f t="shared" si="53"/>
        <v>0</v>
      </c>
      <c r="AH862" s="22">
        <v>8</v>
      </c>
      <c r="AI862" s="22"/>
      <c r="AJ862" s="22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9">
        <f t="shared" ref="BB862:BB899" si="56">SUM(AH862:BA862)</f>
        <v>8</v>
      </c>
      <c r="BC862" s="1"/>
      <c r="BD862" s="1"/>
      <c r="BE862" s="1"/>
      <c r="BF862" s="1"/>
      <c r="BG862" s="9">
        <f t="shared" si="54"/>
        <v>0</v>
      </c>
      <c r="BH862" s="23">
        <f t="shared" si="55"/>
        <v>0</v>
      </c>
    </row>
    <row r="863" spans="1:63" s="14" customFormat="1" hidden="1" x14ac:dyDescent="0.25">
      <c r="A863" s="2"/>
      <c r="B863" s="63" t="s">
        <v>66</v>
      </c>
      <c r="C863" s="40" t="s">
        <v>43</v>
      </c>
      <c r="D863" s="83" t="s">
        <v>120</v>
      </c>
      <c r="E863" s="112" t="s">
        <v>46</v>
      </c>
      <c r="F863" s="25"/>
      <c r="G863" s="111">
        <v>10</v>
      </c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9">
        <f t="shared" si="53"/>
        <v>0</v>
      </c>
      <c r="AH863" s="22">
        <v>8</v>
      </c>
      <c r="AI863" s="22"/>
      <c r="AJ863" s="22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9">
        <f t="shared" si="56"/>
        <v>8</v>
      </c>
      <c r="BC863" s="1">
        <v>1</v>
      </c>
      <c r="BD863" s="1"/>
      <c r="BE863" s="1"/>
      <c r="BF863" s="1"/>
      <c r="BG863" s="9">
        <f t="shared" si="54"/>
        <v>1</v>
      </c>
      <c r="BH863" s="23">
        <f t="shared" si="55"/>
        <v>1</v>
      </c>
    </row>
    <row r="864" spans="1:63" s="14" customFormat="1" hidden="1" x14ac:dyDescent="0.25">
      <c r="A864" s="2"/>
      <c r="B864" s="63" t="s">
        <v>53</v>
      </c>
      <c r="C864" s="40" t="s">
        <v>43</v>
      </c>
      <c r="D864" s="83" t="s">
        <v>120</v>
      </c>
      <c r="E864" s="112" t="s">
        <v>46</v>
      </c>
      <c r="F864" s="25"/>
      <c r="G864" s="111">
        <v>10</v>
      </c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9">
        <f t="shared" si="53"/>
        <v>0</v>
      </c>
      <c r="AH864" s="22">
        <v>8</v>
      </c>
      <c r="AI864" s="22"/>
      <c r="AJ864" s="22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9">
        <f t="shared" si="56"/>
        <v>8</v>
      </c>
      <c r="BC864" s="1"/>
      <c r="BD864" s="1"/>
      <c r="BE864" s="1"/>
      <c r="BF864" s="1"/>
      <c r="BG864" s="9">
        <f t="shared" si="54"/>
        <v>2</v>
      </c>
      <c r="BH864" s="23">
        <f t="shared" si="55"/>
        <v>0</v>
      </c>
    </row>
    <row r="865" spans="1:60" s="14" customFormat="1" hidden="1" x14ac:dyDescent="0.25">
      <c r="A865" s="2"/>
      <c r="B865" s="63" t="s">
        <v>32</v>
      </c>
      <c r="C865" s="40" t="s">
        <v>43</v>
      </c>
      <c r="D865" s="83" t="s">
        <v>120</v>
      </c>
      <c r="E865" s="112" t="s">
        <v>46</v>
      </c>
      <c r="F865" s="25"/>
      <c r="G865" s="111">
        <v>9</v>
      </c>
      <c r="H865" s="25"/>
      <c r="I865" s="25"/>
      <c r="J865" s="25"/>
      <c r="K865" s="25">
        <v>1</v>
      </c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9">
        <f t="shared" si="53"/>
        <v>1</v>
      </c>
      <c r="AH865" s="22">
        <v>8</v>
      </c>
      <c r="AI865" s="22"/>
      <c r="AJ865" s="22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9">
        <f t="shared" si="56"/>
        <v>8</v>
      </c>
      <c r="BC865" s="1"/>
      <c r="BD865" s="1"/>
      <c r="BE865" s="1"/>
      <c r="BF865" s="1"/>
      <c r="BG865" s="9">
        <f t="shared" si="54"/>
        <v>2</v>
      </c>
      <c r="BH865" s="23">
        <f t="shared" si="55"/>
        <v>0</v>
      </c>
    </row>
    <row r="866" spans="1:60" s="14" customFormat="1" hidden="1" x14ac:dyDescent="0.25">
      <c r="A866" s="2"/>
      <c r="B866" s="63" t="s">
        <v>33</v>
      </c>
      <c r="C866" s="40" t="s">
        <v>43</v>
      </c>
      <c r="D866" s="83" t="s">
        <v>120</v>
      </c>
      <c r="E866" s="112" t="s">
        <v>46</v>
      </c>
      <c r="F866" s="25"/>
      <c r="G866" s="111">
        <v>7</v>
      </c>
      <c r="H866" s="25"/>
      <c r="I866" s="25"/>
      <c r="J866" s="25"/>
      <c r="K866" s="25">
        <v>1</v>
      </c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9">
        <f t="shared" si="53"/>
        <v>1</v>
      </c>
      <c r="AH866" s="22">
        <v>8</v>
      </c>
      <c r="AI866" s="22"/>
      <c r="AJ866" s="22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9">
        <f t="shared" si="56"/>
        <v>8</v>
      </c>
      <c r="BC866" s="1">
        <v>1</v>
      </c>
      <c r="BD866" s="1"/>
      <c r="BE866" s="1"/>
      <c r="BF866" s="1"/>
      <c r="BG866" s="9">
        <f t="shared" si="54"/>
        <v>-1</v>
      </c>
      <c r="BH866" s="23">
        <f t="shared" si="55"/>
        <v>1</v>
      </c>
    </row>
    <row r="867" spans="1:60" s="14" customFormat="1" hidden="1" x14ac:dyDescent="0.25">
      <c r="A867" s="2"/>
      <c r="B867" s="63" t="s">
        <v>48</v>
      </c>
      <c r="C867" s="40" t="s">
        <v>43</v>
      </c>
      <c r="D867" s="83" t="s">
        <v>120</v>
      </c>
      <c r="E867" s="112" t="s">
        <v>46</v>
      </c>
      <c r="F867" s="25"/>
      <c r="G867" s="111">
        <v>0</v>
      </c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9">
        <f t="shared" si="53"/>
        <v>0</v>
      </c>
      <c r="AH867" s="22"/>
      <c r="AI867" s="22"/>
      <c r="AJ867" s="22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9">
        <f t="shared" si="56"/>
        <v>0</v>
      </c>
      <c r="BC867" s="1"/>
      <c r="BD867" s="1"/>
      <c r="BE867" s="1"/>
      <c r="BF867" s="1"/>
      <c r="BG867" s="9">
        <f t="shared" si="54"/>
        <v>0</v>
      </c>
      <c r="BH867" s="23">
        <f t="shared" si="55"/>
        <v>0</v>
      </c>
    </row>
    <row r="868" spans="1:60" s="14" customFormat="1" hidden="1" x14ac:dyDescent="0.25">
      <c r="A868" s="2"/>
      <c r="B868" s="63" t="s">
        <v>31</v>
      </c>
      <c r="C868" s="40" t="s">
        <v>43</v>
      </c>
      <c r="D868" s="83" t="s">
        <v>120</v>
      </c>
      <c r="E868" s="112" t="s">
        <v>46</v>
      </c>
      <c r="F868" s="25"/>
      <c r="G868" s="111">
        <v>9</v>
      </c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9">
        <f t="shared" si="53"/>
        <v>0</v>
      </c>
      <c r="AH868" s="22">
        <v>8</v>
      </c>
      <c r="AI868" s="22"/>
      <c r="AJ868" s="22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9">
        <f t="shared" si="56"/>
        <v>8</v>
      </c>
      <c r="BC868" s="1"/>
      <c r="BD868" s="1"/>
      <c r="BE868" s="1"/>
      <c r="BF868" s="1"/>
      <c r="BG868" s="9">
        <f t="shared" si="54"/>
        <v>1</v>
      </c>
      <c r="BH868" s="23">
        <f t="shared" si="55"/>
        <v>0</v>
      </c>
    </row>
    <row r="869" spans="1:60" s="14" customFormat="1" hidden="1" x14ac:dyDescent="0.25">
      <c r="A869" s="2"/>
      <c r="B869" s="63" t="s">
        <v>36</v>
      </c>
      <c r="C869" s="40" t="s">
        <v>43</v>
      </c>
      <c r="D869" s="83" t="s">
        <v>120</v>
      </c>
      <c r="E869" s="112" t="s">
        <v>46</v>
      </c>
      <c r="F869" s="25"/>
      <c r="G869" s="111">
        <v>9</v>
      </c>
      <c r="H869" s="25"/>
      <c r="I869" s="25"/>
      <c r="J869" s="25"/>
      <c r="K869" s="25"/>
      <c r="L869" s="25"/>
      <c r="M869" s="25"/>
      <c r="N869" s="25"/>
      <c r="O869" s="25"/>
      <c r="P869" s="25"/>
      <c r="Q869" s="25">
        <v>1</v>
      </c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9">
        <f t="shared" si="53"/>
        <v>1</v>
      </c>
      <c r="AH869" s="22">
        <v>8</v>
      </c>
      <c r="AI869" s="22"/>
      <c r="AJ869" s="22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9">
        <f t="shared" si="56"/>
        <v>8</v>
      </c>
      <c r="BC869" s="1">
        <v>1</v>
      </c>
      <c r="BD869" s="1"/>
      <c r="BE869" s="1"/>
      <c r="BF869" s="1"/>
      <c r="BG869" s="9">
        <f t="shared" si="54"/>
        <v>1</v>
      </c>
      <c r="BH869" s="23">
        <f t="shared" si="55"/>
        <v>1</v>
      </c>
    </row>
    <row r="870" spans="1:60" s="14" customFormat="1" hidden="1" x14ac:dyDescent="0.25">
      <c r="A870" s="2"/>
      <c r="B870" s="63" t="s">
        <v>35</v>
      </c>
      <c r="C870" s="40" t="s">
        <v>61</v>
      </c>
      <c r="D870" s="83" t="s">
        <v>120</v>
      </c>
      <c r="E870" s="112" t="s">
        <v>46</v>
      </c>
      <c r="F870" s="25"/>
      <c r="G870" s="111">
        <v>5</v>
      </c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9">
        <f t="shared" si="53"/>
        <v>0</v>
      </c>
      <c r="AH870" s="22"/>
      <c r="AI870" s="22"/>
      <c r="AJ870" s="22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9">
        <f t="shared" si="56"/>
        <v>0</v>
      </c>
      <c r="BC870" s="1"/>
      <c r="BD870" s="1"/>
      <c r="BE870" s="1"/>
      <c r="BF870" s="1"/>
      <c r="BG870" s="9">
        <f t="shared" si="54"/>
        <v>5</v>
      </c>
      <c r="BH870" s="23">
        <f t="shared" si="55"/>
        <v>0</v>
      </c>
    </row>
    <row r="871" spans="1:60" s="14" customFormat="1" hidden="1" x14ac:dyDescent="0.25">
      <c r="A871" s="2"/>
      <c r="B871" s="63" t="s">
        <v>34</v>
      </c>
      <c r="C871" s="40" t="s">
        <v>61</v>
      </c>
      <c r="D871" s="83" t="s">
        <v>120</v>
      </c>
      <c r="E871" s="112" t="s">
        <v>46</v>
      </c>
      <c r="F871" s="25"/>
      <c r="G871" s="111">
        <v>4</v>
      </c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9">
        <f t="shared" si="53"/>
        <v>0</v>
      </c>
      <c r="AH871" s="22"/>
      <c r="AI871" s="22"/>
      <c r="AJ871" s="22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9">
        <f t="shared" si="56"/>
        <v>0</v>
      </c>
      <c r="BC871" s="1"/>
      <c r="BD871" s="1"/>
      <c r="BE871" s="1"/>
      <c r="BF871" s="1"/>
      <c r="BG871" s="9">
        <f t="shared" si="54"/>
        <v>4</v>
      </c>
      <c r="BH871" s="23">
        <f t="shared" si="55"/>
        <v>0</v>
      </c>
    </row>
    <row r="872" spans="1:60" s="14" customFormat="1" hidden="1" x14ac:dyDescent="0.25">
      <c r="A872" s="2"/>
      <c r="B872" s="63" t="s">
        <v>59</v>
      </c>
      <c r="C872" s="40" t="s">
        <v>61</v>
      </c>
      <c r="D872" s="83" t="s">
        <v>120</v>
      </c>
      <c r="E872" s="112" t="s">
        <v>46</v>
      </c>
      <c r="F872" s="25"/>
      <c r="G872" s="111">
        <v>4</v>
      </c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9">
        <f t="shared" si="53"/>
        <v>0</v>
      </c>
      <c r="AH872" s="22"/>
      <c r="AI872" s="22"/>
      <c r="AJ872" s="22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9">
        <f t="shared" si="56"/>
        <v>0</v>
      </c>
      <c r="BC872" s="1"/>
      <c r="BD872" s="1"/>
      <c r="BE872" s="1"/>
      <c r="BF872" s="1"/>
      <c r="BG872" s="9">
        <f t="shared" si="54"/>
        <v>4</v>
      </c>
      <c r="BH872" s="23">
        <f t="shared" si="55"/>
        <v>0</v>
      </c>
    </row>
    <row r="873" spans="1:60" s="14" customFormat="1" hidden="1" x14ac:dyDescent="0.25">
      <c r="A873" s="2"/>
      <c r="B873" s="63" t="s">
        <v>66</v>
      </c>
      <c r="C873" s="40" t="s">
        <v>61</v>
      </c>
      <c r="D873" s="83" t="s">
        <v>120</v>
      </c>
      <c r="E873" s="112" t="s">
        <v>46</v>
      </c>
      <c r="F873" s="25"/>
      <c r="G873" s="111">
        <v>4</v>
      </c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9">
        <f t="shared" si="53"/>
        <v>0</v>
      </c>
      <c r="AH873" s="22"/>
      <c r="AI873" s="22"/>
      <c r="AJ873" s="22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9">
        <f t="shared" si="56"/>
        <v>0</v>
      </c>
      <c r="BC873" s="1"/>
      <c r="BD873" s="1"/>
      <c r="BE873" s="1"/>
      <c r="BF873" s="1"/>
      <c r="BG873" s="9">
        <f t="shared" si="54"/>
        <v>4</v>
      </c>
      <c r="BH873" s="23">
        <f t="shared" si="55"/>
        <v>0</v>
      </c>
    </row>
    <row r="874" spans="1:60" s="14" customFormat="1" hidden="1" x14ac:dyDescent="0.25">
      <c r="A874" s="2"/>
      <c r="B874" s="63" t="s">
        <v>53</v>
      </c>
      <c r="C874" s="40" t="s">
        <v>61</v>
      </c>
      <c r="D874" s="83" t="s">
        <v>120</v>
      </c>
      <c r="E874" s="112" t="s">
        <v>46</v>
      </c>
      <c r="F874" s="25"/>
      <c r="G874" s="111">
        <v>1</v>
      </c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9">
        <f t="shared" si="53"/>
        <v>0</v>
      </c>
      <c r="AH874" s="22"/>
      <c r="AI874" s="22"/>
      <c r="AJ874" s="22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9">
        <f t="shared" si="56"/>
        <v>0</v>
      </c>
      <c r="BC874" s="1"/>
      <c r="BD874" s="1"/>
      <c r="BE874" s="1"/>
      <c r="BF874" s="1"/>
      <c r="BG874" s="9">
        <f t="shared" si="54"/>
        <v>1</v>
      </c>
      <c r="BH874" s="23">
        <f t="shared" si="55"/>
        <v>0</v>
      </c>
    </row>
    <row r="875" spans="1:60" s="14" customFormat="1" hidden="1" x14ac:dyDescent="0.25">
      <c r="A875" s="2"/>
      <c r="B875" s="63" t="s">
        <v>32</v>
      </c>
      <c r="C875" s="40" t="s">
        <v>61</v>
      </c>
      <c r="D875" s="83" t="s">
        <v>120</v>
      </c>
      <c r="E875" s="112" t="s">
        <v>46</v>
      </c>
      <c r="F875" s="25"/>
      <c r="G875" s="111">
        <v>0</v>
      </c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9">
        <f t="shared" si="53"/>
        <v>0</v>
      </c>
      <c r="AH875" s="22"/>
      <c r="AI875" s="22"/>
      <c r="AJ875" s="22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9">
        <f t="shared" si="56"/>
        <v>0</v>
      </c>
      <c r="BC875" s="1"/>
      <c r="BD875" s="1"/>
      <c r="BE875" s="1"/>
      <c r="BF875" s="1"/>
      <c r="BG875" s="9">
        <f t="shared" si="54"/>
        <v>0</v>
      </c>
      <c r="BH875" s="23">
        <f t="shared" si="55"/>
        <v>0</v>
      </c>
    </row>
    <row r="876" spans="1:60" s="14" customFormat="1" ht="0.75" hidden="1" customHeight="1" x14ac:dyDescent="0.25">
      <c r="A876" s="2"/>
      <c r="B876" s="63" t="s">
        <v>33</v>
      </c>
      <c r="C876" s="40" t="s">
        <v>61</v>
      </c>
      <c r="D876" s="83" t="s">
        <v>120</v>
      </c>
      <c r="E876" s="112" t="s">
        <v>46</v>
      </c>
      <c r="F876" s="25"/>
      <c r="G876" s="111">
        <v>3</v>
      </c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9">
        <f t="shared" si="53"/>
        <v>0</v>
      </c>
      <c r="AH876" s="22"/>
      <c r="AI876" s="22"/>
      <c r="AJ876" s="22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9">
        <f t="shared" si="56"/>
        <v>0</v>
      </c>
      <c r="BC876" s="1"/>
      <c r="BD876" s="1"/>
      <c r="BE876" s="1"/>
      <c r="BF876" s="1"/>
      <c r="BG876" s="9">
        <f t="shared" si="54"/>
        <v>3</v>
      </c>
      <c r="BH876" s="23">
        <f t="shared" si="55"/>
        <v>0</v>
      </c>
    </row>
    <row r="877" spans="1:60" s="14" customFormat="1" hidden="1" x14ac:dyDescent="0.25">
      <c r="A877" s="2"/>
      <c r="B877" s="63" t="s">
        <v>48</v>
      </c>
      <c r="C877" s="40" t="s">
        <v>61</v>
      </c>
      <c r="D877" s="83" t="s">
        <v>120</v>
      </c>
      <c r="E877" s="112" t="s">
        <v>46</v>
      </c>
      <c r="F877" s="25"/>
      <c r="G877" s="111">
        <v>0</v>
      </c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9">
        <f t="shared" si="53"/>
        <v>0</v>
      </c>
      <c r="AH877" s="22"/>
      <c r="AI877" s="22"/>
      <c r="AJ877" s="22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9">
        <f t="shared" si="56"/>
        <v>0</v>
      </c>
      <c r="BC877" s="1"/>
      <c r="BD877" s="1"/>
      <c r="BE877" s="1"/>
      <c r="BF877" s="1"/>
      <c r="BG877" s="9">
        <f t="shared" si="54"/>
        <v>0</v>
      </c>
      <c r="BH877" s="23">
        <f t="shared" si="55"/>
        <v>0</v>
      </c>
    </row>
    <row r="878" spans="1:60" s="14" customFormat="1" hidden="1" x14ac:dyDescent="0.25">
      <c r="A878" s="2"/>
      <c r="B878" s="63" t="s">
        <v>31</v>
      </c>
      <c r="C878" s="40" t="s">
        <v>61</v>
      </c>
      <c r="D878" s="83" t="s">
        <v>120</v>
      </c>
      <c r="E878" s="112" t="s">
        <v>46</v>
      </c>
      <c r="F878" s="25"/>
      <c r="G878" s="111">
        <v>5</v>
      </c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9">
        <f t="shared" si="53"/>
        <v>0</v>
      </c>
      <c r="AH878" s="22"/>
      <c r="AI878" s="22"/>
      <c r="AJ878" s="22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9">
        <f t="shared" si="56"/>
        <v>0</v>
      </c>
      <c r="BC878" s="1"/>
      <c r="BD878" s="1"/>
      <c r="BE878" s="1"/>
      <c r="BF878" s="1"/>
      <c r="BG878" s="9">
        <f t="shared" si="54"/>
        <v>5</v>
      </c>
      <c r="BH878" s="23">
        <f t="shared" si="55"/>
        <v>0</v>
      </c>
    </row>
    <row r="879" spans="1:60" s="14" customFormat="1" hidden="1" x14ac:dyDescent="0.25">
      <c r="A879" s="2"/>
      <c r="B879" s="63" t="s">
        <v>36</v>
      </c>
      <c r="C879" s="40" t="s">
        <v>61</v>
      </c>
      <c r="D879" s="83" t="s">
        <v>120</v>
      </c>
      <c r="E879" s="112" t="s">
        <v>46</v>
      </c>
      <c r="F879" s="25"/>
      <c r="G879" s="111">
        <v>5</v>
      </c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9">
        <f t="shared" si="53"/>
        <v>0</v>
      </c>
      <c r="AH879" s="22"/>
      <c r="AI879" s="22"/>
      <c r="AJ879" s="22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9">
        <f t="shared" si="56"/>
        <v>0</v>
      </c>
      <c r="BC879" s="1"/>
      <c r="BD879" s="1"/>
      <c r="BE879" s="1"/>
      <c r="BF879" s="1"/>
      <c r="BG879" s="9">
        <f t="shared" si="54"/>
        <v>5</v>
      </c>
      <c r="BH879" s="23">
        <f t="shared" si="55"/>
        <v>0</v>
      </c>
    </row>
    <row r="880" spans="1:60" s="14" customFormat="1" hidden="1" x14ac:dyDescent="0.25">
      <c r="A880" s="2"/>
      <c r="B880" s="63" t="s">
        <v>35</v>
      </c>
      <c r="C880" s="40" t="s">
        <v>88</v>
      </c>
      <c r="D880" s="83" t="s">
        <v>120</v>
      </c>
      <c r="E880" s="112" t="s">
        <v>46</v>
      </c>
      <c r="F880" s="25"/>
      <c r="G880" s="111">
        <v>4</v>
      </c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9">
        <f t="shared" si="53"/>
        <v>0</v>
      </c>
      <c r="AH880" s="22">
        <v>2</v>
      </c>
      <c r="AI880" s="22"/>
      <c r="AJ880" s="22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9">
        <f t="shared" si="56"/>
        <v>2</v>
      </c>
      <c r="BC880" s="1"/>
      <c r="BD880" s="1"/>
      <c r="BE880" s="1"/>
      <c r="BF880" s="1"/>
      <c r="BG880" s="9">
        <f t="shared" si="54"/>
        <v>2</v>
      </c>
      <c r="BH880" s="23">
        <f t="shared" si="55"/>
        <v>0</v>
      </c>
    </row>
    <row r="881" spans="2:16384" hidden="1" x14ac:dyDescent="0.25">
      <c r="B881" s="63" t="s">
        <v>34</v>
      </c>
      <c r="C881" s="40" t="s">
        <v>88</v>
      </c>
      <c r="D881" s="83" t="s">
        <v>120</v>
      </c>
      <c r="E881" s="112" t="s">
        <v>46</v>
      </c>
      <c r="F881" s="25"/>
      <c r="G881" s="111">
        <v>8</v>
      </c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>
        <v>1</v>
      </c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9">
        <f t="shared" si="53"/>
        <v>1</v>
      </c>
      <c r="AH881" s="22">
        <v>2</v>
      </c>
      <c r="AI881" s="22"/>
      <c r="AJ881" s="22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9">
        <f t="shared" si="56"/>
        <v>2</v>
      </c>
      <c r="BC881" s="1"/>
      <c r="BD881" s="1">
        <v>1</v>
      </c>
      <c r="BE881" s="1"/>
      <c r="BF881" s="1"/>
      <c r="BG881" s="9">
        <f t="shared" si="54"/>
        <v>6</v>
      </c>
      <c r="BH881" s="23">
        <f t="shared" si="55"/>
        <v>0</v>
      </c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14"/>
      <c r="FW881" s="14"/>
      <c r="FX881" s="14"/>
      <c r="FY881" s="14"/>
      <c r="FZ881" s="14"/>
      <c r="GA881" s="14"/>
      <c r="GB881" s="14"/>
      <c r="GC881" s="14"/>
      <c r="GD881" s="14"/>
      <c r="GE881" s="14"/>
      <c r="GF881" s="14"/>
      <c r="GG881" s="14"/>
      <c r="GH881" s="14"/>
      <c r="GI881" s="14"/>
      <c r="GJ881" s="14"/>
      <c r="GK881" s="14"/>
      <c r="GL881" s="14"/>
      <c r="GM881" s="14"/>
      <c r="GN881" s="14"/>
      <c r="GO881" s="14"/>
      <c r="GP881" s="14"/>
      <c r="GQ881" s="14"/>
      <c r="GR881" s="14"/>
      <c r="GS881" s="14"/>
      <c r="GT881" s="14"/>
      <c r="GU881" s="14"/>
      <c r="GV881" s="14"/>
      <c r="GW881" s="14"/>
      <c r="GX881" s="14"/>
      <c r="GY881" s="14"/>
      <c r="GZ881" s="14"/>
      <c r="HA881" s="14"/>
      <c r="HB881" s="14"/>
      <c r="HC881" s="14"/>
      <c r="HD881" s="14"/>
      <c r="HE881" s="14"/>
      <c r="HF881" s="14"/>
      <c r="HG881" s="14"/>
      <c r="HH881" s="14"/>
      <c r="HI881" s="14"/>
      <c r="HJ881" s="14"/>
      <c r="HK881" s="14"/>
      <c r="HL881" s="14"/>
      <c r="HM881" s="14"/>
      <c r="HN881" s="14"/>
      <c r="HO881" s="14"/>
      <c r="HP881" s="14"/>
      <c r="HQ881" s="14"/>
      <c r="HR881" s="14"/>
      <c r="HS881" s="14"/>
      <c r="HT881" s="14"/>
      <c r="HU881" s="14"/>
      <c r="HV881" s="14"/>
      <c r="HW881" s="14"/>
      <c r="HX881" s="14"/>
      <c r="HY881" s="14"/>
      <c r="HZ881" s="14"/>
      <c r="IA881" s="14"/>
      <c r="IB881" s="14"/>
      <c r="IC881" s="14"/>
      <c r="ID881" s="14"/>
      <c r="IE881" s="14"/>
      <c r="IF881" s="14"/>
      <c r="IG881" s="14"/>
      <c r="IH881" s="14"/>
      <c r="II881" s="14"/>
      <c r="IJ881" s="14"/>
      <c r="IK881" s="14"/>
      <c r="IL881" s="14"/>
      <c r="IM881" s="14"/>
      <c r="IN881" s="14"/>
      <c r="IO881" s="14"/>
      <c r="IP881" s="14"/>
      <c r="IQ881" s="14"/>
      <c r="IR881" s="14"/>
      <c r="IS881" s="14"/>
      <c r="IT881" s="14"/>
      <c r="IU881" s="14"/>
      <c r="IV881" s="14"/>
      <c r="IW881" s="14"/>
      <c r="IX881" s="14"/>
      <c r="IY881" s="14"/>
      <c r="IZ881" s="14"/>
      <c r="JA881" s="14"/>
      <c r="JB881" s="14"/>
      <c r="JC881" s="14"/>
      <c r="JD881" s="14"/>
      <c r="JE881" s="14"/>
      <c r="JF881" s="14"/>
      <c r="JG881" s="14"/>
      <c r="JH881" s="14"/>
      <c r="JI881" s="14"/>
      <c r="JJ881" s="14"/>
      <c r="JK881" s="14"/>
      <c r="JL881" s="14"/>
      <c r="JM881" s="14"/>
      <c r="JN881" s="14"/>
      <c r="JO881" s="14"/>
      <c r="JP881" s="14"/>
      <c r="JQ881" s="14"/>
      <c r="JR881" s="14"/>
      <c r="JS881" s="14"/>
      <c r="JT881" s="14"/>
      <c r="JU881" s="14"/>
      <c r="JV881" s="14"/>
      <c r="JW881" s="14"/>
      <c r="JX881" s="14"/>
      <c r="JY881" s="14"/>
      <c r="JZ881" s="14"/>
      <c r="KA881" s="14"/>
      <c r="KB881" s="14"/>
      <c r="KC881" s="14"/>
      <c r="KD881" s="14"/>
      <c r="KE881" s="14"/>
      <c r="KF881" s="14"/>
      <c r="KG881" s="14"/>
      <c r="KH881" s="14"/>
      <c r="KI881" s="14"/>
      <c r="KJ881" s="14"/>
      <c r="KK881" s="14"/>
      <c r="KL881" s="14"/>
      <c r="KM881" s="14"/>
      <c r="KN881" s="14"/>
      <c r="KO881" s="14"/>
      <c r="KP881" s="14"/>
      <c r="KQ881" s="14"/>
      <c r="KR881" s="14"/>
      <c r="KS881" s="14"/>
      <c r="KT881" s="14"/>
      <c r="KU881" s="14"/>
      <c r="KV881" s="14"/>
      <c r="KW881" s="14"/>
      <c r="KX881" s="14"/>
      <c r="KY881" s="14"/>
      <c r="KZ881" s="14"/>
      <c r="LA881" s="14"/>
      <c r="LB881" s="14"/>
      <c r="LC881" s="14"/>
      <c r="LD881" s="14"/>
      <c r="LE881" s="14"/>
      <c r="LF881" s="14"/>
      <c r="LG881" s="14"/>
      <c r="LH881" s="14"/>
      <c r="LI881" s="14"/>
      <c r="LJ881" s="14"/>
      <c r="LK881" s="14"/>
      <c r="LL881" s="14"/>
      <c r="LM881" s="14"/>
      <c r="LN881" s="14"/>
      <c r="LO881" s="14"/>
      <c r="LP881" s="14"/>
      <c r="LQ881" s="14"/>
      <c r="LR881" s="14"/>
      <c r="LS881" s="14"/>
      <c r="LT881" s="14"/>
      <c r="LU881" s="14"/>
      <c r="LV881" s="14"/>
      <c r="LW881" s="14"/>
      <c r="LX881" s="14"/>
      <c r="LY881" s="14"/>
      <c r="LZ881" s="14"/>
      <c r="MA881" s="14"/>
      <c r="MB881" s="14"/>
      <c r="MC881" s="14"/>
      <c r="MD881" s="14"/>
      <c r="ME881" s="14"/>
      <c r="MF881" s="14"/>
      <c r="MG881" s="14"/>
      <c r="MH881" s="14"/>
      <c r="MI881" s="14"/>
      <c r="MJ881" s="14"/>
      <c r="MK881" s="14"/>
      <c r="ML881" s="14"/>
      <c r="MM881" s="14"/>
      <c r="MN881" s="14"/>
      <c r="MO881" s="14"/>
      <c r="MP881" s="14"/>
      <c r="MQ881" s="14"/>
      <c r="MR881" s="14"/>
      <c r="MS881" s="14"/>
      <c r="MT881" s="14"/>
      <c r="MU881" s="14"/>
      <c r="MV881" s="14"/>
      <c r="MW881" s="14"/>
      <c r="MX881" s="14"/>
      <c r="MY881" s="14"/>
      <c r="MZ881" s="14"/>
      <c r="NA881" s="14"/>
      <c r="NB881" s="14"/>
      <c r="NC881" s="14"/>
      <c r="ND881" s="14"/>
      <c r="NE881" s="14"/>
      <c r="NF881" s="14"/>
      <c r="NG881" s="14"/>
      <c r="NH881" s="14"/>
      <c r="NI881" s="14"/>
      <c r="NJ881" s="14"/>
      <c r="NK881" s="14"/>
      <c r="NL881" s="14"/>
      <c r="NM881" s="14"/>
      <c r="NN881" s="14"/>
      <c r="NO881" s="14"/>
      <c r="NP881" s="14"/>
      <c r="NQ881" s="14"/>
      <c r="NR881" s="14"/>
      <c r="NS881" s="14"/>
      <c r="NT881" s="14"/>
      <c r="NU881" s="14"/>
      <c r="NV881" s="14"/>
      <c r="NW881" s="14"/>
      <c r="NX881" s="14"/>
      <c r="NY881" s="14"/>
      <c r="NZ881" s="14"/>
      <c r="OA881" s="14"/>
      <c r="OB881" s="14"/>
      <c r="OC881" s="14"/>
      <c r="OD881" s="14"/>
      <c r="OE881" s="14"/>
      <c r="OF881" s="14"/>
      <c r="OG881" s="14"/>
      <c r="OH881" s="14"/>
      <c r="OI881" s="14"/>
      <c r="OJ881" s="14"/>
      <c r="OK881" s="14"/>
      <c r="OL881" s="14"/>
      <c r="OM881" s="14"/>
      <c r="ON881" s="14"/>
      <c r="OO881" s="14"/>
      <c r="OP881" s="14"/>
      <c r="OQ881" s="14"/>
      <c r="OR881" s="14"/>
      <c r="OS881" s="14"/>
      <c r="OT881" s="14"/>
      <c r="OU881" s="14"/>
      <c r="OV881" s="14"/>
      <c r="OW881" s="14"/>
      <c r="OX881" s="14"/>
      <c r="OY881" s="14"/>
      <c r="OZ881" s="14"/>
      <c r="PA881" s="14"/>
      <c r="PB881" s="14"/>
      <c r="PC881" s="14"/>
      <c r="PD881" s="14"/>
      <c r="PE881" s="14"/>
      <c r="PF881" s="14"/>
      <c r="PG881" s="14"/>
      <c r="PH881" s="14"/>
      <c r="PI881" s="14"/>
      <c r="PJ881" s="14"/>
      <c r="PK881" s="14"/>
      <c r="PL881" s="14"/>
      <c r="PM881" s="14"/>
      <c r="PN881" s="14"/>
      <c r="PO881" s="14"/>
      <c r="PP881" s="14"/>
      <c r="PQ881" s="14"/>
      <c r="PR881" s="14"/>
      <c r="PS881" s="14"/>
      <c r="PT881" s="14"/>
      <c r="PU881" s="14"/>
      <c r="PV881" s="14"/>
      <c r="PW881" s="14"/>
      <c r="PX881" s="14"/>
      <c r="PY881" s="14"/>
      <c r="PZ881" s="14"/>
      <c r="QA881" s="14"/>
      <c r="QB881" s="14"/>
      <c r="QC881" s="14"/>
      <c r="QD881" s="14"/>
      <c r="QE881" s="14"/>
      <c r="QF881" s="14"/>
      <c r="QG881" s="14"/>
      <c r="QH881" s="14"/>
      <c r="QI881" s="14"/>
      <c r="QJ881" s="14"/>
      <c r="QK881" s="14"/>
      <c r="QL881" s="14"/>
      <c r="QM881" s="14"/>
      <c r="QN881" s="14"/>
      <c r="QO881" s="14"/>
      <c r="QP881" s="14"/>
      <c r="QQ881" s="14"/>
      <c r="QR881" s="14"/>
      <c r="QS881" s="14"/>
      <c r="QT881" s="14"/>
      <c r="QU881" s="14"/>
      <c r="QV881" s="14"/>
      <c r="QW881" s="14"/>
      <c r="QX881" s="14"/>
      <c r="QY881" s="14"/>
      <c r="QZ881" s="14"/>
      <c r="RA881" s="14"/>
      <c r="RB881" s="14"/>
      <c r="RC881" s="14"/>
      <c r="RD881" s="14"/>
      <c r="RE881" s="14"/>
      <c r="RF881" s="14"/>
      <c r="RG881" s="14"/>
      <c r="RH881" s="14"/>
      <c r="RI881" s="14"/>
      <c r="RJ881" s="14"/>
      <c r="RK881" s="14"/>
      <c r="RL881" s="14"/>
      <c r="RM881" s="14"/>
      <c r="RN881" s="14"/>
      <c r="RO881" s="14"/>
      <c r="RP881" s="14"/>
      <c r="RQ881" s="14"/>
      <c r="RR881" s="14"/>
      <c r="RS881" s="14"/>
      <c r="RT881" s="14"/>
      <c r="RU881" s="14"/>
      <c r="RV881" s="14"/>
      <c r="RW881" s="14"/>
      <c r="RX881" s="14"/>
      <c r="RY881" s="14"/>
      <c r="RZ881" s="14"/>
      <c r="SA881" s="14"/>
      <c r="SB881" s="14"/>
      <c r="SC881" s="14"/>
      <c r="SD881" s="14"/>
      <c r="SE881" s="14"/>
      <c r="SF881" s="14"/>
      <c r="SG881" s="14"/>
      <c r="SH881" s="14"/>
      <c r="SI881" s="14"/>
      <c r="SJ881" s="14"/>
      <c r="SK881" s="14"/>
      <c r="SL881" s="14"/>
      <c r="SM881" s="14"/>
      <c r="SN881" s="14"/>
      <c r="SO881" s="14"/>
      <c r="SP881" s="14"/>
      <c r="SQ881" s="14"/>
      <c r="SR881" s="14"/>
      <c r="SS881" s="14"/>
      <c r="ST881" s="14"/>
      <c r="SU881" s="14"/>
      <c r="SV881" s="14"/>
      <c r="SW881" s="14"/>
      <c r="SX881" s="14"/>
      <c r="SY881" s="14"/>
      <c r="SZ881" s="14"/>
      <c r="TA881" s="14"/>
      <c r="TB881" s="14"/>
      <c r="TC881" s="14"/>
      <c r="TD881" s="14"/>
      <c r="TE881" s="14"/>
      <c r="TF881" s="14"/>
      <c r="TG881" s="14"/>
      <c r="TH881" s="14"/>
      <c r="TI881" s="14"/>
      <c r="TJ881" s="14"/>
      <c r="TK881" s="14"/>
      <c r="TL881" s="14"/>
      <c r="TM881" s="14"/>
      <c r="TN881" s="14"/>
      <c r="TO881" s="14"/>
      <c r="TP881" s="14"/>
      <c r="TQ881" s="14"/>
      <c r="TR881" s="14"/>
      <c r="TS881" s="14"/>
      <c r="TT881" s="14"/>
      <c r="TU881" s="14"/>
      <c r="TV881" s="14"/>
      <c r="TW881" s="14"/>
      <c r="TX881" s="14"/>
      <c r="TY881" s="14"/>
      <c r="TZ881" s="14"/>
      <c r="UA881" s="14"/>
      <c r="UB881" s="14"/>
      <c r="UC881" s="14"/>
      <c r="UD881" s="14"/>
      <c r="UE881" s="14"/>
      <c r="UF881" s="14"/>
      <c r="UG881" s="14"/>
      <c r="UH881" s="14"/>
      <c r="UI881" s="14"/>
      <c r="UJ881" s="14"/>
      <c r="UK881" s="14"/>
      <c r="UL881" s="14"/>
      <c r="UM881" s="14"/>
      <c r="UN881" s="14"/>
      <c r="UO881" s="14"/>
      <c r="UP881" s="14"/>
      <c r="UQ881" s="14"/>
      <c r="UR881" s="14"/>
      <c r="US881" s="14"/>
      <c r="UT881" s="14"/>
      <c r="UU881" s="14"/>
      <c r="UV881" s="14"/>
      <c r="UW881" s="14"/>
      <c r="UX881" s="14"/>
      <c r="UY881" s="14"/>
      <c r="UZ881" s="14"/>
      <c r="VA881" s="14"/>
      <c r="VB881" s="14"/>
      <c r="VC881" s="14"/>
      <c r="VD881" s="14"/>
      <c r="VE881" s="14"/>
      <c r="VF881" s="14"/>
      <c r="VG881" s="14"/>
      <c r="VH881" s="14"/>
      <c r="VI881" s="14"/>
      <c r="VJ881" s="14"/>
      <c r="VK881" s="14"/>
      <c r="VL881" s="14"/>
      <c r="VM881" s="14"/>
      <c r="VN881" s="14"/>
      <c r="VO881" s="14"/>
      <c r="VP881" s="14"/>
      <c r="VQ881" s="14"/>
      <c r="VR881" s="14"/>
      <c r="VS881" s="14"/>
      <c r="VT881" s="14"/>
      <c r="VU881" s="14"/>
      <c r="VV881" s="14"/>
      <c r="VW881" s="14"/>
      <c r="VX881" s="14"/>
      <c r="VY881" s="14"/>
      <c r="VZ881" s="14"/>
      <c r="WA881" s="14"/>
      <c r="WB881" s="14"/>
      <c r="WC881" s="14"/>
      <c r="WD881" s="14"/>
      <c r="WE881" s="14"/>
      <c r="WF881" s="14"/>
      <c r="WG881" s="14"/>
      <c r="WH881" s="14"/>
      <c r="WI881" s="14"/>
      <c r="WJ881" s="14"/>
      <c r="WK881" s="14"/>
      <c r="WL881" s="14"/>
      <c r="WM881" s="14"/>
      <c r="WN881" s="14"/>
      <c r="WO881" s="14"/>
      <c r="WP881" s="14"/>
      <c r="WQ881" s="14"/>
      <c r="WR881" s="14"/>
      <c r="WS881" s="14"/>
      <c r="WT881" s="14"/>
      <c r="WU881" s="14"/>
      <c r="WV881" s="14"/>
      <c r="WW881" s="14"/>
      <c r="WX881" s="14"/>
      <c r="WY881" s="14"/>
      <c r="WZ881" s="14"/>
      <c r="XA881" s="14"/>
      <c r="XB881" s="14"/>
      <c r="XC881" s="14"/>
      <c r="XD881" s="14"/>
      <c r="XE881" s="14"/>
      <c r="XF881" s="14"/>
      <c r="XG881" s="14"/>
      <c r="XH881" s="14"/>
      <c r="XI881" s="14"/>
      <c r="XJ881" s="14"/>
      <c r="XK881" s="14"/>
      <c r="XL881" s="14"/>
      <c r="XM881" s="14"/>
      <c r="XN881" s="14"/>
      <c r="XO881" s="14"/>
      <c r="XP881" s="14"/>
      <c r="XQ881" s="14"/>
      <c r="XR881" s="14"/>
      <c r="XS881" s="14"/>
      <c r="XT881" s="14"/>
      <c r="XU881" s="14"/>
      <c r="XV881" s="14"/>
      <c r="XW881" s="14"/>
      <c r="XX881" s="14"/>
      <c r="XY881" s="14"/>
      <c r="XZ881" s="14"/>
      <c r="YA881" s="14"/>
      <c r="YB881" s="14"/>
      <c r="YC881" s="14"/>
      <c r="YD881" s="14"/>
      <c r="YE881" s="14"/>
      <c r="YF881" s="14"/>
      <c r="YG881" s="14"/>
      <c r="YH881" s="14"/>
      <c r="YI881" s="14"/>
      <c r="YJ881" s="14"/>
      <c r="YK881" s="14"/>
      <c r="YL881" s="14"/>
      <c r="YM881" s="14"/>
      <c r="YN881" s="14"/>
      <c r="YO881" s="14"/>
      <c r="YP881" s="14"/>
      <c r="YQ881" s="14"/>
      <c r="YR881" s="14"/>
      <c r="YS881" s="14"/>
      <c r="YT881" s="14"/>
      <c r="YU881" s="14"/>
      <c r="YV881" s="14"/>
      <c r="YW881" s="14"/>
      <c r="YX881" s="14"/>
      <c r="YY881" s="14"/>
      <c r="YZ881" s="14"/>
      <c r="ZA881" s="14"/>
      <c r="ZB881" s="14"/>
      <c r="ZC881" s="14"/>
      <c r="ZD881" s="14"/>
      <c r="ZE881" s="14"/>
      <c r="ZF881" s="14"/>
      <c r="ZG881" s="14"/>
      <c r="ZH881" s="14"/>
      <c r="ZI881" s="14"/>
      <c r="ZJ881" s="14"/>
      <c r="ZK881" s="14"/>
      <c r="ZL881" s="14"/>
      <c r="ZM881" s="14"/>
      <c r="ZN881" s="14"/>
      <c r="ZO881" s="14"/>
      <c r="ZP881" s="14"/>
      <c r="ZQ881" s="14"/>
      <c r="ZR881" s="14"/>
      <c r="ZS881" s="14"/>
      <c r="ZT881" s="14"/>
      <c r="ZU881" s="14"/>
      <c r="ZV881" s="14"/>
      <c r="ZW881" s="14"/>
      <c r="ZX881" s="14"/>
      <c r="ZY881" s="14"/>
      <c r="ZZ881" s="14"/>
      <c r="AAA881" s="14"/>
      <c r="AAB881" s="14"/>
      <c r="AAC881" s="14"/>
      <c r="AAD881" s="14"/>
      <c r="AAE881" s="14"/>
      <c r="AAF881" s="14"/>
      <c r="AAG881" s="14"/>
      <c r="AAH881" s="14"/>
      <c r="AAI881" s="14"/>
      <c r="AAJ881" s="14"/>
      <c r="AAK881" s="14"/>
      <c r="AAL881" s="14"/>
      <c r="AAM881" s="14"/>
      <c r="AAN881" s="14"/>
      <c r="AAO881" s="14"/>
      <c r="AAP881" s="14"/>
      <c r="AAQ881" s="14"/>
      <c r="AAR881" s="14"/>
      <c r="AAS881" s="14"/>
      <c r="AAT881" s="14"/>
      <c r="AAU881" s="14"/>
      <c r="AAV881" s="14"/>
      <c r="AAW881" s="14"/>
      <c r="AAX881" s="14"/>
      <c r="AAY881" s="14"/>
      <c r="AAZ881" s="14"/>
      <c r="ABA881" s="14"/>
      <c r="ABB881" s="14"/>
      <c r="ABC881" s="14"/>
      <c r="ABD881" s="14"/>
      <c r="ABE881" s="14"/>
      <c r="ABF881" s="14"/>
      <c r="ABG881" s="14"/>
      <c r="ABH881" s="14"/>
      <c r="ABI881" s="14"/>
      <c r="ABJ881" s="14"/>
      <c r="ABK881" s="14"/>
      <c r="ABL881" s="14"/>
      <c r="ABM881" s="14"/>
      <c r="ABN881" s="14"/>
      <c r="ABO881" s="14"/>
      <c r="ABP881" s="14"/>
      <c r="ABQ881" s="14"/>
      <c r="ABR881" s="14"/>
      <c r="ABS881" s="14"/>
      <c r="ABT881" s="14"/>
      <c r="ABU881" s="14"/>
      <c r="ABV881" s="14"/>
      <c r="ABW881" s="14"/>
      <c r="ABX881" s="14"/>
      <c r="ABY881" s="14"/>
      <c r="ABZ881" s="14"/>
      <c r="ACA881" s="14"/>
      <c r="ACB881" s="14"/>
      <c r="ACC881" s="14"/>
      <c r="ACD881" s="14"/>
      <c r="ACE881" s="14"/>
      <c r="ACF881" s="14"/>
      <c r="ACG881" s="14"/>
      <c r="ACH881" s="14"/>
      <c r="ACI881" s="14"/>
      <c r="ACJ881" s="14"/>
      <c r="ACK881" s="14"/>
      <c r="ACL881" s="14"/>
      <c r="ACM881" s="14"/>
      <c r="ACN881" s="14"/>
      <c r="ACO881" s="14"/>
      <c r="ACP881" s="14"/>
      <c r="ACQ881" s="14"/>
      <c r="ACR881" s="14"/>
      <c r="ACS881" s="14"/>
      <c r="ACT881" s="14"/>
      <c r="ACU881" s="14"/>
      <c r="ACV881" s="14"/>
      <c r="ACW881" s="14"/>
      <c r="ACX881" s="14"/>
      <c r="ACY881" s="14"/>
      <c r="ACZ881" s="14"/>
      <c r="ADA881" s="14"/>
      <c r="ADB881" s="14"/>
      <c r="ADC881" s="14"/>
      <c r="ADD881" s="14"/>
      <c r="ADE881" s="14"/>
      <c r="ADF881" s="14"/>
      <c r="ADG881" s="14"/>
      <c r="ADH881" s="14"/>
      <c r="ADI881" s="14"/>
      <c r="ADJ881" s="14"/>
      <c r="ADK881" s="14"/>
      <c r="ADL881" s="14"/>
      <c r="ADM881" s="14"/>
      <c r="ADN881" s="14"/>
      <c r="ADO881" s="14"/>
      <c r="ADP881" s="14"/>
      <c r="ADQ881" s="14"/>
      <c r="ADR881" s="14"/>
      <c r="ADS881" s="14"/>
      <c r="ADT881" s="14"/>
      <c r="ADU881" s="14"/>
      <c r="ADV881" s="14"/>
      <c r="ADW881" s="14"/>
      <c r="ADX881" s="14"/>
      <c r="ADY881" s="14"/>
      <c r="ADZ881" s="14"/>
      <c r="AEA881" s="14"/>
      <c r="AEB881" s="14"/>
      <c r="AEC881" s="14"/>
      <c r="AED881" s="14"/>
      <c r="AEE881" s="14"/>
      <c r="AEF881" s="14"/>
      <c r="AEG881" s="14"/>
      <c r="AEH881" s="14"/>
      <c r="AEI881" s="14"/>
      <c r="AEJ881" s="14"/>
      <c r="AEK881" s="14"/>
      <c r="AEL881" s="14"/>
      <c r="AEM881" s="14"/>
      <c r="AEN881" s="14"/>
      <c r="AEO881" s="14"/>
      <c r="AEP881" s="14"/>
      <c r="AEQ881" s="14"/>
      <c r="AER881" s="14"/>
      <c r="AES881" s="14"/>
      <c r="AET881" s="14"/>
      <c r="AEU881" s="14"/>
      <c r="AEV881" s="14"/>
      <c r="AEW881" s="14"/>
      <c r="AEX881" s="14"/>
      <c r="AEY881" s="14"/>
      <c r="AEZ881" s="14"/>
      <c r="AFA881" s="14"/>
      <c r="AFB881" s="14"/>
      <c r="AFC881" s="14"/>
      <c r="AFD881" s="14"/>
      <c r="AFE881" s="14"/>
      <c r="AFF881" s="14"/>
      <c r="AFG881" s="14"/>
      <c r="AFH881" s="14"/>
      <c r="AFI881" s="14"/>
      <c r="AFJ881" s="14"/>
      <c r="AFK881" s="14"/>
      <c r="AFL881" s="14"/>
      <c r="AFM881" s="14"/>
      <c r="AFN881" s="14"/>
      <c r="AFO881" s="14"/>
      <c r="AFP881" s="14"/>
      <c r="AFQ881" s="14"/>
      <c r="AFR881" s="14"/>
      <c r="AFS881" s="14"/>
      <c r="AFT881" s="14"/>
      <c r="AFU881" s="14"/>
      <c r="AFV881" s="14"/>
      <c r="AFW881" s="14"/>
      <c r="AFX881" s="14"/>
      <c r="AFY881" s="14"/>
      <c r="AFZ881" s="14"/>
      <c r="AGA881" s="14"/>
      <c r="AGB881" s="14"/>
      <c r="AGC881" s="14"/>
      <c r="AGD881" s="14"/>
      <c r="AGE881" s="14"/>
      <c r="AGF881" s="14"/>
      <c r="AGG881" s="14"/>
      <c r="AGH881" s="14"/>
      <c r="AGI881" s="14"/>
      <c r="AGJ881" s="14"/>
      <c r="AGK881" s="14"/>
      <c r="AGL881" s="14"/>
      <c r="AGM881" s="14"/>
      <c r="AGN881" s="14"/>
      <c r="AGO881" s="14"/>
      <c r="AGP881" s="14"/>
      <c r="AGQ881" s="14"/>
      <c r="AGR881" s="14"/>
      <c r="AGS881" s="14"/>
      <c r="AGT881" s="14"/>
      <c r="AGU881" s="14"/>
      <c r="AGV881" s="14"/>
      <c r="AGW881" s="14"/>
      <c r="AGX881" s="14"/>
      <c r="AGY881" s="14"/>
      <c r="AGZ881" s="14"/>
      <c r="AHA881" s="14"/>
      <c r="AHB881" s="14"/>
      <c r="AHC881" s="14"/>
      <c r="AHD881" s="14"/>
      <c r="AHE881" s="14"/>
      <c r="AHF881" s="14"/>
      <c r="AHG881" s="14"/>
      <c r="AHH881" s="14"/>
      <c r="AHI881" s="14"/>
      <c r="AHJ881" s="14"/>
      <c r="AHK881" s="14"/>
      <c r="AHL881" s="14"/>
      <c r="AHM881" s="14"/>
      <c r="AHN881" s="14"/>
      <c r="AHO881" s="14"/>
      <c r="AHP881" s="14"/>
      <c r="AHQ881" s="14"/>
      <c r="AHR881" s="14"/>
      <c r="AHS881" s="14"/>
      <c r="AHT881" s="14"/>
      <c r="AHU881" s="14"/>
      <c r="AHV881" s="14"/>
      <c r="AHW881" s="14"/>
      <c r="AHX881" s="14"/>
      <c r="AHY881" s="14"/>
      <c r="AHZ881" s="14"/>
      <c r="AIA881" s="14"/>
      <c r="AIB881" s="14"/>
      <c r="AIC881" s="14"/>
      <c r="AID881" s="14"/>
      <c r="AIE881" s="14"/>
      <c r="AIF881" s="14"/>
      <c r="AIG881" s="14"/>
      <c r="AIH881" s="14"/>
      <c r="AII881" s="14"/>
      <c r="AIJ881" s="14"/>
      <c r="AIK881" s="14"/>
      <c r="AIL881" s="14"/>
      <c r="AIM881" s="14"/>
      <c r="AIN881" s="14"/>
      <c r="AIO881" s="14"/>
      <c r="AIP881" s="14"/>
      <c r="AIQ881" s="14"/>
      <c r="AIR881" s="14"/>
      <c r="AIS881" s="14"/>
      <c r="AIT881" s="14"/>
      <c r="AIU881" s="14"/>
      <c r="AIV881" s="14"/>
      <c r="AIW881" s="14"/>
      <c r="AIX881" s="14"/>
      <c r="AIY881" s="14"/>
      <c r="AIZ881" s="14"/>
      <c r="AJA881" s="14"/>
      <c r="AJB881" s="14"/>
      <c r="AJC881" s="14"/>
      <c r="AJD881" s="14"/>
      <c r="AJE881" s="14"/>
      <c r="AJF881" s="14"/>
      <c r="AJG881" s="14"/>
      <c r="AJH881" s="14"/>
      <c r="AJI881" s="14"/>
      <c r="AJJ881" s="14"/>
      <c r="AJK881" s="14"/>
      <c r="AJL881" s="14"/>
      <c r="AJM881" s="14"/>
      <c r="AJN881" s="14"/>
      <c r="AJO881" s="14"/>
      <c r="AJP881" s="14"/>
      <c r="AJQ881" s="14"/>
      <c r="AJR881" s="14"/>
      <c r="AJS881" s="14"/>
      <c r="AJT881" s="14"/>
      <c r="AJU881" s="14"/>
      <c r="AJV881" s="14"/>
      <c r="AJW881" s="14"/>
      <c r="AJX881" s="14"/>
      <c r="AJY881" s="14"/>
      <c r="AJZ881" s="14"/>
      <c r="AKA881" s="14"/>
      <c r="AKB881" s="14"/>
      <c r="AKC881" s="14"/>
      <c r="AKD881" s="14"/>
      <c r="AKE881" s="14"/>
      <c r="AKF881" s="14"/>
      <c r="AKG881" s="14"/>
      <c r="AKH881" s="14"/>
      <c r="AKI881" s="14"/>
      <c r="AKJ881" s="14"/>
      <c r="AKK881" s="14"/>
      <c r="AKL881" s="14"/>
      <c r="AKM881" s="14"/>
      <c r="AKN881" s="14"/>
      <c r="AKO881" s="14"/>
      <c r="AKP881" s="14"/>
      <c r="AKQ881" s="14"/>
      <c r="AKR881" s="14"/>
      <c r="AKS881" s="14"/>
      <c r="AKT881" s="14"/>
      <c r="AKU881" s="14"/>
      <c r="AKV881" s="14"/>
      <c r="AKW881" s="14"/>
      <c r="AKX881" s="14"/>
      <c r="AKY881" s="14"/>
      <c r="AKZ881" s="14"/>
      <c r="ALA881" s="14"/>
      <c r="ALB881" s="14"/>
      <c r="ALC881" s="14"/>
      <c r="ALD881" s="14"/>
      <c r="ALE881" s="14"/>
      <c r="ALF881" s="14"/>
      <c r="ALG881" s="14"/>
      <c r="ALH881" s="14"/>
      <c r="ALI881" s="14"/>
      <c r="ALJ881" s="14"/>
      <c r="ALK881" s="14"/>
      <c r="ALL881" s="14"/>
      <c r="ALM881" s="14"/>
      <c r="ALN881" s="14"/>
      <c r="ALO881" s="14"/>
      <c r="ALP881" s="14"/>
      <c r="ALQ881" s="14"/>
      <c r="ALR881" s="14"/>
      <c r="ALS881" s="14"/>
      <c r="ALT881" s="14"/>
      <c r="ALU881" s="14"/>
      <c r="ALV881" s="14"/>
      <c r="ALW881" s="14"/>
      <c r="ALX881" s="14"/>
      <c r="ALY881" s="14"/>
      <c r="ALZ881" s="14"/>
      <c r="AMA881" s="14"/>
      <c r="AMB881" s="14"/>
      <c r="AMC881" s="14"/>
      <c r="AMD881" s="14"/>
      <c r="AME881" s="14"/>
      <c r="AMF881" s="14"/>
      <c r="AMG881" s="14"/>
      <c r="AMH881" s="14"/>
      <c r="AMI881" s="14"/>
      <c r="AMJ881" s="14"/>
      <c r="AMK881" s="14"/>
      <c r="AML881" s="14"/>
      <c r="AMM881" s="14"/>
      <c r="AMN881" s="14"/>
      <c r="AMO881" s="14"/>
      <c r="AMP881" s="14"/>
      <c r="AMQ881" s="14"/>
      <c r="AMR881" s="14"/>
      <c r="AMS881" s="14"/>
      <c r="AMT881" s="14"/>
      <c r="AMU881" s="14"/>
      <c r="AMV881" s="14"/>
      <c r="AMW881" s="14"/>
      <c r="AMX881" s="14"/>
      <c r="AMY881" s="14"/>
      <c r="AMZ881" s="14"/>
      <c r="ANA881" s="14"/>
      <c r="ANB881" s="14"/>
      <c r="ANC881" s="14"/>
      <c r="AND881" s="14"/>
      <c r="ANE881" s="14"/>
      <c r="ANF881" s="14"/>
      <c r="ANG881" s="14"/>
      <c r="ANH881" s="14"/>
      <c r="ANI881" s="14"/>
      <c r="ANJ881" s="14"/>
      <c r="ANK881" s="14"/>
      <c r="ANL881" s="14"/>
      <c r="ANM881" s="14"/>
      <c r="ANN881" s="14"/>
      <c r="ANO881" s="14"/>
      <c r="ANP881" s="14"/>
      <c r="ANQ881" s="14"/>
      <c r="ANR881" s="14"/>
      <c r="ANS881" s="14"/>
      <c r="ANT881" s="14"/>
      <c r="ANU881" s="14"/>
      <c r="ANV881" s="14"/>
      <c r="ANW881" s="14"/>
      <c r="ANX881" s="14"/>
      <c r="ANY881" s="14"/>
      <c r="ANZ881" s="14"/>
      <c r="AOA881" s="14"/>
      <c r="AOB881" s="14"/>
      <c r="AOC881" s="14"/>
      <c r="AOD881" s="14"/>
      <c r="AOE881" s="14"/>
      <c r="AOF881" s="14"/>
      <c r="AOG881" s="14"/>
      <c r="AOH881" s="14"/>
      <c r="AOI881" s="14"/>
      <c r="AOJ881" s="14"/>
      <c r="AOK881" s="14"/>
      <c r="AOL881" s="14"/>
      <c r="AOM881" s="14"/>
      <c r="AON881" s="14"/>
      <c r="AOO881" s="14"/>
      <c r="AOP881" s="14"/>
      <c r="AOQ881" s="14"/>
      <c r="AOR881" s="14"/>
      <c r="AOS881" s="14"/>
      <c r="AOT881" s="14"/>
      <c r="AOU881" s="14"/>
      <c r="AOV881" s="14"/>
      <c r="AOW881" s="14"/>
      <c r="AOX881" s="14"/>
      <c r="AOY881" s="14"/>
      <c r="AOZ881" s="14"/>
      <c r="APA881" s="14"/>
      <c r="APB881" s="14"/>
      <c r="APC881" s="14"/>
      <c r="APD881" s="14"/>
      <c r="APE881" s="14"/>
      <c r="APF881" s="14"/>
      <c r="APG881" s="14"/>
      <c r="APH881" s="14"/>
      <c r="API881" s="14"/>
      <c r="APJ881" s="14"/>
      <c r="APK881" s="14"/>
      <c r="APL881" s="14"/>
      <c r="APM881" s="14"/>
      <c r="APN881" s="14"/>
      <c r="APO881" s="14"/>
      <c r="APP881" s="14"/>
      <c r="APQ881" s="14"/>
      <c r="APR881" s="14"/>
      <c r="APS881" s="14"/>
      <c r="APT881" s="14"/>
      <c r="APU881" s="14"/>
      <c r="APV881" s="14"/>
      <c r="APW881" s="14"/>
      <c r="APX881" s="14"/>
      <c r="APY881" s="14"/>
      <c r="APZ881" s="14"/>
      <c r="AQA881" s="14"/>
      <c r="AQB881" s="14"/>
      <c r="AQC881" s="14"/>
      <c r="AQD881" s="14"/>
      <c r="AQE881" s="14"/>
      <c r="AQF881" s="14"/>
      <c r="AQG881" s="14"/>
      <c r="AQH881" s="14"/>
      <c r="AQI881" s="14"/>
      <c r="AQJ881" s="14"/>
      <c r="AQK881" s="14"/>
      <c r="AQL881" s="14"/>
      <c r="AQM881" s="14"/>
      <c r="AQN881" s="14"/>
      <c r="AQO881" s="14"/>
      <c r="AQP881" s="14"/>
      <c r="AQQ881" s="14"/>
      <c r="AQR881" s="14"/>
      <c r="AQS881" s="14"/>
      <c r="AQT881" s="14"/>
      <c r="AQU881" s="14"/>
      <c r="AQV881" s="14"/>
      <c r="AQW881" s="14"/>
      <c r="AQX881" s="14"/>
      <c r="AQY881" s="14"/>
      <c r="AQZ881" s="14"/>
      <c r="ARA881" s="14"/>
      <c r="ARB881" s="14"/>
      <c r="ARC881" s="14"/>
      <c r="ARD881" s="14"/>
      <c r="ARE881" s="14"/>
      <c r="ARF881" s="14"/>
      <c r="ARG881" s="14"/>
      <c r="ARH881" s="14"/>
      <c r="ARI881" s="14"/>
      <c r="ARJ881" s="14"/>
      <c r="ARK881" s="14"/>
      <c r="ARL881" s="14"/>
      <c r="ARM881" s="14"/>
      <c r="ARN881" s="14"/>
      <c r="ARO881" s="14"/>
      <c r="ARP881" s="14"/>
      <c r="ARQ881" s="14"/>
      <c r="ARR881" s="14"/>
      <c r="ARS881" s="14"/>
      <c r="ART881" s="14"/>
      <c r="ARU881" s="14"/>
      <c r="ARV881" s="14"/>
      <c r="ARW881" s="14"/>
      <c r="ARX881" s="14"/>
      <c r="ARY881" s="14"/>
      <c r="ARZ881" s="14"/>
      <c r="ASA881" s="14"/>
      <c r="ASB881" s="14"/>
      <c r="ASC881" s="14"/>
      <c r="ASD881" s="14"/>
      <c r="ASE881" s="14"/>
      <c r="ASF881" s="14"/>
      <c r="ASG881" s="14"/>
      <c r="ASH881" s="14"/>
      <c r="ASI881" s="14"/>
      <c r="ASJ881" s="14"/>
      <c r="ASK881" s="14"/>
      <c r="ASL881" s="14"/>
      <c r="ASM881" s="14"/>
      <c r="ASN881" s="14"/>
      <c r="ASO881" s="14"/>
      <c r="ASP881" s="14"/>
      <c r="ASQ881" s="14"/>
      <c r="ASR881" s="14"/>
      <c r="ASS881" s="14"/>
      <c r="AST881" s="14"/>
      <c r="ASU881" s="14"/>
      <c r="ASV881" s="14"/>
      <c r="ASW881" s="14"/>
      <c r="ASX881" s="14"/>
      <c r="ASY881" s="14"/>
      <c r="ASZ881" s="14"/>
      <c r="ATA881" s="14"/>
      <c r="ATB881" s="14"/>
      <c r="ATC881" s="14"/>
      <c r="ATD881" s="14"/>
      <c r="ATE881" s="14"/>
      <c r="ATF881" s="14"/>
      <c r="ATG881" s="14"/>
      <c r="ATH881" s="14"/>
      <c r="ATI881" s="14"/>
      <c r="ATJ881" s="14"/>
      <c r="ATK881" s="14"/>
      <c r="ATL881" s="14"/>
      <c r="ATM881" s="14"/>
      <c r="ATN881" s="14"/>
      <c r="ATO881" s="14"/>
      <c r="ATP881" s="14"/>
      <c r="ATQ881" s="14"/>
      <c r="ATR881" s="14"/>
      <c r="ATS881" s="14"/>
      <c r="ATT881" s="14"/>
      <c r="ATU881" s="14"/>
      <c r="ATV881" s="14"/>
      <c r="ATW881" s="14"/>
      <c r="ATX881" s="14"/>
      <c r="ATY881" s="14"/>
      <c r="ATZ881" s="14"/>
      <c r="AUA881" s="14"/>
      <c r="AUB881" s="14"/>
      <c r="AUC881" s="14"/>
      <c r="AUD881" s="14"/>
      <c r="AUE881" s="14"/>
      <c r="AUF881" s="14"/>
      <c r="AUG881" s="14"/>
      <c r="AUH881" s="14"/>
      <c r="AUI881" s="14"/>
      <c r="AUJ881" s="14"/>
      <c r="AUK881" s="14"/>
      <c r="AUL881" s="14"/>
      <c r="AUM881" s="14"/>
      <c r="AUN881" s="14"/>
      <c r="AUO881" s="14"/>
      <c r="AUP881" s="14"/>
      <c r="AUQ881" s="14"/>
      <c r="AUR881" s="14"/>
      <c r="AUS881" s="14"/>
      <c r="AUT881" s="14"/>
      <c r="AUU881" s="14"/>
      <c r="AUV881" s="14"/>
      <c r="AUW881" s="14"/>
      <c r="AUX881" s="14"/>
      <c r="AUY881" s="14"/>
      <c r="AUZ881" s="14"/>
      <c r="AVA881" s="14"/>
      <c r="AVB881" s="14"/>
      <c r="AVC881" s="14"/>
      <c r="AVD881" s="14"/>
      <c r="AVE881" s="14"/>
      <c r="AVF881" s="14"/>
      <c r="AVG881" s="14"/>
      <c r="AVH881" s="14"/>
      <c r="AVI881" s="14"/>
      <c r="AVJ881" s="14"/>
      <c r="AVK881" s="14"/>
      <c r="AVL881" s="14"/>
      <c r="AVM881" s="14"/>
      <c r="AVN881" s="14"/>
      <c r="AVO881" s="14"/>
      <c r="AVP881" s="14"/>
      <c r="AVQ881" s="14"/>
      <c r="AVR881" s="14"/>
      <c r="AVS881" s="14"/>
      <c r="AVT881" s="14"/>
      <c r="AVU881" s="14"/>
      <c r="AVV881" s="14"/>
      <c r="AVW881" s="14"/>
      <c r="AVX881" s="14"/>
      <c r="AVY881" s="14"/>
      <c r="AVZ881" s="14"/>
      <c r="AWA881" s="14"/>
      <c r="AWB881" s="14"/>
      <c r="AWC881" s="14"/>
      <c r="AWD881" s="14"/>
      <c r="AWE881" s="14"/>
      <c r="AWF881" s="14"/>
      <c r="AWG881" s="14"/>
      <c r="AWH881" s="14"/>
      <c r="AWI881" s="14"/>
      <c r="AWJ881" s="14"/>
      <c r="AWK881" s="14"/>
      <c r="AWL881" s="14"/>
      <c r="AWM881" s="14"/>
      <c r="AWN881" s="14"/>
      <c r="AWO881" s="14"/>
      <c r="AWP881" s="14"/>
      <c r="AWQ881" s="14"/>
      <c r="AWR881" s="14"/>
      <c r="AWS881" s="14"/>
      <c r="AWT881" s="14"/>
      <c r="AWU881" s="14"/>
      <c r="AWV881" s="14"/>
      <c r="AWW881" s="14"/>
      <c r="AWX881" s="14"/>
      <c r="AWY881" s="14"/>
      <c r="AWZ881" s="14"/>
      <c r="AXA881" s="14"/>
      <c r="AXB881" s="14"/>
      <c r="AXC881" s="14"/>
      <c r="AXD881" s="14"/>
      <c r="AXE881" s="14"/>
      <c r="AXF881" s="14"/>
      <c r="AXG881" s="14"/>
      <c r="AXH881" s="14"/>
      <c r="AXI881" s="14"/>
      <c r="AXJ881" s="14"/>
      <c r="AXK881" s="14"/>
      <c r="AXL881" s="14"/>
      <c r="AXM881" s="14"/>
      <c r="AXN881" s="14"/>
      <c r="AXO881" s="14"/>
      <c r="AXP881" s="14"/>
      <c r="AXQ881" s="14"/>
      <c r="AXR881" s="14"/>
      <c r="AXS881" s="14"/>
      <c r="AXT881" s="14"/>
      <c r="AXU881" s="14"/>
      <c r="AXV881" s="14"/>
      <c r="AXW881" s="14"/>
      <c r="AXX881" s="14"/>
      <c r="AXY881" s="14"/>
      <c r="AXZ881" s="14"/>
      <c r="AYA881" s="14"/>
      <c r="AYB881" s="14"/>
      <c r="AYC881" s="14"/>
      <c r="AYD881" s="14"/>
      <c r="AYE881" s="14"/>
      <c r="AYF881" s="14"/>
      <c r="AYG881" s="14"/>
      <c r="AYH881" s="14"/>
      <c r="AYI881" s="14"/>
      <c r="AYJ881" s="14"/>
      <c r="AYK881" s="14"/>
      <c r="AYL881" s="14"/>
      <c r="AYM881" s="14"/>
      <c r="AYN881" s="14"/>
      <c r="AYO881" s="14"/>
      <c r="AYP881" s="14"/>
      <c r="AYQ881" s="14"/>
      <c r="AYR881" s="14"/>
      <c r="AYS881" s="14"/>
      <c r="AYT881" s="14"/>
      <c r="AYU881" s="14"/>
      <c r="AYV881" s="14"/>
      <c r="AYW881" s="14"/>
      <c r="AYX881" s="14"/>
      <c r="AYY881" s="14"/>
      <c r="AYZ881" s="14"/>
      <c r="AZA881" s="14"/>
      <c r="AZB881" s="14"/>
      <c r="AZC881" s="14"/>
      <c r="AZD881" s="14"/>
      <c r="AZE881" s="14"/>
      <c r="AZF881" s="14"/>
      <c r="AZG881" s="14"/>
      <c r="AZH881" s="14"/>
      <c r="AZI881" s="14"/>
      <c r="AZJ881" s="14"/>
      <c r="AZK881" s="14"/>
      <c r="AZL881" s="14"/>
      <c r="AZM881" s="14"/>
      <c r="AZN881" s="14"/>
      <c r="AZO881" s="14"/>
      <c r="AZP881" s="14"/>
      <c r="AZQ881" s="14"/>
      <c r="AZR881" s="14"/>
      <c r="AZS881" s="14"/>
      <c r="AZT881" s="14"/>
      <c r="AZU881" s="14"/>
      <c r="AZV881" s="14"/>
      <c r="AZW881" s="14"/>
      <c r="AZX881" s="14"/>
      <c r="AZY881" s="14"/>
      <c r="AZZ881" s="14"/>
      <c r="BAA881" s="14"/>
      <c r="BAB881" s="14"/>
      <c r="BAC881" s="14"/>
      <c r="BAD881" s="14"/>
      <c r="BAE881" s="14"/>
      <c r="BAF881" s="14"/>
      <c r="BAG881" s="14"/>
      <c r="BAH881" s="14"/>
      <c r="BAI881" s="14"/>
      <c r="BAJ881" s="14"/>
      <c r="BAK881" s="14"/>
      <c r="BAL881" s="14"/>
      <c r="BAM881" s="14"/>
      <c r="BAN881" s="14"/>
      <c r="BAO881" s="14"/>
      <c r="BAP881" s="14"/>
      <c r="BAQ881" s="14"/>
      <c r="BAR881" s="14"/>
      <c r="BAS881" s="14"/>
      <c r="BAT881" s="14"/>
      <c r="BAU881" s="14"/>
      <c r="BAV881" s="14"/>
      <c r="BAW881" s="14"/>
      <c r="BAX881" s="14"/>
      <c r="BAY881" s="14"/>
      <c r="BAZ881" s="14"/>
      <c r="BBA881" s="14"/>
      <c r="BBB881" s="14"/>
      <c r="BBC881" s="14"/>
      <c r="BBD881" s="14"/>
      <c r="BBE881" s="14"/>
      <c r="BBF881" s="14"/>
      <c r="BBG881" s="14"/>
      <c r="BBH881" s="14"/>
      <c r="BBI881" s="14"/>
      <c r="BBJ881" s="14"/>
      <c r="BBK881" s="14"/>
      <c r="BBL881" s="14"/>
      <c r="BBM881" s="14"/>
      <c r="BBN881" s="14"/>
      <c r="BBO881" s="14"/>
      <c r="BBP881" s="14"/>
      <c r="BBQ881" s="14"/>
      <c r="BBR881" s="14"/>
      <c r="BBS881" s="14"/>
      <c r="BBT881" s="14"/>
      <c r="BBU881" s="14"/>
      <c r="BBV881" s="14"/>
      <c r="BBW881" s="14"/>
      <c r="BBX881" s="14"/>
      <c r="BBY881" s="14"/>
      <c r="BBZ881" s="14"/>
      <c r="BCA881" s="14"/>
      <c r="BCB881" s="14"/>
      <c r="BCC881" s="14"/>
      <c r="BCD881" s="14"/>
      <c r="BCE881" s="14"/>
      <c r="BCF881" s="14"/>
      <c r="BCG881" s="14"/>
      <c r="BCH881" s="14"/>
      <c r="BCI881" s="14"/>
      <c r="BCJ881" s="14"/>
      <c r="BCK881" s="14"/>
      <c r="BCL881" s="14"/>
      <c r="BCM881" s="14"/>
      <c r="BCN881" s="14"/>
      <c r="BCO881" s="14"/>
      <c r="BCP881" s="14"/>
      <c r="BCQ881" s="14"/>
      <c r="BCR881" s="14"/>
      <c r="BCS881" s="14"/>
      <c r="BCT881" s="14"/>
      <c r="BCU881" s="14"/>
      <c r="BCV881" s="14"/>
      <c r="BCW881" s="14"/>
      <c r="BCX881" s="14"/>
      <c r="BCY881" s="14"/>
      <c r="BCZ881" s="14"/>
      <c r="BDA881" s="14"/>
      <c r="BDB881" s="14"/>
      <c r="BDC881" s="14"/>
      <c r="BDD881" s="14"/>
      <c r="BDE881" s="14"/>
      <c r="BDF881" s="14"/>
      <c r="BDG881" s="14"/>
      <c r="BDH881" s="14"/>
      <c r="BDI881" s="14"/>
      <c r="BDJ881" s="14"/>
      <c r="BDK881" s="14"/>
      <c r="BDL881" s="14"/>
      <c r="BDM881" s="14"/>
      <c r="BDN881" s="14"/>
      <c r="BDO881" s="14"/>
      <c r="BDP881" s="14"/>
      <c r="BDQ881" s="14"/>
      <c r="BDR881" s="14"/>
      <c r="BDS881" s="14"/>
      <c r="BDT881" s="14"/>
      <c r="BDU881" s="14"/>
      <c r="BDV881" s="14"/>
      <c r="BDW881" s="14"/>
      <c r="BDX881" s="14"/>
      <c r="BDY881" s="14"/>
      <c r="BDZ881" s="14"/>
      <c r="BEA881" s="14"/>
      <c r="BEB881" s="14"/>
      <c r="BEC881" s="14"/>
      <c r="BED881" s="14"/>
      <c r="BEE881" s="14"/>
      <c r="BEF881" s="14"/>
      <c r="BEG881" s="14"/>
      <c r="BEH881" s="14"/>
      <c r="BEI881" s="14"/>
      <c r="BEJ881" s="14"/>
      <c r="BEK881" s="14"/>
      <c r="BEL881" s="14"/>
      <c r="BEM881" s="14"/>
      <c r="BEN881" s="14"/>
      <c r="BEO881" s="14"/>
      <c r="BEP881" s="14"/>
      <c r="BEQ881" s="14"/>
      <c r="BER881" s="14"/>
      <c r="BES881" s="14"/>
      <c r="BET881" s="14"/>
      <c r="BEU881" s="14"/>
      <c r="BEV881" s="14"/>
      <c r="BEW881" s="14"/>
      <c r="BEX881" s="14"/>
      <c r="BEY881" s="14"/>
      <c r="BEZ881" s="14"/>
      <c r="BFA881" s="14"/>
      <c r="BFB881" s="14"/>
      <c r="BFC881" s="14"/>
      <c r="BFD881" s="14"/>
      <c r="BFE881" s="14"/>
      <c r="BFF881" s="14"/>
      <c r="BFG881" s="14"/>
      <c r="BFH881" s="14"/>
      <c r="BFI881" s="14"/>
      <c r="BFJ881" s="14"/>
      <c r="BFK881" s="14"/>
      <c r="BFL881" s="14"/>
      <c r="BFM881" s="14"/>
      <c r="BFN881" s="14"/>
      <c r="BFO881" s="14"/>
      <c r="BFP881" s="14"/>
      <c r="BFQ881" s="14"/>
      <c r="BFR881" s="14"/>
      <c r="BFS881" s="14"/>
      <c r="BFT881" s="14"/>
      <c r="BFU881" s="14"/>
      <c r="BFV881" s="14"/>
      <c r="BFW881" s="14"/>
      <c r="BFX881" s="14"/>
      <c r="BFY881" s="14"/>
      <c r="BFZ881" s="14"/>
      <c r="BGA881" s="14"/>
      <c r="BGB881" s="14"/>
      <c r="BGC881" s="14"/>
      <c r="BGD881" s="14"/>
      <c r="BGE881" s="14"/>
      <c r="BGF881" s="14"/>
      <c r="BGG881" s="14"/>
      <c r="BGH881" s="14"/>
      <c r="BGI881" s="14"/>
      <c r="BGJ881" s="14"/>
      <c r="BGK881" s="14"/>
      <c r="BGL881" s="14"/>
      <c r="BGM881" s="14"/>
      <c r="BGN881" s="14"/>
      <c r="BGO881" s="14"/>
      <c r="BGP881" s="14"/>
      <c r="BGQ881" s="14"/>
      <c r="BGR881" s="14"/>
      <c r="BGS881" s="14"/>
      <c r="BGT881" s="14"/>
      <c r="BGU881" s="14"/>
      <c r="BGV881" s="14"/>
      <c r="BGW881" s="14"/>
      <c r="BGX881" s="14"/>
      <c r="BGY881" s="14"/>
      <c r="BGZ881" s="14"/>
      <c r="BHA881" s="14"/>
      <c r="BHB881" s="14"/>
      <c r="BHC881" s="14"/>
      <c r="BHD881" s="14"/>
      <c r="BHE881" s="14"/>
      <c r="BHF881" s="14"/>
      <c r="BHG881" s="14"/>
      <c r="BHH881" s="14"/>
      <c r="BHI881" s="14"/>
      <c r="BHJ881" s="14"/>
      <c r="BHK881" s="14"/>
      <c r="BHL881" s="14"/>
      <c r="BHM881" s="14"/>
      <c r="BHN881" s="14"/>
      <c r="BHO881" s="14"/>
      <c r="BHP881" s="14"/>
      <c r="BHQ881" s="14"/>
      <c r="BHR881" s="14"/>
      <c r="BHS881" s="14"/>
      <c r="BHT881" s="14"/>
      <c r="BHU881" s="14"/>
      <c r="BHV881" s="14"/>
      <c r="BHW881" s="14"/>
      <c r="BHX881" s="14"/>
      <c r="BHY881" s="14"/>
      <c r="BHZ881" s="14"/>
      <c r="BIA881" s="14"/>
      <c r="BIB881" s="14"/>
      <c r="BIC881" s="14"/>
      <c r="BID881" s="14"/>
      <c r="BIE881" s="14"/>
      <c r="BIF881" s="14"/>
      <c r="BIG881" s="14"/>
      <c r="BIH881" s="14"/>
      <c r="BII881" s="14"/>
      <c r="BIJ881" s="14"/>
      <c r="BIK881" s="14"/>
      <c r="BIL881" s="14"/>
      <c r="BIM881" s="14"/>
      <c r="BIN881" s="14"/>
      <c r="BIO881" s="14"/>
      <c r="BIP881" s="14"/>
      <c r="BIQ881" s="14"/>
      <c r="BIR881" s="14"/>
      <c r="BIS881" s="14"/>
      <c r="BIT881" s="14"/>
      <c r="BIU881" s="14"/>
      <c r="BIV881" s="14"/>
      <c r="BIW881" s="14"/>
      <c r="BIX881" s="14"/>
      <c r="BIY881" s="14"/>
      <c r="BIZ881" s="14"/>
      <c r="BJA881" s="14"/>
      <c r="BJB881" s="14"/>
      <c r="BJC881" s="14"/>
      <c r="BJD881" s="14"/>
      <c r="BJE881" s="14"/>
      <c r="BJF881" s="14"/>
      <c r="BJG881" s="14"/>
      <c r="BJH881" s="14"/>
      <c r="BJI881" s="14"/>
      <c r="BJJ881" s="14"/>
      <c r="BJK881" s="14"/>
      <c r="BJL881" s="14"/>
      <c r="BJM881" s="14"/>
      <c r="BJN881" s="14"/>
      <c r="BJO881" s="14"/>
      <c r="BJP881" s="14"/>
      <c r="BJQ881" s="14"/>
      <c r="BJR881" s="14"/>
      <c r="BJS881" s="14"/>
      <c r="BJT881" s="14"/>
      <c r="BJU881" s="14"/>
      <c r="BJV881" s="14"/>
      <c r="BJW881" s="14"/>
      <c r="BJX881" s="14"/>
      <c r="BJY881" s="14"/>
      <c r="BJZ881" s="14"/>
      <c r="BKA881" s="14"/>
      <c r="BKB881" s="14"/>
      <c r="BKC881" s="14"/>
      <c r="BKD881" s="14"/>
      <c r="BKE881" s="14"/>
      <c r="BKF881" s="14"/>
      <c r="BKG881" s="14"/>
      <c r="BKH881" s="14"/>
      <c r="BKI881" s="14"/>
      <c r="BKJ881" s="14"/>
      <c r="BKK881" s="14"/>
      <c r="BKL881" s="14"/>
      <c r="BKM881" s="14"/>
      <c r="BKN881" s="14"/>
      <c r="BKO881" s="14"/>
      <c r="BKP881" s="14"/>
      <c r="BKQ881" s="14"/>
      <c r="BKR881" s="14"/>
      <c r="BKS881" s="14"/>
      <c r="BKT881" s="14"/>
      <c r="BKU881" s="14"/>
      <c r="BKV881" s="14"/>
      <c r="BKW881" s="14"/>
      <c r="BKX881" s="14"/>
      <c r="BKY881" s="14"/>
      <c r="BKZ881" s="14"/>
      <c r="BLA881" s="14"/>
      <c r="BLB881" s="14"/>
      <c r="BLC881" s="14"/>
      <c r="BLD881" s="14"/>
      <c r="BLE881" s="14"/>
      <c r="BLF881" s="14"/>
      <c r="BLG881" s="14"/>
      <c r="BLH881" s="14"/>
      <c r="BLI881" s="14"/>
      <c r="BLJ881" s="14"/>
      <c r="BLK881" s="14"/>
      <c r="BLL881" s="14"/>
      <c r="BLM881" s="14"/>
      <c r="BLN881" s="14"/>
      <c r="BLO881" s="14"/>
      <c r="BLP881" s="14"/>
      <c r="BLQ881" s="14"/>
      <c r="BLR881" s="14"/>
      <c r="BLS881" s="14"/>
      <c r="BLT881" s="14"/>
      <c r="BLU881" s="14"/>
      <c r="BLV881" s="14"/>
      <c r="BLW881" s="14"/>
      <c r="BLX881" s="14"/>
      <c r="BLY881" s="14"/>
      <c r="BLZ881" s="14"/>
      <c r="BMA881" s="14"/>
      <c r="BMB881" s="14"/>
      <c r="BMC881" s="14"/>
      <c r="BMD881" s="14"/>
      <c r="BME881" s="14"/>
      <c r="BMF881" s="14"/>
      <c r="BMG881" s="14"/>
      <c r="BMH881" s="14"/>
      <c r="BMI881" s="14"/>
      <c r="BMJ881" s="14"/>
      <c r="BMK881" s="14"/>
      <c r="BML881" s="14"/>
      <c r="BMM881" s="14"/>
      <c r="BMN881" s="14"/>
      <c r="BMO881" s="14"/>
      <c r="BMP881" s="14"/>
      <c r="BMQ881" s="14"/>
      <c r="BMR881" s="14"/>
      <c r="BMS881" s="14"/>
      <c r="BMT881" s="14"/>
      <c r="BMU881" s="14"/>
      <c r="BMV881" s="14"/>
      <c r="BMW881" s="14"/>
      <c r="BMX881" s="14"/>
      <c r="BMY881" s="14"/>
      <c r="BMZ881" s="14"/>
      <c r="BNA881" s="14"/>
      <c r="BNB881" s="14"/>
      <c r="BNC881" s="14"/>
      <c r="BND881" s="14"/>
      <c r="BNE881" s="14"/>
      <c r="BNF881" s="14"/>
      <c r="BNG881" s="14"/>
      <c r="BNH881" s="14"/>
      <c r="BNI881" s="14"/>
      <c r="BNJ881" s="14"/>
      <c r="BNK881" s="14"/>
      <c r="BNL881" s="14"/>
      <c r="BNM881" s="14"/>
      <c r="BNN881" s="14"/>
      <c r="BNO881" s="14"/>
      <c r="BNP881" s="14"/>
      <c r="BNQ881" s="14"/>
      <c r="BNR881" s="14"/>
      <c r="BNS881" s="14"/>
      <c r="BNT881" s="14"/>
      <c r="BNU881" s="14"/>
      <c r="BNV881" s="14"/>
      <c r="BNW881" s="14"/>
      <c r="BNX881" s="14"/>
      <c r="BNY881" s="14"/>
      <c r="BNZ881" s="14"/>
      <c r="BOA881" s="14"/>
      <c r="BOB881" s="14"/>
      <c r="BOC881" s="14"/>
      <c r="BOD881" s="14"/>
      <c r="BOE881" s="14"/>
      <c r="BOF881" s="14"/>
      <c r="BOG881" s="14"/>
      <c r="BOH881" s="14"/>
      <c r="BOI881" s="14"/>
      <c r="BOJ881" s="14"/>
      <c r="BOK881" s="14"/>
      <c r="BOL881" s="14"/>
      <c r="BOM881" s="14"/>
      <c r="BON881" s="14"/>
      <c r="BOO881" s="14"/>
      <c r="BOP881" s="14"/>
      <c r="BOQ881" s="14"/>
      <c r="BOR881" s="14"/>
      <c r="BOS881" s="14"/>
      <c r="BOT881" s="14"/>
      <c r="BOU881" s="14"/>
      <c r="BOV881" s="14"/>
      <c r="BOW881" s="14"/>
      <c r="BOX881" s="14"/>
      <c r="BOY881" s="14"/>
      <c r="BOZ881" s="14"/>
      <c r="BPA881" s="14"/>
      <c r="BPB881" s="14"/>
      <c r="BPC881" s="14"/>
      <c r="BPD881" s="14"/>
      <c r="BPE881" s="14"/>
      <c r="BPF881" s="14"/>
      <c r="BPG881" s="14"/>
      <c r="BPH881" s="14"/>
      <c r="BPI881" s="14"/>
      <c r="BPJ881" s="14"/>
      <c r="BPK881" s="14"/>
      <c r="BPL881" s="14"/>
      <c r="BPM881" s="14"/>
      <c r="BPN881" s="14"/>
      <c r="BPO881" s="14"/>
      <c r="BPP881" s="14"/>
      <c r="BPQ881" s="14"/>
      <c r="BPR881" s="14"/>
      <c r="BPS881" s="14"/>
      <c r="BPT881" s="14"/>
      <c r="BPU881" s="14"/>
      <c r="BPV881" s="14"/>
      <c r="BPW881" s="14"/>
      <c r="BPX881" s="14"/>
      <c r="BPY881" s="14"/>
      <c r="BPZ881" s="14"/>
      <c r="BQA881" s="14"/>
      <c r="BQB881" s="14"/>
      <c r="BQC881" s="14"/>
      <c r="BQD881" s="14"/>
      <c r="BQE881" s="14"/>
      <c r="BQF881" s="14"/>
      <c r="BQG881" s="14"/>
      <c r="BQH881" s="14"/>
      <c r="BQI881" s="14"/>
      <c r="BQJ881" s="14"/>
      <c r="BQK881" s="14"/>
      <c r="BQL881" s="14"/>
      <c r="BQM881" s="14"/>
      <c r="BQN881" s="14"/>
      <c r="BQO881" s="14"/>
      <c r="BQP881" s="14"/>
      <c r="BQQ881" s="14"/>
      <c r="BQR881" s="14"/>
      <c r="BQS881" s="14"/>
      <c r="BQT881" s="14"/>
      <c r="BQU881" s="14"/>
      <c r="BQV881" s="14"/>
      <c r="BQW881" s="14"/>
      <c r="BQX881" s="14"/>
      <c r="BQY881" s="14"/>
      <c r="BQZ881" s="14"/>
      <c r="BRA881" s="14"/>
      <c r="BRB881" s="14"/>
      <c r="BRC881" s="14"/>
      <c r="BRD881" s="14"/>
      <c r="BRE881" s="14"/>
      <c r="BRF881" s="14"/>
      <c r="BRG881" s="14"/>
      <c r="BRH881" s="14"/>
      <c r="BRI881" s="14"/>
      <c r="BRJ881" s="14"/>
      <c r="BRK881" s="14"/>
      <c r="BRL881" s="14"/>
      <c r="BRM881" s="14"/>
      <c r="BRN881" s="14"/>
      <c r="BRO881" s="14"/>
      <c r="BRP881" s="14"/>
      <c r="BRQ881" s="14"/>
      <c r="BRR881" s="14"/>
      <c r="BRS881" s="14"/>
      <c r="BRT881" s="14"/>
      <c r="BRU881" s="14"/>
      <c r="BRV881" s="14"/>
      <c r="BRW881" s="14"/>
      <c r="BRX881" s="14"/>
      <c r="BRY881" s="14"/>
      <c r="BRZ881" s="14"/>
      <c r="BSA881" s="14"/>
      <c r="BSB881" s="14"/>
      <c r="BSC881" s="14"/>
      <c r="BSD881" s="14"/>
      <c r="BSE881" s="14"/>
      <c r="BSF881" s="14"/>
      <c r="BSG881" s="14"/>
      <c r="BSH881" s="14"/>
      <c r="BSI881" s="14"/>
      <c r="BSJ881" s="14"/>
      <c r="BSK881" s="14"/>
      <c r="BSL881" s="14"/>
      <c r="BSM881" s="14"/>
      <c r="BSN881" s="14"/>
      <c r="BSO881" s="14"/>
      <c r="BSP881" s="14"/>
      <c r="BSQ881" s="14"/>
      <c r="BSR881" s="14"/>
      <c r="BSS881" s="14"/>
      <c r="BST881" s="14"/>
      <c r="BSU881" s="14"/>
      <c r="BSV881" s="14"/>
      <c r="BSW881" s="14"/>
      <c r="BSX881" s="14"/>
      <c r="BSY881" s="14"/>
      <c r="BSZ881" s="14"/>
      <c r="BTA881" s="14"/>
      <c r="BTB881" s="14"/>
      <c r="BTC881" s="14"/>
      <c r="BTD881" s="14"/>
      <c r="BTE881" s="14"/>
      <c r="BTF881" s="14"/>
      <c r="BTG881" s="14"/>
      <c r="BTH881" s="14"/>
      <c r="BTI881" s="14"/>
      <c r="BTJ881" s="14"/>
      <c r="BTK881" s="14"/>
      <c r="BTL881" s="14"/>
      <c r="BTM881" s="14"/>
      <c r="BTN881" s="14"/>
      <c r="BTO881" s="14"/>
      <c r="BTP881" s="14"/>
      <c r="BTQ881" s="14"/>
      <c r="BTR881" s="14"/>
      <c r="BTS881" s="14"/>
      <c r="BTT881" s="14"/>
      <c r="BTU881" s="14"/>
      <c r="BTV881" s="14"/>
      <c r="BTW881" s="14"/>
      <c r="BTX881" s="14"/>
      <c r="BTY881" s="14"/>
      <c r="BTZ881" s="14"/>
      <c r="BUA881" s="14"/>
      <c r="BUB881" s="14"/>
      <c r="BUC881" s="14"/>
      <c r="BUD881" s="14"/>
      <c r="BUE881" s="14"/>
      <c r="BUF881" s="14"/>
      <c r="BUG881" s="14"/>
      <c r="BUH881" s="14"/>
      <c r="BUI881" s="14"/>
      <c r="BUJ881" s="14"/>
      <c r="BUK881" s="14"/>
      <c r="BUL881" s="14"/>
      <c r="BUM881" s="14"/>
      <c r="BUN881" s="14"/>
      <c r="BUO881" s="14"/>
      <c r="BUP881" s="14"/>
      <c r="BUQ881" s="14"/>
      <c r="BUR881" s="14"/>
      <c r="BUS881" s="14"/>
      <c r="BUT881" s="14"/>
      <c r="BUU881" s="14"/>
      <c r="BUV881" s="14"/>
      <c r="BUW881" s="14"/>
      <c r="BUX881" s="14"/>
      <c r="BUY881" s="14"/>
      <c r="BUZ881" s="14"/>
      <c r="BVA881" s="14"/>
      <c r="BVB881" s="14"/>
      <c r="BVC881" s="14"/>
      <c r="BVD881" s="14"/>
      <c r="BVE881" s="14"/>
      <c r="BVF881" s="14"/>
      <c r="BVG881" s="14"/>
      <c r="BVH881" s="14"/>
      <c r="BVI881" s="14"/>
      <c r="BVJ881" s="14"/>
      <c r="BVK881" s="14"/>
      <c r="BVL881" s="14"/>
      <c r="BVM881" s="14"/>
      <c r="BVN881" s="14"/>
      <c r="BVO881" s="14"/>
      <c r="BVP881" s="14"/>
      <c r="BVQ881" s="14"/>
      <c r="BVR881" s="14"/>
      <c r="BVS881" s="14"/>
      <c r="BVT881" s="14"/>
      <c r="BVU881" s="14"/>
      <c r="BVV881" s="14"/>
      <c r="BVW881" s="14"/>
      <c r="BVX881" s="14"/>
      <c r="BVY881" s="14"/>
      <c r="BVZ881" s="14"/>
      <c r="BWA881" s="14"/>
      <c r="BWB881" s="14"/>
      <c r="BWC881" s="14"/>
      <c r="BWD881" s="14"/>
      <c r="BWE881" s="14"/>
      <c r="BWF881" s="14"/>
      <c r="BWG881" s="14"/>
      <c r="BWH881" s="14"/>
      <c r="BWI881" s="14"/>
      <c r="BWJ881" s="14"/>
      <c r="BWK881" s="14"/>
      <c r="BWL881" s="14"/>
      <c r="BWM881" s="14"/>
      <c r="BWN881" s="14"/>
      <c r="BWO881" s="14"/>
      <c r="BWP881" s="14"/>
      <c r="BWQ881" s="14"/>
      <c r="BWR881" s="14"/>
      <c r="BWS881" s="14"/>
      <c r="BWT881" s="14"/>
      <c r="BWU881" s="14"/>
      <c r="BWV881" s="14"/>
      <c r="BWW881" s="14"/>
      <c r="BWX881" s="14"/>
      <c r="BWY881" s="14"/>
      <c r="BWZ881" s="14"/>
      <c r="BXA881" s="14"/>
      <c r="BXB881" s="14"/>
      <c r="BXC881" s="14"/>
      <c r="BXD881" s="14"/>
      <c r="BXE881" s="14"/>
      <c r="BXF881" s="14"/>
      <c r="BXG881" s="14"/>
      <c r="BXH881" s="14"/>
      <c r="BXI881" s="14"/>
      <c r="BXJ881" s="14"/>
      <c r="BXK881" s="14"/>
      <c r="BXL881" s="14"/>
      <c r="BXM881" s="14"/>
      <c r="BXN881" s="14"/>
      <c r="BXO881" s="14"/>
      <c r="BXP881" s="14"/>
      <c r="BXQ881" s="14"/>
      <c r="BXR881" s="14"/>
      <c r="BXS881" s="14"/>
      <c r="BXT881" s="14"/>
      <c r="BXU881" s="14"/>
      <c r="BXV881" s="14"/>
      <c r="BXW881" s="14"/>
      <c r="BXX881" s="14"/>
      <c r="BXY881" s="14"/>
      <c r="BXZ881" s="14"/>
      <c r="BYA881" s="14"/>
      <c r="BYB881" s="14"/>
      <c r="BYC881" s="14"/>
      <c r="BYD881" s="14"/>
      <c r="BYE881" s="14"/>
      <c r="BYF881" s="14"/>
      <c r="BYG881" s="14"/>
      <c r="BYH881" s="14"/>
      <c r="BYI881" s="14"/>
      <c r="BYJ881" s="14"/>
      <c r="BYK881" s="14"/>
      <c r="BYL881" s="14"/>
      <c r="BYM881" s="14"/>
      <c r="BYN881" s="14"/>
      <c r="BYO881" s="14"/>
      <c r="BYP881" s="14"/>
      <c r="BYQ881" s="14"/>
      <c r="BYR881" s="14"/>
      <c r="BYS881" s="14"/>
      <c r="BYT881" s="14"/>
      <c r="BYU881" s="14"/>
      <c r="BYV881" s="14"/>
      <c r="BYW881" s="14"/>
      <c r="BYX881" s="14"/>
      <c r="BYY881" s="14"/>
      <c r="BYZ881" s="14"/>
      <c r="BZA881" s="14"/>
      <c r="BZB881" s="14"/>
      <c r="BZC881" s="14"/>
      <c r="BZD881" s="14"/>
      <c r="BZE881" s="14"/>
      <c r="BZF881" s="14"/>
      <c r="BZG881" s="14"/>
      <c r="BZH881" s="14"/>
      <c r="BZI881" s="14"/>
      <c r="BZJ881" s="14"/>
      <c r="BZK881" s="14"/>
      <c r="BZL881" s="14"/>
      <c r="BZM881" s="14"/>
      <c r="BZN881" s="14"/>
      <c r="BZO881" s="14"/>
      <c r="BZP881" s="14"/>
      <c r="BZQ881" s="14"/>
      <c r="BZR881" s="14"/>
      <c r="BZS881" s="14"/>
      <c r="BZT881" s="14"/>
      <c r="BZU881" s="14"/>
      <c r="BZV881" s="14"/>
      <c r="BZW881" s="14"/>
      <c r="BZX881" s="14"/>
      <c r="BZY881" s="14"/>
      <c r="BZZ881" s="14"/>
      <c r="CAA881" s="14"/>
      <c r="CAB881" s="14"/>
      <c r="CAC881" s="14"/>
      <c r="CAD881" s="14"/>
      <c r="CAE881" s="14"/>
      <c r="CAF881" s="14"/>
      <c r="CAG881" s="14"/>
      <c r="CAH881" s="14"/>
      <c r="CAI881" s="14"/>
      <c r="CAJ881" s="14"/>
      <c r="CAK881" s="14"/>
      <c r="CAL881" s="14"/>
      <c r="CAM881" s="14"/>
      <c r="CAN881" s="14"/>
      <c r="CAO881" s="14"/>
      <c r="CAP881" s="14"/>
      <c r="CAQ881" s="14"/>
      <c r="CAR881" s="14"/>
      <c r="CAS881" s="14"/>
      <c r="CAT881" s="14"/>
      <c r="CAU881" s="14"/>
      <c r="CAV881" s="14"/>
      <c r="CAW881" s="14"/>
      <c r="CAX881" s="14"/>
      <c r="CAY881" s="14"/>
      <c r="CAZ881" s="14"/>
      <c r="CBA881" s="14"/>
      <c r="CBB881" s="14"/>
      <c r="CBC881" s="14"/>
      <c r="CBD881" s="14"/>
      <c r="CBE881" s="14"/>
      <c r="CBF881" s="14"/>
      <c r="CBG881" s="14"/>
      <c r="CBH881" s="14"/>
      <c r="CBI881" s="14"/>
      <c r="CBJ881" s="14"/>
      <c r="CBK881" s="14"/>
      <c r="CBL881" s="14"/>
      <c r="CBM881" s="14"/>
      <c r="CBN881" s="14"/>
      <c r="CBO881" s="14"/>
      <c r="CBP881" s="14"/>
      <c r="CBQ881" s="14"/>
      <c r="CBR881" s="14"/>
      <c r="CBS881" s="14"/>
      <c r="CBT881" s="14"/>
      <c r="CBU881" s="14"/>
      <c r="CBV881" s="14"/>
      <c r="CBW881" s="14"/>
      <c r="CBX881" s="14"/>
      <c r="CBY881" s="14"/>
      <c r="CBZ881" s="14"/>
      <c r="CCA881" s="14"/>
      <c r="CCB881" s="14"/>
      <c r="CCC881" s="14"/>
      <c r="CCD881" s="14"/>
      <c r="CCE881" s="14"/>
      <c r="CCF881" s="14"/>
      <c r="CCG881" s="14"/>
      <c r="CCH881" s="14"/>
      <c r="CCI881" s="14"/>
      <c r="CCJ881" s="14"/>
      <c r="CCK881" s="14"/>
      <c r="CCL881" s="14"/>
      <c r="CCM881" s="14"/>
      <c r="CCN881" s="14"/>
      <c r="CCO881" s="14"/>
      <c r="CCP881" s="14"/>
      <c r="CCQ881" s="14"/>
      <c r="CCR881" s="14"/>
      <c r="CCS881" s="14"/>
      <c r="CCT881" s="14"/>
      <c r="CCU881" s="14"/>
      <c r="CCV881" s="14"/>
      <c r="CCW881" s="14"/>
      <c r="CCX881" s="14"/>
      <c r="CCY881" s="14"/>
      <c r="CCZ881" s="14"/>
      <c r="CDA881" s="14"/>
      <c r="CDB881" s="14"/>
      <c r="CDC881" s="14"/>
      <c r="CDD881" s="14"/>
      <c r="CDE881" s="14"/>
      <c r="CDF881" s="14"/>
      <c r="CDG881" s="14"/>
      <c r="CDH881" s="14"/>
      <c r="CDI881" s="14"/>
      <c r="CDJ881" s="14"/>
      <c r="CDK881" s="14"/>
      <c r="CDL881" s="14"/>
      <c r="CDM881" s="14"/>
      <c r="CDN881" s="14"/>
      <c r="CDO881" s="14"/>
      <c r="CDP881" s="14"/>
      <c r="CDQ881" s="14"/>
      <c r="CDR881" s="14"/>
      <c r="CDS881" s="14"/>
      <c r="CDT881" s="14"/>
      <c r="CDU881" s="14"/>
      <c r="CDV881" s="14"/>
      <c r="CDW881" s="14"/>
      <c r="CDX881" s="14"/>
      <c r="CDY881" s="14"/>
      <c r="CDZ881" s="14"/>
      <c r="CEA881" s="14"/>
      <c r="CEB881" s="14"/>
      <c r="CEC881" s="14"/>
      <c r="CED881" s="14"/>
      <c r="CEE881" s="14"/>
      <c r="CEF881" s="14"/>
      <c r="CEG881" s="14"/>
      <c r="CEH881" s="14"/>
      <c r="CEI881" s="14"/>
      <c r="CEJ881" s="14"/>
      <c r="CEK881" s="14"/>
      <c r="CEL881" s="14"/>
      <c r="CEM881" s="14"/>
      <c r="CEN881" s="14"/>
      <c r="CEO881" s="14"/>
      <c r="CEP881" s="14"/>
      <c r="CEQ881" s="14"/>
      <c r="CER881" s="14"/>
      <c r="CES881" s="14"/>
      <c r="CET881" s="14"/>
      <c r="CEU881" s="14"/>
      <c r="CEV881" s="14"/>
      <c r="CEW881" s="14"/>
      <c r="CEX881" s="14"/>
      <c r="CEY881" s="14"/>
      <c r="CEZ881" s="14"/>
      <c r="CFA881" s="14"/>
      <c r="CFB881" s="14"/>
      <c r="CFC881" s="14"/>
      <c r="CFD881" s="14"/>
      <c r="CFE881" s="14"/>
      <c r="CFF881" s="14"/>
      <c r="CFG881" s="14"/>
      <c r="CFH881" s="14"/>
      <c r="CFI881" s="14"/>
      <c r="CFJ881" s="14"/>
      <c r="CFK881" s="14"/>
      <c r="CFL881" s="14"/>
      <c r="CFM881" s="14"/>
      <c r="CFN881" s="14"/>
      <c r="CFO881" s="14"/>
      <c r="CFP881" s="14"/>
      <c r="CFQ881" s="14"/>
      <c r="CFR881" s="14"/>
      <c r="CFS881" s="14"/>
      <c r="CFT881" s="14"/>
      <c r="CFU881" s="14"/>
      <c r="CFV881" s="14"/>
      <c r="CFW881" s="14"/>
      <c r="CFX881" s="14"/>
      <c r="CFY881" s="14"/>
      <c r="CFZ881" s="14"/>
      <c r="CGA881" s="14"/>
      <c r="CGB881" s="14"/>
      <c r="CGC881" s="14"/>
      <c r="CGD881" s="14"/>
      <c r="CGE881" s="14"/>
      <c r="CGF881" s="14"/>
      <c r="CGG881" s="14"/>
      <c r="CGH881" s="14"/>
      <c r="CGI881" s="14"/>
      <c r="CGJ881" s="14"/>
      <c r="CGK881" s="14"/>
      <c r="CGL881" s="14"/>
      <c r="CGM881" s="14"/>
      <c r="CGN881" s="14"/>
      <c r="CGO881" s="14"/>
      <c r="CGP881" s="14"/>
      <c r="CGQ881" s="14"/>
      <c r="CGR881" s="14"/>
      <c r="CGS881" s="14"/>
      <c r="CGT881" s="14"/>
      <c r="CGU881" s="14"/>
      <c r="CGV881" s="14"/>
      <c r="CGW881" s="14"/>
      <c r="CGX881" s="14"/>
      <c r="CGY881" s="14"/>
      <c r="CGZ881" s="14"/>
      <c r="CHA881" s="14"/>
      <c r="CHB881" s="14"/>
      <c r="CHC881" s="14"/>
      <c r="CHD881" s="14"/>
      <c r="CHE881" s="14"/>
      <c r="CHF881" s="14"/>
      <c r="CHG881" s="14"/>
      <c r="CHH881" s="14"/>
      <c r="CHI881" s="14"/>
      <c r="CHJ881" s="14"/>
      <c r="CHK881" s="14"/>
      <c r="CHL881" s="14"/>
      <c r="CHM881" s="14"/>
      <c r="CHN881" s="14"/>
      <c r="CHO881" s="14"/>
      <c r="CHP881" s="14"/>
      <c r="CHQ881" s="14"/>
      <c r="CHR881" s="14"/>
      <c r="CHS881" s="14"/>
      <c r="CHT881" s="14"/>
      <c r="CHU881" s="14"/>
      <c r="CHV881" s="14"/>
      <c r="CHW881" s="14"/>
      <c r="CHX881" s="14"/>
      <c r="CHY881" s="14"/>
      <c r="CHZ881" s="14"/>
      <c r="CIA881" s="14"/>
      <c r="CIB881" s="14"/>
      <c r="CIC881" s="14"/>
      <c r="CID881" s="14"/>
      <c r="CIE881" s="14"/>
      <c r="CIF881" s="14"/>
      <c r="CIG881" s="14"/>
      <c r="CIH881" s="14"/>
      <c r="CII881" s="14"/>
      <c r="CIJ881" s="14"/>
      <c r="CIK881" s="14"/>
      <c r="CIL881" s="14"/>
      <c r="CIM881" s="14"/>
      <c r="CIN881" s="14"/>
      <c r="CIO881" s="14"/>
      <c r="CIP881" s="14"/>
      <c r="CIQ881" s="14"/>
      <c r="CIR881" s="14"/>
      <c r="CIS881" s="14"/>
      <c r="CIT881" s="14"/>
      <c r="CIU881" s="14"/>
      <c r="CIV881" s="14"/>
      <c r="CIW881" s="14"/>
      <c r="CIX881" s="14"/>
      <c r="CIY881" s="14"/>
      <c r="CIZ881" s="14"/>
      <c r="CJA881" s="14"/>
      <c r="CJB881" s="14"/>
      <c r="CJC881" s="14"/>
      <c r="CJD881" s="14"/>
      <c r="CJE881" s="14"/>
      <c r="CJF881" s="14"/>
      <c r="CJG881" s="14"/>
      <c r="CJH881" s="14"/>
      <c r="CJI881" s="14"/>
      <c r="CJJ881" s="14"/>
      <c r="CJK881" s="14"/>
      <c r="CJL881" s="14"/>
      <c r="CJM881" s="14"/>
      <c r="CJN881" s="14"/>
      <c r="CJO881" s="14"/>
      <c r="CJP881" s="14"/>
      <c r="CJQ881" s="14"/>
      <c r="CJR881" s="14"/>
      <c r="CJS881" s="14"/>
      <c r="CJT881" s="14"/>
      <c r="CJU881" s="14"/>
      <c r="CJV881" s="14"/>
      <c r="CJW881" s="14"/>
      <c r="CJX881" s="14"/>
      <c r="CJY881" s="14"/>
      <c r="CJZ881" s="14"/>
      <c r="CKA881" s="14"/>
      <c r="CKB881" s="14"/>
      <c r="CKC881" s="14"/>
      <c r="CKD881" s="14"/>
      <c r="CKE881" s="14"/>
      <c r="CKF881" s="14"/>
      <c r="CKG881" s="14"/>
      <c r="CKH881" s="14"/>
      <c r="CKI881" s="14"/>
      <c r="CKJ881" s="14"/>
      <c r="CKK881" s="14"/>
      <c r="CKL881" s="14"/>
      <c r="CKM881" s="14"/>
      <c r="CKN881" s="14"/>
      <c r="CKO881" s="14"/>
      <c r="CKP881" s="14"/>
      <c r="CKQ881" s="14"/>
      <c r="CKR881" s="14"/>
      <c r="CKS881" s="14"/>
      <c r="CKT881" s="14"/>
      <c r="CKU881" s="14"/>
      <c r="CKV881" s="14"/>
      <c r="CKW881" s="14"/>
      <c r="CKX881" s="14"/>
      <c r="CKY881" s="14"/>
      <c r="CKZ881" s="14"/>
      <c r="CLA881" s="14"/>
      <c r="CLB881" s="14"/>
      <c r="CLC881" s="14"/>
      <c r="CLD881" s="14"/>
      <c r="CLE881" s="14"/>
      <c r="CLF881" s="14"/>
      <c r="CLG881" s="14"/>
      <c r="CLH881" s="14"/>
      <c r="CLI881" s="14"/>
      <c r="CLJ881" s="14"/>
      <c r="CLK881" s="14"/>
      <c r="CLL881" s="14"/>
      <c r="CLM881" s="14"/>
      <c r="CLN881" s="14"/>
      <c r="CLO881" s="14"/>
      <c r="CLP881" s="14"/>
      <c r="CLQ881" s="14"/>
      <c r="CLR881" s="14"/>
      <c r="CLS881" s="14"/>
      <c r="CLT881" s="14"/>
      <c r="CLU881" s="14"/>
      <c r="CLV881" s="14"/>
      <c r="CLW881" s="14"/>
      <c r="CLX881" s="14"/>
      <c r="CLY881" s="14"/>
      <c r="CLZ881" s="14"/>
      <c r="CMA881" s="14"/>
      <c r="CMB881" s="14"/>
      <c r="CMC881" s="14"/>
      <c r="CMD881" s="14"/>
      <c r="CME881" s="14"/>
      <c r="CMF881" s="14"/>
      <c r="CMG881" s="14"/>
      <c r="CMH881" s="14"/>
      <c r="CMI881" s="14"/>
      <c r="CMJ881" s="14"/>
      <c r="CMK881" s="14"/>
      <c r="CML881" s="14"/>
      <c r="CMM881" s="14"/>
      <c r="CMN881" s="14"/>
      <c r="CMO881" s="14"/>
      <c r="CMP881" s="14"/>
      <c r="CMQ881" s="14"/>
      <c r="CMR881" s="14"/>
      <c r="CMS881" s="14"/>
      <c r="CMT881" s="14"/>
      <c r="CMU881" s="14"/>
      <c r="CMV881" s="14"/>
      <c r="CMW881" s="14"/>
      <c r="CMX881" s="14"/>
      <c r="CMY881" s="14"/>
      <c r="CMZ881" s="14"/>
      <c r="CNA881" s="14"/>
      <c r="CNB881" s="14"/>
      <c r="CNC881" s="14"/>
      <c r="CND881" s="14"/>
      <c r="CNE881" s="14"/>
      <c r="CNF881" s="14"/>
      <c r="CNG881" s="14"/>
      <c r="CNH881" s="14"/>
      <c r="CNI881" s="14"/>
      <c r="CNJ881" s="14"/>
      <c r="CNK881" s="14"/>
      <c r="CNL881" s="14"/>
      <c r="CNM881" s="14"/>
      <c r="CNN881" s="14"/>
      <c r="CNO881" s="14"/>
      <c r="CNP881" s="14"/>
      <c r="CNQ881" s="14"/>
      <c r="CNR881" s="14"/>
      <c r="CNS881" s="14"/>
      <c r="CNT881" s="14"/>
      <c r="CNU881" s="14"/>
      <c r="CNV881" s="14"/>
      <c r="CNW881" s="14"/>
      <c r="CNX881" s="14"/>
      <c r="CNY881" s="14"/>
      <c r="CNZ881" s="14"/>
      <c r="COA881" s="14"/>
      <c r="COB881" s="14"/>
      <c r="COC881" s="14"/>
      <c r="COD881" s="14"/>
      <c r="COE881" s="14"/>
      <c r="COF881" s="14"/>
      <c r="COG881" s="14"/>
      <c r="COH881" s="14"/>
      <c r="COI881" s="14"/>
      <c r="COJ881" s="14"/>
      <c r="COK881" s="14"/>
      <c r="COL881" s="14"/>
      <c r="COM881" s="14"/>
      <c r="CON881" s="14"/>
      <c r="COO881" s="14"/>
      <c r="COP881" s="14"/>
      <c r="COQ881" s="14"/>
      <c r="COR881" s="14"/>
      <c r="COS881" s="14"/>
      <c r="COT881" s="14"/>
      <c r="COU881" s="14"/>
      <c r="COV881" s="14"/>
      <c r="COW881" s="14"/>
      <c r="COX881" s="14"/>
      <c r="COY881" s="14"/>
      <c r="COZ881" s="14"/>
      <c r="CPA881" s="14"/>
      <c r="CPB881" s="14"/>
      <c r="CPC881" s="14"/>
      <c r="CPD881" s="14"/>
      <c r="CPE881" s="14"/>
      <c r="CPF881" s="14"/>
      <c r="CPG881" s="14"/>
      <c r="CPH881" s="14"/>
      <c r="CPI881" s="14"/>
      <c r="CPJ881" s="14"/>
      <c r="CPK881" s="14"/>
      <c r="CPL881" s="14"/>
      <c r="CPM881" s="14"/>
      <c r="CPN881" s="14"/>
      <c r="CPO881" s="14"/>
      <c r="CPP881" s="14"/>
      <c r="CPQ881" s="14"/>
      <c r="CPR881" s="14"/>
      <c r="CPS881" s="14"/>
      <c r="CPT881" s="14"/>
      <c r="CPU881" s="14"/>
      <c r="CPV881" s="14"/>
      <c r="CPW881" s="14"/>
      <c r="CPX881" s="14"/>
      <c r="CPY881" s="14"/>
      <c r="CPZ881" s="14"/>
      <c r="CQA881" s="14"/>
      <c r="CQB881" s="14"/>
      <c r="CQC881" s="14"/>
      <c r="CQD881" s="14"/>
      <c r="CQE881" s="14"/>
      <c r="CQF881" s="14"/>
      <c r="CQG881" s="14"/>
      <c r="CQH881" s="14"/>
      <c r="CQI881" s="14"/>
      <c r="CQJ881" s="14"/>
      <c r="CQK881" s="14"/>
      <c r="CQL881" s="14"/>
      <c r="CQM881" s="14"/>
      <c r="CQN881" s="14"/>
      <c r="CQO881" s="14"/>
      <c r="CQP881" s="14"/>
      <c r="CQQ881" s="14"/>
      <c r="CQR881" s="14"/>
      <c r="CQS881" s="14"/>
      <c r="CQT881" s="14"/>
      <c r="CQU881" s="14"/>
      <c r="CQV881" s="14"/>
      <c r="CQW881" s="14"/>
      <c r="CQX881" s="14"/>
      <c r="CQY881" s="14"/>
      <c r="CQZ881" s="14"/>
      <c r="CRA881" s="14"/>
      <c r="CRB881" s="14"/>
      <c r="CRC881" s="14"/>
      <c r="CRD881" s="14"/>
      <c r="CRE881" s="14"/>
      <c r="CRF881" s="14"/>
      <c r="CRG881" s="14"/>
      <c r="CRH881" s="14"/>
      <c r="CRI881" s="14"/>
      <c r="CRJ881" s="14"/>
      <c r="CRK881" s="14"/>
      <c r="CRL881" s="14"/>
      <c r="CRM881" s="14"/>
      <c r="CRN881" s="14"/>
      <c r="CRO881" s="14"/>
      <c r="CRP881" s="14"/>
      <c r="CRQ881" s="14"/>
      <c r="CRR881" s="14"/>
      <c r="CRS881" s="14"/>
      <c r="CRT881" s="14"/>
      <c r="CRU881" s="14"/>
      <c r="CRV881" s="14"/>
      <c r="CRW881" s="14"/>
      <c r="CRX881" s="14"/>
      <c r="CRY881" s="14"/>
      <c r="CRZ881" s="14"/>
      <c r="CSA881" s="14"/>
      <c r="CSB881" s="14"/>
      <c r="CSC881" s="14"/>
      <c r="CSD881" s="14"/>
      <c r="CSE881" s="14"/>
      <c r="CSF881" s="14"/>
      <c r="CSG881" s="14"/>
      <c r="CSH881" s="14"/>
      <c r="CSI881" s="14"/>
      <c r="CSJ881" s="14"/>
      <c r="CSK881" s="14"/>
      <c r="CSL881" s="14"/>
      <c r="CSM881" s="14"/>
      <c r="CSN881" s="14"/>
      <c r="CSO881" s="14"/>
      <c r="CSP881" s="14"/>
      <c r="CSQ881" s="14"/>
      <c r="CSR881" s="14"/>
      <c r="CSS881" s="14"/>
      <c r="CST881" s="14"/>
      <c r="CSU881" s="14"/>
      <c r="CSV881" s="14"/>
      <c r="CSW881" s="14"/>
      <c r="CSX881" s="14"/>
      <c r="CSY881" s="14"/>
      <c r="CSZ881" s="14"/>
      <c r="CTA881" s="14"/>
      <c r="CTB881" s="14"/>
      <c r="CTC881" s="14"/>
      <c r="CTD881" s="14"/>
      <c r="CTE881" s="14"/>
      <c r="CTF881" s="14"/>
      <c r="CTG881" s="14"/>
      <c r="CTH881" s="14"/>
      <c r="CTI881" s="14"/>
      <c r="CTJ881" s="14"/>
      <c r="CTK881" s="14"/>
      <c r="CTL881" s="14"/>
      <c r="CTM881" s="14"/>
      <c r="CTN881" s="14"/>
      <c r="CTO881" s="14"/>
      <c r="CTP881" s="14"/>
      <c r="CTQ881" s="14"/>
      <c r="CTR881" s="14"/>
      <c r="CTS881" s="14"/>
      <c r="CTT881" s="14"/>
      <c r="CTU881" s="14"/>
      <c r="CTV881" s="14"/>
      <c r="CTW881" s="14"/>
      <c r="CTX881" s="14"/>
      <c r="CTY881" s="14"/>
      <c r="CTZ881" s="14"/>
      <c r="CUA881" s="14"/>
      <c r="CUB881" s="14"/>
      <c r="CUC881" s="14"/>
      <c r="CUD881" s="14"/>
      <c r="CUE881" s="14"/>
      <c r="CUF881" s="14"/>
      <c r="CUG881" s="14"/>
      <c r="CUH881" s="14"/>
      <c r="CUI881" s="14"/>
      <c r="CUJ881" s="14"/>
      <c r="CUK881" s="14"/>
      <c r="CUL881" s="14"/>
      <c r="CUM881" s="14"/>
      <c r="CUN881" s="14"/>
      <c r="CUO881" s="14"/>
      <c r="CUP881" s="14"/>
      <c r="CUQ881" s="14"/>
      <c r="CUR881" s="14"/>
      <c r="CUS881" s="14"/>
      <c r="CUT881" s="14"/>
      <c r="CUU881" s="14"/>
      <c r="CUV881" s="14"/>
      <c r="CUW881" s="14"/>
      <c r="CUX881" s="14"/>
      <c r="CUY881" s="14"/>
      <c r="CUZ881" s="14"/>
      <c r="CVA881" s="14"/>
      <c r="CVB881" s="14"/>
      <c r="CVC881" s="14"/>
      <c r="CVD881" s="14"/>
      <c r="CVE881" s="14"/>
      <c r="CVF881" s="14"/>
      <c r="CVG881" s="14"/>
      <c r="CVH881" s="14"/>
      <c r="CVI881" s="14"/>
      <c r="CVJ881" s="14"/>
      <c r="CVK881" s="14"/>
      <c r="CVL881" s="14"/>
      <c r="CVM881" s="14"/>
      <c r="CVN881" s="14"/>
      <c r="CVO881" s="14"/>
      <c r="CVP881" s="14"/>
      <c r="CVQ881" s="14"/>
      <c r="CVR881" s="14"/>
      <c r="CVS881" s="14"/>
      <c r="CVT881" s="14"/>
      <c r="CVU881" s="14"/>
      <c r="CVV881" s="14"/>
      <c r="CVW881" s="14"/>
      <c r="CVX881" s="14"/>
      <c r="CVY881" s="14"/>
      <c r="CVZ881" s="14"/>
      <c r="CWA881" s="14"/>
      <c r="CWB881" s="14"/>
      <c r="CWC881" s="14"/>
      <c r="CWD881" s="14"/>
      <c r="CWE881" s="14"/>
      <c r="CWF881" s="14"/>
      <c r="CWG881" s="14"/>
      <c r="CWH881" s="14"/>
      <c r="CWI881" s="14"/>
      <c r="CWJ881" s="14"/>
      <c r="CWK881" s="14"/>
      <c r="CWL881" s="14"/>
      <c r="CWM881" s="14"/>
      <c r="CWN881" s="14"/>
      <c r="CWO881" s="14"/>
      <c r="CWP881" s="14"/>
      <c r="CWQ881" s="14"/>
      <c r="CWR881" s="14"/>
      <c r="CWS881" s="14"/>
      <c r="CWT881" s="14"/>
      <c r="CWU881" s="14"/>
      <c r="CWV881" s="14"/>
      <c r="CWW881" s="14"/>
      <c r="CWX881" s="14"/>
      <c r="CWY881" s="14"/>
      <c r="CWZ881" s="14"/>
      <c r="CXA881" s="14"/>
      <c r="CXB881" s="14"/>
      <c r="CXC881" s="14"/>
      <c r="CXD881" s="14"/>
      <c r="CXE881" s="14"/>
      <c r="CXF881" s="14"/>
      <c r="CXG881" s="14"/>
      <c r="CXH881" s="14"/>
      <c r="CXI881" s="14"/>
      <c r="CXJ881" s="14"/>
      <c r="CXK881" s="14"/>
      <c r="CXL881" s="14"/>
      <c r="CXM881" s="14"/>
      <c r="CXN881" s="14"/>
      <c r="CXO881" s="14"/>
      <c r="CXP881" s="14"/>
      <c r="CXQ881" s="14"/>
      <c r="CXR881" s="14"/>
      <c r="CXS881" s="14"/>
      <c r="CXT881" s="14"/>
      <c r="CXU881" s="14"/>
      <c r="CXV881" s="14"/>
      <c r="CXW881" s="14"/>
      <c r="CXX881" s="14"/>
      <c r="CXY881" s="14"/>
      <c r="CXZ881" s="14"/>
      <c r="CYA881" s="14"/>
      <c r="CYB881" s="14"/>
      <c r="CYC881" s="14"/>
      <c r="CYD881" s="14"/>
      <c r="CYE881" s="14"/>
      <c r="CYF881" s="14"/>
      <c r="CYG881" s="14"/>
      <c r="CYH881" s="14"/>
      <c r="CYI881" s="14"/>
      <c r="CYJ881" s="14"/>
      <c r="CYK881" s="14"/>
      <c r="CYL881" s="14"/>
      <c r="CYM881" s="14"/>
      <c r="CYN881" s="14"/>
      <c r="CYO881" s="14"/>
      <c r="CYP881" s="14"/>
      <c r="CYQ881" s="14"/>
      <c r="CYR881" s="14"/>
      <c r="CYS881" s="14"/>
      <c r="CYT881" s="14"/>
      <c r="CYU881" s="14"/>
      <c r="CYV881" s="14"/>
      <c r="CYW881" s="14"/>
      <c r="CYX881" s="14"/>
      <c r="CYY881" s="14"/>
      <c r="CYZ881" s="14"/>
      <c r="CZA881" s="14"/>
      <c r="CZB881" s="14"/>
      <c r="CZC881" s="14"/>
      <c r="CZD881" s="14"/>
      <c r="CZE881" s="14"/>
      <c r="CZF881" s="14"/>
      <c r="CZG881" s="14"/>
      <c r="CZH881" s="14"/>
      <c r="CZI881" s="14"/>
      <c r="CZJ881" s="14"/>
      <c r="CZK881" s="14"/>
      <c r="CZL881" s="14"/>
      <c r="CZM881" s="14"/>
      <c r="CZN881" s="14"/>
      <c r="CZO881" s="14"/>
      <c r="CZP881" s="14"/>
      <c r="CZQ881" s="14"/>
      <c r="CZR881" s="14"/>
      <c r="CZS881" s="14"/>
      <c r="CZT881" s="14"/>
      <c r="CZU881" s="14"/>
      <c r="CZV881" s="14"/>
      <c r="CZW881" s="14"/>
      <c r="CZX881" s="14"/>
      <c r="CZY881" s="14"/>
      <c r="CZZ881" s="14"/>
      <c r="DAA881" s="14"/>
      <c r="DAB881" s="14"/>
      <c r="DAC881" s="14"/>
      <c r="DAD881" s="14"/>
      <c r="DAE881" s="14"/>
      <c r="DAF881" s="14"/>
      <c r="DAG881" s="14"/>
      <c r="DAH881" s="14"/>
      <c r="DAI881" s="14"/>
      <c r="DAJ881" s="14"/>
      <c r="DAK881" s="14"/>
      <c r="DAL881" s="14"/>
      <c r="DAM881" s="14"/>
      <c r="DAN881" s="14"/>
      <c r="DAO881" s="14"/>
      <c r="DAP881" s="14"/>
      <c r="DAQ881" s="14"/>
      <c r="DAR881" s="14"/>
      <c r="DAS881" s="14"/>
      <c r="DAT881" s="14"/>
      <c r="DAU881" s="14"/>
      <c r="DAV881" s="14"/>
      <c r="DAW881" s="14"/>
      <c r="DAX881" s="14"/>
      <c r="DAY881" s="14"/>
      <c r="DAZ881" s="14"/>
      <c r="DBA881" s="14"/>
      <c r="DBB881" s="14"/>
      <c r="DBC881" s="14"/>
      <c r="DBD881" s="14"/>
      <c r="DBE881" s="14"/>
      <c r="DBF881" s="14"/>
      <c r="DBG881" s="14"/>
      <c r="DBH881" s="14"/>
      <c r="DBI881" s="14"/>
      <c r="DBJ881" s="14"/>
      <c r="DBK881" s="14"/>
      <c r="DBL881" s="14"/>
      <c r="DBM881" s="14"/>
      <c r="DBN881" s="14"/>
      <c r="DBO881" s="14"/>
      <c r="DBP881" s="14"/>
      <c r="DBQ881" s="14"/>
      <c r="DBR881" s="14"/>
      <c r="DBS881" s="14"/>
      <c r="DBT881" s="14"/>
      <c r="DBU881" s="14"/>
      <c r="DBV881" s="14"/>
      <c r="DBW881" s="14"/>
      <c r="DBX881" s="14"/>
      <c r="DBY881" s="14"/>
      <c r="DBZ881" s="14"/>
      <c r="DCA881" s="14"/>
      <c r="DCB881" s="14"/>
      <c r="DCC881" s="14"/>
      <c r="DCD881" s="14"/>
      <c r="DCE881" s="14"/>
      <c r="DCF881" s="14"/>
      <c r="DCG881" s="14"/>
      <c r="DCH881" s="14"/>
      <c r="DCI881" s="14"/>
      <c r="DCJ881" s="14"/>
      <c r="DCK881" s="14"/>
      <c r="DCL881" s="14"/>
      <c r="DCM881" s="14"/>
      <c r="DCN881" s="14"/>
      <c r="DCO881" s="14"/>
      <c r="DCP881" s="14"/>
      <c r="DCQ881" s="14"/>
      <c r="DCR881" s="14"/>
      <c r="DCS881" s="14"/>
      <c r="DCT881" s="14"/>
      <c r="DCU881" s="14"/>
      <c r="DCV881" s="14"/>
      <c r="DCW881" s="14"/>
      <c r="DCX881" s="14"/>
      <c r="DCY881" s="14"/>
      <c r="DCZ881" s="14"/>
      <c r="DDA881" s="14"/>
      <c r="DDB881" s="14"/>
      <c r="DDC881" s="14"/>
      <c r="DDD881" s="14"/>
      <c r="DDE881" s="14"/>
      <c r="DDF881" s="14"/>
      <c r="DDG881" s="14"/>
      <c r="DDH881" s="14"/>
      <c r="DDI881" s="14"/>
      <c r="DDJ881" s="14"/>
      <c r="DDK881" s="14"/>
      <c r="DDL881" s="14"/>
      <c r="DDM881" s="14"/>
      <c r="DDN881" s="14"/>
      <c r="DDO881" s="14"/>
      <c r="DDP881" s="14"/>
      <c r="DDQ881" s="14"/>
      <c r="DDR881" s="14"/>
      <c r="DDS881" s="14"/>
      <c r="DDT881" s="14"/>
      <c r="DDU881" s="14"/>
      <c r="DDV881" s="14"/>
      <c r="DDW881" s="14"/>
      <c r="DDX881" s="14"/>
      <c r="DDY881" s="14"/>
      <c r="DDZ881" s="14"/>
      <c r="DEA881" s="14"/>
      <c r="DEB881" s="14"/>
      <c r="DEC881" s="14"/>
      <c r="DED881" s="14"/>
      <c r="DEE881" s="14"/>
      <c r="DEF881" s="14"/>
      <c r="DEG881" s="14"/>
      <c r="DEH881" s="14"/>
      <c r="DEI881" s="14"/>
      <c r="DEJ881" s="14"/>
      <c r="DEK881" s="14"/>
      <c r="DEL881" s="14"/>
      <c r="DEM881" s="14"/>
      <c r="DEN881" s="14"/>
      <c r="DEO881" s="14"/>
      <c r="DEP881" s="14"/>
      <c r="DEQ881" s="14"/>
      <c r="DER881" s="14"/>
      <c r="DES881" s="14"/>
      <c r="DET881" s="14"/>
      <c r="DEU881" s="14"/>
      <c r="DEV881" s="14"/>
      <c r="DEW881" s="14"/>
      <c r="DEX881" s="14"/>
      <c r="DEY881" s="14"/>
      <c r="DEZ881" s="14"/>
      <c r="DFA881" s="14"/>
      <c r="DFB881" s="14"/>
      <c r="DFC881" s="14"/>
      <c r="DFD881" s="14"/>
      <c r="DFE881" s="14"/>
      <c r="DFF881" s="14"/>
      <c r="DFG881" s="14"/>
      <c r="DFH881" s="14"/>
      <c r="DFI881" s="14"/>
      <c r="DFJ881" s="14"/>
      <c r="DFK881" s="14"/>
      <c r="DFL881" s="14"/>
      <c r="DFM881" s="14"/>
      <c r="DFN881" s="14"/>
      <c r="DFO881" s="14"/>
      <c r="DFP881" s="14"/>
      <c r="DFQ881" s="14"/>
      <c r="DFR881" s="14"/>
      <c r="DFS881" s="14"/>
      <c r="DFT881" s="14"/>
      <c r="DFU881" s="14"/>
      <c r="DFV881" s="14"/>
      <c r="DFW881" s="14"/>
      <c r="DFX881" s="14"/>
      <c r="DFY881" s="14"/>
      <c r="DFZ881" s="14"/>
      <c r="DGA881" s="14"/>
      <c r="DGB881" s="14"/>
      <c r="DGC881" s="14"/>
      <c r="DGD881" s="14"/>
      <c r="DGE881" s="14"/>
      <c r="DGF881" s="14"/>
      <c r="DGG881" s="14"/>
      <c r="DGH881" s="14"/>
      <c r="DGI881" s="14"/>
      <c r="DGJ881" s="14"/>
      <c r="DGK881" s="14"/>
      <c r="DGL881" s="14"/>
      <c r="DGM881" s="14"/>
      <c r="DGN881" s="14"/>
      <c r="DGO881" s="14"/>
      <c r="DGP881" s="14"/>
      <c r="DGQ881" s="14"/>
      <c r="DGR881" s="14"/>
      <c r="DGS881" s="14"/>
      <c r="DGT881" s="14"/>
      <c r="DGU881" s="14"/>
      <c r="DGV881" s="14"/>
      <c r="DGW881" s="14"/>
      <c r="DGX881" s="14"/>
      <c r="DGY881" s="14"/>
      <c r="DGZ881" s="14"/>
      <c r="DHA881" s="14"/>
      <c r="DHB881" s="14"/>
      <c r="DHC881" s="14"/>
      <c r="DHD881" s="14"/>
      <c r="DHE881" s="14"/>
      <c r="DHF881" s="14"/>
      <c r="DHG881" s="14"/>
      <c r="DHH881" s="14"/>
      <c r="DHI881" s="14"/>
      <c r="DHJ881" s="14"/>
      <c r="DHK881" s="14"/>
      <c r="DHL881" s="14"/>
      <c r="DHM881" s="14"/>
      <c r="DHN881" s="14"/>
      <c r="DHO881" s="14"/>
      <c r="DHP881" s="14"/>
      <c r="DHQ881" s="14"/>
      <c r="DHR881" s="14"/>
      <c r="DHS881" s="14"/>
      <c r="DHT881" s="14"/>
      <c r="DHU881" s="14"/>
      <c r="DHV881" s="14"/>
      <c r="DHW881" s="14"/>
      <c r="DHX881" s="14"/>
      <c r="DHY881" s="14"/>
      <c r="DHZ881" s="14"/>
      <c r="DIA881" s="14"/>
      <c r="DIB881" s="14"/>
      <c r="DIC881" s="14"/>
      <c r="DID881" s="14"/>
      <c r="DIE881" s="14"/>
      <c r="DIF881" s="14"/>
      <c r="DIG881" s="14"/>
      <c r="DIH881" s="14"/>
      <c r="DII881" s="14"/>
      <c r="DIJ881" s="14"/>
      <c r="DIK881" s="14"/>
      <c r="DIL881" s="14"/>
      <c r="DIM881" s="14"/>
      <c r="DIN881" s="14"/>
      <c r="DIO881" s="14"/>
      <c r="DIP881" s="14"/>
      <c r="DIQ881" s="14"/>
      <c r="DIR881" s="14"/>
      <c r="DIS881" s="14"/>
      <c r="DIT881" s="14"/>
      <c r="DIU881" s="14"/>
      <c r="DIV881" s="14"/>
      <c r="DIW881" s="14"/>
      <c r="DIX881" s="14"/>
      <c r="DIY881" s="14"/>
      <c r="DIZ881" s="14"/>
      <c r="DJA881" s="14"/>
      <c r="DJB881" s="14"/>
      <c r="DJC881" s="14"/>
      <c r="DJD881" s="14"/>
      <c r="DJE881" s="14"/>
      <c r="DJF881" s="14"/>
      <c r="DJG881" s="14"/>
      <c r="DJH881" s="14"/>
      <c r="DJI881" s="14"/>
      <c r="DJJ881" s="14"/>
      <c r="DJK881" s="14"/>
      <c r="DJL881" s="14"/>
      <c r="DJM881" s="14"/>
      <c r="DJN881" s="14"/>
      <c r="DJO881" s="14"/>
      <c r="DJP881" s="14"/>
      <c r="DJQ881" s="14"/>
      <c r="DJR881" s="14"/>
      <c r="DJS881" s="14"/>
      <c r="DJT881" s="14"/>
      <c r="DJU881" s="14"/>
      <c r="DJV881" s="14"/>
      <c r="DJW881" s="14"/>
      <c r="DJX881" s="14"/>
      <c r="DJY881" s="14"/>
      <c r="DJZ881" s="14"/>
      <c r="DKA881" s="14"/>
      <c r="DKB881" s="14"/>
      <c r="DKC881" s="14"/>
      <c r="DKD881" s="14"/>
      <c r="DKE881" s="14"/>
      <c r="DKF881" s="14"/>
      <c r="DKG881" s="14"/>
      <c r="DKH881" s="14"/>
      <c r="DKI881" s="14"/>
      <c r="DKJ881" s="14"/>
      <c r="DKK881" s="14"/>
      <c r="DKL881" s="14"/>
      <c r="DKM881" s="14"/>
      <c r="DKN881" s="14"/>
      <c r="DKO881" s="14"/>
      <c r="DKP881" s="14"/>
      <c r="DKQ881" s="14"/>
      <c r="DKR881" s="14"/>
      <c r="DKS881" s="14"/>
      <c r="DKT881" s="14"/>
      <c r="DKU881" s="14"/>
      <c r="DKV881" s="14"/>
      <c r="DKW881" s="14"/>
      <c r="DKX881" s="14"/>
      <c r="DKY881" s="14"/>
      <c r="DKZ881" s="14"/>
      <c r="DLA881" s="14"/>
      <c r="DLB881" s="14"/>
      <c r="DLC881" s="14"/>
      <c r="DLD881" s="14"/>
      <c r="DLE881" s="14"/>
      <c r="DLF881" s="14"/>
      <c r="DLG881" s="14"/>
      <c r="DLH881" s="14"/>
      <c r="DLI881" s="14"/>
      <c r="DLJ881" s="14"/>
      <c r="DLK881" s="14"/>
      <c r="DLL881" s="14"/>
      <c r="DLM881" s="14"/>
      <c r="DLN881" s="14"/>
      <c r="DLO881" s="14"/>
      <c r="DLP881" s="14"/>
      <c r="DLQ881" s="14"/>
      <c r="DLR881" s="14"/>
      <c r="DLS881" s="14"/>
      <c r="DLT881" s="14"/>
      <c r="DLU881" s="14"/>
      <c r="DLV881" s="14"/>
      <c r="DLW881" s="14"/>
      <c r="DLX881" s="14"/>
      <c r="DLY881" s="14"/>
      <c r="DLZ881" s="14"/>
      <c r="DMA881" s="14"/>
      <c r="DMB881" s="14"/>
      <c r="DMC881" s="14"/>
      <c r="DMD881" s="14"/>
      <c r="DME881" s="14"/>
      <c r="DMF881" s="14"/>
      <c r="DMG881" s="14"/>
      <c r="DMH881" s="14"/>
      <c r="DMI881" s="14"/>
      <c r="DMJ881" s="14"/>
      <c r="DMK881" s="14"/>
      <c r="DML881" s="14"/>
      <c r="DMM881" s="14"/>
      <c r="DMN881" s="14"/>
      <c r="DMO881" s="14"/>
      <c r="DMP881" s="14"/>
      <c r="DMQ881" s="14"/>
      <c r="DMR881" s="14"/>
      <c r="DMS881" s="14"/>
      <c r="DMT881" s="14"/>
      <c r="DMU881" s="14"/>
      <c r="DMV881" s="14"/>
      <c r="DMW881" s="14"/>
      <c r="DMX881" s="14"/>
      <c r="DMY881" s="14"/>
      <c r="DMZ881" s="14"/>
      <c r="DNA881" s="14"/>
      <c r="DNB881" s="14"/>
      <c r="DNC881" s="14"/>
      <c r="DND881" s="14"/>
      <c r="DNE881" s="14"/>
      <c r="DNF881" s="14"/>
      <c r="DNG881" s="14"/>
      <c r="DNH881" s="14"/>
      <c r="DNI881" s="14"/>
      <c r="DNJ881" s="14"/>
      <c r="DNK881" s="14"/>
      <c r="DNL881" s="14"/>
      <c r="DNM881" s="14"/>
      <c r="DNN881" s="14"/>
      <c r="DNO881" s="14"/>
      <c r="DNP881" s="14"/>
      <c r="DNQ881" s="14"/>
      <c r="DNR881" s="14"/>
      <c r="DNS881" s="14"/>
      <c r="DNT881" s="14"/>
      <c r="DNU881" s="14"/>
      <c r="DNV881" s="14"/>
      <c r="DNW881" s="14"/>
      <c r="DNX881" s="14"/>
      <c r="DNY881" s="14"/>
      <c r="DNZ881" s="14"/>
      <c r="DOA881" s="14"/>
      <c r="DOB881" s="14"/>
      <c r="DOC881" s="14"/>
      <c r="DOD881" s="14"/>
      <c r="DOE881" s="14"/>
      <c r="DOF881" s="14"/>
      <c r="DOG881" s="14"/>
      <c r="DOH881" s="14"/>
      <c r="DOI881" s="14"/>
      <c r="DOJ881" s="14"/>
      <c r="DOK881" s="14"/>
      <c r="DOL881" s="14"/>
      <c r="DOM881" s="14"/>
      <c r="DON881" s="14"/>
      <c r="DOO881" s="14"/>
      <c r="DOP881" s="14"/>
      <c r="DOQ881" s="14"/>
      <c r="DOR881" s="14"/>
      <c r="DOS881" s="14"/>
      <c r="DOT881" s="14"/>
      <c r="DOU881" s="14"/>
      <c r="DOV881" s="14"/>
      <c r="DOW881" s="14"/>
      <c r="DOX881" s="14"/>
      <c r="DOY881" s="14"/>
      <c r="DOZ881" s="14"/>
      <c r="DPA881" s="14"/>
      <c r="DPB881" s="14"/>
      <c r="DPC881" s="14"/>
      <c r="DPD881" s="14"/>
      <c r="DPE881" s="14"/>
      <c r="DPF881" s="14"/>
      <c r="DPG881" s="14"/>
      <c r="DPH881" s="14"/>
      <c r="DPI881" s="14"/>
      <c r="DPJ881" s="14"/>
      <c r="DPK881" s="14"/>
      <c r="DPL881" s="14"/>
      <c r="DPM881" s="14"/>
      <c r="DPN881" s="14"/>
      <c r="DPO881" s="14"/>
      <c r="DPP881" s="14"/>
      <c r="DPQ881" s="14"/>
      <c r="DPR881" s="14"/>
      <c r="DPS881" s="14"/>
      <c r="DPT881" s="14"/>
      <c r="DPU881" s="14"/>
      <c r="DPV881" s="14"/>
      <c r="DPW881" s="14"/>
      <c r="DPX881" s="14"/>
      <c r="DPY881" s="14"/>
      <c r="DPZ881" s="14"/>
      <c r="DQA881" s="14"/>
      <c r="DQB881" s="14"/>
      <c r="DQC881" s="14"/>
      <c r="DQD881" s="14"/>
      <c r="DQE881" s="14"/>
      <c r="DQF881" s="14"/>
      <c r="DQG881" s="14"/>
      <c r="DQH881" s="14"/>
      <c r="DQI881" s="14"/>
      <c r="DQJ881" s="14"/>
      <c r="DQK881" s="14"/>
      <c r="DQL881" s="14"/>
      <c r="DQM881" s="14"/>
      <c r="DQN881" s="14"/>
      <c r="DQO881" s="14"/>
      <c r="DQP881" s="14"/>
      <c r="DQQ881" s="14"/>
      <c r="DQR881" s="14"/>
      <c r="DQS881" s="14"/>
      <c r="DQT881" s="14"/>
      <c r="DQU881" s="14"/>
      <c r="DQV881" s="14"/>
      <c r="DQW881" s="14"/>
      <c r="DQX881" s="14"/>
      <c r="DQY881" s="14"/>
      <c r="DQZ881" s="14"/>
      <c r="DRA881" s="14"/>
      <c r="DRB881" s="14"/>
      <c r="DRC881" s="14"/>
      <c r="DRD881" s="14"/>
      <c r="DRE881" s="14"/>
      <c r="DRF881" s="14"/>
      <c r="DRG881" s="14"/>
      <c r="DRH881" s="14"/>
      <c r="DRI881" s="14"/>
      <c r="DRJ881" s="14"/>
      <c r="DRK881" s="14"/>
      <c r="DRL881" s="14"/>
      <c r="DRM881" s="14"/>
      <c r="DRN881" s="14"/>
      <c r="DRO881" s="14"/>
      <c r="DRP881" s="14"/>
      <c r="DRQ881" s="14"/>
      <c r="DRR881" s="14"/>
      <c r="DRS881" s="14"/>
      <c r="DRT881" s="14"/>
      <c r="DRU881" s="14"/>
      <c r="DRV881" s="14"/>
      <c r="DRW881" s="14"/>
      <c r="DRX881" s="14"/>
      <c r="DRY881" s="14"/>
      <c r="DRZ881" s="14"/>
      <c r="DSA881" s="14"/>
      <c r="DSB881" s="14"/>
      <c r="DSC881" s="14"/>
      <c r="DSD881" s="14"/>
      <c r="DSE881" s="14"/>
      <c r="DSF881" s="14"/>
      <c r="DSG881" s="14"/>
      <c r="DSH881" s="14"/>
      <c r="DSI881" s="14"/>
      <c r="DSJ881" s="14"/>
      <c r="DSK881" s="14"/>
      <c r="DSL881" s="14"/>
      <c r="DSM881" s="14"/>
      <c r="DSN881" s="14"/>
      <c r="DSO881" s="14"/>
      <c r="DSP881" s="14"/>
      <c r="DSQ881" s="14"/>
      <c r="DSR881" s="14"/>
      <c r="DSS881" s="14"/>
      <c r="DST881" s="14"/>
      <c r="DSU881" s="14"/>
      <c r="DSV881" s="14"/>
      <c r="DSW881" s="14"/>
      <c r="DSX881" s="14"/>
      <c r="DSY881" s="14"/>
      <c r="DSZ881" s="14"/>
      <c r="DTA881" s="14"/>
      <c r="DTB881" s="14"/>
      <c r="DTC881" s="14"/>
      <c r="DTD881" s="14"/>
      <c r="DTE881" s="14"/>
      <c r="DTF881" s="14"/>
      <c r="DTG881" s="14"/>
      <c r="DTH881" s="14"/>
      <c r="DTI881" s="14"/>
      <c r="DTJ881" s="14"/>
      <c r="DTK881" s="14"/>
      <c r="DTL881" s="14"/>
      <c r="DTM881" s="14"/>
      <c r="DTN881" s="14"/>
      <c r="DTO881" s="14"/>
      <c r="DTP881" s="14"/>
      <c r="DTQ881" s="14"/>
      <c r="DTR881" s="14"/>
      <c r="DTS881" s="14"/>
      <c r="DTT881" s="14"/>
      <c r="DTU881" s="14"/>
      <c r="DTV881" s="14"/>
      <c r="DTW881" s="14"/>
      <c r="DTX881" s="14"/>
      <c r="DTY881" s="14"/>
      <c r="DTZ881" s="14"/>
      <c r="DUA881" s="14"/>
      <c r="DUB881" s="14"/>
      <c r="DUC881" s="14"/>
      <c r="DUD881" s="14"/>
      <c r="DUE881" s="14"/>
      <c r="DUF881" s="14"/>
      <c r="DUG881" s="14"/>
      <c r="DUH881" s="14"/>
      <c r="DUI881" s="14"/>
      <c r="DUJ881" s="14"/>
      <c r="DUK881" s="14"/>
      <c r="DUL881" s="14"/>
      <c r="DUM881" s="14"/>
      <c r="DUN881" s="14"/>
      <c r="DUO881" s="14"/>
      <c r="DUP881" s="14"/>
      <c r="DUQ881" s="14"/>
      <c r="DUR881" s="14"/>
      <c r="DUS881" s="14"/>
      <c r="DUT881" s="14"/>
      <c r="DUU881" s="14"/>
      <c r="DUV881" s="14"/>
      <c r="DUW881" s="14"/>
      <c r="DUX881" s="14"/>
      <c r="DUY881" s="14"/>
      <c r="DUZ881" s="14"/>
      <c r="DVA881" s="14"/>
      <c r="DVB881" s="14"/>
      <c r="DVC881" s="14"/>
      <c r="DVD881" s="14"/>
      <c r="DVE881" s="14"/>
      <c r="DVF881" s="14"/>
      <c r="DVG881" s="14"/>
      <c r="DVH881" s="14"/>
      <c r="DVI881" s="14"/>
      <c r="DVJ881" s="14"/>
      <c r="DVK881" s="14"/>
      <c r="DVL881" s="14"/>
      <c r="DVM881" s="14"/>
      <c r="DVN881" s="14"/>
      <c r="DVO881" s="14"/>
      <c r="DVP881" s="14"/>
      <c r="DVQ881" s="14"/>
      <c r="DVR881" s="14"/>
      <c r="DVS881" s="14"/>
      <c r="DVT881" s="14"/>
      <c r="DVU881" s="14"/>
      <c r="DVV881" s="14"/>
      <c r="DVW881" s="14"/>
      <c r="DVX881" s="14"/>
      <c r="DVY881" s="14"/>
      <c r="DVZ881" s="14"/>
      <c r="DWA881" s="14"/>
      <c r="DWB881" s="14"/>
      <c r="DWC881" s="14"/>
      <c r="DWD881" s="14"/>
      <c r="DWE881" s="14"/>
      <c r="DWF881" s="14"/>
      <c r="DWG881" s="14"/>
      <c r="DWH881" s="14"/>
      <c r="DWI881" s="14"/>
      <c r="DWJ881" s="14"/>
      <c r="DWK881" s="14"/>
      <c r="DWL881" s="14"/>
      <c r="DWM881" s="14"/>
      <c r="DWN881" s="14"/>
      <c r="DWO881" s="14"/>
      <c r="DWP881" s="14"/>
      <c r="DWQ881" s="14"/>
      <c r="DWR881" s="14"/>
      <c r="DWS881" s="14"/>
      <c r="DWT881" s="14"/>
      <c r="DWU881" s="14"/>
      <c r="DWV881" s="14"/>
      <c r="DWW881" s="14"/>
      <c r="DWX881" s="14"/>
      <c r="DWY881" s="14"/>
      <c r="DWZ881" s="14"/>
      <c r="DXA881" s="14"/>
      <c r="DXB881" s="14"/>
      <c r="DXC881" s="14"/>
      <c r="DXD881" s="14"/>
      <c r="DXE881" s="14"/>
      <c r="DXF881" s="14"/>
      <c r="DXG881" s="14"/>
      <c r="DXH881" s="14"/>
      <c r="DXI881" s="14"/>
      <c r="DXJ881" s="14"/>
      <c r="DXK881" s="14"/>
      <c r="DXL881" s="14"/>
      <c r="DXM881" s="14"/>
      <c r="DXN881" s="14"/>
      <c r="DXO881" s="14"/>
      <c r="DXP881" s="14"/>
      <c r="DXQ881" s="14"/>
      <c r="DXR881" s="14"/>
      <c r="DXS881" s="14"/>
      <c r="DXT881" s="14"/>
      <c r="DXU881" s="14"/>
      <c r="DXV881" s="14"/>
      <c r="DXW881" s="14"/>
      <c r="DXX881" s="14"/>
      <c r="DXY881" s="14"/>
      <c r="DXZ881" s="14"/>
      <c r="DYA881" s="14"/>
      <c r="DYB881" s="14"/>
      <c r="DYC881" s="14"/>
      <c r="DYD881" s="14"/>
      <c r="DYE881" s="14"/>
      <c r="DYF881" s="14"/>
      <c r="DYG881" s="14"/>
      <c r="DYH881" s="14"/>
      <c r="DYI881" s="14"/>
      <c r="DYJ881" s="14"/>
      <c r="DYK881" s="14"/>
      <c r="DYL881" s="14"/>
      <c r="DYM881" s="14"/>
      <c r="DYN881" s="14"/>
      <c r="DYO881" s="14"/>
      <c r="DYP881" s="14"/>
      <c r="DYQ881" s="14"/>
      <c r="DYR881" s="14"/>
      <c r="DYS881" s="14"/>
      <c r="DYT881" s="14"/>
      <c r="DYU881" s="14"/>
      <c r="DYV881" s="14"/>
      <c r="DYW881" s="14"/>
      <c r="DYX881" s="14"/>
      <c r="DYY881" s="14"/>
      <c r="DYZ881" s="14"/>
      <c r="DZA881" s="14"/>
      <c r="DZB881" s="14"/>
      <c r="DZC881" s="14"/>
      <c r="DZD881" s="14"/>
      <c r="DZE881" s="14"/>
      <c r="DZF881" s="14"/>
      <c r="DZG881" s="14"/>
      <c r="DZH881" s="14"/>
      <c r="DZI881" s="14"/>
      <c r="DZJ881" s="14"/>
      <c r="DZK881" s="14"/>
      <c r="DZL881" s="14"/>
      <c r="DZM881" s="14"/>
      <c r="DZN881" s="14"/>
      <c r="DZO881" s="14"/>
      <c r="DZP881" s="14"/>
      <c r="DZQ881" s="14"/>
      <c r="DZR881" s="14"/>
      <c r="DZS881" s="14"/>
      <c r="DZT881" s="14"/>
      <c r="DZU881" s="14"/>
      <c r="DZV881" s="14"/>
      <c r="DZW881" s="14"/>
      <c r="DZX881" s="14"/>
      <c r="DZY881" s="14"/>
      <c r="DZZ881" s="14"/>
      <c r="EAA881" s="14"/>
      <c r="EAB881" s="14"/>
      <c r="EAC881" s="14"/>
      <c r="EAD881" s="14"/>
      <c r="EAE881" s="14"/>
      <c r="EAF881" s="14"/>
      <c r="EAG881" s="14"/>
      <c r="EAH881" s="14"/>
      <c r="EAI881" s="14"/>
      <c r="EAJ881" s="14"/>
      <c r="EAK881" s="14"/>
      <c r="EAL881" s="14"/>
      <c r="EAM881" s="14"/>
      <c r="EAN881" s="14"/>
      <c r="EAO881" s="14"/>
      <c r="EAP881" s="14"/>
      <c r="EAQ881" s="14"/>
      <c r="EAR881" s="14"/>
      <c r="EAS881" s="14"/>
      <c r="EAT881" s="14"/>
      <c r="EAU881" s="14"/>
      <c r="EAV881" s="14"/>
      <c r="EAW881" s="14"/>
      <c r="EAX881" s="14"/>
      <c r="EAY881" s="14"/>
      <c r="EAZ881" s="14"/>
      <c r="EBA881" s="14"/>
      <c r="EBB881" s="14"/>
      <c r="EBC881" s="14"/>
      <c r="EBD881" s="14"/>
      <c r="EBE881" s="14"/>
      <c r="EBF881" s="14"/>
      <c r="EBG881" s="14"/>
      <c r="EBH881" s="14"/>
      <c r="EBI881" s="14"/>
      <c r="EBJ881" s="14"/>
      <c r="EBK881" s="14"/>
      <c r="EBL881" s="14"/>
      <c r="EBM881" s="14"/>
      <c r="EBN881" s="14"/>
      <c r="EBO881" s="14"/>
      <c r="EBP881" s="14"/>
      <c r="EBQ881" s="14"/>
      <c r="EBR881" s="14"/>
      <c r="EBS881" s="14"/>
      <c r="EBT881" s="14"/>
      <c r="EBU881" s="14"/>
      <c r="EBV881" s="14"/>
      <c r="EBW881" s="14"/>
      <c r="EBX881" s="14"/>
      <c r="EBY881" s="14"/>
      <c r="EBZ881" s="14"/>
      <c r="ECA881" s="14"/>
      <c r="ECB881" s="14"/>
      <c r="ECC881" s="14"/>
      <c r="ECD881" s="14"/>
      <c r="ECE881" s="14"/>
      <c r="ECF881" s="14"/>
      <c r="ECG881" s="14"/>
      <c r="ECH881" s="14"/>
      <c r="ECI881" s="14"/>
      <c r="ECJ881" s="14"/>
      <c r="ECK881" s="14"/>
      <c r="ECL881" s="14"/>
      <c r="ECM881" s="14"/>
      <c r="ECN881" s="14"/>
      <c r="ECO881" s="14"/>
      <c r="ECP881" s="14"/>
      <c r="ECQ881" s="14"/>
      <c r="ECR881" s="14"/>
      <c r="ECS881" s="14"/>
      <c r="ECT881" s="14"/>
      <c r="ECU881" s="14"/>
      <c r="ECV881" s="14"/>
      <c r="ECW881" s="14"/>
      <c r="ECX881" s="14"/>
      <c r="ECY881" s="14"/>
      <c r="ECZ881" s="14"/>
      <c r="EDA881" s="14"/>
      <c r="EDB881" s="14"/>
      <c r="EDC881" s="14"/>
      <c r="EDD881" s="14"/>
      <c r="EDE881" s="14"/>
      <c r="EDF881" s="14"/>
      <c r="EDG881" s="14"/>
      <c r="EDH881" s="14"/>
      <c r="EDI881" s="14"/>
      <c r="EDJ881" s="14"/>
      <c r="EDK881" s="14"/>
      <c r="EDL881" s="14"/>
      <c r="EDM881" s="14"/>
      <c r="EDN881" s="14"/>
      <c r="EDO881" s="14"/>
      <c r="EDP881" s="14"/>
      <c r="EDQ881" s="14"/>
      <c r="EDR881" s="14"/>
      <c r="EDS881" s="14"/>
      <c r="EDT881" s="14"/>
      <c r="EDU881" s="14"/>
      <c r="EDV881" s="14"/>
      <c r="EDW881" s="14"/>
      <c r="EDX881" s="14"/>
      <c r="EDY881" s="14"/>
      <c r="EDZ881" s="14"/>
      <c r="EEA881" s="14"/>
      <c r="EEB881" s="14"/>
      <c r="EEC881" s="14"/>
      <c r="EED881" s="14"/>
      <c r="EEE881" s="14"/>
      <c r="EEF881" s="14"/>
      <c r="EEG881" s="14"/>
      <c r="EEH881" s="14"/>
      <c r="EEI881" s="14"/>
      <c r="EEJ881" s="14"/>
      <c r="EEK881" s="14"/>
      <c r="EEL881" s="14"/>
      <c r="EEM881" s="14"/>
      <c r="EEN881" s="14"/>
      <c r="EEO881" s="14"/>
      <c r="EEP881" s="14"/>
      <c r="EEQ881" s="14"/>
      <c r="EER881" s="14"/>
      <c r="EES881" s="14"/>
      <c r="EET881" s="14"/>
      <c r="EEU881" s="14"/>
      <c r="EEV881" s="14"/>
      <c r="EEW881" s="14"/>
      <c r="EEX881" s="14"/>
      <c r="EEY881" s="14"/>
      <c r="EEZ881" s="14"/>
      <c r="EFA881" s="14"/>
      <c r="EFB881" s="14"/>
      <c r="EFC881" s="14"/>
      <c r="EFD881" s="14"/>
      <c r="EFE881" s="14"/>
      <c r="EFF881" s="14"/>
      <c r="EFG881" s="14"/>
      <c r="EFH881" s="14"/>
      <c r="EFI881" s="14"/>
      <c r="EFJ881" s="14"/>
      <c r="EFK881" s="14"/>
      <c r="EFL881" s="14"/>
      <c r="EFM881" s="14"/>
      <c r="EFN881" s="14"/>
      <c r="EFO881" s="14"/>
      <c r="EFP881" s="14"/>
      <c r="EFQ881" s="14"/>
      <c r="EFR881" s="14"/>
      <c r="EFS881" s="14"/>
      <c r="EFT881" s="14"/>
      <c r="EFU881" s="14"/>
      <c r="EFV881" s="14"/>
      <c r="EFW881" s="14"/>
      <c r="EFX881" s="14"/>
      <c r="EFY881" s="14"/>
      <c r="EFZ881" s="14"/>
      <c r="EGA881" s="14"/>
      <c r="EGB881" s="14"/>
      <c r="EGC881" s="14"/>
      <c r="EGD881" s="14"/>
      <c r="EGE881" s="14"/>
      <c r="EGF881" s="14"/>
      <c r="EGG881" s="14"/>
      <c r="EGH881" s="14"/>
      <c r="EGI881" s="14"/>
      <c r="EGJ881" s="14"/>
      <c r="EGK881" s="14"/>
      <c r="EGL881" s="14"/>
      <c r="EGM881" s="14"/>
      <c r="EGN881" s="14"/>
      <c r="EGO881" s="14"/>
      <c r="EGP881" s="14"/>
      <c r="EGQ881" s="14"/>
      <c r="EGR881" s="14"/>
      <c r="EGS881" s="14"/>
      <c r="EGT881" s="14"/>
      <c r="EGU881" s="14"/>
      <c r="EGV881" s="14"/>
      <c r="EGW881" s="14"/>
      <c r="EGX881" s="14"/>
      <c r="EGY881" s="14"/>
      <c r="EGZ881" s="14"/>
      <c r="EHA881" s="14"/>
      <c r="EHB881" s="14"/>
      <c r="EHC881" s="14"/>
      <c r="EHD881" s="14"/>
      <c r="EHE881" s="14"/>
      <c r="EHF881" s="14"/>
      <c r="EHG881" s="14"/>
      <c r="EHH881" s="14"/>
      <c r="EHI881" s="14"/>
      <c r="EHJ881" s="14"/>
      <c r="EHK881" s="14"/>
      <c r="EHL881" s="14"/>
      <c r="EHM881" s="14"/>
      <c r="EHN881" s="14"/>
      <c r="EHO881" s="14"/>
      <c r="EHP881" s="14"/>
      <c r="EHQ881" s="14"/>
      <c r="EHR881" s="14"/>
      <c r="EHS881" s="14"/>
      <c r="EHT881" s="14"/>
      <c r="EHU881" s="14"/>
      <c r="EHV881" s="14"/>
      <c r="EHW881" s="14"/>
      <c r="EHX881" s="14"/>
      <c r="EHY881" s="14"/>
      <c r="EHZ881" s="14"/>
      <c r="EIA881" s="14"/>
      <c r="EIB881" s="14"/>
      <c r="EIC881" s="14"/>
      <c r="EID881" s="14"/>
      <c r="EIE881" s="14"/>
      <c r="EIF881" s="14"/>
      <c r="EIG881" s="14"/>
      <c r="EIH881" s="14"/>
      <c r="EII881" s="14"/>
      <c r="EIJ881" s="14"/>
      <c r="EIK881" s="14"/>
      <c r="EIL881" s="14"/>
      <c r="EIM881" s="14"/>
      <c r="EIN881" s="14"/>
      <c r="EIO881" s="14"/>
      <c r="EIP881" s="14"/>
      <c r="EIQ881" s="14"/>
      <c r="EIR881" s="14"/>
      <c r="EIS881" s="14"/>
      <c r="EIT881" s="14"/>
      <c r="EIU881" s="14"/>
      <c r="EIV881" s="14"/>
      <c r="EIW881" s="14"/>
      <c r="EIX881" s="14"/>
      <c r="EIY881" s="14"/>
      <c r="EIZ881" s="14"/>
      <c r="EJA881" s="14"/>
      <c r="EJB881" s="14"/>
      <c r="EJC881" s="14"/>
      <c r="EJD881" s="14"/>
      <c r="EJE881" s="14"/>
      <c r="EJF881" s="14"/>
      <c r="EJG881" s="14"/>
      <c r="EJH881" s="14"/>
      <c r="EJI881" s="14"/>
      <c r="EJJ881" s="14"/>
      <c r="EJK881" s="14"/>
      <c r="EJL881" s="14"/>
      <c r="EJM881" s="14"/>
      <c r="EJN881" s="14"/>
      <c r="EJO881" s="14"/>
      <c r="EJP881" s="14"/>
      <c r="EJQ881" s="14"/>
      <c r="EJR881" s="14"/>
      <c r="EJS881" s="14"/>
      <c r="EJT881" s="14"/>
      <c r="EJU881" s="14"/>
      <c r="EJV881" s="14"/>
      <c r="EJW881" s="14"/>
      <c r="EJX881" s="14"/>
      <c r="EJY881" s="14"/>
      <c r="EJZ881" s="14"/>
      <c r="EKA881" s="14"/>
      <c r="EKB881" s="14"/>
      <c r="EKC881" s="14"/>
      <c r="EKD881" s="14"/>
      <c r="EKE881" s="14"/>
      <c r="EKF881" s="14"/>
      <c r="EKG881" s="14"/>
      <c r="EKH881" s="14"/>
      <c r="EKI881" s="14"/>
      <c r="EKJ881" s="14"/>
      <c r="EKK881" s="14"/>
      <c r="EKL881" s="14"/>
      <c r="EKM881" s="14"/>
      <c r="EKN881" s="14"/>
      <c r="EKO881" s="14"/>
      <c r="EKP881" s="14"/>
      <c r="EKQ881" s="14"/>
      <c r="EKR881" s="14"/>
      <c r="EKS881" s="14"/>
      <c r="EKT881" s="14"/>
      <c r="EKU881" s="14"/>
      <c r="EKV881" s="14"/>
      <c r="EKW881" s="14"/>
      <c r="EKX881" s="14"/>
      <c r="EKY881" s="14"/>
      <c r="EKZ881" s="14"/>
      <c r="ELA881" s="14"/>
      <c r="ELB881" s="14"/>
      <c r="ELC881" s="14"/>
      <c r="ELD881" s="14"/>
      <c r="ELE881" s="14"/>
      <c r="ELF881" s="14"/>
      <c r="ELG881" s="14"/>
      <c r="ELH881" s="14"/>
      <c r="ELI881" s="14"/>
      <c r="ELJ881" s="14"/>
      <c r="ELK881" s="14"/>
      <c r="ELL881" s="14"/>
      <c r="ELM881" s="14"/>
      <c r="ELN881" s="14"/>
      <c r="ELO881" s="14"/>
      <c r="ELP881" s="14"/>
      <c r="ELQ881" s="14"/>
      <c r="ELR881" s="14"/>
      <c r="ELS881" s="14"/>
      <c r="ELT881" s="14"/>
      <c r="ELU881" s="14"/>
      <c r="ELV881" s="14"/>
      <c r="ELW881" s="14"/>
      <c r="ELX881" s="14"/>
      <c r="ELY881" s="14"/>
      <c r="ELZ881" s="14"/>
      <c r="EMA881" s="14"/>
      <c r="EMB881" s="14"/>
      <c r="EMC881" s="14"/>
      <c r="EMD881" s="14"/>
      <c r="EME881" s="14"/>
      <c r="EMF881" s="14"/>
      <c r="EMG881" s="14"/>
      <c r="EMH881" s="14"/>
      <c r="EMI881" s="14"/>
      <c r="EMJ881" s="14"/>
      <c r="EMK881" s="14"/>
      <c r="EML881" s="14"/>
      <c r="EMM881" s="14"/>
      <c r="EMN881" s="14"/>
      <c r="EMO881" s="14"/>
      <c r="EMP881" s="14"/>
      <c r="EMQ881" s="14"/>
      <c r="EMR881" s="14"/>
      <c r="EMS881" s="14"/>
      <c r="EMT881" s="14"/>
      <c r="EMU881" s="14"/>
      <c r="EMV881" s="14"/>
      <c r="EMW881" s="14"/>
      <c r="EMX881" s="14"/>
      <c r="EMY881" s="14"/>
      <c r="EMZ881" s="14"/>
      <c r="ENA881" s="14"/>
      <c r="ENB881" s="14"/>
      <c r="ENC881" s="14"/>
      <c r="END881" s="14"/>
      <c r="ENE881" s="14"/>
      <c r="ENF881" s="14"/>
      <c r="ENG881" s="14"/>
      <c r="ENH881" s="14"/>
      <c r="ENI881" s="14"/>
      <c r="ENJ881" s="14"/>
      <c r="ENK881" s="14"/>
      <c r="ENL881" s="14"/>
      <c r="ENM881" s="14"/>
      <c r="ENN881" s="14"/>
      <c r="ENO881" s="14"/>
      <c r="ENP881" s="14"/>
      <c r="ENQ881" s="14"/>
      <c r="ENR881" s="14"/>
      <c r="ENS881" s="14"/>
      <c r="ENT881" s="14"/>
      <c r="ENU881" s="14"/>
      <c r="ENV881" s="14"/>
      <c r="ENW881" s="14"/>
      <c r="ENX881" s="14"/>
      <c r="ENY881" s="14"/>
      <c r="ENZ881" s="14"/>
      <c r="EOA881" s="14"/>
      <c r="EOB881" s="14"/>
      <c r="EOC881" s="14"/>
      <c r="EOD881" s="14"/>
      <c r="EOE881" s="14"/>
      <c r="EOF881" s="14"/>
      <c r="EOG881" s="14"/>
      <c r="EOH881" s="14"/>
      <c r="EOI881" s="14"/>
      <c r="EOJ881" s="14"/>
      <c r="EOK881" s="14"/>
      <c r="EOL881" s="14"/>
      <c r="EOM881" s="14"/>
      <c r="EON881" s="14"/>
      <c r="EOO881" s="14"/>
      <c r="EOP881" s="14"/>
      <c r="EOQ881" s="14"/>
      <c r="EOR881" s="14"/>
      <c r="EOS881" s="14"/>
      <c r="EOT881" s="14"/>
      <c r="EOU881" s="14"/>
      <c r="EOV881" s="14"/>
      <c r="EOW881" s="14"/>
      <c r="EOX881" s="14"/>
      <c r="EOY881" s="14"/>
      <c r="EOZ881" s="14"/>
      <c r="EPA881" s="14"/>
      <c r="EPB881" s="14"/>
      <c r="EPC881" s="14"/>
      <c r="EPD881" s="14"/>
      <c r="EPE881" s="14"/>
      <c r="EPF881" s="14"/>
      <c r="EPG881" s="14"/>
      <c r="EPH881" s="14"/>
      <c r="EPI881" s="14"/>
      <c r="EPJ881" s="14"/>
      <c r="EPK881" s="14"/>
      <c r="EPL881" s="14"/>
      <c r="EPM881" s="14"/>
      <c r="EPN881" s="14"/>
      <c r="EPO881" s="14"/>
      <c r="EPP881" s="14"/>
      <c r="EPQ881" s="14"/>
      <c r="EPR881" s="14"/>
      <c r="EPS881" s="14"/>
      <c r="EPT881" s="14"/>
      <c r="EPU881" s="14"/>
      <c r="EPV881" s="14"/>
      <c r="EPW881" s="14"/>
      <c r="EPX881" s="14"/>
      <c r="EPY881" s="14"/>
      <c r="EPZ881" s="14"/>
      <c r="EQA881" s="14"/>
      <c r="EQB881" s="14"/>
      <c r="EQC881" s="14"/>
      <c r="EQD881" s="14"/>
      <c r="EQE881" s="14"/>
      <c r="EQF881" s="14"/>
      <c r="EQG881" s="14"/>
      <c r="EQH881" s="14"/>
      <c r="EQI881" s="14"/>
      <c r="EQJ881" s="14"/>
      <c r="EQK881" s="14"/>
      <c r="EQL881" s="14"/>
      <c r="EQM881" s="14"/>
      <c r="EQN881" s="14"/>
      <c r="EQO881" s="14"/>
      <c r="EQP881" s="14"/>
      <c r="EQQ881" s="14"/>
      <c r="EQR881" s="14"/>
      <c r="EQS881" s="14"/>
      <c r="EQT881" s="14"/>
      <c r="EQU881" s="14"/>
      <c r="EQV881" s="14"/>
      <c r="EQW881" s="14"/>
      <c r="EQX881" s="14"/>
      <c r="EQY881" s="14"/>
      <c r="EQZ881" s="14"/>
      <c r="ERA881" s="14"/>
      <c r="ERB881" s="14"/>
      <c r="ERC881" s="14"/>
      <c r="ERD881" s="14"/>
      <c r="ERE881" s="14"/>
      <c r="ERF881" s="14"/>
      <c r="ERG881" s="14"/>
      <c r="ERH881" s="14"/>
      <c r="ERI881" s="14"/>
      <c r="ERJ881" s="14"/>
      <c r="ERK881" s="14"/>
      <c r="ERL881" s="14"/>
      <c r="ERM881" s="14"/>
      <c r="ERN881" s="14"/>
      <c r="ERO881" s="14"/>
      <c r="ERP881" s="14"/>
      <c r="ERQ881" s="14"/>
      <c r="ERR881" s="14"/>
      <c r="ERS881" s="14"/>
      <c r="ERT881" s="14"/>
      <c r="ERU881" s="14"/>
      <c r="ERV881" s="14"/>
      <c r="ERW881" s="14"/>
      <c r="ERX881" s="14"/>
      <c r="ERY881" s="14"/>
      <c r="ERZ881" s="14"/>
      <c r="ESA881" s="14"/>
      <c r="ESB881" s="14"/>
      <c r="ESC881" s="14"/>
      <c r="ESD881" s="14"/>
      <c r="ESE881" s="14"/>
      <c r="ESF881" s="14"/>
      <c r="ESG881" s="14"/>
      <c r="ESH881" s="14"/>
      <c r="ESI881" s="14"/>
      <c r="ESJ881" s="14"/>
      <c r="ESK881" s="14"/>
      <c r="ESL881" s="14"/>
      <c r="ESM881" s="14"/>
      <c r="ESN881" s="14"/>
      <c r="ESO881" s="14"/>
      <c r="ESP881" s="14"/>
      <c r="ESQ881" s="14"/>
      <c r="ESR881" s="14"/>
      <c r="ESS881" s="14"/>
      <c r="EST881" s="14"/>
      <c r="ESU881" s="14"/>
      <c r="ESV881" s="14"/>
      <c r="ESW881" s="14"/>
      <c r="ESX881" s="14"/>
      <c r="ESY881" s="14"/>
      <c r="ESZ881" s="14"/>
      <c r="ETA881" s="14"/>
      <c r="ETB881" s="14"/>
      <c r="ETC881" s="14"/>
      <c r="ETD881" s="14"/>
      <c r="ETE881" s="14"/>
      <c r="ETF881" s="14"/>
      <c r="ETG881" s="14"/>
      <c r="ETH881" s="14"/>
      <c r="ETI881" s="14"/>
      <c r="ETJ881" s="14"/>
      <c r="ETK881" s="14"/>
      <c r="ETL881" s="14"/>
      <c r="ETM881" s="14"/>
      <c r="ETN881" s="14"/>
      <c r="ETO881" s="14"/>
      <c r="ETP881" s="14"/>
      <c r="ETQ881" s="14"/>
      <c r="ETR881" s="14"/>
      <c r="ETS881" s="14"/>
      <c r="ETT881" s="14"/>
      <c r="ETU881" s="14"/>
      <c r="ETV881" s="14"/>
      <c r="ETW881" s="14"/>
      <c r="ETX881" s="14"/>
      <c r="ETY881" s="14"/>
      <c r="ETZ881" s="14"/>
      <c r="EUA881" s="14"/>
      <c r="EUB881" s="14"/>
      <c r="EUC881" s="14"/>
      <c r="EUD881" s="14"/>
      <c r="EUE881" s="14"/>
      <c r="EUF881" s="14"/>
      <c r="EUG881" s="14"/>
      <c r="EUH881" s="14"/>
      <c r="EUI881" s="14"/>
      <c r="EUJ881" s="14"/>
      <c r="EUK881" s="14"/>
      <c r="EUL881" s="14"/>
      <c r="EUM881" s="14"/>
      <c r="EUN881" s="14"/>
      <c r="EUO881" s="14"/>
      <c r="EUP881" s="14"/>
      <c r="EUQ881" s="14"/>
      <c r="EUR881" s="14"/>
      <c r="EUS881" s="14"/>
      <c r="EUT881" s="14"/>
      <c r="EUU881" s="14"/>
      <c r="EUV881" s="14"/>
      <c r="EUW881" s="14"/>
      <c r="EUX881" s="14"/>
      <c r="EUY881" s="14"/>
      <c r="EUZ881" s="14"/>
      <c r="EVA881" s="14"/>
      <c r="EVB881" s="14"/>
      <c r="EVC881" s="14"/>
      <c r="EVD881" s="14"/>
      <c r="EVE881" s="14"/>
      <c r="EVF881" s="14"/>
      <c r="EVG881" s="14"/>
      <c r="EVH881" s="14"/>
      <c r="EVI881" s="14"/>
      <c r="EVJ881" s="14"/>
      <c r="EVK881" s="14"/>
      <c r="EVL881" s="14"/>
      <c r="EVM881" s="14"/>
      <c r="EVN881" s="14"/>
      <c r="EVO881" s="14"/>
      <c r="EVP881" s="14"/>
      <c r="EVQ881" s="14"/>
      <c r="EVR881" s="14"/>
      <c r="EVS881" s="14"/>
      <c r="EVT881" s="14"/>
      <c r="EVU881" s="14"/>
      <c r="EVV881" s="14"/>
      <c r="EVW881" s="14"/>
      <c r="EVX881" s="14"/>
      <c r="EVY881" s="14"/>
      <c r="EVZ881" s="14"/>
      <c r="EWA881" s="14"/>
      <c r="EWB881" s="14"/>
      <c r="EWC881" s="14"/>
      <c r="EWD881" s="14"/>
      <c r="EWE881" s="14"/>
      <c r="EWF881" s="14"/>
      <c r="EWG881" s="14"/>
      <c r="EWH881" s="14"/>
      <c r="EWI881" s="14"/>
      <c r="EWJ881" s="14"/>
      <c r="EWK881" s="14"/>
      <c r="EWL881" s="14"/>
      <c r="EWM881" s="14"/>
      <c r="EWN881" s="14"/>
      <c r="EWO881" s="14"/>
      <c r="EWP881" s="14"/>
      <c r="EWQ881" s="14"/>
      <c r="EWR881" s="14"/>
      <c r="EWS881" s="14"/>
      <c r="EWT881" s="14"/>
      <c r="EWU881" s="14"/>
      <c r="EWV881" s="14"/>
      <c r="EWW881" s="14"/>
      <c r="EWX881" s="14"/>
      <c r="EWY881" s="14"/>
      <c r="EWZ881" s="14"/>
      <c r="EXA881" s="14"/>
      <c r="EXB881" s="14"/>
      <c r="EXC881" s="14"/>
      <c r="EXD881" s="14"/>
      <c r="EXE881" s="14"/>
      <c r="EXF881" s="14"/>
      <c r="EXG881" s="14"/>
      <c r="EXH881" s="14"/>
      <c r="EXI881" s="14"/>
      <c r="EXJ881" s="14"/>
      <c r="EXK881" s="14"/>
      <c r="EXL881" s="14"/>
      <c r="EXM881" s="14"/>
      <c r="EXN881" s="14"/>
      <c r="EXO881" s="14"/>
      <c r="EXP881" s="14"/>
      <c r="EXQ881" s="14"/>
      <c r="EXR881" s="14"/>
      <c r="EXS881" s="14"/>
      <c r="EXT881" s="14"/>
      <c r="EXU881" s="14"/>
      <c r="EXV881" s="14"/>
      <c r="EXW881" s="14"/>
      <c r="EXX881" s="14"/>
      <c r="EXY881" s="14"/>
      <c r="EXZ881" s="14"/>
      <c r="EYA881" s="14"/>
      <c r="EYB881" s="14"/>
      <c r="EYC881" s="14"/>
      <c r="EYD881" s="14"/>
      <c r="EYE881" s="14"/>
      <c r="EYF881" s="14"/>
      <c r="EYG881" s="14"/>
      <c r="EYH881" s="14"/>
      <c r="EYI881" s="14"/>
      <c r="EYJ881" s="14"/>
      <c r="EYK881" s="14"/>
      <c r="EYL881" s="14"/>
      <c r="EYM881" s="14"/>
      <c r="EYN881" s="14"/>
      <c r="EYO881" s="14"/>
      <c r="EYP881" s="14"/>
      <c r="EYQ881" s="14"/>
      <c r="EYR881" s="14"/>
      <c r="EYS881" s="14"/>
      <c r="EYT881" s="14"/>
      <c r="EYU881" s="14"/>
      <c r="EYV881" s="14"/>
      <c r="EYW881" s="14"/>
      <c r="EYX881" s="14"/>
      <c r="EYY881" s="14"/>
      <c r="EYZ881" s="14"/>
      <c r="EZA881" s="14"/>
      <c r="EZB881" s="14"/>
      <c r="EZC881" s="14"/>
      <c r="EZD881" s="14"/>
      <c r="EZE881" s="14"/>
      <c r="EZF881" s="14"/>
      <c r="EZG881" s="14"/>
      <c r="EZH881" s="14"/>
      <c r="EZI881" s="14"/>
      <c r="EZJ881" s="14"/>
      <c r="EZK881" s="14"/>
      <c r="EZL881" s="14"/>
      <c r="EZM881" s="14"/>
      <c r="EZN881" s="14"/>
      <c r="EZO881" s="14"/>
      <c r="EZP881" s="14"/>
      <c r="EZQ881" s="14"/>
      <c r="EZR881" s="14"/>
      <c r="EZS881" s="14"/>
      <c r="EZT881" s="14"/>
      <c r="EZU881" s="14"/>
      <c r="EZV881" s="14"/>
      <c r="EZW881" s="14"/>
      <c r="EZX881" s="14"/>
      <c r="EZY881" s="14"/>
      <c r="EZZ881" s="14"/>
      <c r="FAA881" s="14"/>
      <c r="FAB881" s="14"/>
      <c r="FAC881" s="14"/>
      <c r="FAD881" s="14"/>
      <c r="FAE881" s="14"/>
      <c r="FAF881" s="14"/>
      <c r="FAG881" s="14"/>
      <c r="FAH881" s="14"/>
      <c r="FAI881" s="14"/>
      <c r="FAJ881" s="14"/>
      <c r="FAK881" s="14"/>
      <c r="FAL881" s="14"/>
      <c r="FAM881" s="14"/>
      <c r="FAN881" s="14"/>
      <c r="FAO881" s="14"/>
      <c r="FAP881" s="14"/>
      <c r="FAQ881" s="14"/>
      <c r="FAR881" s="14"/>
      <c r="FAS881" s="14"/>
      <c r="FAT881" s="14"/>
      <c r="FAU881" s="14"/>
      <c r="FAV881" s="14"/>
      <c r="FAW881" s="14"/>
      <c r="FAX881" s="14"/>
      <c r="FAY881" s="14"/>
      <c r="FAZ881" s="14"/>
      <c r="FBA881" s="14"/>
      <c r="FBB881" s="14"/>
      <c r="FBC881" s="14"/>
      <c r="FBD881" s="14"/>
      <c r="FBE881" s="14"/>
      <c r="FBF881" s="14"/>
      <c r="FBG881" s="14"/>
      <c r="FBH881" s="14"/>
      <c r="FBI881" s="14"/>
      <c r="FBJ881" s="14"/>
      <c r="FBK881" s="14"/>
      <c r="FBL881" s="14"/>
      <c r="FBM881" s="14"/>
      <c r="FBN881" s="14"/>
      <c r="FBO881" s="14"/>
      <c r="FBP881" s="14"/>
      <c r="FBQ881" s="14"/>
      <c r="FBR881" s="14"/>
      <c r="FBS881" s="14"/>
      <c r="FBT881" s="14"/>
      <c r="FBU881" s="14"/>
      <c r="FBV881" s="14"/>
      <c r="FBW881" s="14"/>
      <c r="FBX881" s="14"/>
      <c r="FBY881" s="14"/>
      <c r="FBZ881" s="14"/>
      <c r="FCA881" s="14"/>
      <c r="FCB881" s="14"/>
      <c r="FCC881" s="14"/>
      <c r="FCD881" s="14"/>
      <c r="FCE881" s="14"/>
      <c r="FCF881" s="14"/>
      <c r="FCG881" s="14"/>
      <c r="FCH881" s="14"/>
      <c r="FCI881" s="14"/>
      <c r="FCJ881" s="14"/>
      <c r="FCK881" s="14"/>
      <c r="FCL881" s="14"/>
      <c r="FCM881" s="14"/>
      <c r="FCN881" s="14"/>
      <c r="FCO881" s="14"/>
      <c r="FCP881" s="14"/>
      <c r="FCQ881" s="14"/>
      <c r="FCR881" s="14"/>
      <c r="FCS881" s="14"/>
      <c r="FCT881" s="14"/>
      <c r="FCU881" s="14"/>
      <c r="FCV881" s="14"/>
      <c r="FCW881" s="14"/>
      <c r="FCX881" s="14"/>
      <c r="FCY881" s="14"/>
      <c r="FCZ881" s="14"/>
      <c r="FDA881" s="14"/>
      <c r="FDB881" s="14"/>
      <c r="FDC881" s="14"/>
      <c r="FDD881" s="14"/>
      <c r="FDE881" s="14"/>
      <c r="FDF881" s="14"/>
      <c r="FDG881" s="14"/>
      <c r="FDH881" s="14"/>
      <c r="FDI881" s="14"/>
      <c r="FDJ881" s="14"/>
      <c r="FDK881" s="14"/>
      <c r="FDL881" s="14"/>
      <c r="FDM881" s="14"/>
      <c r="FDN881" s="14"/>
      <c r="FDO881" s="14"/>
      <c r="FDP881" s="14"/>
      <c r="FDQ881" s="14"/>
      <c r="FDR881" s="14"/>
      <c r="FDS881" s="14"/>
      <c r="FDT881" s="14"/>
      <c r="FDU881" s="14"/>
      <c r="FDV881" s="14"/>
      <c r="FDW881" s="14"/>
      <c r="FDX881" s="14"/>
      <c r="FDY881" s="14"/>
      <c r="FDZ881" s="14"/>
      <c r="FEA881" s="14"/>
      <c r="FEB881" s="14"/>
      <c r="FEC881" s="14"/>
      <c r="FED881" s="14"/>
      <c r="FEE881" s="14"/>
      <c r="FEF881" s="14"/>
      <c r="FEG881" s="14"/>
      <c r="FEH881" s="14"/>
      <c r="FEI881" s="14"/>
      <c r="FEJ881" s="14"/>
      <c r="FEK881" s="14"/>
      <c r="FEL881" s="14"/>
      <c r="FEM881" s="14"/>
      <c r="FEN881" s="14"/>
      <c r="FEO881" s="14"/>
      <c r="FEP881" s="14"/>
      <c r="FEQ881" s="14"/>
      <c r="FER881" s="14"/>
      <c r="FES881" s="14"/>
      <c r="FET881" s="14"/>
      <c r="FEU881" s="14"/>
      <c r="FEV881" s="14"/>
      <c r="FEW881" s="14"/>
      <c r="FEX881" s="14"/>
      <c r="FEY881" s="14"/>
      <c r="FEZ881" s="14"/>
      <c r="FFA881" s="14"/>
      <c r="FFB881" s="14"/>
      <c r="FFC881" s="14"/>
      <c r="FFD881" s="14"/>
      <c r="FFE881" s="14"/>
      <c r="FFF881" s="14"/>
      <c r="FFG881" s="14"/>
      <c r="FFH881" s="14"/>
      <c r="FFI881" s="14"/>
      <c r="FFJ881" s="14"/>
      <c r="FFK881" s="14"/>
      <c r="FFL881" s="14"/>
      <c r="FFM881" s="14"/>
      <c r="FFN881" s="14"/>
      <c r="FFO881" s="14"/>
      <c r="FFP881" s="14"/>
      <c r="FFQ881" s="14"/>
      <c r="FFR881" s="14"/>
      <c r="FFS881" s="14"/>
      <c r="FFT881" s="14"/>
      <c r="FFU881" s="14"/>
      <c r="FFV881" s="14"/>
      <c r="FFW881" s="14"/>
      <c r="FFX881" s="14"/>
      <c r="FFY881" s="14"/>
      <c r="FFZ881" s="14"/>
      <c r="FGA881" s="14"/>
      <c r="FGB881" s="14"/>
      <c r="FGC881" s="14"/>
      <c r="FGD881" s="14"/>
      <c r="FGE881" s="14"/>
      <c r="FGF881" s="14"/>
      <c r="FGG881" s="14"/>
      <c r="FGH881" s="14"/>
      <c r="FGI881" s="14"/>
      <c r="FGJ881" s="14"/>
      <c r="FGK881" s="14"/>
      <c r="FGL881" s="14"/>
      <c r="FGM881" s="14"/>
      <c r="FGN881" s="14"/>
      <c r="FGO881" s="14"/>
      <c r="FGP881" s="14"/>
      <c r="FGQ881" s="14"/>
      <c r="FGR881" s="14"/>
      <c r="FGS881" s="14"/>
      <c r="FGT881" s="14"/>
      <c r="FGU881" s="14"/>
      <c r="FGV881" s="14"/>
      <c r="FGW881" s="14"/>
      <c r="FGX881" s="14"/>
      <c r="FGY881" s="14"/>
      <c r="FGZ881" s="14"/>
      <c r="FHA881" s="14"/>
      <c r="FHB881" s="14"/>
      <c r="FHC881" s="14"/>
      <c r="FHD881" s="14"/>
      <c r="FHE881" s="14"/>
      <c r="FHF881" s="14"/>
      <c r="FHG881" s="14"/>
      <c r="FHH881" s="14"/>
      <c r="FHI881" s="14"/>
      <c r="FHJ881" s="14"/>
      <c r="FHK881" s="14"/>
      <c r="FHL881" s="14"/>
      <c r="FHM881" s="14"/>
      <c r="FHN881" s="14"/>
      <c r="FHO881" s="14"/>
      <c r="FHP881" s="14"/>
      <c r="FHQ881" s="14"/>
      <c r="FHR881" s="14"/>
      <c r="FHS881" s="14"/>
      <c r="FHT881" s="14"/>
      <c r="FHU881" s="14"/>
      <c r="FHV881" s="14"/>
      <c r="FHW881" s="14"/>
      <c r="FHX881" s="14"/>
      <c r="FHY881" s="14"/>
      <c r="FHZ881" s="14"/>
      <c r="FIA881" s="14"/>
      <c r="FIB881" s="14"/>
      <c r="FIC881" s="14"/>
      <c r="FID881" s="14"/>
      <c r="FIE881" s="14"/>
      <c r="FIF881" s="14"/>
      <c r="FIG881" s="14"/>
      <c r="FIH881" s="14"/>
      <c r="FII881" s="14"/>
      <c r="FIJ881" s="14"/>
      <c r="FIK881" s="14"/>
      <c r="FIL881" s="14"/>
      <c r="FIM881" s="14"/>
      <c r="FIN881" s="14"/>
      <c r="FIO881" s="14"/>
      <c r="FIP881" s="14"/>
      <c r="FIQ881" s="14"/>
      <c r="FIR881" s="14"/>
      <c r="FIS881" s="14"/>
      <c r="FIT881" s="14"/>
      <c r="FIU881" s="14"/>
      <c r="FIV881" s="14"/>
      <c r="FIW881" s="14"/>
      <c r="FIX881" s="14"/>
      <c r="FIY881" s="14"/>
      <c r="FIZ881" s="14"/>
      <c r="FJA881" s="14"/>
      <c r="FJB881" s="14"/>
      <c r="FJC881" s="14"/>
      <c r="FJD881" s="14"/>
      <c r="FJE881" s="14"/>
      <c r="FJF881" s="14"/>
      <c r="FJG881" s="14"/>
      <c r="FJH881" s="14"/>
      <c r="FJI881" s="14"/>
      <c r="FJJ881" s="14"/>
      <c r="FJK881" s="14"/>
      <c r="FJL881" s="14"/>
      <c r="FJM881" s="14"/>
      <c r="FJN881" s="14"/>
      <c r="FJO881" s="14"/>
      <c r="FJP881" s="14"/>
      <c r="FJQ881" s="14"/>
      <c r="FJR881" s="14"/>
      <c r="FJS881" s="14"/>
      <c r="FJT881" s="14"/>
      <c r="FJU881" s="14"/>
      <c r="FJV881" s="14"/>
      <c r="FJW881" s="14"/>
      <c r="FJX881" s="14"/>
      <c r="FJY881" s="14"/>
      <c r="FJZ881" s="14"/>
      <c r="FKA881" s="14"/>
      <c r="FKB881" s="14"/>
      <c r="FKC881" s="14"/>
      <c r="FKD881" s="14"/>
      <c r="FKE881" s="14"/>
      <c r="FKF881" s="14"/>
      <c r="FKG881" s="14"/>
      <c r="FKH881" s="14"/>
      <c r="FKI881" s="14"/>
      <c r="FKJ881" s="14"/>
      <c r="FKK881" s="14"/>
      <c r="FKL881" s="14"/>
      <c r="FKM881" s="14"/>
      <c r="FKN881" s="14"/>
      <c r="FKO881" s="14"/>
      <c r="FKP881" s="14"/>
      <c r="FKQ881" s="14"/>
      <c r="FKR881" s="14"/>
      <c r="FKS881" s="14"/>
      <c r="FKT881" s="14"/>
      <c r="FKU881" s="14"/>
      <c r="FKV881" s="14"/>
      <c r="FKW881" s="14"/>
      <c r="FKX881" s="14"/>
      <c r="FKY881" s="14"/>
      <c r="FKZ881" s="14"/>
      <c r="FLA881" s="14"/>
      <c r="FLB881" s="14"/>
      <c r="FLC881" s="14"/>
      <c r="FLD881" s="14"/>
      <c r="FLE881" s="14"/>
      <c r="FLF881" s="14"/>
      <c r="FLG881" s="14"/>
      <c r="FLH881" s="14"/>
      <c r="FLI881" s="14"/>
      <c r="FLJ881" s="14"/>
      <c r="FLK881" s="14"/>
      <c r="FLL881" s="14"/>
      <c r="FLM881" s="14"/>
      <c r="FLN881" s="14"/>
      <c r="FLO881" s="14"/>
      <c r="FLP881" s="14"/>
      <c r="FLQ881" s="14"/>
      <c r="FLR881" s="14"/>
      <c r="FLS881" s="14"/>
      <c r="FLT881" s="14"/>
      <c r="FLU881" s="14"/>
      <c r="FLV881" s="14"/>
      <c r="FLW881" s="14"/>
      <c r="FLX881" s="14"/>
      <c r="FLY881" s="14"/>
      <c r="FLZ881" s="14"/>
      <c r="FMA881" s="14"/>
      <c r="FMB881" s="14"/>
      <c r="FMC881" s="14"/>
      <c r="FMD881" s="14"/>
      <c r="FME881" s="14"/>
      <c r="FMF881" s="14"/>
      <c r="FMG881" s="14"/>
      <c r="FMH881" s="14"/>
      <c r="FMI881" s="14"/>
      <c r="FMJ881" s="14"/>
      <c r="FMK881" s="14"/>
      <c r="FML881" s="14"/>
      <c r="FMM881" s="14"/>
      <c r="FMN881" s="14"/>
      <c r="FMO881" s="14"/>
      <c r="FMP881" s="14"/>
      <c r="FMQ881" s="14"/>
      <c r="FMR881" s="14"/>
      <c r="FMS881" s="14"/>
      <c r="FMT881" s="14"/>
      <c r="FMU881" s="14"/>
      <c r="FMV881" s="14"/>
      <c r="FMW881" s="14"/>
      <c r="FMX881" s="14"/>
      <c r="FMY881" s="14"/>
      <c r="FMZ881" s="14"/>
      <c r="FNA881" s="14"/>
      <c r="FNB881" s="14"/>
      <c r="FNC881" s="14"/>
      <c r="FND881" s="14"/>
      <c r="FNE881" s="14"/>
      <c r="FNF881" s="14"/>
      <c r="FNG881" s="14"/>
      <c r="FNH881" s="14"/>
      <c r="FNI881" s="14"/>
      <c r="FNJ881" s="14"/>
      <c r="FNK881" s="14"/>
      <c r="FNL881" s="14"/>
      <c r="FNM881" s="14"/>
      <c r="FNN881" s="14"/>
      <c r="FNO881" s="14"/>
      <c r="FNP881" s="14"/>
      <c r="FNQ881" s="14"/>
      <c r="FNR881" s="14"/>
      <c r="FNS881" s="14"/>
      <c r="FNT881" s="14"/>
      <c r="FNU881" s="14"/>
      <c r="FNV881" s="14"/>
      <c r="FNW881" s="14"/>
      <c r="FNX881" s="14"/>
      <c r="FNY881" s="14"/>
      <c r="FNZ881" s="14"/>
      <c r="FOA881" s="14"/>
      <c r="FOB881" s="14"/>
      <c r="FOC881" s="14"/>
      <c r="FOD881" s="14"/>
      <c r="FOE881" s="14"/>
      <c r="FOF881" s="14"/>
      <c r="FOG881" s="14"/>
      <c r="FOH881" s="14"/>
      <c r="FOI881" s="14"/>
      <c r="FOJ881" s="14"/>
      <c r="FOK881" s="14"/>
      <c r="FOL881" s="14"/>
      <c r="FOM881" s="14"/>
      <c r="FON881" s="14"/>
      <c r="FOO881" s="14"/>
      <c r="FOP881" s="14"/>
      <c r="FOQ881" s="14"/>
      <c r="FOR881" s="14"/>
      <c r="FOS881" s="14"/>
      <c r="FOT881" s="14"/>
      <c r="FOU881" s="14"/>
      <c r="FOV881" s="14"/>
      <c r="FOW881" s="14"/>
      <c r="FOX881" s="14"/>
      <c r="FOY881" s="14"/>
      <c r="FOZ881" s="14"/>
      <c r="FPA881" s="14"/>
      <c r="FPB881" s="14"/>
      <c r="FPC881" s="14"/>
      <c r="FPD881" s="14"/>
      <c r="FPE881" s="14"/>
      <c r="FPF881" s="14"/>
      <c r="FPG881" s="14"/>
      <c r="FPH881" s="14"/>
      <c r="FPI881" s="14"/>
      <c r="FPJ881" s="14"/>
      <c r="FPK881" s="14"/>
      <c r="FPL881" s="14"/>
      <c r="FPM881" s="14"/>
      <c r="FPN881" s="14"/>
      <c r="FPO881" s="14"/>
      <c r="FPP881" s="14"/>
      <c r="FPQ881" s="14"/>
      <c r="FPR881" s="14"/>
      <c r="FPS881" s="14"/>
      <c r="FPT881" s="14"/>
      <c r="FPU881" s="14"/>
      <c r="FPV881" s="14"/>
      <c r="FPW881" s="14"/>
      <c r="FPX881" s="14"/>
      <c r="FPY881" s="14"/>
      <c r="FPZ881" s="14"/>
      <c r="FQA881" s="14"/>
      <c r="FQB881" s="14"/>
      <c r="FQC881" s="14"/>
      <c r="FQD881" s="14"/>
      <c r="FQE881" s="14"/>
      <c r="FQF881" s="14"/>
      <c r="FQG881" s="14"/>
      <c r="FQH881" s="14"/>
      <c r="FQI881" s="14"/>
      <c r="FQJ881" s="14"/>
      <c r="FQK881" s="14"/>
      <c r="FQL881" s="14"/>
      <c r="FQM881" s="14"/>
      <c r="FQN881" s="14"/>
      <c r="FQO881" s="14"/>
      <c r="FQP881" s="14"/>
      <c r="FQQ881" s="14"/>
      <c r="FQR881" s="14"/>
      <c r="FQS881" s="14"/>
      <c r="FQT881" s="14"/>
      <c r="FQU881" s="14"/>
      <c r="FQV881" s="14"/>
      <c r="FQW881" s="14"/>
      <c r="FQX881" s="14"/>
      <c r="FQY881" s="14"/>
      <c r="FQZ881" s="14"/>
      <c r="FRA881" s="14"/>
      <c r="FRB881" s="14"/>
      <c r="FRC881" s="14"/>
      <c r="FRD881" s="14"/>
      <c r="FRE881" s="14"/>
      <c r="FRF881" s="14"/>
      <c r="FRG881" s="14"/>
      <c r="FRH881" s="14"/>
      <c r="FRI881" s="14"/>
      <c r="FRJ881" s="14"/>
      <c r="FRK881" s="14"/>
      <c r="FRL881" s="14"/>
      <c r="FRM881" s="14"/>
      <c r="FRN881" s="14"/>
      <c r="FRO881" s="14"/>
      <c r="FRP881" s="14"/>
      <c r="FRQ881" s="14"/>
      <c r="FRR881" s="14"/>
      <c r="FRS881" s="14"/>
      <c r="FRT881" s="14"/>
      <c r="FRU881" s="14"/>
      <c r="FRV881" s="14"/>
      <c r="FRW881" s="14"/>
      <c r="FRX881" s="14"/>
      <c r="FRY881" s="14"/>
      <c r="FRZ881" s="14"/>
      <c r="FSA881" s="14"/>
      <c r="FSB881" s="14"/>
      <c r="FSC881" s="14"/>
      <c r="FSD881" s="14"/>
      <c r="FSE881" s="14"/>
      <c r="FSF881" s="14"/>
      <c r="FSG881" s="14"/>
      <c r="FSH881" s="14"/>
      <c r="FSI881" s="14"/>
      <c r="FSJ881" s="14"/>
      <c r="FSK881" s="14"/>
      <c r="FSL881" s="14"/>
      <c r="FSM881" s="14"/>
      <c r="FSN881" s="14"/>
      <c r="FSO881" s="14"/>
      <c r="FSP881" s="14"/>
      <c r="FSQ881" s="14"/>
      <c r="FSR881" s="14"/>
      <c r="FSS881" s="14"/>
      <c r="FST881" s="14"/>
      <c r="FSU881" s="14"/>
      <c r="FSV881" s="14"/>
      <c r="FSW881" s="14"/>
      <c r="FSX881" s="14"/>
      <c r="FSY881" s="14"/>
      <c r="FSZ881" s="14"/>
      <c r="FTA881" s="14"/>
      <c r="FTB881" s="14"/>
      <c r="FTC881" s="14"/>
      <c r="FTD881" s="14"/>
      <c r="FTE881" s="14"/>
      <c r="FTF881" s="14"/>
      <c r="FTG881" s="14"/>
      <c r="FTH881" s="14"/>
      <c r="FTI881" s="14"/>
      <c r="FTJ881" s="14"/>
      <c r="FTK881" s="14"/>
      <c r="FTL881" s="14"/>
      <c r="FTM881" s="14"/>
      <c r="FTN881" s="14"/>
      <c r="FTO881" s="14"/>
      <c r="FTP881" s="14"/>
      <c r="FTQ881" s="14"/>
      <c r="FTR881" s="14"/>
      <c r="FTS881" s="14"/>
      <c r="FTT881" s="14"/>
      <c r="FTU881" s="14"/>
      <c r="FTV881" s="14"/>
      <c r="FTW881" s="14"/>
      <c r="FTX881" s="14"/>
      <c r="FTY881" s="14"/>
      <c r="FTZ881" s="14"/>
      <c r="FUA881" s="14"/>
      <c r="FUB881" s="14"/>
      <c r="FUC881" s="14"/>
      <c r="FUD881" s="14"/>
      <c r="FUE881" s="14"/>
      <c r="FUF881" s="14"/>
      <c r="FUG881" s="14"/>
      <c r="FUH881" s="14"/>
      <c r="FUI881" s="14"/>
      <c r="FUJ881" s="14"/>
      <c r="FUK881" s="14"/>
      <c r="FUL881" s="14"/>
      <c r="FUM881" s="14"/>
      <c r="FUN881" s="14"/>
      <c r="FUO881" s="14"/>
      <c r="FUP881" s="14"/>
      <c r="FUQ881" s="14"/>
      <c r="FUR881" s="14"/>
      <c r="FUS881" s="14"/>
      <c r="FUT881" s="14"/>
      <c r="FUU881" s="14"/>
      <c r="FUV881" s="14"/>
      <c r="FUW881" s="14"/>
      <c r="FUX881" s="14"/>
      <c r="FUY881" s="14"/>
      <c r="FUZ881" s="14"/>
      <c r="FVA881" s="14"/>
      <c r="FVB881" s="14"/>
      <c r="FVC881" s="14"/>
      <c r="FVD881" s="14"/>
      <c r="FVE881" s="14"/>
      <c r="FVF881" s="14"/>
      <c r="FVG881" s="14"/>
      <c r="FVH881" s="14"/>
      <c r="FVI881" s="14"/>
      <c r="FVJ881" s="14"/>
      <c r="FVK881" s="14"/>
      <c r="FVL881" s="14"/>
      <c r="FVM881" s="14"/>
      <c r="FVN881" s="14"/>
      <c r="FVO881" s="14"/>
      <c r="FVP881" s="14"/>
      <c r="FVQ881" s="14"/>
      <c r="FVR881" s="14"/>
      <c r="FVS881" s="14"/>
      <c r="FVT881" s="14"/>
      <c r="FVU881" s="14"/>
      <c r="FVV881" s="14"/>
      <c r="FVW881" s="14"/>
      <c r="FVX881" s="14"/>
      <c r="FVY881" s="14"/>
      <c r="FVZ881" s="14"/>
      <c r="FWA881" s="14"/>
      <c r="FWB881" s="14"/>
      <c r="FWC881" s="14"/>
      <c r="FWD881" s="14"/>
      <c r="FWE881" s="14"/>
      <c r="FWF881" s="14"/>
      <c r="FWG881" s="14"/>
      <c r="FWH881" s="14"/>
      <c r="FWI881" s="14"/>
      <c r="FWJ881" s="14"/>
      <c r="FWK881" s="14"/>
      <c r="FWL881" s="14"/>
      <c r="FWM881" s="14"/>
      <c r="FWN881" s="14"/>
      <c r="FWO881" s="14"/>
      <c r="FWP881" s="14"/>
      <c r="FWQ881" s="14"/>
      <c r="FWR881" s="14"/>
      <c r="FWS881" s="14"/>
      <c r="FWT881" s="14"/>
      <c r="FWU881" s="14"/>
      <c r="FWV881" s="14"/>
      <c r="FWW881" s="14"/>
      <c r="FWX881" s="14"/>
      <c r="FWY881" s="14"/>
      <c r="FWZ881" s="14"/>
      <c r="FXA881" s="14"/>
      <c r="FXB881" s="14"/>
      <c r="FXC881" s="14"/>
      <c r="FXD881" s="14"/>
      <c r="FXE881" s="14"/>
      <c r="FXF881" s="14"/>
      <c r="FXG881" s="14"/>
      <c r="FXH881" s="14"/>
      <c r="FXI881" s="14"/>
      <c r="FXJ881" s="14"/>
      <c r="FXK881" s="14"/>
      <c r="FXL881" s="14"/>
      <c r="FXM881" s="14"/>
      <c r="FXN881" s="14"/>
      <c r="FXO881" s="14"/>
      <c r="FXP881" s="14"/>
      <c r="FXQ881" s="14"/>
      <c r="FXR881" s="14"/>
      <c r="FXS881" s="14"/>
      <c r="FXT881" s="14"/>
      <c r="FXU881" s="14"/>
      <c r="FXV881" s="14"/>
      <c r="FXW881" s="14"/>
      <c r="FXX881" s="14"/>
      <c r="FXY881" s="14"/>
      <c r="FXZ881" s="14"/>
      <c r="FYA881" s="14"/>
      <c r="FYB881" s="14"/>
      <c r="FYC881" s="14"/>
      <c r="FYD881" s="14"/>
      <c r="FYE881" s="14"/>
      <c r="FYF881" s="14"/>
      <c r="FYG881" s="14"/>
      <c r="FYH881" s="14"/>
      <c r="FYI881" s="14"/>
      <c r="FYJ881" s="14"/>
      <c r="FYK881" s="14"/>
      <c r="FYL881" s="14"/>
      <c r="FYM881" s="14"/>
      <c r="FYN881" s="14"/>
      <c r="FYO881" s="14"/>
      <c r="FYP881" s="14"/>
      <c r="FYQ881" s="14"/>
      <c r="FYR881" s="14"/>
      <c r="FYS881" s="14"/>
      <c r="FYT881" s="14"/>
      <c r="FYU881" s="14"/>
      <c r="FYV881" s="14"/>
      <c r="FYW881" s="14"/>
      <c r="FYX881" s="14"/>
      <c r="FYY881" s="14"/>
      <c r="FYZ881" s="14"/>
      <c r="FZA881" s="14"/>
      <c r="FZB881" s="14"/>
      <c r="FZC881" s="14"/>
      <c r="FZD881" s="14"/>
      <c r="FZE881" s="14"/>
      <c r="FZF881" s="14"/>
      <c r="FZG881" s="14"/>
      <c r="FZH881" s="14"/>
      <c r="FZI881" s="14"/>
      <c r="FZJ881" s="14"/>
      <c r="FZK881" s="14"/>
      <c r="FZL881" s="14"/>
      <c r="FZM881" s="14"/>
      <c r="FZN881" s="14"/>
      <c r="FZO881" s="14"/>
      <c r="FZP881" s="14"/>
      <c r="FZQ881" s="14"/>
      <c r="FZR881" s="14"/>
      <c r="FZS881" s="14"/>
      <c r="FZT881" s="14"/>
      <c r="FZU881" s="14"/>
      <c r="FZV881" s="14"/>
      <c r="FZW881" s="14"/>
      <c r="FZX881" s="14"/>
      <c r="FZY881" s="14"/>
      <c r="FZZ881" s="14"/>
      <c r="GAA881" s="14"/>
      <c r="GAB881" s="14"/>
      <c r="GAC881" s="14"/>
      <c r="GAD881" s="14"/>
      <c r="GAE881" s="14"/>
      <c r="GAF881" s="14"/>
      <c r="GAG881" s="14"/>
      <c r="GAH881" s="14"/>
      <c r="GAI881" s="14"/>
      <c r="GAJ881" s="14"/>
      <c r="GAK881" s="14"/>
      <c r="GAL881" s="14"/>
      <c r="GAM881" s="14"/>
      <c r="GAN881" s="14"/>
      <c r="GAO881" s="14"/>
      <c r="GAP881" s="14"/>
      <c r="GAQ881" s="14"/>
      <c r="GAR881" s="14"/>
      <c r="GAS881" s="14"/>
      <c r="GAT881" s="14"/>
      <c r="GAU881" s="14"/>
      <c r="GAV881" s="14"/>
      <c r="GAW881" s="14"/>
      <c r="GAX881" s="14"/>
      <c r="GAY881" s="14"/>
      <c r="GAZ881" s="14"/>
      <c r="GBA881" s="14"/>
      <c r="GBB881" s="14"/>
      <c r="GBC881" s="14"/>
      <c r="GBD881" s="14"/>
      <c r="GBE881" s="14"/>
      <c r="GBF881" s="14"/>
      <c r="GBG881" s="14"/>
      <c r="GBH881" s="14"/>
      <c r="GBI881" s="14"/>
      <c r="GBJ881" s="14"/>
      <c r="GBK881" s="14"/>
      <c r="GBL881" s="14"/>
      <c r="GBM881" s="14"/>
      <c r="GBN881" s="14"/>
      <c r="GBO881" s="14"/>
      <c r="GBP881" s="14"/>
      <c r="GBQ881" s="14"/>
      <c r="GBR881" s="14"/>
      <c r="GBS881" s="14"/>
      <c r="GBT881" s="14"/>
      <c r="GBU881" s="14"/>
      <c r="GBV881" s="14"/>
      <c r="GBW881" s="14"/>
      <c r="GBX881" s="14"/>
      <c r="GBY881" s="14"/>
      <c r="GBZ881" s="14"/>
      <c r="GCA881" s="14"/>
      <c r="GCB881" s="14"/>
      <c r="GCC881" s="14"/>
      <c r="GCD881" s="14"/>
      <c r="GCE881" s="14"/>
      <c r="GCF881" s="14"/>
      <c r="GCG881" s="14"/>
      <c r="GCH881" s="14"/>
      <c r="GCI881" s="14"/>
      <c r="GCJ881" s="14"/>
      <c r="GCK881" s="14"/>
      <c r="GCL881" s="14"/>
      <c r="GCM881" s="14"/>
      <c r="GCN881" s="14"/>
      <c r="GCO881" s="14"/>
      <c r="GCP881" s="14"/>
      <c r="GCQ881" s="14"/>
      <c r="GCR881" s="14"/>
      <c r="GCS881" s="14"/>
      <c r="GCT881" s="14"/>
      <c r="GCU881" s="14"/>
      <c r="GCV881" s="14"/>
      <c r="GCW881" s="14"/>
      <c r="GCX881" s="14"/>
      <c r="GCY881" s="14"/>
      <c r="GCZ881" s="14"/>
      <c r="GDA881" s="14"/>
      <c r="GDB881" s="14"/>
      <c r="GDC881" s="14"/>
      <c r="GDD881" s="14"/>
      <c r="GDE881" s="14"/>
      <c r="GDF881" s="14"/>
      <c r="GDG881" s="14"/>
      <c r="GDH881" s="14"/>
      <c r="GDI881" s="14"/>
      <c r="GDJ881" s="14"/>
      <c r="GDK881" s="14"/>
      <c r="GDL881" s="14"/>
      <c r="GDM881" s="14"/>
      <c r="GDN881" s="14"/>
      <c r="GDO881" s="14"/>
      <c r="GDP881" s="14"/>
      <c r="GDQ881" s="14"/>
      <c r="GDR881" s="14"/>
      <c r="GDS881" s="14"/>
      <c r="GDT881" s="14"/>
      <c r="GDU881" s="14"/>
      <c r="GDV881" s="14"/>
      <c r="GDW881" s="14"/>
      <c r="GDX881" s="14"/>
      <c r="GDY881" s="14"/>
      <c r="GDZ881" s="14"/>
      <c r="GEA881" s="14"/>
      <c r="GEB881" s="14"/>
      <c r="GEC881" s="14"/>
      <c r="GED881" s="14"/>
      <c r="GEE881" s="14"/>
      <c r="GEF881" s="14"/>
      <c r="GEG881" s="14"/>
      <c r="GEH881" s="14"/>
      <c r="GEI881" s="14"/>
      <c r="GEJ881" s="14"/>
      <c r="GEK881" s="14"/>
      <c r="GEL881" s="14"/>
      <c r="GEM881" s="14"/>
      <c r="GEN881" s="14"/>
      <c r="GEO881" s="14"/>
      <c r="GEP881" s="14"/>
      <c r="GEQ881" s="14"/>
      <c r="GER881" s="14"/>
      <c r="GES881" s="14"/>
      <c r="GET881" s="14"/>
      <c r="GEU881" s="14"/>
      <c r="GEV881" s="14"/>
      <c r="GEW881" s="14"/>
      <c r="GEX881" s="14"/>
      <c r="GEY881" s="14"/>
      <c r="GEZ881" s="14"/>
      <c r="GFA881" s="14"/>
      <c r="GFB881" s="14"/>
      <c r="GFC881" s="14"/>
      <c r="GFD881" s="14"/>
      <c r="GFE881" s="14"/>
      <c r="GFF881" s="14"/>
      <c r="GFG881" s="14"/>
      <c r="GFH881" s="14"/>
      <c r="GFI881" s="14"/>
      <c r="GFJ881" s="14"/>
      <c r="GFK881" s="14"/>
      <c r="GFL881" s="14"/>
      <c r="GFM881" s="14"/>
      <c r="GFN881" s="14"/>
      <c r="GFO881" s="14"/>
      <c r="GFP881" s="14"/>
      <c r="GFQ881" s="14"/>
      <c r="GFR881" s="14"/>
      <c r="GFS881" s="14"/>
      <c r="GFT881" s="14"/>
      <c r="GFU881" s="14"/>
      <c r="GFV881" s="14"/>
      <c r="GFW881" s="14"/>
      <c r="GFX881" s="14"/>
      <c r="GFY881" s="14"/>
      <c r="GFZ881" s="14"/>
      <c r="GGA881" s="14"/>
      <c r="GGB881" s="14"/>
      <c r="GGC881" s="14"/>
      <c r="GGD881" s="14"/>
      <c r="GGE881" s="14"/>
      <c r="GGF881" s="14"/>
      <c r="GGG881" s="14"/>
      <c r="GGH881" s="14"/>
      <c r="GGI881" s="14"/>
      <c r="GGJ881" s="14"/>
      <c r="GGK881" s="14"/>
      <c r="GGL881" s="14"/>
      <c r="GGM881" s="14"/>
      <c r="GGN881" s="14"/>
      <c r="GGO881" s="14"/>
      <c r="GGP881" s="14"/>
      <c r="GGQ881" s="14"/>
      <c r="GGR881" s="14"/>
      <c r="GGS881" s="14"/>
      <c r="GGT881" s="14"/>
      <c r="GGU881" s="14"/>
      <c r="GGV881" s="14"/>
      <c r="GGW881" s="14"/>
      <c r="GGX881" s="14"/>
      <c r="GGY881" s="14"/>
      <c r="GGZ881" s="14"/>
      <c r="GHA881" s="14"/>
      <c r="GHB881" s="14"/>
      <c r="GHC881" s="14"/>
      <c r="GHD881" s="14"/>
      <c r="GHE881" s="14"/>
      <c r="GHF881" s="14"/>
      <c r="GHG881" s="14"/>
      <c r="GHH881" s="14"/>
      <c r="GHI881" s="14"/>
      <c r="GHJ881" s="14"/>
      <c r="GHK881" s="14"/>
      <c r="GHL881" s="14"/>
      <c r="GHM881" s="14"/>
      <c r="GHN881" s="14"/>
      <c r="GHO881" s="14"/>
      <c r="GHP881" s="14"/>
      <c r="GHQ881" s="14"/>
      <c r="GHR881" s="14"/>
      <c r="GHS881" s="14"/>
      <c r="GHT881" s="14"/>
      <c r="GHU881" s="14"/>
      <c r="GHV881" s="14"/>
      <c r="GHW881" s="14"/>
      <c r="GHX881" s="14"/>
      <c r="GHY881" s="14"/>
      <c r="GHZ881" s="14"/>
      <c r="GIA881" s="14"/>
      <c r="GIB881" s="14"/>
      <c r="GIC881" s="14"/>
      <c r="GID881" s="14"/>
      <c r="GIE881" s="14"/>
      <c r="GIF881" s="14"/>
      <c r="GIG881" s="14"/>
      <c r="GIH881" s="14"/>
      <c r="GII881" s="14"/>
      <c r="GIJ881" s="14"/>
      <c r="GIK881" s="14"/>
      <c r="GIL881" s="14"/>
      <c r="GIM881" s="14"/>
      <c r="GIN881" s="14"/>
      <c r="GIO881" s="14"/>
      <c r="GIP881" s="14"/>
      <c r="GIQ881" s="14"/>
      <c r="GIR881" s="14"/>
      <c r="GIS881" s="14"/>
      <c r="GIT881" s="14"/>
      <c r="GIU881" s="14"/>
      <c r="GIV881" s="14"/>
      <c r="GIW881" s="14"/>
      <c r="GIX881" s="14"/>
      <c r="GIY881" s="14"/>
      <c r="GIZ881" s="14"/>
      <c r="GJA881" s="14"/>
      <c r="GJB881" s="14"/>
      <c r="GJC881" s="14"/>
      <c r="GJD881" s="14"/>
      <c r="GJE881" s="14"/>
      <c r="GJF881" s="14"/>
      <c r="GJG881" s="14"/>
      <c r="GJH881" s="14"/>
      <c r="GJI881" s="14"/>
      <c r="GJJ881" s="14"/>
      <c r="GJK881" s="14"/>
      <c r="GJL881" s="14"/>
      <c r="GJM881" s="14"/>
      <c r="GJN881" s="14"/>
      <c r="GJO881" s="14"/>
      <c r="GJP881" s="14"/>
      <c r="GJQ881" s="14"/>
      <c r="GJR881" s="14"/>
      <c r="GJS881" s="14"/>
      <c r="GJT881" s="14"/>
      <c r="GJU881" s="14"/>
      <c r="GJV881" s="14"/>
      <c r="GJW881" s="14"/>
      <c r="GJX881" s="14"/>
      <c r="GJY881" s="14"/>
      <c r="GJZ881" s="14"/>
      <c r="GKA881" s="14"/>
      <c r="GKB881" s="14"/>
      <c r="GKC881" s="14"/>
      <c r="GKD881" s="14"/>
      <c r="GKE881" s="14"/>
      <c r="GKF881" s="14"/>
      <c r="GKG881" s="14"/>
      <c r="GKH881" s="14"/>
      <c r="GKI881" s="14"/>
      <c r="GKJ881" s="14"/>
      <c r="GKK881" s="14"/>
      <c r="GKL881" s="14"/>
      <c r="GKM881" s="14"/>
      <c r="GKN881" s="14"/>
      <c r="GKO881" s="14"/>
      <c r="GKP881" s="14"/>
      <c r="GKQ881" s="14"/>
      <c r="GKR881" s="14"/>
      <c r="GKS881" s="14"/>
      <c r="GKT881" s="14"/>
      <c r="GKU881" s="14"/>
      <c r="GKV881" s="14"/>
      <c r="GKW881" s="14"/>
      <c r="GKX881" s="14"/>
      <c r="GKY881" s="14"/>
      <c r="GKZ881" s="14"/>
      <c r="GLA881" s="14"/>
      <c r="GLB881" s="14"/>
      <c r="GLC881" s="14"/>
      <c r="GLD881" s="14"/>
      <c r="GLE881" s="14"/>
      <c r="GLF881" s="14"/>
      <c r="GLG881" s="14"/>
      <c r="GLH881" s="14"/>
      <c r="GLI881" s="14"/>
      <c r="GLJ881" s="14"/>
      <c r="GLK881" s="14"/>
      <c r="GLL881" s="14"/>
      <c r="GLM881" s="14"/>
      <c r="GLN881" s="14"/>
      <c r="GLO881" s="14"/>
      <c r="GLP881" s="14"/>
      <c r="GLQ881" s="14"/>
      <c r="GLR881" s="14"/>
      <c r="GLS881" s="14"/>
      <c r="GLT881" s="14"/>
      <c r="GLU881" s="14"/>
      <c r="GLV881" s="14"/>
      <c r="GLW881" s="14"/>
      <c r="GLX881" s="14"/>
      <c r="GLY881" s="14"/>
      <c r="GLZ881" s="14"/>
      <c r="GMA881" s="14"/>
      <c r="GMB881" s="14"/>
      <c r="GMC881" s="14"/>
      <c r="GMD881" s="14"/>
      <c r="GME881" s="14"/>
      <c r="GMF881" s="14"/>
      <c r="GMG881" s="14"/>
      <c r="GMH881" s="14"/>
      <c r="GMI881" s="14"/>
      <c r="GMJ881" s="14"/>
      <c r="GMK881" s="14"/>
      <c r="GML881" s="14"/>
      <c r="GMM881" s="14"/>
      <c r="GMN881" s="14"/>
      <c r="GMO881" s="14"/>
      <c r="GMP881" s="14"/>
      <c r="GMQ881" s="14"/>
      <c r="GMR881" s="14"/>
      <c r="GMS881" s="14"/>
      <c r="GMT881" s="14"/>
      <c r="GMU881" s="14"/>
      <c r="GMV881" s="14"/>
      <c r="GMW881" s="14"/>
      <c r="GMX881" s="14"/>
      <c r="GMY881" s="14"/>
      <c r="GMZ881" s="14"/>
      <c r="GNA881" s="14"/>
      <c r="GNB881" s="14"/>
      <c r="GNC881" s="14"/>
      <c r="GND881" s="14"/>
      <c r="GNE881" s="14"/>
      <c r="GNF881" s="14"/>
      <c r="GNG881" s="14"/>
      <c r="GNH881" s="14"/>
      <c r="GNI881" s="14"/>
      <c r="GNJ881" s="14"/>
      <c r="GNK881" s="14"/>
      <c r="GNL881" s="14"/>
      <c r="GNM881" s="14"/>
      <c r="GNN881" s="14"/>
      <c r="GNO881" s="14"/>
      <c r="GNP881" s="14"/>
      <c r="GNQ881" s="14"/>
      <c r="GNR881" s="14"/>
      <c r="GNS881" s="14"/>
      <c r="GNT881" s="14"/>
      <c r="GNU881" s="14"/>
      <c r="GNV881" s="14"/>
      <c r="GNW881" s="14"/>
      <c r="GNX881" s="14"/>
      <c r="GNY881" s="14"/>
      <c r="GNZ881" s="14"/>
      <c r="GOA881" s="14"/>
      <c r="GOB881" s="14"/>
      <c r="GOC881" s="14"/>
      <c r="GOD881" s="14"/>
      <c r="GOE881" s="14"/>
      <c r="GOF881" s="14"/>
      <c r="GOG881" s="14"/>
      <c r="GOH881" s="14"/>
      <c r="GOI881" s="14"/>
      <c r="GOJ881" s="14"/>
      <c r="GOK881" s="14"/>
      <c r="GOL881" s="14"/>
      <c r="GOM881" s="14"/>
      <c r="GON881" s="14"/>
      <c r="GOO881" s="14"/>
      <c r="GOP881" s="14"/>
      <c r="GOQ881" s="14"/>
      <c r="GOR881" s="14"/>
      <c r="GOS881" s="14"/>
      <c r="GOT881" s="14"/>
      <c r="GOU881" s="14"/>
      <c r="GOV881" s="14"/>
      <c r="GOW881" s="14"/>
      <c r="GOX881" s="14"/>
      <c r="GOY881" s="14"/>
      <c r="GOZ881" s="14"/>
      <c r="GPA881" s="14"/>
      <c r="GPB881" s="14"/>
      <c r="GPC881" s="14"/>
      <c r="GPD881" s="14"/>
      <c r="GPE881" s="14"/>
      <c r="GPF881" s="14"/>
      <c r="GPG881" s="14"/>
      <c r="GPH881" s="14"/>
      <c r="GPI881" s="14"/>
      <c r="GPJ881" s="14"/>
      <c r="GPK881" s="14"/>
      <c r="GPL881" s="14"/>
      <c r="GPM881" s="14"/>
      <c r="GPN881" s="14"/>
      <c r="GPO881" s="14"/>
      <c r="GPP881" s="14"/>
      <c r="GPQ881" s="14"/>
      <c r="GPR881" s="14"/>
      <c r="GPS881" s="14"/>
      <c r="GPT881" s="14"/>
      <c r="GPU881" s="14"/>
      <c r="GPV881" s="14"/>
      <c r="GPW881" s="14"/>
      <c r="GPX881" s="14"/>
      <c r="GPY881" s="14"/>
      <c r="GPZ881" s="14"/>
      <c r="GQA881" s="14"/>
      <c r="GQB881" s="14"/>
      <c r="GQC881" s="14"/>
      <c r="GQD881" s="14"/>
      <c r="GQE881" s="14"/>
      <c r="GQF881" s="14"/>
      <c r="GQG881" s="14"/>
      <c r="GQH881" s="14"/>
      <c r="GQI881" s="14"/>
      <c r="GQJ881" s="14"/>
      <c r="GQK881" s="14"/>
      <c r="GQL881" s="14"/>
      <c r="GQM881" s="14"/>
      <c r="GQN881" s="14"/>
      <c r="GQO881" s="14"/>
      <c r="GQP881" s="14"/>
      <c r="GQQ881" s="14"/>
      <c r="GQR881" s="14"/>
      <c r="GQS881" s="14"/>
      <c r="GQT881" s="14"/>
      <c r="GQU881" s="14"/>
      <c r="GQV881" s="14"/>
      <c r="GQW881" s="14"/>
      <c r="GQX881" s="14"/>
      <c r="GQY881" s="14"/>
      <c r="GQZ881" s="14"/>
      <c r="GRA881" s="14"/>
      <c r="GRB881" s="14"/>
      <c r="GRC881" s="14"/>
      <c r="GRD881" s="14"/>
      <c r="GRE881" s="14"/>
      <c r="GRF881" s="14"/>
      <c r="GRG881" s="14"/>
      <c r="GRH881" s="14"/>
      <c r="GRI881" s="14"/>
      <c r="GRJ881" s="14"/>
      <c r="GRK881" s="14"/>
      <c r="GRL881" s="14"/>
      <c r="GRM881" s="14"/>
      <c r="GRN881" s="14"/>
      <c r="GRO881" s="14"/>
      <c r="GRP881" s="14"/>
      <c r="GRQ881" s="14"/>
      <c r="GRR881" s="14"/>
      <c r="GRS881" s="14"/>
      <c r="GRT881" s="14"/>
      <c r="GRU881" s="14"/>
      <c r="GRV881" s="14"/>
      <c r="GRW881" s="14"/>
      <c r="GRX881" s="14"/>
      <c r="GRY881" s="14"/>
      <c r="GRZ881" s="14"/>
      <c r="GSA881" s="14"/>
      <c r="GSB881" s="14"/>
      <c r="GSC881" s="14"/>
      <c r="GSD881" s="14"/>
      <c r="GSE881" s="14"/>
      <c r="GSF881" s="14"/>
      <c r="GSG881" s="14"/>
      <c r="GSH881" s="14"/>
      <c r="GSI881" s="14"/>
      <c r="GSJ881" s="14"/>
      <c r="GSK881" s="14"/>
      <c r="GSL881" s="14"/>
      <c r="GSM881" s="14"/>
      <c r="GSN881" s="14"/>
      <c r="GSO881" s="14"/>
      <c r="GSP881" s="14"/>
      <c r="GSQ881" s="14"/>
      <c r="GSR881" s="14"/>
      <c r="GSS881" s="14"/>
      <c r="GST881" s="14"/>
      <c r="GSU881" s="14"/>
      <c r="GSV881" s="14"/>
      <c r="GSW881" s="14"/>
      <c r="GSX881" s="14"/>
      <c r="GSY881" s="14"/>
      <c r="GSZ881" s="14"/>
      <c r="GTA881" s="14"/>
      <c r="GTB881" s="14"/>
      <c r="GTC881" s="14"/>
      <c r="GTD881" s="14"/>
      <c r="GTE881" s="14"/>
      <c r="GTF881" s="14"/>
      <c r="GTG881" s="14"/>
      <c r="GTH881" s="14"/>
      <c r="GTI881" s="14"/>
      <c r="GTJ881" s="14"/>
      <c r="GTK881" s="14"/>
      <c r="GTL881" s="14"/>
      <c r="GTM881" s="14"/>
      <c r="GTN881" s="14"/>
      <c r="GTO881" s="14"/>
      <c r="GTP881" s="14"/>
      <c r="GTQ881" s="14"/>
      <c r="GTR881" s="14"/>
      <c r="GTS881" s="14"/>
      <c r="GTT881" s="14"/>
      <c r="GTU881" s="14"/>
      <c r="GTV881" s="14"/>
      <c r="GTW881" s="14"/>
      <c r="GTX881" s="14"/>
      <c r="GTY881" s="14"/>
      <c r="GTZ881" s="14"/>
      <c r="GUA881" s="14"/>
      <c r="GUB881" s="14"/>
      <c r="GUC881" s="14"/>
      <c r="GUD881" s="14"/>
      <c r="GUE881" s="14"/>
      <c r="GUF881" s="14"/>
      <c r="GUG881" s="14"/>
      <c r="GUH881" s="14"/>
      <c r="GUI881" s="14"/>
      <c r="GUJ881" s="14"/>
      <c r="GUK881" s="14"/>
      <c r="GUL881" s="14"/>
      <c r="GUM881" s="14"/>
      <c r="GUN881" s="14"/>
      <c r="GUO881" s="14"/>
      <c r="GUP881" s="14"/>
      <c r="GUQ881" s="14"/>
      <c r="GUR881" s="14"/>
      <c r="GUS881" s="14"/>
      <c r="GUT881" s="14"/>
      <c r="GUU881" s="14"/>
      <c r="GUV881" s="14"/>
      <c r="GUW881" s="14"/>
      <c r="GUX881" s="14"/>
      <c r="GUY881" s="14"/>
      <c r="GUZ881" s="14"/>
      <c r="GVA881" s="14"/>
      <c r="GVB881" s="14"/>
      <c r="GVC881" s="14"/>
      <c r="GVD881" s="14"/>
      <c r="GVE881" s="14"/>
      <c r="GVF881" s="14"/>
      <c r="GVG881" s="14"/>
      <c r="GVH881" s="14"/>
      <c r="GVI881" s="14"/>
      <c r="GVJ881" s="14"/>
      <c r="GVK881" s="14"/>
      <c r="GVL881" s="14"/>
      <c r="GVM881" s="14"/>
      <c r="GVN881" s="14"/>
      <c r="GVO881" s="14"/>
      <c r="GVP881" s="14"/>
      <c r="GVQ881" s="14"/>
      <c r="GVR881" s="14"/>
      <c r="GVS881" s="14"/>
      <c r="GVT881" s="14"/>
      <c r="GVU881" s="14"/>
      <c r="GVV881" s="14"/>
      <c r="GVW881" s="14"/>
      <c r="GVX881" s="14"/>
      <c r="GVY881" s="14"/>
      <c r="GVZ881" s="14"/>
      <c r="GWA881" s="14"/>
      <c r="GWB881" s="14"/>
      <c r="GWC881" s="14"/>
      <c r="GWD881" s="14"/>
      <c r="GWE881" s="14"/>
      <c r="GWF881" s="14"/>
      <c r="GWG881" s="14"/>
      <c r="GWH881" s="14"/>
      <c r="GWI881" s="14"/>
      <c r="GWJ881" s="14"/>
      <c r="GWK881" s="14"/>
      <c r="GWL881" s="14"/>
      <c r="GWM881" s="14"/>
      <c r="GWN881" s="14"/>
      <c r="GWO881" s="14"/>
      <c r="GWP881" s="14"/>
      <c r="GWQ881" s="14"/>
      <c r="GWR881" s="14"/>
      <c r="GWS881" s="14"/>
      <c r="GWT881" s="14"/>
      <c r="GWU881" s="14"/>
      <c r="GWV881" s="14"/>
      <c r="GWW881" s="14"/>
      <c r="GWX881" s="14"/>
      <c r="GWY881" s="14"/>
      <c r="GWZ881" s="14"/>
      <c r="GXA881" s="14"/>
      <c r="GXB881" s="14"/>
      <c r="GXC881" s="14"/>
      <c r="GXD881" s="14"/>
      <c r="GXE881" s="14"/>
      <c r="GXF881" s="14"/>
      <c r="GXG881" s="14"/>
      <c r="GXH881" s="14"/>
      <c r="GXI881" s="14"/>
      <c r="GXJ881" s="14"/>
      <c r="GXK881" s="14"/>
      <c r="GXL881" s="14"/>
      <c r="GXM881" s="14"/>
      <c r="GXN881" s="14"/>
      <c r="GXO881" s="14"/>
      <c r="GXP881" s="14"/>
      <c r="GXQ881" s="14"/>
      <c r="GXR881" s="14"/>
      <c r="GXS881" s="14"/>
      <c r="GXT881" s="14"/>
      <c r="GXU881" s="14"/>
      <c r="GXV881" s="14"/>
      <c r="GXW881" s="14"/>
      <c r="GXX881" s="14"/>
      <c r="GXY881" s="14"/>
      <c r="GXZ881" s="14"/>
      <c r="GYA881" s="14"/>
      <c r="GYB881" s="14"/>
      <c r="GYC881" s="14"/>
      <c r="GYD881" s="14"/>
      <c r="GYE881" s="14"/>
      <c r="GYF881" s="14"/>
      <c r="GYG881" s="14"/>
      <c r="GYH881" s="14"/>
      <c r="GYI881" s="14"/>
      <c r="GYJ881" s="14"/>
      <c r="GYK881" s="14"/>
      <c r="GYL881" s="14"/>
      <c r="GYM881" s="14"/>
      <c r="GYN881" s="14"/>
      <c r="GYO881" s="14"/>
      <c r="GYP881" s="14"/>
      <c r="GYQ881" s="14"/>
      <c r="GYR881" s="14"/>
      <c r="GYS881" s="14"/>
      <c r="GYT881" s="14"/>
      <c r="GYU881" s="14"/>
      <c r="GYV881" s="14"/>
      <c r="GYW881" s="14"/>
      <c r="GYX881" s="14"/>
      <c r="GYY881" s="14"/>
      <c r="GYZ881" s="14"/>
      <c r="GZA881" s="14"/>
      <c r="GZB881" s="14"/>
      <c r="GZC881" s="14"/>
      <c r="GZD881" s="14"/>
      <c r="GZE881" s="14"/>
      <c r="GZF881" s="14"/>
      <c r="GZG881" s="14"/>
      <c r="GZH881" s="14"/>
      <c r="GZI881" s="14"/>
      <c r="GZJ881" s="14"/>
      <c r="GZK881" s="14"/>
      <c r="GZL881" s="14"/>
      <c r="GZM881" s="14"/>
      <c r="GZN881" s="14"/>
      <c r="GZO881" s="14"/>
      <c r="GZP881" s="14"/>
      <c r="GZQ881" s="14"/>
      <c r="GZR881" s="14"/>
      <c r="GZS881" s="14"/>
      <c r="GZT881" s="14"/>
      <c r="GZU881" s="14"/>
      <c r="GZV881" s="14"/>
      <c r="GZW881" s="14"/>
      <c r="GZX881" s="14"/>
      <c r="GZY881" s="14"/>
      <c r="GZZ881" s="14"/>
      <c r="HAA881" s="14"/>
      <c r="HAB881" s="14"/>
      <c r="HAC881" s="14"/>
      <c r="HAD881" s="14"/>
      <c r="HAE881" s="14"/>
      <c r="HAF881" s="14"/>
      <c r="HAG881" s="14"/>
      <c r="HAH881" s="14"/>
      <c r="HAI881" s="14"/>
      <c r="HAJ881" s="14"/>
      <c r="HAK881" s="14"/>
      <c r="HAL881" s="14"/>
      <c r="HAM881" s="14"/>
      <c r="HAN881" s="14"/>
      <c r="HAO881" s="14"/>
      <c r="HAP881" s="14"/>
      <c r="HAQ881" s="14"/>
      <c r="HAR881" s="14"/>
      <c r="HAS881" s="14"/>
      <c r="HAT881" s="14"/>
      <c r="HAU881" s="14"/>
      <c r="HAV881" s="14"/>
      <c r="HAW881" s="14"/>
      <c r="HAX881" s="14"/>
      <c r="HAY881" s="14"/>
      <c r="HAZ881" s="14"/>
      <c r="HBA881" s="14"/>
      <c r="HBB881" s="14"/>
      <c r="HBC881" s="14"/>
      <c r="HBD881" s="14"/>
      <c r="HBE881" s="14"/>
      <c r="HBF881" s="14"/>
      <c r="HBG881" s="14"/>
      <c r="HBH881" s="14"/>
      <c r="HBI881" s="14"/>
      <c r="HBJ881" s="14"/>
      <c r="HBK881" s="14"/>
      <c r="HBL881" s="14"/>
      <c r="HBM881" s="14"/>
      <c r="HBN881" s="14"/>
      <c r="HBO881" s="14"/>
      <c r="HBP881" s="14"/>
      <c r="HBQ881" s="14"/>
      <c r="HBR881" s="14"/>
      <c r="HBS881" s="14"/>
      <c r="HBT881" s="14"/>
      <c r="HBU881" s="14"/>
      <c r="HBV881" s="14"/>
      <c r="HBW881" s="14"/>
      <c r="HBX881" s="14"/>
      <c r="HBY881" s="14"/>
      <c r="HBZ881" s="14"/>
      <c r="HCA881" s="14"/>
      <c r="HCB881" s="14"/>
      <c r="HCC881" s="14"/>
      <c r="HCD881" s="14"/>
      <c r="HCE881" s="14"/>
      <c r="HCF881" s="14"/>
      <c r="HCG881" s="14"/>
      <c r="HCH881" s="14"/>
      <c r="HCI881" s="14"/>
      <c r="HCJ881" s="14"/>
      <c r="HCK881" s="14"/>
      <c r="HCL881" s="14"/>
      <c r="HCM881" s="14"/>
      <c r="HCN881" s="14"/>
      <c r="HCO881" s="14"/>
      <c r="HCP881" s="14"/>
      <c r="HCQ881" s="14"/>
      <c r="HCR881" s="14"/>
      <c r="HCS881" s="14"/>
      <c r="HCT881" s="14"/>
      <c r="HCU881" s="14"/>
      <c r="HCV881" s="14"/>
      <c r="HCW881" s="14"/>
      <c r="HCX881" s="14"/>
      <c r="HCY881" s="14"/>
      <c r="HCZ881" s="14"/>
      <c r="HDA881" s="14"/>
      <c r="HDB881" s="14"/>
      <c r="HDC881" s="14"/>
      <c r="HDD881" s="14"/>
      <c r="HDE881" s="14"/>
      <c r="HDF881" s="14"/>
      <c r="HDG881" s="14"/>
      <c r="HDH881" s="14"/>
      <c r="HDI881" s="14"/>
      <c r="HDJ881" s="14"/>
      <c r="HDK881" s="14"/>
      <c r="HDL881" s="14"/>
      <c r="HDM881" s="14"/>
      <c r="HDN881" s="14"/>
      <c r="HDO881" s="14"/>
      <c r="HDP881" s="14"/>
      <c r="HDQ881" s="14"/>
      <c r="HDR881" s="14"/>
      <c r="HDS881" s="14"/>
      <c r="HDT881" s="14"/>
      <c r="HDU881" s="14"/>
      <c r="HDV881" s="14"/>
      <c r="HDW881" s="14"/>
      <c r="HDX881" s="14"/>
      <c r="HDY881" s="14"/>
      <c r="HDZ881" s="14"/>
      <c r="HEA881" s="14"/>
      <c r="HEB881" s="14"/>
      <c r="HEC881" s="14"/>
      <c r="HED881" s="14"/>
      <c r="HEE881" s="14"/>
      <c r="HEF881" s="14"/>
      <c r="HEG881" s="14"/>
      <c r="HEH881" s="14"/>
      <c r="HEI881" s="14"/>
      <c r="HEJ881" s="14"/>
      <c r="HEK881" s="14"/>
      <c r="HEL881" s="14"/>
      <c r="HEM881" s="14"/>
      <c r="HEN881" s="14"/>
      <c r="HEO881" s="14"/>
      <c r="HEP881" s="14"/>
      <c r="HEQ881" s="14"/>
      <c r="HER881" s="14"/>
      <c r="HES881" s="14"/>
      <c r="HET881" s="14"/>
      <c r="HEU881" s="14"/>
      <c r="HEV881" s="14"/>
      <c r="HEW881" s="14"/>
      <c r="HEX881" s="14"/>
      <c r="HEY881" s="14"/>
      <c r="HEZ881" s="14"/>
      <c r="HFA881" s="14"/>
      <c r="HFB881" s="14"/>
      <c r="HFC881" s="14"/>
      <c r="HFD881" s="14"/>
      <c r="HFE881" s="14"/>
      <c r="HFF881" s="14"/>
      <c r="HFG881" s="14"/>
      <c r="HFH881" s="14"/>
      <c r="HFI881" s="14"/>
      <c r="HFJ881" s="14"/>
      <c r="HFK881" s="14"/>
      <c r="HFL881" s="14"/>
      <c r="HFM881" s="14"/>
      <c r="HFN881" s="14"/>
      <c r="HFO881" s="14"/>
      <c r="HFP881" s="14"/>
      <c r="HFQ881" s="14"/>
      <c r="HFR881" s="14"/>
      <c r="HFS881" s="14"/>
      <c r="HFT881" s="14"/>
      <c r="HFU881" s="14"/>
      <c r="HFV881" s="14"/>
      <c r="HFW881" s="14"/>
      <c r="HFX881" s="14"/>
      <c r="HFY881" s="14"/>
      <c r="HFZ881" s="14"/>
      <c r="HGA881" s="14"/>
      <c r="HGB881" s="14"/>
      <c r="HGC881" s="14"/>
      <c r="HGD881" s="14"/>
      <c r="HGE881" s="14"/>
      <c r="HGF881" s="14"/>
      <c r="HGG881" s="14"/>
      <c r="HGH881" s="14"/>
      <c r="HGI881" s="14"/>
      <c r="HGJ881" s="14"/>
      <c r="HGK881" s="14"/>
      <c r="HGL881" s="14"/>
      <c r="HGM881" s="14"/>
      <c r="HGN881" s="14"/>
      <c r="HGO881" s="14"/>
      <c r="HGP881" s="14"/>
      <c r="HGQ881" s="14"/>
      <c r="HGR881" s="14"/>
      <c r="HGS881" s="14"/>
      <c r="HGT881" s="14"/>
      <c r="HGU881" s="14"/>
      <c r="HGV881" s="14"/>
      <c r="HGW881" s="14"/>
      <c r="HGX881" s="14"/>
      <c r="HGY881" s="14"/>
      <c r="HGZ881" s="14"/>
      <c r="HHA881" s="14"/>
      <c r="HHB881" s="14"/>
      <c r="HHC881" s="14"/>
      <c r="HHD881" s="14"/>
      <c r="HHE881" s="14"/>
      <c r="HHF881" s="14"/>
      <c r="HHG881" s="14"/>
      <c r="HHH881" s="14"/>
      <c r="HHI881" s="14"/>
      <c r="HHJ881" s="14"/>
      <c r="HHK881" s="14"/>
      <c r="HHL881" s="14"/>
      <c r="HHM881" s="14"/>
      <c r="HHN881" s="14"/>
      <c r="HHO881" s="14"/>
      <c r="HHP881" s="14"/>
      <c r="HHQ881" s="14"/>
      <c r="HHR881" s="14"/>
      <c r="HHS881" s="14"/>
      <c r="HHT881" s="14"/>
      <c r="HHU881" s="14"/>
      <c r="HHV881" s="14"/>
      <c r="HHW881" s="14"/>
      <c r="HHX881" s="14"/>
      <c r="HHY881" s="14"/>
      <c r="HHZ881" s="14"/>
      <c r="HIA881" s="14"/>
      <c r="HIB881" s="14"/>
      <c r="HIC881" s="14"/>
      <c r="HID881" s="14"/>
      <c r="HIE881" s="14"/>
      <c r="HIF881" s="14"/>
      <c r="HIG881" s="14"/>
      <c r="HIH881" s="14"/>
      <c r="HII881" s="14"/>
      <c r="HIJ881" s="14"/>
      <c r="HIK881" s="14"/>
      <c r="HIL881" s="14"/>
      <c r="HIM881" s="14"/>
      <c r="HIN881" s="14"/>
      <c r="HIO881" s="14"/>
      <c r="HIP881" s="14"/>
      <c r="HIQ881" s="14"/>
      <c r="HIR881" s="14"/>
      <c r="HIS881" s="14"/>
      <c r="HIT881" s="14"/>
      <c r="HIU881" s="14"/>
      <c r="HIV881" s="14"/>
      <c r="HIW881" s="14"/>
      <c r="HIX881" s="14"/>
      <c r="HIY881" s="14"/>
      <c r="HIZ881" s="14"/>
      <c r="HJA881" s="14"/>
      <c r="HJB881" s="14"/>
      <c r="HJC881" s="14"/>
      <c r="HJD881" s="14"/>
      <c r="HJE881" s="14"/>
      <c r="HJF881" s="14"/>
      <c r="HJG881" s="14"/>
      <c r="HJH881" s="14"/>
      <c r="HJI881" s="14"/>
      <c r="HJJ881" s="14"/>
      <c r="HJK881" s="14"/>
      <c r="HJL881" s="14"/>
      <c r="HJM881" s="14"/>
      <c r="HJN881" s="14"/>
      <c r="HJO881" s="14"/>
      <c r="HJP881" s="14"/>
      <c r="HJQ881" s="14"/>
      <c r="HJR881" s="14"/>
      <c r="HJS881" s="14"/>
      <c r="HJT881" s="14"/>
      <c r="HJU881" s="14"/>
      <c r="HJV881" s="14"/>
      <c r="HJW881" s="14"/>
      <c r="HJX881" s="14"/>
      <c r="HJY881" s="14"/>
      <c r="HJZ881" s="14"/>
      <c r="HKA881" s="14"/>
      <c r="HKB881" s="14"/>
      <c r="HKC881" s="14"/>
      <c r="HKD881" s="14"/>
      <c r="HKE881" s="14"/>
      <c r="HKF881" s="14"/>
      <c r="HKG881" s="14"/>
      <c r="HKH881" s="14"/>
      <c r="HKI881" s="14"/>
      <c r="HKJ881" s="14"/>
      <c r="HKK881" s="14"/>
      <c r="HKL881" s="14"/>
      <c r="HKM881" s="14"/>
      <c r="HKN881" s="14"/>
      <c r="HKO881" s="14"/>
      <c r="HKP881" s="14"/>
      <c r="HKQ881" s="14"/>
      <c r="HKR881" s="14"/>
      <c r="HKS881" s="14"/>
      <c r="HKT881" s="14"/>
      <c r="HKU881" s="14"/>
      <c r="HKV881" s="14"/>
      <c r="HKW881" s="14"/>
      <c r="HKX881" s="14"/>
      <c r="HKY881" s="14"/>
      <c r="HKZ881" s="14"/>
      <c r="HLA881" s="14"/>
      <c r="HLB881" s="14"/>
      <c r="HLC881" s="14"/>
      <c r="HLD881" s="14"/>
      <c r="HLE881" s="14"/>
      <c r="HLF881" s="14"/>
      <c r="HLG881" s="14"/>
      <c r="HLH881" s="14"/>
      <c r="HLI881" s="14"/>
      <c r="HLJ881" s="14"/>
      <c r="HLK881" s="14"/>
      <c r="HLL881" s="14"/>
      <c r="HLM881" s="14"/>
      <c r="HLN881" s="14"/>
      <c r="HLO881" s="14"/>
      <c r="HLP881" s="14"/>
      <c r="HLQ881" s="14"/>
      <c r="HLR881" s="14"/>
      <c r="HLS881" s="14"/>
      <c r="HLT881" s="14"/>
      <c r="HLU881" s="14"/>
      <c r="HLV881" s="14"/>
      <c r="HLW881" s="14"/>
      <c r="HLX881" s="14"/>
      <c r="HLY881" s="14"/>
      <c r="HLZ881" s="14"/>
      <c r="HMA881" s="14"/>
      <c r="HMB881" s="14"/>
      <c r="HMC881" s="14"/>
      <c r="HMD881" s="14"/>
      <c r="HME881" s="14"/>
      <c r="HMF881" s="14"/>
      <c r="HMG881" s="14"/>
      <c r="HMH881" s="14"/>
      <c r="HMI881" s="14"/>
      <c r="HMJ881" s="14"/>
      <c r="HMK881" s="14"/>
      <c r="HML881" s="14"/>
      <c r="HMM881" s="14"/>
      <c r="HMN881" s="14"/>
      <c r="HMO881" s="14"/>
      <c r="HMP881" s="14"/>
      <c r="HMQ881" s="14"/>
      <c r="HMR881" s="14"/>
      <c r="HMS881" s="14"/>
      <c r="HMT881" s="14"/>
      <c r="HMU881" s="14"/>
      <c r="HMV881" s="14"/>
      <c r="HMW881" s="14"/>
      <c r="HMX881" s="14"/>
      <c r="HMY881" s="14"/>
      <c r="HMZ881" s="14"/>
      <c r="HNA881" s="14"/>
      <c r="HNB881" s="14"/>
      <c r="HNC881" s="14"/>
      <c r="HND881" s="14"/>
      <c r="HNE881" s="14"/>
      <c r="HNF881" s="14"/>
      <c r="HNG881" s="14"/>
      <c r="HNH881" s="14"/>
      <c r="HNI881" s="14"/>
      <c r="HNJ881" s="14"/>
      <c r="HNK881" s="14"/>
      <c r="HNL881" s="14"/>
      <c r="HNM881" s="14"/>
      <c r="HNN881" s="14"/>
      <c r="HNO881" s="14"/>
      <c r="HNP881" s="14"/>
      <c r="HNQ881" s="14"/>
      <c r="HNR881" s="14"/>
      <c r="HNS881" s="14"/>
      <c r="HNT881" s="14"/>
      <c r="HNU881" s="14"/>
      <c r="HNV881" s="14"/>
      <c r="HNW881" s="14"/>
      <c r="HNX881" s="14"/>
      <c r="HNY881" s="14"/>
      <c r="HNZ881" s="14"/>
      <c r="HOA881" s="14"/>
      <c r="HOB881" s="14"/>
      <c r="HOC881" s="14"/>
      <c r="HOD881" s="14"/>
      <c r="HOE881" s="14"/>
      <c r="HOF881" s="14"/>
      <c r="HOG881" s="14"/>
      <c r="HOH881" s="14"/>
      <c r="HOI881" s="14"/>
      <c r="HOJ881" s="14"/>
      <c r="HOK881" s="14"/>
      <c r="HOL881" s="14"/>
      <c r="HOM881" s="14"/>
      <c r="HON881" s="14"/>
      <c r="HOO881" s="14"/>
      <c r="HOP881" s="14"/>
      <c r="HOQ881" s="14"/>
      <c r="HOR881" s="14"/>
      <c r="HOS881" s="14"/>
      <c r="HOT881" s="14"/>
      <c r="HOU881" s="14"/>
      <c r="HOV881" s="14"/>
      <c r="HOW881" s="14"/>
      <c r="HOX881" s="14"/>
      <c r="HOY881" s="14"/>
      <c r="HOZ881" s="14"/>
      <c r="HPA881" s="14"/>
      <c r="HPB881" s="14"/>
      <c r="HPC881" s="14"/>
      <c r="HPD881" s="14"/>
      <c r="HPE881" s="14"/>
      <c r="HPF881" s="14"/>
      <c r="HPG881" s="14"/>
      <c r="HPH881" s="14"/>
      <c r="HPI881" s="14"/>
      <c r="HPJ881" s="14"/>
      <c r="HPK881" s="14"/>
      <c r="HPL881" s="14"/>
      <c r="HPM881" s="14"/>
      <c r="HPN881" s="14"/>
      <c r="HPO881" s="14"/>
      <c r="HPP881" s="14"/>
      <c r="HPQ881" s="14"/>
      <c r="HPR881" s="14"/>
      <c r="HPS881" s="14"/>
      <c r="HPT881" s="14"/>
      <c r="HPU881" s="14"/>
      <c r="HPV881" s="14"/>
      <c r="HPW881" s="14"/>
      <c r="HPX881" s="14"/>
      <c r="HPY881" s="14"/>
      <c r="HPZ881" s="14"/>
      <c r="HQA881" s="14"/>
      <c r="HQB881" s="14"/>
      <c r="HQC881" s="14"/>
      <c r="HQD881" s="14"/>
      <c r="HQE881" s="14"/>
      <c r="HQF881" s="14"/>
      <c r="HQG881" s="14"/>
      <c r="HQH881" s="14"/>
      <c r="HQI881" s="14"/>
      <c r="HQJ881" s="14"/>
      <c r="HQK881" s="14"/>
      <c r="HQL881" s="14"/>
      <c r="HQM881" s="14"/>
      <c r="HQN881" s="14"/>
      <c r="HQO881" s="14"/>
      <c r="HQP881" s="14"/>
      <c r="HQQ881" s="14"/>
      <c r="HQR881" s="14"/>
      <c r="HQS881" s="14"/>
      <c r="HQT881" s="14"/>
      <c r="HQU881" s="14"/>
      <c r="HQV881" s="14"/>
      <c r="HQW881" s="14"/>
      <c r="HQX881" s="14"/>
      <c r="HQY881" s="14"/>
      <c r="HQZ881" s="14"/>
      <c r="HRA881" s="14"/>
      <c r="HRB881" s="14"/>
      <c r="HRC881" s="14"/>
      <c r="HRD881" s="14"/>
      <c r="HRE881" s="14"/>
      <c r="HRF881" s="14"/>
      <c r="HRG881" s="14"/>
      <c r="HRH881" s="14"/>
      <c r="HRI881" s="14"/>
      <c r="HRJ881" s="14"/>
      <c r="HRK881" s="14"/>
      <c r="HRL881" s="14"/>
      <c r="HRM881" s="14"/>
      <c r="HRN881" s="14"/>
      <c r="HRO881" s="14"/>
      <c r="HRP881" s="14"/>
      <c r="HRQ881" s="14"/>
      <c r="HRR881" s="14"/>
      <c r="HRS881" s="14"/>
      <c r="HRT881" s="14"/>
      <c r="HRU881" s="14"/>
      <c r="HRV881" s="14"/>
      <c r="HRW881" s="14"/>
      <c r="HRX881" s="14"/>
      <c r="HRY881" s="14"/>
      <c r="HRZ881" s="14"/>
      <c r="HSA881" s="14"/>
      <c r="HSB881" s="14"/>
      <c r="HSC881" s="14"/>
      <c r="HSD881" s="14"/>
      <c r="HSE881" s="14"/>
      <c r="HSF881" s="14"/>
      <c r="HSG881" s="14"/>
      <c r="HSH881" s="14"/>
      <c r="HSI881" s="14"/>
      <c r="HSJ881" s="14"/>
      <c r="HSK881" s="14"/>
      <c r="HSL881" s="14"/>
      <c r="HSM881" s="14"/>
      <c r="HSN881" s="14"/>
      <c r="HSO881" s="14"/>
      <c r="HSP881" s="14"/>
      <c r="HSQ881" s="14"/>
      <c r="HSR881" s="14"/>
      <c r="HSS881" s="14"/>
      <c r="HST881" s="14"/>
      <c r="HSU881" s="14"/>
      <c r="HSV881" s="14"/>
      <c r="HSW881" s="14"/>
      <c r="HSX881" s="14"/>
      <c r="HSY881" s="14"/>
      <c r="HSZ881" s="14"/>
      <c r="HTA881" s="14"/>
      <c r="HTB881" s="14"/>
      <c r="HTC881" s="14"/>
      <c r="HTD881" s="14"/>
      <c r="HTE881" s="14"/>
      <c r="HTF881" s="14"/>
      <c r="HTG881" s="14"/>
      <c r="HTH881" s="14"/>
      <c r="HTI881" s="14"/>
      <c r="HTJ881" s="14"/>
      <c r="HTK881" s="14"/>
      <c r="HTL881" s="14"/>
      <c r="HTM881" s="14"/>
      <c r="HTN881" s="14"/>
      <c r="HTO881" s="14"/>
      <c r="HTP881" s="14"/>
      <c r="HTQ881" s="14"/>
      <c r="HTR881" s="14"/>
      <c r="HTS881" s="14"/>
      <c r="HTT881" s="14"/>
      <c r="HTU881" s="14"/>
      <c r="HTV881" s="14"/>
      <c r="HTW881" s="14"/>
      <c r="HTX881" s="14"/>
      <c r="HTY881" s="14"/>
      <c r="HTZ881" s="14"/>
      <c r="HUA881" s="14"/>
      <c r="HUB881" s="14"/>
      <c r="HUC881" s="14"/>
      <c r="HUD881" s="14"/>
      <c r="HUE881" s="14"/>
      <c r="HUF881" s="14"/>
      <c r="HUG881" s="14"/>
      <c r="HUH881" s="14"/>
      <c r="HUI881" s="14"/>
      <c r="HUJ881" s="14"/>
      <c r="HUK881" s="14"/>
      <c r="HUL881" s="14"/>
      <c r="HUM881" s="14"/>
      <c r="HUN881" s="14"/>
      <c r="HUO881" s="14"/>
      <c r="HUP881" s="14"/>
      <c r="HUQ881" s="14"/>
      <c r="HUR881" s="14"/>
      <c r="HUS881" s="14"/>
      <c r="HUT881" s="14"/>
      <c r="HUU881" s="14"/>
      <c r="HUV881" s="14"/>
      <c r="HUW881" s="14"/>
      <c r="HUX881" s="14"/>
      <c r="HUY881" s="14"/>
      <c r="HUZ881" s="14"/>
      <c r="HVA881" s="14"/>
      <c r="HVB881" s="14"/>
      <c r="HVC881" s="14"/>
      <c r="HVD881" s="14"/>
      <c r="HVE881" s="14"/>
      <c r="HVF881" s="14"/>
      <c r="HVG881" s="14"/>
      <c r="HVH881" s="14"/>
      <c r="HVI881" s="14"/>
      <c r="HVJ881" s="14"/>
      <c r="HVK881" s="14"/>
      <c r="HVL881" s="14"/>
      <c r="HVM881" s="14"/>
      <c r="HVN881" s="14"/>
      <c r="HVO881" s="14"/>
      <c r="HVP881" s="14"/>
      <c r="HVQ881" s="14"/>
      <c r="HVR881" s="14"/>
      <c r="HVS881" s="14"/>
      <c r="HVT881" s="14"/>
      <c r="HVU881" s="14"/>
      <c r="HVV881" s="14"/>
      <c r="HVW881" s="14"/>
      <c r="HVX881" s="14"/>
      <c r="HVY881" s="14"/>
      <c r="HVZ881" s="14"/>
      <c r="HWA881" s="14"/>
      <c r="HWB881" s="14"/>
      <c r="HWC881" s="14"/>
      <c r="HWD881" s="14"/>
      <c r="HWE881" s="14"/>
      <c r="HWF881" s="14"/>
      <c r="HWG881" s="14"/>
      <c r="HWH881" s="14"/>
      <c r="HWI881" s="14"/>
      <c r="HWJ881" s="14"/>
      <c r="HWK881" s="14"/>
      <c r="HWL881" s="14"/>
      <c r="HWM881" s="14"/>
      <c r="HWN881" s="14"/>
      <c r="HWO881" s="14"/>
      <c r="HWP881" s="14"/>
      <c r="HWQ881" s="14"/>
      <c r="HWR881" s="14"/>
      <c r="HWS881" s="14"/>
      <c r="HWT881" s="14"/>
      <c r="HWU881" s="14"/>
      <c r="HWV881" s="14"/>
      <c r="HWW881" s="14"/>
      <c r="HWX881" s="14"/>
      <c r="HWY881" s="14"/>
      <c r="HWZ881" s="14"/>
      <c r="HXA881" s="14"/>
      <c r="HXB881" s="14"/>
      <c r="HXC881" s="14"/>
      <c r="HXD881" s="14"/>
      <c r="HXE881" s="14"/>
      <c r="HXF881" s="14"/>
      <c r="HXG881" s="14"/>
      <c r="HXH881" s="14"/>
      <c r="HXI881" s="14"/>
      <c r="HXJ881" s="14"/>
      <c r="HXK881" s="14"/>
      <c r="HXL881" s="14"/>
      <c r="HXM881" s="14"/>
      <c r="HXN881" s="14"/>
      <c r="HXO881" s="14"/>
      <c r="HXP881" s="14"/>
      <c r="HXQ881" s="14"/>
      <c r="HXR881" s="14"/>
      <c r="HXS881" s="14"/>
      <c r="HXT881" s="14"/>
      <c r="HXU881" s="14"/>
      <c r="HXV881" s="14"/>
      <c r="HXW881" s="14"/>
      <c r="HXX881" s="14"/>
      <c r="HXY881" s="14"/>
      <c r="HXZ881" s="14"/>
      <c r="HYA881" s="14"/>
      <c r="HYB881" s="14"/>
      <c r="HYC881" s="14"/>
      <c r="HYD881" s="14"/>
      <c r="HYE881" s="14"/>
      <c r="HYF881" s="14"/>
      <c r="HYG881" s="14"/>
      <c r="HYH881" s="14"/>
      <c r="HYI881" s="14"/>
      <c r="HYJ881" s="14"/>
      <c r="HYK881" s="14"/>
      <c r="HYL881" s="14"/>
      <c r="HYM881" s="14"/>
      <c r="HYN881" s="14"/>
      <c r="HYO881" s="14"/>
      <c r="HYP881" s="14"/>
      <c r="HYQ881" s="14"/>
      <c r="HYR881" s="14"/>
      <c r="HYS881" s="14"/>
      <c r="HYT881" s="14"/>
      <c r="HYU881" s="14"/>
      <c r="HYV881" s="14"/>
      <c r="HYW881" s="14"/>
      <c r="HYX881" s="14"/>
      <c r="HYY881" s="14"/>
      <c r="HYZ881" s="14"/>
      <c r="HZA881" s="14"/>
      <c r="HZB881" s="14"/>
      <c r="HZC881" s="14"/>
      <c r="HZD881" s="14"/>
      <c r="HZE881" s="14"/>
      <c r="HZF881" s="14"/>
      <c r="HZG881" s="14"/>
      <c r="HZH881" s="14"/>
      <c r="HZI881" s="14"/>
      <c r="HZJ881" s="14"/>
      <c r="HZK881" s="14"/>
      <c r="HZL881" s="14"/>
      <c r="HZM881" s="14"/>
      <c r="HZN881" s="14"/>
      <c r="HZO881" s="14"/>
      <c r="HZP881" s="14"/>
      <c r="HZQ881" s="14"/>
      <c r="HZR881" s="14"/>
      <c r="HZS881" s="14"/>
      <c r="HZT881" s="14"/>
      <c r="HZU881" s="14"/>
      <c r="HZV881" s="14"/>
      <c r="HZW881" s="14"/>
      <c r="HZX881" s="14"/>
      <c r="HZY881" s="14"/>
      <c r="HZZ881" s="14"/>
      <c r="IAA881" s="14"/>
      <c r="IAB881" s="14"/>
      <c r="IAC881" s="14"/>
      <c r="IAD881" s="14"/>
      <c r="IAE881" s="14"/>
      <c r="IAF881" s="14"/>
      <c r="IAG881" s="14"/>
      <c r="IAH881" s="14"/>
      <c r="IAI881" s="14"/>
      <c r="IAJ881" s="14"/>
      <c r="IAK881" s="14"/>
      <c r="IAL881" s="14"/>
      <c r="IAM881" s="14"/>
      <c r="IAN881" s="14"/>
      <c r="IAO881" s="14"/>
      <c r="IAP881" s="14"/>
      <c r="IAQ881" s="14"/>
      <c r="IAR881" s="14"/>
      <c r="IAS881" s="14"/>
      <c r="IAT881" s="14"/>
      <c r="IAU881" s="14"/>
      <c r="IAV881" s="14"/>
      <c r="IAW881" s="14"/>
      <c r="IAX881" s="14"/>
      <c r="IAY881" s="14"/>
      <c r="IAZ881" s="14"/>
      <c r="IBA881" s="14"/>
      <c r="IBB881" s="14"/>
      <c r="IBC881" s="14"/>
      <c r="IBD881" s="14"/>
      <c r="IBE881" s="14"/>
      <c r="IBF881" s="14"/>
      <c r="IBG881" s="14"/>
      <c r="IBH881" s="14"/>
      <c r="IBI881" s="14"/>
      <c r="IBJ881" s="14"/>
      <c r="IBK881" s="14"/>
      <c r="IBL881" s="14"/>
      <c r="IBM881" s="14"/>
      <c r="IBN881" s="14"/>
      <c r="IBO881" s="14"/>
      <c r="IBP881" s="14"/>
      <c r="IBQ881" s="14"/>
      <c r="IBR881" s="14"/>
      <c r="IBS881" s="14"/>
      <c r="IBT881" s="14"/>
      <c r="IBU881" s="14"/>
      <c r="IBV881" s="14"/>
      <c r="IBW881" s="14"/>
      <c r="IBX881" s="14"/>
      <c r="IBY881" s="14"/>
      <c r="IBZ881" s="14"/>
      <c r="ICA881" s="14"/>
      <c r="ICB881" s="14"/>
      <c r="ICC881" s="14"/>
      <c r="ICD881" s="14"/>
      <c r="ICE881" s="14"/>
      <c r="ICF881" s="14"/>
      <c r="ICG881" s="14"/>
      <c r="ICH881" s="14"/>
      <c r="ICI881" s="14"/>
      <c r="ICJ881" s="14"/>
      <c r="ICK881" s="14"/>
      <c r="ICL881" s="14"/>
      <c r="ICM881" s="14"/>
      <c r="ICN881" s="14"/>
      <c r="ICO881" s="14"/>
      <c r="ICP881" s="14"/>
      <c r="ICQ881" s="14"/>
      <c r="ICR881" s="14"/>
      <c r="ICS881" s="14"/>
      <c r="ICT881" s="14"/>
      <c r="ICU881" s="14"/>
      <c r="ICV881" s="14"/>
      <c r="ICW881" s="14"/>
      <c r="ICX881" s="14"/>
      <c r="ICY881" s="14"/>
      <c r="ICZ881" s="14"/>
      <c r="IDA881" s="14"/>
      <c r="IDB881" s="14"/>
      <c r="IDC881" s="14"/>
      <c r="IDD881" s="14"/>
      <c r="IDE881" s="14"/>
      <c r="IDF881" s="14"/>
      <c r="IDG881" s="14"/>
      <c r="IDH881" s="14"/>
      <c r="IDI881" s="14"/>
      <c r="IDJ881" s="14"/>
      <c r="IDK881" s="14"/>
      <c r="IDL881" s="14"/>
      <c r="IDM881" s="14"/>
      <c r="IDN881" s="14"/>
      <c r="IDO881" s="14"/>
      <c r="IDP881" s="14"/>
      <c r="IDQ881" s="14"/>
      <c r="IDR881" s="14"/>
      <c r="IDS881" s="14"/>
      <c r="IDT881" s="14"/>
      <c r="IDU881" s="14"/>
      <c r="IDV881" s="14"/>
      <c r="IDW881" s="14"/>
      <c r="IDX881" s="14"/>
      <c r="IDY881" s="14"/>
      <c r="IDZ881" s="14"/>
      <c r="IEA881" s="14"/>
      <c r="IEB881" s="14"/>
      <c r="IEC881" s="14"/>
      <c r="IED881" s="14"/>
      <c r="IEE881" s="14"/>
      <c r="IEF881" s="14"/>
      <c r="IEG881" s="14"/>
      <c r="IEH881" s="14"/>
      <c r="IEI881" s="14"/>
      <c r="IEJ881" s="14"/>
      <c r="IEK881" s="14"/>
      <c r="IEL881" s="14"/>
      <c r="IEM881" s="14"/>
      <c r="IEN881" s="14"/>
      <c r="IEO881" s="14"/>
      <c r="IEP881" s="14"/>
      <c r="IEQ881" s="14"/>
      <c r="IER881" s="14"/>
      <c r="IES881" s="14"/>
      <c r="IET881" s="14"/>
      <c r="IEU881" s="14"/>
      <c r="IEV881" s="14"/>
      <c r="IEW881" s="14"/>
      <c r="IEX881" s="14"/>
      <c r="IEY881" s="14"/>
      <c r="IEZ881" s="14"/>
      <c r="IFA881" s="14"/>
      <c r="IFB881" s="14"/>
      <c r="IFC881" s="14"/>
      <c r="IFD881" s="14"/>
      <c r="IFE881" s="14"/>
      <c r="IFF881" s="14"/>
      <c r="IFG881" s="14"/>
      <c r="IFH881" s="14"/>
      <c r="IFI881" s="14"/>
      <c r="IFJ881" s="14"/>
      <c r="IFK881" s="14"/>
      <c r="IFL881" s="14"/>
      <c r="IFM881" s="14"/>
      <c r="IFN881" s="14"/>
      <c r="IFO881" s="14"/>
      <c r="IFP881" s="14"/>
      <c r="IFQ881" s="14"/>
      <c r="IFR881" s="14"/>
      <c r="IFS881" s="14"/>
      <c r="IFT881" s="14"/>
      <c r="IFU881" s="14"/>
      <c r="IFV881" s="14"/>
      <c r="IFW881" s="14"/>
      <c r="IFX881" s="14"/>
      <c r="IFY881" s="14"/>
      <c r="IFZ881" s="14"/>
      <c r="IGA881" s="14"/>
      <c r="IGB881" s="14"/>
      <c r="IGC881" s="14"/>
      <c r="IGD881" s="14"/>
      <c r="IGE881" s="14"/>
      <c r="IGF881" s="14"/>
      <c r="IGG881" s="14"/>
      <c r="IGH881" s="14"/>
      <c r="IGI881" s="14"/>
      <c r="IGJ881" s="14"/>
      <c r="IGK881" s="14"/>
      <c r="IGL881" s="14"/>
      <c r="IGM881" s="14"/>
      <c r="IGN881" s="14"/>
      <c r="IGO881" s="14"/>
      <c r="IGP881" s="14"/>
      <c r="IGQ881" s="14"/>
      <c r="IGR881" s="14"/>
      <c r="IGS881" s="14"/>
      <c r="IGT881" s="14"/>
      <c r="IGU881" s="14"/>
      <c r="IGV881" s="14"/>
      <c r="IGW881" s="14"/>
      <c r="IGX881" s="14"/>
      <c r="IGY881" s="14"/>
      <c r="IGZ881" s="14"/>
      <c r="IHA881" s="14"/>
      <c r="IHB881" s="14"/>
      <c r="IHC881" s="14"/>
      <c r="IHD881" s="14"/>
      <c r="IHE881" s="14"/>
      <c r="IHF881" s="14"/>
      <c r="IHG881" s="14"/>
      <c r="IHH881" s="14"/>
      <c r="IHI881" s="14"/>
      <c r="IHJ881" s="14"/>
      <c r="IHK881" s="14"/>
      <c r="IHL881" s="14"/>
      <c r="IHM881" s="14"/>
      <c r="IHN881" s="14"/>
      <c r="IHO881" s="14"/>
      <c r="IHP881" s="14"/>
      <c r="IHQ881" s="14"/>
      <c r="IHR881" s="14"/>
      <c r="IHS881" s="14"/>
      <c r="IHT881" s="14"/>
      <c r="IHU881" s="14"/>
      <c r="IHV881" s="14"/>
      <c r="IHW881" s="14"/>
      <c r="IHX881" s="14"/>
      <c r="IHY881" s="14"/>
      <c r="IHZ881" s="14"/>
      <c r="IIA881" s="14"/>
      <c r="IIB881" s="14"/>
      <c r="IIC881" s="14"/>
      <c r="IID881" s="14"/>
      <c r="IIE881" s="14"/>
      <c r="IIF881" s="14"/>
      <c r="IIG881" s="14"/>
      <c r="IIH881" s="14"/>
      <c r="III881" s="14"/>
      <c r="IIJ881" s="14"/>
      <c r="IIK881" s="14"/>
      <c r="IIL881" s="14"/>
      <c r="IIM881" s="14"/>
      <c r="IIN881" s="14"/>
      <c r="IIO881" s="14"/>
      <c r="IIP881" s="14"/>
      <c r="IIQ881" s="14"/>
      <c r="IIR881" s="14"/>
      <c r="IIS881" s="14"/>
      <c r="IIT881" s="14"/>
      <c r="IIU881" s="14"/>
      <c r="IIV881" s="14"/>
      <c r="IIW881" s="14"/>
      <c r="IIX881" s="14"/>
      <c r="IIY881" s="14"/>
      <c r="IIZ881" s="14"/>
      <c r="IJA881" s="14"/>
      <c r="IJB881" s="14"/>
      <c r="IJC881" s="14"/>
      <c r="IJD881" s="14"/>
      <c r="IJE881" s="14"/>
      <c r="IJF881" s="14"/>
      <c r="IJG881" s="14"/>
      <c r="IJH881" s="14"/>
      <c r="IJI881" s="14"/>
      <c r="IJJ881" s="14"/>
      <c r="IJK881" s="14"/>
      <c r="IJL881" s="14"/>
      <c r="IJM881" s="14"/>
      <c r="IJN881" s="14"/>
      <c r="IJO881" s="14"/>
      <c r="IJP881" s="14"/>
      <c r="IJQ881" s="14"/>
      <c r="IJR881" s="14"/>
      <c r="IJS881" s="14"/>
      <c r="IJT881" s="14"/>
      <c r="IJU881" s="14"/>
      <c r="IJV881" s="14"/>
      <c r="IJW881" s="14"/>
      <c r="IJX881" s="14"/>
      <c r="IJY881" s="14"/>
      <c r="IJZ881" s="14"/>
      <c r="IKA881" s="14"/>
      <c r="IKB881" s="14"/>
      <c r="IKC881" s="14"/>
      <c r="IKD881" s="14"/>
      <c r="IKE881" s="14"/>
      <c r="IKF881" s="14"/>
      <c r="IKG881" s="14"/>
      <c r="IKH881" s="14"/>
      <c r="IKI881" s="14"/>
      <c r="IKJ881" s="14"/>
      <c r="IKK881" s="14"/>
      <c r="IKL881" s="14"/>
      <c r="IKM881" s="14"/>
      <c r="IKN881" s="14"/>
      <c r="IKO881" s="14"/>
      <c r="IKP881" s="14"/>
      <c r="IKQ881" s="14"/>
      <c r="IKR881" s="14"/>
      <c r="IKS881" s="14"/>
      <c r="IKT881" s="14"/>
      <c r="IKU881" s="14"/>
      <c r="IKV881" s="14"/>
      <c r="IKW881" s="14"/>
      <c r="IKX881" s="14"/>
      <c r="IKY881" s="14"/>
      <c r="IKZ881" s="14"/>
      <c r="ILA881" s="14"/>
      <c r="ILB881" s="14"/>
      <c r="ILC881" s="14"/>
      <c r="ILD881" s="14"/>
      <c r="ILE881" s="14"/>
      <c r="ILF881" s="14"/>
      <c r="ILG881" s="14"/>
      <c r="ILH881" s="14"/>
      <c r="ILI881" s="14"/>
      <c r="ILJ881" s="14"/>
      <c r="ILK881" s="14"/>
      <c r="ILL881" s="14"/>
      <c r="ILM881" s="14"/>
      <c r="ILN881" s="14"/>
      <c r="ILO881" s="14"/>
      <c r="ILP881" s="14"/>
      <c r="ILQ881" s="14"/>
      <c r="ILR881" s="14"/>
      <c r="ILS881" s="14"/>
      <c r="ILT881" s="14"/>
      <c r="ILU881" s="14"/>
      <c r="ILV881" s="14"/>
      <c r="ILW881" s="14"/>
      <c r="ILX881" s="14"/>
      <c r="ILY881" s="14"/>
      <c r="ILZ881" s="14"/>
      <c r="IMA881" s="14"/>
      <c r="IMB881" s="14"/>
      <c r="IMC881" s="14"/>
      <c r="IMD881" s="14"/>
      <c r="IME881" s="14"/>
      <c r="IMF881" s="14"/>
      <c r="IMG881" s="14"/>
      <c r="IMH881" s="14"/>
      <c r="IMI881" s="14"/>
      <c r="IMJ881" s="14"/>
      <c r="IMK881" s="14"/>
      <c r="IML881" s="14"/>
      <c r="IMM881" s="14"/>
      <c r="IMN881" s="14"/>
      <c r="IMO881" s="14"/>
      <c r="IMP881" s="14"/>
      <c r="IMQ881" s="14"/>
      <c r="IMR881" s="14"/>
      <c r="IMS881" s="14"/>
      <c r="IMT881" s="14"/>
      <c r="IMU881" s="14"/>
      <c r="IMV881" s="14"/>
      <c r="IMW881" s="14"/>
      <c r="IMX881" s="14"/>
      <c r="IMY881" s="14"/>
      <c r="IMZ881" s="14"/>
      <c r="INA881" s="14"/>
      <c r="INB881" s="14"/>
      <c r="INC881" s="14"/>
      <c r="IND881" s="14"/>
      <c r="INE881" s="14"/>
      <c r="INF881" s="14"/>
      <c r="ING881" s="14"/>
      <c r="INH881" s="14"/>
      <c r="INI881" s="14"/>
      <c r="INJ881" s="14"/>
      <c r="INK881" s="14"/>
      <c r="INL881" s="14"/>
      <c r="INM881" s="14"/>
      <c r="INN881" s="14"/>
      <c r="INO881" s="14"/>
      <c r="INP881" s="14"/>
      <c r="INQ881" s="14"/>
      <c r="INR881" s="14"/>
      <c r="INS881" s="14"/>
      <c r="INT881" s="14"/>
      <c r="INU881" s="14"/>
      <c r="INV881" s="14"/>
      <c r="INW881" s="14"/>
      <c r="INX881" s="14"/>
      <c r="INY881" s="14"/>
      <c r="INZ881" s="14"/>
      <c r="IOA881" s="14"/>
      <c r="IOB881" s="14"/>
      <c r="IOC881" s="14"/>
      <c r="IOD881" s="14"/>
      <c r="IOE881" s="14"/>
      <c r="IOF881" s="14"/>
      <c r="IOG881" s="14"/>
      <c r="IOH881" s="14"/>
      <c r="IOI881" s="14"/>
      <c r="IOJ881" s="14"/>
      <c r="IOK881" s="14"/>
      <c r="IOL881" s="14"/>
      <c r="IOM881" s="14"/>
      <c r="ION881" s="14"/>
      <c r="IOO881" s="14"/>
      <c r="IOP881" s="14"/>
      <c r="IOQ881" s="14"/>
      <c r="IOR881" s="14"/>
      <c r="IOS881" s="14"/>
      <c r="IOT881" s="14"/>
      <c r="IOU881" s="14"/>
      <c r="IOV881" s="14"/>
      <c r="IOW881" s="14"/>
      <c r="IOX881" s="14"/>
      <c r="IOY881" s="14"/>
      <c r="IOZ881" s="14"/>
      <c r="IPA881" s="14"/>
      <c r="IPB881" s="14"/>
      <c r="IPC881" s="14"/>
      <c r="IPD881" s="14"/>
      <c r="IPE881" s="14"/>
      <c r="IPF881" s="14"/>
      <c r="IPG881" s="14"/>
      <c r="IPH881" s="14"/>
      <c r="IPI881" s="14"/>
      <c r="IPJ881" s="14"/>
      <c r="IPK881" s="14"/>
      <c r="IPL881" s="14"/>
      <c r="IPM881" s="14"/>
      <c r="IPN881" s="14"/>
      <c r="IPO881" s="14"/>
      <c r="IPP881" s="14"/>
      <c r="IPQ881" s="14"/>
      <c r="IPR881" s="14"/>
      <c r="IPS881" s="14"/>
      <c r="IPT881" s="14"/>
      <c r="IPU881" s="14"/>
      <c r="IPV881" s="14"/>
      <c r="IPW881" s="14"/>
      <c r="IPX881" s="14"/>
      <c r="IPY881" s="14"/>
      <c r="IPZ881" s="14"/>
      <c r="IQA881" s="14"/>
      <c r="IQB881" s="14"/>
      <c r="IQC881" s="14"/>
      <c r="IQD881" s="14"/>
      <c r="IQE881" s="14"/>
      <c r="IQF881" s="14"/>
      <c r="IQG881" s="14"/>
      <c r="IQH881" s="14"/>
      <c r="IQI881" s="14"/>
      <c r="IQJ881" s="14"/>
      <c r="IQK881" s="14"/>
      <c r="IQL881" s="14"/>
      <c r="IQM881" s="14"/>
      <c r="IQN881" s="14"/>
      <c r="IQO881" s="14"/>
      <c r="IQP881" s="14"/>
      <c r="IQQ881" s="14"/>
      <c r="IQR881" s="14"/>
      <c r="IQS881" s="14"/>
      <c r="IQT881" s="14"/>
      <c r="IQU881" s="14"/>
      <c r="IQV881" s="14"/>
      <c r="IQW881" s="14"/>
      <c r="IQX881" s="14"/>
      <c r="IQY881" s="14"/>
      <c r="IQZ881" s="14"/>
      <c r="IRA881" s="14"/>
      <c r="IRB881" s="14"/>
      <c r="IRC881" s="14"/>
      <c r="IRD881" s="14"/>
      <c r="IRE881" s="14"/>
      <c r="IRF881" s="14"/>
      <c r="IRG881" s="14"/>
      <c r="IRH881" s="14"/>
      <c r="IRI881" s="14"/>
      <c r="IRJ881" s="14"/>
      <c r="IRK881" s="14"/>
      <c r="IRL881" s="14"/>
      <c r="IRM881" s="14"/>
      <c r="IRN881" s="14"/>
      <c r="IRO881" s="14"/>
      <c r="IRP881" s="14"/>
      <c r="IRQ881" s="14"/>
      <c r="IRR881" s="14"/>
      <c r="IRS881" s="14"/>
      <c r="IRT881" s="14"/>
      <c r="IRU881" s="14"/>
      <c r="IRV881" s="14"/>
      <c r="IRW881" s="14"/>
      <c r="IRX881" s="14"/>
      <c r="IRY881" s="14"/>
      <c r="IRZ881" s="14"/>
      <c r="ISA881" s="14"/>
      <c r="ISB881" s="14"/>
      <c r="ISC881" s="14"/>
      <c r="ISD881" s="14"/>
      <c r="ISE881" s="14"/>
      <c r="ISF881" s="14"/>
      <c r="ISG881" s="14"/>
      <c r="ISH881" s="14"/>
      <c r="ISI881" s="14"/>
      <c r="ISJ881" s="14"/>
      <c r="ISK881" s="14"/>
      <c r="ISL881" s="14"/>
      <c r="ISM881" s="14"/>
      <c r="ISN881" s="14"/>
      <c r="ISO881" s="14"/>
      <c r="ISP881" s="14"/>
      <c r="ISQ881" s="14"/>
      <c r="ISR881" s="14"/>
      <c r="ISS881" s="14"/>
      <c r="IST881" s="14"/>
      <c r="ISU881" s="14"/>
      <c r="ISV881" s="14"/>
      <c r="ISW881" s="14"/>
      <c r="ISX881" s="14"/>
      <c r="ISY881" s="14"/>
      <c r="ISZ881" s="14"/>
      <c r="ITA881" s="14"/>
      <c r="ITB881" s="14"/>
      <c r="ITC881" s="14"/>
      <c r="ITD881" s="14"/>
      <c r="ITE881" s="14"/>
      <c r="ITF881" s="14"/>
      <c r="ITG881" s="14"/>
      <c r="ITH881" s="14"/>
      <c r="ITI881" s="14"/>
      <c r="ITJ881" s="14"/>
      <c r="ITK881" s="14"/>
      <c r="ITL881" s="14"/>
      <c r="ITM881" s="14"/>
      <c r="ITN881" s="14"/>
      <c r="ITO881" s="14"/>
      <c r="ITP881" s="14"/>
      <c r="ITQ881" s="14"/>
      <c r="ITR881" s="14"/>
      <c r="ITS881" s="14"/>
      <c r="ITT881" s="14"/>
      <c r="ITU881" s="14"/>
      <c r="ITV881" s="14"/>
      <c r="ITW881" s="14"/>
      <c r="ITX881" s="14"/>
      <c r="ITY881" s="14"/>
      <c r="ITZ881" s="14"/>
      <c r="IUA881" s="14"/>
      <c r="IUB881" s="14"/>
      <c r="IUC881" s="14"/>
      <c r="IUD881" s="14"/>
      <c r="IUE881" s="14"/>
      <c r="IUF881" s="14"/>
      <c r="IUG881" s="14"/>
      <c r="IUH881" s="14"/>
      <c r="IUI881" s="14"/>
      <c r="IUJ881" s="14"/>
      <c r="IUK881" s="14"/>
      <c r="IUL881" s="14"/>
      <c r="IUM881" s="14"/>
      <c r="IUN881" s="14"/>
      <c r="IUO881" s="14"/>
      <c r="IUP881" s="14"/>
      <c r="IUQ881" s="14"/>
      <c r="IUR881" s="14"/>
      <c r="IUS881" s="14"/>
      <c r="IUT881" s="14"/>
      <c r="IUU881" s="14"/>
      <c r="IUV881" s="14"/>
      <c r="IUW881" s="14"/>
      <c r="IUX881" s="14"/>
      <c r="IUY881" s="14"/>
      <c r="IUZ881" s="14"/>
      <c r="IVA881" s="14"/>
      <c r="IVB881" s="14"/>
      <c r="IVC881" s="14"/>
      <c r="IVD881" s="14"/>
      <c r="IVE881" s="14"/>
      <c r="IVF881" s="14"/>
      <c r="IVG881" s="14"/>
      <c r="IVH881" s="14"/>
      <c r="IVI881" s="14"/>
      <c r="IVJ881" s="14"/>
      <c r="IVK881" s="14"/>
      <c r="IVL881" s="14"/>
      <c r="IVM881" s="14"/>
      <c r="IVN881" s="14"/>
      <c r="IVO881" s="14"/>
      <c r="IVP881" s="14"/>
      <c r="IVQ881" s="14"/>
      <c r="IVR881" s="14"/>
      <c r="IVS881" s="14"/>
      <c r="IVT881" s="14"/>
      <c r="IVU881" s="14"/>
      <c r="IVV881" s="14"/>
      <c r="IVW881" s="14"/>
      <c r="IVX881" s="14"/>
      <c r="IVY881" s="14"/>
      <c r="IVZ881" s="14"/>
      <c r="IWA881" s="14"/>
      <c r="IWB881" s="14"/>
      <c r="IWC881" s="14"/>
      <c r="IWD881" s="14"/>
      <c r="IWE881" s="14"/>
      <c r="IWF881" s="14"/>
      <c r="IWG881" s="14"/>
      <c r="IWH881" s="14"/>
      <c r="IWI881" s="14"/>
      <c r="IWJ881" s="14"/>
      <c r="IWK881" s="14"/>
      <c r="IWL881" s="14"/>
      <c r="IWM881" s="14"/>
      <c r="IWN881" s="14"/>
      <c r="IWO881" s="14"/>
      <c r="IWP881" s="14"/>
      <c r="IWQ881" s="14"/>
      <c r="IWR881" s="14"/>
      <c r="IWS881" s="14"/>
      <c r="IWT881" s="14"/>
      <c r="IWU881" s="14"/>
      <c r="IWV881" s="14"/>
      <c r="IWW881" s="14"/>
      <c r="IWX881" s="14"/>
      <c r="IWY881" s="14"/>
      <c r="IWZ881" s="14"/>
      <c r="IXA881" s="14"/>
      <c r="IXB881" s="14"/>
      <c r="IXC881" s="14"/>
      <c r="IXD881" s="14"/>
      <c r="IXE881" s="14"/>
      <c r="IXF881" s="14"/>
      <c r="IXG881" s="14"/>
      <c r="IXH881" s="14"/>
      <c r="IXI881" s="14"/>
      <c r="IXJ881" s="14"/>
      <c r="IXK881" s="14"/>
      <c r="IXL881" s="14"/>
      <c r="IXM881" s="14"/>
      <c r="IXN881" s="14"/>
      <c r="IXO881" s="14"/>
      <c r="IXP881" s="14"/>
      <c r="IXQ881" s="14"/>
      <c r="IXR881" s="14"/>
      <c r="IXS881" s="14"/>
      <c r="IXT881" s="14"/>
      <c r="IXU881" s="14"/>
      <c r="IXV881" s="14"/>
      <c r="IXW881" s="14"/>
      <c r="IXX881" s="14"/>
      <c r="IXY881" s="14"/>
      <c r="IXZ881" s="14"/>
      <c r="IYA881" s="14"/>
      <c r="IYB881" s="14"/>
      <c r="IYC881" s="14"/>
      <c r="IYD881" s="14"/>
      <c r="IYE881" s="14"/>
      <c r="IYF881" s="14"/>
      <c r="IYG881" s="14"/>
      <c r="IYH881" s="14"/>
      <c r="IYI881" s="14"/>
      <c r="IYJ881" s="14"/>
      <c r="IYK881" s="14"/>
      <c r="IYL881" s="14"/>
      <c r="IYM881" s="14"/>
      <c r="IYN881" s="14"/>
      <c r="IYO881" s="14"/>
      <c r="IYP881" s="14"/>
      <c r="IYQ881" s="14"/>
      <c r="IYR881" s="14"/>
      <c r="IYS881" s="14"/>
      <c r="IYT881" s="14"/>
      <c r="IYU881" s="14"/>
      <c r="IYV881" s="14"/>
      <c r="IYW881" s="14"/>
      <c r="IYX881" s="14"/>
      <c r="IYY881" s="14"/>
      <c r="IYZ881" s="14"/>
      <c r="IZA881" s="14"/>
      <c r="IZB881" s="14"/>
      <c r="IZC881" s="14"/>
      <c r="IZD881" s="14"/>
      <c r="IZE881" s="14"/>
      <c r="IZF881" s="14"/>
      <c r="IZG881" s="14"/>
      <c r="IZH881" s="14"/>
      <c r="IZI881" s="14"/>
      <c r="IZJ881" s="14"/>
      <c r="IZK881" s="14"/>
      <c r="IZL881" s="14"/>
      <c r="IZM881" s="14"/>
      <c r="IZN881" s="14"/>
      <c r="IZO881" s="14"/>
      <c r="IZP881" s="14"/>
      <c r="IZQ881" s="14"/>
      <c r="IZR881" s="14"/>
      <c r="IZS881" s="14"/>
      <c r="IZT881" s="14"/>
      <c r="IZU881" s="14"/>
      <c r="IZV881" s="14"/>
      <c r="IZW881" s="14"/>
      <c r="IZX881" s="14"/>
      <c r="IZY881" s="14"/>
      <c r="IZZ881" s="14"/>
      <c r="JAA881" s="14"/>
      <c r="JAB881" s="14"/>
      <c r="JAC881" s="14"/>
      <c r="JAD881" s="14"/>
      <c r="JAE881" s="14"/>
      <c r="JAF881" s="14"/>
      <c r="JAG881" s="14"/>
      <c r="JAH881" s="14"/>
      <c r="JAI881" s="14"/>
      <c r="JAJ881" s="14"/>
      <c r="JAK881" s="14"/>
      <c r="JAL881" s="14"/>
      <c r="JAM881" s="14"/>
      <c r="JAN881" s="14"/>
      <c r="JAO881" s="14"/>
      <c r="JAP881" s="14"/>
      <c r="JAQ881" s="14"/>
      <c r="JAR881" s="14"/>
      <c r="JAS881" s="14"/>
      <c r="JAT881" s="14"/>
      <c r="JAU881" s="14"/>
      <c r="JAV881" s="14"/>
      <c r="JAW881" s="14"/>
      <c r="JAX881" s="14"/>
      <c r="JAY881" s="14"/>
      <c r="JAZ881" s="14"/>
      <c r="JBA881" s="14"/>
      <c r="JBB881" s="14"/>
      <c r="JBC881" s="14"/>
      <c r="JBD881" s="14"/>
      <c r="JBE881" s="14"/>
      <c r="JBF881" s="14"/>
      <c r="JBG881" s="14"/>
      <c r="JBH881" s="14"/>
      <c r="JBI881" s="14"/>
      <c r="JBJ881" s="14"/>
      <c r="JBK881" s="14"/>
      <c r="JBL881" s="14"/>
      <c r="JBM881" s="14"/>
      <c r="JBN881" s="14"/>
      <c r="JBO881" s="14"/>
      <c r="JBP881" s="14"/>
      <c r="JBQ881" s="14"/>
      <c r="JBR881" s="14"/>
      <c r="JBS881" s="14"/>
      <c r="JBT881" s="14"/>
      <c r="JBU881" s="14"/>
      <c r="JBV881" s="14"/>
      <c r="JBW881" s="14"/>
      <c r="JBX881" s="14"/>
      <c r="JBY881" s="14"/>
      <c r="JBZ881" s="14"/>
      <c r="JCA881" s="14"/>
      <c r="JCB881" s="14"/>
      <c r="JCC881" s="14"/>
      <c r="JCD881" s="14"/>
      <c r="JCE881" s="14"/>
      <c r="JCF881" s="14"/>
      <c r="JCG881" s="14"/>
      <c r="JCH881" s="14"/>
      <c r="JCI881" s="14"/>
      <c r="JCJ881" s="14"/>
      <c r="JCK881" s="14"/>
      <c r="JCL881" s="14"/>
      <c r="JCM881" s="14"/>
      <c r="JCN881" s="14"/>
      <c r="JCO881" s="14"/>
      <c r="JCP881" s="14"/>
      <c r="JCQ881" s="14"/>
      <c r="JCR881" s="14"/>
      <c r="JCS881" s="14"/>
      <c r="JCT881" s="14"/>
      <c r="JCU881" s="14"/>
      <c r="JCV881" s="14"/>
      <c r="JCW881" s="14"/>
      <c r="JCX881" s="14"/>
      <c r="JCY881" s="14"/>
      <c r="JCZ881" s="14"/>
      <c r="JDA881" s="14"/>
      <c r="JDB881" s="14"/>
      <c r="JDC881" s="14"/>
      <c r="JDD881" s="14"/>
      <c r="JDE881" s="14"/>
      <c r="JDF881" s="14"/>
      <c r="JDG881" s="14"/>
      <c r="JDH881" s="14"/>
      <c r="JDI881" s="14"/>
      <c r="JDJ881" s="14"/>
      <c r="JDK881" s="14"/>
      <c r="JDL881" s="14"/>
      <c r="JDM881" s="14"/>
      <c r="JDN881" s="14"/>
      <c r="JDO881" s="14"/>
      <c r="JDP881" s="14"/>
      <c r="JDQ881" s="14"/>
      <c r="JDR881" s="14"/>
      <c r="JDS881" s="14"/>
      <c r="JDT881" s="14"/>
      <c r="JDU881" s="14"/>
      <c r="JDV881" s="14"/>
      <c r="JDW881" s="14"/>
      <c r="JDX881" s="14"/>
      <c r="JDY881" s="14"/>
      <c r="JDZ881" s="14"/>
      <c r="JEA881" s="14"/>
      <c r="JEB881" s="14"/>
      <c r="JEC881" s="14"/>
      <c r="JED881" s="14"/>
      <c r="JEE881" s="14"/>
      <c r="JEF881" s="14"/>
      <c r="JEG881" s="14"/>
      <c r="JEH881" s="14"/>
      <c r="JEI881" s="14"/>
      <c r="JEJ881" s="14"/>
      <c r="JEK881" s="14"/>
      <c r="JEL881" s="14"/>
      <c r="JEM881" s="14"/>
      <c r="JEN881" s="14"/>
      <c r="JEO881" s="14"/>
      <c r="JEP881" s="14"/>
      <c r="JEQ881" s="14"/>
      <c r="JER881" s="14"/>
      <c r="JES881" s="14"/>
      <c r="JET881" s="14"/>
      <c r="JEU881" s="14"/>
      <c r="JEV881" s="14"/>
      <c r="JEW881" s="14"/>
      <c r="JEX881" s="14"/>
      <c r="JEY881" s="14"/>
      <c r="JEZ881" s="14"/>
      <c r="JFA881" s="14"/>
      <c r="JFB881" s="14"/>
      <c r="JFC881" s="14"/>
      <c r="JFD881" s="14"/>
      <c r="JFE881" s="14"/>
      <c r="JFF881" s="14"/>
      <c r="JFG881" s="14"/>
      <c r="JFH881" s="14"/>
      <c r="JFI881" s="14"/>
      <c r="JFJ881" s="14"/>
      <c r="JFK881" s="14"/>
      <c r="JFL881" s="14"/>
      <c r="JFM881" s="14"/>
      <c r="JFN881" s="14"/>
      <c r="JFO881" s="14"/>
      <c r="JFP881" s="14"/>
      <c r="JFQ881" s="14"/>
      <c r="JFR881" s="14"/>
      <c r="JFS881" s="14"/>
      <c r="JFT881" s="14"/>
      <c r="JFU881" s="14"/>
      <c r="JFV881" s="14"/>
      <c r="JFW881" s="14"/>
      <c r="JFX881" s="14"/>
      <c r="JFY881" s="14"/>
      <c r="JFZ881" s="14"/>
      <c r="JGA881" s="14"/>
      <c r="JGB881" s="14"/>
      <c r="JGC881" s="14"/>
      <c r="JGD881" s="14"/>
      <c r="JGE881" s="14"/>
      <c r="JGF881" s="14"/>
      <c r="JGG881" s="14"/>
      <c r="JGH881" s="14"/>
      <c r="JGI881" s="14"/>
      <c r="JGJ881" s="14"/>
      <c r="JGK881" s="14"/>
      <c r="JGL881" s="14"/>
      <c r="JGM881" s="14"/>
      <c r="JGN881" s="14"/>
      <c r="JGO881" s="14"/>
      <c r="JGP881" s="14"/>
      <c r="JGQ881" s="14"/>
      <c r="JGR881" s="14"/>
      <c r="JGS881" s="14"/>
      <c r="JGT881" s="14"/>
      <c r="JGU881" s="14"/>
      <c r="JGV881" s="14"/>
      <c r="JGW881" s="14"/>
      <c r="JGX881" s="14"/>
      <c r="JGY881" s="14"/>
      <c r="JGZ881" s="14"/>
      <c r="JHA881" s="14"/>
      <c r="JHB881" s="14"/>
      <c r="JHC881" s="14"/>
      <c r="JHD881" s="14"/>
      <c r="JHE881" s="14"/>
      <c r="JHF881" s="14"/>
      <c r="JHG881" s="14"/>
      <c r="JHH881" s="14"/>
      <c r="JHI881" s="14"/>
      <c r="JHJ881" s="14"/>
      <c r="JHK881" s="14"/>
      <c r="JHL881" s="14"/>
      <c r="JHM881" s="14"/>
      <c r="JHN881" s="14"/>
      <c r="JHO881" s="14"/>
      <c r="JHP881" s="14"/>
      <c r="JHQ881" s="14"/>
      <c r="JHR881" s="14"/>
      <c r="JHS881" s="14"/>
      <c r="JHT881" s="14"/>
      <c r="JHU881" s="14"/>
      <c r="JHV881" s="14"/>
      <c r="JHW881" s="14"/>
      <c r="JHX881" s="14"/>
      <c r="JHY881" s="14"/>
      <c r="JHZ881" s="14"/>
      <c r="JIA881" s="14"/>
      <c r="JIB881" s="14"/>
      <c r="JIC881" s="14"/>
      <c r="JID881" s="14"/>
      <c r="JIE881" s="14"/>
      <c r="JIF881" s="14"/>
      <c r="JIG881" s="14"/>
      <c r="JIH881" s="14"/>
      <c r="JII881" s="14"/>
      <c r="JIJ881" s="14"/>
      <c r="JIK881" s="14"/>
      <c r="JIL881" s="14"/>
      <c r="JIM881" s="14"/>
      <c r="JIN881" s="14"/>
      <c r="JIO881" s="14"/>
      <c r="JIP881" s="14"/>
      <c r="JIQ881" s="14"/>
      <c r="JIR881" s="14"/>
      <c r="JIS881" s="14"/>
      <c r="JIT881" s="14"/>
      <c r="JIU881" s="14"/>
      <c r="JIV881" s="14"/>
      <c r="JIW881" s="14"/>
      <c r="JIX881" s="14"/>
      <c r="JIY881" s="14"/>
      <c r="JIZ881" s="14"/>
      <c r="JJA881" s="14"/>
      <c r="JJB881" s="14"/>
      <c r="JJC881" s="14"/>
      <c r="JJD881" s="14"/>
      <c r="JJE881" s="14"/>
      <c r="JJF881" s="14"/>
      <c r="JJG881" s="14"/>
      <c r="JJH881" s="14"/>
      <c r="JJI881" s="14"/>
      <c r="JJJ881" s="14"/>
      <c r="JJK881" s="14"/>
      <c r="JJL881" s="14"/>
      <c r="JJM881" s="14"/>
      <c r="JJN881" s="14"/>
      <c r="JJO881" s="14"/>
      <c r="JJP881" s="14"/>
      <c r="JJQ881" s="14"/>
      <c r="JJR881" s="14"/>
      <c r="JJS881" s="14"/>
      <c r="JJT881" s="14"/>
      <c r="JJU881" s="14"/>
      <c r="JJV881" s="14"/>
      <c r="JJW881" s="14"/>
      <c r="JJX881" s="14"/>
      <c r="JJY881" s="14"/>
      <c r="JJZ881" s="14"/>
      <c r="JKA881" s="14"/>
      <c r="JKB881" s="14"/>
      <c r="JKC881" s="14"/>
      <c r="JKD881" s="14"/>
      <c r="JKE881" s="14"/>
      <c r="JKF881" s="14"/>
      <c r="JKG881" s="14"/>
      <c r="JKH881" s="14"/>
      <c r="JKI881" s="14"/>
      <c r="JKJ881" s="14"/>
      <c r="JKK881" s="14"/>
      <c r="JKL881" s="14"/>
      <c r="JKM881" s="14"/>
      <c r="JKN881" s="14"/>
      <c r="JKO881" s="14"/>
      <c r="JKP881" s="14"/>
      <c r="JKQ881" s="14"/>
      <c r="JKR881" s="14"/>
      <c r="JKS881" s="14"/>
      <c r="JKT881" s="14"/>
      <c r="JKU881" s="14"/>
      <c r="JKV881" s="14"/>
      <c r="JKW881" s="14"/>
      <c r="JKX881" s="14"/>
      <c r="JKY881" s="14"/>
      <c r="JKZ881" s="14"/>
      <c r="JLA881" s="14"/>
      <c r="JLB881" s="14"/>
      <c r="JLC881" s="14"/>
      <c r="JLD881" s="14"/>
      <c r="JLE881" s="14"/>
      <c r="JLF881" s="14"/>
      <c r="JLG881" s="14"/>
      <c r="JLH881" s="14"/>
      <c r="JLI881" s="14"/>
      <c r="JLJ881" s="14"/>
      <c r="JLK881" s="14"/>
      <c r="JLL881" s="14"/>
      <c r="JLM881" s="14"/>
      <c r="JLN881" s="14"/>
      <c r="JLO881" s="14"/>
      <c r="JLP881" s="14"/>
      <c r="JLQ881" s="14"/>
      <c r="JLR881" s="14"/>
      <c r="JLS881" s="14"/>
      <c r="JLT881" s="14"/>
      <c r="JLU881" s="14"/>
      <c r="JLV881" s="14"/>
      <c r="JLW881" s="14"/>
      <c r="JLX881" s="14"/>
      <c r="JLY881" s="14"/>
      <c r="JLZ881" s="14"/>
      <c r="JMA881" s="14"/>
      <c r="JMB881" s="14"/>
      <c r="JMC881" s="14"/>
      <c r="JMD881" s="14"/>
      <c r="JME881" s="14"/>
      <c r="JMF881" s="14"/>
      <c r="JMG881" s="14"/>
      <c r="JMH881" s="14"/>
      <c r="JMI881" s="14"/>
      <c r="JMJ881" s="14"/>
      <c r="JMK881" s="14"/>
      <c r="JML881" s="14"/>
      <c r="JMM881" s="14"/>
      <c r="JMN881" s="14"/>
      <c r="JMO881" s="14"/>
      <c r="JMP881" s="14"/>
      <c r="JMQ881" s="14"/>
      <c r="JMR881" s="14"/>
      <c r="JMS881" s="14"/>
      <c r="JMT881" s="14"/>
      <c r="JMU881" s="14"/>
      <c r="JMV881" s="14"/>
      <c r="JMW881" s="14"/>
      <c r="JMX881" s="14"/>
      <c r="JMY881" s="14"/>
      <c r="JMZ881" s="14"/>
      <c r="JNA881" s="14"/>
      <c r="JNB881" s="14"/>
      <c r="JNC881" s="14"/>
      <c r="JND881" s="14"/>
      <c r="JNE881" s="14"/>
      <c r="JNF881" s="14"/>
      <c r="JNG881" s="14"/>
      <c r="JNH881" s="14"/>
      <c r="JNI881" s="14"/>
      <c r="JNJ881" s="14"/>
      <c r="JNK881" s="14"/>
      <c r="JNL881" s="14"/>
      <c r="JNM881" s="14"/>
      <c r="JNN881" s="14"/>
      <c r="JNO881" s="14"/>
      <c r="JNP881" s="14"/>
      <c r="JNQ881" s="14"/>
      <c r="JNR881" s="14"/>
      <c r="JNS881" s="14"/>
      <c r="JNT881" s="14"/>
      <c r="JNU881" s="14"/>
      <c r="JNV881" s="14"/>
      <c r="JNW881" s="14"/>
      <c r="JNX881" s="14"/>
      <c r="JNY881" s="14"/>
      <c r="JNZ881" s="14"/>
      <c r="JOA881" s="14"/>
      <c r="JOB881" s="14"/>
      <c r="JOC881" s="14"/>
      <c r="JOD881" s="14"/>
      <c r="JOE881" s="14"/>
      <c r="JOF881" s="14"/>
      <c r="JOG881" s="14"/>
      <c r="JOH881" s="14"/>
      <c r="JOI881" s="14"/>
      <c r="JOJ881" s="14"/>
      <c r="JOK881" s="14"/>
      <c r="JOL881" s="14"/>
      <c r="JOM881" s="14"/>
      <c r="JON881" s="14"/>
      <c r="JOO881" s="14"/>
      <c r="JOP881" s="14"/>
      <c r="JOQ881" s="14"/>
      <c r="JOR881" s="14"/>
      <c r="JOS881" s="14"/>
      <c r="JOT881" s="14"/>
      <c r="JOU881" s="14"/>
      <c r="JOV881" s="14"/>
      <c r="JOW881" s="14"/>
      <c r="JOX881" s="14"/>
      <c r="JOY881" s="14"/>
      <c r="JOZ881" s="14"/>
      <c r="JPA881" s="14"/>
      <c r="JPB881" s="14"/>
      <c r="JPC881" s="14"/>
      <c r="JPD881" s="14"/>
      <c r="JPE881" s="14"/>
      <c r="JPF881" s="14"/>
      <c r="JPG881" s="14"/>
      <c r="JPH881" s="14"/>
      <c r="JPI881" s="14"/>
      <c r="JPJ881" s="14"/>
      <c r="JPK881" s="14"/>
      <c r="JPL881" s="14"/>
      <c r="JPM881" s="14"/>
      <c r="JPN881" s="14"/>
      <c r="JPO881" s="14"/>
      <c r="JPP881" s="14"/>
      <c r="JPQ881" s="14"/>
      <c r="JPR881" s="14"/>
      <c r="JPS881" s="14"/>
      <c r="JPT881" s="14"/>
      <c r="JPU881" s="14"/>
      <c r="JPV881" s="14"/>
      <c r="JPW881" s="14"/>
      <c r="JPX881" s="14"/>
      <c r="JPY881" s="14"/>
      <c r="JPZ881" s="14"/>
      <c r="JQA881" s="14"/>
      <c r="JQB881" s="14"/>
      <c r="JQC881" s="14"/>
      <c r="JQD881" s="14"/>
      <c r="JQE881" s="14"/>
      <c r="JQF881" s="14"/>
      <c r="JQG881" s="14"/>
      <c r="JQH881" s="14"/>
      <c r="JQI881" s="14"/>
      <c r="JQJ881" s="14"/>
      <c r="JQK881" s="14"/>
      <c r="JQL881" s="14"/>
      <c r="JQM881" s="14"/>
      <c r="JQN881" s="14"/>
      <c r="JQO881" s="14"/>
      <c r="JQP881" s="14"/>
      <c r="JQQ881" s="14"/>
      <c r="JQR881" s="14"/>
      <c r="JQS881" s="14"/>
      <c r="JQT881" s="14"/>
      <c r="JQU881" s="14"/>
      <c r="JQV881" s="14"/>
      <c r="JQW881" s="14"/>
      <c r="JQX881" s="14"/>
      <c r="JQY881" s="14"/>
      <c r="JQZ881" s="14"/>
      <c r="JRA881" s="14"/>
      <c r="JRB881" s="14"/>
      <c r="JRC881" s="14"/>
      <c r="JRD881" s="14"/>
      <c r="JRE881" s="14"/>
      <c r="JRF881" s="14"/>
      <c r="JRG881" s="14"/>
      <c r="JRH881" s="14"/>
      <c r="JRI881" s="14"/>
      <c r="JRJ881" s="14"/>
      <c r="JRK881" s="14"/>
      <c r="JRL881" s="14"/>
      <c r="JRM881" s="14"/>
      <c r="JRN881" s="14"/>
      <c r="JRO881" s="14"/>
      <c r="JRP881" s="14"/>
      <c r="JRQ881" s="14"/>
      <c r="JRR881" s="14"/>
      <c r="JRS881" s="14"/>
      <c r="JRT881" s="14"/>
      <c r="JRU881" s="14"/>
      <c r="JRV881" s="14"/>
      <c r="JRW881" s="14"/>
      <c r="JRX881" s="14"/>
      <c r="JRY881" s="14"/>
      <c r="JRZ881" s="14"/>
      <c r="JSA881" s="14"/>
      <c r="JSB881" s="14"/>
      <c r="JSC881" s="14"/>
      <c r="JSD881" s="14"/>
      <c r="JSE881" s="14"/>
      <c r="JSF881" s="14"/>
      <c r="JSG881" s="14"/>
      <c r="JSH881" s="14"/>
      <c r="JSI881" s="14"/>
      <c r="JSJ881" s="14"/>
      <c r="JSK881" s="14"/>
      <c r="JSL881" s="14"/>
      <c r="JSM881" s="14"/>
      <c r="JSN881" s="14"/>
      <c r="JSO881" s="14"/>
      <c r="JSP881" s="14"/>
      <c r="JSQ881" s="14"/>
      <c r="JSR881" s="14"/>
      <c r="JSS881" s="14"/>
      <c r="JST881" s="14"/>
      <c r="JSU881" s="14"/>
      <c r="JSV881" s="14"/>
      <c r="JSW881" s="14"/>
      <c r="JSX881" s="14"/>
      <c r="JSY881" s="14"/>
      <c r="JSZ881" s="14"/>
      <c r="JTA881" s="14"/>
      <c r="JTB881" s="14"/>
      <c r="JTC881" s="14"/>
      <c r="JTD881" s="14"/>
      <c r="JTE881" s="14"/>
      <c r="JTF881" s="14"/>
      <c r="JTG881" s="14"/>
      <c r="JTH881" s="14"/>
      <c r="JTI881" s="14"/>
      <c r="JTJ881" s="14"/>
      <c r="JTK881" s="14"/>
      <c r="JTL881" s="14"/>
      <c r="JTM881" s="14"/>
      <c r="JTN881" s="14"/>
      <c r="JTO881" s="14"/>
      <c r="JTP881" s="14"/>
      <c r="JTQ881" s="14"/>
      <c r="JTR881" s="14"/>
      <c r="JTS881" s="14"/>
      <c r="JTT881" s="14"/>
      <c r="JTU881" s="14"/>
      <c r="JTV881" s="14"/>
      <c r="JTW881" s="14"/>
      <c r="JTX881" s="14"/>
      <c r="JTY881" s="14"/>
      <c r="JTZ881" s="14"/>
      <c r="JUA881" s="14"/>
      <c r="JUB881" s="14"/>
      <c r="JUC881" s="14"/>
      <c r="JUD881" s="14"/>
      <c r="JUE881" s="14"/>
      <c r="JUF881" s="14"/>
      <c r="JUG881" s="14"/>
      <c r="JUH881" s="14"/>
      <c r="JUI881" s="14"/>
      <c r="JUJ881" s="14"/>
      <c r="JUK881" s="14"/>
      <c r="JUL881" s="14"/>
      <c r="JUM881" s="14"/>
      <c r="JUN881" s="14"/>
      <c r="JUO881" s="14"/>
      <c r="JUP881" s="14"/>
      <c r="JUQ881" s="14"/>
      <c r="JUR881" s="14"/>
      <c r="JUS881" s="14"/>
      <c r="JUT881" s="14"/>
      <c r="JUU881" s="14"/>
      <c r="JUV881" s="14"/>
      <c r="JUW881" s="14"/>
      <c r="JUX881" s="14"/>
      <c r="JUY881" s="14"/>
      <c r="JUZ881" s="14"/>
      <c r="JVA881" s="14"/>
      <c r="JVB881" s="14"/>
      <c r="JVC881" s="14"/>
      <c r="JVD881" s="14"/>
      <c r="JVE881" s="14"/>
      <c r="JVF881" s="14"/>
      <c r="JVG881" s="14"/>
      <c r="JVH881" s="14"/>
      <c r="JVI881" s="14"/>
      <c r="JVJ881" s="14"/>
      <c r="JVK881" s="14"/>
      <c r="JVL881" s="14"/>
      <c r="JVM881" s="14"/>
      <c r="JVN881" s="14"/>
      <c r="JVO881" s="14"/>
      <c r="JVP881" s="14"/>
      <c r="JVQ881" s="14"/>
      <c r="JVR881" s="14"/>
      <c r="JVS881" s="14"/>
      <c r="JVT881" s="14"/>
      <c r="JVU881" s="14"/>
      <c r="JVV881" s="14"/>
      <c r="JVW881" s="14"/>
      <c r="JVX881" s="14"/>
      <c r="JVY881" s="14"/>
      <c r="JVZ881" s="14"/>
      <c r="JWA881" s="14"/>
      <c r="JWB881" s="14"/>
      <c r="JWC881" s="14"/>
      <c r="JWD881" s="14"/>
      <c r="JWE881" s="14"/>
      <c r="JWF881" s="14"/>
      <c r="JWG881" s="14"/>
      <c r="JWH881" s="14"/>
      <c r="JWI881" s="14"/>
      <c r="JWJ881" s="14"/>
      <c r="JWK881" s="14"/>
      <c r="JWL881" s="14"/>
      <c r="JWM881" s="14"/>
      <c r="JWN881" s="14"/>
      <c r="JWO881" s="14"/>
      <c r="JWP881" s="14"/>
      <c r="JWQ881" s="14"/>
      <c r="JWR881" s="14"/>
      <c r="JWS881" s="14"/>
      <c r="JWT881" s="14"/>
      <c r="JWU881" s="14"/>
      <c r="JWV881" s="14"/>
      <c r="JWW881" s="14"/>
      <c r="JWX881" s="14"/>
      <c r="JWY881" s="14"/>
      <c r="JWZ881" s="14"/>
      <c r="JXA881" s="14"/>
      <c r="JXB881" s="14"/>
      <c r="JXC881" s="14"/>
      <c r="JXD881" s="14"/>
      <c r="JXE881" s="14"/>
      <c r="JXF881" s="14"/>
      <c r="JXG881" s="14"/>
      <c r="JXH881" s="14"/>
      <c r="JXI881" s="14"/>
      <c r="JXJ881" s="14"/>
      <c r="JXK881" s="14"/>
      <c r="JXL881" s="14"/>
      <c r="JXM881" s="14"/>
      <c r="JXN881" s="14"/>
      <c r="JXO881" s="14"/>
      <c r="JXP881" s="14"/>
      <c r="JXQ881" s="14"/>
      <c r="JXR881" s="14"/>
      <c r="JXS881" s="14"/>
      <c r="JXT881" s="14"/>
      <c r="JXU881" s="14"/>
      <c r="JXV881" s="14"/>
      <c r="JXW881" s="14"/>
      <c r="JXX881" s="14"/>
      <c r="JXY881" s="14"/>
      <c r="JXZ881" s="14"/>
      <c r="JYA881" s="14"/>
      <c r="JYB881" s="14"/>
      <c r="JYC881" s="14"/>
      <c r="JYD881" s="14"/>
      <c r="JYE881" s="14"/>
      <c r="JYF881" s="14"/>
      <c r="JYG881" s="14"/>
      <c r="JYH881" s="14"/>
      <c r="JYI881" s="14"/>
      <c r="JYJ881" s="14"/>
      <c r="JYK881" s="14"/>
      <c r="JYL881" s="14"/>
      <c r="JYM881" s="14"/>
      <c r="JYN881" s="14"/>
      <c r="JYO881" s="14"/>
      <c r="JYP881" s="14"/>
      <c r="JYQ881" s="14"/>
      <c r="JYR881" s="14"/>
      <c r="JYS881" s="14"/>
      <c r="JYT881" s="14"/>
      <c r="JYU881" s="14"/>
      <c r="JYV881" s="14"/>
      <c r="JYW881" s="14"/>
      <c r="JYX881" s="14"/>
      <c r="JYY881" s="14"/>
      <c r="JYZ881" s="14"/>
      <c r="JZA881" s="14"/>
      <c r="JZB881" s="14"/>
      <c r="JZC881" s="14"/>
      <c r="JZD881" s="14"/>
      <c r="JZE881" s="14"/>
      <c r="JZF881" s="14"/>
      <c r="JZG881" s="14"/>
      <c r="JZH881" s="14"/>
      <c r="JZI881" s="14"/>
      <c r="JZJ881" s="14"/>
      <c r="JZK881" s="14"/>
      <c r="JZL881" s="14"/>
      <c r="JZM881" s="14"/>
      <c r="JZN881" s="14"/>
      <c r="JZO881" s="14"/>
      <c r="JZP881" s="14"/>
      <c r="JZQ881" s="14"/>
      <c r="JZR881" s="14"/>
      <c r="JZS881" s="14"/>
      <c r="JZT881" s="14"/>
      <c r="JZU881" s="14"/>
      <c r="JZV881" s="14"/>
      <c r="JZW881" s="14"/>
      <c r="JZX881" s="14"/>
      <c r="JZY881" s="14"/>
      <c r="JZZ881" s="14"/>
      <c r="KAA881" s="14"/>
      <c r="KAB881" s="14"/>
      <c r="KAC881" s="14"/>
      <c r="KAD881" s="14"/>
      <c r="KAE881" s="14"/>
      <c r="KAF881" s="14"/>
      <c r="KAG881" s="14"/>
      <c r="KAH881" s="14"/>
      <c r="KAI881" s="14"/>
      <c r="KAJ881" s="14"/>
      <c r="KAK881" s="14"/>
      <c r="KAL881" s="14"/>
      <c r="KAM881" s="14"/>
      <c r="KAN881" s="14"/>
      <c r="KAO881" s="14"/>
      <c r="KAP881" s="14"/>
      <c r="KAQ881" s="14"/>
      <c r="KAR881" s="14"/>
      <c r="KAS881" s="14"/>
      <c r="KAT881" s="14"/>
      <c r="KAU881" s="14"/>
      <c r="KAV881" s="14"/>
      <c r="KAW881" s="14"/>
      <c r="KAX881" s="14"/>
      <c r="KAY881" s="14"/>
      <c r="KAZ881" s="14"/>
      <c r="KBA881" s="14"/>
      <c r="KBB881" s="14"/>
      <c r="KBC881" s="14"/>
      <c r="KBD881" s="14"/>
      <c r="KBE881" s="14"/>
      <c r="KBF881" s="14"/>
      <c r="KBG881" s="14"/>
      <c r="KBH881" s="14"/>
      <c r="KBI881" s="14"/>
      <c r="KBJ881" s="14"/>
      <c r="KBK881" s="14"/>
      <c r="KBL881" s="14"/>
      <c r="KBM881" s="14"/>
      <c r="KBN881" s="14"/>
      <c r="KBO881" s="14"/>
      <c r="KBP881" s="14"/>
      <c r="KBQ881" s="14"/>
      <c r="KBR881" s="14"/>
      <c r="KBS881" s="14"/>
      <c r="KBT881" s="14"/>
      <c r="KBU881" s="14"/>
      <c r="KBV881" s="14"/>
      <c r="KBW881" s="14"/>
      <c r="KBX881" s="14"/>
      <c r="KBY881" s="14"/>
      <c r="KBZ881" s="14"/>
      <c r="KCA881" s="14"/>
      <c r="KCB881" s="14"/>
      <c r="KCC881" s="14"/>
      <c r="KCD881" s="14"/>
      <c r="KCE881" s="14"/>
      <c r="KCF881" s="14"/>
      <c r="KCG881" s="14"/>
      <c r="KCH881" s="14"/>
      <c r="KCI881" s="14"/>
      <c r="KCJ881" s="14"/>
      <c r="KCK881" s="14"/>
      <c r="KCL881" s="14"/>
      <c r="KCM881" s="14"/>
      <c r="KCN881" s="14"/>
      <c r="KCO881" s="14"/>
      <c r="KCP881" s="14"/>
      <c r="KCQ881" s="14"/>
      <c r="KCR881" s="14"/>
      <c r="KCS881" s="14"/>
      <c r="KCT881" s="14"/>
      <c r="KCU881" s="14"/>
      <c r="KCV881" s="14"/>
      <c r="KCW881" s="14"/>
      <c r="KCX881" s="14"/>
      <c r="KCY881" s="14"/>
      <c r="KCZ881" s="14"/>
      <c r="KDA881" s="14"/>
      <c r="KDB881" s="14"/>
      <c r="KDC881" s="14"/>
      <c r="KDD881" s="14"/>
      <c r="KDE881" s="14"/>
      <c r="KDF881" s="14"/>
      <c r="KDG881" s="14"/>
      <c r="KDH881" s="14"/>
      <c r="KDI881" s="14"/>
      <c r="KDJ881" s="14"/>
      <c r="KDK881" s="14"/>
      <c r="KDL881" s="14"/>
      <c r="KDM881" s="14"/>
      <c r="KDN881" s="14"/>
      <c r="KDO881" s="14"/>
      <c r="KDP881" s="14"/>
      <c r="KDQ881" s="14"/>
      <c r="KDR881" s="14"/>
      <c r="KDS881" s="14"/>
      <c r="KDT881" s="14"/>
      <c r="KDU881" s="14"/>
      <c r="KDV881" s="14"/>
      <c r="KDW881" s="14"/>
      <c r="KDX881" s="14"/>
      <c r="KDY881" s="14"/>
      <c r="KDZ881" s="14"/>
      <c r="KEA881" s="14"/>
      <c r="KEB881" s="14"/>
      <c r="KEC881" s="14"/>
      <c r="KED881" s="14"/>
      <c r="KEE881" s="14"/>
      <c r="KEF881" s="14"/>
      <c r="KEG881" s="14"/>
      <c r="KEH881" s="14"/>
      <c r="KEI881" s="14"/>
      <c r="KEJ881" s="14"/>
      <c r="KEK881" s="14"/>
      <c r="KEL881" s="14"/>
      <c r="KEM881" s="14"/>
      <c r="KEN881" s="14"/>
      <c r="KEO881" s="14"/>
      <c r="KEP881" s="14"/>
      <c r="KEQ881" s="14"/>
      <c r="KER881" s="14"/>
      <c r="KES881" s="14"/>
      <c r="KET881" s="14"/>
      <c r="KEU881" s="14"/>
      <c r="KEV881" s="14"/>
      <c r="KEW881" s="14"/>
      <c r="KEX881" s="14"/>
      <c r="KEY881" s="14"/>
      <c r="KEZ881" s="14"/>
      <c r="KFA881" s="14"/>
      <c r="KFB881" s="14"/>
      <c r="KFC881" s="14"/>
      <c r="KFD881" s="14"/>
      <c r="KFE881" s="14"/>
      <c r="KFF881" s="14"/>
      <c r="KFG881" s="14"/>
      <c r="KFH881" s="14"/>
      <c r="KFI881" s="14"/>
      <c r="KFJ881" s="14"/>
      <c r="KFK881" s="14"/>
      <c r="KFL881" s="14"/>
      <c r="KFM881" s="14"/>
      <c r="KFN881" s="14"/>
      <c r="KFO881" s="14"/>
      <c r="KFP881" s="14"/>
      <c r="KFQ881" s="14"/>
      <c r="KFR881" s="14"/>
      <c r="KFS881" s="14"/>
      <c r="KFT881" s="14"/>
      <c r="KFU881" s="14"/>
      <c r="KFV881" s="14"/>
      <c r="KFW881" s="14"/>
      <c r="KFX881" s="14"/>
      <c r="KFY881" s="14"/>
      <c r="KFZ881" s="14"/>
      <c r="KGA881" s="14"/>
      <c r="KGB881" s="14"/>
      <c r="KGC881" s="14"/>
      <c r="KGD881" s="14"/>
      <c r="KGE881" s="14"/>
      <c r="KGF881" s="14"/>
      <c r="KGG881" s="14"/>
      <c r="KGH881" s="14"/>
      <c r="KGI881" s="14"/>
      <c r="KGJ881" s="14"/>
      <c r="KGK881" s="14"/>
      <c r="KGL881" s="14"/>
      <c r="KGM881" s="14"/>
      <c r="KGN881" s="14"/>
      <c r="KGO881" s="14"/>
      <c r="KGP881" s="14"/>
      <c r="KGQ881" s="14"/>
      <c r="KGR881" s="14"/>
      <c r="KGS881" s="14"/>
      <c r="KGT881" s="14"/>
      <c r="KGU881" s="14"/>
      <c r="KGV881" s="14"/>
      <c r="KGW881" s="14"/>
      <c r="KGX881" s="14"/>
      <c r="KGY881" s="14"/>
      <c r="KGZ881" s="14"/>
      <c r="KHA881" s="14"/>
      <c r="KHB881" s="14"/>
      <c r="KHC881" s="14"/>
      <c r="KHD881" s="14"/>
      <c r="KHE881" s="14"/>
      <c r="KHF881" s="14"/>
      <c r="KHG881" s="14"/>
      <c r="KHH881" s="14"/>
      <c r="KHI881" s="14"/>
      <c r="KHJ881" s="14"/>
      <c r="KHK881" s="14"/>
      <c r="KHL881" s="14"/>
      <c r="KHM881" s="14"/>
      <c r="KHN881" s="14"/>
      <c r="KHO881" s="14"/>
      <c r="KHP881" s="14"/>
      <c r="KHQ881" s="14"/>
      <c r="KHR881" s="14"/>
      <c r="KHS881" s="14"/>
      <c r="KHT881" s="14"/>
      <c r="KHU881" s="14"/>
      <c r="KHV881" s="14"/>
      <c r="KHW881" s="14"/>
      <c r="KHX881" s="14"/>
      <c r="KHY881" s="14"/>
      <c r="KHZ881" s="14"/>
      <c r="KIA881" s="14"/>
      <c r="KIB881" s="14"/>
      <c r="KIC881" s="14"/>
      <c r="KID881" s="14"/>
      <c r="KIE881" s="14"/>
      <c r="KIF881" s="14"/>
      <c r="KIG881" s="14"/>
      <c r="KIH881" s="14"/>
      <c r="KII881" s="14"/>
      <c r="KIJ881" s="14"/>
      <c r="KIK881" s="14"/>
      <c r="KIL881" s="14"/>
      <c r="KIM881" s="14"/>
      <c r="KIN881" s="14"/>
      <c r="KIO881" s="14"/>
      <c r="KIP881" s="14"/>
      <c r="KIQ881" s="14"/>
      <c r="KIR881" s="14"/>
      <c r="KIS881" s="14"/>
      <c r="KIT881" s="14"/>
      <c r="KIU881" s="14"/>
      <c r="KIV881" s="14"/>
      <c r="KIW881" s="14"/>
      <c r="KIX881" s="14"/>
      <c r="KIY881" s="14"/>
      <c r="KIZ881" s="14"/>
      <c r="KJA881" s="14"/>
      <c r="KJB881" s="14"/>
      <c r="KJC881" s="14"/>
      <c r="KJD881" s="14"/>
      <c r="KJE881" s="14"/>
      <c r="KJF881" s="14"/>
      <c r="KJG881" s="14"/>
      <c r="KJH881" s="14"/>
      <c r="KJI881" s="14"/>
      <c r="KJJ881" s="14"/>
      <c r="KJK881" s="14"/>
      <c r="KJL881" s="14"/>
      <c r="KJM881" s="14"/>
      <c r="KJN881" s="14"/>
      <c r="KJO881" s="14"/>
      <c r="KJP881" s="14"/>
      <c r="KJQ881" s="14"/>
      <c r="KJR881" s="14"/>
      <c r="KJS881" s="14"/>
      <c r="KJT881" s="14"/>
      <c r="KJU881" s="14"/>
      <c r="KJV881" s="14"/>
      <c r="KJW881" s="14"/>
      <c r="KJX881" s="14"/>
      <c r="KJY881" s="14"/>
      <c r="KJZ881" s="14"/>
      <c r="KKA881" s="14"/>
      <c r="KKB881" s="14"/>
      <c r="KKC881" s="14"/>
      <c r="KKD881" s="14"/>
      <c r="KKE881" s="14"/>
      <c r="KKF881" s="14"/>
      <c r="KKG881" s="14"/>
      <c r="KKH881" s="14"/>
      <c r="KKI881" s="14"/>
      <c r="KKJ881" s="14"/>
      <c r="KKK881" s="14"/>
      <c r="KKL881" s="14"/>
      <c r="KKM881" s="14"/>
      <c r="KKN881" s="14"/>
      <c r="KKO881" s="14"/>
      <c r="KKP881" s="14"/>
      <c r="KKQ881" s="14"/>
      <c r="KKR881" s="14"/>
      <c r="KKS881" s="14"/>
      <c r="KKT881" s="14"/>
      <c r="KKU881" s="14"/>
      <c r="KKV881" s="14"/>
      <c r="KKW881" s="14"/>
      <c r="KKX881" s="14"/>
      <c r="KKY881" s="14"/>
      <c r="KKZ881" s="14"/>
      <c r="KLA881" s="14"/>
      <c r="KLB881" s="14"/>
      <c r="KLC881" s="14"/>
      <c r="KLD881" s="14"/>
      <c r="KLE881" s="14"/>
      <c r="KLF881" s="14"/>
      <c r="KLG881" s="14"/>
      <c r="KLH881" s="14"/>
      <c r="KLI881" s="14"/>
      <c r="KLJ881" s="14"/>
      <c r="KLK881" s="14"/>
      <c r="KLL881" s="14"/>
      <c r="KLM881" s="14"/>
      <c r="KLN881" s="14"/>
      <c r="KLO881" s="14"/>
      <c r="KLP881" s="14"/>
      <c r="KLQ881" s="14"/>
      <c r="KLR881" s="14"/>
      <c r="KLS881" s="14"/>
      <c r="KLT881" s="14"/>
      <c r="KLU881" s="14"/>
      <c r="KLV881" s="14"/>
      <c r="KLW881" s="14"/>
      <c r="KLX881" s="14"/>
      <c r="KLY881" s="14"/>
      <c r="KLZ881" s="14"/>
      <c r="KMA881" s="14"/>
      <c r="KMB881" s="14"/>
      <c r="KMC881" s="14"/>
      <c r="KMD881" s="14"/>
      <c r="KME881" s="14"/>
      <c r="KMF881" s="14"/>
      <c r="KMG881" s="14"/>
      <c r="KMH881" s="14"/>
      <c r="KMI881" s="14"/>
      <c r="KMJ881" s="14"/>
      <c r="KMK881" s="14"/>
      <c r="KML881" s="14"/>
      <c r="KMM881" s="14"/>
      <c r="KMN881" s="14"/>
      <c r="KMO881" s="14"/>
      <c r="KMP881" s="14"/>
      <c r="KMQ881" s="14"/>
      <c r="KMR881" s="14"/>
      <c r="KMS881" s="14"/>
      <c r="KMT881" s="14"/>
      <c r="KMU881" s="14"/>
      <c r="KMV881" s="14"/>
      <c r="KMW881" s="14"/>
      <c r="KMX881" s="14"/>
      <c r="KMY881" s="14"/>
      <c r="KMZ881" s="14"/>
      <c r="KNA881" s="14"/>
      <c r="KNB881" s="14"/>
      <c r="KNC881" s="14"/>
      <c r="KND881" s="14"/>
      <c r="KNE881" s="14"/>
      <c r="KNF881" s="14"/>
      <c r="KNG881" s="14"/>
      <c r="KNH881" s="14"/>
      <c r="KNI881" s="14"/>
      <c r="KNJ881" s="14"/>
      <c r="KNK881" s="14"/>
      <c r="KNL881" s="14"/>
      <c r="KNM881" s="14"/>
      <c r="KNN881" s="14"/>
      <c r="KNO881" s="14"/>
      <c r="KNP881" s="14"/>
      <c r="KNQ881" s="14"/>
      <c r="KNR881" s="14"/>
      <c r="KNS881" s="14"/>
      <c r="KNT881" s="14"/>
      <c r="KNU881" s="14"/>
      <c r="KNV881" s="14"/>
      <c r="KNW881" s="14"/>
      <c r="KNX881" s="14"/>
      <c r="KNY881" s="14"/>
      <c r="KNZ881" s="14"/>
      <c r="KOA881" s="14"/>
      <c r="KOB881" s="14"/>
      <c r="KOC881" s="14"/>
      <c r="KOD881" s="14"/>
      <c r="KOE881" s="14"/>
      <c r="KOF881" s="14"/>
      <c r="KOG881" s="14"/>
      <c r="KOH881" s="14"/>
      <c r="KOI881" s="14"/>
      <c r="KOJ881" s="14"/>
      <c r="KOK881" s="14"/>
      <c r="KOL881" s="14"/>
      <c r="KOM881" s="14"/>
      <c r="KON881" s="14"/>
      <c r="KOO881" s="14"/>
      <c r="KOP881" s="14"/>
      <c r="KOQ881" s="14"/>
      <c r="KOR881" s="14"/>
      <c r="KOS881" s="14"/>
      <c r="KOT881" s="14"/>
      <c r="KOU881" s="14"/>
      <c r="KOV881" s="14"/>
      <c r="KOW881" s="14"/>
      <c r="KOX881" s="14"/>
      <c r="KOY881" s="14"/>
      <c r="KOZ881" s="14"/>
      <c r="KPA881" s="14"/>
      <c r="KPB881" s="14"/>
      <c r="KPC881" s="14"/>
      <c r="KPD881" s="14"/>
      <c r="KPE881" s="14"/>
      <c r="KPF881" s="14"/>
      <c r="KPG881" s="14"/>
      <c r="KPH881" s="14"/>
      <c r="KPI881" s="14"/>
      <c r="KPJ881" s="14"/>
      <c r="KPK881" s="14"/>
      <c r="KPL881" s="14"/>
      <c r="KPM881" s="14"/>
      <c r="KPN881" s="14"/>
      <c r="KPO881" s="14"/>
      <c r="KPP881" s="14"/>
      <c r="KPQ881" s="14"/>
      <c r="KPR881" s="14"/>
      <c r="KPS881" s="14"/>
      <c r="KPT881" s="14"/>
      <c r="KPU881" s="14"/>
      <c r="KPV881" s="14"/>
      <c r="KPW881" s="14"/>
      <c r="KPX881" s="14"/>
      <c r="KPY881" s="14"/>
      <c r="KPZ881" s="14"/>
      <c r="KQA881" s="14"/>
      <c r="KQB881" s="14"/>
      <c r="KQC881" s="14"/>
      <c r="KQD881" s="14"/>
      <c r="KQE881" s="14"/>
      <c r="KQF881" s="14"/>
      <c r="KQG881" s="14"/>
      <c r="KQH881" s="14"/>
      <c r="KQI881" s="14"/>
      <c r="KQJ881" s="14"/>
      <c r="KQK881" s="14"/>
      <c r="KQL881" s="14"/>
      <c r="KQM881" s="14"/>
      <c r="KQN881" s="14"/>
      <c r="KQO881" s="14"/>
      <c r="KQP881" s="14"/>
      <c r="KQQ881" s="14"/>
      <c r="KQR881" s="14"/>
      <c r="KQS881" s="14"/>
      <c r="KQT881" s="14"/>
      <c r="KQU881" s="14"/>
      <c r="KQV881" s="14"/>
      <c r="KQW881" s="14"/>
      <c r="KQX881" s="14"/>
      <c r="KQY881" s="14"/>
      <c r="KQZ881" s="14"/>
      <c r="KRA881" s="14"/>
      <c r="KRB881" s="14"/>
      <c r="KRC881" s="14"/>
      <c r="KRD881" s="14"/>
      <c r="KRE881" s="14"/>
      <c r="KRF881" s="14"/>
      <c r="KRG881" s="14"/>
      <c r="KRH881" s="14"/>
      <c r="KRI881" s="14"/>
      <c r="KRJ881" s="14"/>
      <c r="KRK881" s="14"/>
      <c r="KRL881" s="14"/>
      <c r="KRM881" s="14"/>
      <c r="KRN881" s="14"/>
      <c r="KRO881" s="14"/>
      <c r="KRP881" s="14"/>
      <c r="KRQ881" s="14"/>
      <c r="KRR881" s="14"/>
      <c r="KRS881" s="14"/>
      <c r="KRT881" s="14"/>
      <c r="KRU881" s="14"/>
      <c r="KRV881" s="14"/>
      <c r="KRW881" s="14"/>
      <c r="KRX881" s="14"/>
      <c r="KRY881" s="14"/>
      <c r="KRZ881" s="14"/>
      <c r="KSA881" s="14"/>
      <c r="KSB881" s="14"/>
      <c r="KSC881" s="14"/>
      <c r="KSD881" s="14"/>
      <c r="KSE881" s="14"/>
      <c r="KSF881" s="14"/>
      <c r="KSG881" s="14"/>
      <c r="KSH881" s="14"/>
      <c r="KSI881" s="14"/>
      <c r="KSJ881" s="14"/>
      <c r="KSK881" s="14"/>
      <c r="KSL881" s="14"/>
      <c r="KSM881" s="14"/>
      <c r="KSN881" s="14"/>
      <c r="KSO881" s="14"/>
      <c r="KSP881" s="14"/>
      <c r="KSQ881" s="14"/>
      <c r="KSR881" s="14"/>
      <c r="KSS881" s="14"/>
      <c r="KST881" s="14"/>
      <c r="KSU881" s="14"/>
      <c r="KSV881" s="14"/>
      <c r="KSW881" s="14"/>
      <c r="KSX881" s="14"/>
      <c r="KSY881" s="14"/>
      <c r="KSZ881" s="14"/>
      <c r="KTA881" s="14"/>
      <c r="KTB881" s="14"/>
      <c r="KTC881" s="14"/>
      <c r="KTD881" s="14"/>
      <c r="KTE881" s="14"/>
      <c r="KTF881" s="14"/>
      <c r="KTG881" s="14"/>
      <c r="KTH881" s="14"/>
      <c r="KTI881" s="14"/>
      <c r="KTJ881" s="14"/>
      <c r="KTK881" s="14"/>
      <c r="KTL881" s="14"/>
      <c r="KTM881" s="14"/>
      <c r="KTN881" s="14"/>
      <c r="KTO881" s="14"/>
      <c r="KTP881" s="14"/>
      <c r="KTQ881" s="14"/>
      <c r="KTR881" s="14"/>
      <c r="KTS881" s="14"/>
      <c r="KTT881" s="14"/>
      <c r="KTU881" s="14"/>
      <c r="KTV881" s="14"/>
      <c r="KTW881" s="14"/>
      <c r="KTX881" s="14"/>
      <c r="KTY881" s="14"/>
      <c r="KTZ881" s="14"/>
      <c r="KUA881" s="14"/>
      <c r="KUB881" s="14"/>
      <c r="KUC881" s="14"/>
      <c r="KUD881" s="14"/>
      <c r="KUE881" s="14"/>
      <c r="KUF881" s="14"/>
      <c r="KUG881" s="14"/>
      <c r="KUH881" s="14"/>
      <c r="KUI881" s="14"/>
      <c r="KUJ881" s="14"/>
      <c r="KUK881" s="14"/>
      <c r="KUL881" s="14"/>
      <c r="KUM881" s="14"/>
      <c r="KUN881" s="14"/>
      <c r="KUO881" s="14"/>
      <c r="KUP881" s="14"/>
      <c r="KUQ881" s="14"/>
      <c r="KUR881" s="14"/>
      <c r="KUS881" s="14"/>
      <c r="KUT881" s="14"/>
      <c r="KUU881" s="14"/>
      <c r="KUV881" s="14"/>
      <c r="KUW881" s="14"/>
      <c r="KUX881" s="14"/>
      <c r="KUY881" s="14"/>
      <c r="KUZ881" s="14"/>
      <c r="KVA881" s="14"/>
      <c r="KVB881" s="14"/>
      <c r="KVC881" s="14"/>
      <c r="KVD881" s="14"/>
      <c r="KVE881" s="14"/>
      <c r="KVF881" s="14"/>
      <c r="KVG881" s="14"/>
      <c r="KVH881" s="14"/>
      <c r="KVI881" s="14"/>
      <c r="KVJ881" s="14"/>
      <c r="KVK881" s="14"/>
      <c r="KVL881" s="14"/>
      <c r="KVM881" s="14"/>
      <c r="KVN881" s="14"/>
      <c r="KVO881" s="14"/>
      <c r="KVP881" s="14"/>
      <c r="KVQ881" s="14"/>
      <c r="KVR881" s="14"/>
      <c r="KVS881" s="14"/>
      <c r="KVT881" s="14"/>
      <c r="KVU881" s="14"/>
      <c r="KVV881" s="14"/>
      <c r="KVW881" s="14"/>
      <c r="KVX881" s="14"/>
      <c r="KVY881" s="14"/>
      <c r="KVZ881" s="14"/>
      <c r="KWA881" s="14"/>
      <c r="KWB881" s="14"/>
      <c r="KWC881" s="14"/>
      <c r="KWD881" s="14"/>
      <c r="KWE881" s="14"/>
      <c r="KWF881" s="14"/>
      <c r="KWG881" s="14"/>
      <c r="KWH881" s="14"/>
      <c r="KWI881" s="14"/>
      <c r="KWJ881" s="14"/>
      <c r="KWK881" s="14"/>
      <c r="KWL881" s="14"/>
      <c r="KWM881" s="14"/>
      <c r="KWN881" s="14"/>
      <c r="KWO881" s="14"/>
      <c r="KWP881" s="14"/>
      <c r="KWQ881" s="14"/>
      <c r="KWR881" s="14"/>
      <c r="KWS881" s="14"/>
      <c r="KWT881" s="14"/>
      <c r="KWU881" s="14"/>
      <c r="KWV881" s="14"/>
      <c r="KWW881" s="14"/>
      <c r="KWX881" s="14"/>
      <c r="KWY881" s="14"/>
      <c r="KWZ881" s="14"/>
      <c r="KXA881" s="14"/>
      <c r="KXB881" s="14"/>
      <c r="KXC881" s="14"/>
      <c r="KXD881" s="14"/>
      <c r="KXE881" s="14"/>
      <c r="KXF881" s="14"/>
      <c r="KXG881" s="14"/>
      <c r="KXH881" s="14"/>
      <c r="KXI881" s="14"/>
      <c r="KXJ881" s="14"/>
      <c r="KXK881" s="14"/>
      <c r="KXL881" s="14"/>
      <c r="KXM881" s="14"/>
      <c r="KXN881" s="14"/>
      <c r="KXO881" s="14"/>
      <c r="KXP881" s="14"/>
      <c r="KXQ881" s="14"/>
      <c r="KXR881" s="14"/>
      <c r="KXS881" s="14"/>
      <c r="KXT881" s="14"/>
      <c r="KXU881" s="14"/>
      <c r="KXV881" s="14"/>
      <c r="KXW881" s="14"/>
      <c r="KXX881" s="14"/>
      <c r="KXY881" s="14"/>
      <c r="KXZ881" s="14"/>
      <c r="KYA881" s="14"/>
      <c r="KYB881" s="14"/>
      <c r="KYC881" s="14"/>
      <c r="KYD881" s="14"/>
      <c r="KYE881" s="14"/>
      <c r="KYF881" s="14"/>
      <c r="KYG881" s="14"/>
      <c r="KYH881" s="14"/>
      <c r="KYI881" s="14"/>
      <c r="KYJ881" s="14"/>
      <c r="KYK881" s="14"/>
      <c r="KYL881" s="14"/>
      <c r="KYM881" s="14"/>
      <c r="KYN881" s="14"/>
      <c r="KYO881" s="14"/>
      <c r="KYP881" s="14"/>
      <c r="KYQ881" s="14"/>
      <c r="KYR881" s="14"/>
      <c r="KYS881" s="14"/>
      <c r="KYT881" s="14"/>
      <c r="KYU881" s="14"/>
      <c r="KYV881" s="14"/>
      <c r="KYW881" s="14"/>
      <c r="KYX881" s="14"/>
      <c r="KYY881" s="14"/>
      <c r="KYZ881" s="14"/>
      <c r="KZA881" s="14"/>
      <c r="KZB881" s="14"/>
      <c r="KZC881" s="14"/>
      <c r="KZD881" s="14"/>
      <c r="KZE881" s="14"/>
      <c r="KZF881" s="14"/>
      <c r="KZG881" s="14"/>
      <c r="KZH881" s="14"/>
      <c r="KZI881" s="14"/>
      <c r="KZJ881" s="14"/>
      <c r="KZK881" s="14"/>
      <c r="KZL881" s="14"/>
      <c r="KZM881" s="14"/>
      <c r="KZN881" s="14"/>
      <c r="KZO881" s="14"/>
      <c r="KZP881" s="14"/>
      <c r="KZQ881" s="14"/>
      <c r="KZR881" s="14"/>
      <c r="KZS881" s="14"/>
      <c r="KZT881" s="14"/>
      <c r="KZU881" s="14"/>
      <c r="KZV881" s="14"/>
      <c r="KZW881" s="14"/>
      <c r="KZX881" s="14"/>
      <c r="KZY881" s="14"/>
      <c r="KZZ881" s="14"/>
      <c r="LAA881" s="14"/>
      <c r="LAB881" s="14"/>
      <c r="LAC881" s="14"/>
      <c r="LAD881" s="14"/>
      <c r="LAE881" s="14"/>
      <c r="LAF881" s="14"/>
      <c r="LAG881" s="14"/>
      <c r="LAH881" s="14"/>
      <c r="LAI881" s="14"/>
      <c r="LAJ881" s="14"/>
      <c r="LAK881" s="14"/>
      <c r="LAL881" s="14"/>
      <c r="LAM881" s="14"/>
      <c r="LAN881" s="14"/>
      <c r="LAO881" s="14"/>
      <c r="LAP881" s="14"/>
      <c r="LAQ881" s="14"/>
      <c r="LAR881" s="14"/>
      <c r="LAS881" s="14"/>
      <c r="LAT881" s="14"/>
      <c r="LAU881" s="14"/>
      <c r="LAV881" s="14"/>
      <c r="LAW881" s="14"/>
      <c r="LAX881" s="14"/>
      <c r="LAY881" s="14"/>
      <c r="LAZ881" s="14"/>
      <c r="LBA881" s="14"/>
      <c r="LBB881" s="14"/>
      <c r="LBC881" s="14"/>
      <c r="LBD881" s="14"/>
      <c r="LBE881" s="14"/>
      <c r="LBF881" s="14"/>
      <c r="LBG881" s="14"/>
      <c r="LBH881" s="14"/>
      <c r="LBI881" s="14"/>
      <c r="LBJ881" s="14"/>
      <c r="LBK881" s="14"/>
      <c r="LBL881" s="14"/>
      <c r="LBM881" s="14"/>
      <c r="LBN881" s="14"/>
      <c r="LBO881" s="14"/>
      <c r="LBP881" s="14"/>
      <c r="LBQ881" s="14"/>
      <c r="LBR881" s="14"/>
      <c r="LBS881" s="14"/>
      <c r="LBT881" s="14"/>
      <c r="LBU881" s="14"/>
      <c r="LBV881" s="14"/>
      <c r="LBW881" s="14"/>
      <c r="LBX881" s="14"/>
      <c r="LBY881" s="14"/>
      <c r="LBZ881" s="14"/>
      <c r="LCA881" s="14"/>
      <c r="LCB881" s="14"/>
      <c r="LCC881" s="14"/>
      <c r="LCD881" s="14"/>
      <c r="LCE881" s="14"/>
      <c r="LCF881" s="14"/>
      <c r="LCG881" s="14"/>
      <c r="LCH881" s="14"/>
      <c r="LCI881" s="14"/>
      <c r="LCJ881" s="14"/>
      <c r="LCK881" s="14"/>
      <c r="LCL881" s="14"/>
      <c r="LCM881" s="14"/>
      <c r="LCN881" s="14"/>
      <c r="LCO881" s="14"/>
      <c r="LCP881" s="14"/>
      <c r="LCQ881" s="14"/>
      <c r="LCR881" s="14"/>
      <c r="LCS881" s="14"/>
      <c r="LCT881" s="14"/>
      <c r="LCU881" s="14"/>
      <c r="LCV881" s="14"/>
      <c r="LCW881" s="14"/>
      <c r="LCX881" s="14"/>
      <c r="LCY881" s="14"/>
      <c r="LCZ881" s="14"/>
      <c r="LDA881" s="14"/>
      <c r="LDB881" s="14"/>
      <c r="LDC881" s="14"/>
      <c r="LDD881" s="14"/>
      <c r="LDE881" s="14"/>
      <c r="LDF881" s="14"/>
      <c r="LDG881" s="14"/>
      <c r="LDH881" s="14"/>
      <c r="LDI881" s="14"/>
      <c r="LDJ881" s="14"/>
      <c r="LDK881" s="14"/>
      <c r="LDL881" s="14"/>
      <c r="LDM881" s="14"/>
      <c r="LDN881" s="14"/>
      <c r="LDO881" s="14"/>
      <c r="LDP881" s="14"/>
      <c r="LDQ881" s="14"/>
      <c r="LDR881" s="14"/>
      <c r="LDS881" s="14"/>
      <c r="LDT881" s="14"/>
      <c r="LDU881" s="14"/>
      <c r="LDV881" s="14"/>
      <c r="LDW881" s="14"/>
      <c r="LDX881" s="14"/>
      <c r="LDY881" s="14"/>
      <c r="LDZ881" s="14"/>
      <c r="LEA881" s="14"/>
      <c r="LEB881" s="14"/>
      <c r="LEC881" s="14"/>
      <c r="LED881" s="14"/>
      <c r="LEE881" s="14"/>
      <c r="LEF881" s="14"/>
      <c r="LEG881" s="14"/>
      <c r="LEH881" s="14"/>
      <c r="LEI881" s="14"/>
      <c r="LEJ881" s="14"/>
      <c r="LEK881" s="14"/>
      <c r="LEL881" s="14"/>
      <c r="LEM881" s="14"/>
      <c r="LEN881" s="14"/>
      <c r="LEO881" s="14"/>
      <c r="LEP881" s="14"/>
      <c r="LEQ881" s="14"/>
      <c r="LER881" s="14"/>
      <c r="LES881" s="14"/>
      <c r="LET881" s="14"/>
      <c r="LEU881" s="14"/>
      <c r="LEV881" s="14"/>
      <c r="LEW881" s="14"/>
      <c r="LEX881" s="14"/>
      <c r="LEY881" s="14"/>
      <c r="LEZ881" s="14"/>
      <c r="LFA881" s="14"/>
      <c r="LFB881" s="14"/>
      <c r="LFC881" s="14"/>
      <c r="LFD881" s="14"/>
      <c r="LFE881" s="14"/>
      <c r="LFF881" s="14"/>
      <c r="LFG881" s="14"/>
      <c r="LFH881" s="14"/>
      <c r="LFI881" s="14"/>
      <c r="LFJ881" s="14"/>
      <c r="LFK881" s="14"/>
      <c r="LFL881" s="14"/>
      <c r="LFM881" s="14"/>
      <c r="LFN881" s="14"/>
      <c r="LFO881" s="14"/>
      <c r="LFP881" s="14"/>
      <c r="LFQ881" s="14"/>
      <c r="LFR881" s="14"/>
      <c r="LFS881" s="14"/>
      <c r="LFT881" s="14"/>
      <c r="LFU881" s="14"/>
      <c r="LFV881" s="14"/>
      <c r="LFW881" s="14"/>
      <c r="LFX881" s="14"/>
      <c r="LFY881" s="14"/>
      <c r="LFZ881" s="14"/>
      <c r="LGA881" s="14"/>
      <c r="LGB881" s="14"/>
      <c r="LGC881" s="14"/>
      <c r="LGD881" s="14"/>
      <c r="LGE881" s="14"/>
      <c r="LGF881" s="14"/>
      <c r="LGG881" s="14"/>
      <c r="LGH881" s="14"/>
      <c r="LGI881" s="14"/>
      <c r="LGJ881" s="14"/>
      <c r="LGK881" s="14"/>
      <c r="LGL881" s="14"/>
      <c r="LGM881" s="14"/>
      <c r="LGN881" s="14"/>
      <c r="LGO881" s="14"/>
      <c r="LGP881" s="14"/>
      <c r="LGQ881" s="14"/>
      <c r="LGR881" s="14"/>
      <c r="LGS881" s="14"/>
      <c r="LGT881" s="14"/>
      <c r="LGU881" s="14"/>
      <c r="LGV881" s="14"/>
      <c r="LGW881" s="14"/>
      <c r="LGX881" s="14"/>
      <c r="LGY881" s="14"/>
      <c r="LGZ881" s="14"/>
      <c r="LHA881" s="14"/>
      <c r="LHB881" s="14"/>
      <c r="LHC881" s="14"/>
      <c r="LHD881" s="14"/>
      <c r="LHE881" s="14"/>
      <c r="LHF881" s="14"/>
      <c r="LHG881" s="14"/>
      <c r="LHH881" s="14"/>
      <c r="LHI881" s="14"/>
      <c r="LHJ881" s="14"/>
      <c r="LHK881" s="14"/>
      <c r="LHL881" s="14"/>
      <c r="LHM881" s="14"/>
      <c r="LHN881" s="14"/>
      <c r="LHO881" s="14"/>
      <c r="LHP881" s="14"/>
      <c r="LHQ881" s="14"/>
      <c r="LHR881" s="14"/>
      <c r="LHS881" s="14"/>
      <c r="LHT881" s="14"/>
      <c r="LHU881" s="14"/>
      <c r="LHV881" s="14"/>
      <c r="LHW881" s="14"/>
      <c r="LHX881" s="14"/>
      <c r="LHY881" s="14"/>
      <c r="LHZ881" s="14"/>
      <c r="LIA881" s="14"/>
      <c r="LIB881" s="14"/>
      <c r="LIC881" s="14"/>
      <c r="LID881" s="14"/>
      <c r="LIE881" s="14"/>
      <c r="LIF881" s="14"/>
      <c r="LIG881" s="14"/>
      <c r="LIH881" s="14"/>
      <c r="LII881" s="14"/>
      <c r="LIJ881" s="14"/>
      <c r="LIK881" s="14"/>
      <c r="LIL881" s="14"/>
      <c r="LIM881" s="14"/>
      <c r="LIN881" s="14"/>
      <c r="LIO881" s="14"/>
      <c r="LIP881" s="14"/>
      <c r="LIQ881" s="14"/>
      <c r="LIR881" s="14"/>
      <c r="LIS881" s="14"/>
      <c r="LIT881" s="14"/>
      <c r="LIU881" s="14"/>
      <c r="LIV881" s="14"/>
      <c r="LIW881" s="14"/>
      <c r="LIX881" s="14"/>
      <c r="LIY881" s="14"/>
      <c r="LIZ881" s="14"/>
      <c r="LJA881" s="14"/>
      <c r="LJB881" s="14"/>
      <c r="LJC881" s="14"/>
      <c r="LJD881" s="14"/>
      <c r="LJE881" s="14"/>
      <c r="LJF881" s="14"/>
      <c r="LJG881" s="14"/>
      <c r="LJH881" s="14"/>
      <c r="LJI881" s="14"/>
      <c r="LJJ881" s="14"/>
      <c r="LJK881" s="14"/>
      <c r="LJL881" s="14"/>
      <c r="LJM881" s="14"/>
      <c r="LJN881" s="14"/>
      <c r="LJO881" s="14"/>
      <c r="LJP881" s="14"/>
      <c r="LJQ881" s="14"/>
      <c r="LJR881" s="14"/>
      <c r="LJS881" s="14"/>
      <c r="LJT881" s="14"/>
      <c r="LJU881" s="14"/>
      <c r="LJV881" s="14"/>
      <c r="LJW881" s="14"/>
      <c r="LJX881" s="14"/>
      <c r="LJY881" s="14"/>
      <c r="LJZ881" s="14"/>
      <c r="LKA881" s="14"/>
      <c r="LKB881" s="14"/>
      <c r="LKC881" s="14"/>
      <c r="LKD881" s="14"/>
      <c r="LKE881" s="14"/>
      <c r="LKF881" s="14"/>
      <c r="LKG881" s="14"/>
      <c r="LKH881" s="14"/>
      <c r="LKI881" s="14"/>
      <c r="LKJ881" s="14"/>
      <c r="LKK881" s="14"/>
      <c r="LKL881" s="14"/>
      <c r="LKM881" s="14"/>
      <c r="LKN881" s="14"/>
      <c r="LKO881" s="14"/>
      <c r="LKP881" s="14"/>
      <c r="LKQ881" s="14"/>
      <c r="LKR881" s="14"/>
      <c r="LKS881" s="14"/>
      <c r="LKT881" s="14"/>
      <c r="LKU881" s="14"/>
      <c r="LKV881" s="14"/>
      <c r="LKW881" s="14"/>
      <c r="LKX881" s="14"/>
      <c r="LKY881" s="14"/>
      <c r="LKZ881" s="14"/>
      <c r="LLA881" s="14"/>
      <c r="LLB881" s="14"/>
      <c r="LLC881" s="14"/>
      <c r="LLD881" s="14"/>
      <c r="LLE881" s="14"/>
      <c r="LLF881" s="14"/>
      <c r="LLG881" s="14"/>
      <c r="LLH881" s="14"/>
      <c r="LLI881" s="14"/>
      <c r="LLJ881" s="14"/>
      <c r="LLK881" s="14"/>
      <c r="LLL881" s="14"/>
      <c r="LLM881" s="14"/>
      <c r="LLN881" s="14"/>
      <c r="LLO881" s="14"/>
      <c r="LLP881" s="14"/>
      <c r="LLQ881" s="14"/>
      <c r="LLR881" s="14"/>
      <c r="LLS881" s="14"/>
      <c r="LLT881" s="14"/>
      <c r="LLU881" s="14"/>
      <c r="LLV881" s="14"/>
      <c r="LLW881" s="14"/>
      <c r="LLX881" s="14"/>
      <c r="LLY881" s="14"/>
      <c r="LLZ881" s="14"/>
      <c r="LMA881" s="14"/>
      <c r="LMB881" s="14"/>
      <c r="LMC881" s="14"/>
      <c r="LMD881" s="14"/>
      <c r="LME881" s="14"/>
      <c r="LMF881" s="14"/>
      <c r="LMG881" s="14"/>
      <c r="LMH881" s="14"/>
      <c r="LMI881" s="14"/>
      <c r="LMJ881" s="14"/>
      <c r="LMK881" s="14"/>
      <c r="LML881" s="14"/>
      <c r="LMM881" s="14"/>
      <c r="LMN881" s="14"/>
      <c r="LMO881" s="14"/>
      <c r="LMP881" s="14"/>
      <c r="LMQ881" s="14"/>
      <c r="LMR881" s="14"/>
      <c r="LMS881" s="14"/>
      <c r="LMT881" s="14"/>
      <c r="LMU881" s="14"/>
      <c r="LMV881" s="14"/>
      <c r="LMW881" s="14"/>
      <c r="LMX881" s="14"/>
      <c r="LMY881" s="14"/>
      <c r="LMZ881" s="14"/>
      <c r="LNA881" s="14"/>
      <c r="LNB881" s="14"/>
      <c r="LNC881" s="14"/>
      <c r="LND881" s="14"/>
      <c r="LNE881" s="14"/>
      <c r="LNF881" s="14"/>
      <c r="LNG881" s="14"/>
      <c r="LNH881" s="14"/>
      <c r="LNI881" s="14"/>
      <c r="LNJ881" s="14"/>
      <c r="LNK881" s="14"/>
      <c r="LNL881" s="14"/>
      <c r="LNM881" s="14"/>
      <c r="LNN881" s="14"/>
      <c r="LNO881" s="14"/>
      <c r="LNP881" s="14"/>
      <c r="LNQ881" s="14"/>
      <c r="LNR881" s="14"/>
      <c r="LNS881" s="14"/>
      <c r="LNT881" s="14"/>
      <c r="LNU881" s="14"/>
      <c r="LNV881" s="14"/>
      <c r="LNW881" s="14"/>
      <c r="LNX881" s="14"/>
      <c r="LNY881" s="14"/>
      <c r="LNZ881" s="14"/>
      <c r="LOA881" s="14"/>
      <c r="LOB881" s="14"/>
      <c r="LOC881" s="14"/>
      <c r="LOD881" s="14"/>
      <c r="LOE881" s="14"/>
      <c r="LOF881" s="14"/>
      <c r="LOG881" s="14"/>
      <c r="LOH881" s="14"/>
      <c r="LOI881" s="14"/>
      <c r="LOJ881" s="14"/>
      <c r="LOK881" s="14"/>
      <c r="LOL881" s="14"/>
      <c r="LOM881" s="14"/>
      <c r="LON881" s="14"/>
      <c r="LOO881" s="14"/>
      <c r="LOP881" s="14"/>
      <c r="LOQ881" s="14"/>
      <c r="LOR881" s="14"/>
      <c r="LOS881" s="14"/>
      <c r="LOT881" s="14"/>
      <c r="LOU881" s="14"/>
      <c r="LOV881" s="14"/>
      <c r="LOW881" s="14"/>
      <c r="LOX881" s="14"/>
      <c r="LOY881" s="14"/>
      <c r="LOZ881" s="14"/>
      <c r="LPA881" s="14"/>
      <c r="LPB881" s="14"/>
      <c r="LPC881" s="14"/>
      <c r="LPD881" s="14"/>
      <c r="LPE881" s="14"/>
      <c r="LPF881" s="14"/>
      <c r="LPG881" s="14"/>
      <c r="LPH881" s="14"/>
      <c r="LPI881" s="14"/>
      <c r="LPJ881" s="14"/>
      <c r="LPK881" s="14"/>
      <c r="LPL881" s="14"/>
      <c r="LPM881" s="14"/>
      <c r="LPN881" s="14"/>
      <c r="LPO881" s="14"/>
      <c r="LPP881" s="14"/>
      <c r="LPQ881" s="14"/>
      <c r="LPR881" s="14"/>
      <c r="LPS881" s="14"/>
      <c r="LPT881" s="14"/>
      <c r="LPU881" s="14"/>
      <c r="LPV881" s="14"/>
      <c r="LPW881" s="14"/>
      <c r="LPX881" s="14"/>
      <c r="LPY881" s="14"/>
      <c r="LPZ881" s="14"/>
      <c r="LQA881" s="14"/>
      <c r="LQB881" s="14"/>
      <c r="LQC881" s="14"/>
      <c r="LQD881" s="14"/>
      <c r="LQE881" s="14"/>
      <c r="LQF881" s="14"/>
      <c r="LQG881" s="14"/>
      <c r="LQH881" s="14"/>
      <c r="LQI881" s="14"/>
      <c r="LQJ881" s="14"/>
      <c r="LQK881" s="14"/>
      <c r="LQL881" s="14"/>
      <c r="LQM881" s="14"/>
      <c r="LQN881" s="14"/>
      <c r="LQO881" s="14"/>
      <c r="LQP881" s="14"/>
      <c r="LQQ881" s="14"/>
      <c r="LQR881" s="14"/>
      <c r="LQS881" s="14"/>
      <c r="LQT881" s="14"/>
      <c r="LQU881" s="14"/>
      <c r="LQV881" s="14"/>
      <c r="LQW881" s="14"/>
      <c r="LQX881" s="14"/>
      <c r="LQY881" s="14"/>
      <c r="LQZ881" s="14"/>
      <c r="LRA881" s="14"/>
      <c r="LRB881" s="14"/>
      <c r="LRC881" s="14"/>
      <c r="LRD881" s="14"/>
      <c r="LRE881" s="14"/>
      <c r="LRF881" s="14"/>
      <c r="LRG881" s="14"/>
      <c r="LRH881" s="14"/>
      <c r="LRI881" s="14"/>
      <c r="LRJ881" s="14"/>
      <c r="LRK881" s="14"/>
      <c r="LRL881" s="14"/>
      <c r="LRM881" s="14"/>
      <c r="LRN881" s="14"/>
      <c r="LRO881" s="14"/>
      <c r="LRP881" s="14"/>
      <c r="LRQ881" s="14"/>
      <c r="LRR881" s="14"/>
      <c r="LRS881" s="14"/>
      <c r="LRT881" s="14"/>
      <c r="LRU881" s="14"/>
      <c r="LRV881" s="14"/>
      <c r="LRW881" s="14"/>
      <c r="LRX881" s="14"/>
      <c r="LRY881" s="14"/>
      <c r="LRZ881" s="14"/>
      <c r="LSA881" s="14"/>
      <c r="LSB881" s="14"/>
      <c r="LSC881" s="14"/>
      <c r="LSD881" s="14"/>
      <c r="LSE881" s="14"/>
      <c r="LSF881" s="14"/>
      <c r="LSG881" s="14"/>
      <c r="LSH881" s="14"/>
      <c r="LSI881" s="14"/>
      <c r="LSJ881" s="14"/>
      <c r="LSK881" s="14"/>
      <c r="LSL881" s="14"/>
      <c r="LSM881" s="14"/>
      <c r="LSN881" s="14"/>
      <c r="LSO881" s="14"/>
      <c r="LSP881" s="14"/>
      <c r="LSQ881" s="14"/>
      <c r="LSR881" s="14"/>
      <c r="LSS881" s="14"/>
      <c r="LST881" s="14"/>
      <c r="LSU881" s="14"/>
      <c r="LSV881" s="14"/>
      <c r="LSW881" s="14"/>
      <c r="LSX881" s="14"/>
      <c r="LSY881" s="14"/>
      <c r="LSZ881" s="14"/>
      <c r="LTA881" s="14"/>
      <c r="LTB881" s="14"/>
      <c r="LTC881" s="14"/>
      <c r="LTD881" s="14"/>
      <c r="LTE881" s="14"/>
      <c r="LTF881" s="14"/>
      <c r="LTG881" s="14"/>
      <c r="LTH881" s="14"/>
      <c r="LTI881" s="14"/>
      <c r="LTJ881" s="14"/>
      <c r="LTK881" s="14"/>
      <c r="LTL881" s="14"/>
      <c r="LTM881" s="14"/>
      <c r="LTN881" s="14"/>
      <c r="LTO881" s="14"/>
      <c r="LTP881" s="14"/>
      <c r="LTQ881" s="14"/>
      <c r="LTR881" s="14"/>
      <c r="LTS881" s="14"/>
      <c r="LTT881" s="14"/>
      <c r="LTU881" s="14"/>
      <c r="LTV881" s="14"/>
      <c r="LTW881" s="14"/>
      <c r="LTX881" s="14"/>
      <c r="LTY881" s="14"/>
      <c r="LTZ881" s="14"/>
      <c r="LUA881" s="14"/>
      <c r="LUB881" s="14"/>
      <c r="LUC881" s="14"/>
      <c r="LUD881" s="14"/>
      <c r="LUE881" s="14"/>
      <c r="LUF881" s="14"/>
      <c r="LUG881" s="14"/>
      <c r="LUH881" s="14"/>
      <c r="LUI881" s="14"/>
      <c r="LUJ881" s="14"/>
      <c r="LUK881" s="14"/>
      <c r="LUL881" s="14"/>
      <c r="LUM881" s="14"/>
      <c r="LUN881" s="14"/>
      <c r="LUO881" s="14"/>
      <c r="LUP881" s="14"/>
      <c r="LUQ881" s="14"/>
      <c r="LUR881" s="14"/>
      <c r="LUS881" s="14"/>
      <c r="LUT881" s="14"/>
      <c r="LUU881" s="14"/>
      <c r="LUV881" s="14"/>
      <c r="LUW881" s="14"/>
      <c r="LUX881" s="14"/>
      <c r="LUY881" s="14"/>
      <c r="LUZ881" s="14"/>
      <c r="LVA881" s="14"/>
      <c r="LVB881" s="14"/>
      <c r="LVC881" s="14"/>
      <c r="LVD881" s="14"/>
      <c r="LVE881" s="14"/>
      <c r="LVF881" s="14"/>
      <c r="LVG881" s="14"/>
      <c r="LVH881" s="14"/>
      <c r="LVI881" s="14"/>
      <c r="LVJ881" s="14"/>
      <c r="LVK881" s="14"/>
      <c r="LVL881" s="14"/>
      <c r="LVM881" s="14"/>
      <c r="LVN881" s="14"/>
      <c r="LVO881" s="14"/>
      <c r="LVP881" s="14"/>
      <c r="LVQ881" s="14"/>
      <c r="LVR881" s="14"/>
      <c r="LVS881" s="14"/>
      <c r="LVT881" s="14"/>
      <c r="LVU881" s="14"/>
      <c r="LVV881" s="14"/>
      <c r="LVW881" s="14"/>
      <c r="LVX881" s="14"/>
      <c r="LVY881" s="14"/>
      <c r="LVZ881" s="14"/>
      <c r="LWA881" s="14"/>
      <c r="LWB881" s="14"/>
      <c r="LWC881" s="14"/>
      <c r="LWD881" s="14"/>
      <c r="LWE881" s="14"/>
      <c r="LWF881" s="14"/>
      <c r="LWG881" s="14"/>
      <c r="LWH881" s="14"/>
      <c r="LWI881" s="14"/>
      <c r="LWJ881" s="14"/>
      <c r="LWK881" s="14"/>
      <c r="LWL881" s="14"/>
      <c r="LWM881" s="14"/>
      <c r="LWN881" s="14"/>
      <c r="LWO881" s="14"/>
      <c r="LWP881" s="14"/>
      <c r="LWQ881" s="14"/>
      <c r="LWR881" s="14"/>
      <c r="LWS881" s="14"/>
      <c r="LWT881" s="14"/>
      <c r="LWU881" s="14"/>
      <c r="LWV881" s="14"/>
      <c r="LWW881" s="14"/>
      <c r="LWX881" s="14"/>
      <c r="LWY881" s="14"/>
      <c r="LWZ881" s="14"/>
      <c r="LXA881" s="14"/>
      <c r="LXB881" s="14"/>
      <c r="LXC881" s="14"/>
      <c r="LXD881" s="14"/>
      <c r="LXE881" s="14"/>
      <c r="LXF881" s="14"/>
      <c r="LXG881" s="14"/>
      <c r="LXH881" s="14"/>
      <c r="LXI881" s="14"/>
      <c r="LXJ881" s="14"/>
      <c r="LXK881" s="14"/>
      <c r="LXL881" s="14"/>
      <c r="LXM881" s="14"/>
      <c r="LXN881" s="14"/>
      <c r="LXO881" s="14"/>
      <c r="LXP881" s="14"/>
      <c r="LXQ881" s="14"/>
      <c r="LXR881" s="14"/>
      <c r="LXS881" s="14"/>
      <c r="LXT881" s="14"/>
      <c r="LXU881" s="14"/>
      <c r="LXV881" s="14"/>
      <c r="LXW881" s="14"/>
      <c r="LXX881" s="14"/>
      <c r="LXY881" s="14"/>
      <c r="LXZ881" s="14"/>
      <c r="LYA881" s="14"/>
      <c r="LYB881" s="14"/>
      <c r="LYC881" s="14"/>
      <c r="LYD881" s="14"/>
      <c r="LYE881" s="14"/>
      <c r="LYF881" s="14"/>
      <c r="LYG881" s="14"/>
      <c r="LYH881" s="14"/>
      <c r="LYI881" s="14"/>
      <c r="LYJ881" s="14"/>
      <c r="LYK881" s="14"/>
      <c r="LYL881" s="14"/>
      <c r="LYM881" s="14"/>
      <c r="LYN881" s="14"/>
      <c r="LYO881" s="14"/>
      <c r="LYP881" s="14"/>
      <c r="LYQ881" s="14"/>
      <c r="LYR881" s="14"/>
      <c r="LYS881" s="14"/>
      <c r="LYT881" s="14"/>
      <c r="LYU881" s="14"/>
      <c r="LYV881" s="14"/>
      <c r="LYW881" s="14"/>
      <c r="LYX881" s="14"/>
      <c r="LYY881" s="14"/>
      <c r="LYZ881" s="14"/>
      <c r="LZA881" s="14"/>
      <c r="LZB881" s="14"/>
      <c r="LZC881" s="14"/>
      <c r="LZD881" s="14"/>
      <c r="LZE881" s="14"/>
      <c r="LZF881" s="14"/>
      <c r="LZG881" s="14"/>
      <c r="LZH881" s="14"/>
      <c r="LZI881" s="14"/>
      <c r="LZJ881" s="14"/>
      <c r="LZK881" s="14"/>
      <c r="LZL881" s="14"/>
      <c r="LZM881" s="14"/>
      <c r="LZN881" s="14"/>
      <c r="LZO881" s="14"/>
      <c r="LZP881" s="14"/>
      <c r="LZQ881" s="14"/>
      <c r="LZR881" s="14"/>
      <c r="LZS881" s="14"/>
      <c r="LZT881" s="14"/>
      <c r="LZU881" s="14"/>
      <c r="LZV881" s="14"/>
      <c r="LZW881" s="14"/>
      <c r="LZX881" s="14"/>
      <c r="LZY881" s="14"/>
      <c r="LZZ881" s="14"/>
      <c r="MAA881" s="14"/>
      <c r="MAB881" s="14"/>
      <c r="MAC881" s="14"/>
      <c r="MAD881" s="14"/>
      <c r="MAE881" s="14"/>
      <c r="MAF881" s="14"/>
      <c r="MAG881" s="14"/>
      <c r="MAH881" s="14"/>
      <c r="MAI881" s="14"/>
      <c r="MAJ881" s="14"/>
      <c r="MAK881" s="14"/>
      <c r="MAL881" s="14"/>
      <c r="MAM881" s="14"/>
      <c r="MAN881" s="14"/>
      <c r="MAO881" s="14"/>
      <c r="MAP881" s="14"/>
      <c r="MAQ881" s="14"/>
      <c r="MAR881" s="14"/>
      <c r="MAS881" s="14"/>
      <c r="MAT881" s="14"/>
      <c r="MAU881" s="14"/>
      <c r="MAV881" s="14"/>
      <c r="MAW881" s="14"/>
      <c r="MAX881" s="14"/>
      <c r="MAY881" s="14"/>
      <c r="MAZ881" s="14"/>
      <c r="MBA881" s="14"/>
      <c r="MBB881" s="14"/>
      <c r="MBC881" s="14"/>
      <c r="MBD881" s="14"/>
      <c r="MBE881" s="14"/>
      <c r="MBF881" s="14"/>
      <c r="MBG881" s="14"/>
      <c r="MBH881" s="14"/>
      <c r="MBI881" s="14"/>
      <c r="MBJ881" s="14"/>
      <c r="MBK881" s="14"/>
      <c r="MBL881" s="14"/>
      <c r="MBM881" s="14"/>
      <c r="MBN881" s="14"/>
      <c r="MBO881" s="14"/>
      <c r="MBP881" s="14"/>
      <c r="MBQ881" s="14"/>
      <c r="MBR881" s="14"/>
      <c r="MBS881" s="14"/>
      <c r="MBT881" s="14"/>
      <c r="MBU881" s="14"/>
      <c r="MBV881" s="14"/>
      <c r="MBW881" s="14"/>
      <c r="MBX881" s="14"/>
      <c r="MBY881" s="14"/>
      <c r="MBZ881" s="14"/>
      <c r="MCA881" s="14"/>
      <c r="MCB881" s="14"/>
      <c r="MCC881" s="14"/>
      <c r="MCD881" s="14"/>
      <c r="MCE881" s="14"/>
      <c r="MCF881" s="14"/>
      <c r="MCG881" s="14"/>
      <c r="MCH881" s="14"/>
      <c r="MCI881" s="14"/>
      <c r="MCJ881" s="14"/>
      <c r="MCK881" s="14"/>
      <c r="MCL881" s="14"/>
      <c r="MCM881" s="14"/>
      <c r="MCN881" s="14"/>
      <c r="MCO881" s="14"/>
      <c r="MCP881" s="14"/>
      <c r="MCQ881" s="14"/>
      <c r="MCR881" s="14"/>
      <c r="MCS881" s="14"/>
      <c r="MCT881" s="14"/>
      <c r="MCU881" s="14"/>
      <c r="MCV881" s="14"/>
      <c r="MCW881" s="14"/>
      <c r="MCX881" s="14"/>
      <c r="MCY881" s="14"/>
      <c r="MCZ881" s="14"/>
      <c r="MDA881" s="14"/>
      <c r="MDB881" s="14"/>
      <c r="MDC881" s="14"/>
      <c r="MDD881" s="14"/>
      <c r="MDE881" s="14"/>
      <c r="MDF881" s="14"/>
      <c r="MDG881" s="14"/>
      <c r="MDH881" s="14"/>
      <c r="MDI881" s="14"/>
      <c r="MDJ881" s="14"/>
      <c r="MDK881" s="14"/>
      <c r="MDL881" s="14"/>
      <c r="MDM881" s="14"/>
      <c r="MDN881" s="14"/>
      <c r="MDO881" s="14"/>
      <c r="MDP881" s="14"/>
      <c r="MDQ881" s="14"/>
      <c r="MDR881" s="14"/>
      <c r="MDS881" s="14"/>
      <c r="MDT881" s="14"/>
      <c r="MDU881" s="14"/>
      <c r="MDV881" s="14"/>
      <c r="MDW881" s="14"/>
      <c r="MDX881" s="14"/>
      <c r="MDY881" s="14"/>
      <c r="MDZ881" s="14"/>
      <c r="MEA881" s="14"/>
      <c r="MEB881" s="14"/>
      <c r="MEC881" s="14"/>
      <c r="MED881" s="14"/>
      <c r="MEE881" s="14"/>
      <c r="MEF881" s="14"/>
      <c r="MEG881" s="14"/>
      <c r="MEH881" s="14"/>
      <c r="MEI881" s="14"/>
      <c r="MEJ881" s="14"/>
      <c r="MEK881" s="14"/>
      <c r="MEL881" s="14"/>
      <c r="MEM881" s="14"/>
      <c r="MEN881" s="14"/>
      <c r="MEO881" s="14"/>
      <c r="MEP881" s="14"/>
      <c r="MEQ881" s="14"/>
      <c r="MER881" s="14"/>
      <c r="MES881" s="14"/>
      <c r="MET881" s="14"/>
      <c r="MEU881" s="14"/>
      <c r="MEV881" s="14"/>
      <c r="MEW881" s="14"/>
      <c r="MEX881" s="14"/>
      <c r="MEY881" s="14"/>
      <c r="MEZ881" s="14"/>
      <c r="MFA881" s="14"/>
      <c r="MFB881" s="14"/>
      <c r="MFC881" s="14"/>
      <c r="MFD881" s="14"/>
      <c r="MFE881" s="14"/>
      <c r="MFF881" s="14"/>
      <c r="MFG881" s="14"/>
      <c r="MFH881" s="14"/>
      <c r="MFI881" s="14"/>
      <c r="MFJ881" s="14"/>
      <c r="MFK881" s="14"/>
      <c r="MFL881" s="14"/>
      <c r="MFM881" s="14"/>
      <c r="MFN881" s="14"/>
      <c r="MFO881" s="14"/>
      <c r="MFP881" s="14"/>
      <c r="MFQ881" s="14"/>
      <c r="MFR881" s="14"/>
      <c r="MFS881" s="14"/>
      <c r="MFT881" s="14"/>
      <c r="MFU881" s="14"/>
      <c r="MFV881" s="14"/>
      <c r="MFW881" s="14"/>
      <c r="MFX881" s="14"/>
      <c r="MFY881" s="14"/>
      <c r="MFZ881" s="14"/>
      <c r="MGA881" s="14"/>
      <c r="MGB881" s="14"/>
      <c r="MGC881" s="14"/>
      <c r="MGD881" s="14"/>
      <c r="MGE881" s="14"/>
      <c r="MGF881" s="14"/>
      <c r="MGG881" s="14"/>
      <c r="MGH881" s="14"/>
      <c r="MGI881" s="14"/>
      <c r="MGJ881" s="14"/>
      <c r="MGK881" s="14"/>
      <c r="MGL881" s="14"/>
      <c r="MGM881" s="14"/>
      <c r="MGN881" s="14"/>
      <c r="MGO881" s="14"/>
      <c r="MGP881" s="14"/>
      <c r="MGQ881" s="14"/>
      <c r="MGR881" s="14"/>
      <c r="MGS881" s="14"/>
      <c r="MGT881" s="14"/>
      <c r="MGU881" s="14"/>
      <c r="MGV881" s="14"/>
      <c r="MGW881" s="14"/>
      <c r="MGX881" s="14"/>
      <c r="MGY881" s="14"/>
      <c r="MGZ881" s="14"/>
      <c r="MHA881" s="14"/>
      <c r="MHB881" s="14"/>
      <c r="MHC881" s="14"/>
      <c r="MHD881" s="14"/>
      <c r="MHE881" s="14"/>
      <c r="MHF881" s="14"/>
      <c r="MHG881" s="14"/>
      <c r="MHH881" s="14"/>
      <c r="MHI881" s="14"/>
      <c r="MHJ881" s="14"/>
      <c r="MHK881" s="14"/>
      <c r="MHL881" s="14"/>
      <c r="MHM881" s="14"/>
      <c r="MHN881" s="14"/>
      <c r="MHO881" s="14"/>
      <c r="MHP881" s="14"/>
      <c r="MHQ881" s="14"/>
      <c r="MHR881" s="14"/>
      <c r="MHS881" s="14"/>
      <c r="MHT881" s="14"/>
      <c r="MHU881" s="14"/>
      <c r="MHV881" s="14"/>
      <c r="MHW881" s="14"/>
      <c r="MHX881" s="14"/>
      <c r="MHY881" s="14"/>
      <c r="MHZ881" s="14"/>
      <c r="MIA881" s="14"/>
      <c r="MIB881" s="14"/>
      <c r="MIC881" s="14"/>
      <c r="MID881" s="14"/>
      <c r="MIE881" s="14"/>
      <c r="MIF881" s="14"/>
      <c r="MIG881" s="14"/>
      <c r="MIH881" s="14"/>
      <c r="MII881" s="14"/>
      <c r="MIJ881" s="14"/>
      <c r="MIK881" s="14"/>
      <c r="MIL881" s="14"/>
      <c r="MIM881" s="14"/>
      <c r="MIN881" s="14"/>
      <c r="MIO881" s="14"/>
      <c r="MIP881" s="14"/>
      <c r="MIQ881" s="14"/>
      <c r="MIR881" s="14"/>
      <c r="MIS881" s="14"/>
      <c r="MIT881" s="14"/>
      <c r="MIU881" s="14"/>
      <c r="MIV881" s="14"/>
      <c r="MIW881" s="14"/>
      <c r="MIX881" s="14"/>
      <c r="MIY881" s="14"/>
      <c r="MIZ881" s="14"/>
      <c r="MJA881" s="14"/>
      <c r="MJB881" s="14"/>
      <c r="MJC881" s="14"/>
      <c r="MJD881" s="14"/>
      <c r="MJE881" s="14"/>
      <c r="MJF881" s="14"/>
      <c r="MJG881" s="14"/>
      <c r="MJH881" s="14"/>
      <c r="MJI881" s="14"/>
      <c r="MJJ881" s="14"/>
      <c r="MJK881" s="14"/>
      <c r="MJL881" s="14"/>
      <c r="MJM881" s="14"/>
      <c r="MJN881" s="14"/>
      <c r="MJO881" s="14"/>
      <c r="MJP881" s="14"/>
      <c r="MJQ881" s="14"/>
      <c r="MJR881" s="14"/>
      <c r="MJS881" s="14"/>
      <c r="MJT881" s="14"/>
      <c r="MJU881" s="14"/>
      <c r="MJV881" s="14"/>
      <c r="MJW881" s="14"/>
      <c r="MJX881" s="14"/>
      <c r="MJY881" s="14"/>
      <c r="MJZ881" s="14"/>
      <c r="MKA881" s="14"/>
      <c r="MKB881" s="14"/>
      <c r="MKC881" s="14"/>
      <c r="MKD881" s="14"/>
      <c r="MKE881" s="14"/>
      <c r="MKF881" s="14"/>
      <c r="MKG881" s="14"/>
      <c r="MKH881" s="14"/>
      <c r="MKI881" s="14"/>
      <c r="MKJ881" s="14"/>
      <c r="MKK881" s="14"/>
      <c r="MKL881" s="14"/>
      <c r="MKM881" s="14"/>
      <c r="MKN881" s="14"/>
      <c r="MKO881" s="14"/>
      <c r="MKP881" s="14"/>
      <c r="MKQ881" s="14"/>
      <c r="MKR881" s="14"/>
      <c r="MKS881" s="14"/>
      <c r="MKT881" s="14"/>
      <c r="MKU881" s="14"/>
      <c r="MKV881" s="14"/>
      <c r="MKW881" s="14"/>
      <c r="MKX881" s="14"/>
      <c r="MKY881" s="14"/>
      <c r="MKZ881" s="14"/>
      <c r="MLA881" s="14"/>
      <c r="MLB881" s="14"/>
      <c r="MLC881" s="14"/>
      <c r="MLD881" s="14"/>
      <c r="MLE881" s="14"/>
      <c r="MLF881" s="14"/>
      <c r="MLG881" s="14"/>
      <c r="MLH881" s="14"/>
      <c r="MLI881" s="14"/>
      <c r="MLJ881" s="14"/>
      <c r="MLK881" s="14"/>
      <c r="MLL881" s="14"/>
      <c r="MLM881" s="14"/>
      <c r="MLN881" s="14"/>
      <c r="MLO881" s="14"/>
      <c r="MLP881" s="14"/>
      <c r="MLQ881" s="14"/>
      <c r="MLR881" s="14"/>
      <c r="MLS881" s="14"/>
      <c r="MLT881" s="14"/>
      <c r="MLU881" s="14"/>
      <c r="MLV881" s="14"/>
      <c r="MLW881" s="14"/>
      <c r="MLX881" s="14"/>
      <c r="MLY881" s="14"/>
      <c r="MLZ881" s="14"/>
      <c r="MMA881" s="14"/>
      <c r="MMB881" s="14"/>
      <c r="MMC881" s="14"/>
      <c r="MMD881" s="14"/>
      <c r="MME881" s="14"/>
      <c r="MMF881" s="14"/>
      <c r="MMG881" s="14"/>
      <c r="MMH881" s="14"/>
      <c r="MMI881" s="14"/>
      <c r="MMJ881" s="14"/>
      <c r="MMK881" s="14"/>
      <c r="MML881" s="14"/>
      <c r="MMM881" s="14"/>
      <c r="MMN881" s="14"/>
      <c r="MMO881" s="14"/>
      <c r="MMP881" s="14"/>
      <c r="MMQ881" s="14"/>
      <c r="MMR881" s="14"/>
      <c r="MMS881" s="14"/>
      <c r="MMT881" s="14"/>
      <c r="MMU881" s="14"/>
      <c r="MMV881" s="14"/>
      <c r="MMW881" s="14"/>
      <c r="MMX881" s="14"/>
      <c r="MMY881" s="14"/>
      <c r="MMZ881" s="14"/>
      <c r="MNA881" s="14"/>
      <c r="MNB881" s="14"/>
      <c r="MNC881" s="14"/>
      <c r="MND881" s="14"/>
      <c r="MNE881" s="14"/>
      <c r="MNF881" s="14"/>
      <c r="MNG881" s="14"/>
      <c r="MNH881" s="14"/>
      <c r="MNI881" s="14"/>
      <c r="MNJ881" s="14"/>
      <c r="MNK881" s="14"/>
      <c r="MNL881" s="14"/>
      <c r="MNM881" s="14"/>
      <c r="MNN881" s="14"/>
      <c r="MNO881" s="14"/>
      <c r="MNP881" s="14"/>
      <c r="MNQ881" s="14"/>
      <c r="MNR881" s="14"/>
      <c r="MNS881" s="14"/>
      <c r="MNT881" s="14"/>
      <c r="MNU881" s="14"/>
      <c r="MNV881" s="14"/>
      <c r="MNW881" s="14"/>
      <c r="MNX881" s="14"/>
      <c r="MNY881" s="14"/>
      <c r="MNZ881" s="14"/>
      <c r="MOA881" s="14"/>
      <c r="MOB881" s="14"/>
      <c r="MOC881" s="14"/>
      <c r="MOD881" s="14"/>
      <c r="MOE881" s="14"/>
      <c r="MOF881" s="14"/>
      <c r="MOG881" s="14"/>
      <c r="MOH881" s="14"/>
      <c r="MOI881" s="14"/>
      <c r="MOJ881" s="14"/>
      <c r="MOK881" s="14"/>
      <c r="MOL881" s="14"/>
      <c r="MOM881" s="14"/>
      <c r="MON881" s="14"/>
      <c r="MOO881" s="14"/>
      <c r="MOP881" s="14"/>
      <c r="MOQ881" s="14"/>
      <c r="MOR881" s="14"/>
      <c r="MOS881" s="14"/>
      <c r="MOT881" s="14"/>
      <c r="MOU881" s="14"/>
      <c r="MOV881" s="14"/>
      <c r="MOW881" s="14"/>
      <c r="MOX881" s="14"/>
      <c r="MOY881" s="14"/>
      <c r="MOZ881" s="14"/>
      <c r="MPA881" s="14"/>
      <c r="MPB881" s="14"/>
      <c r="MPC881" s="14"/>
      <c r="MPD881" s="14"/>
      <c r="MPE881" s="14"/>
      <c r="MPF881" s="14"/>
      <c r="MPG881" s="14"/>
      <c r="MPH881" s="14"/>
      <c r="MPI881" s="14"/>
      <c r="MPJ881" s="14"/>
      <c r="MPK881" s="14"/>
      <c r="MPL881" s="14"/>
      <c r="MPM881" s="14"/>
      <c r="MPN881" s="14"/>
      <c r="MPO881" s="14"/>
      <c r="MPP881" s="14"/>
      <c r="MPQ881" s="14"/>
      <c r="MPR881" s="14"/>
      <c r="MPS881" s="14"/>
      <c r="MPT881" s="14"/>
      <c r="MPU881" s="14"/>
      <c r="MPV881" s="14"/>
      <c r="MPW881" s="14"/>
      <c r="MPX881" s="14"/>
      <c r="MPY881" s="14"/>
      <c r="MPZ881" s="14"/>
      <c r="MQA881" s="14"/>
      <c r="MQB881" s="14"/>
      <c r="MQC881" s="14"/>
      <c r="MQD881" s="14"/>
      <c r="MQE881" s="14"/>
      <c r="MQF881" s="14"/>
      <c r="MQG881" s="14"/>
      <c r="MQH881" s="14"/>
      <c r="MQI881" s="14"/>
      <c r="MQJ881" s="14"/>
      <c r="MQK881" s="14"/>
      <c r="MQL881" s="14"/>
      <c r="MQM881" s="14"/>
      <c r="MQN881" s="14"/>
      <c r="MQO881" s="14"/>
      <c r="MQP881" s="14"/>
      <c r="MQQ881" s="14"/>
      <c r="MQR881" s="14"/>
      <c r="MQS881" s="14"/>
      <c r="MQT881" s="14"/>
      <c r="MQU881" s="14"/>
      <c r="MQV881" s="14"/>
      <c r="MQW881" s="14"/>
      <c r="MQX881" s="14"/>
      <c r="MQY881" s="14"/>
      <c r="MQZ881" s="14"/>
      <c r="MRA881" s="14"/>
      <c r="MRB881" s="14"/>
      <c r="MRC881" s="14"/>
      <c r="MRD881" s="14"/>
      <c r="MRE881" s="14"/>
      <c r="MRF881" s="14"/>
      <c r="MRG881" s="14"/>
      <c r="MRH881" s="14"/>
      <c r="MRI881" s="14"/>
      <c r="MRJ881" s="14"/>
      <c r="MRK881" s="14"/>
      <c r="MRL881" s="14"/>
      <c r="MRM881" s="14"/>
      <c r="MRN881" s="14"/>
      <c r="MRO881" s="14"/>
      <c r="MRP881" s="14"/>
      <c r="MRQ881" s="14"/>
      <c r="MRR881" s="14"/>
      <c r="MRS881" s="14"/>
      <c r="MRT881" s="14"/>
      <c r="MRU881" s="14"/>
      <c r="MRV881" s="14"/>
      <c r="MRW881" s="14"/>
      <c r="MRX881" s="14"/>
      <c r="MRY881" s="14"/>
      <c r="MRZ881" s="14"/>
      <c r="MSA881" s="14"/>
      <c r="MSB881" s="14"/>
      <c r="MSC881" s="14"/>
      <c r="MSD881" s="14"/>
      <c r="MSE881" s="14"/>
      <c r="MSF881" s="14"/>
      <c r="MSG881" s="14"/>
      <c r="MSH881" s="14"/>
      <c r="MSI881" s="14"/>
      <c r="MSJ881" s="14"/>
      <c r="MSK881" s="14"/>
      <c r="MSL881" s="14"/>
      <c r="MSM881" s="14"/>
      <c r="MSN881" s="14"/>
      <c r="MSO881" s="14"/>
      <c r="MSP881" s="14"/>
      <c r="MSQ881" s="14"/>
      <c r="MSR881" s="14"/>
      <c r="MSS881" s="14"/>
      <c r="MST881" s="14"/>
      <c r="MSU881" s="14"/>
      <c r="MSV881" s="14"/>
      <c r="MSW881" s="14"/>
      <c r="MSX881" s="14"/>
      <c r="MSY881" s="14"/>
      <c r="MSZ881" s="14"/>
      <c r="MTA881" s="14"/>
      <c r="MTB881" s="14"/>
      <c r="MTC881" s="14"/>
      <c r="MTD881" s="14"/>
      <c r="MTE881" s="14"/>
      <c r="MTF881" s="14"/>
      <c r="MTG881" s="14"/>
      <c r="MTH881" s="14"/>
      <c r="MTI881" s="14"/>
      <c r="MTJ881" s="14"/>
      <c r="MTK881" s="14"/>
      <c r="MTL881" s="14"/>
      <c r="MTM881" s="14"/>
      <c r="MTN881" s="14"/>
      <c r="MTO881" s="14"/>
      <c r="MTP881" s="14"/>
      <c r="MTQ881" s="14"/>
      <c r="MTR881" s="14"/>
      <c r="MTS881" s="14"/>
      <c r="MTT881" s="14"/>
      <c r="MTU881" s="14"/>
      <c r="MTV881" s="14"/>
      <c r="MTW881" s="14"/>
      <c r="MTX881" s="14"/>
      <c r="MTY881" s="14"/>
      <c r="MTZ881" s="14"/>
      <c r="MUA881" s="14"/>
      <c r="MUB881" s="14"/>
      <c r="MUC881" s="14"/>
      <c r="MUD881" s="14"/>
      <c r="MUE881" s="14"/>
      <c r="MUF881" s="14"/>
      <c r="MUG881" s="14"/>
      <c r="MUH881" s="14"/>
      <c r="MUI881" s="14"/>
      <c r="MUJ881" s="14"/>
      <c r="MUK881" s="14"/>
      <c r="MUL881" s="14"/>
      <c r="MUM881" s="14"/>
      <c r="MUN881" s="14"/>
      <c r="MUO881" s="14"/>
      <c r="MUP881" s="14"/>
      <c r="MUQ881" s="14"/>
      <c r="MUR881" s="14"/>
      <c r="MUS881" s="14"/>
      <c r="MUT881" s="14"/>
      <c r="MUU881" s="14"/>
      <c r="MUV881" s="14"/>
      <c r="MUW881" s="14"/>
      <c r="MUX881" s="14"/>
      <c r="MUY881" s="14"/>
      <c r="MUZ881" s="14"/>
      <c r="MVA881" s="14"/>
      <c r="MVB881" s="14"/>
      <c r="MVC881" s="14"/>
      <c r="MVD881" s="14"/>
      <c r="MVE881" s="14"/>
      <c r="MVF881" s="14"/>
      <c r="MVG881" s="14"/>
      <c r="MVH881" s="14"/>
      <c r="MVI881" s="14"/>
      <c r="MVJ881" s="14"/>
      <c r="MVK881" s="14"/>
      <c r="MVL881" s="14"/>
      <c r="MVM881" s="14"/>
      <c r="MVN881" s="14"/>
      <c r="MVO881" s="14"/>
      <c r="MVP881" s="14"/>
      <c r="MVQ881" s="14"/>
      <c r="MVR881" s="14"/>
      <c r="MVS881" s="14"/>
      <c r="MVT881" s="14"/>
      <c r="MVU881" s="14"/>
      <c r="MVV881" s="14"/>
      <c r="MVW881" s="14"/>
      <c r="MVX881" s="14"/>
      <c r="MVY881" s="14"/>
      <c r="MVZ881" s="14"/>
      <c r="MWA881" s="14"/>
      <c r="MWB881" s="14"/>
      <c r="MWC881" s="14"/>
      <c r="MWD881" s="14"/>
      <c r="MWE881" s="14"/>
      <c r="MWF881" s="14"/>
      <c r="MWG881" s="14"/>
      <c r="MWH881" s="14"/>
      <c r="MWI881" s="14"/>
      <c r="MWJ881" s="14"/>
      <c r="MWK881" s="14"/>
      <c r="MWL881" s="14"/>
      <c r="MWM881" s="14"/>
      <c r="MWN881" s="14"/>
      <c r="MWO881" s="14"/>
      <c r="MWP881" s="14"/>
      <c r="MWQ881" s="14"/>
      <c r="MWR881" s="14"/>
      <c r="MWS881" s="14"/>
      <c r="MWT881" s="14"/>
      <c r="MWU881" s="14"/>
      <c r="MWV881" s="14"/>
      <c r="MWW881" s="14"/>
      <c r="MWX881" s="14"/>
      <c r="MWY881" s="14"/>
      <c r="MWZ881" s="14"/>
      <c r="MXA881" s="14"/>
      <c r="MXB881" s="14"/>
      <c r="MXC881" s="14"/>
      <c r="MXD881" s="14"/>
      <c r="MXE881" s="14"/>
      <c r="MXF881" s="14"/>
      <c r="MXG881" s="14"/>
      <c r="MXH881" s="14"/>
      <c r="MXI881" s="14"/>
      <c r="MXJ881" s="14"/>
      <c r="MXK881" s="14"/>
      <c r="MXL881" s="14"/>
      <c r="MXM881" s="14"/>
      <c r="MXN881" s="14"/>
      <c r="MXO881" s="14"/>
      <c r="MXP881" s="14"/>
      <c r="MXQ881" s="14"/>
      <c r="MXR881" s="14"/>
      <c r="MXS881" s="14"/>
      <c r="MXT881" s="14"/>
      <c r="MXU881" s="14"/>
      <c r="MXV881" s="14"/>
      <c r="MXW881" s="14"/>
      <c r="MXX881" s="14"/>
      <c r="MXY881" s="14"/>
      <c r="MXZ881" s="14"/>
      <c r="MYA881" s="14"/>
      <c r="MYB881" s="14"/>
      <c r="MYC881" s="14"/>
      <c r="MYD881" s="14"/>
      <c r="MYE881" s="14"/>
      <c r="MYF881" s="14"/>
      <c r="MYG881" s="14"/>
      <c r="MYH881" s="14"/>
      <c r="MYI881" s="14"/>
      <c r="MYJ881" s="14"/>
      <c r="MYK881" s="14"/>
      <c r="MYL881" s="14"/>
      <c r="MYM881" s="14"/>
      <c r="MYN881" s="14"/>
      <c r="MYO881" s="14"/>
      <c r="MYP881" s="14"/>
      <c r="MYQ881" s="14"/>
      <c r="MYR881" s="14"/>
      <c r="MYS881" s="14"/>
      <c r="MYT881" s="14"/>
      <c r="MYU881" s="14"/>
      <c r="MYV881" s="14"/>
      <c r="MYW881" s="14"/>
      <c r="MYX881" s="14"/>
      <c r="MYY881" s="14"/>
      <c r="MYZ881" s="14"/>
      <c r="MZA881" s="14"/>
      <c r="MZB881" s="14"/>
      <c r="MZC881" s="14"/>
      <c r="MZD881" s="14"/>
      <c r="MZE881" s="14"/>
      <c r="MZF881" s="14"/>
      <c r="MZG881" s="14"/>
      <c r="MZH881" s="14"/>
      <c r="MZI881" s="14"/>
      <c r="MZJ881" s="14"/>
      <c r="MZK881" s="14"/>
      <c r="MZL881" s="14"/>
      <c r="MZM881" s="14"/>
      <c r="MZN881" s="14"/>
      <c r="MZO881" s="14"/>
      <c r="MZP881" s="14"/>
      <c r="MZQ881" s="14"/>
      <c r="MZR881" s="14"/>
      <c r="MZS881" s="14"/>
      <c r="MZT881" s="14"/>
      <c r="MZU881" s="14"/>
      <c r="MZV881" s="14"/>
      <c r="MZW881" s="14"/>
      <c r="MZX881" s="14"/>
      <c r="MZY881" s="14"/>
      <c r="MZZ881" s="14"/>
      <c r="NAA881" s="14"/>
      <c r="NAB881" s="14"/>
      <c r="NAC881" s="14"/>
      <c r="NAD881" s="14"/>
      <c r="NAE881" s="14"/>
      <c r="NAF881" s="14"/>
      <c r="NAG881" s="14"/>
      <c r="NAH881" s="14"/>
      <c r="NAI881" s="14"/>
      <c r="NAJ881" s="14"/>
      <c r="NAK881" s="14"/>
      <c r="NAL881" s="14"/>
      <c r="NAM881" s="14"/>
      <c r="NAN881" s="14"/>
      <c r="NAO881" s="14"/>
      <c r="NAP881" s="14"/>
      <c r="NAQ881" s="14"/>
      <c r="NAR881" s="14"/>
      <c r="NAS881" s="14"/>
      <c r="NAT881" s="14"/>
      <c r="NAU881" s="14"/>
      <c r="NAV881" s="14"/>
      <c r="NAW881" s="14"/>
      <c r="NAX881" s="14"/>
      <c r="NAY881" s="14"/>
      <c r="NAZ881" s="14"/>
      <c r="NBA881" s="14"/>
      <c r="NBB881" s="14"/>
      <c r="NBC881" s="14"/>
      <c r="NBD881" s="14"/>
      <c r="NBE881" s="14"/>
      <c r="NBF881" s="14"/>
      <c r="NBG881" s="14"/>
      <c r="NBH881" s="14"/>
      <c r="NBI881" s="14"/>
      <c r="NBJ881" s="14"/>
      <c r="NBK881" s="14"/>
      <c r="NBL881" s="14"/>
      <c r="NBM881" s="14"/>
      <c r="NBN881" s="14"/>
      <c r="NBO881" s="14"/>
      <c r="NBP881" s="14"/>
      <c r="NBQ881" s="14"/>
      <c r="NBR881" s="14"/>
      <c r="NBS881" s="14"/>
      <c r="NBT881" s="14"/>
      <c r="NBU881" s="14"/>
      <c r="NBV881" s="14"/>
      <c r="NBW881" s="14"/>
      <c r="NBX881" s="14"/>
      <c r="NBY881" s="14"/>
      <c r="NBZ881" s="14"/>
      <c r="NCA881" s="14"/>
      <c r="NCB881" s="14"/>
      <c r="NCC881" s="14"/>
      <c r="NCD881" s="14"/>
      <c r="NCE881" s="14"/>
      <c r="NCF881" s="14"/>
      <c r="NCG881" s="14"/>
      <c r="NCH881" s="14"/>
      <c r="NCI881" s="14"/>
      <c r="NCJ881" s="14"/>
      <c r="NCK881" s="14"/>
      <c r="NCL881" s="14"/>
      <c r="NCM881" s="14"/>
      <c r="NCN881" s="14"/>
      <c r="NCO881" s="14"/>
      <c r="NCP881" s="14"/>
      <c r="NCQ881" s="14"/>
      <c r="NCR881" s="14"/>
      <c r="NCS881" s="14"/>
      <c r="NCT881" s="14"/>
      <c r="NCU881" s="14"/>
      <c r="NCV881" s="14"/>
      <c r="NCW881" s="14"/>
      <c r="NCX881" s="14"/>
      <c r="NCY881" s="14"/>
      <c r="NCZ881" s="14"/>
      <c r="NDA881" s="14"/>
      <c r="NDB881" s="14"/>
      <c r="NDC881" s="14"/>
      <c r="NDD881" s="14"/>
      <c r="NDE881" s="14"/>
      <c r="NDF881" s="14"/>
      <c r="NDG881" s="14"/>
      <c r="NDH881" s="14"/>
      <c r="NDI881" s="14"/>
      <c r="NDJ881" s="14"/>
      <c r="NDK881" s="14"/>
      <c r="NDL881" s="14"/>
      <c r="NDM881" s="14"/>
      <c r="NDN881" s="14"/>
      <c r="NDO881" s="14"/>
      <c r="NDP881" s="14"/>
      <c r="NDQ881" s="14"/>
      <c r="NDR881" s="14"/>
      <c r="NDS881" s="14"/>
      <c r="NDT881" s="14"/>
      <c r="NDU881" s="14"/>
      <c r="NDV881" s="14"/>
      <c r="NDW881" s="14"/>
      <c r="NDX881" s="14"/>
      <c r="NDY881" s="14"/>
      <c r="NDZ881" s="14"/>
      <c r="NEA881" s="14"/>
      <c r="NEB881" s="14"/>
      <c r="NEC881" s="14"/>
      <c r="NED881" s="14"/>
      <c r="NEE881" s="14"/>
      <c r="NEF881" s="14"/>
      <c r="NEG881" s="14"/>
      <c r="NEH881" s="14"/>
      <c r="NEI881" s="14"/>
      <c r="NEJ881" s="14"/>
      <c r="NEK881" s="14"/>
      <c r="NEL881" s="14"/>
      <c r="NEM881" s="14"/>
      <c r="NEN881" s="14"/>
      <c r="NEO881" s="14"/>
      <c r="NEP881" s="14"/>
      <c r="NEQ881" s="14"/>
      <c r="NER881" s="14"/>
      <c r="NES881" s="14"/>
      <c r="NET881" s="14"/>
      <c r="NEU881" s="14"/>
      <c r="NEV881" s="14"/>
      <c r="NEW881" s="14"/>
      <c r="NEX881" s="14"/>
      <c r="NEY881" s="14"/>
      <c r="NEZ881" s="14"/>
      <c r="NFA881" s="14"/>
      <c r="NFB881" s="14"/>
      <c r="NFC881" s="14"/>
      <c r="NFD881" s="14"/>
      <c r="NFE881" s="14"/>
      <c r="NFF881" s="14"/>
      <c r="NFG881" s="14"/>
      <c r="NFH881" s="14"/>
      <c r="NFI881" s="14"/>
      <c r="NFJ881" s="14"/>
      <c r="NFK881" s="14"/>
      <c r="NFL881" s="14"/>
      <c r="NFM881" s="14"/>
      <c r="NFN881" s="14"/>
      <c r="NFO881" s="14"/>
      <c r="NFP881" s="14"/>
      <c r="NFQ881" s="14"/>
      <c r="NFR881" s="14"/>
      <c r="NFS881" s="14"/>
      <c r="NFT881" s="14"/>
      <c r="NFU881" s="14"/>
      <c r="NFV881" s="14"/>
      <c r="NFW881" s="14"/>
      <c r="NFX881" s="14"/>
      <c r="NFY881" s="14"/>
      <c r="NFZ881" s="14"/>
      <c r="NGA881" s="14"/>
      <c r="NGB881" s="14"/>
      <c r="NGC881" s="14"/>
      <c r="NGD881" s="14"/>
      <c r="NGE881" s="14"/>
      <c r="NGF881" s="14"/>
      <c r="NGG881" s="14"/>
      <c r="NGH881" s="14"/>
      <c r="NGI881" s="14"/>
      <c r="NGJ881" s="14"/>
      <c r="NGK881" s="14"/>
      <c r="NGL881" s="14"/>
      <c r="NGM881" s="14"/>
      <c r="NGN881" s="14"/>
      <c r="NGO881" s="14"/>
      <c r="NGP881" s="14"/>
      <c r="NGQ881" s="14"/>
      <c r="NGR881" s="14"/>
      <c r="NGS881" s="14"/>
      <c r="NGT881" s="14"/>
      <c r="NGU881" s="14"/>
      <c r="NGV881" s="14"/>
      <c r="NGW881" s="14"/>
      <c r="NGX881" s="14"/>
      <c r="NGY881" s="14"/>
      <c r="NGZ881" s="14"/>
      <c r="NHA881" s="14"/>
      <c r="NHB881" s="14"/>
      <c r="NHC881" s="14"/>
      <c r="NHD881" s="14"/>
      <c r="NHE881" s="14"/>
      <c r="NHF881" s="14"/>
      <c r="NHG881" s="14"/>
      <c r="NHH881" s="14"/>
      <c r="NHI881" s="14"/>
      <c r="NHJ881" s="14"/>
      <c r="NHK881" s="14"/>
      <c r="NHL881" s="14"/>
      <c r="NHM881" s="14"/>
      <c r="NHN881" s="14"/>
      <c r="NHO881" s="14"/>
      <c r="NHP881" s="14"/>
      <c r="NHQ881" s="14"/>
      <c r="NHR881" s="14"/>
      <c r="NHS881" s="14"/>
      <c r="NHT881" s="14"/>
      <c r="NHU881" s="14"/>
      <c r="NHV881" s="14"/>
      <c r="NHW881" s="14"/>
      <c r="NHX881" s="14"/>
      <c r="NHY881" s="14"/>
      <c r="NHZ881" s="14"/>
      <c r="NIA881" s="14"/>
      <c r="NIB881" s="14"/>
      <c r="NIC881" s="14"/>
      <c r="NID881" s="14"/>
      <c r="NIE881" s="14"/>
      <c r="NIF881" s="14"/>
      <c r="NIG881" s="14"/>
      <c r="NIH881" s="14"/>
      <c r="NII881" s="14"/>
      <c r="NIJ881" s="14"/>
      <c r="NIK881" s="14"/>
      <c r="NIL881" s="14"/>
      <c r="NIM881" s="14"/>
      <c r="NIN881" s="14"/>
      <c r="NIO881" s="14"/>
      <c r="NIP881" s="14"/>
      <c r="NIQ881" s="14"/>
      <c r="NIR881" s="14"/>
      <c r="NIS881" s="14"/>
      <c r="NIT881" s="14"/>
      <c r="NIU881" s="14"/>
      <c r="NIV881" s="14"/>
      <c r="NIW881" s="14"/>
      <c r="NIX881" s="14"/>
      <c r="NIY881" s="14"/>
      <c r="NIZ881" s="14"/>
      <c r="NJA881" s="14"/>
      <c r="NJB881" s="14"/>
      <c r="NJC881" s="14"/>
      <c r="NJD881" s="14"/>
      <c r="NJE881" s="14"/>
      <c r="NJF881" s="14"/>
      <c r="NJG881" s="14"/>
      <c r="NJH881" s="14"/>
      <c r="NJI881" s="14"/>
      <c r="NJJ881" s="14"/>
      <c r="NJK881" s="14"/>
      <c r="NJL881" s="14"/>
      <c r="NJM881" s="14"/>
      <c r="NJN881" s="14"/>
      <c r="NJO881" s="14"/>
      <c r="NJP881" s="14"/>
      <c r="NJQ881" s="14"/>
      <c r="NJR881" s="14"/>
      <c r="NJS881" s="14"/>
      <c r="NJT881" s="14"/>
      <c r="NJU881" s="14"/>
      <c r="NJV881" s="14"/>
      <c r="NJW881" s="14"/>
      <c r="NJX881" s="14"/>
      <c r="NJY881" s="14"/>
      <c r="NJZ881" s="14"/>
      <c r="NKA881" s="14"/>
      <c r="NKB881" s="14"/>
      <c r="NKC881" s="14"/>
      <c r="NKD881" s="14"/>
      <c r="NKE881" s="14"/>
      <c r="NKF881" s="14"/>
      <c r="NKG881" s="14"/>
      <c r="NKH881" s="14"/>
      <c r="NKI881" s="14"/>
      <c r="NKJ881" s="14"/>
      <c r="NKK881" s="14"/>
      <c r="NKL881" s="14"/>
      <c r="NKM881" s="14"/>
      <c r="NKN881" s="14"/>
      <c r="NKO881" s="14"/>
      <c r="NKP881" s="14"/>
      <c r="NKQ881" s="14"/>
      <c r="NKR881" s="14"/>
      <c r="NKS881" s="14"/>
      <c r="NKT881" s="14"/>
      <c r="NKU881" s="14"/>
      <c r="NKV881" s="14"/>
      <c r="NKW881" s="14"/>
      <c r="NKX881" s="14"/>
      <c r="NKY881" s="14"/>
      <c r="NKZ881" s="14"/>
      <c r="NLA881" s="14"/>
      <c r="NLB881" s="14"/>
      <c r="NLC881" s="14"/>
      <c r="NLD881" s="14"/>
      <c r="NLE881" s="14"/>
      <c r="NLF881" s="14"/>
      <c r="NLG881" s="14"/>
      <c r="NLH881" s="14"/>
      <c r="NLI881" s="14"/>
      <c r="NLJ881" s="14"/>
      <c r="NLK881" s="14"/>
      <c r="NLL881" s="14"/>
      <c r="NLM881" s="14"/>
      <c r="NLN881" s="14"/>
      <c r="NLO881" s="14"/>
      <c r="NLP881" s="14"/>
      <c r="NLQ881" s="14"/>
      <c r="NLR881" s="14"/>
      <c r="NLS881" s="14"/>
      <c r="NLT881" s="14"/>
      <c r="NLU881" s="14"/>
      <c r="NLV881" s="14"/>
      <c r="NLW881" s="14"/>
      <c r="NLX881" s="14"/>
      <c r="NLY881" s="14"/>
      <c r="NLZ881" s="14"/>
      <c r="NMA881" s="14"/>
      <c r="NMB881" s="14"/>
      <c r="NMC881" s="14"/>
      <c r="NMD881" s="14"/>
      <c r="NME881" s="14"/>
      <c r="NMF881" s="14"/>
      <c r="NMG881" s="14"/>
      <c r="NMH881" s="14"/>
      <c r="NMI881" s="14"/>
      <c r="NMJ881" s="14"/>
      <c r="NMK881" s="14"/>
      <c r="NML881" s="14"/>
      <c r="NMM881" s="14"/>
      <c r="NMN881" s="14"/>
      <c r="NMO881" s="14"/>
      <c r="NMP881" s="14"/>
      <c r="NMQ881" s="14"/>
      <c r="NMR881" s="14"/>
      <c r="NMS881" s="14"/>
      <c r="NMT881" s="14"/>
      <c r="NMU881" s="14"/>
      <c r="NMV881" s="14"/>
      <c r="NMW881" s="14"/>
      <c r="NMX881" s="14"/>
      <c r="NMY881" s="14"/>
      <c r="NMZ881" s="14"/>
      <c r="NNA881" s="14"/>
      <c r="NNB881" s="14"/>
      <c r="NNC881" s="14"/>
      <c r="NND881" s="14"/>
      <c r="NNE881" s="14"/>
      <c r="NNF881" s="14"/>
      <c r="NNG881" s="14"/>
      <c r="NNH881" s="14"/>
      <c r="NNI881" s="14"/>
      <c r="NNJ881" s="14"/>
      <c r="NNK881" s="14"/>
      <c r="NNL881" s="14"/>
      <c r="NNM881" s="14"/>
      <c r="NNN881" s="14"/>
      <c r="NNO881" s="14"/>
      <c r="NNP881" s="14"/>
      <c r="NNQ881" s="14"/>
      <c r="NNR881" s="14"/>
      <c r="NNS881" s="14"/>
      <c r="NNT881" s="14"/>
      <c r="NNU881" s="14"/>
      <c r="NNV881" s="14"/>
      <c r="NNW881" s="14"/>
      <c r="NNX881" s="14"/>
      <c r="NNY881" s="14"/>
      <c r="NNZ881" s="14"/>
      <c r="NOA881" s="14"/>
      <c r="NOB881" s="14"/>
      <c r="NOC881" s="14"/>
      <c r="NOD881" s="14"/>
      <c r="NOE881" s="14"/>
      <c r="NOF881" s="14"/>
      <c r="NOG881" s="14"/>
      <c r="NOH881" s="14"/>
      <c r="NOI881" s="14"/>
      <c r="NOJ881" s="14"/>
      <c r="NOK881" s="14"/>
      <c r="NOL881" s="14"/>
      <c r="NOM881" s="14"/>
      <c r="NON881" s="14"/>
      <c r="NOO881" s="14"/>
      <c r="NOP881" s="14"/>
      <c r="NOQ881" s="14"/>
      <c r="NOR881" s="14"/>
      <c r="NOS881" s="14"/>
      <c r="NOT881" s="14"/>
      <c r="NOU881" s="14"/>
      <c r="NOV881" s="14"/>
      <c r="NOW881" s="14"/>
      <c r="NOX881" s="14"/>
      <c r="NOY881" s="14"/>
      <c r="NOZ881" s="14"/>
      <c r="NPA881" s="14"/>
      <c r="NPB881" s="14"/>
      <c r="NPC881" s="14"/>
      <c r="NPD881" s="14"/>
      <c r="NPE881" s="14"/>
      <c r="NPF881" s="14"/>
      <c r="NPG881" s="14"/>
      <c r="NPH881" s="14"/>
      <c r="NPI881" s="14"/>
      <c r="NPJ881" s="14"/>
      <c r="NPK881" s="14"/>
      <c r="NPL881" s="14"/>
      <c r="NPM881" s="14"/>
      <c r="NPN881" s="14"/>
      <c r="NPO881" s="14"/>
      <c r="NPP881" s="14"/>
      <c r="NPQ881" s="14"/>
      <c r="NPR881" s="14"/>
      <c r="NPS881" s="14"/>
      <c r="NPT881" s="14"/>
      <c r="NPU881" s="14"/>
      <c r="NPV881" s="14"/>
      <c r="NPW881" s="14"/>
      <c r="NPX881" s="14"/>
      <c r="NPY881" s="14"/>
      <c r="NPZ881" s="14"/>
      <c r="NQA881" s="14"/>
      <c r="NQB881" s="14"/>
      <c r="NQC881" s="14"/>
      <c r="NQD881" s="14"/>
      <c r="NQE881" s="14"/>
      <c r="NQF881" s="14"/>
      <c r="NQG881" s="14"/>
      <c r="NQH881" s="14"/>
      <c r="NQI881" s="14"/>
      <c r="NQJ881" s="14"/>
      <c r="NQK881" s="14"/>
      <c r="NQL881" s="14"/>
      <c r="NQM881" s="14"/>
      <c r="NQN881" s="14"/>
      <c r="NQO881" s="14"/>
      <c r="NQP881" s="14"/>
      <c r="NQQ881" s="14"/>
      <c r="NQR881" s="14"/>
      <c r="NQS881" s="14"/>
      <c r="NQT881" s="14"/>
      <c r="NQU881" s="14"/>
      <c r="NQV881" s="14"/>
      <c r="NQW881" s="14"/>
      <c r="NQX881" s="14"/>
      <c r="NQY881" s="14"/>
      <c r="NQZ881" s="14"/>
      <c r="NRA881" s="14"/>
      <c r="NRB881" s="14"/>
      <c r="NRC881" s="14"/>
      <c r="NRD881" s="14"/>
      <c r="NRE881" s="14"/>
      <c r="NRF881" s="14"/>
      <c r="NRG881" s="14"/>
      <c r="NRH881" s="14"/>
      <c r="NRI881" s="14"/>
      <c r="NRJ881" s="14"/>
      <c r="NRK881" s="14"/>
      <c r="NRL881" s="14"/>
      <c r="NRM881" s="14"/>
      <c r="NRN881" s="14"/>
      <c r="NRO881" s="14"/>
      <c r="NRP881" s="14"/>
      <c r="NRQ881" s="14"/>
      <c r="NRR881" s="14"/>
      <c r="NRS881" s="14"/>
      <c r="NRT881" s="14"/>
      <c r="NRU881" s="14"/>
      <c r="NRV881" s="14"/>
      <c r="NRW881" s="14"/>
      <c r="NRX881" s="14"/>
      <c r="NRY881" s="14"/>
      <c r="NRZ881" s="14"/>
      <c r="NSA881" s="14"/>
      <c r="NSB881" s="14"/>
      <c r="NSC881" s="14"/>
      <c r="NSD881" s="14"/>
      <c r="NSE881" s="14"/>
      <c r="NSF881" s="14"/>
      <c r="NSG881" s="14"/>
      <c r="NSH881" s="14"/>
      <c r="NSI881" s="14"/>
      <c r="NSJ881" s="14"/>
      <c r="NSK881" s="14"/>
      <c r="NSL881" s="14"/>
      <c r="NSM881" s="14"/>
      <c r="NSN881" s="14"/>
      <c r="NSO881" s="14"/>
      <c r="NSP881" s="14"/>
      <c r="NSQ881" s="14"/>
      <c r="NSR881" s="14"/>
      <c r="NSS881" s="14"/>
      <c r="NST881" s="14"/>
      <c r="NSU881" s="14"/>
      <c r="NSV881" s="14"/>
      <c r="NSW881" s="14"/>
      <c r="NSX881" s="14"/>
      <c r="NSY881" s="14"/>
      <c r="NSZ881" s="14"/>
      <c r="NTA881" s="14"/>
      <c r="NTB881" s="14"/>
      <c r="NTC881" s="14"/>
      <c r="NTD881" s="14"/>
      <c r="NTE881" s="14"/>
      <c r="NTF881" s="14"/>
      <c r="NTG881" s="14"/>
      <c r="NTH881" s="14"/>
      <c r="NTI881" s="14"/>
      <c r="NTJ881" s="14"/>
      <c r="NTK881" s="14"/>
      <c r="NTL881" s="14"/>
      <c r="NTM881" s="14"/>
      <c r="NTN881" s="14"/>
      <c r="NTO881" s="14"/>
      <c r="NTP881" s="14"/>
      <c r="NTQ881" s="14"/>
      <c r="NTR881" s="14"/>
      <c r="NTS881" s="14"/>
      <c r="NTT881" s="14"/>
      <c r="NTU881" s="14"/>
      <c r="NTV881" s="14"/>
      <c r="NTW881" s="14"/>
      <c r="NTX881" s="14"/>
      <c r="NTY881" s="14"/>
      <c r="NTZ881" s="14"/>
      <c r="NUA881" s="14"/>
      <c r="NUB881" s="14"/>
      <c r="NUC881" s="14"/>
      <c r="NUD881" s="14"/>
      <c r="NUE881" s="14"/>
      <c r="NUF881" s="14"/>
      <c r="NUG881" s="14"/>
      <c r="NUH881" s="14"/>
      <c r="NUI881" s="14"/>
      <c r="NUJ881" s="14"/>
      <c r="NUK881" s="14"/>
      <c r="NUL881" s="14"/>
      <c r="NUM881" s="14"/>
      <c r="NUN881" s="14"/>
      <c r="NUO881" s="14"/>
      <c r="NUP881" s="14"/>
      <c r="NUQ881" s="14"/>
      <c r="NUR881" s="14"/>
      <c r="NUS881" s="14"/>
      <c r="NUT881" s="14"/>
      <c r="NUU881" s="14"/>
      <c r="NUV881" s="14"/>
      <c r="NUW881" s="14"/>
      <c r="NUX881" s="14"/>
      <c r="NUY881" s="14"/>
      <c r="NUZ881" s="14"/>
      <c r="NVA881" s="14"/>
      <c r="NVB881" s="14"/>
      <c r="NVC881" s="14"/>
      <c r="NVD881" s="14"/>
      <c r="NVE881" s="14"/>
      <c r="NVF881" s="14"/>
      <c r="NVG881" s="14"/>
      <c r="NVH881" s="14"/>
      <c r="NVI881" s="14"/>
      <c r="NVJ881" s="14"/>
      <c r="NVK881" s="14"/>
      <c r="NVL881" s="14"/>
      <c r="NVM881" s="14"/>
      <c r="NVN881" s="14"/>
      <c r="NVO881" s="14"/>
      <c r="NVP881" s="14"/>
      <c r="NVQ881" s="14"/>
      <c r="NVR881" s="14"/>
      <c r="NVS881" s="14"/>
      <c r="NVT881" s="14"/>
      <c r="NVU881" s="14"/>
      <c r="NVV881" s="14"/>
      <c r="NVW881" s="14"/>
      <c r="NVX881" s="14"/>
      <c r="NVY881" s="14"/>
      <c r="NVZ881" s="14"/>
      <c r="NWA881" s="14"/>
      <c r="NWB881" s="14"/>
      <c r="NWC881" s="14"/>
      <c r="NWD881" s="14"/>
      <c r="NWE881" s="14"/>
      <c r="NWF881" s="14"/>
      <c r="NWG881" s="14"/>
      <c r="NWH881" s="14"/>
      <c r="NWI881" s="14"/>
      <c r="NWJ881" s="14"/>
      <c r="NWK881" s="14"/>
      <c r="NWL881" s="14"/>
      <c r="NWM881" s="14"/>
      <c r="NWN881" s="14"/>
      <c r="NWO881" s="14"/>
      <c r="NWP881" s="14"/>
      <c r="NWQ881" s="14"/>
      <c r="NWR881" s="14"/>
      <c r="NWS881" s="14"/>
      <c r="NWT881" s="14"/>
      <c r="NWU881" s="14"/>
      <c r="NWV881" s="14"/>
      <c r="NWW881" s="14"/>
      <c r="NWX881" s="14"/>
      <c r="NWY881" s="14"/>
      <c r="NWZ881" s="14"/>
      <c r="NXA881" s="14"/>
      <c r="NXB881" s="14"/>
      <c r="NXC881" s="14"/>
      <c r="NXD881" s="14"/>
      <c r="NXE881" s="14"/>
      <c r="NXF881" s="14"/>
      <c r="NXG881" s="14"/>
      <c r="NXH881" s="14"/>
      <c r="NXI881" s="14"/>
      <c r="NXJ881" s="14"/>
      <c r="NXK881" s="14"/>
      <c r="NXL881" s="14"/>
      <c r="NXM881" s="14"/>
      <c r="NXN881" s="14"/>
      <c r="NXO881" s="14"/>
      <c r="NXP881" s="14"/>
      <c r="NXQ881" s="14"/>
      <c r="NXR881" s="14"/>
      <c r="NXS881" s="14"/>
      <c r="NXT881" s="14"/>
      <c r="NXU881" s="14"/>
      <c r="NXV881" s="14"/>
      <c r="NXW881" s="14"/>
      <c r="NXX881" s="14"/>
      <c r="NXY881" s="14"/>
      <c r="NXZ881" s="14"/>
      <c r="NYA881" s="14"/>
      <c r="NYB881" s="14"/>
      <c r="NYC881" s="14"/>
      <c r="NYD881" s="14"/>
      <c r="NYE881" s="14"/>
      <c r="NYF881" s="14"/>
      <c r="NYG881" s="14"/>
      <c r="NYH881" s="14"/>
      <c r="NYI881" s="14"/>
      <c r="NYJ881" s="14"/>
      <c r="NYK881" s="14"/>
      <c r="NYL881" s="14"/>
      <c r="NYM881" s="14"/>
      <c r="NYN881" s="14"/>
      <c r="NYO881" s="14"/>
      <c r="NYP881" s="14"/>
      <c r="NYQ881" s="14"/>
      <c r="NYR881" s="14"/>
      <c r="NYS881" s="14"/>
      <c r="NYT881" s="14"/>
      <c r="NYU881" s="14"/>
      <c r="NYV881" s="14"/>
      <c r="NYW881" s="14"/>
      <c r="NYX881" s="14"/>
      <c r="NYY881" s="14"/>
      <c r="NYZ881" s="14"/>
      <c r="NZA881" s="14"/>
      <c r="NZB881" s="14"/>
      <c r="NZC881" s="14"/>
      <c r="NZD881" s="14"/>
      <c r="NZE881" s="14"/>
      <c r="NZF881" s="14"/>
      <c r="NZG881" s="14"/>
      <c r="NZH881" s="14"/>
      <c r="NZI881" s="14"/>
      <c r="NZJ881" s="14"/>
      <c r="NZK881" s="14"/>
      <c r="NZL881" s="14"/>
      <c r="NZM881" s="14"/>
      <c r="NZN881" s="14"/>
      <c r="NZO881" s="14"/>
      <c r="NZP881" s="14"/>
      <c r="NZQ881" s="14"/>
      <c r="NZR881" s="14"/>
      <c r="NZS881" s="14"/>
      <c r="NZT881" s="14"/>
      <c r="NZU881" s="14"/>
      <c r="NZV881" s="14"/>
      <c r="NZW881" s="14"/>
      <c r="NZX881" s="14"/>
      <c r="NZY881" s="14"/>
      <c r="NZZ881" s="14"/>
      <c r="OAA881" s="14"/>
      <c r="OAB881" s="14"/>
      <c r="OAC881" s="14"/>
      <c r="OAD881" s="14"/>
      <c r="OAE881" s="14"/>
      <c r="OAF881" s="14"/>
      <c r="OAG881" s="14"/>
      <c r="OAH881" s="14"/>
      <c r="OAI881" s="14"/>
      <c r="OAJ881" s="14"/>
      <c r="OAK881" s="14"/>
      <c r="OAL881" s="14"/>
      <c r="OAM881" s="14"/>
      <c r="OAN881" s="14"/>
      <c r="OAO881" s="14"/>
      <c r="OAP881" s="14"/>
      <c r="OAQ881" s="14"/>
      <c r="OAR881" s="14"/>
      <c r="OAS881" s="14"/>
      <c r="OAT881" s="14"/>
      <c r="OAU881" s="14"/>
      <c r="OAV881" s="14"/>
      <c r="OAW881" s="14"/>
      <c r="OAX881" s="14"/>
      <c r="OAY881" s="14"/>
      <c r="OAZ881" s="14"/>
      <c r="OBA881" s="14"/>
      <c r="OBB881" s="14"/>
      <c r="OBC881" s="14"/>
      <c r="OBD881" s="14"/>
      <c r="OBE881" s="14"/>
      <c r="OBF881" s="14"/>
      <c r="OBG881" s="14"/>
      <c r="OBH881" s="14"/>
      <c r="OBI881" s="14"/>
      <c r="OBJ881" s="14"/>
      <c r="OBK881" s="14"/>
      <c r="OBL881" s="14"/>
      <c r="OBM881" s="14"/>
      <c r="OBN881" s="14"/>
      <c r="OBO881" s="14"/>
      <c r="OBP881" s="14"/>
      <c r="OBQ881" s="14"/>
      <c r="OBR881" s="14"/>
      <c r="OBS881" s="14"/>
      <c r="OBT881" s="14"/>
      <c r="OBU881" s="14"/>
      <c r="OBV881" s="14"/>
      <c r="OBW881" s="14"/>
      <c r="OBX881" s="14"/>
      <c r="OBY881" s="14"/>
      <c r="OBZ881" s="14"/>
      <c r="OCA881" s="14"/>
      <c r="OCB881" s="14"/>
      <c r="OCC881" s="14"/>
      <c r="OCD881" s="14"/>
      <c r="OCE881" s="14"/>
      <c r="OCF881" s="14"/>
      <c r="OCG881" s="14"/>
      <c r="OCH881" s="14"/>
      <c r="OCI881" s="14"/>
      <c r="OCJ881" s="14"/>
      <c r="OCK881" s="14"/>
      <c r="OCL881" s="14"/>
      <c r="OCM881" s="14"/>
      <c r="OCN881" s="14"/>
      <c r="OCO881" s="14"/>
      <c r="OCP881" s="14"/>
      <c r="OCQ881" s="14"/>
      <c r="OCR881" s="14"/>
      <c r="OCS881" s="14"/>
      <c r="OCT881" s="14"/>
      <c r="OCU881" s="14"/>
      <c r="OCV881" s="14"/>
      <c r="OCW881" s="14"/>
      <c r="OCX881" s="14"/>
      <c r="OCY881" s="14"/>
      <c r="OCZ881" s="14"/>
      <c r="ODA881" s="14"/>
      <c r="ODB881" s="14"/>
      <c r="ODC881" s="14"/>
      <c r="ODD881" s="14"/>
      <c r="ODE881" s="14"/>
      <c r="ODF881" s="14"/>
      <c r="ODG881" s="14"/>
      <c r="ODH881" s="14"/>
      <c r="ODI881" s="14"/>
      <c r="ODJ881" s="14"/>
      <c r="ODK881" s="14"/>
      <c r="ODL881" s="14"/>
      <c r="ODM881" s="14"/>
      <c r="ODN881" s="14"/>
      <c r="ODO881" s="14"/>
      <c r="ODP881" s="14"/>
      <c r="ODQ881" s="14"/>
      <c r="ODR881" s="14"/>
      <c r="ODS881" s="14"/>
      <c r="ODT881" s="14"/>
      <c r="ODU881" s="14"/>
      <c r="ODV881" s="14"/>
      <c r="ODW881" s="14"/>
      <c r="ODX881" s="14"/>
      <c r="ODY881" s="14"/>
      <c r="ODZ881" s="14"/>
      <c r="OEA881" s="14"/>
      <c r="OEB881" s="14"/>
      <c r="OEC881" s="14"/>
      <c r="OED881" s="14"/>
      <c r="OEE881" s="14"/>
      <c r="OEF881" s="14"/>
      <c r="OEG881" s="14"/>
      <c r="OEH881" s="14"/>
      <c r="OEI881" s="14"/>
      <c r="OEJ881" s="14"/>
      <c r="OEK881" s="14"/>
      <c r="OEL881" s="14"/>
      <c r="OEM881" s="14"/>
      <c r="OEN881" s="14"/>
      <c r="OEO881" s="14"/>
      <c r="OEP881" s="14"/>
      <c r="OEQ881" s="14"/>
      <c r="OER881" s="14"/>
      <c r="OES881" s="14"/>
      <c r="OET881" s="14"/>
      <c r="OEU881" s="14"/>
      <c r="OEV881" s="14"/>
      <c r="OEW881" s="14"/>
      <c r="OEX881" s="14"/>
      <c r="OEY881" s="14"/>
      <c r="OEZ881" s="14"/>
      <c r="OFA881" s="14"/>
      <c r="OFB881" s="14"/>
      <c r="OFC881" s="14"/>
      <c r="OFD881" s="14"/>
      <c r="OFE881" s="14"/>
      <c r="OFF881" s="14"/>
      <c r="OFG881" s="14"/>
      <c r="OFH881" s="14"/>
      <c r="OFI881" s="14"/>
      <c r="OFJ881" s="14"/>
      <c r="OFK881" s="14"/>
      <c r="OFL881" s="14"/>
      <c r="OFM881" s="14"/>
      <c r="OFN881" s="14"/>
      <c r="OFO881" s="14"/>
      <c r="OFP881" s="14"/>
      <c r="OFQ881" s="14"/>
      <c r="OFR881" s="14"/>
      <c r="OFS881" s="14"/>
      <c r="OFT881" s="14"/>
      <c r="OFU881" s="14"/>
      <c r="OFV881" s="14"/>
      <c r="OFW881" s="14"/>
      <c r="OFX881" s="14"/>
      <c r="OFY881" s="14"/>
      <c r="OFZ881" s="14"/>
      <c r="OGA881" s="14"/>
      <c r="OGB881" s="14"/>
      <c r="OGC881" s="14"/>
      <c r="OGD881" s="14"/>
      <c r="OGE881" s="14"/>
      <c r="OGF881" s="14"/>
      <c r="OGG881" s="14"/>
      <c r="OGH881" s="14"/>
      <c r="OGI881" s="14"/>
      <c r="OGJ881" s="14"/>
      <c r="OGK881" s="14"/>
      <c r="OGL881" s="14"/>
      <c r="OGM881" s="14"/>
      <c r="OGN881" s="14"/>
      <c r="OGO881" s="14"/>
      <c r="OGP881" s="14"/>
      <c r="OGQ881" s="14"/>
      <c r="OGR881" s="14"/>
      <c r="OGS881" s="14"/>
      <c r="OGT881" s="14"/>
      <c r="OGU881" s="14"/>
      <c r="OGV881" s="14"/>
      <c r="OGW881" s="14"/>
      <c r="OGX881" s="14"/>
      <c r="OGY881" s="14"/>
      <c r="OGZ881" s="14"/>
      <c r="OHA881" s="14"/>
      <c r="OHB881" s="14"/>
      <c r="OHC881" s="14"/>
      <c r="OHD881" s="14"/>
      <c r="OHE881" s="14"/>
      <c r="OHF881" s="14"/>
      <c r="OHG881" s="14"/>
      <c r="OHH881" s="14"/>
      <c r="OHI881" s="14"/>
      <c r="OHJ881" s="14"/>
      <c r="OHK881" s="14"/>
      <c r="OHL881" s="14"/>
      <c r="OHM881" s="14"/>
      <c r="OHN881" s="14"/>
      <c r="OHO881" s="14"/>
      <c r="OHP881" s="14"/>
      <c r="OHQ881" s="14"/>
      <c r="OHR881" s="14"/>
      <c r="OHS881" s="14"/>
      <c r="OHT881" s="14"/>
      <c r="OHU881" s="14"/>
      <c r="OHV881" s="14"/>
      <c r="OHW881" s="14"/>
      <c r="OHX881" s="14"/>
      <c r="OHY881" s="14"/>
      <c r="OHZ881" s="14"/>
      <c r="OIA881" s="14"/>
      <c r="OIB881" s="14"/>
      <c r="OIC881" s="14"/>
      <c r="OID881" s="14"/>
      <c r="OIE881" s="14"/>
      <c r="OIF881" s="14"/>
      <c r="OIG881" s="14"/>
      <c r="OIH881" s="14"/>
      <c r="OII881" s="14"/>
      <c r="OIJ881" s="14"/>
      <c r="OIK881" s="14"/>
      <c r="OIL881" s="14"/>
      <c r="OIM881" s="14"/>
      <c r="OIN881" s="14"/>
      <c r="OIO881" s="14"/>
      <c r="OIP881" s="14"/>
      <c r="OIQ881" s="14"/>
      <c r="OIR881" s="14"/>
      <c r="OIS881" s="14"/>
      <c r="OIT881" s="14"/>
      <c r="OIU881" s="14"/>
      <c r="OIV881" s="14"/>
      <c r="OIW881" s="14"/>
      <c r="OIX881" s="14"/>
      <c r="OIY881" s="14"/>
      <c r="OIZ881" s="14"/>
      <c r="OJA881" s="14"/>
      <c r="OJB881" s="14"/>
      <c r="OJC881" s="14"/>
      <c r="OJD881" s="14"/>
      <c r="OJE881" s="14"/>
      <c r="OJF881" s="14"/>
      <c r="OJG881" s="14"/>
      <c r="OJH881" s="14"/>
      <c r="OJI881" s="14"/>
      <c r="OJJ881" s="14"/>
      <c r="OJK881" s="14"/>
      <c r="OJL881" s="14"/>
      <c r="OJM881" s="14"/>
      <c r="OJN881" s="14"/>
      <c r="OJO881" s="14"/>
      <c r="OJP881" s="14"/>
      <c r="OJQ881" s="14"/>
      <c r="OJR881" s="14"/>
      <c r="OJS881" s="14"/>
      <c r="OJT881" s="14"/>
      <c r="OJU881" s="14"/>
      <c r="OJV881" s="14"/>
      <c r="OJW881" s="14"/>
      <c r="OJX881" s="14"/>
      <c r="OJY881" s="14"/>
      <c r="OJZ881" s="14"/>
      <c r="OKA881" s="14"/>
      <c r="OKB881" s="14"/>
      <c r="OKC881" s="14"/>
      <c r="OKD881" s="14"/>
      <c r="OKE881" s="14"/>
      <c r="OKF881" s="14"/>
      <c r="OKG881" s="14"/>
      <c r="OKH881" s="14"/>
      <c r="OKI881" s="14"/>
      <c r="OKJ881" s="14"/>
      <c r="OKK881" s="14"/>
      <c r="OKL881" s="14"/>
      <c r="OKM881" s="14"/>
      <c r="OKN881" s="14"/>
      <c r="OKO881" s="14"/>
      <c r="OKP881" s="14"/>
      <c r="OKQ881" s="14"/>
      <c r="OKR881" s="14"/>
      <c r="OKS881" s="14"/>
      <c r="OKT881" s="14"/>
      <c r="OKU881" s="14"/>
      <c r="OKV881" s="14"/>
      <c r="OKW881" s="14"/>
      <c r="OKX881" s="14"/>
      <c r="OKY881" s="14"/>
      <c r="OKZ881" s="14"/>
      <c r="OLA881" s="14"/>
      <c r="OLB881" s="14"/>
      <c r="OLC881" s="14"/>
      <c r="OLD881" s="14"/>
      <c r="OLE881" s="14"/>
      <c r="OLF881" s="14"/>
      <c r="OLG881" s="14"/>
      <c r="OLH881" s="14"/>
      <c r="OLI881" s="14"/>
      <c r="OLJ881" s="14"/>
      <c r="OLK881" s="14"/>
      <c r="OLL881" s="14"/>
      <c r="OLM881" s="14"/>
      <c r="OLN881" s="14"/>
      <c r="OLO881" s="14"/>
      <c r="OLP881" s="14"/>
      <c r="OLQ881" s="14"/>
      <c r="OLR881" s="14"/>
      <c r="OLS881" s="14"/>
      <c r="OLT881" s="14"/>
      <c r="OLU881" s="14"/>
      <c r="OLV881" s="14"/>
      <c r="OLW881" s="14"/>
      <c r="OLX881" s="14"/>
      <c r="OLY881" s="14"/>
      <c r="OLZ881" s="14"/>
      <c r="OMA881" s="14"/>
      <c r="OMB881" s="14"/>
      <c r="OMC881" s="14"/>
      <c r="OMD881" s="14"/>
      <c r="OME881" s="14"/>
      <c r="OMF881" s="14"/>
      <c r="OMG881" s="14"/>
      <c r="OMH881" s="14"/>
      <c r="OMI881" s="14"/>
      <c r="OMJ881" s="14"/>
      <c r="OMK881" s="14"/>
      <c r="OML881" s="14"/>
      <c r="OMM881" s="14"/>
      <c r="OMN881" s="14"/>
      <c r="OMO881" s="14"/>
      <c r="OMP881" s="14"/>
      <c r="OMQ881" s="14"/>
      <c r="OMR881" s="14"/>
      <c r="OMS881" s="14"/>
      <c r="OMT881" s="14"/>
      <c r="OMU881" s="14"/>
      <c r="OMV881" s="14"/>
      <c r="OMW881" s="14"/>
      <c r="OMX881" s="14"/>
      <c r="OMY881" s="14"/>
      <c r="OMZ881" s="14"/>
      <c r="ONA881" s="14"/>
      <c r="ONB881" s="14"/>
      <c r="ONC881" s="14"/>
      <c r="OND881" s="14"/>
      <c r="ONE881" s="14"/>
      <c r="ONF881" s="14"/>
      <c r="ONG881" s="14"/>
      <c r="ONH881" s="14"/>
      <c r="ONI881" s="14"/>
      <c r="ONJ881" s="14"/>
      <c r="ONK881" s="14"/>
      <c r="ONL881" s="14"/>
      <c r="ONM881" s="14"/>
      <c r="ONN881" s="14"/>
      <c r="ONO881" s="14"/>
      <c r="ONP881" s="14"/>
      <c r="ONQ881" s="14"/>
      <c r="ONR881" s="14"/>
      <c r="ONS881" s="14"/>
      <c r="ONT881" s="14"/>
      <c r="ONU881" s="14"/>
      <c r="ONV881" s="14"/>
      <c r="ONW881" s="14"/>
      <c r="ONX881" s="14"/>
      <c r="ONY881" s="14"/>
      <c r="ONZ881" s="14"/>
      <c r="OOA881" s="14"/>
      <c r="OOB881" s="14"/>
      <c r="OOC881" s="14"/>
      <c r="OOD881" s="14"/>
      <c r="OOE881" s="14"/>
      <c r="OOF881" s="14"/>
      <c r="OOG881" s="14"/>
      <c r="OOH881" s="14"/>
      <c r="OOI881" s="14"/>
      <c r="OOJ881" s="14"/>
      <c r="OOK881" s="14"/>
      <c r="OOL881" s="14"/>
      <c r="OOM881" s="14"/>
      <c r="OON881" s="14"/>
      <c r="OOO881" s="14"/>
      <c r="OOP881" s="14"/>
      <c r="OOQ881" s="14"/>
      <c r="OOR881" s="14"/>
      <c r="OOS881" s="14"/>
      <c r="OOT881" s="14"/>
      <c r="OOU881" s="14"/>
      <c r="OOV881" s="14"/>
      <c r="OOW881" s="14"/>
      <c r="OOX881" s="14"/>
      <c r="OOY881" s="14"/>
      <c r="OOZ881" s="14"/>
      <c r="OPA881" s="14"/>
      <c r="OPB881" s="14"/>
      <c r="OPC881" s="14"/>
      <c r="OPD881" s="14"/>
      <c r="OPE881" s="14"/>
      <c r="OPF881" s="14"/>
      <c r="OPG881" s="14"/>
      <c r="OPH881" s="14"/>
      <c r="OPI881" s="14"/>
      <c r="OPJ881" s="14"/>
      <c r="OPK881" s="14"/>
      <c r="OPL881" s="14"/>
      <c r="OPM881" s="14"/>
      <c r="OPN881" s="14"/>
      <c r="OPO881" s="14"/>
      <c r="OPP881" s="14"/>
      <c r="OPQ881" s="14"/>
      <c r="OPR881" s="14"/>
      <c r="OPS881" s="14"/>
      <c r="OPT881" s="14"/>
      <c r="OPU881" s="14"/>
      <c r="OPV881" s="14"/>
      <c r="OPW881" s="14"/>
      <c r="OPX881" s="14"/>
      <c r="OPY881" s="14"/>
      <c r="OPZ881" s="14"/>
      <c r="OQA881" s="14"/>
      <c r="OQB881" s="14"/>
      <c r="OQC881" s="14"/>
      <c r="OQD881" s="14"/>
      <c r="OQE881" s="14"/>
      <c r="OQF881" s="14"/>
      <c r="OQG881" s="14"/>
      <c r="OQH881" s="14"/>
      <c r="OQI881" s="14"/>
      <c r="OQJ881" s="14"/>
      <c r="OQK881" s="14"/>
      <c r="OQL881" s="14"/>
      <c r="OQM881" s="14"/>
      <c r="OQN881" s="14"/>
      <c r="OQO881" s="14"/>
      <c r="OQP881" s="14"/>
      <c r="OQQ881" s="14"/>
      <c r="OQR881" s="14"/>
      <c r="OQS881" s="14"/>
      <c r="OQT881" s="14"/>
      <c r="OQU881" s="14"/>
      <c r="OQV881" s="14"/>
      <c r="OQW881" s="14"/>
      <c r="OQX881" s="14"/>
      <c r="OQY881" s="14"/>
      <c r="OQZ881" s="14"/>
      <c r="ORA881" s="14"/>
      <c r="ORB881" s="14"/>
      <c r="ORC881" s="14"/>
      <c r="ORD881" s="14"/>
      <c r="ORE881" s="14"/>
      <c r="ORF881" s="14"/>
      <c r="ORG881" s="14"/>
      <c r="ORH881" s="14"/>
      <c r="ORI881" s="14"/>
      <c r="ORJ881" s="14"/>
      <c r="ORK881" s="14"/>
      <c r="ORL881" s="14"/>
      <c r="ORM881" s="14"/>
      <c r="ORN881" s="14"/>
      <c r="ORO881" s="14"/>
      <c r="ORP881" s="14"/>
      <c r="ORQ881" s="14"/>
      <c r="ORR881" s="14"/>
      <c r="ORS881" s="14"/>
      <c r="ORT881" s="14"/>
      <c r="ORU881" s="14"/>
      <c r="ORV881" s="14"/>
      <c r="ORW881" s="14"/>
      <c r="ORX881" s="14"/>
      <c r="ORY881" s="14"/>
      <c r="ORZ881" s="14"/>
      <c r="OSA881" s="14"/>
      <c r="OSB881" s="14"/>
      <c r="OSC881" s="14"/>
      <c r="OSD881" s="14"/>
      <c r="OSE881" s="14"/>
      <c r="OSF881" s="14"/>
      <c r="OSG881" s="14"/>
      <c r="OSH881" s="14"/>
      <c r="OSI881" s="14"/>
      <c r="OSJ881" s="14"/>
      <c r="OSK881" s="14"/>
      <c r="OSL881" s="14"/>
      <c r="OSM881" s="14"/>
      <c r="OSN881" s="14"/>
      <c r="OSO881" s="14"/>
      <c r="OSP881" s="14"/>
      <c r="OSQ881" s="14"/>
      <c r="OSR881" s="14"/>
      <c r="OSS881" s="14"/>
      <c r="OST881" s="14"/>
      <c r="OSU881" s="14"/>
      <c r="OSV881" s="14"/>
      <c r="OSW881" s="14"/>
      <c r="OSX881" s="14"/>
      <c r="OSY881" s="14"/>
      <c r="OSZ881" s="14"/>
      <c r="OTA881" s="14"/>
      <c r="OTB881" s="14"/>
      <c r="OTC881" s="14"/>
      <c r="OTD881" s="14"/>
      <c r="OTE881" s="14"/>
      <c r="OTF881" s="14"/>
      <c r="OTG881" s="14"/>
      <c r="OTH881" s="14"/>
      <c r="OTI881" s="14"/>
      <c r="OTJ881" s="14"/>
      <c r="OTK881" s="14"/>
      <c r="OTL881" s="14"/>
      <c r="OTM881" s="14"/>
      <c r="OTN881" s="14"/>
      <c r="OTO881" s="14"/>
      <c r="OTP881" s="14"/>
      <c r="OTQ881" s="14"/>
      <c r="OTR881" s="14"/>
      <c r="OTS881" s="14"/>
      <c r="OTT881" s="14"/>
      <c r="OTU881" s="14"/>
      <c r="OTV881" s="14"/>
      <c r="OTW881" s="14"/>
      <c r="OTX881" s="14"/>
      <c r="OTY881" s="14"/>
      <c r="OTZ881" s="14"/>
      <c r="OUA881" s="14"/>
      <c r="OUB881" s="14"/>
      <c r="OUC881" s="14"/>
      <c r="OUD881" s="14"/>
      <c r="OUE881" s="14"/>
      <c r="OUF881" s="14"/>
      <c r="OUG881" s="14"/>
      <c r="OUH881" s="14"/>
      <c r="OUI881" s="14"/>
      <c r="OUJ881" s="14"/>
      <c r="OUK881" s="14"/>
      <c r="OUL881" s="14"/>
      <c r="OUM881" s="14"/>
      <c r="OUN881" s="14"/>
      <c r="OUO881" s="14"/>
      <c r="OUP881" s="14"/>
      <c r="OUQ881" s="14"/>
      <c r="OUR881" s="14"/>
      <c r="OUS881" s="14"/>
      <c r="OUT881" s="14"/>
      <c r="OUU881" s="14"/>
      <c r="OUV881" s="14"/>
      <c r="OUW881" s="14"/>
      <c r="OUX881" s="14"/>
      <c r="OUY881" s="14"/>
      <c r="OUZ881" s="14"/>
      <c r="OVA881" s="14"/>
      <c r="OVB881" s="14"/>
      <c r="OVC881" s="14"/>
      <c r="OVD881" s="14"/>
      <c r="OVE881" s="14"/>
      <c r="OVF881" s="14"/>
      <c r="OVG881" s="14"/>
      <c r="OVH881" s="14"/>
      <c r="OVI881" s="14"/>
      <c r="OVJ881" s="14"/>
      <c r="OVK881" s="14"/>
      <c r="OVL881" s="14"/>
      <c r="OVM881" s="14"/>
      <c r="OVN881" s="14"/>
      <c r="OVO881" s="14"/>
      <c r="OVP881" s="14"/>
      <c r="OVQ881" s="14"/>
      <c r="OVR881" s="14"/>
      <c r="OVS881" s="14"/>
      <c r="OVT881" s="14"/>
      <c r="OVU881" s="14"/>
      <c r="OVV881" s="14"/>
      <c r="OVW881" s="14"/>
      <c r="OVX881" s="14"/>
      <c r="OVY881" s="14"/>
      <c r="OVZ881" s="14"/>
      <c r="OWA881" s="14"/>
      <c r="OWB881" s="14"/>
      <c r="OWC881" s="14"/>
      <c r="OWD881" s="14"/>
      <c r="OWE881" s="14"/>
      <c r="OWF881" s="14"/>
      <c r="OWG881" s="14"/>
      <c r="OWH881" s="14"/>
      <c r="OWI881" s="14"/>
      <c r="OWJ881" s="14"/>
      <c r="OWK881" s="14"/>
      <c r="OWL881" s="14"/>
      <c r="OWM881" s="14"/>
      <c r="OWN881" s="14"/>
      <c r="OWO881" s="14"/>
      <c r="OWP881" s="14"/>
      <c r="OWQ881" s="14"/>
      <c r="OWR881" s="14"/>
      <c r="OWS881" s="14"/>
      <c r="OWT881" s="14"/>
      <c r="OWU881" s="14"/>
      <c r="OWV881" s="14"/>
      <c r="OWW881" s="14"/>
      <c r="OWX881" s="14"/>
      <c r="OWY881" s="14"/>
      <c r="OWZ881" s="14"/>
      <c r="OXA881" s="14"/>
      <c r="OXB881" s="14"/>
      <c r="OXC881" s="14"/>
      <c r="OXD881" s="14"/>
      <c r="OXE881" s="14"/>
      <c r="OXF881" s="14"/>
      <c r="OXG881" s="14"/>
      <c r="OXH881" s="14"/>
      <c r="OXI881" s="14"/>
      <c r="OXJ881" s="14"/>
      <c r="OXK881" s="14"/>
      <c r="OXL881" s="14"/>
      <c r="OXM881" s="14"/>
      <c r="OXN881" s="14"/>
      <c r="OXO881" s="14"/>
      <c r="OXP881" s="14"/>
      <c r="OXQ881" s="14"/>
      <c r="OXR881" s="14"/>
      <c r="OXS881" s="14"/>
      <c r="OXT881" s="14"/>
      <c r="OXU881" s="14"/>
      <c r="OXV881" s="14"/>
      <c r="OXW881" s="14"/>
      <c r="OXX881" s="14"/>
      <c r="OXY881" s="14"/>
      <c r="OXZ881" s="14"/>
      <c r="OYA881" s="14"/>
      <c r="OYB881" s="14"/>
      <c r="OYC881" s="14"/>
      <c r="OYD881" s="14"/>
      <c r="OYE881" s="14"/>
      <c r="OYF881" s="14"/>
      <c r="OYG881" s="14"/>
      <c r="OYH881" s="14"/>
      <c r="OYI881" s="14"/>
      <c r="OYJ881" s="14"/>
      <c r="OYK881" s="14"/>
      <c r="OYL881" s="14"/>
      <c r="OYM881" s="14"/>
      <c r="OYN881" s="14"/>
      <c r="OYO881" s="14"/>
      <c r="OYP881" s="14"/>
      <c r="OYQ881" s="14"/>
      <c r="OYR881" s="14"/>
      <c r="OYS881" s="14"/>
      <c r="OYT881" s="14"/>
      <c r="OYU881" s="14"/>
      <c r="OYV881" s="14"/>
      <c r="OYW881" s="14"/>
      <c r="OYX881" s="14"/>
      <c r="OYY881" s="14"/>
      <c r="OYZ881" s="14"/>
      <c r="OZA881" s="14"/>
      <c r="OZB881" s="14"/>
      <c r="OZC881" s="14"/>
      <c r="OZD881" s="14"/>
      <c r="OZE881" s="14"/>
      <c r="OZF881" s="14"/>
      <c r="OZG881" s="14"/>
      <c r="OZH881" s="14"/>
      <c r="OZI881" s="14"/>
      <c r="OZJ881" s="14"/>
      <c r="OZK881" s="14"/>
      <c r="OZL881" s="14"/>
      <c r="OZM881" s="14"/>
      <c r="OZN881" s="14"/>
      <c r="OZO881" s="14"/>
      <c r="OZP881" s="14"/>
      <c r="OZQ881" s="14"/>
      <c r="OZR881" s="14"/>
      <c r="OZS881" s="14"/>
      <c r="OZT881" s="14"/>
      <c r="OZU881" s="14"/>
      <c r="OZV881" s="14"/>
      <c r="OZW881" s="14"/>
      <c r="OZX881" s="14"/>
      <c r="OZY881" s="14"/>
      <c r="OZZ881" s="14"/>
      <c r="PAA881" s="14"/>
      <c r="PAB881" s="14"/>
      <c r="PAC881" s="14"/>
      <c r="PAD881" s="14"/>
      <c r="PAE881" s="14"/>
      <c r="PAF881" s="14"/>
      <c r="PAG881" s="14"/>
      <c r="PAH881" s="14"/>
      <c r="PAI881" s="14"/>
      <c r="PAJ881" s="14"/>
      <c r="PAK881" s="14"/>
      <c r="PAL881" s="14"/>
      <c r="PAM881" s="14"/>
      <c r="PAN881" s="14"/>
      <c r="PAO881" s="14"/>
      <c r="PAP881" s="14"/>
      <c r="PAQ881" s="14"/>
      <c r="PAR881" s="14"/>
      <c r="PAS881" s="14"/>
      <c r="PAT881" s="14"/>
      <c r="PAU881" s="14"/>
      <c r="PAV881" s="14"/>
      <c r="PAW881" s="14"/>
      <c r="PAX881" s="14"/>
      <c r="PAY881" s="14"/>
      <c r="PAZ881" s="14"/>
      <c r="PBA881" s="14"/>
      <c r="PBB881" s="14"/>
      <c r="PBC881" s="14"/>
      <c r="PBD881" s="14"/>
      <c r="PBE881" s="14"/>
      <c r="PBF881" s="14"/>
      <c r="PBG881" s="14"/>
      <c r="PBH881" s="14"/>
      <c r="PBI881" s="14"/>
      <c r="PBJ881" s="14"/>
      <c r="PBK881" s="14"/>
      <c r="PBL881" s="14"/>
      <c r="PBM881" s="14"/>
      <c r="PBN881" s="14"/>
      <c r="PBO881" s="14"/>
      <c r="PBP881" s="14"/>
      <c r="PBQ881" s="14"/>
      <c r="PBR881" s="14"/>
      <c r="PBS881" s="14"/>
      <c r="PBT881" s="14"/>
      <c r="PBU881" s="14"/>
      <c r="PBV881" s="14"/>
      <c r="PBW881" s="14"/>
      <c r="PBX881" s="14"/>
      <c r="PBY881" s="14"/>
      <c r="PBZ881" s="14"/>
      <c r="PCA881" s="14"/>
      <c r="PCB881" s="14"/>
      <c r="PCC881" s="14"/>
      <c r="PCD881" s="14"/>
      <c r="PCE881" s="14"/>
      <c r="PCF881" s="14"/>
      <c r="PCG881" s="14"/>
      <c r="PCH881" s="14"/>
      <c r="PCI881" s="14"/>
      <c r="PCJ881" s="14"/>
      <c r="PCK881" s="14"/>
      <c r="PCL881" s="14"/>
      <c r="PCM881" s="14"/>
      <c r="PCN881" s="14"/>
      <c r="PCO881" s="14"/>
      <c r="PCP881" s="14"/>
      <c r="PCQ881" s="14"/>
      <c r="PCR881" s="14"/>
      <c r="PCS881" s="14"/>
      <c r="PCT881" s="14"/>
      <c r="PCU881" s="14"/>
      <c r="PCV881" s="14"/>
      <c r="PCW881" s="14"/>
      <c r="PCX881" s="14"/>
      <c r="PCY881" s="14"/>
      <c r="PCZ881" s="14"/>
      <c r="PDA881" s="14"/>
      <c r="PDB881" s="14"/>
      <c r="PDC881" s="14"/>
      <c r="PDD881" s="14"/>
      <c r="PDE881" s="14"/>
      <c r="PDF881" s="14"/>
      <c r="PDG881" s="14"/>
      <c r="PDH881" s="14"/>
      <c r="PDI881" s="14"/>
      <c r="PDJ881" s="14"/>
      <c r="PDK881" s="14"/>
      <c r="PDL881" s="14"/>
      <c r="PDM881" s="14"/>
      <c r="PDN881" s="14"/>
      <c r="PDO881" s="14"/>
      <c r="PDP881" s="14"/>
      <c r="PDQ881" s="14"/>
      <c r="PDR881" s="14"/>
      <c r="PDS881" s="14"/>
      <c r="PDT881" s="14"/>
      <c r="PDU881" s="14"/>
      <c r="PDV881" s="14"/>
      <c r="PDW881" s="14"/>
      <c r="PDX881" s="14"/>
      <c r="PDY881" s="14"/>
      <c r="PDZ881" s="14"/>
      <c r="PEA881" s="14"/>
      <c r="PEB881" s="14"/>
      <c r="PEC881" s="14"/>
      <c r="PED881" s="14"/>
      <c r="PEE881" s="14"/>
      <c r="PEF881" s="14"/>
      <c r="PEG881" s="14"/>
      <c r="PEH881" s="14"/>
      <c r="PEI881" s="14"/>
      <c r="PEJ881" s="14"/>
      <c r="PEK881" s="14"/>
      <c r="PEL881" s="14"/>
      <c r="PEM881" s="14"/>
      <c r="PEN881" s="14"/>
      <c r="PEO881" s="14"/>
      <c r="PEP881" s="14"/>
      <c r="PEQ881" s="14"/>
      <c r="PER881" s="14"/>
      <c r="PES881" s="14"/>
      <c r="PET881" s="14"/>
      <c r="PEU881" s="14"/>
      <c r="PEV881" s="14"/>
      <c r="PEW881" s="14"/>
      <c r="PEX881" s="14"/>
      <c r="PEY881" s="14"/>
      <c r="PEZ881" s="14"/>
      <c r="PFA881" s="14"/>
      <c r="PFB881" s="14"/>
      <c r="PFC881" s="14"/>
      <c r="PFD881" s="14"/>
      <c r="PFE881" s="14"/>
      <c r="PFF881" s="14"/>
      <c r="PFG881" s="14"/>
      <c r="PFH881" s="14"/>
      <c r="PFI881" s="14"/>
      <c r="PFJ881" s="14"/>
      <c r="PFK881" s="14"/>
      <c r="PFL881" s="14"/>
      <c r="PFM881" s="14"/>
      <c r="PFN881" s="14"/>
      <c r="PFO881" s="14"/>
      <c r="PFP881" s="14"/>
      <c r="PFQ881" s="14"/>
      <c r="PFR881" s="14"/>
      <c r="PFS881" s="14"/>
      <c r="PFT881" s="14"/>
      <c r="PFU881" s="14"/>
      <c r="PFV881" s="14"/>
      <c r="PFW881" s="14"/>
      <c r="PFX881" s="14"/>
      <c r="PFY881" s="14"/>
      <c r="PFZ881" s="14"/>
      <c r="PGA881" s="14"/>
      <c r="PGB881" s="14"/>
      <c r="PGC881" s="14"/>
      <c r="PGD881" s="14"/>
      <c r="PGE881" s="14"/>
      <c r="PGF881" s="14"/>
      <c r="PGG881" s="14"/>
      <c r="PGH881" s="14"/>
      <c r="PGI881" s="14"/>
      <c r="PGJ881" s="14"/>
      <c r="PGK881" s="14"/>
      <c r="PGL881" s="14"/>
      <c r="PGM881" s="14"/>
      <c r="PGN881" s="14"/>
      <c r="PGO881" s="14"/>
      <c r="PGP881" s="14"/>
      <c r="PGQ881" s="14"/>
      <c r="PGR881" s="14"/>
      <c r="PGS881" s="14"/>
      <c r="PGT881" s="14"/>
      <c r="PGU881" s="14"/>
      <c r="PGV881" s="14"/>
      <c r="PGW881" s="14"/>
      <c r="PGX881" s="14"/>
      <c r="PGY881" s="14"/>
      <c r="PGZ881" s="14"/>
      <c r="PHA881" s="14"/>
      <c r="PHB881" s="14"/>
      <c r="PHC881" s="14"/>
      <c r="PHD881" s="14"/>
      <c r="PHE881" s="14"/>
      <c r="PHF881" s="14"/>
      <c r="PHG881" s="14"/>
      <c r="PHH881" s="14"/>
      <c r="PHI881" s="14"/>
      <c r="PHJ881" s="14"/>
      <c r="PHK881" s="14"/>
      <c r="PHL881" s="14"/>
      <c r="PHM881" s="14"/>
      <c r="PHN881" s="14"/>
      <c r="PHO881" s="14"/>
      <c r="PHP881" s="14"/>
      <c r="PHQ881" s="14"/>
      <c r="PHR881" s="14"/>
      <c r="PHS881" s="14"/>
      <c r="PHT881" s="14"/>
      <c r="PHU881" s="14"/>
      <c r="PHV881" s="14"/>
      <c r="PHW881" s="14"/>
      <c r="PHX881" s="14"/>
      <c r="PHY881" s="14"/>
      <c r="PHZ881" s="14"/>
      <c r="PIA881" s="14"/>
      <c r="PIB881" s="14"/>
      <c r="PIC881" s="14"/>
      <c r="PID881" s="14"/>
      <c r="PIE881" s="14"/>
      <c r="PIF881" s="14"/>
      <c r="PIG881" s="14"/>
      <c r="PIH881" s="14"/>
      <c r="PII881" s="14"/>
      <c r="PIJ881" s="14"/>
      <c r="PIK881" s="14"/>
      <c r="PIL881" s="14"/>
      <c r="PIM881" s="14"/>
      <c r="PIN881" s="14"/>
      <c r="PIO881" s="14"/>
      <c r="PIP881" s="14"/>
      <c r="PIQ881" s="14"/>
      <c r="PIR881" s="14"/>
      <c r="PIS881" s="14"/>
      <c r="PIT881" s="14"/>
      <c r="PIU881" s="14"/>
      <c r="PIV881" s="14"/>
      <c r="PIW881" s="14"/>
      <c r="PIX881" s="14"/>
      <c r="PIY881" s="14"/>
      <c r="PIZ881" s="14"/>
      <c r="PJA881" s="14"/>
      <c r="PJB881" s="14"/>
      <c r="PJC881" s="14"/>
      <c r="PJD881" s="14"/>
      <c r="PJE881" s="14"/>
      <c r="PJF881" s="14"/>
      <c r="PJG881" s="14"/>
      <c r="PJH881" s="14"/>
      <c r="PJI881" s="14"/>
      <c r="PJJ881" s="14"/>
      <c r="PJK881" s="14"/>
      <c r="PJL881" s="14"/>
      <c r="PJM881" s="14"/>
      <c r="PJN881" s="14"/>
      <c r="PJO881" s="14"/>
      <c r="PJP881" s="14"/>
      <c r="PJQ881" s="14"/>
      <c r="PJR881" s="14"/>
      <c r="PJS881" s="14"/>
      <c r="PJT881" s="14"/>
      <c r="PJU881" s="14"/>
      <c r="PJV881" s="14"/>
      <c r="PJW881" s="14"/>
      <c r="PJX881" s="14"/>
      <c r="PJY881" s="14"/>
      <c r="PJZ881" s="14"/>
      <c r="PKA881" s="14"/>
      <c r="PKB881" s="14"/>
      <c r="PKC881" s="14"/>
      <c r="PKD881" s="14"/>
      <c r="PKE881" s="14"/>
      <c r="PKF881" s="14"/>
      <c r="PKG881" s="14"/>
      <c r="PKH881" s="14"/>
      <c r="PKI881" s="14"/>
      <c r="PKJ881" s="14"/>
      <c r="PKK881" s="14"/>
      <c r="PKL881" s="14"/>
      <c r="PKM881" s="14"/>
      <c r="PKN881" s="14"/>
      <c r="PKO881" s="14"/>
      <c r="PKP881" s="14"/>
      <c r="PKQ881" s="14"/>
      <c r="PKR881" s="14"/>
      <c r="PKS881" s="14"/>
      <c r="PKT881" s="14"/>
      <c r="PKU881" s="14"/>
      <c r="PKV881" s="14"/>
      <c r="PKW881" s="14"/>
      <c r="PKX881" s="14"/>
      <c r="PKY881" s="14"/>
      <c r="PKZ881" s="14"/>
      <c r="PLA881" s="14"/>
      <c r="PLB881" s="14"/>
      <c r="PLC881" s="14"/>
      <c r="PLD881" s="14"/>
      <c r="PLE881" s="14"/>
      <c r="PLF881" s="14"/>
      <c r="PLG881" s="14"/>
      <c r="PLH881" s="14"/>
      <c r="PLI881" s="14"/>
      <c r="PLJ881" s="14"/>
      <c r="PLK881" s="14"/>
      <c r="PLL881" s="14"/>
      <c r="PLM881" s="14"/>
      <c r="PLN881" s="14"/>
      <c r="PLO881" s="14"/>
      <c r="PLP881" s="14"/>
      <c r="PLQ881" s="14"/>
      <c r="PLR881" s="14"/>
      <c r="PLS881" s="14"/>
      <c r="PLT881" s="14"/>
      <c r="PLU881" s="14"/>
      <c r="PLV881" s="14"/>
      <c r="PLW881" s="14"/>
      <c r="PLX881" s="14"/>
      <c r="PLY881" s="14"/>
      <c r="PLZ881" s="14"/>
      <c r="PMA881" s="14"/>
      <c r="PMB881" s="14"/>
      <c r="PMC881" s="14"/>
      <c r="PMD881" s="14"/>
      <c r="PME881" s="14"/>
      <c r="PMF881" s="14"/>
      <c r="PMG881" s="14"/>
      <c r="PMH881" s="14"/>
      <c r="PMI881" s="14"/>
      <c r="PMJ881" s="14"/>
      <c r="PMK881" s="14"/>
      <c r="PML881" s="14"/>
      <c r="PMM881" s="14"/>
      <c r="PMN881" s="14"/>
      <c r="PMO881" s="14"/>
      <c r="PMP881" s="14"/>
      <c r="PMQ881" s="14"/>
      <c r="PMR881" s="14"/>
      <c r="PMS881" s="14"/>
      <c r="PMT881" s="14"/>
      <c r="PMU881" s="14"/>
      <c r="PMV881" s="14"/>
      <c r="PMW881" s="14"/>
      <c r="PMX881" s="14"/>
      <c r="PMY881" s="14"/>
      <c r="PMZ881" s="14"/>
      <c r="PNA881" s="14"/>
      <c r="PNB881" s="14"/>
      <c r="PNC881" s="14"/>
      <c r="PND881" s="14"/>
      <c r="PNE881" s="14"/>
      <c r="PNF881" s="14"/>
      <c r="PNG881" s="14"/>
      <c r="PNH881" s="14"/>
      <c r="PNI881" s="14"/>
      <c r="PNJ881" s="14"/>
      <c r="PNK881" s="14"/>
      <c r="PNL881" s="14"/>
      <c r="PNM881" s="14"/>
      <c r="PNN881" s="14"/>
      <c r="PNO881" s="14"/>
      <c r="PNP881" s="14"/>
      <c r="PNQ881" s="14"/>
      <c r="PNR881" s="14"/>
      <c r="PNS881" s="14"/>
      <c r="PNT881" s="14"/>
      <c r="PNU881" s="14"/>
      <c r="PNV881" s="14"/>
      <c r="PNW881" s="14"/>
      <c r="PNX881" s="14"/>
      <c r="PNY881" s="14"/>
      <c r="PNZ881" s="14"/>
      <c r="POA881" s="14"/>
      <c r="POB881" s="14"/>
      <c r="POC881" s="14"/>
      <c r="POD881" s="14"/>
      <c r="POE881" s="14"/>
      <c r="POF881" s="14"/>
      <c r="POG881" s="14"/>
      <c r="POH881" s="14"/>
      <c r="POI881" s="14"/>
      <c r="POJ881" s="14"/>
      <c r="POK881" s="14"/>
      <c r="POL881" s="14"/>
      <c r="POM881" s="14"/>
      <c r="PON881" s="14"/>
      <c r="POO881" s="14"/>
      <c r="POP881" s="14"/>
      <c r="POQ881" s="14"/>
      <c r="POR881" s="14"/>
      <c r="POS881" s="14"/>
      <c r="POT881" s="14"/>
      <c r="POU881" s="14"/>
      <c r="POV881" s="14"/>
      <c r="POW881" s="14"/>
      <c r="POX881" s="14"/>
      <c r="POY881" s="14"/>
      <c r="POZ881" s="14"/>
      <c r="PPA881" s="14"/>
      <c r="PPB881" s="14"/>
      <c r="PPC881" s="14"/>
      <c r="PPD881" s="14"/>
      <c r="PPE881" s="14"/>
      <c r="PPF881" s="14"/>
      <c r="PPG881" s="14"/>
      <c r="PPH881" s="14"/>
      <c r="PPI881" s="14"/>
      <c r="PPJ881" s="14"/>
      <c r="PPK881" s="14"/>
      <c r="PPL881" s="14"/>
      <c r="PPM881" s="14"/>
      <c r="PPN881" s="14"/>
      <c r="PPO881" s="14"/>
      <c r="PPP881" s="14"/>
      <c r="PPQ881" s="14"/>
      <c r="PPR881" s="14"/>
      <c r="PPS881" s="14"/>
      <c r="PPT881" s="14"/>
      <c r="PPU881" s="14"/>
      <c r="PPV881" s="14"/>
      <c r="PPW881" s="14"/>
      <c r="PPX881" s="14"/>
      <c r="PPY881" s="14"/>
      <c r="PPZ881" s="14"/>
      <c r="PQA881" s="14"/>
      <c r="PQB881" s="14"/>
      <c r="PQC881" s="14"/>
      <c r="PQD881" s="14"/>
      <c r="PQE881" s="14"/>
      <c r="PQF881" s="14"/>
      <c r="PQG881" s="14"/>
      <c r="PQH881" s="14"/>
      <c r="PQI881" s="14"/>
      <c r="PQJ881" s="14"/>
      <c r="PQK881" s="14"/>
      <c r="PQL881" s="14"/>
      <c r="PQM881" s="14"/>
      <c r="PQN881" s="14"/>
      <c r="PQO881" s="14"/>
      <c r="PQP881" s="14"/>
      <c r="PQQ881" s="14"/>
      <c r="PQR881" s="14"/>
      <c r="PQS881" s="14"/>
      <c r="PQT881" s="14"/>
      <c r="PQU881" s="14"/>
      <c r="PQV881" s="14"/>
      <c r="PQW881" s="14"/>
      <c r="PQX881" s="14"/>
      <c r="PQY881" s="14"/>
      <c r="PQZ881" s="14"/>
      <c r="PRA881" s="14"/>
      <c r="PRB881" s="14"/>
      <c r="PRC881" s="14"/>
      <c r="PRD881" s="14"/>
      <c r="PRE881" s="14"/>
      <c r="PRF881" s="14"/>
      <c r="PRG881" s="14"/>
      <c r="PRH881" s="14"/>
      <c r="PRI881" s="14"/>
      <c r="PRJ881" s="14"/>
      <c r="PRK881" s="14"/>
      <c r="PRL881" s="14"/>
      <c r="PRM881" s="14"/>
      <c r="PRN881" s="14"/>
      <c r="PRO881" s="14"/>
      <c r="PRP881" s="14"/>
      <c r="PRQ881" s="14"/>
      <c r="PRR881" s="14"/>
      <c r="PRS881" s="14"/>
      <c r="PRT881" s="14"/>
      <c r="PRU881" s="14"/>
      <c r="PRV881" s="14"/>
      <c r="PRW881" s="14"/>
      <c r="PRX881" s="14"/>
      <c r="PRY881" s="14"/>
      <c r="PRZ881" s="14"/>
      <c r="PSA881" s="14"/>
      <c r="PSB881" s="14"/>
      <c r="PSC881" s="14"/>
      <c r="PSD881" s="14"/>
      <c r="PSE881" s="14"/>
      <c r="PSF881" s="14"/>
      <c r="PSG881" s="14"/>
      <c r="PSH881" s="14"/>
      <c r="PSI881" s="14"/>
      <c r="PSJ881" s="14"/>
      <c r="PSK881" s="14"/>
      <c r="PSL881" s="14"/>
      <c r="PSM881" s="14"/>
      <c r="PSN881" s="14"/>
      <c r="PSO881" s="14"/>
      <c r="PSP881" s="14"/>
      <c r="PSQ881" s="14"/>
      <c r="PSR881" s="14"/>
      <c r="PSS881" s="14"/>
      <c r="PST881" s="14"/>
      <c r="PSU881" s="14"/>
      <c r="PSV881" s="14"/>
      <c r="PSW881" s="14"/>
      <c r="PSX881" s="14"/>
      <c r="PSY881" s="14"/>
      <c r="PSZ881" s="14"/>
      <c r="PTA881" s="14"/>
      <c r="PTB881" s="14"/>
      <c r="PTC881" s="14"/>
      <c r="PTD881" s="14"/>
      <c r="PTE881" s="14"/>
      <c r="PTF881" s="14"/>
      <c r="PTG881" s="14"/>
      <c r="PTH881" s="14"/>
      <c r="PTI881" s="14"/>
      <c r="PTJ881" s="14"/>
      <c r="PTK881" s="14"/>
      <c r="PTL881" s="14"/>
      <c r="PTM881" s="14"/>
      <c r="PTN881" s="14"/>
      <c r="PTO881" s="14"/>
      <c r="PTP881" s="14"/>
      <c r="PTQ881" s="14"/>
      <c r="PTR881" s="14"/>
      <c r="PTS881" s="14"/>
      <c r="PTT881" s="14"/>
      <c r="PTU881" s="14"/>
      <c r="PTV881" s="14"/>
      <c r="PTW881" s="14"/>
      <c r="PTX881" s="14"/>
      <c r="PTY881" s="14"/>
      <c r="PTZ881" s="14"/>
      <c r="PUA881" s="14"/>
      <c r="PUB881" s="14"/>
      <c r="PUC881" s="14"/>
      <c r="PUD881" s="14"/>
      <c r="PUE881" s="14"/>
      <c r="PUF881" s="14"/>
      <c r="PUG881" s="14"/>
      <c r="PUH881" s="14"/>
      <c r="PUI881" s="14"/>
      <c r="PUJ881" s="14"/>
      <c r="PUK881" s="14"/>
      <c r="PUL881" s="14"/>
      <c r="PUM881" s="14"/>
      <c r="PUN881" s="14"/>
      <c r="PUO881" s="14"/>
      <c r="PUP881" s="14"/>
      <c r="PUQ881" s="14"/>
      <c r="PUR881" s="14"/>
      <c r="PUS881" s="14"/>
      <c r="PUT881" s="14"/>
      <c r="PUU881" s="14"/>
      <c r="PUV881" s="14"/>
      <c r="PUW881" s="14"/>
      <c r="PUX881" s="14"/>
      <c r="PUY881" s="14"/>
      <c r="PUZ881" s="14"/>
      <c r="PVA881" s="14"/>
      <c r="PVB881" s="14"/>
      <c r="PVC881" s="14"/>
      <c r="PVD881" s="14"/>
      <c r="PVE881" s="14"/>
      <c r="PVF881" s="14"/>
      <c r="PVG881" s="14"/>
      <c r="PVH881" s="14"/>
      <c r="PVI881" s="14"/>
      <c r="PVJ881" s="14"/>
      <c r="PVK881" s="14"/>
      <c r="PVL881" s="14"/>
      <c r="PVM881" s="14"/>
      <c r="PVN881" s="14"/>
      <c r="PVO881" s="14"/>
      <c r="PVP881" s="14"/>
      <c r="PVQ881" s="14"/>
      <c r="PVR881" s="14"/>
      <c r="PVS881" s="14"/>
      <c r="PVT881" s="14"/>
      <c r="PVU881" s="14"/>
      <c r="PVV881" s="14"/>
      <c r="PVW881" s="14"/>
      <c r="PVX881" s="14"/>
      <c r="PVY881" s="14"/>
      <c r="PVZ881" s="14"/>
      <c r="PWA881" s="14"/>
      <c r="PWB881" s="14"/>
      <c r="PWC881" s="14"/>
      <c r="PWD881" s="14"/>
      <c r="PWE881" s="14"/>
      <c r="PWF881" s="14"/>
      <c r="PWG881" s="14"/>
      <c r="PWH881" s="14"/>
      <c r="PWI881" s="14"/>
      <c r="PWJ881" s="14"/>
      <c r="PWK881" s="14"/>
      <c r="PWL881" s="14"/>
      <c r="PWM881" s="14"/>
      <c r="PWN881" s="14"/>
      <c r="PWO881" s="14"/>
      <c r="PWP881" s="14"/>
      <c r="PWQ881" s="14"/>
      <c r="PWR881" s="14"/>
      <c r="PWS881" s="14"/>
      <c r="PWT881" s="14"/>
      <c r="PWU881" s="14"/>
      <c r="PWV881" s="14"/>
      <c r="PWW881" s="14"/>
      <c r="PWX881" s="14"/>
      <c r="PWY881" s="14"/>
      <c r="PWZ881" s="14"/>
      <c r="PXA881" s="14"/>
      <c r="PXB881" s="14"/>
      <c r="PXC881" s="14"/>
      <c r="PXD881" s="14"/>
      <c r="PXE881" s="14"/>
      <c r="PXF881" s="14"/>
      <c r="PXG881" s="14"/>
      <c r="PXH881" s="14"/>
      <c r="PXI881" s="14"/>
      <c r="PXJ881" s="14"/>
      <c r="PXK881" s="14"/>
      <c r="PXL881" s="14"/>
      <c r="PXM881" s="14"/>
      <c r="PXN881" s="14"/>
      <c r="PXO881" s="14"/>
      <c r="PXP881" s="14"/>
      <c r="PXQ881" s="14"/>
      <c r="PXR881" s="14"/>
      <c r="PXS881" s="14"/>
      <c r="PXT881" s="14"/>
      <c r="PXU881" s="14"/>
      <c r="PXV881" s="14"/>
      <c r="PXW881" s="14"/>
      <c r="PXX881" s="14"/>
      <c r="PXY881" s="14"/>
      <c r="PXZ881" s="14"/>
      <c r="PYA881" s="14"/>
      <c r="PYB881" s="14"/>
      <c r="PYC881" s="14"/>
      <c r="PYD881" s="14"/>
      <c r="PYE881" s="14"/>
      <c r="PYF881" s="14"/>
      <c r="PYG881" s="14"/>
      <c r="PYH881" s="14"/>
      <c r="PYI881" s="14"/>
      <c r="PYJ881" s="14"/>
      <c r="PYK881" s="14"/>
      <c r="PYL881" s="14"/>
      <c r="PYM881" s="14"/>
      <c r="PYN881" s="14"/>
      <c r="PYO881" s="14"/>
      <c r="PYP881" s="14"/>
      <c r="PYQ881" s="14"/>
      <c r="PYR881" s="14"/>
      <c r="PYS881" s="14"/>
      <c r="PYT881" s="14"/>
      <c r="PYU881" s="14"/>
      <c r="PYV881" s="14"/>
      <c r="PYW881" s="14"/>
      <c r="PYX881" s="14"/>
      <c r="PYY881" s="14"/>
      <c r="PYZ881" s="14"/>
      <c r="PZA881" s="14"/>
      <c r="PZB881" s="14"/>
      <c r="PZC881" s="14"/>
      <c r="PZD881" s="14"/>
      <c r="PZE881" s="14"/>
      <c r="PZF881" s="14"/>
      <c r="PZG881" s="14"/>
      <c r="PZH881" s="14"/>
      <c r="PZI881" s="14"/>
      <c r="PZJ881" s="14"/>
      <c r="PZK881" s="14"/>
      <c r="PZL881" s="14"/>
      <c r="PZM881" s="14"/>
      <c r="PZN881" s="14"/>
      <c r="PZO881" s="14"/>
      <c r="PZP881" s="14"/>
      <c r="PZQ881" s="14"/>
      <c r="PZR881" s="14"/>
      <c r="PZS881" s="14"/>
      <c r="PZT881" s="14"/>
      <c r="PZU881" s="14"/>
      <c r="PZV881" s="14"/>
      <c r="PZW881" s="14"/>
      <c r="PZX881" s="14"/>
      <c r="PZY881" s="14"/>
      <c r="PZZ881" s="14"/>
      <c r="QAA881" s="14"/>
      <c r="QAB881" s="14"/>
      <c r="QAC881" s="14"/>
      <c r="QAD881" s="14"/>
      <c r="QAE881" s="14"/>
      <c r="QAF881" s="14"/>
      <c r="QAG881" s="14"/>
      <c r="QAH881" s="14"/>
      <c r="QAI881" s="14"/>
      <c r="QAJ881" s="14"/>
      <c r="QAK881" s="14"/>
      <c r="QAL881" s="14"/>
      <c r="QAM881" s="14"/>
      <c r="QAN881" s="14"/>
      <c r="QAO881" s="14"/>
      <c r="QAP881" s="14"/>
      <c r="QAQ881" s="14"/>
      <c r="QAR881" s="14"/>
      <c r="QAS881" s="14"/>
      <c r="QAT881" s="14"/>
      <c r="QAU881" s="14"/>
      <c r="QAV881" s="14"/>
      <c r="QAW881" s="14"/>
      <c r="QAX881" s="14"/>
      <c r="QAY881" s="14"/>
      <c r="QAZ881" s="14"/>
      <c r="QBA881" s="14"/>
      <c r="QBB881" s="14"/>
      <c r="QBC881" s="14"/>
      <c r="QBD881" s="14"/>
      <c r="QBE881" s="14"/>
      <c r="QBF881" s="14"/>
      <c r="QBG881" s="14"/>
      <c r="QBH881" s="14"/>
      <c r="QBI881" s="14"/>
      <c r="QBJ881" s="14"/>
      <c r="QBK881" s="14"/>
      <c r="QBL881" s="14"/>
      <c r="QBM881" s="14"/>
      <c r="QBN881" s="14"/>
      <c r="QBO881" s="14"/>
      <c r="QBP881" s="14"/>
      <c r="QBQ881" s="14"/>
      <c r="QBR881" s="14"/>
      <c r="QBS881" s="14"/>
      <c r="QBT881" s="14"/>
      <c r="QBU881" s="14"/>
      <c r="QBV881" s="14"/>
      <c r="QBW881" s="14"/>
      <c r="QBX881" s="14"/>
      <c r="QBY881" s="14"/>
      <c r="QBZ881" s="14"/>
      <c r="QCA881" s="14"/>
      <c r="QCB881" s="14"/>
      <c r="QCC881" s="14"/>
      <c r="QCD881" s="14"/>
      <c r="QCE881" s="14"/>
      <c r="QCF881" s="14"/>
      <c r="QCG881" s="14"/>
      <c r="QCH881" s="14"/>
      <c r="QCI881" s="14"/>
      <c r="QCJ881" s="14"/>
      <c r="QCK881" s="14"/>
      <c r="QCL881" s="14"/>
      <c r="QCM881" s="14"/>
      <c r="QCN881" s="14"/>
      <c r="QCO881" s="14"/>
      <c r="QCP881" s="14"/>
      <c r="QCQ881" s="14"/>
      <c r="QCR881" s="14"/>
      <c r="QCS881" s="14"/>
      <c r="QCT881" s="14"/>
      <c r="QCU881" s="14"/>
      <c r="QCV881" s="14"/>
      <c r="QCW881" s="14"/>
      <c r="QCX881" s="14"/>
      <c r="QCY881" s="14"/>
      <c r="QCZ881" s="14"/>
      <c r="QDA881" s="14"/>
      <c r="QDB881" s="14"/>
      <c r="QDC881" s="14"/>
      <c r="QDD881" s="14"/>
      <c r="QDE881" s="14"/>
      <c r="QDF881" s="14"/>
      <c r="QDG881" s="14"/>
      <c r="QDH881" s="14"/>
      <c r="QDI881" s="14"/>
      <c r="QDJ881" s="14"/>
      <c r="QDK881" s="14"/>
      <c r="QDL881" s="14"/>
      <c r="QDM881" s="14"/>
      <c r="QDN881" s="14"/>
      <c r="QDO881" s="14"/>
      <c r="QDP881" s="14"/>
      <c r="QDQ881" s="14"/>
      <c r="QDR881" s="14"/>
      <c r="QDS881" s="14"/>
      <c r="QDT881" s="14"/>
      <c r="QDU881" s="14"/>
      <c r="QDV881" s="14"/>
      <c r="QDW881" s="14"/>
      <c r="QDX881" s="14"/>
      <c r="QDY881" s="14"/>
      <c r="QDZ881" s="14"/>
      <c r="QEA881" s="14"/>
      <c r="QEB881" s="14"/>
      <c r="QEC881" s="14"/>
      <c r="QED881" s="14"/>
      <c r="QEE881" s="14"/>
      <c r="QEF881" s="14"/>
      <c r="QEG881" s="14"/>
      <c r="QEH881" s="14"/>
      <c r="QEI881" s="14"/>
      <c r="QEJ881" s="14"/>
      <c r="QEK881" s="14"/>
      <c r="QEL881" s="14"/>
      <c r="QEM881" s="14"/>
      <c r="QEN881" s="14"/>
      <c r="QEO881" s="14"/>
      <c r="QEP881" s="14"/>
      <c r="QEQ881" s="14"/>
      <c r="QER881" s="14"/>
      <c r="QES881" s="14"/>
      <c r="QET881" s="14"/>
      <c r="QEU881" s="14"/>
      <c r="QEV881" s="14"/>
      <c r="QEW881" s="14"/>
      <c r="QEX881" s="14"/>
      <c r="QEY881" s="14"/>
      <c r="QEZ881" s="14"/>
      <c r="QFA881" s="14"/>
      <c r="QFB881" s="14"/>
      <c r="QFC881" s="14"/>
      <c r="QFD881" s="14"/>
      <c r="QFE881" s="14"/>
      <c r="QFF881" s="14"/>
      <c r="QFG881" s="14"/>
      <c r="QFH881" s="14"/>
      <c r="QFI881" s="14"/>
      <c r="QFJ881" s="14"/>
      <c r="QFK881" s="14"/>
      <c r="QFL881" s="14"/>
      <c r="QFM881" s="14"/>
      <c r="QFN881" s="14"/>
      <c r="QFO881" s="14"/>
      <c r="QFP881" s="14"/>
      <c r="QFQ881" s="14"/>
      <c r="QFR881" s="14"/>
      <c r="QFS881" s="14"/>
      <c r="QFT881" s="14"/>
      <c r="QFU881" s="14"/>
      <c r="QFV881" s="14"/>
      <c r="QFW881" s="14"/>
      <c r="QFX881" s="14"/>
      <c r="QFY881" s="14"/>
      <c r="QFZ881" s="14"/>
      <c r="QGA881" s="14"/>
      <c r="QGB881" s="14"/>
      <c r="QGC881" s="14"/>
      <c r="QGD881" s="14"/>
      <c r="QGE881" s="14"/>
      <c r="QGF881" s="14"/>
      <c r="QGG881" s="14"/>
      <c r="QGH881" s="14"/>
      <c r="QGI881" s="14"/>
      <c r="QGJ881" s="14"/>
      <c r="QGK881" s="14"/>
      <c r="QGL881" s="14"/>
      <c r="QGM881" s="14"/>
      <c r="QGN881" s="14"/>
      <c r="QGO881" s="14"/>
      <c r="QGP881" s="14"/>
      <c r="QGQ881" s="14"/>
      <c r="QGR881" s="14"/>
      <c r="QGS881" s="14"/>
      <c r="QGT881" s="14"/>
      <c r="QGU881" s="14"/>
      <c r="QGV881" s="14"/>
      <c r="QGW881" s="14"/>
      <c r="QGX881" s="14"/>
      <c r="QGY881" s="14"/>
      <c r="QGZ881" s="14"/>
      <c r="QHA881" s="14"/>
      <c r="QHB881" s="14"/>
      <c r="QHC881" s="14"/>
      <c r="QHD881" s="14"/>
      <c r="QHE881" s="14"/>
      <c r="QHF881" s="14"/>
      <c r="QHG881" s="14"/>
      <c r="QHH881" s="14"/>
      <c r="QHI881" s="14"/>
      <c r="QHJ881" s="14"/>
      <c r="QHK881" s="14"/>
      <c r="QHL881" s="14"/>
      <c r="QHM881" s="14"/>
      <c r="QHN881" s="14"/>
      <c r="QHO881" s="14"/>
      <c r="QHP881" s="14"/>
      <c r="QHQ881" s="14"/>
      <c r="QHR881" s="14"/>
      <c r="QHS881" s="14"/>
      <c r="QHT881" s="14"/>
      <c r="QHU881" s="14"/>
      <c r="QHV881" s="14"/>
      <c r="QHW881" s="14"/>
      <c r="QHX881" s="14"/>
      <c r="QHY881" s="14"/>
      <c r="QHZ881" s="14"/>
      <c r="QIA881" s="14"/>
      <c r="QIB881" s="14"/>
      <c r="QIC881" s="14"/>
      <c r="QID881" s="14"/>
      <c r="QIE881" s="14"/>
      <c r="QIF881" s="14"/>
      <c r="QIG881" s="14"/>
      <c r="QIH881" s="14"/>
      <c r="QII881" s="14"/>
      <c r="QIJ881" s="14"/>
      <c r="QIK881" s="14"/>
      <c r="QIL881" s="14"/>
      <c r="QIM881" s="14"/>
      <c r="QIN881" s="14"/>
      <c r="QIO881" s="14"/>
      <c r="QIP881" s="14"/>
      <c r="QIQ881" s="14"/>
      <c r="QIR881" s="14"/>
      <c r="QIS881" s="14"/>
      <c r="QIT881" s="14"/>
      <c r="QIU881" s="14"/>
      <c r="QIV881" s="14"/>
      <c r="QIW881" s="14"/>
      <c r="QIX881" s="14"/>
      <c r="QIY881" s="14"/>
      <c r="QIZ881" s="14"/>
      <c r="QJA881" s="14"/>
      <c r="QJB881" s="14"/>
      <c r="QJC881" s="14"/>
      <c r="QJD881" s="14"/>
      <c r="QJE881" s="14"/>
      <c r="QJF881" s="14"/>
      <c r="QJG881" s="14"/>
      <c r="QJH881" s="14"/>
      <c r="QJI881" s="14"/>
      <c r="QJJ881" s="14"/>
      <c r="QJK881" s="14"/>
      <c r="QJL881" s="14"/>
      <c r="QJM881" s="14"/>
      <c r="QJN881" s="14"/>
      <c r="QJO881" s="14"/>
      <c r="QJP881" s="14"/>
      <c r="QJQ881" s="14"/>
      <c r="QJR881" s="14"/>
      <c r="QJS881" s="14"/>
      <c r="QJT881" s="14"/>
      <c r="QJU881" s="14"/>
      <c r="QJV881" s="14"/>
      <c r="QJW881" s="14"/>
      <c r="QJX881" s="14"/>
      <c r="QJY881" s="14"/>
      <c r="QJZ881" s="14"/>
      <c r="QKA881" s="14"/>
      <c r="QKB881" s="14"/>
      <c r="QKC881" s="14"/>
      <c r="QKD881" s="14"/>
      <c r="QKE881" s="14"/>
      <c r="QKF881" s="14"/>
      <c r="QKG881" s="14"/>
      <c r="QKH881" s="14"/>
      <c r="QKI881" s="14"/>
      <c r="QKJ881" s="14"/>
      <c r="QKK881" s="14"/>
      <c r="QKL881" s="14"/>
      <c r="QKM881" s="14"/>
      <c r="QKN881" s="14"/>
      <c r="QKO881" s="14"/>
      <c r="QKP881" s="14"/>
      <c r="QKQ881" s="14"/>
      <c r="QKR881" s="14"/>
      <c r="QKS881" s="14"/>
      <c r="QKT881" s="14"/>
      <c r="QKU881" s="14"/>
      <c r="QKV881" s="14"/>
      <c r="QKW881" s="14"/>
      <c r="QKX881" s="14"/>
      <c r="QKY881" s="14"/>
      <c r="QKZ881" s="14"/>
      <c r="QLA881" s="14"/>
      <c r="QLB881" s="14"/>
      <c r="QLC881" s="14"/>
      <c r="QLD881" s="14"/>
      <c r="QLE881" s="14"/>
      <c r="QLF881" s="14"/>
      <c r="QLG881" s="14"/>
      <c r="QLH881" s="14"/>
      <c r="QLI881" s="14"/>
      <c r="QLJ881" s="14"/>
      <c r="QLK881" s="14"/>
      <c r="QLL881" s="14"/>
      <c r="QLM881" s="14"/>
      <c r="QLN881" s="14"/>
      <c r="QLO881" s="14"/>
      <c r="QLP881" s="14"/>
      <c r="QLQ881" s="14"/>
      <c r="QLR881" s="14"/>
      <c r="QLS881" s="14"/>
      <c r="QLT881" s="14"/>
      <c r="QLU881" s="14"/>
      <c r="QLV881" s="14"/>
      <c r="QLW881" s="14"/>
      <c r="QLX881" s="14"/>
      <c r="QLY881" s="14"/>
      <c r="QLZ881" s="14"/>
      <c r="QMA881" s="14"/>
      <c r="QMB881" s="14"/>
      <c r="QMC881" s="14"/>
      <c r="QMD881" s="14"/>
      <c r="QME881" s="14"/>
      <c r="QMF881" s="14"/>
      <c r="QMG881" s="14"/>
      <c r="QMH881" s="14"/>
      <c r="QMI881" s="14"/>
      <c r="QMJ881" s="14"/>
      <c r="QMK881" s="14"/>
      <c r="QML881" s="14"/>
      <c r="QMM881" s="14"/>
      <c r="QMN881" s="14"/>
      <c r="QMO881" s="14"/>
      <c r="QMP881" s="14"/>
      <c r="QMQ881" s="14"/>
      <c r="QMR881" s="14"/>
      <c r="QMS881" s="14"/>
      <c r="QMT881" s="14"/>
      <c r="QMU881" s="14"/>
      <c r="QMV881" s="14"/>
      <c r="QMW881" s="14"/>
      <c r="QMX881" s="14"/>
      <c r="QMY881" s="14"/>
      <c r="QMZ881" s="14"/>
      <c r="QNA881" s="14"/>
      <c r="QNB881" s="14"/>
      <c r="QNC881" s="14"/>
      <c r="QND881" s="14"/>
      <c r="QNE881" s="14"/>
      <c r="QNF881" s="14"/>
      <c r="QNG881" s="14"/>
      <c r="QNH881" s="14"/>
      <c r="QNI881" s="14"/>
      <c r="QNJ881" s="14"/>
      <c r="QNK881" s="14"/>
      <c r="QNL881" s="14"/>
      <c r="QNM881" s="14"/>
      <c r="QNN881" s="14"/>
      <c r="QNO881" s="14"/>
      <c r="QNP881" s="14"/>
      <c r="QNQ881" s="14"/>
      <c r="QNR881" s="14"/>
      <c r="QNS881" s="14"/>
      <c r="QNT881" s="14"/>
      <c r="QNU881" s="14"/>
      <c r="QNV881" s="14"/>
      <c r="QNW881" s="14"/>
      <c r="QNX881" s="14"/>
      <c r="QNY881" s="14"/>
      <c r="QNZ881" s="14"/>
      <c r="QOA881" s="14"/>
      <c r="QOB881" s="14"/>
      <c r="QOC881" s="14"/>
      <c r="QOD881" s="14"/>
      <c r="QOE881" s="14"/>
      <c r="QOF881" s="14"/>
      <c r="QOG881" s="14"/>
      <c r="QOH881" s="14"/>
      <c r="QOI881" s="14"/>
      <c r="QOJ881" s="14"/>
      <c r="QOK881" s="14"/>
      <c r="QOL881" s="14"/>
      <c r="QOM881" s="14"/>
      <c r="QON881" s="14"/>
      <c r="QOO881" s="14"/>
      <c r="QOP881" s="14"/>
      <c r="QOQ881" s="14"/>
      <c r="QOR881" s="14"/>
      <c r="QOS881" s="14"/>
      <c r="QOT881" s="14"/>
      <c r="QOU881" s="14"/>
      <c r="QOV881" s="14"/>
      <c r="QOW881" s="14"/>
      <c r="QOX881" s="14"/>
      <c r="QOY881" s="14"/>
      <c r="QOZ881" s="14"/>
      <c r="QPA881" s="14"/>
      <c r="QPB881" s="14"/>
      <c r="QPC881" s="14"/>
      <c r="QPD881" s="14"/>
      <c r="QPE881" s="14"/>
      <c r="QPF881" s="14"/>
      <c r="QPG881" s="14"/>
      <c r="QPH881" s="14"/>
      <c r="QPI881" s="14"/>
      <c r="QPJ881" s="14"/>
      <c r="QPK881" s="14"/>
      <c r="QPL881" s="14"/>
      <c r="QPM881" s="14"/>
      <c r="QPN881" s="14"/>
      <c r="QPO881" s="14"/>
      <c r="QPP881" s="14"/>
      <c r="QPQ881" s="14"/>
      <c r="QPR881" s="14"/>
      <c r="QPS881" s="14"/>
      <c r="QPT881" s="14"/>
      <c r="QPU881" s="14"/>
      <c r="QPV881" s="14"/>
      <c r="QPW881" s="14"/>
      <c r="QPX881" s="14"/>
      <c r="QPY881" s="14"/>
      <c r="QPZ881" s="14"/>
      <c r="QQA881" s="14"/>
      <c r="QQB881" s="14"/>
      <c r="QQC881" s="14"/>
      <c r="QQD881" s="14"/>
      <c r="QQE881" s="14"/>
      <c r="QQF881" s="14"/>
      <c r="QQG881" s="14"/>
      <c r="QQH881" s="14"/>
      <c r="QQI881" s="14"/>
      <c r="QQJ881" s="14"/>
      <c r="QQK881" s="14"/>
      <c r="QQL881" s="14"/>
      <c r="QQM881" s="14"/>
      <c r="QQN881" s="14"/>
      <c r="QQO881" s="14"/>
      <c r="QQP881" s="14"/>
      <c r="QQQ881" s="14"/>
      <c r="QQR881" s="14"/>
      <c r="QQS881" s="14"/>
      <c r="QQT881" s="14"/>
      <c r="QQU881" s="14"/>
      <c r="QQV881" s="14"/>
      <c r="QQW881" s="14"/>
      <c r="QQX881" s="14"/>
      <c r="QQY881" s="14"/>
      <c r="QQZ881" s="14"/>
      <c r="QRA881" s="14"/>
      <c r="QRB881" s="14"/>
      <c r="QRC881" s="14"/>
      <c r="QRD881" s="14"/>
      <c r="QRE881" s="14"/>
      <c r="QRF881" s="14"/>
      <c r="QRG881" s="14"/>
      <c r="QRH881" s="14"/>
      <c r="QRI881" s="14"/>
      <c r="QRJ881" s="14"/>
      <c r="QRK881" s="14"/>
      <c r="QRL881" s="14"/>
      <c r="QRM881" s="14"/>
      <c r="QRN881" s="14"/>
      <c r="QRO881" s="14"/>
      <c r="QRP881" s="14"/>
      <c r="QRQ881" s="14"/>
      <c r="QRR881" s="14"/>
      <c r="QRS881" s="14"/>
      <c r="QRT881" s="14"/>
      <c r="QRU881" s="14"/>
      <c r="QRV881" s="14"/>
      <c r="QRW881" s="14"/>
      <c r="QRX881" s="14"/>
      <c r="QRY881" s="14"/>
      <c r="QRZ881" s="14"/>
      <c r="QSA881" s="14"/>
      <c r="QSB881" s="14"/>
      <c r="QSC881" s="14"/>
      <c r="QSD881" s="14"/>
      <c r="QSE881" s="14"/>
      <c r="QSF881" s="14"/>
      <c r="QSG881" s="14"/>
      <c r="QSH881" s="14"/>
      <c r="QSI881" s="14"/>
      <c r="QSJ881" s="14"/>
      <c r="QSK881" s="14"/>
      <c r="QSL881" s="14"/>
      <c r="QSM881" s="14"/>
      <c r="QSN881" s="14"/>
      <c r="QSO881" s="14"/>
      <c r="QSP881" s="14"/>
      <c r="QSQ881" s="14"/>
      <c r="QSR881" s="14"/>
      <c r="QSS881" s="14"/>
      <c r="QST881" s="14"/>
      <c r="QSU881" s="14"/>
      <c r="QSV881" s="14"/>
      <c r="QSW881" s="14"/>
      <c r="QSX881" s="14"/>
      <c r="QSY881" s="14"/>
      <c r="QSZ881" s="14"/>
      <c r="QTA881" s="14"/>
      <c r="QTB881" s="14"/>
      <c r="QTC881" s="14"/>
      <c r="QTD881" s="14"/>
      <c r="QTE881" s="14"/>
      <c r="QTF881" s="14"/>
      <c r="QTG881" s="14"/>
      <c r="QTH881" s="14"/>
      <c r="QTI881" s="14"/>
      <c r="QTJ881" s="14"/>
      <c r="QTK881" s="14"/>
      <c r="QTL881" s="14"/>
      <c r="QTM881" s="14"/>
      <c r="QTN881" s="14"/>
      <c r="QTO881" s="14"/>
      <c r="QTP881" s="14"/>
      <c r="QTQ881" s="14"/>
      <c r="QTR881" s="14"/>
      <c r="QTS881" s="14"/>
      <c r="QTT881" s="14"/>
      <c r="QTU881" s="14"/>
      <c r="QTV881" s="14"/>
      <c r="QTW881" s="14"/>
      <c r="QTX881" s="14"/>
      <c r="QTY881" s="14"/>
      <c r="QTZ881" s="14"/>
      <c r="QUA881" s="14"/>
      <c r="QUB881" s="14"/>
      <c r="QUC881" s="14"/>
      <c r="QUD881" s="14"/>
      <c r="QUE881" s="14"/>
      <c r="QUF881" s="14"/>
      <c r="QUG881" s="14"/>
      <c r="QUH881" s="14"/>
      <c r="QUI881" s="14"/>
      <c r="QUJ881" s="14"/>
      <c r="QUK881" s="14"/>
      <c r="QUL881" s="14"/>
      <c r="QUM881" s="14"/>
      <c r="QUN881" s="14"/>
      <c r="QUO881" s="14"/>
      <c r="QUP881" s="14"/>
      <c r="QUQ881" s="14"/>
      <c r="QUR881" s="14"/>
      <c r="QUS881" s="14"/>
      <c r="QUT881" s="14"/>
      <c r="QUU881" s="14"/>
      <c r="QUV881" s="14"/>
      <c r="QUW881" s="14"/>
      <c r="QUX881" s="14"/>
      <c r="QUY881" s="14"/>
      <c r="QUZ881" s="14"/>
      <c r="QVA881" s="14"/>
      <c r="QVB881" s="14"/>
      <c r="QVC881" s="14"/>
      <c r="QVD881" s="14"/>
      <c r="QVE881" s="14"/>
      <c r="QVF881" s="14"/>
      <c r="QVG881" s="14"/>
      <c r="QVH881" s="14"/>
      <c r="QVI881" s="14"/>
      <c r="QVJ881" s="14"/>
      <c r="QVK881" s="14"/>
      <c r="QVL881" s="14"/>
      <c r="QVM881" s="14"/>
      <c r="QVN881" s="14"/>
      <c r="QVO881" s="14"/>
      <c r="QVP881" s="14"/>
      <c r="QVQ881" s="14"/>
      <c r="QVR881" s="14"/>
      <c r="QVS881" s="14"/>
      <c r="QVT881" s="14"/>
      <c r="QVU881" s="14"/>
      <c r="QVV881" s="14"/>
      <c r="QVW881" s="14"/>
      <c r="QVX881" s="14"/>
      <c r="QVY881" s="14"/>
      <c r="QVZ881" s="14"/>
      <c r="QWA881" s="14"/>
      <c r="QWB881" s="14"/>
      <c r="QWC881" s="14"/>
      <c r="QWD881" s="14"/>
      <c r="QWE881" s="14"/>
      <c r="QWF881" s="14"/>
      <c r="QWG881" s="14"/>
      <c r="QWH881" s="14"/>
      <c r="QWI881" s="14"/>
      <c r="QWJ881" s="14"/>
      <c r="QWK881" s="14"/>
      <c r="QWL881" s="14"/>
      <c r="QWM881" s="14"/>
      <c r="QWN881" s="14"/>
      <c r="QWO881" s="14"/>
      <c r="QWP881" s="14"/>
      <c r="QWQ881" s="14"/>
      <c r="QWR881" s="14"/>
      <c r="QWS881" s="14"/>
      <c r="QWT881" s="14"/>
      <c r="QWU881" s="14"/>
      <c r="QWV881" s="14"/>
      <c r="QWW881" s="14"/>
      <c r="QWX881" s="14"/>
      <c r="QWY881" s="14"/>
      <c r="QWZ881" s="14"/>
      <c r="QXA881" s="14"/>
      <c r="QXB881" s="14"/>
      <c r="QXC881" s="14"/>
      <c r="QXD881" s="14"/>
      <c r="QXE881" s="14"/>
      <c r="QXF881" s="14"/>
      <c r="QXG881" s="14"/>
      <c r="QXH881" s="14"/>
      <c r="QXI881" s="14"/>
      <c r="QXJ881" s="14"/>
      <c r="QXK881" s="14"/>
      <c r="QXL881" s="14"/>
      <c r="QXM881" s="14"/>
      <c r="QXN881" s="14"/>
      <c r="QXO881" s="14"/>
      <c r="QXP881" s="14"/>
      <c r="QXQ881" s="14"/>
      <c r="QXR881" s="14"/>
      <c r="QXS881" s="14"/>
      <c r="QXT881" s="14"/>
      <c r="QXU881" s="14"/>
      <c r="QXV881" s="14"/>
      <c r="QXW881" s="14"/>
      <c r="QXX881" s="14"/>
      <c r="QXY881" s="14"/>
      <c r="QXZ881" s="14"/>
      <c r="QYA881" s="14"/>
      <c r="QYB881" s="14"/>
      <c r="QYC881" s="14"/>
      <c r="QYD881" s="14"/>
      <c r="QYE881" s="14"/>
      <c r="QYF881" s="14"/>
      <c r="QYG881" s="14"/>
      <c r="QYH881" s="14"/>
      <c r="QYI881" s="14"/>
      <c r="QYJ881" s="14"/>
      <c r="QYK881" s="14"/>
      <c r="QYL881" s="14"/>
      <c r="QYM881" s="14"/>
      <c r="QYN881" s="14"/>
      <c r="QYO881" s="14"/>
      <c r="QYP881" s="14"/>
      <c r="QYQ881" s="14"/>
      <c r="QYR881" s="14"/>
      <c r="QYS881" s="14"/>
      <c r="QYT881" s="14"/>
      <c r="QYU881" s="14"/>
      <c r="QYV881" s="14"/>
      <c r="QYW881" s="14"/>
      <c r="QYX881" s="14"/>
      <c r="QYY881" s="14"/>
      <c r="QYZ881" s="14"/>
      <c r="QZA881" s="14"/>
      <c r="QZB881" s="14"/>
      <c r="QZC881" s="14"/>
      <c r="QZD881" s="14"/>
      <c r="QZE881" s="14"/>
      <c r="QZF881" s="14"/>
      <c r="QZG881" s="14"/>
      <c r="QZH881" s="14"/>
      <c r="QZI881" s="14"/>
      <c r="QZJ881" s="14"/>
      <c r="QZK881" s="14"/>
      <c r="QZL881" s="14"/>
      <c r="QZM881" s="14"/>
      <c r="QZN881" s="14"/>
      <c r="QZO881" s="14"/>
      <c r="QZP881" s="14"/>
      <c r="QZQ881" s="14"/>
      <c r="QZR881" s="14"/>
      <c r="QZS881" s="14"/>
      <c r="QZT881" s="14"/>
      <c r="QZU881" s="14"/>
      <c r="QZV881" s="14"/>
      <c r="QZW881" s="14"/>
      <c r="QZX881" s="14"/>
      <c r="QZY881" s="14"/>
      <c r="QZZ881" s="14"/>
      <c r="RAA881" s="14"/>
      <c r="RAB881" s="14"/>
      <c r="RAC881" s="14"/>
      <c r="RAD881" s="14"/>
      <c r="RAE881" s="14"/>
      <c r="RAF881" s="14"/>
      <c r="RAG881" s="14"/>
      <c r="RAH881" s="14"/>
      <c r="RAI881" s="14"/>
      <c r="RAJ881" s="14"/>
      <c r="RAK881" s="14"/>
      <c r="RAL881" s="14"/>
      <c r="RAM881" s="14"/>
      <c r="RAN881" s="14"/>
      <c r="RAO881" s="14"/>
      <c r="RAP881" s="14"/>
      <c r="RAQ881" s="14"/>
      <c r="RAR881" s="14"/>
      <c r="RAS881" s="14"/>
      <c r="RAT881" s="14"/>
      <c r="RAU881" s="14"/>
      <c r="RAV881" s="14"/>
      <c r="RAW881" s="14"/>
      <c r="RAX881" s="14"/>
      <c r="RAY881" s="14"/>
      <c r="RAZ881" s="14"/>
      <c r="RBA881" s="14"/>
      <c r="RBB881" s="14"/>
      <c r="RBC881" s="14"/>
      <c r="RBD881" s="14"/>
      <c r="RBE881" s="14"/>
      <c r="RBF881" s="14"/>
      <c r="RBG881" s="14"/>
      <c r="RBH881" s="14"/>
      <c r="RBI881" s="14"/>
      <c r="RBJ881" s="14"/>
      <c r="RBK881" s="14"/>
      <c r="RBL881" s="14"/>
      <c r="RBM881" s="14"/>
      <c r="RBN881" s="14"/>
      <c r="RBO881" s="14"/>
      <c r="RBP881" s="14"/>
      <c r="RBQ881" s="14"/>
      <c r="RBR881" s="14"/>
      <c r="RBS881" s="14"/>
      <c r="RBT881" s="14"/>
      <c r="RBU881" s="14"/>
      <c r="RBV881" s="14"/>
      <c r="RBW881" s="14"/>
      <c r="RBX881" s="14"/>
      <c r="RBY881" s="14"/>
      <c r="RBZ881" s="14"/>
      <c r="RCA881" s="14"/>
      <c r="RCB881" s="14"/>
      <c r="RCC881" s="14"/>
      <c r="RCD881" s="14"/>
      <c r="RCE881" s="14"/>
      <c r="RCF881" s="14"/>
      <c r="RCG881" s="14"/>
      <c r="RCH881" s="14"/>
      <c r="RCI881" s="14"/>
      <c r="RCJ881" s="14"/>
      <c r="RCK881" s="14"/>
      <c r="RCL881" s="14"/>
      <c r="RCM881" s="14"/>
      <c r="RCN881" s="14"/>
      <c r="RCO881" s="14"/>
      <c r="RCP881" s="14"/>
      <c r="RCQ881" s="14"/>
      <c r="RCR881" s="14"/>
      <c r="RCS881" s="14"/>
      <c r="RCT881" s="14"/>
      <c r="RCU881" s="14"/>
      <c r="RCV881" s="14"/>
      <c r="RCW881" s="14"/>
      <c r="RCX881" s="14"/>
      <c r="RCY881" s="14"/>
      <c r="RCZ881" s="14"/>
      <c r="RDA881" s="14"/>
      <c r="RDB881" s="14"/>
      <c r="RDC881" s="14"/>
      <c r="RDD881" s="14"/>
      <c r="RDE881" s="14"/>
      <c r="RDF881" s="14"/>
      <c r="RDG881" s="14"/>
      <c r="RDH881" s="14"/>
      <c r="RDI881" s="14"/>
      <c r="RDJ881" s="14"/>
      <c r="RDK881" s="14"/>
      <c r="RDL881" s="14"/>
      <c r="RDM881" s="14"/>
      <c r="RDN881" s="14"/>
      <c r="RDO881" s="14"/>
      <c r="RDP881" s="14"/>
      <c r="RDQ881" s="14"/>
      <c r="RDR881" s="14"/>
      <c r="RDS881" s="14"/>
      <c r="RDT881" s="14"/>
      <c r="RDU881" s="14"/>
      <c r="RDV881" s="14"/>
      <c r="RDW881" s="14"/>
      <c r="RDX881" s="14"/>
      <c r="RDY881" s="14"/>
      <c r="RDZ881" s="14"/>
      <c r="REA881" s="14"/>
      <c r="REB881" s="14"/>
      <c r="REC881" s="14"/>
      <c r="RED881" s="14"/>
      <c r="REE881" s="14"/>
      <c r="REF881" s="14"/>
      <c r="REG881" s="14"/>
      <c r="REH881" s="14"/>
      <c r="REI881" s="14"/>
      <c r="REJ881" s="14"/>
      <c r="REK881" s="14"/>
      <c r="REL881" s="14"/>
      <c r="REM881" s="14"/>
      <c r="REN881" s="14"/>
      <c r="REO881" s="14"/>
      <c r="REP881" s="14"/>
      <c r="REQ881" s="14"/>
      <c r="RER881" s="14"/>
      <c r="RES881" s="14"/>
      <c r="RET881" s="14"/>
      <c r="REU881" s="14"/>
      <c r="REV881" s="14"/>
      <c r="REW881" s="14"/>
      <c r="REX881" s="14"/>
      <c r="REY881" s="14"/>
      <c r="REZ881" s="14"/>
      <c r="RFA881" s="14"/>
      <c r="RFB881" s="14"/>
      <c r="RFC881" s="14"/>
      <c r="RFD881" s="14"/>
      <c r="RFE881" s="14"/>
      <c r="RFF881" s="14"/>
      <c r="RFG881" s="14"/>
      <c r="RFH881" s="14"/>
      <c r="RFI881" s="14"/>
      <c r="RFJ881" s="14"/>
      <c r="RFK881" s="14"/>
      <c r="RFL881" s="14"/>
      <c r="RFM881" s="14"/>
      <c r="RFN881" s="14"/>
      <c r="RFO881" s="14"/>
      <c r="RFP881" s="14"/>
      <c r="RFQ881" s="14"/>
      <c r="RFR881" s="14"/>
      <c r="RFS881" s="14"/>
      <c r="RFT881" s="14"/>
      <c r="RFU881" s="14"/>
      <c r="RFV881" s="14"/>
      <c r="RFW881" s="14"/>
      <c r="RFX881" s="14"/>
      <c r="RFY881" s="14"/>
      <c r="RFZ881" s="14"/>
      <c r="RGA881" s="14"/>
      <c r="RGB881" s="14"/>
      <c r="RGC881" s="14"/>
      <c r="RGD881" s="14"/>
      <c r="RGE881" s="14"/>
      <c r="RGF881" s="14"/>
      <c r="RGG881" s="14"/>
      <c r="RGH881" s="14"/>
      <c r="RGI881" s="14"/>
      <c r="RGJ881" s="14"/>
      <c r="RGK881" s="14"/>
      <c r="RGL881" s="14"/>
      <c r="RGM881" s="14"/>
      <c r="RGN881" s="14"/>
      <c r="RGO881" s="14"/>
      <c r="RGP881" s="14"/>
      <c r="RGQ881" s="14"/>
      <c r="RGR881" s="14"/>
      <c r="RGS881" s="14"/>
      <c r="RGT881" s="14"/>
      <c r="RGU881" s="14"/>
      <c r="RGV881" s="14"/>
      <c r="RGW881" s="14"/>
      <c r="RGX881" s="14"/>
      <c r="RGY881" s="14"/>
      <c r="RGZ881" s="14"/>
      <c r="RHA881" s="14"/>
      <c r="RHB881" s="14"/>
      <c r="RHC881" s="14"/>
      <c r="RHD881" s="14"/>
      <c r="RHE881" s="14"/>
      <c r="RHF881" s="14"/>
      <c r="RHG881" s="14"/>
      <c r="RHH881" s="14"/>
      <c r="RHI881" s="14"/>
      <c r="RHJ881" s="14"/>
      <c r="RHK881" s="14"/>
      <c r="RHL881" s="14"/>
      <c r="RHM881" s="14"/>
      <c r="RHN881" s="14"/>
      <c r="RHO881" s="14"/>
      <c r="RHP881" s="14"/>
      <c r="RHQ881" s="14"/>
      <c r="RHR881" s="14"/>
      <c r="RHS881" s="14"/>
      <c r="RHT881" s="14"/>
      <c r="RHU881" s="14"/>
      <c r="RHV881" s="14"/>
      <c r="RHW881" s="14"/>
      <c r="RHX881" s="14"/>
      <c r="RHY881" s="14"/>
      <c r="RHZ881" s="14"/>
      <c r="RIA881" s="14"/>
      <c r="RIB881" s="14"/>
      <c r="RIC881" s="14"/>
      <c r="RID881" s="14"/>
      <c r="RIE881" s="14"/>
      <c r="RIF881" s="14"/>
      <c r="RIG881" s="14"/>
      <c r="RIH881" s="14"/>
      <c r="RII881" s="14"/>
      <c r="RIJ881" s="14"/>
      <c r="RIK881" s="14"/>
      <c r="RIL881" s="14"/>
      <c r="RIM881" s="14"/>
      <c r="RIN881" s="14"/>
      <c r="RIO881" s="14"/>
      <c r="RIP881" s="14"/>
      <c r="RIQ881" s="14"/>
      <c r="RIR881" s="14"/>
      <c r="RIS881" s="14"/>
      <c r="RIT881" s="14"/>
      <c r="RIU881" s="14"/>
      <c r="RIV881" s="14"/>
      <c r="RIW881" s="14"/>
      <c r="RIX881" s="14"/>
      <c r="RIY881" s="14"/>
      <c r="RIZ881" s="14"/>
      <c r="RJA881" s="14"/>
      <c r="RJB881" s="14"/>
      <c r="RJC881" s="14"/>
      <c r="RJD881" s="14"/>
      <c r="RJE881" s="14"/>
      <c r="RJF881" s="14"/>
      <c r="RJG881" s="14"/>
      <c r="RJH881" s="14"/>
      <c r="RJI881" s="14"/>
      <c r="RJJ881" s="14"/>
      <c r="RJK881" s="14"/>
      <c r="RJL881" s="14"/>
      <c r="RJM881" s="14"/>
      <c r="RJN881" s="14"/>
      <c r="RJO881" s="14"/>
      <c r="RJP881" s="14"/>
      <c r="RJQ881" s="14"/>
      <c r="RJR881" s="14"/>
      <c r="RJS881" s="14"/>
      <c r="RJT881" s="14"/>
      <c r="RJU881" s="14"/>
      <c r="RJV881" s="14"/>
      <c r="RJW881" s="14"/>
      <c r="RJX881" s="14"/>
      <c r="RJY881" s="14"/>
      <c r="RJZ881" s="14"/>
      <c r="RKA881" s="14"/>
      <c r="RKB881" s="14"/>
      <c r="RKC881" s="14"/>
      <c r="RKD881" s="14"/>
      <c r="RKE881" s="14"/>
      <c r="RKF881" s="14"/>
      <c r="RKG881" s="14"/>
      <c r="RKH881" s="14"/>
      <c r="RKI881" s="14"/>
      <c r="RKJ881" s="14"/>
      <c r="RKK881" s="14"/>
      <c r="RKL881" s="14"/>
      <c r="RKM881" s="14"/>
      <c r="RKN881" s="14"/>
      <c r="RKO881" s="14"/>
      <c r="RKP881" s="14"/>
      <c r="RKQ881" s="14"/>
      <c r="RKR881" s="14"/>
      <c r="RKS881" s="14"/>
      <c r="RKT881" s="14"/>
      <c r="RKU881" s="14"/>
      <c r="RKV881" s="14"/>
      <c r="RKW881" s="14"/>
      <c r="RKX881" s="14"/>
      <c r="RKY881" s="14"/>
      <c r="RKZ881" s="14"/>
      <c r="RLA881" s="14"/>
      <c r="RLB881" s="14"/>
      <c r="RLC881" s="14"/>
      <c r="RLD881" s="14"/>
      <c r="RLE881" s="14"/>
      <c r="RLF881" s="14"/>
      <c r="RLG881" s="14"/>
      <c r="RLH881" s="14"/>
      <c r="RLI881" s="14"/>
      <c r="RLJ881" s="14"/>
      <c r="RLK881" s="14"/>
      <c r="RLL881" s="14"/>
      <c r="RLM881" s="14"/>
      <c r="RLN881" s="14"/>
      <c r="RLO881" s="14"/>
      <c r="RLP881" s="14"/>
      <c r="RLQ881" s="14"/>
      <c r="RLR881" s="14"/>
      <c r="RLS881" s="14"/>
      <c r="RLT881" s="14"/>
      <c r="RLU881" s="14"/>
      <c r="RLV881" s="14"/>
      <c r="RLW881" s="14"/>
      <c r="RLX881" s="14"/>
      <c r="RLY881" s="14"/>
      <c r="RLZ881" s="14"/>
      <c r="RMA881" s="14"/>
      <c r="RMB881" s="14"/>
      <c r="RMC881" s="14"/>
      <c r="RMD881" s="14"/>
      <c r="RME881" s="14"/>
      <c r="RMF881" s="14"/>
      <c r="RMG881" s="14"/>
      <c r="RMH881" s="14"/>
      <c r="RMI881" s="14"/>
      <c r="RMJ881" s="14"/>
      <c r="RMK881" s="14"/>
      <c r="RML881" s="14"/>
      <c r="RMM881" s="14"/>
      <c r="RMN881" s="14"/>
      <c r="RMO881" s="14"/>
      <c r="RMP881" s="14"/>
      <c r="RMQ881" s="14"/>
      <c r="RMR881" s="14"/>
      <c r="RMS881" s="14"/>
      <c r="RMT881" s="14"/>
      <c r="RMU881" s="14"/>
      <c r="RMV881" s="14"/>
      <c r="RMW881" s="14"/>
      <c r="RMX881" s="14"/>
      <c r="RMY881" s="14"/>
      <c r="RMZ881" s="14"/>
      <c r="RNA881" s="14"/>
      <c r="RNB881" s="14"/>
      <c r="RNC881" s="14"/>
      <c r="RND881" s="14"/>
      <c r="RNE881" s="14"/>
      <c r="RNF881" s="14"/>
      <c r="RNG881" s="14"/>
      <c r="RNH881" s="14"/>
      <c r="RNI881" s="14"/>
      <c r="RNJ881" s="14"/>
      <c r="RNK881" s="14"/>
      <c r="RNL881" s="14"/>
      <c r="RNM881" s="14"/>
      <c r="RNN881" s="14"/>
      <c r="RNO881" s="14"/>
      <c r="RNP881" s="14"/>
      <c r="RNQ881" s="14"/>
      <c r="RNR881" s="14"/>
      <c r="RNS881" s="14"/>
      <c r="RNT881" s="14"/>
      <c r="RNU881" s="14"/>
      <c r="RNV881" s="14"/>
      <c r="RNW881" s="14"/>
      <c r="RNX881" s="14"/>
      <c r="RNY881" s="14"/>
      <c r="RNZ881" s="14"/>
      <c r="ROA881" s="14"/>
      <c r="ROB881" s="14"/>
      <c r="ROC881" s="14"/>
      <c r="ROD881" s="14"/>
      <c r="ROE881" s="14"/>
      <c r="ROF881" s="14"/>
      <c r="ROG881" s="14"/>
      <c r="ROH881" s="14"/>
      <c r="ROI881" s="14"/>
      <c r="ROJ881" s="14"/>
      <c r="ROK881" s="14"/>
      <c r="ROL881" s="14"/>
      <c r="ROM881" s="14"/>
      <c r="RON881" s="14"/>
      <c r="ROO881" s="14"/>
      <c r="ROP881" s="14"/>
      <c r="ROQ881" s="14"/>
      <c r="ROR881" s="14"/>
      <c r="ROS881" s="14"/>
      <c r="ROT881" s="14"/>
      <c r="ROU881" s="14"/>
      <c r="ROV881" s="14"/>
      <c r="ROW881" s="14"/>
      <c r="ROX881" s="14"/>
      <c r="ROY881" s="14"/>
      <c r="ROZ881" s="14"/>
      <c r="RPA881" s="14"/>
      <c r="RPB881" s="14"/>
      <c r="RPC881" s="14"/>
      <c r="RPD881" s="14"/>
      <c r="RPE881" s="14"/>
      <c r="RPF881" s="14"/>
      <c r="RPG881" s="14"/>
      <c r="RPH881" s="14"/>
      <c r="RPI881" s="14"/>
      <c r="RPJ881" s="14"/>
      <c r="RPK881" s="14"/>
      <c r="RPL881" s="14"/>
      <c r="RPM881" s="14"/>
      <c r="RPN881" s="14"/>
      <c r="RPO881" s="14"/>
      <c r="RPP881" s="14"/>
      <c r="RPQ881" s="14"/>
      <c r="RPR881" s="14"/>
      <c r="RPS881" s="14"/>
      <c r="RPT881" s="14"/>
      <c r="RPU881" s="14"/>
      <c r="RPV881" s="14"/>
      <c r="RPW881" s="14"/>
      <c r="RPX881" s="14"/>
      <c r="RPY881" s="14"/>
      <c r="RPZ881" s="14"/>
      <c r="RQA881" s="14"/>
      <c r="RQB881" s="14"/>
      <c r="RQC881" s="14"/>
      <c r="RQD881" s="14"/>
      <c r="RQE881" s="14"/>
      <c r="RQF881" s="14"/>
      <c r="RQG881" s="14"/>
      <c r="RQH881" s="14"/>
      <c r="RQI881" s="14"/>
      <c r="RQJ881" s="14"/>
      <c r="RQK881" s="14"/>
      <c r="RQL881" s="14"/>
      <c r="RQM881" s="14"/>
      <c r="RQN881" s="14"/>
      <c r="RQO881" s="14"/>
      <c r="RQP881" s="14"/>
      <c r="RQQ881" s="14"/>
      <c r="RQR881" s="14"/>
      <c r="RQS881" s="14"/>
      <c r="RQT881" s="14"/>
      <c r="RQU881" s="14"/>
      <c r="RQV881" s="14"/>
      <c r="RQW881" s="14"/>
      <c r="RQX881" s="14"/>
      <c r="RQY881" s="14"/>
      <c r="RQZ881" s="14"/>
      <c r="RRA881" s="14"/>
      <c r="RRB881" s="14"/>
      <c r="RRC881" s="14"/>
      <c r="RRD881" s="14"/>
      <c r="RRE881" s="14"/>
      <c r="RRF881" s="14"/>
      <c r="RRG881" s="14"/>
      <c r="RRH881" s="14"/>
      <c r="RRI881" s="14"/>
      <c r="RRJ881" s="14"/>
      <c r="RRK881" s="14"/>
      <c r="RRL881" s="14"/>
      <c r="RRM881" s="14"/>
      <c r="RRN881" s="14"/>
      <c r="RRO881" s="14"/>
      <c r="RRP881" s="14"/>
      <c r="RRQ881" s="14"/>
      <c r="RRR881" s="14"/>
      <c r="RRS881" s="14"/>
      <c r="RRT881" s="14"/>
      <c r="RRU881" s="14"/>
      <c r="RRV881" s="14"/>
      <c r="RRW881" s="14"/>
      <c r="RRX881" s="14"/>
      <c r="RRY881" s="14"/>
      <c r="RRZ881" s="14"/>
      <c r="RSA881" s="14"/>
      <c r="RSB881" s="14"/>
      <c r="RSC881" s="14"/>
      <c r="RSD881" s="14"/>
      <c r="RSE881" s="14"/>
      <c r="RSF881" s="14"/>
      <c r="RSG881" s="14"/>
      <c r="RSH881" s="14"/>
      <c r="RSI881" s="14"/>
      <c r="RSJ881" s="14"/>
      <c r="RSK881" s="14"/>
      <c r="RSL881" s="14"/>
      <c r="RSM881" s="14"/>
      <c r="RSN881" s="14"/>
      <c r="RSO881" s="14"/>
      <c r="RSP881" s="14"/>
      <c r="RSQ881" s="14"/>
      <c r="RSR881" s="14"/>
      <c r="RSS881" s="14"/>
      <c r="RST881" s="14"/>
      <c r="RSU881" s="14"/>
      <c r="RSV881" s="14"/>
      <c r="RSW881" s="14"/>
      <c r="RSX881" s="14"/>
      <c r="RSY881" s="14"/>
      <c r="RSZ881" s="14"/>
      <c r="RTA881" s="14"/>
      <c r="RTB881" s="14"/>
      <c r="RTC881" s="14"/>
      <c r="RTD881" s="14"/>
      <c r="RTE881" s="14"/>
      <c r="RTF881" s="14"/>
      <c r="RTG881" s="14"/>
      <c r="RTH881" s="14"/>
      <c r="RTI881" s="14"/>
      <c r="RTJ881" s="14"/>
      <c r="RTK881" s="14"/>
      <c r="RTL881" s="14"/>
      <c r="RTM881" s="14"/>
      <c r="RTN881" s="14"/>
      <c r="RTO881" s="14"/>
      <c r="RTP881" s="14"/>
      <c r="RTQ881" s="14"/>
      <c r="RTR881" s="14"/>
      <c r="RTS881" s="14"/>
      <c r="RTT881" s="14"/>
      <c r="RTU881" s="14"/>
      <c r="RTV881" s="14"/>
      <c r="RTW881" s="14"/>
      <c r="RTX881" s="14"/>
      <c r="RTY881" s="14"/>
      <c r="RTZ881" s="14"/>
      <c r="RUA881" s="14"/>
      <c r="RUB881" s="14"/>
      <c r="RUC881" s="14"/>
      <c r="RUD881" s="14"/>
      <c r="RUE881" s="14"/>
      <c r="RUF881" s="14"/>
      <c r="RUG881" s="14"/>
      <c r="RUH881" s="14"/>
      <c r="RUI881" s="14"/>
      <c r="RUJ881" s="14"/>
      <c r="RUK881" s="14"/>
      <c r="RUL881" s="14"/>
      <c r="RUM881" s="14"/>
      <c r="RUN881" s="14"/>
      <c r="RUO881" s="14"/>
      <c r="RUP881" s="14"/>
      <c r="RUQ881" s="14"/>
      <c r="RUR881" s="14"/>
      <c r="RUS881" s="14"/>
      <c r="RUT881" s="14"/>
      <c r="RUU881" s="14"/>
      <c r="RUV881" s="14"/>
      <c r="RUW881" s="14"/>
      <c r="RUX881" s="14"/>
      <c r="RUY881" s="14"/>
      <c r="RUZ881" s="14"/>
      <c r="RVA881" s="14"/>
      <c r="RVB881" s="14"/>
      <c r="RVC881" s="14"/>
      <c r="RVD881" s="14"/>
      <c r="RVE881" s="14"/>
      <c r="RVF881" s="14"/>
      <c r="RVG881" s="14"/>
      <c r="RVH881" s="14"/>
      <c r="RVI881" s="14"/>
      <c r="RVJ881" s="14"/>
      <c r="RVK881" s="14"/>
      <c r="RVL881" s="14"/>
      <c r="RVM881" s="14"/>
      <c r="RVN881" s="14"/>
      <c r="RVO881" s="14"/>
      <c r="RVP881" s="14"/>
      <c r="RVQ881" s="14"/>
      <c r="RVR881" s="14"/>
      <c r="RVS881" s="14"/>
      <c r="RVT881" s="14"/>
      <c r="RVU881" s="14"/>
      <c r="RVV881" s="14"/>
      <c r="RVW881" s="14"/>
      <c r="RVX881" s="14"/>
      <c r="RVY881" s="14"/>
      <c r="RVZ881" s="14"/>
      <c r="RWA881" s="14"/>
      <c r="RWB881" s="14"/>
      <c r="RWC881" s="14"/>
      <c r="RWD881" s="14"/>
      <c r="RWE881" s="14"/>
      <c r="RWF881" s="14"/>
      <c r="RWG881" s="14"/>
      <c r="RWH881" s="14"/>
      <c r="RWI881" s="14"/>
      <c r="RWJ881" s="14"/>
      <c r="RWK881" s="14"/>
      <c r="RWL881" s="14"/>
      <c r="RWM881" s="14"/>
      <c r="RWN881" s="14"/>
      <c r="RWO881" s="14"/>
      <c r="RWP881" s="14"/>
      <c r="RWQ881" s="14"/>
      <c r="RWR881" s="14"/>
      <c r="RWS881" s="14"/>
      <c r="RWT881" s="14"/>
      <c r="RWU881" s="14"/>
      <c r="RWV881" s="14"/>
      <c r="RWW881" s="14"/>
      <c r="RWX881" s="14"/>
      <c r="RWY881" s="14"/>
      <c r="RWZ881" s="14"/>
      <c r="RXA881" s="14"/>
      <c r="RXB881" s="14"/>
      <c r="RXC881" s="14"/>
      <c r="RXD881" s="14"/>
      <c r="RXE881" s="14"/>
      <c r="RXF881" s="14"/>
      <c r="RXG881" s="14"/>
      <c r="RXH881" s="14"/>
      <c r="RXI881" s="14"/>
      <c r="RXJ881" s="14"/>
      <c r="RXK881" s="14"/>
      <c r="RXL881" s="14"/>
      <c r="RXM881" s="14"/>
      <c r="RXN881" s="14"/>
      <c r="RXO881" s="14"/>
      <c r="RXP881" s="14"/>
      <c r="RXQ881" s="14"/>
      <c r="RXR881" s="14"/>
      <c r="RXS881" s="14"/>
      <c r="RXT881" s="14"/>
      <c r="RXU881" s="14"/>
      <c r="RXV881" s="14"/>
      <c r="RXW881" s="14"/>
      <c r="RXX881" s="14"/>
      <c r="RXY881" s="14"/>
      <c r="RXZ881" s="14"/>
      <c r="RYA881" s="14"/>
      <c r="RYB881" s="14"/>
      <c r="RYC881" s="14"/>
      <c r="RYD881" s="14"/>
      <c r="RYE881" s="14"/>
      <c r="RYF881" s="14"/>
      <c r="RYG881" s="14"/>
      <c r="RYH881" s="14"/>
      <c r="RYI881" s="14"/>
      <c r="RYJ881" s="14"/>
      <c r="RYK881" s="14"/>
      <c r="RYL881" s="14"/>
      <c r="RYM881" s="14"/>
      <c r="RYN881" s="14"/>
      <c r="RYO881" s="14"/>
      <c r="RYP881" s="14"/>
      <c r="RYQ881" s="14"/>
      <c r="RYR881" s="14"/>
      <c r="RYS881" s="14"/>
      <c r="RYT881" s="14"/>
      <c r="RYU881" s="14"/>
      <c r="RYV881" s="14"/>
      <c r="RYW881" s="14"/>
      <c r="RYX881" s="14"/>
      <c r="RYY881" s="14"/>
      <c r="RYZ881" s="14"/>
      <c r="RZA881" s="14"/>
      <c r="RZB881" s="14"/>
      <c r="RZC881" s="14"/>
      <c r="RZD881" s="14"/>
      <c r="RZE881" s="14"/>
      <c r="RZF881" s="14"/>
      <c r="RZG881" s="14"/>
      <c r="RZH881" s="14"/>
      <c r="RZI881" s="14"/>
      <c r="RZJ881" s="14"/>
      <c r="RZK881" s="14"/>
      <c r="RZL881" s="14"/>
      <c r="RZM881" s="14"/>
      <c r="RZN881" s="14"/>
      <c r="RZO881" s="14"/>
      <c r="RZP881" s="14"/>
      <c r="RZQ881" s="14"/>
      <c r="RZR881" s="14"/>
      <c r="RZS881" s="14"/>
      <c r="RZT881" s="14"/>
      <c r="RZU881" s="14"/>
      <c r="RZV881" s="14"/>
      <c r="RZW881" s="14"/>
      <c r="RZX881" s="14"/>
      <c r="RZY881" s="14"/>
      <c r="RZZ881" s="14"/>
      <c r="SAA881" s="14"/>
      <c r="SAB881" s="14"/>
      <c r="SAC881" s="14"/>
      <c r="SAD881" s="14"/>
      <c r="SAE881" s="14"/>
      <c r="SAF881" s="14"/>
      <c r="SAG881" s="14"/>
      <c r="SAH881" s="14"/>
      <c r="SAI881" s="14"/>
      <c r="SAJ881" s="14"/>
      <c r="SAK881" s="14"/>
      <c r="SAL881" s="14"/>
      <c r="SAM881" s="14"/>
      <c r="SAN881" s="14"/>
      <c r="SAO881" s="14"/>
      <c r="SAP881" s="14"/>
      <c r="SAQ881" s="14"/>
      <c r="SAR881" s="14"/>
      <c r="SAS881" s="14"/>
      <c r="SAT881" s="14"/>
      <c r="SAU881" s="14"/>
      <c r="SAV881" s="14"/>
      <c r="SAW881" s="14"/>
      <c r="SAX881" s="14"/>
      <c r="SAY881" s="14"/>
      <c r="SAZ881" s="14"/>
      <c r="SBA881" s="14"/>
      <c r="SBB881" s="14"/>
      <c r="SBC881" s="14"/>
      <c r="SBD881" s="14"/>
      <c r="SBE881" s="14"/>
      <c r="SBF881" s="14"/>
      <c r="SBG881" s="14"/>
      <c r="SBH881" s="14"/>
      <c r="SBI881" s="14"/>
      <c r="SBJ881" s="14"/>
      <c r="SBK881" s="14"/>
      <c r="SBL881" s="14"/>
      <c r="SBM881" s="14"/>
      <c r="SBN881" s="14"/>
      <c r="SBO881" s="14"/>
      <c r="SBP881" s="14"/>
      <c r="SBQ881" s="14"/>
      <c r="SBR881" s="14"/>
      <c r="SBS881" s="14"/>
      <c r="SBT881" s="14"/>
      <c r="SBU881" s="14"/>
      <c r="SBV881" s="14"/>
      <c r="SBW881" s="14"/>
      <c r="SBX881" s="14"/>
      <c r="SBY881" s="14"/>
      <c r="SBZ881" s="14"/>
      <c r="SCA881" s="14"/>
      <c r="SCB881" s="14"/>
      <c r="SCC881" s="14"/>
      <c r="SCD881" s="14"/>
      <c r="SCE881" s="14"/>
      <c r="SCF881" s="14"/>
      <c r="SCG881" s="14"/>
      <c r="SCH881" s="14"/>
      <c r="SCI881" s="14"/>
      <c r="SCJ881" s="14"/>
      <c r="SCK881" s="14"/>
      <c r="SCL881" s="14"/>
      <c r="SCM881" s="14"/>
      <c r="SCN881" s="14"/>
      <c r="SCO881" s="14"/>
      <c r="SCP881" s="14"/>
      <c r="SCQ881" s="14"/>
      <c r="SCR881" s="14"/>
      <c r="SCS881" s="14"/>
      <c r="SCT881" s="14"/>
      <c r="SCU881" s="14"/>
      <c r="SCV881" s="14"/>
      <c r="SCW881" s="14"/>
      <c r="SCX881" s="14"/>
      <c r="SCY881" s="14"/>
      <c r="SCZ881" s="14"/>
      <c r="SDA881" s="14"/>
      <c r="SDB881" s="14"/>
      <c r="SDC881" s="14"/>
      <c r="SDD881" s="14"/>
      <c r="SDE881" s="14"/>
      <c r="SDF881" s="14"/>
      <c r="SDG881" s="14"/>
      <c r="SDH881" s="14"/>
      <c r="SDI881" s="14"/>
      <c r="SDJ881" s="14"/>
      <c r="SDK881" s="14"/>
      <c r="SDL881" s="14"/>
      <c r="SDM881" s="14"/>
      <c r="SDN881" s="14"/>
      <c r="SDO881" s="14"/>
      <c r="SDP881" s="14"/>
      <c r="SDQ881" s="14"/>
      <c r="SDR881" s="14"/>
      <c r="SDS881" s="14"/>
      <c r="SDT881" s="14"/>
      <c r="SDU881" s="14"/>
      <c r="SDV881" s="14"/>
      <c r="SDW881" s="14"/>
      <c r="SDX881" s="14"/>
      <c r="SDY881" s="14"/>
      <c r="SDZ881" s="14"/>
      <c r="SEA881" s="14"/>
      <c r="SEB881" s="14"/>
      <c r="SEC881" s="14"/>
      <c r="SED881" s="14"/>
      <c r="SEE881" s="14"/>
      <c r="SEF881" s="14"/>
      <c r="SEG881" s="14"/>
      <c r="SEH881" s="14"/>
      <c r="SEI881" s="14"/>
      <c r="SEJ881" s="14"/>
      <c r="SEK881" s="14"/>
      <c r="SEL881" s="14"/>
      <c r="SEM881" s="14"/>
      <c r="SEN881" s="14"/>
      <c r="SEO881" s="14"/>
      <c r="SEP881" s="14"/>
      <c r="SEQ881" s="14"/>
      <c r="SER881" s="14"/>
      <c r="SES881" s="14"/>
      <c r="SET881" s="14"/>
      <c r="SEU881" s="14"/>
      <c r="SEV881" s="14"/>
      <c r="SEW881" s="14"/>
      <c r="SEX881" s="14"/>
      <c r="SEY881" s="14"/>
      <c r="SEZ881" s="14"/>
      <c r="SFA881" s="14"/>
      <c r="SFB881" s="14"/>
      <c r="SFC881" s="14"/>
      <c r="SFD881" s="14"/>
      <c r="SFE881" s="14"/>
      <c r="SFF881" s="14"/>
      <c r="SFG881" s="14"/>
      <c r="SFH881" s="14"/>
      <c r="SFI881" s="14"/>
      <c r="SFJ881" s="14"/>
      <c r="SFK881" s="14"/>
      <c r="SFL881" s="14"/>
      <c r="SFM881" s="14"/>
      <c r="SFN881" s="14"/>
      <c r="SFO881" s="14"/>
      <c r="SFP881" s="14"/>
      <c r="SFQ881" s="14"/>
      <c r="SFR881" s="14"/>
      <c r="SFS881" s="14"/>
      <c r="SFT881" s="14"/>
      <c r="SFU881" s="14"/>
      <c r="SFV881" s="14"/>
      <c r="SFW881" s="14"/>
      <c r="SFX881" s="14"/>
      <c r="SFY881" s="14"/>
      <c r="SFZ881" s="14"/>
      <c r="SGA881" s="14"/>
      <c r="SGB881" s="14"/>
      <c r="SGC881" s="14"/>
      <c r="SGD881" s="14"/>
      <c r="SGE881" s="14"/>
      <c r="SGF881" s="14"/>
      <c r="SGG881" s="14"/>
      <c r="SGH881" s="14"/>
      <c r="SGI881" s="14"/>
      <c r="SGJ881" s="14"/>
      <c r="SGK881" s="14"/>
      <c r="SGL881" s="14"/>
      <c r="SGM881" s="14"/>
      <c r="SGN881" s="14"/>
      <c r="SGO881" s="14"/>
      <c r="SGP881" s="14"/>
      <c r="SGQ881" s="14"/>
      <c r="SGR881" s="14"/>
      <c r="SGS881" s="14"/>
      <c r="SGT881" s="14"/>
      <c r="SGU881" s="14"/>
      <c r="SGV881" s="14"/>
      <c r="SGW881" s="14"/>
      <c r="SGX881" s="14"/>
      <c r="SGY881" s="14"/>
      <c r="SGZ881" s="14"/>
      <c r="SHA881" s="14"/>
      <c r="SHB881" s="14"/>
      <c r="SHC881" s="14"/>
      <c r="SHD881" s="14"/>
      <c r="SHE881" s="14"/>
      <c r="SHF881" s="14"/>
      <c r="SHG881" s="14"/>
      <c r="SHH881" s="14"/>
      <c r="SHI881" s="14"/>
      <c r="SHJ881" s="14"/>
      <c r="SHK881" s="14"/>
      <c r="SHL881" s="14"/>
      <c r="SHM881" s="14"/>
      <c r="SHN881" s="14"/>
      <c r="SHO881" s="14"/>
      <c r="SHP881" s="14"/>
      <c r="SHQ881" s="14"/>
      <c r="SHR881" s="14"/>
      <c r="SHS881" s="14"/>
      <c r="SHT881" s="14"/>
      <c r="SHU881" s="14"/>
      <c r="SHV881" s="14"/>
      <c r="SHW881" s="14"/>
      <c r="SHX881" s="14"/>
      <c r="SHY881" s="14"/>
      <c r="SHZ881" s="14"/>
      <c r="SIA881" s="14"/>
      <c r="SIB881" s="14"/>
      <c r="SIC881" s="14"/>
      <c r="SID881" s="14"/>
      <c r="SIE881" s="14"/>
      <c r="SIF881" s="14"/>
      <c r="SIG881" s="14"/>
      <c r="SIH881" s="14"/>
      <c r="SII881" s="14"/>
      <c r="SIJ881" s="14"/>
      <c r="SIK881" s="14"/>
      <c r="SIL881" s="14"/>
      <c r="SIM881" s="14"/>
      <c r="SIN881" s="14"/>
      <c r="SIO881" s="14"/>
      <c r="SIP881" s="14"/>
      <c r="SIQ881" s="14"/>
      <c r="SIR881" s="14"/>
      <c r="SIS881" s="14"/>
      <c r="SIT881" s="14"/>
      <c r="SIU881" s="14"/>
      <c r="SIV881" s="14"/>
      <c r="SIW881" s="14"/>
      <c r="SIX881" s="14"/>
      <c r="SIY881" s="14"/>
      <c r="SIZ881" s="14"/>
      <c r="SJA881" s="14"/>
      <c r="SJB881" s="14"/>
      <c r="SJC881" s="14"/>
      <c r="SJD881" s="14"/>
      <c r="SJE881" s="14"/>
      <c r="SJF881" s="14"/>
      <c r="SJG881" s="14"/>
      <c r="SJH881" s="14"/>
      <c r="SJI881" s="14"/>
      <c r="SJJ881" s="14"/>
      <c r="SJK881" s="14"/>
      <c r="SJL881" s="14"/>
      <c r="SJM881" s="14"/>
      <c r="SJN881" s="14"/>
      <c r="SJO881" s="14"/>
      <c r="SJP881" s="14"/>
      <c r="SJQ881" s="14"/>
      <c r="SJR881" s="14"/>
      <c r="SJS881" s="14"/>
      <c r="SJT881" s="14"/>
      <c r="SJU881" s="14"/>
      <c r="SJV881" s="14"/>
      <c r="SJW881" s="14"/>
      <c r="SJX881" s="14"/>
      <c r="SJY881" s="14"/>
      <c r="SJZ881" s="14"/>
      <c r="SKA881" s="14"/>
      <c r="SKB881" s="14"/>
      <c r="SKC881" s="14"/>
      <c r="SKD881" s="14"/>
      <c r="SKE881" s="14"/>
      <c r="SKF881" s="14"/>
      <c r="SKG881" s="14"/>
      <c r="SKH881" s="14"/>
      <c r="SKI881" s="14"/>
      <c r="SKJ881" s="14"/>
      <c r="SKK881" s="14"/>
      <c r="SKL881" s="14"/>
      <c r="SKM881" s="14"/>
      <c r="SKN881" s="14"/>
      <c r="SKO881" s="14"/>
      <c r="SKP881" s="14"/>
      <c r="SKQ881" s="14"/>
      <c r="SKR881" s="14"/>
      <c r="SKS881" s="14"/>
      <c r="SKT881" s="14"/>
      <c r="SKU881" s="14"/>
      <c r="SKV881" s="14"/>
      <c r="SKW881" s="14"/>
      <c r="SKX881" s="14"/>
      <c r="SKY881" s="14"/>
      <c r="SKZ881" s="14"/>
      <c r="SLA881" s="14"/>
      <c r="SLB881" s="14"/>
      <c r="SLC881" s="14"/>
      <c r="SLD881" s="14"/>
      <c r="SLE881" s="14"/>
      <c r="SLF881" s="14"/>
      <c r="SLG881" s="14"/>
      <c r="SLH881" s="14"/>
      <c r="SLI881" s="14"/>
      <c r="SLJ881" s="14"/>
      <c r="SLK881" s="14"/>
      <c r="SLL881" s="14"/>
      <c r="SLM881" s="14"/>
      <c r="SLN881" s="14"/>
      <c r="SLO881" s="14"/>
      <c r="SLP881" s="14"/>
      <c r="SLQ881" s="14"/>
      <c r="SLR881" s="14"/>
      <c r="SLS881" s="14"/>
      <c r="SLT881" s="14"/>
      <c r="SLU881" s="14"/>
      <c r="SLV881" s="14"/>
      <c r="SLW881" s="14"/>
      <c r="SLX881" s="14"/>
      <c r="SLY881" s="14"/>
      <c r="SLZ881" s="14"/>
      <c r="SMA881" s="14"/>
      <c r="SMB881" s="14"/>
      <c r="SMC881" s="14"/>
      <c r="SMD881" s="14"/>
      <c r="SME881" s="14"/>
      <c r="SMF881" s="14"/>
      <c r="SMG881" s="14"/>
      <c r="SMH881" s="14"/>
      <c r="SMI881" s="14"/>
      <c r="SMJ881" s="14"/>
      <c r="SMK881" s="14"/>
      <c r="SML881" s="14"/>
      <c r="SMM881" s="14"/>
      <c r="SMN881" s="14"/>
      <c r="SMO881" s="14"/>
      <c r="SMP881" s="14"/>
      <c r="SMQ881" s="14"/>
      <c r="SMR881" s="14"/>
      <c r="SMS881" s="14"/>
      <c r="SMT881" s="14"/>
      <c r="SMU881" s="14"/>
      <c r="SMV881" s="14"/>
      <c r="SMW881" s="14"/>
      <c r="SMX881" s="14"/>
      <c r="SMY881" s="14"/>
      <c r="SMZ881" s="14"/>
      <c r="SNA881" s="14"/>
      <c r="SNB881" s="14"/>
      <c r="SNC881" s="14"/>
      <c r="SND881" s="14"/>
      <c r="SNE881" s="14"/>
      <c r="SNF881" s="14"/>
      <c r="SNG881" s="14"/>
      <c r="SNH881" s="14"/>
      <c r="SNI881" s="14"/>
      <c r="SNJ881" s="14"/>
      <c r="SNK881" s="14"/>
      <c r="SNL881" s="14"/>
      <c r="SNM881" s="14"/>
      <c r="SNN881" s="14"/>
      <c r="SNO881" s="14"/>
      <c r="SNP881" s="14"/>
      <c r="SNQ881" s="14"/>
      <c r="SNR881" s="14"/>
      <c r="SNS881" s="14"/>
      <c r="SNT881" s="14"/>
      <c r="SNU881" s="14"/>
      <c r="SNV881" s="14"/>
      <c r="SNW881" s="14"/>
      <c r="SNX881" s="14"/>
      <c r="SNY881" s="14"/>
      <c r="SNZ881" s="14"/>
      <c r="SOA881" s="14"/>
      <c r="SOB881" s="14"/>
      <c r="SOC881" s="14"/>
      <c r="SOD881" s="14"/>
      <c r="SOE881" s="14"/>
      <c r="SOF881" s="14"/>
      <c r="SOG881" s="14"/>
      <c r="SOH881" s="14"/>
      <c r="SOI881" s="14"/>
      <c r="SOJ881" s="14"/>
      <c r="SOK881" s="14"/>
      <c r="SOL881" s="14"/>
      <c r="SOM881" s="14"/>
      <c r="SON881" s="14"/>
      <c r="SOO881" s="14"/>
      <c r="SOP881" s="14"/>
      <c r="SOQ881" s="14"/>
      <c r="SOR881" s="14"/>
      <c r="SOS881" s="14"/>
      <c r="SOT881" s="14"/>
      <c r="SOU881" s="14"/>
      <c r="SOV881" s="14"/>
      <c r="SOW881" s="14"/>
      <c r="SOX881" s="14"/>
      <c r="SOY881" s="14"/>
      <c r="SOZ881" s="14"/>
      <c r="SPA881" s="14"/>
      <c r="SPB881" s="14"/>
      <c r="SPC881" s="14"/>
      <c r="SPD881" s="14"/>
      <c r="SPE881" s="14"/>
      <c r="SPF881" s="14"/>
      <c r="SPG881" s="14"/>
      <c r="SPH881" s="14"/>
      <c r="SPI881" s="14"/>
      <c r="SPJ881" s="14"/>
      <c r="SPK881" s="14"/>
      <c r="SPL881" s="14"/>
      <c r="SPM881" s="14"/>
      <c r="SPN881" s="14"/>
      <c r="SPO881" s="14"/>
      <c r="SPP881" s="14"/>
      <c r="SPQ881" s="14"/>
      <c r="SPR881" s="14"/>
      <c r="SPS881" s="14"/>
      <c r="SPT881" s="14"/>
      <c r="SPU881" s="14"/>
      <c r="SPV881" s="14"/>
      <c r="SPW881" s="14"/>
      <c r="SPX881" s="14"/>
      <c r="SPY881" s="14"/>
      <c r="SPZ881" s="14"/>
      <c r="SQA881" s="14"/>
      <c r="SQB881" s="14"/>
      <c r="SQC881" s="14"/>
      <c r="SQD881" s="14"/>
      <c r="SQE881" s="14"/>
      <c r="SQF881" s="14"/>
      <c r="SQG881" s="14"/>
      <c r="SQH881" s="14"/>
      <c r="SQI881" s="14"/>
      <c r="SQJ881" s="14"/>
      <c r="SQK881" s="14"/>
      <c r="SQL881" s="14"/>
      <c r="SQM881" s="14"/>
      <c r="SQN881" s="14"/>
      <c r="SQO881" s="14"/>
      <c r="SQP881" s="14"/>
      <c r="SQQ881" s="14"/>
      <c r="SQR881" s="14"/>
      <c r="SQS881" s="14"/>
      <c r="SQT881" s="14"/>
      <c r="SQU881" s="14"/>
      <c r="SQV881" s="14"/>
      <c r="SQW881" s="14"/>
      <c r="SQX881" s="14"/>
      <c r="SQY881" s="14"/>
      <c r="SQZ881" s="14"/>
      <c r="SRA881" s="14"/>
      <c r="SRB881" s="14"/>
      <c r="SRC881" s="14"/>
      <c r="SRD881" s="14"/>
      <c r="SRE881" s="14"/>
      <c r="SRF881" s="14"/>
      <c r="SRG881" s="14"/>
      <c r="SRH881" s="14"/>
      <c r="SRI881" s="14"/>
      <c r="SRJ881" s="14"/>
      <c r="SRK881" s="14"/>
      <c r="SRL881" s="14"/>
      <c r="SRM881" s="14"/>
      <c r="SRN881" s="14"/>
      <c r="SRO881" s="14"/>
      <c r="SRP881" s="14"/>
      <c r="SRQ881" s="14"/>
      <c r="SRR881" s="14"/>
      <c r="SRS881" s="14"/>
      <c r="SRT881" s="14"/>
      <c r="SRU881" s="14"/>
      <c r="SRV881" s="14"/>
      <c r="SRW881" s="14"/>
      <c r="SRX881" s="14"/>
      <c r="SRY881" s="14"/>
      <c r="SRZ881" s="14"/>
      <c r="SSA881" s="14"/>
      <c r="SSB881" s="14"/>
      <c r="SSC881" s="14"/>
      <c r="SSD881" s="14"/>
      <c r="SSE881" s="14"/>
      <c r="SSF881" s="14"/>
      <c r="SSG881" s="14"/>
      <c r="SSH881" s="14"/>
      <c r="SSI881" s="14"/>
      <c r="SSJ881" s="14"/>
      <c r="SSK881" s="14"/>
      <c r="SSL881" s="14"/>
      <c r="SSM881" s="14"/>
      <c r="SSN881" s="14"/>
      <c r="SSO881" s="14"/>
      <c r="SSP881" s="14"/>
      <c r="SSQ881" s="14"/>
      <c r="SSR881" s="14"/>
      <c r="SSS881" s="14"/>
      <c r="SST881" s="14"/>
      <c r="SSU881" s="14"/>
      <c r="SSV881" s="14"/>
      <c r="SSW881" s="14"/>
      <c r="SSX881" s="14"/>
      <c r="SSY881" s="14"/>
      <c r="SSZ881" s="14"/>
      <c r="STA881" s="14"/>
      <c r="STB881" s="14"/>
      <c r="STC881" s="14"/>
      <c r="STD881" s="14"/>
      <c r="STE881" s="14"/>
      <c r="STF881" s="14"/>
      <c r="STG881" s="14"/>
      <c r="STH881" s="14"/>
      <c r="STI881" s="14"/>
      <c r="STJ881" s="14"/>
      <c r="STK881" s="14"/>
      <c r="STL881" s="14"/>
      <c r="STM881" s="14"/>
      <c r="STN881" s="14"/>
      <c r="STO881" s="14"/>
      <c r="STP881" s="14"/>
      <c r="STQ881" s="14"/>
      <c r="STR881" s="14"/>
      <c r="STS881" s="14"/>
      <c r="STT881" s="14"/>
      <c r="STU881" s="14"/>
      <c r="STV881" s="14"/>
      <c r="STW881" s="14"/>
      <c r="STX881" s="14"/>
      <c r="STY881" s="14"/>
      <c r="STZ881" s="14"/>
      <c r="SUA881" s="14"/>
      <c r="SUB881" s="14"/>
      <c r="SUC881" s="14"/>
      <c r="SUD881" s="14"/>
      <c r="SUE881" s="14"/>
      <c r="SUF881" s="14"/>
      <c r="SUG881" s="14"/>
      <c r="SUH881" s="14"/>
      <c r="SUI881" s="14"/>
      <c r="SUJ881" s="14"/>
      <c r="SUK881" s="14"/>
      <c r="SUL881" s="14"/>
      <c r="SUM881" s="14"/>
      <c r="SUN881" s="14"/>
      <c r="SUO881" s="14"/>
      <c r="SUP881" s="14"/>
      <c r="SUQ881" s="14"/>
      <c r="SUR881" s="14"/>
      <c r="SUS881" s="14"/>
      <c r="SUT881" s="14"/>
      <c r="SUU881" s="14"/>
      <c r="SUV881" s="14"/>
      <c r="SUW881" s="14"/>
      <c r="SUX881" s="14"/>
      <c r="SUY881" s="14"/>
      <c r="SUZ881" s="14"/>
      <c r="SVA881" s="14"/>
      <c r="SVB881" s="14"/>
      <c r="SVC881" s="14"/>
      <c r="SVD881" s="14"/>
      <c r="SVE881" s="14"/>
      <c r="SVF881" s="14"/>
      <c r="SVG881" s="14"/>
      <c r="SVH881" s="14"/>
      <c r="SVI881" s="14"/>
      <c r="SVJ881" s="14"/>
      <c r="SVK881" s="14"/>
      <c r="SVL881" s="14"/>
      <c r="SVM881" s="14"/>
      <c r="SVN881" s="14"/>
      <c r="SVO881" s="14"/>
      <c r="SVP881" s="14"/>
      <c r="SVQ881" s="14"/>
      <c r="SVR881" s="14"/>
      <c r="SVS881" s="14"/>
      <c r="SVT881" s="14"/>
      <c r="SVU881" s="14"/>
      <c r="SVV881" s="14"/>
      <c r="SVW881" s="14"/>
      <c r="SVX881" s="14"/>
      <c r="SVY881" s="14"/>
      <c r="SVZ881" s="14"/>
      <c r="SWA881" s="14"/>
      <c r="SWB881" s="14"/>
      <c r="SWC881" s="14"/>
      <c r="SWD881" s="14"/>
      <c r="SWE881" s="14"/>
      <c r="SWF881" s="14"/>
      <c r="SWG881" s="14"/>
      <c r="SWH881" s="14"/>
      <c r="SWI881" s="14"/>
      <c r="SWJ881" s="14"/>
      <c r="SWK881" s="14"/>
      <c r="SWL881" s="14"/>
      <c r="SWM881" s="14"/>
      <c r="SWN881" s="14"/>
      <c r="SWO881" s="14"/>
      <c r="SWP881" s="14"/>
      <c r="SWQ881" s="14"/>
      <c r="SWR881" s="14"/>
      <c r="SWS881" s="14"/>
      <c r="SWT881" s="14"/>
      <c r="SWU881" s="14"/>
      <c r="SWV881" s="14"/>
      <c r="SWW881" s="14"/>
      <c r="SWX881" s="14"/>
      <c r="SWY881" s="14"/>
      <c r="SWZ881" s="14"/>
      <c r="SXA881" s="14"/>
      <c r="SXB881" s="14"/>
      <c r="SXC881" s="14"/>
      <c r="SXD881" s="14"/>
      <c r="SXE881" s="14"/>
      <c r="SXF881" s="14"/>
      <c r="SXG881" s="14"/>
      <c r="SXH881" s="14"/>
      <c r="SXI881" s="14"/>
      <c r="SXJ881" s="14"/>
      <c r="SXK881" s="14"/>
      <c r="SXL881" s="14"/>
      <c r="SXM881" s="14"/>
      <c r="SXN881" s="14"/>
      <c r="SXO881" s="14"/>
      <c r="SXP881" s="14"/>
      <c r="SXQ881" s="14"/>
      <c r="SXR881" s="14"/>
      <c r="SXS881" s="14"/>
      <c r="SXT881" s="14"/>
      <c r="SXU881" s="14"/>
      <c r="SXV881" s="14"/>
      <c r="SXW881" s="14"/>
      <c r="SXX881" s="14"/>
      <c r="SXY881" s="14"/>
      <c r="SXZ881" s="14"/>
      <c r="SYA881" s="14"/>
      <c r="SYB881" s="14"/>
      <c r="SYC881" s="14"/>
      <c r="SYD881" s="14"/>
      <c r="SYE881" s="14"/>
      <c r="SYF881" s="14"/>
      <c r="SYG881" s="14"/>
      <c r="SYH881" s="14"/>
      <c r="SYI881" s="14"/>
      <c r="SYJ881" s="14"/>
      <c r="SYK881" s="14"/>
      <c r="SYL881" s="14"/>
      <c r="SYM881" s="14"/>
      <c r="SYN881" s="14"/>
      <c r="SYO881" s="14"/>
      <c r="SYP881" s="14"/>
      <c r="SYQ881" s="14"/>
      <c r="SYR881" s="14"/>
      <c r="SYS881" s="14"/>
      <c r="SYT881" s="14"/>
      <c r="SYU881" s="14"/>
      <c r="SYV881" s="14"/>
      <c r="SYW881" s="14"/>
      <c r="SYX881" s="14"/>
      <c r="SYY881" s="14"/>
      <c r="SYZ881" s="14"/>
      <c r="SZA881" s="14"/>
      <c r="SZB881" s="14"/>
      <c r="SZC881" s="14"/>
      <c r="SZD881" s="14"/>
      <c r="SZE881" s="14"/>
      <c r="SZF881" s="14"/>
      <c r="SZG881" s="14"/>
      <c r="SZH881" s="14"/>
      <c r="SZI881" s="14"/>
      <c r="SZJ881" s="14"/>
      <c r="SZK881" s="14"/>
      <c r="SZL881" s="14"/>
      <c r="SZM881" s="14"/>
      <c r="SZN881" s="14"/>
      <c r="SZO881" s="14"/>
      <c r="SZP881" s="14"/>
      <c r="SZQ881" s="14"/>
      <c r="SZR881" s="14"/>
      <c r="SZS881" s="14"/>
      <c r="SZT881" s="14"/>
      <c r="SZU881" s="14"/>
      <c r="SZV881" s="14"/>
      <c r="SZW881" s="14"/>
      <c r="SZX881" s="14"/>
      <c r="SZY881" s="14"/>
      <c r="SZZ881" s="14"/>
      <c r="TAA881" s="14"/>
      <c r="TAB881" s="14"/>
      <c r="TAC881" s="14"/>
      <c r="TAD881" s="14"/>
      <c r="TAE881" s="14"/>
      <c r="TAF881" s="14"/>
      <c r="TAG881" s="14"/>
      <c r="TAH881" s="14"/>
      <c r="TAI881" s="14"/>
      <c r="TAJ881" s="14"/>
      <c r="TAK881" s="14"/>
      <c r="TAL881" s="14"/>
      <c r="TAM881" s="14"/>
      <c r="TAN881" s="14"/>
      <c r="TAO881" s="14"/>
      <c r="TAP881" s="14"/>
      <c r="TAQ881" s="14"/>
      <c r="TAR881" s="14"/>
      <c r="TAS881" s="14"/>
      <c r="TAT881" s="14"/>
      <c r="TAU881" s="14"/>
      <c r="TAV881" s="14"/>
      <c r="TAW881" s="14"/>
      <c r="TAX881" s="14"/>
      <c r="TAY881" s="14"/>
      <c r="TAZ881" s="14"/>
      <c r="TBA881" s="14"/>
      <c r="TBB881" s="14"/>
      <c r="TBC881" s="14"/>
      <c r="TBD881" s="14"/>
      <c r="TBE881" s="14"/>
      <c r="TBF881" s="14"/>
      <c r="TBG881" s="14"/>
      <c r="TBH881" s="14"/>
      <c r="TBI881" s="14"/>
      <c r="TBJ881" s="14"/>
      <c r="TBK881" s="14"/>
      <c r="TBL881" s="14"/>
      <c r="TBM881" s="14"/>
      <c r="TBN881" s="14"/>
      <c r="TBO881" s="14"/>
      <c r="TBP881" s="14"/>
      <c r="TBQ881" s="14"/>
      <c r="TBR881" s="14"/>
      <c r="TBS881" s="14"/>
      <c r="TBT881" s="14"/>
      <c r="TBU881" s="14"/>
      <c r="TBV881" s="14"/>
      <c r="TBW881" s="14"/>
      <c r="TBX881" s="14"/>
      <c r="TBY881" s="14"/>
      <c r="TBZ881" s="14"/>
      <c r="TCA881" s="14"/>
      <c r="TCB881" s="14"/>
      <c r="TCC881" s="14"/>
      <c r="TCD881" s="14"/>
      <c r="TCE881" s="14"/>
      <c r="TCF881" s="14"/>
      <c r="TCG881" s="14"/>
      <c r="TCH881" s="14"/>
      <c r="TCI881" s="14"/>
      <c r="TCJ881" s="14"/>
      <c r="TCK881" s="14"/>
      <c r="TCL881" s="14"/>
      <c r="TCM881" s="14"/>
      <c r="TCN881" s="14"/>
      <c r="TCO881" s="14"/>
      <c r="TCP881" s="14"/>
      <c r="TCQ881" s="14"/>
      <c r="TCR881" s="14"/>
      <c r="TCS881" s="14"/>
      <c r="TCT881" s="14"/>
      <c r="TCU881" s="14"/>
      <c r="TCV881" s="14"/>
      <c r="TCW881" s="14"/>
      <c r="TCX881" s="14"/>
      <c r="TCY881" s="14"/>
      <c r="TCZ881" s="14"/>
      <c r="TDA881" s="14"/>
      <c r="TDB881" s="14"/>
      <c r="TDC881" s="14"/>
      <c r="TDD881" s="14"/>
      <c r="TDE881" s="14"/>
      <c r="TDF881" s="14"/>
      <c r="TDG881" s="14"/>
      <c r="TDH881" s="14"/>
      <c r="TDI881" s="14"/>
      <c r="TDJ881" s="14"/>
      <c r="TDK881" s="14"/>
      <c r="TDL881" s="14"/>
      <c r="TDM881" s="14"/>
      <c r="TDN881" s="14"/>
      <c r="TDO881" s="14"/>
      <c r="TDP881" s="14"/>
      <c r="TDQ881" s="14"/>
      <c r="TDR881" s="14"/>
      <c r="TDS881" s="14"/>
      <c r="TDT881" s="14"/>
      <c r="TDU881" s="14"/>
      <c r="TDV881" s="14"/>
      <c r="TDW881" s="14"/>
      <c r="TDX881" s="14"/>
      <c r="TDY881" s="14"/>
      <c r="TDZ881" s="14"/>
      <c r="TEA881" s="14"/>
      <c r="TEB881" s="14"/>
      <c r="TEC881" s="14"/>
      <c r="TED881" s="14"/>
      <c r="TEE881" s="14"/>
      <c r="TEF881" s="14"/>
      <c r="TEG881" s="14"/>
      <c r="TEH881" s="14"/>
      <c r="TEI881" s="14"/>
      <c r="TEJ881" s="14"/>
      <c r="TEK881" s="14"/>
      <c r="TEL881" s="14"/>
      <c r="TEM881" s="14"/>
      <c r="TEN881" s="14"/>
      <c r="TEO881" s="14"/>
      <c r="TEP881" s="14"/>
      <c r="TEQ881" s="14"/>
      <c r="TER881" s="14"/>
      <c r="TES881" s="14"/>
      <c r="TET881" s="14"/>
      <c r="TEU881" s="14"/>
      <c r="TEV881" s="14"/>
      <c r="TEW881" s="14"/>
      <c r="TEX881" s="14"/>
      <c r="TEY881" s="14"/>
      <c r="TEZ881" s="14"/>
      <c r="TFA881" s="14"/>
      <c r="TFB881" s="14"/>
      <c r="TFC881" s="14"/>
      <c r="TFD881" s="14"/>
      <c r="TFE881" s="14"/>
      <c r="TFF881" s="14"/>
      <c r="TFG881" s="14"/>
      <c r="TFH881" s="14"/>
      <c r="TFI881" s="14"/>
      <c r="TFJ881" s="14"/>
      <c r="TFK881" s="14"/>
      <c r="TFL881" s="14"/>
      <c r="TFM881" s="14"/>
      <c r="TFN881" s="14"/>
      <c r="TFO881" s="14"/>
      <c r="TFP881" s="14"/>
      <c r="TFQ881" s="14"/>
      <c r="TFR881" s="14"/>
      <c r="TFS881" s="14"/>
      <c r="TFT881" s="14"/>
      <c r="TFU881" s="14"/>
      <c r="TFV881" s="14"/>
      <c r="TFW881" s="14"/>
      <c r="TFX881" s="14"/>
      <c r="TFY881" s="14"/>
      <c r="TFZ881" s="14"/>
      <c r="TGA881" s="14"/>
      <c r="TGB881" s="14"/>
      <c r="TGC881" s="14"/>
      <c r="TGD881" s="14"/>
      <c r="TGE881" s="14"/>
      <c r="TGF881" s="14"/>
      <c r="TGG881" s="14"/>
      <c r="TGH881" s="14"/>
      <c r="TGI881" s="14"/>
      <c r="TGJ881" s="14"/>
      <c r="TGK881" s="14"/>
      <c r="TGL881" s="14"/>
      <c r="TGM881" s="14"/>
      <c r="TGN881" s="14"/>
      <c r="TGO881" s="14"/>
      <c r="TGP881" s="14"/>
      <c r="TGQ881" s="14"/>
      <c r="TGR881" s="14"/>
      <c r="TGS881" s="14"/>
      <c r="TGT881" s="14"/>
      <c r="TGU881" s="14"/>
      <c r="TGV881" s="14"/>
      <c r="TGW881" s="14"/>
      <c r="TGX881" s="14"/>
      <c r="TGY881" s="14"/>
      <c r="TGZ881" s="14"/>
      <c r="THA881" s="14"/>
      <c r="THB881" s="14"/>
      <c r="THC881" s="14"/>
      <c r="THD881" s="14"/>
      <c r="THE881" s="14"/>
      <c r="THF881" s="14"/>
      <c r="THG881" s="14"/>
      <c r="THH881" s="14"/>
      <c r="THI881" s="14"/>
      <c r="THJ881" s="14"/>
      <c r="THK881" s="14"/>
      <c r="THL881" s="14"/>
      <c r="THM881" s="14"/>
      <c r="THN881" s="14"/>
      <c r="THO881" s="14"/>
      <c r="THP881" s="14"/>
      <c r="THQ881" s="14"/>
      <c r="THR881" s="14"/>
      <c r="THS881" s="14"/>
      <c r="THT881" s="14"/>
      <c r="THU881" s="14"/>
      <c r="THV881" s="14"/>
      <c r="THW881" s="14"/>
      <c r="THX881" s="14"/>
      <c r="THY881" s="14"/>
      <c r="THZ881" s="14"/>
      <c r="TIA881" s="14"/>
      <c r="TIB881" s="14"/>
      <c r="TIC881" s="14"/>
      <c r="TID881" s="14"/>
      <c r="TIE881" s="14"/>
      <c r="TIF881" s="14"/>
      <c r="TIG881" s="14"/>
      <c r="TIH881" s="14"/>
      <c r="TII881" s="14"/>
      <c r="TIJ881" s="14"/>
      <c r="TIK881" s="14"/>
      <c r="TIL881" s="14"/>
      <c r="TIM881" s="14"/>
      <c r="TIN881" s="14"/>
      <c r="TIO881" s="14"/>
      <c r="TIP881" s="14"/>
      <c r="TIQ881" s="14"/>
      <c r="TIR881" s="14"/>
      <c r="TIS881" s="14"/>
      <c r="TIT881" s="14"/>
      <c r="TIU881" s="14"/>
      <c r="TIV881" s="14"/>
      <c r="TIW881" s="14"/>
      <c r="TIX881" s="14"/>
      <c r="TIY881" s="14"/>
      <c r="TIZ881" s="14"/>
      <c r="TJA881" s="14"/>
      <c r="TJB881" s="14"/>
      <c r="TJC881" s="14"/>
      <c r="TJD881" s="14"/>
      <c r="TJE881" s="14"/>
      <c r="TJF881" s="14"/>
      <c r="TJG881" s="14"/>
      <c r="TJH881" s="14"/>
      <c r="TJI881" s="14"/>
      <c r="TJJ881" s="14"/>
      <c r="TJK881" s="14"/>
      <c r="TJL881" s="14"/>
      <c r="TJM881" s="14"/>
      <c r="TJN881" s="14"/>
      <c r="TJO881" s="14"/>
      <c r="TJP881" s="14"/>
      <c r="TJQ881" s="14"/>
      <c r="TJR881" s="14"/>
      <c r="TJS881" s="14"/>
      <c r="TJT881" s="14"/>
      <c r="TJU881" s="14"/>
      <c r="TJV881" s="14"/>
      <c r="TJW881" s="14"/>
      <c r="TJX881" s="14"/>
      <c r="TJY881" s="14"/>
      <c r="TJZ881" s="14"/>
      <c r="TKA881" s="14"/>
      <c r="TKB881" s="14"/>
      <c r="TKC881" s="14"/>
      <c r="TKD881" s="14"/>
      <c r="TKE881" s="14"/>
      <c r="TKF881" s="14"/>
      <c r="TKG881" s="14"/>
      <c r="TKH881" s="14"/>
      <c r="TKI881" s="14"/>
      <c r="TKJ881" s="14"/>
      <c r="TKK881" s="14"/>
      <c r="TKL881" s="14"/>
      <c r="TKM881" s="14"/>
      <c r="TKN881" s="14"/>
      <c r="TKO881" s="14"/>
      <c r="TKP881" s="14"/>
      <c r="TKQ881" s="14"/>
      <c r="TKR881" s="14"/>
      <c r="TKS881" s="14"/>
      <c r="TKT881" s="14"/>
      <c r="TKU881" s="14"/>
      <c r="TKV881" s="14"/>
      <c r="TKW881" s="14"/>
      <c r="TKX881" s="14"/>
      <c r="TKY881" s="14"/>
      <c r="TKZ881" s="14"/>
      <c r="TLA881" s="14"/>
      <c r="TLB881" s="14"/>
      <c r="TLC881" s="14"/>
      <c r="TLD881" s="14"/>
      <c r="TLE881" s="14"/>
      <c r="TLF881" s="14"/>
      <c r="TLG881" s="14"/>
      <c r="TLH881" s="14"/>
      <c r="TLI881" s="14"/>
      <c r="TLJ881" s="14"/>
      <c r="TLK881" s="14"/>
      <c r="TLL881" s="14"/>
      <c r="TLM881" s="14"/>
      <c r="TLN881" s="14"/>
      <c r="TLO881" s="14"/>
      <c r="TLP881" s="14"/>
      <c r="TLQ881" s="14"/>
      <c r="TLR881" s="14"/>
      <c r="TLS881" s="14"/>
      <c r="TLT881" s="14"/>
      <c r="TLU881" s="14"/>
      <c r="TLV881" s="14"/>
      <c r="TLW881" s="14"/>
      <c r="TLX881" s="14"/>
      <c r="TLY881" s="14"/>
      <c r="TLZ881" s="14"/>
      <c r="TMA881" s="14"/>
      <c r="TMB881" s="14"/>
      <c r="TMC881" s="14"/>
      <c r="TMD881" s="14"/>
      <c r="TME881" s="14"/>
      <c r="TMF881" s="14"/>
      <c r="TMG881" s="14"/>
      <c r="TMH881" s="14"/>
      <c r="TMI881" s="14"/>
      <c r="TMJ881" s="14"/>
      <c r="TMK881" s="14"/>
      <c r="TML881" s="14"/>
      <c r="TMM881" s="14"/>
      <c r="TMN881" s="14"/>
      <c r="TMO881" s="14"/>
      <c r="TMP881" s="14"/>
      <c r="TMQ881" s="14"/>
      <c r="TMR881" s="14"/>
      <c r="TMS881" s="14"/>
      <c r="TMT881" s="14"/>
      <c r="TMU881" s="14"/>
      <c r="TMV881" s="14"/>
      <c r="TMW881" s="14"/>
      <c r="TMX881" s="14"/>
      <c r="TMY881" s="14"/>
      <c r="TMZ881" s="14"/>
      <c r="TNA881" s="14"/>
      <c r="TNB881" s="14"/>
      <c r="TNC881" s="14"/>
      <c r="TND881" s="14"/>
      <c r="TNE881" s="14"/>
      <c r="TNF881" s="14"/>
      <c r="TNG881" s="14"/>
      <c r="TNH881" s="14"/>
      <c r="TNI881" s="14"/>
      <c r="TNJ881" s="14"/>
      <c r="TNK881" s="14"/>
      <c r="TNL881" s="14"/>
      <c r="TNM881" s="14"/>
      <c r="TNN881" s="14"/>
      <c r="TNO881" s="14"/>
      <c r="TNP881" s="14"/>
      <c r="TNQ881" s="14"/>
      <c r="TNR881" s="14"/>
      <c r="TNS881" s="14"/>
      <c r="TNT881" s="14"/>
      <c r="TNU881" s="14"/>
      <c r="TNV881" s="14"/>
      <c r="TNW881" s="14"/>
      <c r="TNX881" s="14"/>
      <c r="TNY881" s="14"/>
      <c r="TNZ881" s="14"/>
      <c r="TOA881" s="14"/>
      <c r="TOB881" s="14"/>
      <c r="TOC881" s="14"/>
      <c r="TOD881" s="14"/>
      <c r="TOE881" s="14"/>
      <c r="TOF881" s="14"/>
      <c r="TOG881" s="14"/>
      <c r="TOH881" s="14"/>
      <c r="TOI881" s="14"/>
      <c r="TOJ881" s="14"/>
      <c r="TOK881" s="14"/>
      <c r="TOL881" s="14"/>
      <c r="TOM881" s="14"/>
      <c r="TON881" s="14"/>
      <c r="TOO881" s="14"/>
      <c r="TOP881" s="14"/>
      <c r="TOQ881" s="14"/>
      <c r="TOR881" s="14"/>
      <c r="TOS881" s="14"/>
      <c r="TOT881" s="14"/>
      <c r="TOU881" s="14"/>
      <c r="TOV881" s="14"/>
      <c r="TOW881" s="14"/>
      <c r="TOX881" s="14"/>
      <c r="TOY881" s="14"/>
      <c r="TOZ881" s="14"/>
      <c r="TPA881" s="14"/>
      <c r="TPB881" s="14"/>
      <c r="TPC881" s="14"/>
      <c r="TPD881" s="14"/>
      <c r="TPE881" s="14"/>
      <c r="TPF881" s="14"/>
      <c r="TPG881" s="14"/>
      <c r="TPH881" s="14"/>
      <c r="TPI881" s="14"/>
      <c r="TPJ881" s="14"/>
      <c r="TPK881" s="14"/>
      <c r="TPL881" s="14"/>
      <c r="TPM881" s="14"/>
      <c r="TPN881" s="14"/>
      <c r="TPO881" s="14"/>
      <c r="TPP881" s="14"/>
      <c r="TPQ881" s="14"/>
      <c r="TPR881" s="14"/>
      <c r="TPS881" s="14"/>
      <c r="TPT881" s="14"/>
      <c r="TPU881" s="14"/>
      <c r="TPV881" s="14"/>
      <c r="TPW881" s="14"/>
      <c r="TPX881" s="14"/>
      <c r="TPY881" s="14"/>
      <c r="TPZ881" s="14"/>
      <c r="TQA881" s="14"/>
      <c r="TQB881" s="14"/>
      <c r="TQC881" s="14"/>
      <c r="TQD881" s="14"/>
      <c r="TQE881" s="14"/>
      <c r="TQF881" s="14"/>
      <c r="TQG881" s="14"/>
      <c r="TQH881" s="14"/>
      <c r="TQI881" s="14"/>
      <c r="TQJ881" s="14"/>
      <c r="TQK881" s="14"/>
      <c r="TQL881" s="14"/>
      <c r="TQM881" s="14"/>
      <c r="TQN881" s="14"/>
      <c r="TQO881" s="14"/>
      <c r="TQP881" s="14"/>
      <c r="TQQ881" s="14"/>
      <c r="TQR881" s="14"/>
      <c r="TQS881" s="14"/>
      <c r="TQT881" s="14"/>
      <c r="TQU881" s="14"/>
      <c r="TQV881" s="14"/>
      <c r="TQW881" s="14"/>
      <c r="TQX881" s="14"/>
      <c r="TQY881" s="14"/>
      <c r="TQZ881" s="14"/>
      <c r="TRA881" s="14"/>
      <c r="TRB881" s="14"/>
      <c r="TRC881" s="14"/>
      <c r="TRD881" s="14"/>
      <c r="TRE881" s="14"/>
      <c r="TRF881" s="14"/>
      <c r="TRG881" s="14"/>
      <c r="TRH881" s="14"/>
      <c r="TRI881" s="14"/>
      <c r="TRJ881" s="14"/>
      <c r="TRK881" s="14"/>
      <c r="TRL881" s="14"/>
      <c r="TRM881" s="14"/>
      <c r="TRN881" s="14"/>
      <c r="TRO881" s="14"/>
      <c r="TRP881" s="14"/>
      <c r="TRQ881" s="14"/>
      <c r="TRR881" s="14"/>
      <c r="TRS881" s="14"/>
      <c r="TRT881" s="14"/>
      <c r="TRU881" s="14"/>
      <c r="TRV881" s="14"/>
      <c r="TRW881" s="14"/>
      <c r="TRX881" s="14"/>
      <c r="TRY881" s="14"/>
      <c r="TRZ881" s="14"/>
      <c r="TSA881" s="14"/>
      <c r="TSB881" s="14"/>
      <c r="TSC881" s="14"/>
      <c r="TSD881" s="14"/>
      <c r="TSE881" s="14"/>
      <c r="TSF881" s="14"/>
      <c r="TSG881" s="14"/>
      <c r="TSH881" s="14"/>
      <c r="TSI881" s="14"/>
      <c r="TSJ881" s="14"/>
      <c r="TSK881" s="14"/>
      <c r="TSL881" s="14"/>
      <c r="TSM881" s="14"/>
      <c r="TSN881" s="14"/>
      <c r="TSO881" s="14"/>
      <c r="TSP881" s="14"/>
      <c r="TSQ881" s="14"/>
      <c r="TSR881" s="14"/>
      <c r="TSS881" s="14"/>
      <c r="TST881" s="14"/>
      <c r="TSU881" s="14"/>
      <c r="TSV881" s="14"/>
      <c r="TSW881" s="14"/>
      <c r="TSX881" s="14"/>
      <c r="TSY881" s="14"/>
      <c r="TSZ881" s="14"/>
      <c r="TTA881" s="14"/>
      <c r="TTB881" s="14"/>
      <c r="TTC881" s="14"/>
      <c r="TTD881" s="14"/>
      <c r="TTE881" s="14"/>
      <c r="TTF881" s="14"/>
      <c r="TTG881" s="14"/>
      <c r="TTH881" s="14"/>
      <c r="TTI881" s="14"/>
      <c r="TTJ881" s="14"/>
      <c r="TTK881" s="14"/>
      <c r="TTL881" s="14"/>
      <c r="TTM881" s="14"/>
      <c r="TTN881" s="14"/>
      <c r="TTO881" s="14"/>
      <c r="TTP881" s="14"/>
      <c r="TTQ881" s="14"/>
      <c r="TTR881" s="14"/>
      <c r="TTS881" s="14"/>
      <c r="TTT881" s="14"/>
      <c r="TTU881" s="14"/>
      <c r="TTV881" s="14"/>
      <c r="TTW881" s="14"/>
      <c r="TTX881" s="14"/>
      <c r="TTY881" s="14"/>
      <c r="TTZ881" s="14"/>
      <c r="TUA881" s="14"/>
      <c r="TUB881" s="14"/>
      <c r="TUC881" s="14"/>
      <c r="TUD881" s="14"/>
      <c r="TUE881" s="14"/>
      <c r="TUF881" s="14"/>
      <c r="TUG881" s="14"/>
      <c r="TUH881" s="14"/>
      <c r="TUI881" s="14"/>
      <c r="TUJ881" s="14"/>
      <c r="TUK881" s="14"/>
      <c r="TUL881" s="14"/>
      <c r="TUM881" s="14"/>
      <c r="TUN881" s="14"/>
      <c r="TUO881" s="14"/>
      <c r="TUP881" s="14"/>
      <c r="TUQ881" s="14"/>
      <c r="TUR881" s="14"/>
      <c r="TUS881" s="14"/>
      <c r="TUT881" s="14"/>
      <c r="TUU881" s="14"/>
      <c r="TUV881" s="14"/>
      <c r="TUW881" s="14"/>
      <c r="TUX881" s="14"/>
      <c r="TUY881" s="14"/>
      <c r="TUZ881" s="14"/>
      <c r="TVA881" s="14"/>
      <c r="TVB881" s="14"/>
      <c r="TVC881" s="14"/>
      <c r="TVD881" s="14"/>
      <c r="TVE881" s="14"/>
      <c r="TVF881" s="14"/>
      <c r="TVG881" s="14"/>
      <c r="TVH881" s="14"/>
      <c r="TVI881" s="14"/>
      <c r="TVJ881" s="14"/>
      <c r="TVK881" s="14"/>
      <c r="TVL881" s="14"/>
      <c r="TVM881" s="14"/>
      <c r="TVN881" s="14"/>
      <c r="TVO881" s="14"/>
      <c r="TVP881" s="14"/>
      <c r="TVQ881" s="14"/>
      <c r="TVR881" s="14"/>
      <c r="TVS881" s="14"/>
      <c r="TVT881" s="14"/>
      <c r="TVU881" s="14"/>
      <c r="TVV881" s="14"/>
      <c r="TVW881" s="14"/>
      <c r="TVX881" s="14"/>
      <c r="TVY881" s="14"/>
      <c r="TVZ881" s="14"/>
      <c r="TWA881" s="14"/>
      <c r="TWB881" s="14"/>
      <c r="TWC881" s="14"/>
      <c r="TWD881" s="14"/>
      <c r="TWE881" s="14"/>
      <c r="TWF881" s="14"/>
      <c r="TWG881" s="14"/>
      <c r="TWH881" s="14"/>
      <c r="TWI881" s="14"/>
      <c r="TWJ881" s="14"/>
      <c r="TWK881" s="14"/>
      <c r="TWL881" s="14"/>
      <c r="TWM881" s="14"/>
      <c r="TWN881" s="14"/>
      <c r="TWO881" s="14"/>
      <c r="TWP881" s="14"/>
      <c r="TWQ881" s="14"/>
      <c r="TWR881" s="14"/>
      <c r="TWS881" s="14"/>
      <c r="TWT881" s="14"/>
      <c r="TWU881" s="14"/>
      <c r="TWV881" s="14"/>
      <c r="TWW881" s="14"/>
      <c r="TWX881" s="14"/>
      <c r="TWY881" s="14"/>
      <c r="TWZ881" s="14"/>
      <c r="TXA881" s="14"/>
      <c r="TXB881" s="14"/>
      <c r="TXC881" s="14"/>
      <c r="TXD881" s="14"/>
      <c r="TXE881" s="14"/>
      <c r="TXF881" s="14"/>
      <c r="TXG881" s="14"/>
      <c r="TXH881" s="14"/>
      <c r="TXI881" s="14"/>
      <c r="TXJ881" s="14"/>
      <c r="TXK881" s="14"/>
      <c r="TXL881" s="14"/>
      <c r="TXM881" s="14"/>
      <c r="TXN881" s="14"/>
      <c r="TXO881" s="14"/>
      <c r="TXP881" s="14"/>
      <c r="TXQ881" s="14"/>
      <c r="TXR881" s="14"/>
      <c r="TXS881" s="14"/>
      <c r="TXT881" s="14"/>
      <c r="TXU881" s="14"/>
      <c r="TXV881" s="14"/>
      <c r="TXW881" s="14"/>
      <c r="TXX881" s="14"/>
      <c r="TXY881" s="14"/>
      <c r="TXZ881" s="14"/>
      <c r="TYA881" s="14"/>
      <c r="TYB881" s="14"/>
      <c r="TYC881" s="14"/>
      <c r="TYD881" s="14"/>
      <c r="TYE881" s="14"/>
      <c r="TYF881" s="14"/>
      <c r="TYG881" s="14"/>
      <c r="TYH881" s="14"/>
      <c r="TYI881" s="14"/>
      <c r="TYJ881" s="14"/>
      <c r="TYK881" s="14"/>
      <c r="TYL881" s="14"/>
      <c r="TYM881" s="14"/>
      <c r="TYN881" s="14"/>
      <c r="TYO881" s="14"/>
      <c r="TYP881" s="14"/>
      <c r="TYQ881" s="14"/>
      <c r="TYR881" s="14"/>
      <c r="TYS881" s="14"/>
      <c r="TYT881" s="14"/>
      <c r="TYU881" s="14"/>
      <c r="TYV881" s="14"/>
      <c r="TYW881" s="14"/>
      <c r="TYX881" s="14"/>
      <c r="TYY881" s="14"/>
      <c r="TYZ881" s="14"/>
      <c r="TZA881" s="14"/>
      <c r="TZB881" s="14"/>
      <c r="TZC881" s="14"/>
      <c r="TZD881" s="14"/>
      <c r="TZE881" s="14"/>
      <c r="TZF881" s="14"/>
      <c r="TZG881" s="14"/>
      <c r="TZH881" s="14"/>
      <c r="TZI881" s="14"/>
      <c r="TZJ881" s="14"/>
      <c r="TZK881" s="14"/>
      <c r="TZL881" s="14"/>
      <c r="TZM881" s="14"/>
      <c r="TZN881" s="14"/>
      <c r="TZO881" s="14"/>
      <c r="TZP881" s="14"/>
      <c r="TZQ881" s="14"/>
      <c r="TZR881" s="14"/>
      <c r="TZS881" s="14"/>
      <c r="TZT881" s="14"/>
      <c r="TZU881" s="14"/>
      <c r="TZV881" s="14"/>
      <c r="TZW881" s="14"/>
      <c r="TZX881" s="14"/>
      <c r="TZY881" s="14"/>
      <c r="TZZ881" s="14"/>
      <c r="UAA881" s="14"/>
      <c r="UAB881" s="14"/>
      <c r="UAC881" s="14"/>
      <c r="UAD881" s="14"/>
      <c r="UAE881" s="14"/>
      <c r="UAF881" s="14"/>
      <c r="UAG881" s="14"/>
      <c r="UAH881" s="14"/>
      <c r="UAI881" s="14"/>
      <c r="UAJ881" s="14"/>
      <c r="UAK881" s="14"/>
      <c r="UAL881" s="14"/>
      <c r="UAM881" s="14"/>
      <c r="UAN881" s="14"/>
      <c r="UAO881" s="14"/>
      <c r="UAP881" s="14"/>
      <c r="UAQ881" s="14"/>
      <c r="UAR881" s="14"/>
      <c r="UAS881" s="14"/>
      <c r="UAT881" s="14"/>
      <c r="UAU881" s="14"/>
      <c r="UAV881" s="14"/>
      <c r="UAW881" s="14"/>
      <c r="UAX881" s="14"/>
      <c r="UAY881" s="14"/>
      <c r="UAZ881" s="14"/>
      <c r="UBA881" s="14"/>
      <c r="UBB881" s="14"/>
      <c r="UBC881" s="14"/>
      <c r="UBD881" s="14"/>
      <c r="UBE881" s="14"/>
      <c r="UBF881" s="14"/>
      <c r="UBG881" s="14"/>
      <c r="UBH881" s="14"/>
      <c r="UBI881" s="14"/>
      <c r="UBJ881" s="14"/>
      <c r="UBK881" s="14"/>
      <c r="UBL881" s="14"/>
      <c r="UBM881" s="14"/>
      <c r="UBN881" s="14"/>
      <c r="UBO881" s="14"/>
      <c r="UBP881" s="14"/>
      <c r="UBQ881" s="14"/>
      <c r="UBR881" s="14"/>
      <c r="UBS881" s="14"/>
      <c r="UBT881" s="14"/>
      <c r="UBU881" s="14"/>
      <c r="UBV881" s="14"/>
      <c r="UBW881" s="14"/>
      <c r="UBX881" s="14"/>
      <c r="UBY881" s="14"/>
      <c r="UBZ881" s="14"/>
      <c r="UCA881" s="14"/>
      <c r="UCB881" s="14"/>
      <c r="UCC881" s="14"/>
      <c r="UCD881" s="14"/>
      <c r="UCE881" s="14"/>
      <c r="UCF881" s="14"/>
      <c r="UCG881" s="14"/>
      <c r="UCH881" s="14"/>
      <c r="UCI881" s="14"/>
      <c r="UCJ881" s="14"/>
      <c r="UCK881" s="14"/>
      <c r="UCL881" s="14"/>
      <c r="UCM881" s="14"/>
      <c r="UCN881" s="14"/>
      <c r="UCO881" s="14"/>
      <c r="UCP881" s="14"/>
      <c r="UCQ881" s="14"/>
      <c r="UCR881" s="14"/>
      <c r="UCS881" s="14"/>
      <c r="UCT881" s="14"/>
      <c r="UCU881" s="14"/>
      <c r="UCV881" s="14"/>
      <c r="UCW881" s="14"/>
      <c r="UCX881" s="14"/>
      <c r="UCY881" s="14"/>
      <c r="UCZ881" s="14"/>
      <c r="UDA881" s="14"/>
      <c r="UDB881" s="14"/>
      <c r="UDC881" s="14"/>
      <c r="UDD881" s="14"/>
      <c r="UDE881" s="14"/>
      <c r="UDF881" s="14"/>
      <c r="UDG881" s="14"/>
      <c r="UDH881" s="14"/>
      <c r="UDI881" s="14"/>
      <c r="UDJ881" s="14"/>
      <c r="UDK881" s="14"/>
      <c r="UDL881" s="14"/>
      <c r="UDM881" s="14"/>
      <c r="UDN881" s="14"/>
      <c r="UDO881" s="14"/>
      <c r="UDP881" s="14"/>
      <c r="UDQ881" s="14"/>
      <c r="UDR881" s="14"/>
      <c r="UDS881" s="14"/>
      <c r="UDT881" s="14"/>
      <c r="UDU881" s="14"/>
      <c r="UDV881" s="14"/>
      <c r="UDW881" s="14"/>
      <c r="UDX881" s="14"/>
      <c r="UDY881" s="14"/>
      <c r="UDZ881" s="14"/>
      <c r="UEA881" s="14"/>
      <c r="UEB881" s="14"/>
      <c r="UEC881" s="14"/>
      <c r="UED881" s="14"/>
      <c r="UEE881" s="14"/>
      <c r="UEF881" s="14"/>
      <c r="UEG881" s="14"/>
      <c r="UEH881" s="14"/>
      <c r="UEI881" s="14"/>
      <c r="UEJ881" s="14"/>
      <c r="UEK881" s="14"/>
      <c r="UEL881" s="14"/>
      <c r="UEM881" s="14"/>
      <c r="UEN881" s="14"/>
      <c r="UEO881" s="14"/>
      <c r="UEP881" s="14"/>
      <c r="UEQ881" s="14"/>
      <c r="UER881" s="14"/>
      <c r="UES881" s="14"/>
      <c r="UET881" s="14"/>
      <c r="UEU881" s="14"/>
      <c r="UEV881" s="14"/>
      <c r="UEW881" s="14"/>
      <c r="UEX881" s="14"/>
      <c r="UEY881" s="14"/>
      <c r="UEZ881" s="14"/>
      <c r="UFA881" s="14"/>
      <c r="UFB881" s="14"/>
      <c r="UFC881" s="14"/>
      <c r="UFD881" s="14"/>
      <c r="UFE881" s="14"/>
      <c r="UFF881" s="14"/>
      <c r="UFG881" s="14"/>
      <c r="UFH881" s="14"/>
      <c r="UFI881" s="14"/>
      <c r="UFJ881" s="14"/>
      <c r="UFK881" s="14"/>
      <c r="UFL881" s="14"/>
      <c r="UFM881" s="14"/>
      <c r="UFN881" s="14"/>
      <c r="UFO881" s="14"/>
      <c r="UFP881" s="14"/>
      <c r="UFQ881" s="14"/>
      <c r="UFR881" s="14"/>
      <c r="UFS881" s="14"/>
      <c r="UFT881" s="14"/>
      <c r="UFU881" s="14"/>
      <c r="UFV881" s="14"/>
      <c r="UFW881" s="14"/>
      <c r="UFX881" s="14"/>
      <c r="UFY881" s="14"/>
      <c r="UFZ881" s="14"/>
      <c r="UGA881" s="14"/>
      <c r="UGB881" s="14"/>
      <c r="UGC881" s="14"/>
      <c r="UGD881" s="14"/>
      <c r="UGE881" s="14"/>
      <c r="UGF881" s="14"/>
      <c r="UGG881" s="14"/>
      <c r="UGH881" s="14"/>
      <c r="UGI881" s="14"/>
      <c r="UGJ881" s="14"/>
      <c r="UGK881" s="14"/>
      <c r="UGL881" s="14"/>
      <c r="UGM881" s="14"/>
      <c r="UGN881" s="14"/>
      <c r="UGO881" s="14"/>
      <c r="UGP881" s="14"/>
      <c r="UGQ881" s="14"/>
      <c r="UGR881" s="14"/>
      <c r="UGS881" s="14"/>
      <c r="UGT881" s="14"/>
      <c r="UGU881" s="14"/>
      <c r="UGV881" s="14"/>
      <c r="UGW881" s="14"/>
      <c r="UGX881" s="14"/>
      <c r="UGY881" s="14"/>
      <c r="UGZ881" s="14"/>
      <c r="UHA881" s="14"/>
      <c r="UHB881" s="14"/>
      <c r="UHC881" s="14"/>
      <c r="UHD881" s="14"/>
      <c r="UHE881" s="14"/>
      <c r="UHF881" s="14"/>
      <c r="UHG881" s="14"/>
      <c r="UHH881" s="14"/>
      <c r="UHI881" s="14"/>
      <c r="UHJ881" s="14"/>
      <c r="UHK881" s="14"/>
      <c r="UHL881" s="14"/>
      <c r="UHM881" s="14"/>
      <c r="UHN881" s="14"/>
      <c r="UHO881" s="14"/>
      <c r="UHP881" s="14"/>
      <c r="UHQ881" s="14"/>
      <c r="UHR881" s="14"/>
      <c r="UHS881" s="14"/>
      <c r="UHT881" s="14"/>
      <c r="UHU881" s="14"/>
      <c r="UHV881" s="14"/>
      <c r="UHW881" s="14"/>
      <c r="UHX881" s="14"/>
      <c r="UHY881" s="14"/>
      <c r="UHZ881" s="14"/>
      <c r="UIA881" s="14"/>
      <c r="UIB881" s="14"/>
      <c r="UIC881" s="14"/>
      <c r="UID881" s="14"/>
      <c r="UIE881" s="14"/>
      <c r="UIF881" s="14"/>
      <c r="UIG881" s="14"/>
      <c r="UIH881" s="14"/>
      <c r="UII881" s="14"/>
      <c r="UIJ881" s="14"/>
      <c r="UIK881" s="14"/>
      <c r="UIL881" s="14"/>
      <c r="UIM881" s="14"/>
      <c r="UIN881" s="14"/>
      <c r="UIO881" s="14"/>
      <c r="UIP881" s="14"/>
      <c r="UIQ881" s="14"/>
      <c r="UIR881" s="14"/>
      <c r="UIS881" s="14"/>
      <c r="UIT881" s="14"/>
      <c r="UIU881" s="14"/>
      <c r="UIV881" s="14"/>
      <c r="UIW881" s="14"/>
      <c r="UIX881" s="14"/>
      <c r="UIY881" s="14"/>
      <c r="UIZ881" s="14"/>
      <c r="UJA881" s="14"/>
      <c r="UJB881" s="14"/>
      <c r="UJC881" s="14"/>
      <c r="UJD881" s="14"/>
      <c r="UJE881" s="14"/>
      <c r="UJF881" s="14"/>
      <c r="UJG881" s="14"/>
      <c r="UJH881" s="14"/>
      <c r="UJI881" s="14"/>
      <c r="UJJ881" s="14"/>
      <c r="UJK881" s="14"/>
      <c r="UJL881" s="14"/>
      <c r="UJM881" s="14"/>
      <c r="UJN881" s="14"/>
      <c r="UJO881" s="14"/>
      <c r="UJP881" s="14"/>
      <c r="UJQ881" s="14"/>
      <c r="UJR881" s="14"/>
      <c r="UJS881" s="14"/>
      <c r="UJT881" s="14"/>
      <c r="UJU881" s="14"/>
      <c r="UJV881" s="14"/>
      <c r="UJW881" s="14"/>
      <c r="UJX881" s="14"/>
      <c r="UJY881" s="14"/>
      <c r="UJZ881" s="14"/>
      <c r="UKA881" s="14"/>
      <c r="UKB881" s="14"/>
      <c r="UKC881" s="14"/>
      <c r="UKD881" s="14"/>
      <c r="UKE881" s="14"/>
      <c r="UKF881" s="14"/>
      <c r="UKG881" s="14"/>
      <c r="UKH881" s="14"/>
      <c r="UKI881" s="14"/>
      <c r="UKJ881" s="14"/>
      <c r="UKK881" s="14"/>
      <c r="UKL881" s="14"/>
      <c r="UKM881" s="14"/>
      <c r="UKN881" s="14"/>
      <c r="UKO881" s="14"/>
      <c r="UKP881" s="14"/>
      <c r="UKQ881" s="14"/>
      <c r="UKR881" s="14"/>
      <c r="UKS881" s="14"/>
      <c r="UKT881" s="14"/>
      <c r="UKU881" s="14"/>
      <c r="UKV881" s="14"/>
      <c r="UKW881" s="14"/>
      <c r="UKX881" s="14"/>
      <c r="UKY881" s="14"/>
      <c r="UKZ881" s="14"/>
      <c r="ULA881" s="14"/>
      <c r="ULB881" s="14"/>
      <c r="ULC881" s="14"/>
      <c r="ULD881" s="14"/>
      <c r="ULE881" s="14"/>
      <c r="ULF881" s="14"/>
      <c r="ULG881" s="14"/>
      <c r="ULH881" s="14"/>
      <c r="ULI881" s="14"/>
      <c r="ULJ881" s="14"/>
      <c r="ULK881" s="14"/>
      <c r="ULL881" s="14"/>
      <c r="ULM881" s="14"/>
      <c r="ULN881" s="14"/>
      <c r="ULO881" s="14"/>
      <c r="ULP881" s="14"/>
      <c r="ULQ881" s="14"/>
      <c r="ULR881" s="14"/>
      <c r="ULS881" s="14"/>
      <c r="ULT881" s="14"/>
      <c r="ULU881" s="14"/>
      <c r="ULV881" s="14"/>
      <c r="ULW881" s="14"/>
      <c r="ULX881" s="14"/>
      <c r="ULY881" s="14"/>
      <c r="ULZ881" s="14"/>
      <c r="UMA881" s="14"/>
      <c r="UMB881" s="14"/>
      <c r="UMC881" s="14"/>
      <c r="UMD881" s="14"/>
      <c r="UME881" s="14"/>
      <c r="UMF881" s="14"/>
      <c r="UMG881" s="14"/>
      <c r="UMH881" s="14"/>
      <c r="UMI881" s="14"/>
      <c r="UMJ881" s="14"/>
      <c r="UMK881" s="14"/>
      <c r="UML881" s="14"/>
      <c r="UMM881" s="14"/>
      <c r="UMN881" s="14"/>
      <c r="UMO881" s="14"/>
      <c r="UMP881" s="14"/>
      <c r="UMQ881" s="14"/>
      <c r="UMR881" s="14"/>
      <c r="UMS881" s="14"/>
      <c r="UMT881" s="14"/>
      <c r="UMU881" s="14"/>
      <c r="UMV881" s="14"/>
      <c r="UMW881" s="14"/>
      <c r="UMX881" s="14"/>
      <c r="UMY881" s="14"/>
      <c r="UMZ881" s="14"/>
      <c r="UNA881" s="14"/>
      <c r="UNB881" s="14"/>
      <c r="UNC881" s="14"/>
      <c r="UND881" s="14"/>
      <c r="UNE881" s="14"/>
      <c r="UNF881" s="14"/>
      <c r="UNG881" s="14"/>
      <c r="UNH881" s="14"/>
      <c r="UNI881" s="14"/>
      <c r="UNJ881" s="14"/>
      <c r="UNK881" s="14"/>
      <c r="UNL881" s="14"/>
      <c r="UNM881" s="14"/>
      <c r="UNN881" s="14"/>
      <c r="UNO881" s="14"/>
      <c r="UNP881" s="14"/>
      <c r="UNQ881" s="14"/>
      <c r="UNR881" s="14"/>
      <c r="UNS881" s="14"/>
      <c r="UNT881" s="14"/>
      <c r="UNU881" s="14"/>
      <c r="UNV881" s="14"/>
      <c r="UNW881" s="14"/>
      <c r="UNX881" s="14"/>
      <c r="UNY881" s="14"/>
      <c r="UNZ881" s="14"/>
      <c r="UOA881" s="14"/>
      <c r="UOB881" s="14"/>
      <c r="UOC881" s="14"/>
      <c r="UOD881" s="14"/>
      <c r="UOE881" s="14"/>
      <c r="UOF881" s="14"/>
      <c r="UOG881" s="14"/>
      <c r="UOH881" s="14"/>
      <c r="UOI881" s="14"/>
      <c r="UOJ881" s="14"/>
      <c r="UOK881" s="14"/>
      <c r="UOL881" s="14"/>
      <c r="UOM881" s="14"/>
      <c r="UON881" s="14"/>
      <c r="UOO881" s="14"/>
      <c r="UOP881" s="14"/>
      <c r="UOQ881" s="14"/>
      <c r="UOR881" s="14"/>
      <c r="UOS881" s="14"/>
      <c r="UOT881" s="14"/>
      <c r="UOU881" s="14"/>
      <c r="UOV881" s="14"/>
      <c r="UOW881" s="14"/>
      <c r="UOX881" s="14"/>
      <c r="UOY881" s="14"/>
      <c r="UOZ881" s="14"/>
      <c r="UPA881" s="14"/>
      <c r="UPB881" s="14"/>
      <c r="UPC881" s="14"/>
      <c r="UPD881" s="14"/>
      <c r="UPE881" s="14"/>
      <c r="UPF881" s="14"/>
      <c r="UPG881" s="14"/>
      <c r="UPH881" s="14"/>
      <c r="UPI881" s="14"/>
      <c r="UPJ881" s="14"/>
      <c r="UPK881" s="14"/>
      <c r="UPL881" s="14"/>
      <c r="UPM881" s="14"/>
      <c r="UPN881" s="14"/>
      <c r="UPO881" s="14"/>
      <c r="UPP881" s="14"/>
      <c r="UPQ881" s="14"/>
      <c r="UPR881" s="14"/>
      <c r="UPS881" s="14"/>
      <c r="UPT881" s="14"/>
      <c r="UPU881" s="14"/>
      <c r="UPV881" s="14"/>
      <c r="UPW881" s="14"/>
      <c r="UPX881" s="14"/>
      <c r="UPY881" s="14"/>
      <c r="UPZ881" s="14"/>
      <c r="UQA881" s="14"/>
      <c r="UQB881" s="14"/>
      <c r="UQC881" s="14"/>
      <c r="UQD881" s="14"/>
      <c r="UQE881" s="14"/>
      <c r="UQF881" s="14"/>
      <c r="UQG881" s="14"/>
      <c r="UQH881" s="14"/>
      <c r="UQI881" s="14"/>
      <c r="UQJ881" s="14"/>
      <c r="UQK881" s="14"/>
      <c r="UQL881" s="14"/>
      <c r="UQM881" s="14"/>
      <c r="UQN881" s="14"/>
      <c r="UQO881" s="14"/>
      <c r="UQP881" s="14"/>
      <c r="UQQ881" s="14"/>
      <c r="UQR881" s="14"/>
      <c r="UQS881" s="14"/>
      <c r="UQT881" s="14"/>
      <c r="UQU881" s="14"/>
      <c r="UQV881" s="14"/>
      <c r="UQW881" s="14"/>
      <c r="UQX881" s="14"/>
      <c r="UQY881" s="14"/>
      <c r="UQZ881" s="14"/>
      <c r="URA881" s="14"/>
      <c r="URB881" s="14"/>
      <c r="URC881" s="14"/>
      <c r="URD881" s="14"/>
      <c r="URE881" s="14"/>
      <c r="URF881" s="14"/>
      <c r="URG881" s="14"/>
      <c r="URH881" s="14"/>
      <c r="URI881" s="14"/>
      <c r="URJ881" s="14"/>
      <c r="URK881" s="14"/>
      <c r="URL881" s="14"/>
      <c r="URM881" s="14"/>
      <c r="URN881" s="14"/>
      <c r="URO881" s="14"/>
      <c r="URP881" s="14"/>
      <c r="URQ881" s="14"/>
      <c r="URR881" s="14"/>
      <c r="URS881" s="14"/>
      <c r="URT881" s="14"/>
      <c r="URU881" s="14"/>
      <c r="URV881" s="14"/>
      <c r="URW881" s="14"/>
      <c r="URX881" s="14"/>
      <c r="URY881" s="14"/>
      <c r="URZ881" s="14"/>
      <c r="USA881" s="14"/>
      <c r="USB881" s="14"/>
      <c r="USC881" s="14"/>
      <c r="USD881" s="14"/>
      <c r="USE881" s="14"/>
      <c r="USF881" s="14"/>
      <c r="USG881" s="14"/>
      <c r="USH881" s="14"/>
      <c r="USI881" s="14"/>
      <c r="USJ881" s="14"/>
      <c r="USK881" s="14"/>
      <c r="USL881" s="14"/>
      <c r="USM881" s="14"/>
      <c r="USN881" s="14"/>
      <c r="USO881" s="14"/>
      <c r="USP881" s="14"/>
      <c r="USQ881" s="14"/>
      <c r="USR881" s="14"/>
      <c r="USS881" s="14"/>
      <c r="UST881" s="14"/>
      <c r="USU881" s="14"/>
      <c r="USV881" s="14"/>
      <c r="USW881" s="14"/>
      <c r="USX881" s="14"/>
      <c r="USY881" s="14"/>
      <c r="USZ881" s="14"/>
      <c r="UTA881" s="14"/>
      <c r="UTB881" s="14"/>
      <c r="UTC881" s="14"/>
      <c r="UTD881" s="14"/>
      <c r="UTE881" s="14"/>
      <c r="UTF881" s="14"/>
      <c r="UTG881" s="14"/>
      <c r="UTH881" s="14"/>
      <c r="UTI881" s="14"/>
      <c r="UTJ881" s="14"/>
      <c r="UTK881" s="14"/>
      <c r="UTL881" s="14"/>
      <c r="UTM881" s="14"/>
      <c r="UTN881" s="14"/>
      <c r="UTO881" s="14"/>
      <c r="UTP881" s="14"/>
      <c r="UTQ881" s="14"/>
      <c r="UTR881" s="14"/>
      <c r="UTS881" s="14"/>
      <c r="UTT881" s="14"/>
      <c r="UTU881" s="14"/>
      <c r="UTV881" s="14"/>
      <c r="UTW881" s="14"/>
      <c r="UTX881" s="14"/>
      <c r="UTY881" s="14"/>
      <c r="UTZ881" s="14"/>
      <c r="UUA881" s="14"/>
      <c r="UUB881" s="14"/>
      <c r="UUC881" s="14"/>
      <c r="UUD881" s="14"/>
      <c r="UUE881" s="14"/>
      <c r="UUF881" s="14"/>
      <c r="UUG881" s="14"/>
      <c r="UUH881" s="14"/>
      <c r="UUI881" s="14"/>
      <c r="UUJ881" s="14"/>
      <c r="UUK881" s="14"/>
      <c r="UUL881" s="14"/>
      <c r="UUM881" s="14"/>
      <c r="UUN881" s="14"/>
      <c r="UUO881" s="14"/>
      <c r="UUP881" s="14"/>
      <c r="UUQ881" s="14"/>
      <c r="UUR881" s="14"/>
      <c r="UUS881" s="14"/>
      <c r="UUT881" s="14"/>
      <c r="UUU881" s="14"/>
      <c r="UUV881" s="14"/>
      <c r="UUW881" s="14"/>
      <c r="UUX881" s="14"/>
      <c r="UUY881" s="14"/>
      <c r="UUZ881" s="14"/>
      <c r="UVA881" s="14"/>
      <c r="UVB881" s="14"/>
      <c r="UVC881" s="14"/>
      <c r="UVD881" s="14"/>
      <c r="UVE881" s="14"/>
      <c r="UVF881" s="14"/>
      <c r="UVG881" s="14"/>
      <c r="UVH881" s="14"/>
      <c r="UVI881" s="14"/>
      <c r="UVJ881" s="14"/>
      <c r="UVK881" s="14"/>
      <c r="UVL881" s="14"/>
      <c r="UVM881" s="14"/>
      <c r="UVN881" s="14"/>
      <c r="UVO881" s="14"/>
      <c r="UVP881" s="14"/>
      <c r="UVQ881" s="14"/>
      <c r="UVR881" s="14"/>
      <c r="UVS881" s="14"/>
      <c r="UVT881" s="14"/>
      <c r="UVU881" s="14"/>
      <c r="UVV881" s="14"/>
      <c r="UVW881" s="14"/>
      <c r="UVX881" s="14"/>
      <c r="UVY881" s="14"/>
      <c r="UVZ881" s="14"/>
      <c r="UWA881" s="14"/>
      <c r="UWB881" s="14"/>
      <c r="UWC881" s="14"/>
      <c r="UWD881" s="14"/>
      <c r="UWE881" s="14"/>
      <c r="UWF881" s="14"/>
      <c r="UWG881" s="14"/>
      <c r="UWH881" s="14"/>
      <c r="UWI881" s="14"/>
      <c r="UWJ881" s="14"/>
      <c r="UWK881" s="14"/>
      <c r="UWL881" s="14"/>
      <c r="UWM881" s="14"/>
      <c r="UWN881" s="14"/>
      <c r="UWO881" s="14"/>
      <c r="UWP881" s="14"/>
      <c r="UWQ881" s="14"/>
      <c r="UWR881" s="14"/>
      <c r="UWS881" s="14"/>
      <c r="UWT881" s="14"/>
      <c r="UWU881" s="14"/>
      <c r="UWV881" s="14"/>
      <c r="UWW881" s="14"/>
      <c r="UWX881" s="14"/>
      <c r="UWY881" s="14"/>
      <c r="UWZ881" s="14"/>
      <c r="UXA881" s="14"/>
      <c r="UXB881" s="14"/>
      <c r="UXC881" s="14"/>
      <c r="UXD881" s="14"/>
      <c r="UXE881" s="14"/>
      <c r="UXF881" s="14"/>
      <c r="UXG881" s="14"/>
      <c r="UXH881" s="14"/>
      <c r="UXI881" s="14"/>
      <c r="UXJ881" s="14"/>
      <c r="UXK881" s="14"/>
      <c r="UXL881" s="14"/>
      <c r="UXM881" s="14"/>
      <c r="UXN881" s="14"/>
      <c r="UXO881" s="14"/>
      <c r="UXP881" s="14"/>
      <c r="UXQ881" s="14"/>
      <c r="UXR881" s="14"/>
      <c r="UXS881" s="14"/>
      <c r="UXT881" s="14"/>
      <c r="UXU881" s="14"/>
      <c r="UXV881" s="14"/>
      <c r="UXW881" s="14"/>
      <c r="UXX881" s="14"/>
      <c r="UXY881" s="14"/>
      <c r="UXZ881" s="14"/>
      <c r="UYA881" s="14"/>
      <c r="UYB881" s="14"/>
      <c r="UYC881" s="14"/>
      <c r="UYD881" s="14"/>
      <c r="UYE881" s="14"/>
      <c r="UYF881" s="14"/>
      <c r="UYG881" s="14"/>
      <c r="UYH881" s="14"/>
      <c r="UYI881" s="14"/>
      <c r="UYJ881" s="14"/>
      <c r="UYK881" s="14"/>
      <c r="UYL881" s="14"/>
      <c r="UYM881" s="14"/>
      <c r="UYN881" s="14"/>
      <c r="UYO881" s="14"/>
      <c r="UYP881" s="14"/>
      <c r="UYQ881" s="14"/>
      <c r="UYR881" s="14"/>
      <c r="UYS881" s="14"/>
      <c r="UYT881" s="14"/>
      <c r="UYU881" s="14"/>
      <c r="UYV881" s="14"/>
      <c r="UYW881" s="14"/>
      <c r="UYX881" s="14"/>
      <c r="UYY881" s="14"/>
      <c r="UYZ881" s="14"/>
      <c r="UZA881" s="14"/>
      <c r="UZB881" s="14"/>
      <c r="UZC881" s="14"/>
      <c r="UZD881" s="14"/>
      <c r="UZE881" s="14"/>
      <c r="UZF881" s="14"/>
      <c r="UZG881" s="14"/>
      <c r="UZH881" s="14"/>
      <c r="UZI881" s="14"/>
      <c r="UZJ881" s="14"/>
      <c r="UZK881" s="14"/>
      <c r="UZL881" s="14"/>
      <c r="UZM881" s="14"/>
      <c r="UZN881" s="14"/>
      <c r="UZO881" s="14"/>
      <c r="UZP881" s="14"/>
      <c r="UZQ881" s="14"/>
      <c r="UZR881" s="14"/>
      <c r="UZS881" s="14"/>
      <c r="UZT881" s="14"/>
      <c r="UZU881" s="14"/>
      <c r="UZV881" s="14"/>
      <c r="UZW881" s="14"/>
      <c r="UZX881" s="14"/>
      <c r="UZY881" s="14"/>
      <c r="UZZ881" s="14"/>
      <c r="VAA881" s="14"/>
      <c r="VAB881" s="14"/>
      <c r="VAC881" s="14"/>
      <c r="VAD881" s="14"/>
      <c r="VAE881" s="14"/>
      <c r="VAF881" s="14"/>
      <c r="VAG881" s="14"/>
      <c r="VAH881" s="14"/>
      <c r="VAI881" s="14"/>
      <c r="VAJ881" s="14"/>
      <c r="VAK881" s="14"/>
      <c r="VAL881" s="14"/>
      <c r="VAM881" s="14"/>
      <c r="VAN881" s="14"/>
      <c r="VAO881" s="14"/>
      <c r="VAP881" s="14"/>
      <c r="VAQ881" s="14"/>
      <c r="VAR881" s="14"/>
      <c r="VAS881" s="14"/>
      <c r="VAT881" s="14"/>
      <c r="VAU881" s="14"/>
      <c r="VAV881" s="14"/>
      <c r="VAW881" s="14"/>
      <c r="VAX881" s="14"/>
      <c r="VAY881" s="14"/>
      <c r="VAZ881" s="14"/>
      <c r="VBA881" s="14"/>
      <c r="VBB881" s="14"/>
      <c r="VBC881" s="14"/>
      <c r="VBD881" s="14"/>
      <c r="VBE881" s="14"/>
      <c r="VBF881" s="14"/>
      <c r="VBG881" s="14"/>
      <c r="VBH881" s="14"/>
      <c r="VBI881" s="14"/>
      <c r="VBJ881" s="14"/>
      <c r="VBK881" s="14"/>
      <c r="VBL881" s="14"/>
      <c r="VBM881" s="14"/>
      <c r="VBN881" s="14"/>
      <c r="VBO881" s="14"/>
      <c r="VBP881" s="14"/>
      <c r="VBQ881" s="14"/>
      <c r="VBR881" s="14"/>
      <c r="VBS881" s="14"/>
      <c r="VBT881" s="14"/>
      <c r="VBU881" s="14"/>
      <c r="VBV881" s="14"/>
      <c r="VBW881" s="14"/>
      <c r="VBX881" s="14"/>
      <c r="VBY881" s="14"/>
      <c r="VBZ881" s="14"/>
      <c r="VCA881" s="14"/>
      <c r="VCB881" s="14"/>
      <c r="VCC881" s="14"/>
      <c r="VCD881" s="14"/>
      <c r="VCE881" s="14"/>
      <c r="VCF881" s="14"/>
      <c r="VCG881" s="14"/>
      <c r="VCH881" s="14"/>
      <c r="VCI881" s="14"/>
      <c r="VCJ881" s="14"/>
      <c r="VCK881" s="14"/>
      <c r="VCL881" s="14"/>
      <c r="VCM881" s="14"/>
      <c r="VCN881" s="14"/>
      <c r="VCO881" s="14"/>
      <c r="VCP881" s="14"/>
      <c r="VCQ881" s="14"/>
      <c r="VCR881" s="14"/>
      <c r="VCS881" s="14"/>
      <c r="VCT881" s="14"/>
      <c r="VCU881" s="14"/>
      <c r="VCV881" s="14"/>
      <c r="VCW881" s="14"/>
      <c r="VCX881" s="14"/>
      <c r="VCY881" s="14"/>
      <c r="VCZ881" s="14"/>
      <c r="VDA881" s="14"/>
      <c r="VDB881" s="14"/>
      <c r="VDC881" s="14"/>
      <c r="VDD881" s="14"/>
      <c r="VDE881" s="14"/>
      <c r="VDF881" s="14"/>
      <c r="VDG881" s="14"/>
      <c r="VDH881" s="14"/>
      <c r="VDI881" s="14"/>
      <c r="VDJ881" s="14"/>
      <c r="VDK881" s="14"/>
      <c r="VDL881" s="14"/>
      <c r="VDM881" s="14"/>
      <c r="VDN881" s="14"/>
      <c r="VDO881" s="14"/>
      <c r="VDP881" s="14"/>
      <c r="VDQ881" s="14"/>
      <c r="VDR881" s="14"/>
      <c r="VDS881" s="14"/>
      <c r="VDT881" s="14"/>
      <c r="VDU881" s="14"/>
      <c r="VDV881" s="14"/>
      <c r="VDW881" s="14"/>
      <c r="VDX881" s="14"/>
      <c r="VDY881" s="14"/>
      <c r="VDZ881" s="14"/>
      <c r="VEA881" s="14"/>
      <c r="VEB881" s="14"/>
      <c r="VEC881" s="14"/>
      <c r="VED881" s="14"/>
      <c r="VEE881" s="14"/>
      <c r="VEF881" s="14"/>
      <c r="VEG881" s="14"/>
      <c r="VEH881" s="14"/>
      <c r="VEI881" s="14"/>
      <c r="VEJ881" s="14"/>
      <c r="VEK881" s="14"/>
      <c r="VEL881" s="14"/>
      <c r="VEM881" s="14"/>
      <c r="VEN881" s="14"/>
      <c r="VEO881" s="14"/>
      <c r="VEP881" s="14"/>
      <c r="VEQ881" s="14"/>
      <c r="VER881" s="14"/>
      <c r="VES881" s="14"/>
      <c r="VET881" s="14"/>
      <c r="VEU881" s="14"/>
      <c r="VEV881" s="14"/>
      <c r="VEW881" s="14"/>
      <c r="VEX881" s="14"/>
      <c r="VEY881" s="14"/>
      <c r="VEZ881" s="14"/>
      <c r="VFA881" s="14"/>
      <c r="VFB881" s="14"/>
      <c r="VFC881" s="14"/>
      <c r="VFD881" s="14"/>
      <c r="VFE881" s="14"/>
      <c r="VFF881" s="14"/>
      <c r="VFG881" s="14"/>
      <c r="VFH881" s="14"/>
      <c r="VFI881" s="14"/>
      <c r="VFJ881" s="14"/>
      <c r="VFK881" s="14"/>
      <c r="VFL881" s="14"/>
      <c r="VFM881" s="14"/>
      <c r="VFN881" s="14"/>
      <c r="VFO881" s="14"/>
      <c r="VFP881" s="14"/>
      <c r="VFQ881" s="14"/>
      <c r="VFR881" s="14"/>
      <c r="VFS881" s="14"/>
      <c r="VFT881" s="14"/>
      <c r="VFU881" s="14"/>
      <c r="VFV881" s="14"/>
      <c r="VFW881" s="14"/>
      <c r="VFX881" s="14"/>
      <c r="VFY881" s="14"/>
      <c r="VFZ881" s="14"/>
      <c r="VGA881" s="14"/>
      <c r="VGB881" s="14"/>
      <c r="VGC881" s="14"/>
      <c r="VGD881" s="14"/>
      <c r="VGE881" s="14"/>
      <c r="VGF881" s="14"/>
      <c r="VGG881" s="14"/>
      <c r="VGH881" s="14"/>
      <c r="VGI881" s="14"/>
      <c r="VGJ881" s="14"/>
      <c r="VGK881" s="14"/>
      <c r="VGL881" s="14"/>
      <c r="VGM881" s="14"/>
      <c r="VGN881" s="14"/>
      <c r="VGO881" s="14"/>
      <c r="VGP881" s="14"/>
      <c r="VGQ881" s="14"/>
      <c r="VGR881" s="14"/>
      <c r="VGS881" s="14"/>
      <c r="VGT881" s="14"/>
      <c r="VGU881" s="14"/>
      <c r="VGV881" s="14"/>
      <c r="VGW881" s="14"/>
      <c r="VGX881" s="14"/>
      <c r="VGY881" s="14"/>
      <c r="VGZ881" s="14"/>
      <c r="VHA881" s="14"/>
      <c r="VHB881" s="14"/>
      <c r="VHC881" s="14"/>
      <c r="VHD881" s="14"/>
      <c r="VHE881" s="14"/>
      <c r="VHF881" s="14"/>
      <c r="VHG881" s="14"/>
      <c r="VHH881" s="14"/>
      <c r="VHI881" s="14"/>
      <c r="VHJ881" s="14"/>
      <c r="VHK881" s="14"/>
      <c r="VHL881" s="14"/>
      <c r="VHM881" s="14"/>
      <c r="VHN881" s="14"/>
      <c r="VHO881" s="14"/>
      <c r="VHP881" s="14"/>
      <c r="VHQ881" s="14"/>
      <c r="VHR881" s="14"/>
      <c r="VHS881" s="14"/>
      <c r="VHT881" s="14"/>
      <c r="VHU881" s="14"/>
      <c r="VHV881" s="14"/>
      <c r="VHW881" s="14"/>
      <c r="VHX881" s="14"/>
      <c r="VHY881" s="14"/>
      <c r="VHZ881" s="14"/>
      <c r="VIA881" s="14"/>
      <c r="VIB881" s="14"/>
      <c r="VIC881" s="14"/>
      <c r="VID881" s="14"/>
      <c r="VIE881" s="14"/>
      <c r="VIF881" s="14"/>
      <c r="VIG881" s="14"/>
      <c r="VIH881" s="14"/>
      <c r="VII881" s="14"/>
      <c r="VIJ881" s="14"/>
      <c r="VIK881" s="14"/>
      <c r="VIL881" s="14"/>
      <c r="VIM881" s="14"/>
      <c r="VIN881" s="14"/>
      <c r="VIO881" s="14"/>
      <c r="VIP881" s="14"/>
      <c r="VIQ881" s="14"/>
      <c r="VIR881" s="14"/>
      <c r="VIS881" s="14"/>
      <c r="VIT881" s="14"/>
      <c r="VIU881" s="14"/>
      <c r="VIV881" s="14"/>
      <c r="VIW881" s="14"/>
      <c r="VIX881" s="14"/>
      <c r="VIY881" s="14"/>
      <c r="VIZ881" s="14"/>
      <c r="VJA881" s="14"/>
      <c r="VJB881" s="14"/>
      <c r="VJC881" s="14"/>
      <c r="VJD881" s="14"/>
      <c r="VJE881" s="14"/>
      <c r="VJF881" s="14"/>
      <c r="VJG881" s="14"/>
      <c r="VJH881" s="14"/>
      <c r="VJI881" s="14"/>
      <c r="VJJ881" s="14"/>
      <c r="VJK881" s="14"/>
      <c r="VJL881" s="14"/>
      <c r="VJM881" s="14"/>
      <c r="VJN881" s="14"/>
      <c r="VJO881" s="14"/>
      <c r="VJP881" s="14"/>
      <c r="VJQ881" s="14"/>
      <c r="VJR881" s="14"/>
      <c r="VJS881" s="14"/>
      <c r="VJT881" s="14"/>
      <c r="VJU881" s="14"/>
      <c r="VJV881" s="14"/>
      <c r="VJW881" s="14"/>
      <c r="VJX881" s="14"/>
      <c r="VJY881" s="14"/>
      <c r="VJZ881" s="14"/>
      <c r="VKA881" s="14"/>
      <c r="VKB881" s="14"/>
      <c r="VKC881" s="14"/>
      <c r="VKD881" s="14"/>
      <c r="VKE881" s="14"/>
      <c r="VKF881" s="14"/>
      <c r="VKG881" s="14"/>
      <c r="VKH881" s="14"/>
      <c r="VKI881" s="14"/>
      <c r="VKJ881" s="14"/>
      <c r="VKK881" s="14"/>
      <c r="VKL881" s="14"/>
      <c r="VKM881" s="14"/>
      <c r="VKN881" s="14"/>
      <c r="VKO881" s="14"/>
      <c r="VKP881" s="14"/>
      <c r="VKQ881" s="14"/>
      <c r="VKR881" s="14"/>
      <c r="VKS881" s="14"/>
      <c r="VKT881" s="14"/>
      <c r="VKU881" s="14"/>
      <c r="VKV881" s="14"/>
      <c r="VKW881" s="14"/>
      <c r="VKX881" s="14"/>
      <c r="VKY881" s="14"/>
      <c r="VKZ881" s="14"/>
      <c r="VLA881" s="14"/>
      <c r="VLB881" s="14"/>
      <c r="VLC881" s="14"/>
      <c r="VLD881" s="14"/>
      <c r="VLE881" s="14"/>
      <c r="VLF881" s="14"/>
      <c r="VLG881" s="14"/>
      <c r="VLH881" s="14"/>
      <c r="VLI881" s="14"/>
      <c r="VLJ881" s="14"/>
      <c r="VLK881" s="14"/>
      <c r="VLL881" s="14"/>
      <c r="VLM881" s="14"/>
      <c r="VLN881" s="14"/>
      <c r="VLO881" s="14"/>
      <c r="VLP881" s="14"/>
      <c r="VLQ881" s="14"/>
      <c r="VLR881" s="14"/>
      <c r="VLS881" s="14"/>
      <c r="VLT881" s="14"/>
      <c r="VLU881" s="14"/>
      <c r="VLV881" s="14"/>
      <c r="VLW881" s="14"/>
      <c r="VLX881" s="14"/>
      <c r="VLY881" s="14"/>
      <c r="VLZ881" s="14"/>
      <c r="VMA881" s="14"/>
      <c r="VMB881" s="14"/>
      <c r="VMC881" s="14"/>
      <c r="VMD881" s="14"/>
      <c r="VME881" s="14"/>
      <c r="VMF881" s="14"/>
      <c r="VMG881" s="14"/>
      <c r="VMH881" s="14"/>
      <c r="VMI881" s="14"/>
      <c r="VMJ881" s="14"/>
      <c r="VMK881" s="14"/>
      <c r="VML881" s="14"/>
      <c r="VMM881" s="14"/>
      <c r="VMN881" s="14"/>
      <c r="VMO881" s="14"/>
      <c r="VMP881" s="14"/>
      <c r="VMQ881" s="14"/>
      <c r="VMR881" s="14"/>
      <c r="VMS881" s="14"/>
      <c r="VMT881" s="14"/>
      <c r="VMU881" s="14"/>
      <c r="VMV881" s="14"/>
      <c r="VMW881" s="14"/>
      <c r="VMX881" s="14"/>
      <c r="VMY881" s="14"/>
      <c r="VMZ881" s="14"/>
      <c r="VNA881" s="14"/>
      <c r="VNB881" s="14"/>
      <c r="VNC881" s="14"/>
      <c r="VND881" s="14"/>
      <c r="VNE881" s="14"/>
      <c r="VNF881" s="14"/>
      <c r="VNG881" s="14"/>
      <c r="VNH881" s="14"/>
      <c r="VNI881" s="14"/>
      <c r="VNJ881" s="14"/>
      <c r="VNK881" s="14"/>
      <c r="VNL881" s="14"/>
      <c r="VNM881" s="14"/>
      <c r="VNN881" s="14"/>
      <c r="VNO881" s="14"/>
      <c r="VNP881" s="14"/>
      <c r="VNQ881" s="14"/>
      <c r="VNR881" s="14"/>
      <c r="VNS881" s="14"/>
      <c r="VNT881" s="14"/>
      <c r="VNU881" s="14"/>
      <c r="VNV881" s="14"/>
      <c r="VNW881" s="14"/>
      <c r="VNX881" s="14"/>
      <c r="VNY881" s="14"/>
      <c r="VNZ881" s="14"/>
      <c r="VOA881" s="14"/>
      <c r="VOB881" s="14"/>
      <c r="VOC881" s="14"/>
      <c r="VOD881" s="14"/>
      <c r="VOE881" s="14"/>
      <c r="VOF881" s="14"/>
      <c r="VOG881" s="14"/>
      <c r="VOH881" s="14"/>
      <c r="VOI881" s="14"/>
      <c r="VOJ881" s="14"/>
      <c r="VOK881" s="14"/>
      <c r="VOL881" s="14"/>
      <c r="VOM881" s="14"/>
      <c r="VON881" s="14"/>
      <c r="VOO881" s="14"/>
      <c r="VOP881" s="14"/>
      <c r="VOQ881" s="14"/>
      <c r="VOR881" s="14"/>
      <c r="VOS881" s="14"/>
      <c r="VOT881" s="14"/>
      <c r="VOU881" s="14"/>
      <c r="VOV881" s="14"/>
      <c r="VOW881" s="14"/>
      <c r="VOX881" s="14"/>
      <c r="VOY881" s="14"/>
      <c r="VOZ881" s="14"/>
      <c r="VPA881" s="14"/>
      <c r="VPB881" s="14"/>
      <c r="VPC881" s="14"/>
      <c r="VPD881" s="14"/>
      <c r="VPE881" s="14"/>
      <c r="VPF881" s="14"/>
      <c r="VPG881" s="14"/>
      <c r="VPH881" s="14"/>
      <c r="VPI881" s="14"/>
      <c r="VPJ881" s="14"/>
      <c r="VPK881" s="14"/>
      <c r="VPL881" s="14"/>
      <c r="VPM881" s="14"/>
      <c r="VPN881" s="14"/>
      <c r="VPO881" s="14"/>
      <c r="VPP881" s="14"/>
      <c r="VPQ881" s="14"/>
      <c r="VPR881" s="14"/>
      <c r="VPS881" s="14"/>
      <c r="VPT881" s="14"/>
      <c r="VPU881" s="14"/>
      <c r="VPV881" s="14"/>
      <c r="VPW881" s="14"/>
      <c r="VPX881" s="14"/>
      <c r="VPY881" s="14"/>
      <c r="VPZ881" s="14"/>
      <c r="VQA881" s="14"/>
      <c r="VQB881" s="14"/>
      <c r="VQC881" s="14"/>
      <c r="VQD881" s="14"/>
      <c r="VQE881" s="14"/>
      <c r="VQF881" s="14"/>
      <c r="VQG881" s="14"/>
      <c r="VQH881" s="14"/>
      <c r="VQI881" s="14"/>
      <c r="VQJ881" s="14"/>
      <c r="VQK881" s="14"/>
      <c r="VQL881" s="14"/>
      <c r="VQM881" s="14"/>
      <c r="VQN881" s="14"/>
      <c r="VQO881" s="14"/>
      <c r="VQP881" s="14"/>
      <c r="VQQ881" s="14"/>
      <c r="VQR881" s="14"/>
      <c r="VQS881" s="14"/>
      <c r="VQT881" s="14"/>
      <c r="VQU881" s="14"/>
      <c r="VQV881" s="14"/>
      <c r="VQW881" s="14"/>
      <c r="VQX881" s="14"/>
      <c r="VQY881" s="14"/>
      <c r="VQZ881" s="14"/>
      <c r="VRA881" s="14"/>
      <c r="VRB881" s="14"/>
      <c r="VRC881" s="14"/>
      <c r="VRD881" s="14"/>
      <c r="VRE881" s="14"/>
      <c r="VRF881" s="14"/>
      <c r="VRG881" s="14"/>
      <c r="VRH881" s="14"/>
      <c r="VRI881" s="14"/>
      <c r="VRJ881" s="14"/>
      <c r="VRK881" s="14"/>
      <c r="VRL881" s="14"/>
      <c r="VRM881" s="14"/>
      <c r="VRN881" s="14"/>
      <c r="VRO881" s="14"/>
      <c r="VRP881" s="14"/>
      <c r="VRQ881" s="14"/>
      <c r="VRR881" s="14"/>
      <c r="VRS881" s="14"/>
      <c r="VRT881" s="14"/>
      <c r="VRU881" s="14"/>
      <c r="VRV881" s="14"/>
      <c r="VRW881" s="14"/>
      <c r="VRX881" s="14"/>
      <c r="VRY881" s="14"/>
      <c r="VRZ881" s="14"/>
      <c r="VSA881" s="14"/>
      <c r="VSB881" s="14"/>
      <c r="VSC881" s="14"/>
      <c r="VSD881" s="14"/>
      <c r="VSE881" s="14"/>
      <c r="VSF881" s="14"/>
      <c r="VSG881" s="14"/>
      <c r="VSH881" s="14"/>
      <c r="VSI881" s="14"/>
      <c r="VSJ881" s="14"/>
      <c r="VSK881" s="14"/>
      <c r="VSL881" s="14"/>
      <c r="VSM881" s="14"/>
      <c r="VSN881" s="14"/>
      <c r="VSO881" s="14"/>
      <c r="VSP881" s="14"/>
      <c r="VSQ881" s="14"/>
      <c r="VSR881" s="14"/>
      <c r="VSS881" s="14"/>
      <c r="VST881" s="14"/>
      <c r="VSU881" s="14"/>
      <c r="VSV881" s="14"/>
      <c r="VSW881" s="14"/>
      <c r="VSX881" s="14"/>
      <c r="VSY881" s="14"/>
      <c r="VSZ881" s="14"/>
      <c r="VTA881" s="14"/>
      <c r="VTB881" s="14"/>
      <c r="VTC881" s="14"/>
      <c r="VTD881" s="14"/>
      <c r="VTE881" s="14"/>
      <c r="VTF881" s="14"/>
      <c r="VTG881" s="14"/>
      <c r="VTH881" s="14"/>
      <c r="VTI881" s="14"/>
      <c r="VTJ881" s="14"/>
      <c r="VTK881" s="14"/>
      <c r="VTL881" s="14"/>
      <c r="VTM881" s="14"/>
      <c r="VTN881" s="14"/>
      <c r="VTO881" s="14"/>
      <c r="VTP881" s="14"/>
      <c r="VTQ881" s="14"/>
      <c r="VTR881" s="14"/>
      <c r="VTS881" s="14"/>
      <c r="VTT881" s="14"/>
      <c r="VTU881" s="14"/>
      <c r="VTV881" s="14"/>
      <c r="VTW881" s="14"/>
      <c r="VTX881" s="14"/>
      <c r="VTY881" s="14"/>
      <c r="VTZ881" s="14"/>
      <c r="VUA881" s="14"/>
      <c r="VUB881" s="14"/>
      <c r="VUC881" s="14"/>
      <c r="VUD881" s="14"/>
      <c r="VUE881" s="14"/>
      <c r="VUF881" s="14"/>
      <c r="VUG881" s="14"/>
      <c r="VUH881" s="14"/>
      <c r="VUI881" s="14"/>
      <c r="VUJ881" s="14"/>
      <c r="VUK881" s="14"/>
      <c r="VUL881" s="14"/>
      <c r="VUM881" s="14"/>
      <c r="VUN881" s="14"/>
      <c r="VUO881" s="14"/>
      <c r="VUP881" s="14"/>
      <c r="VUQ881" s="14"/>
      <c r="VUR881" s="14"/>
      <c r="VUS881" s="14"/>
      <c r="VUT881" s="14"/>
      <c r="VUU881" s="14"/>
      <c r="VUV881" s="14"/>
      <c r="VUW881" s="14"/>
      <c r="VUX881" s="14"/>
      <c r="VUY881" s="14"/>
      <c r="VUZ881" s="14"/>
      <c r="VVA881" s="14"/>
      <c r="VVB881" s="14"/>
      <c r="VVC881" s="14"/>
      <c r="VVD881" s="14"/>
      <c r="VVE881" s="14"/>
      <c r="VVF881" s="14"/>
      <c r="VVG881" s="14"/>
      <c r="VVH881" s="14"/>
      <c r="VVI881" s="14"/>
      <c r="VVJ881" s="14"/>
      <c r="VVK881" s="14"/>
      <c r="VVL881" s="14"/>
      <c r="VVM881" s="14"/>
      <c r="VVN881" s="14"/>
      <c r="VVO881" s="14"/>
      <c r="VVP881" s="14"/>
      <c r="VVQ881" s="14"/>
      <c r="VVR881" s="14"/>
      <c r="VVS881" s="14"/>
      <c r="VVT881" s="14"/>
      <c r="VVU881" s="14"/>
      <c r="VVV881" s="14"/>
      <c r="VVW881" s="14"/>
      <c r="VVX881" s="14"/>
      <c r="VVY881" s="14"/>
      <c r="VVZ881" s="14"/>
      <c r="VWA881" s="14"/>
      <c r="VWB881" s="14"/>
      <c r="VWC881" s="14"/>
      <c r="VWD881" s="14"/>
      <c r="VWE881" s="14"/>
      <c r="VWF881" s="14"/>
      <c r="VWG881" s="14"/>
      <c r="VWH881" s="14"/>
      <c r="VWI881" s="14"/>
      <c r="VWJ881" s="14"/>
      <c r="VWK881" s="14"/>
      <c r="VWL881" s="14"/>
      <c r="VWM881" s="14"/>
      <c r="VWN881" s="14"/>
      <c r="VWO881" s="14"/>
      <c r="VWP881" s="14"/>
      <c r="VWQ881" s="14"/>
      <c r="VWR881" s="14"/>
      <c r="VWS881" s="14"/>
      <c r="VWT881" s="14"/>
      <c r="VWU881" s="14"/>
      <c r="VWV881" s="14"/>
      <c r="VWW881" s="14"/>
      <c r="VWX881" s="14"/>
      <c r="VWY881" s="14"/>
      <c r="VWZ881" s="14"/>
      <c r="VXA881" s="14"/>
      <c r="VXB881" s="14"/>
      <c r="VXC881" s="14"/>
      <c r="VXD881" s="14"/>
      <c r="VXE881" s="14"/>
      <c r="VXF881" s="14"/>
      <c r="VXG881" s="14"/>
      <c r="VXH881" s="14"/>
      <c r="VXI881" s="14"/>
      <c r="VXJ881" s="14"/>
      <c r="VXK881" s="14"/>
      <c r="VXL881" s="14"/>
      <c r="VXM881" s="14"/>
      <c r="VXN881" s="14"/>
      <c r="VXO881" s="14"/>
      <c r="VXP881" s="14"/>
      <c r="VXQ881" s="14"/>
      <c r="VXR881" s="14"/>
      <c r="VXS881" s="14"/>
      <c r="VXT881" s="14"/>
      <c r="VXU881" s="14"/>
      <c r="VXV881" s="14"/>
      <c r="VXW881" s="14"/>
      <c r="VXX881" s="14"/>
      <c r="VXY881" s="14"/>
      <c r="VXZ881" s="14"/>
      <c r="VYA881" s="14"/>
      <c r="VYB881" s="14"/>
      <c r="VYC881" s="14"/>
      <c r="VYD881" s="14"/>
      <c r="VYE881" s="14"/>
      <c r="VYF881" s="14"/>
      <c r="VYG881" s="14"/>
      <c r="VYH881" s="14"/>
      <c r="VYI881" s="14"/>
      <c r="VYJ881" s="14"/>
      <c r="VYK881" s="14"/>
      <c r="VYL881" s="14"/>
      <c r="VYM881" s="14"/>
      <c r="VYN881" s="14"/>
      <c r="VYO881" s="14"/>
      <c r="VYP881" s="14"/>
      <c r="VYQ881" s="14"/>
      <c r="VYR881" s="14"/>
      <c r="VYS881" s="14"/>
      <c r="VYT881" s="14"/>
      <c r="VYU881" s="14"/>
      <c r="VYV881" s="14"/>
      <c r="VYW881" s="14"/>
      <c r="VYX881" s="14"/>
      <c r="VYY881" s="14"/>
      <c r="VYZ881" s="14"/>
      <c r="VZA881" s="14"/>
      <c r="VZB881" s="14"/>
      <c r="VZC881" s="14"/>
      <c r="VZD881" s="14"/>
      <c r="VZE881" s="14"/>
      <c r="VZF881" s="14"/>
      <c r="VZG881" s="14"/>
      <c r="VZH881" s="14"/>
      <c r="VZI881" s="14"/>
      <c r="VZJ881" s="14"/>
      <c r="VZK881" s="14"/>
      <c r="VZL881" s="14"/>
      <c r="VZM881" s="14"/>
      <c r="VZN881" s="14"/>
      <c r="VZO881" s="14"/>
      <c r="VZP881" s="14"/>
      <c r="VZQ881" s="14"/>
      <c r="VZR881" s="14"/>
      <c r="VZS881" s="14"/>
      <c r="VZT881" s="14"/>
      <c r="VZU881" s="14"/>
      <c r="VZV881" s="14"/>
      <c r="VZW881" s="14"/>
      <c r="VZX881" s="14"/>
      <c r="VZY881" s="14"/>
      <c r="VZZ881" s="14"/>
      <c r="WAA881" s="14"/>
      <c r="WAB881" s="14"/>
      <c r="WAC881" s="14"/>
      <c r="WAD881" s="14"/>
      <c r="WAE881" s="14"/>
      <c r="WAF881" s="14"/>
      <c r="WAG881" s="14"/>
      <c r="WAH881" s="14"/>
      <c r="WAI881" s="14"/>
      <c r="WAJ881" s="14"/>
      <c r="WAK881" s="14"/>
      <c r="WAL881" s="14"/>
      <c r="WAM881" s="14"/>
      <c r="WAN881" s="14"/>
      <c r="WAO881" s="14"/>
      <c r="WAP881" s="14"/>
      <c r="WAQ881" s="14"/>
      <c r="WAR881" s="14"/>
      <c r="WAS881" s="14"/>
      <c r="WAT881" s="14"/>
      <c r="WAU881" s="14"/>
      <c r="WAV881" s="14"/>
      <c r="WAW881" s="14"/>
      <c r="WAX881" s="14"/>
      <c r="WAY881" s="14"/>
      <c r="WAZ881" s="14"/>
      <c r="WBA881" s="14"/>
      <c r="WBB881" s="14"/>
      <c r="WBC881" s="14"/>
      <c r="WBD881" s="14"/>
      <c r="WBE881" s="14"/>
      <c r="WBF881" s="14"/>
      <c r="WBG881" s="14"/>
      <c r="WBH881" s="14"/>
      <c r="WBI881" s="14"/>
      <c r="WBJ881" s="14"/>
      <c r="WBK881" s="14"/>
      <c r="WBL881" s="14"/>
      <c r="WBM881" s="14"/>
      <c r="WBN881" s="14"/>
      <c r="WBO881" s="14"/>
      <c r="WBP881" s="14"/>
      <c r="WBQ881" s="14"/>
      <c r="WBR881" s="14"/>
      <c r="WBS881" s="14"/>
      <c r="WBT881" s="14"/>
      <c r="WBU881" s="14"/>
      <c r="WBV881" s="14"/>
      <c r="WBW881" s="14"/>
      <c r="WBX881" s="14"/>
      <c r="WBY881" s="14"/>
      <c r="WBZ881" s="14"/>
      <c r="WCA881" s="14"/>
      <c r="WCB881" s="14"/>
      <c r="WCC881" s="14"/>
      <c r="WCD881" s="14"/>
      <c r="WCE881" s="14"/>
      <c r="WCF881" s="14"/>
      <c r="WCG881" s="14"/>
      <c r="WCH881" s="14"/>
      <c r="WCI881" s="14"/>
      <c r="WCJ881" s="14"/>
      <c r="WCK881" s="14"/>
      <c r="WCL881" s="14"/>
      <c r="WCM881" s="14"/>
      <c r="WCN881" s="14"/>
      <c r="WCO881" s="14"/>
      <c r="WCP881" s="14"/>
      <c r="WCQ881" s="14"/>
      <c r="WCR881" s="14"/>
      <c r="WCS881" s="14"/>
      <c r="WCT881" s="14"/>
      <c r="WCU881" s="14"/>
      <c r="WCV881" s="14"/>
      <c r="WCW881" s="14"/>
      <c r="WCX881" s="14"/>
      <c r="WCY881" s="14"/>
      <c r="WCZ881" s="14"/>
      <c r="WDA881" s="14"/>
      <c r="WDB881" s="14"/>
      <c r="WDC881" s="14"/>
      <c r="WDD881" s="14"/>
      <c r="WDE881" s="14"/>
      <c r="WDF881" s="14"/>
      <c r="WDG881" s="14"/>
      <c r="WDH881" s="14"/>
      <c r="WDI881" s="14"/>
      <c r="WDJ881" s="14"/>
      <c r="WDK881" s="14"/>
      <c r="WDL881" s="14"/>
      <c r="WDM881" s="14"/>
      <c r="WDN881" s="14"/>
      <c r="WDO881" s="14"/>
      <c r="WDP881" s="14"/>
      <c r="WDQ881" s="14"/>
      <c r="WDR881" s="14"/>
      <c r="WDS881" s="14"/>
      <c r="WDT881" s="14"/>
      <c r="WDU881" s="14"/>
      <c r="WDV881" s="14"/>
      <c r="WDW881" s="14"/>
      <c r="WDX881" s="14"/>
      <c r="WDY881" s="14"/>
      <c r="WDZ881" s="14"/>
      <c r="WEA881" s="14"/>
      <c r="WEB881" s="14"/>
      <c r="WEC881" s="14"/>
      <c r="WED881" s="14"/>
      <c r="WEE881" s="14"/>
      <c r="WEF881" s="14"/>
      <c r="WEG881" s="14"/>
      <c r="WEH881" s="14"/>
      <c r="WEI881" s="14"/>
      <c r="WEJ881" s="14"/>
      <c r="WEK881" s="14"/>
      <c r="WEL881" s="14"/>
      <c r="WEM881" s="14"/>
      <c r="WEN881" s="14"/>
      <c r="WEO881" s="14"/>
      <c r="WEP881" s="14"/>
      <c r="WEQ881" s="14"/>
      <c r="WER881" s="14"/>
      <c r="WES881" s="14"/>
      <c r="WET881" s="14"/>
      <c r="WEU881" s="14"/>
      <c r="WEV881" s="14"/>
      <c r="WEW881" s="14"/>
      <c r="WEX881" s="14"/>
      <c r="WEY881" s="14"/>
      <c r="WEZ881" s="14"/>
      <c r="WFA881" s="14"/>
      <c r="WFB881" s="14"/>
      <c r="WFC881" s="14"/>
      <c r="WFD881" s="14"/>
      <c r="WFE881" s="14"/>
      <c r="WFF881" s="14"/>
      <c r="WFG881" s="14"/>
      <c r="WFH881" s="14"/>
      <c r="WFI881" s="14"/>
      <c r="WFJ881" s="14"/>
      <c r="WFK881" s="14"/>
      <c r="WFL881" s="14"/>
      <c r="WFM881" s="14"/>
      <c r="WFN881" s="14"/>
      <c r="WFO881" s="14"/>
      <c r="WFP881" s="14"/>
      <c r="WFQ881" s="14"/>
      <c r="WFR881" s="14"/>
      <c r="WFS881" s="14"/>
      <c r="WFT881" s="14"/>
      <c r="WFU881" s="14"/>
      <c r="WFV881" s="14"/>
      <c r="WFW881" s="14"/>
      <c r="WFX881" s="14"/>
      <c r="WFY881" s="14"/>
      <c r="WFZ881" s="14"/>
      <c r="WGA881" s="14"/>
      <c r="WGB881" s="14"/>
      <c r="WGC881" s="14"/>
      <c r="WGD881" s="14"/>
      <c r="WGE881" s="14"/>
      <c r="WGF881" s="14"/>
      <c r="WGG881" s="14"/>
      <c r="WGH881" s="14"/>
      <c r="WGI881" s="14"/>
      <c r="WGJ881" s="14"/>
      <c r="WGK881" s="14"/>
      <c r="WGL881" s="14"/>
      <c r="WGM881" s="14"/>
      <c r="WGN881" s="14"/>
      <c r="WGO881" s="14"/>
      <c r="WGP881" s="14"/>
      <c r="WGQ881" s="14"/>
      <c r="WGR881" s="14"/>
      <c r="WGS881" s="14"/>
      <c r="WGT881" s="14"/>
      <c r="WGU881" s="14"/>
      <c r="WGV881" s="14"/>
      <c r="WGW881" s="14"/>
      <c r="WGX881" s="14"/>
      <c r="WGY881" s="14"/>
      <c r="WGZ881" s="14"/>
      <c r="WHA881" s="14"/>
      <c r="WHB881" s="14"/>
      <c r="WHC881" s="14"/>
      <c r="WHD881" s="14"/>
      <c r="WHE881" s="14"/>
      <c r="WHF881" s="14"/>
      <c r="WHG881" s="14"/>
      <c r="WHH881" s="14"/>
      <c r="WHI881" s="14"/>
      <c r="WHJ881" s="14"/>
      <c r="WHK881" s="14"/>
      <c r="WHL881" s="14"/>
      <c r="WHM881" s="14"/>
      <c r="WHN881" s="14"/>
      <c r="WHO881" s="14"/>
      <c r="WHP881" s="14"/>
      <c r="WHQ881" s="14"/>
      <c r="WHR881" s="14"/>
      <c r="WHS881" s="14"/>
      <c r="WHT881" s="14"/>
      <c r="WHU881" s="14"/>
      <c r="WHV881" s="14"/>
      <c r="WHW881" s="14"/>
      <c r="WHX881" s="14"/>
      <c r="WHY881" s="14"/>
      <c r="WHZ881" s="14"/>
      <c r="WIA881" s="14"/>
      <c r="WIB881" s="14"/>
      <c r="WIC881" s="14"/>
      <c r="WID881" s="14"/>
      <c r="WIE881" s="14"/>
      <c r="WIF881" s="14"/>
      <c r="WIG881" s="14"/>
      <c r="WIH881" s="14"/>
      <c r="WII881" s="14"/>
      <c r="WIJ881" s="14"/>
      <c r="WIK881" s="14"/>
      <c r="WIL881" s="14"/>
      <c r="WIM881" s="14"/>
      <c r="WIN881" s="14"/>
      <c r="WIO881" s="14"/>
      <c r="WIP881" s="14"/>
      <c r="WIQ881" s="14"/>
      <c r="WIR881" s="14"/>
      <c r="WIS881" s="14"/>
      <c r="WIT881" s="14"/>
      <c r="WIU881" s="14"/>
      <c r="WIV881" s="14"/>
      <c r="WIW881" s="14"/>
      <c r="WIX881" s="14"/>
      <c r="WIY881" s="14"/>
      <c r="WIZ881" s="14"/>
      <c r="WJA881" s="14"/>
      <c r="WJB881" s="14"/>
      <c r="WJC881" s="14"/>
      <c r="WJD881" s="14"/>
      <c r="WJE881" s="14"/>
      <c r="WJF881" s="14"/>
      <c r="WJG881" s="14"/>
      <c r="WJH881" s="14"/>
      <c r="WJI881" s="14"/>
      <c r="WJJ881" s="14"/>
      <c r="WJK881" s="14"/>
      <c r="WJL881" s="14"/>
      <c r="WJM881" s="14"/>
      <c r="WJN881" s="14"/>
      <c r="WJO881" s="14"/>
      <c r="WJP881" s="14"/>
      <c r="WJQ881" s="14"/>
      <c r="WJR881" s="14"/>
      <c r="WJS881" s="14"/>
      <c r="WJT881" s="14"/>
      <c r="WJU881" s="14"/>
      <c r="WJV881" s="14"/>
      <c r="WJW881" s="14"/>
      <c r="WJX881" s="14"/>
      <c r="WJY881" s="14"/>
      <c r="WJZ881" s="14"/>
      <c r="WKA881" s="14"/>
      <c r="WKB881" s="14"/>
      <c r="WKC881" s="14"/>
      <c r="WKD881" s="14"/>
      <c r="WKE881" s="14"/>
      <c r="WKF881" s="14"/>
      <c r="WKG881" s="14"/>
      <c r="WKH881" s="14"/>
      <c r="WKI881" s="14"/>
      <c r="WKJ881" s="14"/>
      <c r="WKK881" s="14"/>
      <c r="WKL881" s="14"/>
      <c r="WKM881" s="14"/>
      <c r="WKN881" s="14"/>
      <c r="WKO881" s="14"/>
      <c r="WKP881" s="14"/>
      <c r="WKQ881" s="14"/>
      <c r="WKR881" s="14"/>
      <c r="WKS881" s="14"/>
      <c r="WKT881" s="14"/>
      <c r="WKU881" s="14"/>
      <c r="WKV881" s="14"/>
      <c r="WKW881" s="14"/>
      <c r="WKX881" s="14"/>
      <c r="WKY881" s="14"/>
      <c r="WKZ881" s="14"/>
      <c r="WLA881" s="14"/>
      <c r="WLB881" s="14"/>
      <c r="WLC881" s="14"/>
      <c r="WLD881" s="14"/>
      <c r="WLE881" s="14"/>
      <c r="WLF881" s="14"/>
      <c r="WLG881" s="14"/>
      <c r="WLH881" s="14"/>
      <c r="WLI881" s="14"/>
      <c r="WLJ881" s="14"/>
      <c r="WLK881" s="14"/>
      <c r="WLL881" s="14"/>
      <c r="WLM881" s="14"/>
      <c r="WLN881" s="14"/>
      <c r="WLO881" s="14"/>
      <c r="WLP881" s="14"/>
      <c r="WLQ881" s="14"/>
      <c r="WLR881" s="14"/>
      <c r="WLS881" s="14"/>
      <c r="WLT881" s="14"/>
      <c r="WLU881" s="14"/>
      <c r="WLV881" s="14"/>
      <c r="WLW881" s="14"/>
      <c r="WLX881" s="14"/>
      <c r="WLY881" s="14"/>
      <c r="WLZ881" s="14"/>
      <c r="WMA881" s="14"/>
      <c r="WMB881" s="14"/>
      <c r="WMC881" s="14"/>
      <c r="WMD881" s="14"/>
      <c r="WME881" s="14"/>
      <c r="WMF881" s="14"/>
      <c r="WMG881" s="14"/>
      <c r="WMH881" s="14"/>
      <c r="WMI881" s="14"/>
      <c r="WMJ881" s="14"/>
      <c r="WMK881" s="14"/>
      <c r="WML881" s="14"/>
      <c r="WMM881" s="14"/>
      <c r="WMN881" s="14"/>
      <c r="WMO881" s="14"/>
      <c r="WMP881" s="14"/>
      <c r="WMQ881" s="14"/>
      <c r="WMR881" s="14"/>
      <c r="WMS881" s="14"/>
      <c r="WMT881" s="14"/>
      <c r="WMU881" s="14"/>
      <c r="WMV881" s="14"/>
      <c r="WMW881" s="14"/>
      <c r="WMX881" s="14"/>
      <c r="WMY881" s="14"/>
      <c r="WMZ881" s="14"/>
      <c r="WNA881" s="14"/>
      <c r="WNB881" s="14"/>
      <c r="WNC881" s="14"/>
      <c r="WND881" s="14"/>
      <c r="WNE881" s="14"/>
      <c r="WNF881" s="14"/>
      <c r="WNG881" s="14"/>
      <c r="WNH881" s="14"/>
      <c r="WNI881" s="14"/>
      <c r="WNJ881" s="14"/>
      <c r="WNK881" s="14"/>
      <c r="WNL881" s="14"/>
      <c r="WNM881" s="14"/>
      <c r="WNN881" s="14"/>
      <c r="WNO881" s="14"/>
      <c r="WNP881" s="14"/>
      <c r="WNQ881" s="14"/>
      <c r="WNR881" s="14"/>
      <c r="WNS881" s="14"/>
      <c r="WNT881" s="14"/>
      <c r="WNU881" s="14"/>
      <c r="WNV881" s="14"/>
      <c r="WNW881" s="14"/>
      <c r="WNX881" s="14"/>
      <c r="WNY881" s="14"/>
      <c r="WNZ881" s="14"/>
      <c r="WOA881" s="14"/>
      <c r="WOB881" s="14"/>
      <c r="WOC881" s="14"/>
      <c r="WOD881" s="14"/>
      <c r="WOE881" s="14"/>
      <c r="WOF881" s="14"/>
      <c r="WOG881" s="14"/>
      <c r="WOH881" s="14"/>
      <c r="WOI881" s="14"/>
      <c r="WOJ881" s="14"/>
      <c r="WOK881" s="14"/>
      <c r="WOL881" s="14"/>
      <c r="WOM881" s="14"/>
      <c r="WON881" s="14"/>
      <c r="WOO881" s="14"/>
      <c r="WOP881" s="14"/>
      <c r="WOQ881" s="14"/>
      <c r="WOR881" s="14"/>
      <c r="WOS881" s="14"/>
      <c r="WOT881" s="14"/>
      <c r="WOU881" s="14"/>
      <c r="WOV881" s="14"/>
      <c r="WOW881" s="14"/>
      <c r="WOX881" s="14"/>
      <c r="WOY881" s="14"/>
      <c r="WOZ881" s="14"/>
      <c r="WPA881" s="14"/>
      <c r="WPB881" s="14"/>
      <c r="WPC881" s="14"/>
      <c r="WPD881" s="14"/>
      <c r="WPE881" s="14"/>
      <c r="WPF881" s="14"/>
      <c r="WPG881" s="14"/>
      <c r="WPH881" s="14"/>
      <c r="WPI881" s="14"/>
      <c r="WPJ881" s="14"/>
      <c r="WPK881" s="14"/>
      <c r="WPL881" s="14"/>
      <c r="WPM881" s="14"/>
      <c r="WPN881" s="14"/>
      <c r="WPO881" s="14"/>
      <c r="WPP881" s="14"/>
      <c r="WPQ881" s="14"/>
      <c r="WPR881" s="14"/>
      <c r="WPS881" s="14"/>
      <c r="WPT881" s="14"/>
      <c r="WPU881" s="14"/>
      <c r="WPV881" s="14"/>
      <c r="WPW881" s="14"/>
      <c r="WPX881" s="14"/>
      <c r="WPY881" s="14"/>
      <c r="WPZ881" s="14"/>
      <c r="WQA881" s="14"/>
      <c r="WQB881" s="14"/>
      <c r="WQC881" s="14"/>
      <c r="WQD881" s="14"/>
      <c r="WQE881" s="14"/>
      <c r="WQF881" s="14"/>
      <c r="WQG881" s="14"/>
      <c r="WQH881" s="14"/>
      <c r="WQI881" s="14"/>
      <c r="WQJ881" s="14"/>
      <c r="WQK881" s="14"/>
      <c r="WQL881" s="14"/>
      <c r="WQM881" s="14"/>
      <c r="WQN881" s="14"/>
      <c r="WQO881" s="14"/>
      <c r="WQP881" s="14"/>
      <c r="WQQ881" s="14"/>
      <c r="WQR881" s="14"/>
      <c r="WQS881" s="14"/>
      <c r="WQT881" s="14"/>
      <c r="WQU881" s="14"/>
      <c r="WQV881" s="14"/>
      <c r="WQW881" s="14"/>
      <c r="WQX881" s="14"/>
      <c r="WQY881" s="14"/>
      <c r="WQZ881" s="14"/>
      <c r="WRA881" s="14"/>
      <c r="WRB881" s="14"/>
      <c r="WRC881" s="14"/>
      <c r="WRD881" s="14"/>
      <c r="WRE881" s="14"/>
      <c r="WRF881" s="14"/>
      <c r="WRG881" s="14"/>
      <c r="WRH881" s="14"/>
      <c r="WRI881" s="14"/>
      <c r="WRJ881" s="14"/>
      <c r="WRK881" s="14"/>
      <c r="WRL881" s="14"/>
      <c r="WRM881" s="14"/>
      <c r="WRN881" s="14"/>
      <c r="WRO881" s="14"/>
      <c r="WRP881" s="14"/>
      <c r="WRQ881" s="14"/>
      <c r="WRR881" s="14"/>
      <c r="WRS881" s="14"/>
      <c r="WRT881" s="14"/>
      <c r="WRU881" s="14"/>
      <c r="WRV881" s="14"/>
      <c r="WRW881" s="14"/>
      <c r="WRX881" s="14"/>
      <c r="WRY881" s="14"/>
      <c r="WRZ881" s="14"/>
      <c r="WSA881" s="14"/>
      <c r="WSB881" s="14"/>
      <c r="WSC881" s="14"/>
      <c r="WSD881" s="14"/>
      <c r="WSE881" s="14"/>
      <c r="WSF881" s="14"/>
      <c r="WSG881" s="14"/>
      <c r="WSH881" s="14"/>
      <c r="WSI881" s="14"/>
      <c r="WSJ881" s="14"/>
      <c r="WSK881" s="14"/>
      <c r="WSL881" s="14"/>
      <c r="WSM881" s="14"/>
      <c r="WSN881" s="14"/>
      <c r="WSO881" s="14"/>
      <c r="WSP881" s="14"/>
      <c r="WSQ881" s="14"/>
      <c r="WSR881" s="14"/>
      <c r="WSS881" s="14"/>
      <c r="WST881" s="14"/>
      <c r="WSU881" s="14"/>
      <c r="WSV881" s="14"/>
      <c r="WSW881" s="14"/>
      <c r="WSX881" s="14"/>
      <c r="WSY881" s="14"/>
      <c r="WSZ881" s="14"/>
      <c r="WTA881" s="14"/>
      <c r="WTB881" s="14"/>
      <c r="WTC881" s="14"/>
      <c r="WTD881" s="14"/>
      <c r="WTE881" s="14"/>
      <c r="WTF881" s="14"/>
      <c r="WTG881" s="14"/>
      <c r="WTH881" s="14"/>
      <c r="WTI881" s="14"/>
      <c r="WTJ881" s="14"/>
      <c r="WTK881" s="14"/>
      <c r="WTL881" s="14"/>
      <c r="WTM881" s="14"/>
      <c r="WTN881" s="14"/>
      <c r="WTO881" s="14"/>
      <c r="WTP881" s="14"/>
      <c r="WTQ881" s="14"/>
      <c r="WTR881" s="14"/>
      <c r="WTS881" s="14"/>
      <c r="WTT881" s="14"/>
      <c r="WTU881" s="14"/>
      <c r="WTV881" s="14"/>
      <c r="WTW881" s="14"/>
      <c r="WTX881" s="14"/>
      <c r="WTY881" s="14"/>
      <c r="WTZ881" s="14"/>
      <c r="WUA881" s="14"/>
      <c r="WUB881" s="14"/>
      <c r="WUC881" s="14"/>
      <c r="WUD881" s="14"/>
      <c r="WUE881" s="14"/>
      <c r="WUF881" s="14"/>
      <c r="WUG881" s="14"/>
      <c r="WUH881" s="14"/>
      <c r="WUI881" s="14"/>
      <c r="WUJ881" s="14"/>
      <c r="WUK881" s="14"/>
      <c r="WUL881" s="14"/>
      <c r="WUM881" s="14"/>
      <c r="WUN881" s="14"/>
      <c r="WUO881" s="14"/>
      <c r="WUP881" s="14"/>
      <c r="WUQ881" s="14"/>
      <c r="WUR881" s="14"/>
      <c r="WUS881" s="14"/>
      <c r="WUT881" s="14"/>
      <c r="WUU881" s="14"/>
      <c r="WUV881" s="14"/>
      <c r="WUW881" s="14"/>
      <c r="WUX881" s="14"/>
      <c r="WUY881" s="14"/>
      <c r="WUZ881" s="14"/>
      <c r="WVA881" s="14"/>
      <c r="WVB881" s="14"/>
      <c r="WVC881" s="14"/>
      <c r="WVD881" s="14"/>
      <c r="WVE881" s="14"/>
      <c r="WVF881" s="14"/>
      <c r="WVG881" s="14"/>
      <c r="WVH881" s="14"/>
      <c r="WVI881" s="14"/>
      <c r="WVJ881" s="14"/>
      <c r="WVK881" s="14"/>
      <c r="WVL881" s="14"/>
      <c r="WVM881" s="14"/>
      <c r="WVN881" s="14"/>
      <c r="WVO881" s="14"/>
      <c r="WVP881" s="14"/>
      <c r="WVQ881" s="14"/>
      <c r="WVR881" s="14"/>
      <c r="WVS881" s="14"/>
      <c r="WVT881" s="14"/>
      <c r="WVU881" s="14"/>
      <c r="WVV881" s="14"/>
      <c r="WVW881" s="14"/>
      <c r="WVX881" s="14"/>
      <c r="WVY881" s="14"/>
      <c r="WVZ881" s="14"/>
      <c r="WWA881" s="14"/>
      <c r="WWB881" s="14"/>
      <c r="WWC881" s="14"/>
      <c r="WWD881" s="14"/>
      <c r="WWE881" s="14"/>
      <c r="WWF881" s="14"/>
      <c r="WWG881" s="14"/>
      <c r="WWH881" s="14"/>
      <c r="WWI881" s="14"/>
      <c r="WWJ881" s="14"/>
      <c r="WWK881" s="14"/>
      <c r="WWL881" s="14"/>
      <c r="WWM881" s="14"/>
      <c r="WWN881" s="14"/>
      <c r="WWO881" s="14"/>
      <c r="WWP881" s="14"/>
      <c r="WWQ881" s="14"/>
      <c r="WWR881" s="14"/>
      <c r="WWS881" s="14"/>
      <c r="WWT881" s="14"/>
      <c r="WWU881" s="14"/>
      <c r="WWV881" s="14"/>
      <c r="WWW881" s="14"/>
      <c r="WWX881" s="14"/>
      <c r="WWY881" s="14"/>
      <c r="WWZ881" s="14"/>
      <c r="WXA881" s="14"/>
      <c r="WXB881" s="14"/>
      <c r="WXC881" s="14"/>
      <c r="WXD881" s="14"/>
      <c r="WXE881" s="14"/>
      <c r="WXF881" s="14"/>
      <c r="WXG881" s="14"/>
      <c r="WXH881" s="14"/>
      <c r="WXI881" s="14"/>
      <c r="WXJ881" s="14"/>
      <c r="WXK881" s="14"/>
      <c r="WXL881" s="14"/>
      <c r="WXM881" s="14"/>
      <c r="WXN881" s="14"/>
      <c r="WXO881" s="14"/>
      <c r="WXP881" s="14"/>
      <c r="WXQ881" s="14"/>
      <c r="WXR881" s="14"/>
      <c r="WXS881" s="14"/>
      <c r="WXT881" s="14"/>
      <c r="WXU881" s="14"/>
      <c r="WXV881" s="14"/>
      <c r="WXW881" s="14"/>
      <c r="WXX881" s="14"/>
      <c r="WXY881" s="14"/>
      <c r="WXZ881" s="14"/>
      <c r="WYA881" s="14"/>
      <c r="WYB881" s="14"/>
      <c r="WYC881" s="14"/>
      <c r="WYD881" s="14"/>
      <c r="WYE881" s="14"/>
      <c r="WYF881" s="14"/>
      <c r="WYG881" s="14"/>
      <c r="WYH881" s="14"/>
      <c r="WYI881" s="14"/>
      <c r="WYJ881" s="14"/>
      <c r="WYK881" s="14"/>
      <c r="WYL881" s="14"/>
      <c r="WYM881" s="14"/>
      <c r="WYN881" s="14"/>
      <c r="WYO881" s="14"/>
      <c r="WYP881" s="14"/>
      <c r="WYQ881" s="14"/>
      <c r="WYR881" s="14"/>
      <c r="WYS881" s="14"/>
      <c r="WYT881" s="14"/>
      <c r="WYU881" s="14"/>
      <c r="WYV881" s="14"/>
      <c r="WYW881" s="14"/>
      <c r="WYX881" s="14"/>
      <c r="WYY881" s="14"/>
      <c r="WYZ881" s="14"/>
      <c r="WZA881" s="14"/>
      <c r="WZB881" s="14"/>
      <c r="WZC881" s="14"/>
      <c r="WZD881" s="14"/>
      <c r="WZE881" s="14"/>
      <c r="WZF881" s="14"/>
      <c r="WZG881" s="14"/>
      <c r="WZH881" s="14"/>
      <c r="WZI881" s="14"/>
      <c r="WZJ881" s="14"/>
      <c r="WZK881" s="14"/>
      <c r="WZL881" s="14"/>
      <c r="WZM881" s="14"/>
      <c r="WZN881" s="14"/>
      <c r="WZO881" s="14"/>
      <c r="WZP881" s="14"/>
      <c r="WZQ881" s="14"/>
      <c r="WZR881" s="14"/>
      <c r="WZS881" s="14"/>
      <c r="WZT881" s="14"/>
      <c r="WZU881" s="14"/>
      <c r="WZV881" s="14"/>
      <c r="WZW881" s="14"/>
      <c r="WZX881" s="14"/>
      <c r="WZY881" s="14"/>
      <c r="WZZ881" s="14"/>
      <c r="XAA881" s="14"/>
      <c r="XAB881" s="14"/>
      <c r="XAC881" s="14"/>
      <c r="XAD881" s="14"/>
      <c r="XAE881" s="14"/>
      <c r="XAF881" s="14"/>
      <c r="XAG881" s="14"/>
      <c r="XAH881" s="14"/>
      <c r="XAI881" s="14"/>
      <c r="XAJ881" s="14"/>
      <c r="XAK881" s="14"/>
      <c r="XAL881" s="14"/>
      <c r="XAM881" s="14"/>
      <c r="XAN881" s="14"/>
      <c r="XAO881" s="14"/>
      <c r="XAP881" s="14"/>
      <c r="XAQ881" s="14"/>
      <c r="XAR881" s="14"/>
      <c r="XAS881" s="14"/>
      <c r="XAT881" s="14"/>
      <c r="XAU881" s="14"/>
      <c r="XAV881" s="14"/>
      <c r="XAW881" s="14"/>
      <c r="XAX881" s="14"/>
      <c r="XAY881" s="14"/>
      <c r="XAZ881" s="14"/>
      <c r="XBA881" s="14"/>
      <c r="XBB881" s="14"/>
      <c r="XBC881" s="14"/>
      <c r="XBD881" s="14"/>
      <c r="XBE881" s="14"/>
      <c r="XBF881" s="14"/>
      <c r="XBG881" s="14"/>
      <c r="XBH881" s="14"/>
      <c r="XBI881" s="14"/>
      <c r="XBJ881" s="14"/>
      <c r="XBK881" s="14"/>
      <c r="XBL881" s="14"/>
      <c r="XBM881" s="14"/>
      <c r="XBN881" s="14"/>
      <c r="XBO881" s="14"/>
      <c r="XBP881" s="14"/>
      <c r="XBQ881" s="14"/>
      <c r="XBR881" s="14"/>
      <c r="XBS881" s="14"/>
      <c r="XBT881" s="14"/>
      <c r="XBU881" s="14"/>
      <c r="XBV881" s="14"/>
      <c r="XBW881" s="14"/>
      <c r="XBX881" s="14"/>
      <c r="XBY881" s="14"/>
      <c r="XBZ881" s="14"/>
      <c r="XCA881" s="14"/>
      <c r="XCB881" s="14"/>
      <c r="XCC881" s="14"/>
      <c r="XCD881" s="14"/>
      <c r="XCE881" s="14"/>
      <c r="XCF881" s="14"/>
      <c r="XCG881" s="14"/>
      <c r="XCH881" s="14"/>
      <c r="XCI881" s="14"/>
      <c r="XCJ881" s="14"/>
      <c r="XCK881" s="14"/>
      <c r="XCL881" s="14"/>
      <c r="XCM881" s="14"/>
      <c r="XCN881" s="14"/>
      <c r="XCO881" s="14"/>
      <c r="XCP881" s="14"/>
      <c r="XCQ881" s="14"/>
      <c r="XCR881" s="14"/>
      <c r="XCS881" s="14"/>
      <c r="XCT881" s="14"/>
      <c r="XCU881" s="14"/>
      <c r="XCV881" s="14"/>
      <c r="XCW881" s="14"/>
      <c r="XCX881" s="14"/>
      <c r="XCY881" s="14"/>
      <c r="XCZ881" s="14"/>
      <c r="XDA881" s="14"/>
      <c r="XDB881" s="14"/>
      <c r="XDC881" s="14"/>
      <c r="XDD881" s="14"/>
      <c r="XDE881" s="14"/>
      <c r="XDF881" s="14"/>
      <c r="XDG881" s="14"/>
      <c r="XDH881" s="14"/>
      <c r="XDI881" s="14"/>
      <c r="XDJ881" s="14"/>
      <c r="XDK881" s="14"/>
      <c r="XDL881" s="14"/>
      <c r="XDM881" s="14"/>
      <c r="XDN881" s="14"/>
      <c r="XDO881" s="14"/>
      <c r="XDP881" s="14"/>
      <c r="XDQ881" s="14"/>
      <c r="XDR881" s="14"/>
      <c r="XDS881" s="14"/>
      <c r="XDT881" s="14"/>
      <c r="XDU881" s="14"/>
      <c r="XDV881" s="14"/>
      <c r="XDW881" s="14"/>
      <c r="XDX881" s="14"/>
      <c r="XDY881" s="14"/>
      <c r="XDZ881" s="14"/>
      <c r="XEA881" s="14"/>
      <c r="XEB881" s="14"/>
      <c r="XEC881" s="14"/>
      <c r="XED881" s="14"/>
      <c r="XEE881" s="14"/>
      <c r="XEF881" s="14"/>
      <c r="XEG881" s="14"/>
      <c r="XEH881" s="14"/>
      <c r="XEI881" s="14"/>
      <c r="XEJ881" s="14"/>
      <c r="XEK881" s="14"/>
      <c r="XEL881" s="14"/>
      <c r="XEM881" s="14"/>
      <c r="XEN881" s="14"/>
      <c r="XEO881" s="14"/>
      <c r="XEP881" s="14"/>
      <c r="XEQ881" s="14"/>
      <c r="XER881" s="14"/>
      <c r="XES881" s="14"/>
      <c r="XET881" s="14"/>
      <c r="XEU881" s="14"/>
      <c r="XEV881" s="14"/>
      <c r="XEW881" s="14"/>
      <c r="XEX881" s="14"/>
      <c r="XEY881" s="14"/>
      <c r="XEZ881" s="14"/>
      <c r="XFA881" s="14"/>
      <c r="XFB881" s="14"/>
      <c r="XFC881" s="14"/>
      <c r="XFD881" s="14"/>
    </row>
    <row r="882" spans="2:16384" hidden="1" x14ac:dyDescent="0.25">
      <c r="B882" s="63" t="s">
        <v>59</v>
      </c>
      <c r="C882" s="40" t="s">
        <v>88</v>
      </c>
      <c r="D882" s="83" t="s">
        <v>120</v>
      </c>
      <c r="E882" s="112" t="s">
        <v>46</v>
      </c>
      <c r="F882" s="25"/>
      <c r="G882" s="111">
        <v>4</v>
      </c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9">
        <f t="shared" si="53"/>
        <v>0</v>
      </c>
      <c r="AH882" s="22">
        <v>2</v>
      </c>
      <c r="AI882" s="22"/>
      <c r="AJ882" s="22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9">
        <f t="shared" si="56"/>
        <v>2</v>
      </c>
      <c r="BC882" s="1"/>
      <c r="BD882" s="1"/>
      <c r="BE882" s="1"/>
      <c r="BF882" s="1"/>
      <c r="BG882" s="9">
        <f t="shared" si="54"/>
        <v>2</v>
      </c>
      <c r="BH882" s="23">
        <f t="shared" si="55"/>
        <v>0</v>
      </c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14"/>
      <c r="FW882" s="14"/>
      <c r="FX882" s="14"/>
      <c r="FY882" s="14"/>
      <c r="FZ882" s="14"/>
      <c r="GA882" s="14"/>
      <c r="GB882" s="14"/>
      <c r="GC882" s="14"/>
      <c r="GD882" s="14"/>
      <c r="GE882" s="14"/>
      <c r="GF882" s="14"/>
      <c r="GG882" s="14"/>
      <c r="GH882" s="14"/>
      <c r="GI882" s="14"/>
      <c r="GJ882" s="14"/>
      <c r="GK882" s="14"/>
      <c r="GL882" s="14"/>
      <c r="GM882" s="14"/>
      <c r="GN882" s="14"/>
      <c r="GO882" s="14"/>
      <c r="GP882" s="14"/>
      <c r="GQ882" s="14"/>
      <c r="GR882" s="14"/>
      <c r="GS882" s="14"/>
      <c r="GT882" s="14"/>
      <c r="GU882" s="14"/>
      <c r="GV882" s="14"/>
      <c r="GW882" s="14"/>
      <c r="GX882" s="14"/>
      <c r="GY882" s="14"/>
      <c r="GZ882" s="14"/>
      <c r="HA882" s="14"/>
      <c r="HB882" s="14"/>
      <c r="HC882" s="14"/>
      <c r="HD882" s="14"/>
      <c r="HE882" s="14"/>
      <c r="HF882" s="14"/>
      <c r="HG882" s="14"/>
      <c r="HH882" s="14"/>
      <c r="HI882" s="14"/>
      <c r="HJ882" s="14"/>
      <c r="HK882" s="14"/>
      <c r="HL882" s="14"/>
      <c r="HM882" s="14"/>
      <c r="HN882" s="14"/>
      <c r="HO882" s="14"/>
      <c r="HP882" s="14"/>
      <c r="HQ882" s="14"/>
      <c r="HR882" s="14"/>
      <c r="HS882" s="14"/>
      <c r="HT882" s="14"/>
      <c r="HU882" s="14"/>
      <c r="HV882" s="14"/>
      <c r="HW882" s="14"/>
      <c r="HX882" s="14"/>
      <c r="HY882" s="14"/>
      <c r="HZ882" s="14"/>
      <c r="IA882" s="14"/>
      <c r="IB882" s="14"/>
      <c r="IC882" s="14"/>
      <c r="ID882" s="14"/>
      <c r="IE882" s="14"/>
      <c r="IF882" s="14"/>
      <c r="IG882" s="14"/>
      <c r="IH882" s="14"/>
      <c r="II882" s="14"/>
      <c r="IJ882" s="14"/>
      <c r="IK882" s="14"/>
      <c r="IL882" s="14"/>
      <c r="IM882" s="14"/>
      <c r="IN882" s="14"/>
      <c r="IO882" s="14"/>
      <c r="IP882" s="14"/>
      <c r="IQ882" s="14"/>
      <c r="IR882" s="14"/>
      <c r="IS882" s="14"/>
      <c r="IT882" s="14"/>
      <c r="IU882" s="14"/>
      <c r="IV882" s="14"/>
      <c r="IW882" s="14"/>
      <c r="IX882" s="14"/>
      <c r="IY882" s="14"/>
      <c r="IZ882" s="14"/>
      <c r="JA882" s="14"/>
      <c r="JB882" s="14"/>
      <c r="JC882" s="14"/>
      <c r="JD882" s="14"/>
      <c r="JE882" s="14"/>
      <c r="JF882" s="14"/>
      <c r="JG882" s="14"/>
      <c r="JH882" s="14"/>
      <c r="JI882" s="14"/>
      <c r="JJ882" s="14"/>
      <c r="JK882" s="14"/>
      <c r="JL882" s="14"/>
      <c r="JM882" s="14"/>
      <c r="JN882" s="14"/>
      <c r="JO882" s="14"/>
      <c r="JP882" s="14"/>
      <c r="JQ882" s="14"/>
      <c r="JR882" s="14"/>
      <c r="JS882" s="14"/>
      <c r="JT882" s="14"/>
      <c r="JU882" s="14"/>
      <c r="JV882" s="14"/>
      <c r="JW882" s="14"/>
      <c r="JX882" s="14"/>
      <c r="JY882" s="14"/>
      <c r="JZ882" s="14"/>
      <c r="KA882" s="14"/>
      <c r="KB882" s="14"/>
      <c r="KC882" s="14"/>
      <c r="KD882" s="14"/>
      <c r="KE882" s="14"/>
      <c r="KF882" s="14"/>
      <c r="KG882" s="14"/>
      <c r="KH882" s="14"/>
      <c r="KI882" s="14"/>
      <c r="KJ882" s="14"/>
      <c r="KK882" s="14"/>
      <c r="KL882" s="14"/>
      <c r="KM882" s="14"/>
      <c r="KN882" s="14"/>
      <c r="KO882" s="14"/>
      <c r="KP882" s="14"/>
      <c r="KQ882" s="14"/>
      <c r="KR882" s="14"/>
      <c r="KS882" s="14"/>
      <c r="KT882" s="14"/>
      <c r="KU882" s="14"/>
      <c r="KV882" s="14"/>
      <c r="KW882" s="14"/>
      <c r="KX882" s="14"/>
      <c r="KY882" s="14"/>
      <c r="KZ882" s="14"/>
      <c r="LA882" s="14"/>
      <c r="LB882" s="14"/>
      <c r="LC882" s="14"/>
      <c r="LD882" s="14"/>
      <c r="LE882" s="14"/>
      <c r="LF882" s="14"/>
      <c r="LG882" s="14"/>
      <c r="LH882" s="14"/>
      <c r="LI882" s="14"/>
      <c r="LJ882" s="14"/>
      <c r="LK882" s="14"/>
      <c r="LL882" s="14"/>
      <c r="LM882" s="14"/>
      <c r="LN882" s="14"/>
      <c r="LO882" s="14"/>
      <c r="LP882" s="14"/>
      <c r="LQ882" s="14"/>
      <c r="LR882" s="14"/>
      <c r="LS882" s="14"/>
      <c r="LT882" s="14"/>
      <c r="LU882" s="14"/>
      <c r="LV882" s="14"/>
      <c r="LW882" s="14"/>
      <c r="LX882" s="14"/>
      <c r="LY882" s="14"/>
      <c r="LZ882" s="14"/>
      <c r="MA882" s="14"/>
      <c r="MB882" s="14"/>
      <c r="MC882" s="14"/>
      <c r="MD882" s="14"/>
      <c r="ME882" s="14"/>
      <c r="MF882" s="14"/>
      <c r="MG882" s="14"/>
      <c r="MH882" s="14"/>
      <c r="MI882" s="14"/>
      <c r="MJ882" s="14"/>
      <c r="MK882" s="14"/>
      <c r="ML882" s="14"/>
      <c r="MM882" s="14"/>
      <c r="MN882" s="14"/>
      <c r="MO882" s="14"/>
      <c r="MP882" s="14"/>
      <c r="MQ882" s="14"/>
      <c r="MR882" s="14"/>
      <c r="MS882" s="14"/>
      <c r="MT882" s="14"/>
      <c r="MU882" s="14"/>
      <c r="MV882" s="14"/>
      <c r="MW882" s="14"/>
      <c r="MX882" s="14"/>
      <c r="MY882" s="14"/>
      <c r="MZ882" s="14"/>
      <c r="NA882" s="14"/>
      <c r="NB882" s="14"/>
      <c r="NC882" s="14"/>
      <c r="ND882" s="14"/>
      <c r="NE882" s="14"/>
      <c r="NF882" s="14"/>
      <c r="NG882" s="14"/>
      <c r="NH882" s="14"/>
      <c r="NI882" s="14"/>
      <c r="NJ882" s="14"/>
      <c r="NK882" s="14"/>
      <c r="NL882" s="14"/>
      <c r="NM882" s="14"/>
      <c r="NN882" s="14"/>
      <c r="NO882" s="14"/>
      <c r="NP882" s="14"/>
      <c r="NQ882" s="14"/>
      <c r="NR882" s="14"/>
      <c r="NS882" s="14"/>
      <c r="NT882" s="14"/>
      <c r="NU882" s="14"/>
      <c r="NV882" s="14"/>
      <c r="NW882" s="14"/>
      <c r="NX882" s="14"/>
      <c r="NY882" s="14"/>
      <c r="NZ882" s="14"/>
      <c r="OA882" s="14"/>
      <c r="OB882" s="14"/>
      <c r="OC882" s="14"/>
      <c r="OD882" s="14"/>
      <c r="OE882" s="14"/>
      <c r="OF882" s="14"/>
      <c r="OG882" s="14"/>
      <c r="OH882" s="14"/>
      <c r="OI882" s="14"/>
      <c r="OJ882" s="14"/>
      <c r="OK882" s="14"/>
      <c r="OL882" s="14"/>
      <c r="OM882" s="14"/>
      <c r="ON882" s="14"/>
      <c r="OO882" s="14"/>
      <c r="OP882" s="14"/>
      <c r="OQ882" s="14"/>
      <c r="OR882" s="14"/>
      <c r="OS882" s="14"/>
      <c r="OT882" s="14"/>
      <c r="OU882" s="14"/>
      <c r="OV882" s="14"/>
      <c r="OW882" s="14"/>
      <c r="OX882" s="14"/>
      <c r="OY882" s="14"/>
      <c r="OZ882" s="14"/>
      <c r="PA882" s="14"/>
      <c r="PB882" s="14"/>
      <c r="PC882" s="14"/>
      <c r="PD882" s="14"/>
      <c r="PE882" s="14"/>
      <c r="PF882" s="14"/>
      <c r="PG882" s="14"/>
      <c r="PH882" s="14"/>
      <c r="PI882" s="14"/>
      <c r="PJ882" s="14"/>
      <c r="PK882" s="14"/>
      <c r="PL882" s="14"/>
      <c r="PM882" s="14"/>
      <c r="PN882" s="14"/>
      <c r="PO882" s="14"/>
      <c r="PP882" s="14"/>
      <c r="PQ882" s="14"/>
      <c r="PR882" s="14"/>
      <c r="PS882" s="14"/>
      <c r="PT882" s="14"/>
      <c r="PU882" s="14"/>
      <c r="PV882" s="14"/>
      <c r="PW882" s="14"/>
      <c r="PX882" s="14"/>
      <c r="PY882" s="14"/>
      <c r="PZ882" s="14"/>
      <c r="QA882" s="14"/>
      <c r="QB882" s="14"/>
      <c r="QC882" s="14"/>
      <c r="QD882" s="14"/>
      <c r="QE882" s="14"/>
      <c r="QF882" s="14"/>
      <c r="QG882" s="14"/>
      <c r="QH882" s="14"/>
      <c r="QI882" s="14"/>
      <c r="QJ882" s="14"/>
      <c r="QK882" s="14"/>
      <c r="QL882" s="14"/>
      <c r="QM882" s="14"/>
      <c r="QN882" s="14"/>
      <c r="QO882" s="14"/>
      <c r="QP882" s="14"/>
      <c r="QQ882" s="14"/>
      <c r="QR882" s="14"/>
      <c r="QS882" s="14"/>
      <c r="QT882" s="14"/>
      <c r="QU882" s="14"/>
      <c r="QV882" s="14"/>
      <c r="QW882" s="14"/>
      <c r="QX882" s="14"/>
      <c r="QY882" s="14"/>
      <c r="QZ882" s="14"/>
      <c r="RA882" s="14"/>
      <c r="RB882" s="14"/>
      <c r="RC882" s="14"/>
      <c r="RD882" s="14"/>
      <c r="RE882" s="14"/>
      <c r="RF882" s="14"/>
      <c r="RG882" s="14"/>
      <c r="RH882" s="14"/>
      <c r="RI882" s="14"/>
      <c r="RJ882" s="14"/>
      <c r="RK882" s="14"/>
      <c r="RL882" s="14"/>
      <c r="RM882" s="14"/>
      <c r="RN882" s="14"/>
      <c r="RO882" s="14"/>
      <c r="RP882" s="14"/>
      <c r="RQ882" s="14"/>
      <c r="RR882" s="14"/>
      <c r="RS882" s="14"/>
      <c r="RT882" s="14"/>
      <c r="RU882" s="14"/>
      <c r="RV882" s="14"/>
      <c r="RW882" s="14"/>
      <c r="RX882" s="14"/>
      <c r="RY882" s="14"/>
      <c r="RZ882" s="14"/>
      <c r="SA882" s="14"/>
      <c r="SB882" s="14"/>
      <c r="SC882" s="14"/>
      <c r="SD882" s="14"/>
      <c r="SE882" s="14"/>
      <c r="SF882" s="14"/>
      <c r="SG882" s="14"/>
      <c r="SH882" s="14"/>
      <c r="SI882" s="14"/>
      <c r="SJ882" s="14"/>
      <c r="SK882" s="14"/>
      <c r="SL882" s="14"/>
      <c r="SM882" s="14"/>
      <c r="SN882" s="14"/>
      <c r="SO882" s="14"/>
      <c r="SP882" s="14"/>
      <c r="SQ882" s="14"/>
      <c r="SR882" s="14"/>
      <c r="SS882" s="14"/>
      <c r="ST882" s="14"/>
      <c r="SU882" s="14"/>
      <c r="SV882" s="14"/>
      <c r="SW882" s="14"/>
      <c r="SX882" s="14"/>
      <c r="SY882" s="14"/>
      <c r="SZ882" s="14"/>
      <c r="TA882" s="14"/>
      <c r="TB882" s="14"/>
      <c r="TC882" s="14"/>
      <c r="TD882" s="14"/>
      <c r="TE882" s="14"/>
      <c r="TF882" s="14"/>
      <c r="TG882" s="14"/>
      <c r="TH882" s="14"/>
      <c r="TI882" s="14"/>
      <c r="TJ882" s="14"/>
      <c r="TK882" s="14"/>
      <c r="TL882" s="14"/>
      <c r="TM882" s="14"/>
      <c r="TN882" s="14"/>
      <c r="TO882" s="14"/>
      <c r="TP882" s="14"/>
      <c r="TQ882" s="14"/>
      <c r="TR882" s="14"/>
      <c r="TS882" s="14"/>
      <c r="TT882" s="14"/>
      <c r="TU882" s="14"/>
      <c r="TV882" s="14"/>
      <c r="TW882" s="14"/>
      <c r="TX882" s="14"/>
      <c r="TY882" s="14"/>
      <c r="TZ882" s="14"/>
      <c r="UA882" s="14"/>
      <c r="UB882" s="14"/>
      <c r="UC882" s="14"/>
      <c r="UD882" s="14"/>
      <c r="UE882" s="14"/>
      <c r="UF882" s="14"/>
      <c r="UG882" s="14"/>
      <c r="UH882" s="14"/>
      <c r="UI882" s="14"/>
      <c r="UJ882" s="14"/>
      <c r="UK882" s="14"/>
      <c r="UL882" s="14"/>
      <c r="UM882" s="14"/>
      <c r="UN882" s="14"/>
      <c r="UO882" s="14"/>
      <c r="UP882" s="14"/>
      <c r="UQ882" s="14"/>
      <c r="UR882" s="14"/>
      <c r="US882" s="14"/>
      <c r="UT882" s="14"/>
      <c r="UU882" s="14"/>
      <c r="UV882" s="14"/>
      <c r="UW882" s="14"/>
      <c r="UX882" s="14"/>
      <c r="UY882" s="14"/>
      <c r="UZ882" s="14"/>
      <c r="VA882" s="14"/>
      <c r="VB882" s="14"/>
      <c r="VC882" s="14"/>
      <c r="VD882" s="14"/>
      <c r="VE882" s="14"/>
      <c r="VF882" s="14"/>
      <c r="VG882" s="14"/>
      <c r="VH882" s="14"/>
      <c r="VI882" s="14"/>
      <c r="VJ882" s="14"/>
      <c r="VK882" s="14"/>
      <c r="VL882" s="14"/>
      <c r="VM882" s="14"/>
      <c r="VN882" s="14"/>
      <c r="VO882" s="14"/>
      <c r="VP882" s="14"/>
      <c r="VQ882" s="14"/>
      <c r="VR882" s="14"/>
      <c r="VS882" s="14"/>
      <c r="VT882" s="14"/>
      <c r="VU882" s="14"/>
      <c r="VV882" s="14"/>
      <c r="VW882" s="14"/>
      <c r="VX882" s="14"/>
      <c r="VY882" s="14"/>
      <c r="VZ882" s="14"/>
      <c r="WA882" s="14"/>
      <c r="WB882" s="14"/>
      <c r="WC882" s="14"/>
      <c r="WD882" s="14"/>
      <c r="WE882" s="14"/>
      <c r="WF882" s="14"/>
      <c r="WG882" s="14"/>
      <c r="WH882" s="14"/>
      <c r="WI882" s="14"/>
      <c r="WJ882" s="14"/>
      <c r="WK882" s="14"/>
      <c r="WL882" s="14"/>
      <c r="WM882" s="14"/>
      <c r="WN882" s="14"/>
      <c r="WO882" s="14"/>
      <c r="WP882" s="14"/>
      <c r="WQ882" s="14"/>
      <c r="WR882" s="14"/>
      <c r="WS882" s="14"/>
      <c r="WT882" s="14"/>
      <c r="WU882" s="14"/>
      <c r="WV882" s="14"/>
      <c r="WW882" s="14"/>
      <c r="WX882" s="14"/>
      <c r="WY882" s="14"/>
      <c r="WZ882" s="14"/>
      <c r="XA882" s="14"/>
      <c r="XB882" s="14"/>
      <c r="XC882" s="14"/>
      <c r="XD882" s="14"/>
      <c r="XE882" s="14"/>
      <c r="XF882" s="14"/>
      <c r="XG882" s="14"/>
      <c r="XH882" s="14"/>
      <c r="XI882" s="14"/>
      <c r="XJ882" s="14"/>
      <c r="XK882" s="14"/>
      <c r="XL882" s="14"/>
      <c r="XM882" s="14"/>
      <c r="XN882" s="14"/>
      <c r="XO882" s="14"/>
      <c r="XP882" s="14"/>
      <c r="XQ882" s="14"/>
      <c r="XR882" s="14"/>
      <c r="XS882" s="14"/>
      <c r="XT882" s="14"/>
      <c r="XU882" s="14"/>
      <c r="XV882" s="14"/>
      <c r="XW882" s="14"/>
      <c r="XX882" s="14"/>
      <c r="XY882" s="14"/>
      <c r="XZ882" s="14"/>
      <c r="YA882" s="14"/>
      <c r="YB882" s="14"/>
      <c r="YC882" s="14"/>
      <c r="YD882" s="14"/>
      <c r="YE882" s="14"/>
      <c r="YF882" s="14"/>
      <c r="YG882" s="14"/>
      <c r="YH882" s="14"/>
      <c r="YI882" s="14"/>
      <c r="YJ882" s="14"/>
      <c r="YK882" s="14"/>
      <c r="YL882" s="14"/>
      <c r="YM882" s="14"/>
      <c r="YN882" s="14"/>
      <c r="YO882" s="14"/>
      <c r="YP882" s="14"/>
      <c r="YQ882" s="14"/>
      <c r="YR882" s="14"/>
      <c r="YS882" s="14"/>
      <c r="YT882" s="14"/>
      <c r="YU882" s="14"/>
      <c r="YV882" s="14"/>
      <c r="YW882" s="14"/>
      <c r="YX882" s="14"/>
      <c r="YY882" s="14"/>
      <c r="YZ882" s="14"/>
      <c r="ZA882" s="14"/>
      <c r="ZB882" s="14"/>
      <c r="ZC882" s="14"/>
      <c r="ZD882" s="14"/>
      <c r="ZE882" s="14"/>
      <c r="ZF882" s="14"/>
      <c r="ZG882" s="14"/>
      <c r="ZH882" s="14"/>
      <c r="ZI882" s="14"/>
      <c r="ZJ882" s="14"/>
      <c r="ZK882" s="14"/>
      <c r="ZL882" s="14"/>
      <c r="ZM882" s="14"/>
      <c r="ZN882" s="14"/>
      <c r="ZO882" s="14"/>
      <c r="ZP882" s="14"/>
      <c r="ZQ882" s="14"/>
      <c r="ZR882" s="14"/>
      <c r="ZS882" s="14"/>
      <c r="ZT882" s="14"/>
      <c r="ZU882" s="14"/>
      <c r="ZV882" s="14"/>
      <c r="ZW882" s="14"/>
      <c r="ZX882" s="14"/>
      <c r="ZY882" s="14"/>
      <c r="ZZ882" s="14"/>
      <c r="AAA882" s="14"/>
      <c r="AAB882" s="14"/>
      <c r="AAC882" s="14"/>
      <c r="AAD882" s="14"/>
      <c r="AAE882" s="14"/>
      <c r="AAF882" s="14"/>
      <c r="AAG882" s="14"/>
      <c r="AAH882" s="14"/>
      <c r="AAI882" s="14"/>
      <c r="AAJ882" s="14"/>
      <c r="AAK882" s="14"/>
      <c r="AAL882" s="14"/>
      <c r="AAM882" s="14"/>
      <c r="AAN882" s="14"/>
      <c r="AAO882" s="14"/>
      <c r="AAP882" s="14"/>
      <c r="AAQ882" s="14"/>
      <c r="AAR882" s="14"/>
      <c r="AAS882" s="14"/>
      <c r="AAT882" s="14"/>
      <c r="AAU882" s="14"/>
      <c r="AAV882" s="14"/>
      <c r="AAW882" s="14"/>
      <c r="AAX882" s="14"/>
      <c r="AAY882" s="14"/>
      <c r="AAZ882" s="14"/>
      <c r="ABA882" s="14"/>
      <c r="ABB882" s="14"/>
      <c r="ABC882" s="14"/>
      <c r="ABD882" s="14"/>
      <c r="ABE882" s="14"/>
      <c r="ABF882" s="14"/>
      <c r="ABG882" s="14"/>
      <c r="ABH882" s="14"/>
      <c r="ABI882" s="14"/>
      <c r="ABJ882" s="14"/>
      <c r="ABK882" s="14"/>
      <c r="ABL882" s="14"/>
      <c r="ABM882" s="14"/>
      <c r="ABN882" s="14"/>
      <c r="ABO882" s="14"/>
      <c r="ABP882" s="14"/>
      <c r="ABQ882" s="14"/>
      <c r="ABR882" s="14"/>
      <c r="ABS882" s="14"/>
      <c r="ABT882" s="14"/>
      <c r="ABU882" s="14"/>
      <c r="ABV882" s="14"/>
      <c r="ABW882" s="14"/>
      <c r="ABX882" s="14"/>
      <c r="ABY882" s="14"/>
      <c r="ABZ882" s="14"/>
      <c r="ACA882" s="14"/>
      <c r="ACB882" s="14"/>
      <c r="ACC882" s="14"/>
      <c r="ACD882" s="14"/>
      <c r="ACE882" s="14"/>
      <c r="ACF882" s="14"/>
      <c r="ACG882" s="14"/>
      <c r="ACH882" s="14"/>
      <c r="ACI882" s="14"/>
      <c r="ACJ882" s="14"/>
      <c r="ACK882" s="14"/>
      <c r="ACL882" s="14"/>
      <c r="ACM882" s="14"/>
      <c r="ACN882" s="14"/>
      <c r="ACO882" s="14"/>
      <c r="ACP882" s="14"/>
      <c r="ACQ882" s="14"/>
      <c r="ACR882" s="14"/>
      <c r="ACS882" s="14"/>
      <c r="ACT882" s="14"/>
      <c r="ACU882" s="14"/>
      <c r="ACV882" s="14"/>
      <c r="ACW882" s="14"/>
      <c r="ACX882" s="14"/>
      <c r="ACY882" s="14"/>
      <c r="ACZ882" s="14"/>
      <c r="ADA882" s="14"/>
      <c r="ADB882" s="14"/>
      <c r="ADC882" s="14"/>
      <c r="ADD882" s="14"/>
      <c r="ADE882" s="14"/>
      <c r="ADF882" s="14"/>
      <c r="ADG882" s="14"/>
      <c r="ADH882" s="14"/>
      <c r="ADI882" s="14"/>
      <c r="ADJ882" s="14"/>
      <c r="ADK882" s="14"/>
      <c r="ADL882" s="14"/>
      <c r="ADM882" s="14"/>
      <c r="ADN882" s="14"/>
      <c r="ADO882" s="14"/>
      <c r="ADP882" s="14"/>
      <c r="ADQ882" s="14"/>
      <c r="ADR882" s="14"/>
      <c r="ADS882" s="14"/>
      <c r="ADT882" s="14"/>
      <c r="ADU882" s="14"/>
      <c r="ADV882" s="14"/>
      <c r="ADW882" s="14"/>
      <c r="ADX882" s="14"/>
      <c r="ADY882" s="14"/>
      <c r="ADZ882" s="14"/>
      <c r="AEA882" s="14"/>
      <c r="AEB882" s="14"/>
      <c r="AEC882" s="14"/>
      <c r="AED882" s="14"/>
      <c r="AEE882" s="14"/>
      <c r="AEF882" s="14"/>
      <c r="AEG882" s="14"/>
      <c r="AEH882" s="14"/>
      <c r="AEI882" s="14"/>
      <c r="AEJ882" s="14"/>
      <c r="AEK882" s="14"/>
      <c r="AEL882" s="14"/>
      <c r="AEM882" s="14"/>
      <c r="AEN882" s="14"/>
      <c r="AEO882" s="14"/>
      <c r="AEP882" s="14"/>
      <c r="AEQ882" s="14"/>
      <c r="AER882" s="14"/>
      <c r="AES882" s="14"/>
      <c r="AET882" s="14"/>
      <c r="AEU882" s="14"/>
      <c r="AEV882" s="14"/>
      <c r="AEW882" s="14"/>
      <c r="AEX882" s="14"/>
      <c r="AEY882" s="14"/>
      <c r="AEZ882" s="14"/>
      <c r="AFA882" s="14"/>
      <c r="AFB882" s="14"/>
      <c r="AFC882" s="14"/>
      <c r="AFD882" s="14"/>
      <c r="AFE882" s="14"/>
      <c r="AFF882" s="14"/>
      <c r="AFG882" s="14"/>
      <c r="AFH882" s="14"/>
      <c r="AFI882" s="14"/>
      <c r="AFJ882" s="14"/>
      <c r="AFK882" s="14"/>
      <c r="AFL882" s="14"/>
      <c r="AFM882" s="14"/>
      <c r="AFN882" s="14"/>
      <c r="AFO882" s="14"/>
      <c r="AFP882" s="14"/>
      <c r="AFQ882" s="14"/>
      <c r="AFR882" s="14"/>
      <c r="AFS882" s="14"/>
      <c r="AFT882" s="14"/>
      <c r="AFU882" s="14"/>
      <c r="AFV882" s="14"/>
      <c r="AFW882" s="14"/>
      <c r="AFX882" s="14"/>
      <c r="AFY882" s="14"/>
      <c r="AFZ882" s="14"/>
      <c r="AGA882" s="14"/>
      <c r="AGB882" s="14"/>
      <c r="AGC882" s="14"/>
      <c r="AGD882" s="14"/>
      <c r="AGE882" s="14"/>
      <c r="AGF882" s="14"/>
      <c r="AGG882" s="14"/>
      <c r="AGH882" s="14"/>
      <c r="AGI882" s="14"/>
      <c r="AGJ882" s="14"/>
      <c r="AGK882" s="14"/>
      <c r="AGL882" s="14"/>
      <c r="AGM882" s="14"/>
      <c r="AGN882" s="14"/>
      <c r="AGO882" s="14"/>
      <c r="AGP882" s="14"/>
      <c r="AGQ882" s="14"/>
      <c r="AGR882" s="14"/>
      <c r="AGS882" s="14"/>
      <c r="AGT882" s="14"/>
      <c r="AGU882" s="14"/>
      <c r="AGV882" s="14"/>
      <c r="AGW882" s="14"/>
      <c r="AGX882" s="14"/>
      <c r="AGY882" s="14"/>
      <c r="AGZ882" s="14"/>
      <c r="AHA882" s="14"/>
      <c r="AHB882" s="14"/>
      <c r="AHC882" s="14"/>
      <c r="AHD882" s="14"/>
      <c r="AHE882" s="14"/>
      <c r="AHF882" s="14"/>
      <c r="AHG882" s="14"/>
      <c r="AHH882" s="14"/>
      <c r="AHI882" s="14"/>
      <c r="AHJ882" s="14"/>
      <c r="AHK882" s="14"/>
      <c r="AHL882" s="14"/>
      <c r="AHM882" s="14"/>
      <c r="AHN882" s="14"/>
      <c r="AHO882" s="14"/>
      <c r="AHP882" s="14"/>
      <c r="AHQ882" s="14"/>
      <c r="AHR882" s="14"/>
      <c r="AHS882" s="14"/>
      <c r="AHT882" s="14"/>
      <c r="AHU882" s="14"/>
      <c r="AHV882" s="14"/>
      <c r="AHW882" s="14"/>
      <c r="AHX882" s="14"/>
      <c r="AHY882" s="14"/>
      <c r="AHZ882" s="14"/>
      <c r="AIA882" s="14"/>
      <c r="AIB882" s="14"/>
      <c r="AIC882" s="14"/>
      <c r="AID882" s="14"/>
      <c r="AIE882" s="14"/>
      <c r="AIF882" s="14"/>
      <c r="AIG882" s="14"/>
      <c r="AIH882" s="14"/>
      <c r="AII882" s="14"/>
      <c r="AIJ882" s="14"/>
      <c r="AIK882" s="14"/>
      <c r="AIL882" s="14"/>
      <c r="AIM882" s="14"/>
      <c r="AIN882" s="14"/>
      <c r="AIO882" s="14"/>
      <c r="AIP882" s="14"/>
      <c r="AIQ882" s="14"/>
      <c r="AIR882" s="14"/>
      <c r="AIS882" s="14"/>
      <c r="AIT882" s="14"/>
      <c r="AIU882" s="14"/>
      <c r="AIV882" s="14"/>
      <c r="AIW882" s="14"/>
      <c r="AIX882" s="14"/>
      <c r="AIY882" s="14"/>
      <c r="AIZ882" s="14"/>
      <c r="AJA882" s="14"/>
      <c r="AJB882" s="14"/>
      <c r="AJC882" s="14"/>
      <c r="AJD882" s="14"/>
      <c r="AJE882" s="14"/>
      <c r="AJF882" s="14"/>
      <c r="AJG882" s="14"/>
      <c r="AJH882" s="14"/>
      <c r="AJI882" s="14"/>
      <c r="AJJ882" s="14"/>
      <c r="AJK882" s="14"/>
      <c r="AJL882" s="14"/>
      <c r="AJM882" s="14"/>
      <c r="AJN882" s="14"/>
      <c r="AJO882" s="14"/>
      <c r="AJP882" s="14"/>
      <c r="AJQ882" s="14"/>
      <c r="AJR882" s="14"/>
      <c r="AJS882" s="14"/>
      <c r="AJT882" s="14"/>
      <c r="AJU882" s="14"/>
      <c r="AJV882" s="14"/>
      <c r="AJW882" s="14"/>
      <c r="AJX882" s="14"/>
      <c r="AJY882" s="14"/>
      <c r="AJZ882" s="14"/>
      <c r="AKA882" s="14"/>
      <c r="AKB882" s="14"/>
      <c r="AKC882" s="14"/>
      <c r="AKD882" s="14"/>
      <c r="AKE882" s="14"/>
      <c r="AKF882" s="14"/>
      <c r="AKG882" s="14"/>
      <c r="AKH882" s="14"/>
      <c r="AKI882" s="14"/>
      <c r="AKJ882" s="14"/>
      <c r="AKK882" s="14"/>
      <c r="AKL882" s="14"/>
      <c r="AKM882" s="14"/>
      <c r="AKN882" s="14"/>
      <c r="AKO882" s="14"/>
      <c r="AKP882" s="14"/>
      <c r="AKQ882" s="14"/>
      <c r="AKR882" s="14"/>
      <c r="AKS882" s="14"/>
      <c r="AKT882" s="14"/>
      <c r="AKU882" s="14"/>
      <c r="AKV882" s="14"/>
      <c r="AKW882" s="14"/>
      <c r="AKX882" s="14"/>
      <c r="AKY882" s="14"/>
      <c r="AKZ882" s="14"/>
      <c r="ALA882" s="14"/>
      <c r="ALB882" s="14"/>
      <c r="ALC882" s="14"/>
      <c r="ALD882" s="14"/>
      <c r="ALE882" s="14"/>
      <c r="ALF882" s="14"/>
      <c r="ALG882" s="14"/>
      <c r="ALH882" s="14"/>
      <c r="ALI882" s="14"/>
      <c r="ALJ882" s="14"/>
      <c r="ALK882" s="14"/>
      <c r="ALL882" s="14"/>
      <c r="ALM882" s="14"/>
      <c r="ALN882" s="14"/>
      <c r="ALO882" s="14"/>
      <c r="ALP882" s="14"/>
      <c r="ALQ882" s="14"/>
      <c r="ALR882" s="14"/>
      <c r="ALS882" s="14"/>
      <c r="ALT882" s="14"/>
      <c r="ALU882" s="14"/>
      <c r="ALV882" s="14"/>
      <c r="ALW882" s="14"/>
      <c r="ALX882" s="14"/>
      <c r="ALY882" s="14"/>
      <c r="ALZ882" s="14"/>
      <c r="AMA882" s="14"/>
      <c r="AMB882" s="14"/>
      <c r="AMC882" s="14"/>
      <c r="AMD882" s="14"/>
      <c r="AME882" s="14"/>
      <c r="AMF882" s="14"/>
      <c r="AMG882" s="14"/>
      <c r="AMH882" s="14"/>
      <c r="AMI882" s="14"/>
      <c r="AMJ882" s="14"/>
      <c r="AMK882" s="14"/>
      <c r="AML882" s="14"/>
      <c r="AMM882" s="14"/>
      <c r="AMN882" s="14"/>
      <c r="AMO882" s="14"/>
      <c r="AMP882" s="14"/>
      <c r="AMQ882" s="14"/>
      <c r="AMR882" s="14"/>
      <c r="AMS882" s="14"/>
      <c r="AMT882" s="14"/>
      <c r="AMU882" s="14"/>
      <c r="AMV882" s="14"/>
      <c r="AMW882" s="14"/>
      <c r="AMX882" s="14"/>
      <c r="AMY882" s="14"/>
      <c r="AMZ882" s="14"/>
      <c r="ANA882" s="14"/>
      <c r="ANB882" s="14"/>
      <c r="ANC882" s="14"/>
      <c r="AND882" s="14"/>
      <c r="ANE882" s="14"/>
      <c r="ANF882" s="14"/>
      <c r="ANG882" s="14"/>
      <c r="ANH882" s="14"/>
      <c r="ANI882" s="14"/>
      <c r="ANJ882" s="14"/>
      <c r="ANK882" s="14"/>
      <c r="ANL882" s="14"/>
      <c r="ANM882" s="14"/>
      <c r="ANN882" s="14"/>
      <c r="ANO882" s="14"/>
      <c r="ANP882" s="14"/>
      <c r="ANQ882" s="14"/>
      <c r="ANR882" s="14"/>
      <c r="ANS882" s="14"/>
      <c r="ANT882" s="14"/>
      <c r="ANU882" s="14"/>
      <c r="ANV882" s="14"/>
      <c r="ANW882" s="14"/>
      <c r="ANX882" s="14"/>
      <c r="ANY882" s="14"/>
      <c r="ANZ882" s="14"/>
      <c r="AOA882" s="14"/>
      <c r="AOB882" s="14"/>
      <c r="AOC882" s="14"/>
      <c r="AOD882" s="14"/>
      <c r="AOE882" s="14"/>
      <c r="AOF882" s="14"/>
      <c r="AOG882" s="14"/>
      <c r="AOH882" s="14"/>
      <c r="AOI882" s="14"/>
      <c r="AOJ882" s="14"/>
      <c r="AOK882" s="14"/>
      <c r="AOL882" s="14"/>
      <c r="AOM882" s="14"/>
      <c r="AON882" s="14"/>
      <c r="AOO882" s="14"/>
      <c r="AOP882" s="14"/>
      <c r="AOQ882" s="14"/>
      <c r="AOR882" s="14"/>
      <c r="AOS882" s="14"/>
      <c r="AOT882" s="14"/>
      <c r="AOU882" s="14"/>
      <c r="AOV882" s="14"/>
      <c r="AOW882" s="14"/>
      <c r="AOX882" s="14"/>
      <c r="AOY882" s="14"/>
      <c r="AOZ882" s="14"/>
      <c r="APA882" s="14"/>
      <c r="APB882" s="14"/>
      <c r="APC882" s="14"/>
      <c r="APD882" s="14"/>
      <c r="APE882" s="14"/>
      <c r="APF882" s="14"/>
      <c r="APG882" s="14"/>
      <c r="APH882" s="14"/>
      <c r="API882" s="14"/>
      <c r="APJ882" s="14"/>
      <c r="APK882" s="14"/>
      <c r="APL882" s="14"/>
      <c r="APM882" s="14"/>
      <c r="APN882" s="14"/>
      <c r="APO882" s="14"/>
      <c r="APP882" s="14"/>
      <c r="APQ882" s="14"/>
      <c r="APR882" s="14"/>
      <c r="APS882" s="14"/>
      <c r="APT882" s="14"/>
      <c r="APU882" s="14"/>
      <c r="APV882" s="14"/>
      <c r="APW882" s="14"/>
      <c r="APX882" s="14"/>
      <c r="APY882" s="14"/>
      <c r="APZ882" s="14"/>
      <c r="AQA882" s="14"/>
      <c r="AQB882" s="14"/>
      <c r="AQC882" s="14"/>
      <c r="AQD882" s="14"/>
      <c r="AQE882" s="14"/>
      <c r="AQF882" s="14"/>
      <c r="AQG882" s="14"/>
      <c r="AQH882" s="14"/>
      <c r="AQI882" s="14"/>
      <c r="AQJ882" s="14"/>
      <c r="AQK882" s="14"/>
      <c r="AQL882" s="14"/>
      <c r="AQM882" s="14"/>
      <c r="AQN882" s="14"/>
      <c r="AQO882" s="14"/>
      <c r="AQP882" s="14"/>
      <c r="AQQ882" s="14"/>
      <c r="AQR882" s="14"/>
      <c r="AQS882" s="14"/>
      <c r="AQT882" s="14"/>
      <c r="AQU882" s="14"/>
      <c r="AQV882" s="14"/>
      <c r="AQW882" s="14"/>
      <c r="AQX882" s="14"/>
      <c r="AQY882" s="14"/>
      <c r="AQZ882" s="14"/>
      <c r="ARA882" s="14"/>
      <c r="ARB882" s="14"/>
      <c r="ARC882" s="14"/>
      <c r="ARD882" s="14"/>
      <c r="ARE882" s="14"/>
      <c r="ARF882" s="14"/>
      <c r="ARG882" s="14"/>
      <c r="ARH882" s="14"/>
      <c r="ARI882" s="14"/>
      <c r="ARJ882" s="14"/>
      <c r="ARK882" s="14"/>
      <c r="ARL882" s="14"/>
      <c r="ARM882" s="14"/>
      <c r="ARN882" s="14"/>
      <c r="ARO882" s="14"/>
      <c r="ARP882" s="14"/>
      <c r="ARQ882" s="14"/>
      <c r="ARR882" s="14"/>
      <c r="ARS882" s="14"/>
      <c r="ART882" s="14"/>
      <c r="ARU882" s="14"/>
      <c r="ARV882" s="14"/>
      <c r="ARW882" s="14"/>
      <c r="ARX882" s="14"/>
      <c r="ARY882" s="14"/>
      <c r="ARZ882" s="14"/>
      <c r="ASA882" s="14"/>
      <c r="ASB882" s="14"/>
      <c r="ASC882" s="14"/>
      <c r="ASD882" s="14"/>
      <c r="ASE882" s="14"/>
      <c r="ASF882" s="14"/>
      <c r="ASG882" s="14"/>
      <c r="ASH882" s="14"/>
      <c r="ASI882" s="14"/>
      <c r="ASJ882" s="14"/>
      <c r="ASK882" s="14"/>
      <c r="ASL882" s="14"/>
      <c r="ASM882" s="14"/>
      <c r="ASN882" s="14"/>
      <c r="ASO882" s="14"/>
      <c r="ASP882" s="14"/>
      <c r="ASQ882" s="14"/>
      <c r="ASR882" s="14"/>
      <c r="ASS882" s="14"/>
      <c r="AST882" s="14"/>
      <c r="ASU882" s="14"/>
      <c r="ASV882" s="14"/>
      <c r="ASW882" s="14"/>
      <c r="ASX882" s="14"/>
      <c r="ASY882" s="14"/>
      <c r="ASZ882" s="14"/>
      <c r="ATA882" s="14"/>
      <c r="ATB882" s="14"/>
      <c r="ATC882" s="14"/>
      <c r="ATD882" s="14"/>
      <c r="ATE882" s="14"/>
      <c r="ATF882" s="14"/>
      <c r="ATG882" s="14"/>
      <c r="ATH882" s="14"/>
      <c r="ATI882" s="14"/>
      <c r="ATJ882" s="14"/>
      <c r="ATK882" s="14"/>
      <c r="ATL882" s="14"/>
      <c r="ATM882" s="14"/>
      <c r="ATN882" s="14"/>
      <c r="ATO882" s="14"/>
      <c r="ATP882" s="14"/>
      <c r="ATQ882" s="14"/>
      <c r="ATR882" s="14"/>
      <c r="ATS882" s="14"/>
      <c r="ATT882" s="14"/>
      <c r="ATU882" s="14"/>
      <c r="ATV882" s="14"/>
      <c r="ATW882" s="14"/>
      <c r="ATX882" s="14"/>
      <c r="ATY882" s="14"/>
      <c r="ATZ882" s="14"/>
      <c r="AUA882" s="14"/>
      <c r="AUB882" s="14"/>
      <c r="AUC882" s="14"/>
      <c r="AUD882" s="14"/>
      <c r="AUE882" s="14"/>
      <c r="AUF882" s="14"/>
      <c r="AUG882" s="14"/>
      <c r="AUH882" s="14"/>
      <c r="AUI882" s="14"/>
      <c r="AUJ882" s="14"/>
      <c r="AUK882" s="14"/>
      <c r="AUL882" s="14"/>
      <c r="AUM882" s="14"/>
      <c r="AUN882" s="14"/>
      <c r="AUO882" s="14"/>
      <c r="AUP882" s="14"/>
      <c r="AUQ882" s="14"/>
      <c r="AUR882" s="14"/>
      <c r="AUS882" s="14"/>
      <c r="AUT882" s="14"/>
      <c r="AUU882" s="14"/>
      <c r="AUV882" s="14"/>
      <c r="AUW882" s="14"/>
      <c r="AUX882" s="14"/>
      <c r="AUY882" s="14"/>
      <c r="AUZ882" s="14"/>
      <c r="AVA882" s="14"/>
      <c r="AVB882" s="14"/>
      <c r="AVC882" s="14"/>
      <c r="AVD882" s="14"/>
      <c r="AVE882" s="14"/>
      <c r="AVF882" s="14"/>
      <c r="AVG882" s="14"/>
      <c r="AVH882" s="14"/>
      <c r="AVI882" s="14"/>
      <c r="AVJ882" s="14"/>
      <c r="AVK882" s="14"/>
      <c r="AVL882" s="14"/>
      <c r="AVM882" s="14"/>
      <c r="AVN882" s="14"/>
      <c r="AVO882" s="14"/>
      <c r="AVP882" s="14"/>
      <c r="AVQ882" s="14"/>
      <c r="AVR882" s="14"/>
      <c r="AVS882" s="14"/>
      <c r="AVT882" s="14"/>
      <c r="AVU882" s="14"/>
      <c r="AVV882" s="14"/>
      <c r="AVW882" s="14"/>
      <c r="AVX882" s="14"/>
      <c r="AVY882" s="14"/>
      <c r="AVZ882" s="14"/>
      <c r="AWA882" s="14"/>
      <c r="AWB882" s="14"/>
      <c r="AWC882" s="14"/>
      <c r="AWD882" s="14"/>
      <c r="AWE882" s="14"/>
      <c r="AWF882" s="14"/>
      <c r="AWG882" s="14"/>
      <c r="AWH882" s="14"/>
      <c r="AWI882" s="14"/>
      <c r="AWJ882" s="14"/>
      <c r="AWK882" s="14"/>
      <c r="AWL882" s="14"/>
      <c r="AWM882" s="14"/>
      <c r="AWN882" s="14"/>
      <c r="AWO882" s="14"/>
      <c r="AWP882" s="14"/>
      <c r="AWQ882" s="14"/>
      <c r="AWR882" s="14"/>
      <c r="AWS882" s="14"/>
      <c r="AWT882" s="14"/>
      <c r="AWU882" s="14"/>
      <c r="AWV882" s="14"/>
      <c r="AWW882" s="14"/>
      <c r="AWX882" s="14"/>
      <c r="AWY882" s="14"/>
      <c r="AWZ882" s="14"/>
      <c r="AXA882" s="14"/>
      <c r="AXB882" s="14"/>
      <c r="AXC882" s="14"/>
      <c r="AXD882" s="14"/>
      <c r="AXE882" s="14"/>
      <c r="AXF882" s="14"/>
      <c r="AXG882" s="14"/>
      <c r="AXH882" s="14"/>
      <c r="AXI882" s="14"/>
      <c r="AXJ882" s="14"/>
      <c r="AXK882" s="14"/>
      <c r="AXL882" s="14"/>
      <c r="AXM882" s="14"/>
      <c r="AXN882" s="14"/>
      <c r="AXO882" s="14"/>
      <c r="AXP882" s="14"/>
      <c r="AXQ882" s="14"/>
      <c r="AXR882" s="14"/>
      <c r="AXS882" s="14"/>
      <c r="AXT882" s="14"/>
      <c r="AXU882" s="14"/>
      <c r="AXV882" s="14"/>
      <c r="AXW882" s="14"/>
      <c r="AXX882" s="14"/>
      <c r="AXY882" s="14"/>
      <c r="AXZ882" s="14"/>
      <c r="AYA882" s="14"/>
      <c r="AYB882" s="14"/>
      <c r="AYC882" s="14"/>
      <c r="AYD882" s="14"/>
      <c r="AYE882" s="14"/>
      <c r="AYF882" s="14"/>
      <c r="AYG882" s="14"/>
      <c r="AYH882" s="14"/>
      <c r="AYI882" s="14"/>
      <c r="AYJ882" s="14"/>
      <c r="AYK882" s="14"/>
      <c r="AYL882" s="14"/>
      <c r="AYM882" s="14"/>
      <c r="AYN882" s="14"/>
      <c r="AYO882" s="14"/>
      <c r="AYP882" s="14"/>
      <c r="AYQ882" s="14"/>
      <c r="AYR882" s="14"/>
      <c r="AYS882" s="14"/>
      <c r="AYT882" s="14"/>
      <c r="AYU882" s="14"/>
      <c r="AYV882" s="14"/>
      <c r="AYW882" s="14"/>
      <c r="AYX882" s="14"/>
      <c r="AYY882" s="14"/>
      <c r="AYZ882" s="14"/>
      <c r="AZA882" s="14"/>
      <c r="AZB882" s="14"/>
      <c r="AZC882" s="14"/>
      <c r="AZD882" s="14"/>
      <c r="AZE882" s="14"/>
      <c r="AZF882" s="14"/>
      <c r="AZG882" s="14"/>
      <c r="AZH882" s="14"/>
      <c r="AZI882" s="14"/>
      <c r="AZJ882" s="14"/>
      <c r="AZK882" s="14"/>
      <c r="AZL882" s="14"/>
      <c r="AZM882" s="14"/>
      <c r="AZN882" s="14"/>
      <c r="AZO882" s="14"/>
      <c r="AZP882" s="14"/>
      <c r="AZQ882" s="14"/>
      <c r="AZR882" s="14"/>
      <c r="AZS882" s="14"/>
      <c r="AZT882" s="14"/>
      <c r="AZU882" s="14"/>
      <c r="AZV882" s="14"/>
      <c r="AZW882" s="14"/>
      <c r="AZX882" s="14"/>
      <c r="AZY882" s="14"/>
      <c r="AZZ882" s="14"/>
      <c r="BAA882" s="14"/>
      <c r="BAB882" s="14"/>
      <c r="BAC882" s="14"/>
      <c r="BAD882" s="14"/>
      <c r="BAE882" s="14"/>
      <c r="BAF882" s="14"/>
      <c r="BAG882" s="14"/>
      <c r="BAH882" s="14"/>
      <c r="BAI882" s="14"/>
      <c r="BAJ882" s="14"/>
      <c r="BAK882" s="14"/>
      <c r="BAL882" s="14"/>
      <c r="BAM882" s="14"/>
      <c r="BAN882" s="14"/>
      <c r="BAO882" s="14"/>
      <c r="BAP882" s="14"/>
      <c r="BAQ882" s="14"/>
      <c r="BAR882" s="14"/>
      <c r="BAS882" s="14"/>
      <c r="BAT882" s="14"/>
      <c r="BAU882" s="14"/>
      <c r="BAV882" s="14"/>
      <c r="BAW882" s="14"/>
      <c r="BAX882" s="14"/>
      <c r="BAY882" s="14"/>
      <c r="BAZ882" s="14"/>
      <c r="BBA882" s="14"/>
      <c r="BBB882" s="14"/>
      <c r="BBC882" s="14"/>
      <c r="BBD882" s="14"/>
      <c r="BBE882" s="14"/>
      <c r="BBF882" s="14"/>
      <c r="BBG882" s="14"/>
      <c r="BBH882" s="14"/>
      <c r="BBI882" s="14"/>
      <c r="BBJ882" s="14"/>
      <c r="BBK882" s="14"/>
      <c r="BBL882" s="14"/>
      <c r="BBM882" s="14"/>
      <c r="BBN882" s="14"/>
      <c r="BBO882" s="14"/>
      <c r="BBP882" s="14"/>
      <c r="BBQ882" s="14"/>
      <c r="BBR882" s="14"/>
      <c r="BBS882" s="14"/>
      <c r="BBT882" s="14"/>
      <c r="BBU882" s="14"/>
      <c r="BBV882" s="14"/>
      <c r="BBW882" s="14"/>
      <c r="BBX882" s="14"/>
      <c r="BBY882" s="14"/>
      <c r="BBZ882" s="14"/>
      <c r="BCA882" s="14"/>
      <c r="BCB882" s="14"/>
      <c r="BCC882" s="14"/>
      <c r="BCD882" s="14"/>
      <c r="BCE882" s="14"/>
      <c r="BCF882" s="14"/>
      <c r="BCG882" s="14"/>
      <c r="BCH882" s="14"/>
      <c r="BCI882" s="14"/>
      <c r="BCJ882" s="14"/>
      <c r="BCK882" s="14"/>
      <c r="BCL882" s="14"/>
      <c r="BCM882" s="14"/>
      <c r="BCN882" s="14"/>
      <c r="BCO882" s="14"/>
      <c r="BCP882" s="14"/>
      <c r="BCQ882" s="14"/>
      <c r="BCR882" s="14"/>
      <c r="BCS882" s="14"/>
      <c r="BCT882" s="14"/>
      <c r="BCU882" s="14"/>
      <c r="BCV882" s="14"/>
      <c r="BCW882" s="14"/>
      <c r="BCX882" s="14"/>
      <c r="BCY882" s="14"/>
      <c r="BCZ882" s="14"/>
      <c r="BDA882" s="14"/>
      <c r="BDB882" s="14"/>
      <c r="BDC882" s="14"/>
      <c r="BDD882" s="14"/>
      <c r="BDE882" s="14"/>
      <c r="BDF882" s="14"/>
      <c r="BDG882" s="14"/>
      <c r="BDH882" s="14"/>
      <c r="BDI882" s="14"/>
      <c r="BDJ882" s="14"/>
      <c r="BDK882" s="14"/>
      <c r="BDL882" s="14"/>
      <c r="BDM882" s="14"/>
      <c r="BDN882" s="14"/>
      <c r="BDO882" s="14"/>
      <c r="BDP882" s="14"/>
      <c r="BDQ882" s="14"/>
      <c r="BDR882" s="14"/>
      <c r="BDS882" s="14"/>
      <c r="BDT882" s="14"/>
      <c r="BDU882" s="14"/>
      <c r="BDV882" s="14"/>
      <c r="BDW882" s="14"/>
      <c r="BDX882" s="14"/>
      <c r="BDY882" s="14"/>
      <c r="BDZ882" s="14"/>
      <c r="BEA882" s="14"/>
      <c r="BEB882" s="14"/>
      <c r="BEC882" s="14"/>
      <c r="BED882" s="14"/>
      <c r="BEE882" s="14"/>
      <c r="BEF882" s="14"/>
      <c r="BEG882" s="14"/>
      <c r="BEH882" s="14"/>
      <c r="BEI882" s="14"/>
      <c r="BEJ882" s="14"/>
      <c r="BEK882" s="14"/>
      <c r="BEL882" s="14"/>
      <c r="BEM882" s="14"/>
      <c r="BEN882" s="14"/>
      <c r="BEO882" s="14"/>
      <c r="BEP882" s="14"/>
      <c r="BEQ882" s="14"/>
      <c r="BER882" s="14"/>
      <c r="BES882" s="14"/>
      <c r="BET882" s="14"/>
      <c r="BEU882" s="14"/>
      <c r="BEV882" s="14"/>
      <c r="BEW882" s="14"/>
      <c r="BEX882" s="14"/>
      <c r="BEY882" s="14"/>
      <c r="BEZ882" s="14"/>
      <c r="BFA882" s="14"/>
      <c r="BFB882" s="14"/>
      <c r="BFC882" s="14"/>
      <c r="BFD882" s="14"/>
      <c r="BFE882" s="14"/>
      <c r="BFF882" s="14"/>
      <c r="BFG882" s="14"/>
      <c r="BFH882" s="14"/>
      <c r="BFI882" s="14"/>
      <c r="BFJ882" s="14"/>
      <c r="BFK882" s="14"/>
      <c r="BFL882" s="14"/>
      <c r="BFM882" s="14"/>
      <c r="BFN882" s="14"/>
      <c r="BFO882" s="14"/>
      <c r="BFP882" s="14"/>
      <c r="BFQ882" s="14"/>
      <c r="BFR882" s="14"/>
      <c r="BFS882" s="14"/>
      <c r="BFT882" s="14"/>
      <c r="BFU882" s="14"/>
      <c r="BFV882" s="14"/>
      <c r="BFW882" s="14"/>
      <c r="BFX882" s="14"/>
      <c r="BFY882" s="14"/>
      <c r="BFZ882" s="14"/>
      <c r="BGA882" s="14"/>
      <c r="BGB882" s="14"/>
      <c r="BGC882" s="14"/>
      <c r="BGD882" s="14"/>
      <c r="BGE882" s="14"/>
      <c r="BGF882" s="14"/>
      <c r="BGG882" s="14"/>
      <c r="BGH882" s="14"/>
      <c r="BGI882" s="14"/>
      <c r="BGJ882" s="14"/>
      <c r="BGK882" s="14"/>
      <c r="BGL882" s="14"/>
      <c r="BGM882" s="14"/>
      <c r="BGN882" s="14"/>
      <c r="BGO882" s="14"/>
      <c r="BGP882" s="14"/>
      <c r="BGQ882" s="14"/>
      <c r="BGR882" s="14"/>
      <c r="BGS882" s="14"/>
      <c r="BGT882" s="14"/>
      <c r="BGU882" s="14"/>
      <c r="BGV882" s="14"/>
      <c r="BGW882" s="14"/>
      <c r="BGX882" s="14"/>
      <c r="BGY882" s="14"/>
      <c r="BGZ882" s="14"/>
      <c r="BHA882" s="14"/>
      <c r="BHB882" s="14"/>
      <c r="BHC882" s="14"/>
      <c r="BHD882" s="14"/>
      <c r="BHE882" s="14"/>
      <c r="BHF882" s="14"/>
      <c r="BHG882" s="14"/>
      <c r="BHH882" s="14"/>
      <c r="BHI882" s="14"/>
      <c r="BHJ882" s="14"/>
      <c r="BHK882" s="14"/>
      <c r="BHL882" s="14"/>
      <c r="BHM882" s="14"/>
      <c r="BHN882" s="14"/>
      <c r="BHO882" s="14"/>
      <c r="BHP882" s="14"/>
      <c r="BHQ882" s="14"/>
      <c r="BHR882" s="14"/>
      <c r="BHS882" s="14"/>
      <c r="BHT882" s="14"/>
      <c r="BHU882" s="14"/>
      <c r="BHV882" s="14"/>
      <c r="BHW882" s="14"/>
      <c r="BHX882" s="14"/>
      <c r="BHY882" s="14"/>
      <c r="BHZ882" s="14"/>
      <c r="BIA882" s="14"/>
      <c r="BIB882" s="14"/>
      <c r="BIC882" s="14"/>
      <c r="BID882" s="14"/>
      <c r="BIE882" s="14"/>
      <c r="BIF882" s="14"/>
      <c r="BIG882" s="14"/>
      <c r="BIH882" s="14"/>
      <c r="BII882" s="14"/>
      <c r="BIJ882" s="14"/>
      <c r="BIK882" s="14"/>
      <c r="BIL882" s="14"/>
      <c r="BIM882" s="14"/>
      <c r="BIN882" s="14"/>
      <c r="BIO882" s="14"/>
      <c r="BIP882" s="14"/>
      <c r="BIQ882" s="14"/>
      <c r="BIR882" s="14"/>
      <c r="BIS882" s="14"/>
      <c r="BIT882" s="14"/>
      <c r="BIU882" s="14"/>
      <c r="BIV882" s="14"/>
      <c r="BIW882" s="14"/>
      <c r="BIX882" s="14"/>
      <c r="BIY882" s="14"/>
      <c r="BIZ882" s="14"/>
      <c r="BJA882" s="14"/>
      <c r="BJB882" s="14"/>
      <c r="BJC882" s="14"/>
      <c r="BJD882" s="14"/>
      <c r="BJE882" s="14"/>
      <c r="BJF882" s="14"/>
      <c r="BJG882" s="14"/>
      <c r="BJH882" s="14"/>
      <c r="BJI882" s="14"/>
      <c r="BJJ882" s="14"/>
      <c r="BJK882" s="14"/>
      <c r="BJL882" s="14"/>
      <c r="BJM882" s="14"/>
      <c r="BJN882" s="14"/>
      <c r="BJO882" s="14"/>
      <c r="BJP882" s="14"/>
      <c r="BJQ882" s="14"/>
      <c r="BJR882" s="14"/>
      <c r="BJS882" s="14"/>
      <c r="BJT882" s="14"/>
      <c r="BJU882" s="14"/>
      <c r="BJV882" s="14"/>
      <c r="BJW882" s="14"/>
      <c r="BJX882" s="14"/>
      <c r="BJY882" s="14"/>
      <c r="BJZ882" s="14"/>
      <c r="BKA882" s="14"/>
      <c r="BKB882" s="14"/>
      <c r="BKC882" s="14"/>
      <c r="BKD882" s="14"/>
      <c r="BKE882" s="14"/>
      <c r="BKF882" s="14"/>
      <c r="BKG882" s="14"/>
      <c r="BKH882" s="14"/>
      <c r="BKI882" s="14"/>
      <c r="BKJ882" s="14"/>
      <c r="BKK882" s="14"/>
      <c r="BKL882" s="14"/>
      <c r="BKM882" s="14"/>
      <c r="BKN882" s="14"/>
      <c r="BKO882" s="14"/>
      <c r="BKP882" s="14"/>
      <c r="BKQ882" s="14"/>
      <c r="BKR882" s="14"/>
      <c r="BKS882" s="14"/>
      <c r="BKT882" s="14"/>
      <c r="BKU882" s="14"/>
      <c r="BKV882" s="14"/>
      <c r="BKW882" s="14"/>
      <c r="BKX882" s="14"/>
      <c r="BKY882" s="14"/>
      <c r="BKZ882" s="14"/>
      <c r="BLA882" s="14"/>
      <c r="BLB882" s="14"/>
      <c r="BLC882" s="14"/>
      <c r="BLD882" s="14"/>
      <c r="BLE882" s="14"/>
      <c r="BLF882" s="14"/>
      <c r="BLG882" s="14"/>
      <c r="BLH882" s="14"/>
      <c r="BLI882" s="14"/>
      <c r="BLJ882" s="14"/>
      <c r="BLK882" s="14"/>
      <c r="BLL882" s="14"/>
      <c r="BLM882" s="14"/>
      <c r="BLN882" s="14"/>
      <c r="BLO882" s="14"/>
      <c r="BLP882" s="14"/>
      <c r="BLQ882" s="14"/>
      <c r="BLR882" s="14"/>
      <c r="BLS882" s="14"/>
      <c r="BLT882" s="14"/>
      <c r="BLU882" s="14"/>
      <c r="BLV882" s="14"/>
      <c r="BLW882" s="14"/>
      <c r="BLX882" s="14"/>
      <c r="BLY882" s="14"/>
      <c r="BLZ882" s="14"/>
      <c r="BMA882" s="14"/>
      <c r="BMB882" s="14"/>
      <c r="BMC882" s="14"/>
      <c r="BMD882" s="14"/>
      <c r="BME882" s="14"/>
      <c r="BMF882" s="14"/>
      <c r="BMG882" s="14"/>
      <c r="BMH882" s="14"/>
      <c r="BMI882" s="14"/>
      <c r="BMJ882" s="14"/>
      <c r="BMK882" s="14"/>
      <c r="BML882" s="14"/>
      <c r="BMM882" s="14"/>
      <c r="BMN882" s="14"/>
      <c r="BMO882" s="14"/>
      <c r="BMP882" s="14"/>
      <c r="BMQ882" s="14"/>
      <c r="BMR882" s="14"/>
      <c r="BMS882" s="14"/>
      <c r="BMT882" s="14"/>
      <c r="BMU882" s="14"/>
      <c r="BMV882" s="14"/>
      <c r="BMW882" s="14"/>
      <c r="BMX882" s="14"/>
      <c r="BMY882" s="14"/>
      <c r="BMZ882" s="14"/>
      <c r="BNA882" s="14"/>
      <c r="BNB882" s="14"/>
      <c r="BNC882" s="14"/>
      <c r="BND882" s="14"/>
      <c r="BNE882" s="14"/>
      <c r="BNF882" s="14"/>
      <c r="BNG882" s="14"/>
      <c r="BNH882" s="14"/>
      <c r="BNI882" s="14"/>
      <c r="BNJ882" s="14"/>
      <c r="BNK882" s="14"/>
      <c r="BNL882" s="14"/>
      <c r="BNM882" s="14"/>
      <c r="BNN882" s="14"/>
      <c r="BNO882" s="14"/>
      <c r="BNP882" s="14"/>
      <c r="BNQ882" s="14"/>
      <c r="BNR882" s="14"/>
      <c r="BNS882" s="14"/>
      <c r="BNT882" s="14"/>
      <c r="BNU882" s="14"/>
      <c r="BNV882" s="14"/>
      <c r="BNW882" s="14"/>
      <c r="BNX882" s="14"/>
      <c r="BNY882" s="14"/>
      <c r="BNZ882" s="14"/>
      <c r="BOA882" s="14"/>
      <c r="BOB882" s="14"/>
      <c r="BOC882" s="14"/>
      <c r="BOD882" s="14"/>
      <c r="BOE882" s="14"/>
      <c r="BOF882" s="14"/>
      <c r="BOG882" s="14"/>
      <c r="BOH882" s="14"/>
      <c r="BOI882" s="14"/>
      <c r="BOJ882" s="14"/>
      <c r="BOK882" s="14"/>
      <c r="BOL882" s="14"/>
      <c r="BOM882" s="14"/>
      <c r="BON882" s="14"/>
      <c r="BOO882" s="14"/>
      <c r="BOP882" s="14"/>
      <c r="BOQ882" s="14"/>
      <c r="BOR882" s="14"/>
      <c r="BOS882" s="14"/>
      <c r="BOT882" s="14"/>
      <c r="BOU882" s="14"/>
      <c r="BOV882" s="14"/>
      <c r="BOW882" s="14"/>
      <c r="BOX882" s="14"/>
      <c r="BOY882" s="14"/>
      <c r="BOZ882" s="14"/>
      <c r="BPA882" s="14"/>
      <c r="BPB882" s="14"/>
      <c r="BPC882" s="14"/>
      <c r="BPD882" s="14"/>
      <c r="BPE882" s="14"/>
      <c r="BPF882" s="14"/>
      <c r="BPG882" s="14"/>
      <c r="BPH882" s="14"/>
      <c r="BPI882" s="14"/>
      <c r="BPJ882" s="14"/>
      <c r="BPK882" s="14"/>
      <c r="BPL882" s="14"/>
      <c r="BPM882" s="14"/>
      <c r="BPN882" s="14"/>
      <c r="BPO882" s="14"/>
      <c r="BPP882" s="14"/>
      <c r="BPQ882" s="14"/>
      <c r="BPR882" s="14"/>
      <c r="BPS882" s="14"/>
      <c r="BPT882" s="14"/>
      <c r="BPU882" s="14"/>
      <c r="BPV882" s="14"/>
      <c r="BPW882" s="14"/>
      <c r="BPX882" s="14"/>
      <c r="BPY882" s="14"/>
      <c r="BPZ882" s="14"/>
      <c r="BQA882" s="14"/>
      <c r="BQB882" s="14"/>
      <c r="BQC882" s="14"/>
      <c r="BQD882" s="14"/>
      <c r="BQE882" s="14"/>
      <c r="BQF882" s="14"/>
      <c r="BQG882" s="14"/>
      <c r="BQH882" s="14"/>
      <c r="BQI882" s="14"/>
      <c r="BQJ882" s="14"/>
      <c r="BQK882" s="14"/>
      <c r="BQL882" s="14"/>
      <c r="BQM882" s="14"/>
      <c r="BQN882" s="14"/>
      <c r="BQO882" s="14"/>
      <c r="BQP882" s="14"/>
      <c r="BQQ882" s="14"/>
      <c r="BQR882" s="14"/>
      <c r="BQS882" s="14"/>
      <c r="BQT882" s="14"/>
      <c r="BQU882" s="14"/>
      <c r="BQV882" s="14"/>
      <c r="BQW882" s="14"/>
      <c r="BQX882" s="14"/>
      <c r="BQY882" s="14"/>
      <c r="BQZ882" s="14"/>
      <c r="BRA882" s="14"/>
      <c r="BRB882" s="14"/>
      <c r="BRC882" s="14"/>
      <c r="BRD882" s="14"/>
      <c r="BRE882" s="14"/>
      <c r="BRF882" s="14"/>
      <c r="BRG882" s="14"/>
      <c r="BRH882" s="14"/>
      <c r="BRI882" s="14"/>
      <c r="BRJ882" s="14"/>
      <c r="BRK882" s="14"/>
      <c r="BRL882" s="14"/>
      <c r="BRM882" s="14"/>
      <c r="BRN882" s="14"/>
      <c r="BRO882" s="14"/>
      <c r="BRP882" s="14"/>
      <c r="BRQ882" s="14"/>
      <c r="BRR882" s="14"/>
      <c r="BRS882" s="14"/>
      <c r="BRT882" s="14"/>
      <c r="BRU882" s="14"/>
      <c r="BRV882" s="14"/>
      <c r="BRW882" s="14"/>
      <c r="BRX882" s="14"/>
      <c r="BRY882" s="14"/>
      <c r="BRZ882" s="14"/>
      <c r="BSA882" s="14"/>
      <c r="BSB882" s="14"/>
      <c r="BSC882" s="14"/>
      <c r="BSD882" s="14"/>
      <c r="BSE882" s="14"/>
      <c r="BSF882" s="14"/>
      <c r="BSG882" s="14"/>
      <c r="BSH882" s="14"/>
      <c r="BSI882" s="14"/>
      <c r="BSJ882" s="14"/>
      <c r="BSK882" s="14"/>
      <c r="BSL882" s="14"/>
      <c r="BSM882" s="14"/>
      <c r="BSN882" s="14"/>
      <c r="BSO882" s="14"/>
      <c r="BSP882" s="14"/>
      <c r="BSQ882" s="14"/>
      <c r="BSR882" s="14"/>
      <c r="BSS882" s="14"/>
      <c r="BST882" s="14"/>
      <c r="BSU882" s="14"/>
      <c r="BSV882" s="14"/>
      <c r="BSW882" s="14"/>
      <c r="BSX882" s="14"/>
      <c r="BSY882" s="14"/>
      <c r="BSZ882" s="14"/>
      <c r="BTA882" s="14"/>
      <c r="BTB882" s="14"/>
      <c r="BTC882" s="14"/>
      <c r="BTD882" s="14"/>
      <c r="BTE882" s="14"/>
      <c r="BTF882" s="14"/>
      <c r="BTG882" s="14"/>
      <c r="BTH882" s="14"/>
      <c r="BTI882" s="14"/>
      <c r="BTJ882" s="14"/>
      <c r="BTK882" s="14"/>
      <c r="BTL882" s="14"/>
      <c r="BTM882" s="14"/>
      <c r="BTN882" s="14"/>
      <c r="BTO882" s="14"/>
      <c r="BTP882" s="14"/>
      <c r="BTQ882" s="14"/>
      <c r="BTR882" s="14"/>
      <c r="BTS882" s="14"/>
      <c r="BTT882" s="14"/>
      <c r="BTU882" s="14"/>
      <c r="BTV882" s="14"/>
      <c r="BTW882" s="14"/>
      <c r="BTX882" s="14"/>
      <c r="BTY882" s="14"/>
      <c r="BTZ882" s="14"/>
      <c r="BUA882" s="14"/>
      <c r="BUB882" s="14"/>
      <c r="BUC882" s="14"/>
      <c r="BUD882" s="14"/>
      <c r="BUE882" s="14"/>
      <c r="BUF882" s="14"/>
      <c r="BUG882" s="14"/>
      <c r="BUH882" s="14"/>
      <c r="BUI882" s="14"/>
      <c r="BUJ882" s="14"/>
      <c r="BUK882" s="14"/>
      <c r="BUL882" s="14"/>
      <c r="BUM882" s="14"/>
      <c r="BUN882" s="14"/>
      <c r="BUO882" s="14"/>
      <c r="BUP882" s="14"/>
      <c r="BUQ882" s="14"/>
      <c r="BUR882" s="14"/>
      <c r="BUS882" s="14"/>
      <c r="BUT882" s="14"/>
      <c r="BUU882" s="14"/>
      <c r="BUV882" s="14"/>
      <c r="BUW882" s="14"/>
      <c r="BUX882" s="14"/>
      <c r="BUY882" s="14"/>
      <c r="BUZ882" s="14"/>
      <c r="BVA882" s="14"/>
      <c r="BVB882" s="14"/>
      <c r="BVC882" s="14"/>
      <c r="BVD882" s="14"/>
      <c r="BVE882" s="14"/>
      <c r="BVF882" s="14"/>
      <c r="BVG882" s="14"/>
      <c r="BVH882" s="14"/>
      <c r="BVI882" s="14"/>
      <c r="BVJ882" s="14"/>
      <c r="BVK882" s="14"/>
      <c r="BVL882" s="14"/>
      <c r="BVM882" s="14"/>
      <c r="BVN882" s="14"/>
      <c r="BVO882" s="14"/>
      <c r="BVP882" s="14"/>
      <c r="BVQ882" s="14"/>
      <c r="BVR882" s="14"/>
      <c r="BVS882" s="14"/>
      <c r="BVT882" s="14"/>
      <c r="BVU882" s="14"/>
      <c r="BVV882" s="14"/>
      <c r="BVW882" s="14"/>
      <c r="BVX882" s="14"/>
      <c r="BVY882" s="14"/>
      <c r="BVZ882" s="14"/>
      <c r="BWA882" s="14"/>
      <c r="BWB882" s="14"/>
      <c r="BWC882" s="14"/>
      <c r="BWD882" s="14"/>
      <c r="BWE882" s="14"/>
      <c r="BWF882" s="14"/>
      <c r="BWG882" s="14"/>
      <c r="BWH882" s="14"/>
      <c r="BWI882" s="14"/>
      <c r="BWJ882" s="14"/>
      <c r="BWK882" s="14"/>
      <c r="BWL882" s="14"/>
      <c r="BWM882" s="14"/>
      <c r="BWN882" s="14"/>
      <c r="BWO882" s="14"/>
      <c r="BWP882" s="14"/>
      <c r="BWQ882" s="14"/>
      <c r="BWR882" s="14"/>
      <c r="BWS882" s="14"/>
      <c r="BWT882" s="14"/>
      <c r="BWU882" s="14"/>
      <c r="BWV882" s="14"/>
      <c r="BWW882" s="14"/>
      <c r="BWX882" s="14"/>
      <c r="BWY882" s="14"/>
      <c r="BWZ882" s="14"/>
      <c r="BXA882" s="14"/>
      <c r="BXB882" s="14"/>
      <c r="BXC882" s="14"/>
      <c r="BXD882" s="14"/>
      <c r="BXE882" s="14"/>
      <c r="BXF882" s="14"/>
      <c r="BXG882" s="14"/>
      <c r="BXH882" s="14"/>
      <c r="BXI882" s="14"/>
      <c r="BXJ882" s="14"/>
      <c r="BXK882" s="14"/>
      <c r="BXL882" s="14"/>
      <c r="BXM882" s="14"/>
      <c r="BXN882" s="14"/>
      <c r="BXO882" s="14"/>
      <c r="BXP882" s="14"/>
      <c r="BXQ882" s="14"/>
      <c r="BXR882" s="14"/>
      <c r="BXS882" s="14"/>
      <c r="BXT882" s="14"/>
      <c r="BXU882" s="14"/>
      <c r="BXV882" s="14"/>
      <c r="BXW882" s="14"/>
      <c r="BXX882" s="14"/>
      <c r="BXY882" s="14"/>
      <c r="BXZ882" s="14"/>
      <c r="BYA882" s="14"/>
      <c r="BYB882" s="14"/>
      <c r="BYC882" s="14"/>
      <c r="BYD882" s="14"/>
      <c r="BYE882" s="14"/>
      <c r="BYF882" s="14"/>
      <c r="BYG882" s="14"/>
      <c r="BYH882" s="14"/>
      <c r="BYI882" s="14"/>
      <c r="BYJ882" s="14"/>
      <c r="BYK882" s="14"/>
      <c r="BYL882" s="14"/>
      <c r="BYM882" s="14"/>
      <c r="BYN882" s="14"/>
      <c r="BYO882" s="14"/>
      <c r="BYP882" s="14"/>
      <c r="BYQ882" s="14"/>
      <c r="BYR882" s="14"/>
      <c r="BYS882" s="14"/>
      <c r="BYT882" s="14"/>
      <c r="BYU882" s="14"/>
      <c r="BYV882" s="14"/>
      <c r="BYW882" s="14"/>
      <c r="BYX882" s="14"/>
      <c r="BYY882" s="14"/>
      <c r="BYZ882" s="14"/>
      <c r="BZA882" s="14"/>
      <c r="BZB882" s="14"/>
      <c r="BZC882" s="14"/>
      <c r="BZD882" s="14"/>
      <c r="BZE882" s="14"/>
      <c r="BZF882" s="14"/>
      <c r="BZG882" s="14"/>
      <c r="BZH882" s="14"/>
      <c r="BZI882" s="14"/>
      <c r="BZJ882" s="14"/>
      <c r="BZK882" s="14"/>
      <c r="BZL882" s="14"/>
      <c r="BZM882" s="14"/>
      <c r="BZN882" s="14"/>
      <c r="BZO882" s="14"/>
      <c r="BZP882" s="14"/>
      <c r="BZQ882" s="14"/>
      <c r="BZR882" s="14"/>
      <c r="BZS882" s="14"/>
      <c r="BZT882" s="14"/>
      <c r="BZU882" s="14"/>
      <c r="BZV882" s="14"/>
      <c r="BZW882" s="14"/>
      <c r="BZX882" s="14"/>
      <c r="BZY882" s="14"/>
      <c r="BZZ882" s="14"/>
      <c r="CAA882" s="14"/>
      <c r="CAB882" s="14"/>
      <c r="CAC882" s="14"/>
      <c r="CAD882" s="14"/>
      <c r="CAE882" s="14"/>
      <c r="CAF882" s="14"/>
      <c r="CAG882" s="14"/>
      <c r="CAH882" s="14"/>
      <c r="CAI882" s="14"/>
      <c r="CAJ882" s="14"/>
      <c r="CAK882" s="14"/>
      <c r="CAL882" s="14"/>
      <c r="CAM882" s="14"/>
      <c r="CAN882" s="14"/>
      <c r="CAO882" s="14"/>
      <c r="CAP882" s="14"/>
      <c r="CAQ882" s="14"/>
      <c r="CAR882" s="14"/>
      <c r="CAS882" s="14"/>
      <c r="CAT882" s="14"/>
      <c r="CAU882" s="14"/>
      <c r="CAV882" s="14"/>
      <c r="CAW882" s="14"/>
      <c r="CAX882" s="14"/>
      <c r="CAY882" s="14"/>
      <c r="CAZ882" s="14"/>
      <c r="CBA882" s="14"/>
      <c r="CBB882" s="14"/>
      <c r="CBC882" s="14"/>
      <c r="CBD882" s="14"/>
      <c r="CBE882" s="14"/>
      <c r="CBF882" s="14"/>
      <c r="CBG882" s="14"/>
      <c r="CBH882" s="14"/>
      <c r="CBI882" s="14"/>
      <c r="CBJ882" s="14"/>
      <c r="CBK882" s="14"/>
      <c r="CBL882" s="14"/>
      <c r="CBM882" s="14"/>
      <c r="CBN882" s="14"/>
      <c r="CBO882" s="14"/>
      <c r="CBP882" s="14"/>
      <c r="CBQ882" s="14"/>
      <c r="CBR882" s="14"/>
      <c r="CBS882" s="14"/>
      <c r="CBT882" s="14"/>
      <c r="CBU882" s="14"/>
      <c r="CBV882" s="14"/>
      <c r="CBW882" s="14"/>
      <c r="CBX882" s="14"/>
      <c r="CBY882" s="14"/>
      <c r="CBZ882" s="14"/>
      <c r="CCA882" s="14"/>
      <c r="CCB882" s="14"/>
      <c r="CCC882" s="14"/>
      <c r="CCD882" s="14"/>
      <c r="CCE882" s="14"/>
      <c r="CCF882" s="14"/>
      <c r="CCG882" s="14"/>
      <c r="CCH882" s="14"/>
      <c r="CCI882" s="14"/>
      <c r="CCJ882" s="14"/>
      <c r="CCK882" s="14"/>
      <c r="CCL882" s="14"/>
      <c r="CCM882" s="14"/>
      <c r="CCN882" s="14"/>
      <c r="CCO882" s="14"/>
      <c r="CCP882" s="14"/>
      <c r="CCQ882" s="14"/>
      <c r="CCR882" s="14"/>
      <c r="CCS882" s="14"/>
      <c r="CCT882" s="14"/>
      <c r="CCU882" s="14"/>
      <c r="CCV882" s="14"/>
      <c r="CCW882" s="14"/>
      <c r="CCX882" s="14"/>
      <c r="CCY882" s="14"/>
      <c r="CCZ882" s="14"/>
      <c r="CDA882" s="14"/>
      <c r="CDB882" s="14"/>
      <c r="CDC882" s="14"/>
      <c r="CDD882" s="14"/>
      <c r="CDE882" s="14"/>
      <c r="CDF882" s="14"/>
      <c r="CDG882" s="14"/>
      <c r="CDH882" s="14"/>
      <c r="CDI882" s="14"/>
      <c r="CDJ882" s="14"/>
      <c r="CDK882" s="14"/>
      <c r="CDL882" s="14"/>
      <c r="CDM882" s="14"/>
      <c r="CDN882" s="14"/>
      <c r="CDO882" s="14"/>
      <c r="CDP882" s="14"/>
      <c r="CDQ882" s="14"/>
      <c r="CDR882" s="14"/>
      <c r="CDS882" s="14"/>
      <c r="CDT882" s="14"/>
      <c r="CDU882" s="14"/>
      <c r="CDV882" s="14"/>
      <c r="CDW882" s="14"/>
      <c r="CDX882" s="14"/>
      <c r="CDY882" s="14"/>
      <c r="CDZ882" s="14"/>
      <c r="CEA882" s="14"/>
      <c r="CEB882" s="14"/>
      <c r="CEC882" s="14"/>
      <c r="CED882" s="14"/>
      <c r="CEE882" s="14"/>
      <c r="CEF882" s="14"/>
      <c r="CEG882" s="14"/>
      <c r="CEH882" s="14"/>
      <c r="CEI882" s="14"/>
      <c r="CEJ882" s="14"/>
      <c r="CEK882" s="14"/>
      <c r="CEL882" s="14"/>
      <c r="CEM882" s="14"/>
      <c r="CEN882" s="14"/>
      <c r="CEO882" s="14"/>
      <c r="CEP882" s="14"/>
      <c r="CEQ882" s="14"/>
      <c r="CER882" s="14"/>
      <c r="CES882" s="14"/>
      <c r="CET882" s="14"/>
      <c r="CEU882" s="14"/>
      <c r="CEV882" s="14"/>
      <c r="CEW882" s="14"/>
      <c r="CEX882" s="14"/>
      <c r="CEY882" s="14"/>
      <c r="CEZ882" s="14"/>
      <c r="CFA882" s="14"/>
      <c r="CFB882" s="14"/>
      <c r="CFC882" s="14"/>
      <c r="CFD882" s="14"/>
      <c r="CFE882" s="14"/>
      <c r="CFF882" s="14"/>
      <c r="CFG882" s="14"/>
      <c r="CFH882" s="14"/>
      <c r="CFI882" s="14"/>
      <c r="CFJ882" s="14"/>
      <c r="CFK882" s="14"/>
      <c r="CFL882" s="14"/>
      <c r="CFM882" s="14"/>
      <c r="CFN882" s="14"/>
      <c r="CFO882" s="14"/>
      <c r="CFP882" s="14"/>
      <c r="CFQ882" s="14"/>
      <c r="CFR882" s="14"/>
      <c r="CFS882" s="14"/>
      <c r="CFT882" s="14"/>
      <c r="CFU882" s="14"/>
      <c r="CFV882" s="14"/>
      <c r="CFW882" s="14"/>
      <c r="CFX882" s="14"/>
      <c r="CFY882" s="14"/>
      <c r="CFZ882" s="14"/>
      <c r="CGA882" s="14"/>
      <c r="CGB882" s="14"/>
      <c r="CGC882" s="14"/>
      <c r="CGD882" s="14"/>
      <c r="CGE882" s="14"/>
      <c r="CGF882" s="14"/>
      <c r="CGG882" s="14"/>
      <c r="CGH882" s="14"/>
      <c r="CGI882" s="14"/>
      <c r="CGJ882" s="14"/>
      <c r="CGK882" s="14"/>
      <c r="CGL882" s="14"/>
      <c r="CGM882" s="14"/>
      <c r="CGN882" s="14"/>
      <c r="CGO882" s="14"/>
      <c r="CGP882" s="14"/>
      <c r="CGQ882" s="14"/>
      <c r="CGR882" s="14"/>
      <c r="CGS882" s="14"/>
      <c r="CGT882" s="14"/>
      <c r="CGU882" s="14"/>
      <c r="CGV882" s="14"/>
      <c r="CGW882" s="14"/>
      <c r="CGX882" s="14"/>
      <c r="CGY882" s="14"/>
      <c r="CGZ882" s="14"/>
      <c r="CHA882" s="14"/>
      <c r="CHB882" s="14"/>
      <c r="CHC882" s="14"/>
      <c r="CHD882" s="14"/>
      <c r="CHE882" s="14"/>
      <c r="CHF882" s="14"/>
      <c r="CHG882" s="14"/>
      <c r="CHH882" s="14"/>
      <c r="CHI882" s="14"/>
      <c r="CHJ882" s="14"/>
      <c r="CHK882" s="14"/>
      <c r="CHL882" s="14"/>
      <c r="CHM882" s="14"/>
      <c r="CHN882" s="14"/>
      <c r="CHO882" s="14"/>
      <c r="CHP882" s="14"/>
      <c r="CHQ882" s="14"/>
      <c r="CHR882" s="14"/>
      <c r="CHS882" s="14"/>
      <c r="CHT882" s="14"/>
      <c r="CHU882" s="14"/>
      <c r="CHV882" s="14"/>
      <c r="CHW882" s="14"/>
      <c r="CHX882" s="14"/>
      <c r="CHY882" s="14"/>
      <c r="CHZ882" s="14"/>
      <c r="CIA882" s="14"/>
      <c r="CIB882" s="14"/>
      <c r="CIC882" s="14"/>
      <c r="CID882" s="14"/>
      <c r="CIE882" s="14"/>
      <c r="CIF882" s="14"/>
      <c r="CIG882" s="14"/>
      <c r="CIH882" s="14"/>
      <c r="CII882" s="14"/>
      <c r="CIJ882" s="14"/>
      <c r="CIK882" s="14"/>
      <c r="CIL882" s="14"/>
      <c r="CIM882" s="14"/>
      <c r="CIN882" s="14"/>
      <c r="CIO882" s="14"/>
      <c r="CIP882" s="14"/>
      <c r="CIQ882" s="14"/>
      <c r="CIR882" s="14"/>
      <c r="CIS882" s="14"/>
      <c r="CIT882" s="14"/>
      <c r="CIU882" s="14"/>
      <c r="CIV882" s="14"/>
      <c r="CIW882" s="14"/>
      <c r="CIX882" s="14"/>
      <c r="CIY882" s="14"/>
      <c r="CIZ882" s="14"/>
      <c r="CJA882" s="14"/>
      <c r="CJB882" s="14"/>
      <c r="CJC882" s="14"/>
      <c r="CJD882" s="14"/>
      <c r="CJE882" s="14"/>
      <c r="CJF882" s="14"/>
      <c r="CJG882" s="14"/>
      <c r="CJH882" s="14"/>
      <c r="CJI882" s="14"/>
      <c r="CJJ882" s="14"/>
      <c r="CJK882" s="14"/>
      <c r="CJL882" s="14"/>
      <c r="CJM882" s="14"/>
      <c r="CJN882" s="14"/>
      <c r="CJO882" s="14"/>
      <c r="CJP882" s="14"/>
      <c r="CJQ882" s="14"/>
      <c r="CJR882" s="14"/>
      <c r="CJS882" s="14"/>
      <c r="CJT882" s="14"/>
      <c r="CJU882" s="14"/>
      <c r="CJV882" s="14"/>
      <c r="CJW882" s="14"/>
      <c r="CJX882" s="14"/>
      <c r="CJY882" s="14"/>
      <c r="CJZ882" s="14"/>
      <c r="CKA882" s="14"/>
      <c r="CKB882" s="14"/>
      <c r="CKC882" s="14"/>
      <c r="CKD882" s="14"/>
      <c r="CKE882" s="14"/>
      <c r="CKF882" s="14"/>
      <c r="CKG882" s="14"/>
      <c r="CKH882" s="14"/>
      <c r="CKI882" s="14"/>
      <c r="CKJ882" s="14"/>
      <c r="CKK882" s="14"/>
      <c r="CKL882" s="14"/>
      <c r="CKM882" s="14"/>
      <c r="CKN882" s="14"/>
      <c r="CKO882" s="14"/>
      <c r="CKP882" s="14"/>
      <c r="CKQ882" s="14"/>
      <c r="CKR882" s="14"/>
      <c r="CKS882" s="14"/>
      <c r="CKT882" s="14"/>
      <c r="CKU882" s="14"/>
      <c r="CKV882" s="14"/>
      <c r="CKW882" s="14"/>
      <c r="CKX882" s="14"/>
      <c r="CKY882" s="14"/>
      <c r="CKZ882" s="14"/>
      <c r="CLA882" s="14"/>
      <c r="CLB882" s="14"/>
      <c r="CLC882" s="14"/>
      <c r="CLD882" s="14"/>
      <c r="CLE882" s="14"/>
      <c r="CLF882" s="14"/>
      <c r="CLG882" s="14"/>
      <c r="CLH882" s="14"/>
      <c r="CLI882" s="14"/>
      <c r="CLJ882" s="14"/>
      <c r="CLK882" s="14"/>
      <c r="CLL882" s="14"/>
      <c r="CLM882" s="14"/>
      <c r="CLN882" s="14"/>
      <c r="CLO882" s="14"/>
      <c r="CLP882" s="14"/>
      <c r="CLQ882" s="14"/>
      <c r="CLR882" s="14"/>
      <c r="CLS882" s="14"/>
      <c r="CLT882" s="14"/>
      <c r="CLU882" s="14"/>
      <c r="CLV882" s="14"/>
      <c r="CLW882" s="14"/>
      <c r="CLX882" s="14"/>
      <c r="CLY882" s="14"/>
      <c r="CLZ882" s="14"/>
      <c r="CMA882" s="14"/>
      <c r="CMB882" s="14"/>
      <c r="CMC882" s="14"/>
      <c r="CMD882" s="14"/>
      <c r="CME882" s="14"/>
      <c r="CMF882" s="14"/>
      <c r="CMG882" s="14"/>
      <c r="CMH882" s="14"/>
      <c r="CMI882" s="14"/>
      <c r="CMJ882" s="14"/>
      <c r="CMK882" s="14"/>
      <c r="CML882" s="14"/>
      <c r="CMM882" s="14"/>
      <c r="CMN882" s="14"/>
      <c r="CMO882" s="14"/>
      <c r="CMP882" s="14"/>
      <c r="CMQ882" s="14"/>
      <c r="CMR882" s="14"/>
      <c r="CMS882" s="14"/>
      <c r="CMT882" s="14"/>
      <c r="CMU882" s="14"/>
      <c r="CMV882" s="14"/>
      <c r="CMW882" s="14"/>
      <c r="CMX882" s="14"/>
      <c r="CMY882" s="14"/>
      <c r="CMZ882" s="14"/>
      <c r="CNA882" s="14"/>
      <c r="CNB882" s="14"/>
      <c r="CNC882" s="14"/>
      <c r="CND882" s="14"/>
      <c r="CNE882" s="14"/>
      <c r="CNF882" s="14"/>
      <c r="CNG882" s="14"/>
      <c r="CNH882" s="14"/>
      <c r="CNI882" s="14"/>
      <c r="CNJ882" s="14"/>
      <c r="CNK882" s="14"/>
      <c r="CNL882" s="14"/>
      <c r="CNM882" s="14"/>
      <c r="CNN882" s="14"/>
      <c r="CNO882" s="14"/>
      <c r="CNP882" s="14"/>
      <c r="CNQ882" s="14"/>
      <c r="CNR882" s="14"/>
      <c r="CNS882" s="14"/>
      <c r="CNT882" s="14"/>
      <c r="CNU882" s="14"/>
      <c r="CNV882" s="14"/>
      <c r="CNW882" s="14"/>
      <c r="CNX882" s="14"/>
      <c r="CNY882" s="14"/>
      <c r="CNZ882" s="14"/>
      <c r="COA882" s="14"/>
      <c r="COB882" s="14"/>
      <c r="COC882" s="14"/>
      <c r="COD882" s="14"/>
      <c r="COE882" s="14"/>
      <c r="COF882" s="14"/>
      <c r="COG882" s="14"/>
      <c r="COH882" s="14"/>
      <c r="COI882" s="14"/>
      <c r="COJ882" s="14"/>
      <c r="COK882" s="14"/>
      <c r="COL882" s="14"/>
      <c r="COM882" s="14"/>
      <c r="CON882" s="14"/>
      <c r="COO882" s="14"/>
      <c r="COP882" s="14"/>
      <c r="COQ882" s="14"/>
      <c r="COR882" s="14"/>
      <c r="COS882" s="14"/>
      <c r="COT882" s="14"/>
      <c r="COU882" s="14"/>
      <c r="COV882" s="14"/>
      <c r="COW882" s="14"/>
      <c r="COX882" s="14"/>
      <c r="COY882" s="14"/>
      <c r="COZ882" s="14"/>
      <c r="CPA882" s="14"/>
      <c r="CPB882" s="14"/>
      <c r="CPC882" s="14"/>
      <c r="CPD882" s="14"/>
      <c r="CPE882" s="14"/>
      <c r="CPF882" s="14"/>
      <c r="CPG882" s="14"/>
      <c r="CPH882" s="14"/>
      <c r="CPI882" s="14"/>
      <c r="CPJ882" s="14"/>
      <c r="CPK882" s="14"/>
      <c r="CPL882" s="14"/>
      <c r="CPM882" s="14"/>
      <c r="CPN882" s="14"/>
      <c r="CPO882" s="14"/>
      <c r="CPP882" s="14"/>
      <c r="CPQ882" s="14"/>
      <c r="CPR882" s="14"/>
      <c r="CPS882" s="14"/>
      <c r="CPT882" s="14"/>
      <c r="CPU882" s="14"/>
      <c r="CPV882" s="14"/>
      <c r="CPW882" s="14"/>
      <c r="CPX882" s="14"/>
      <c r="CPY882" s="14"/>
      <c r="CPZ882" s="14"/>
      <c r="CQA882" s="14"/>
      <c r="CQB882" s="14"/>
      <c r="CQC882" s="14"/>
      <c r="CQD882" s="14"/>
      <c r="CQE882" s="14"/>
      <c r="CQF882" s="14"/>
      <c r="CQG882" s="14"/>
      <c r="CQH882" s="14"/>
      <c r="CQI882" s="14"/>
      <c r="CQJ882" s="14"/>
      <c r="CQK882" s="14"/>
      <c r="CQL882" s="14"/>
      <c r="CQM882" s="14"/>
      <c r="CQN882" s="14"/>
      <c r="CQO882" s="14"/>
      <c r="CQP882" s="14"/>
      <c r="CQQ882" s="14"/>
      <c r="CQR882" s="14"/>
      <c r="CQS882" s="14"/>
      <c r="CQT882" s="14"/>
      <c r="CQU882" s="14"/>
      <c r="CQV882" s="14"/>
      <c r="CQW882" s="14"/>
      <c r="CQX882" s="14"/>
      <c r="CQY882" s="14"/>
      <c r="CQZ882" s="14"/>
      <c r="CRA882" s="14"/>
      <c r="CRB882" s="14"/>
      <c r="CRC882" s="14"/>
      <c r="CRD882" s="14"/>
      <c r="CRE882" s="14"/>
      <c r="CRF882" s="14"/>
      <c r="CRG882" s="14"/>
      <c r="CRH882" s="14"/>
      <c r="CRI882" s="14"/>
      <c r="CRJ882" s="14"/>
      <c r="CRK882" s="14"/>
      <c r="CRL882" s="14"/>
      <c r="CRM882" s="14"/>
      <c r="CRN882" s="14"/>
      <c r="CRO882" s="14"/>
      <c r="CRP882" s="14"/>
      <c r="CRQ882" s="14"/>
      <c r="CRR882" s="14"/>
      <c r="CRS882" s="14"/>
      <c r="CRT882" s="14"/>
      <c r="CRU882" s="14"/>
      <c r="CRV882" s="14"/>
      <c r="CRW882" s="14"/>
      <c r="CRX882" s="14"/>
      <c r="CRY882" s="14"/>
      <c r="CRZ882" s="14"/>
      <c r="CSA882" s="14"/>
      <c r="CSB882" s="14"/>
      <c r="CSC882" s="14"/>
      <c r="CSD882" s="14"/>
      <c r="CSE882" s="14"/>
      <c r="CSF882" s="14"/>
      <c r="CSG882" s="14"/>
      <c r="CSH882" s="14"/>
      <c r="CSI882" s="14"/>
      <c r="CSJ882" s="14"/>
      <c r="CSK882" s="14"/>
      <c r="CSL882" s="14"/>
      <c r="CSM882" s="14"/>
      <c r="CSN882" s="14"/>
      <c r="CSO882" s="14"/>
      <c r="CSP882" s="14"/>
      <c r="CSQ882" s="14"/>
      <c r="CSR882" s="14"/>
      <c r="CSS882" s="14"/>
      <c r="CST882" s="14"/>
      <c r="CSU882" s="14"/>
      <c r="CSV882" s="14"/>
      <c r="CSW882" s="14"/>
      <c r="CSX882" s="14"/>
      <c r="CSY882" s="14"/>
      <c r="CSZ882" s="14"/>
      <c r="CTA882" s="14"/>
      <c r="CTB882" s="14"/>
      <c r="CTC882" s="14"/>
      <c r="CTD882" s="14"/>
      <c r="CTE882" s="14"/>
      <c r="CTF882" s="14"/>
      <c r="CTG882" s="14"/>
      <c r="CTH882" s="14"/>
      <c r="CTI882" s="14"/>
      <c r="CTJ882" s="14"/>
      <c r="CTK882" s="14"/>
      <c r="CTL882" s="14"/>
      <c r="CTM882" s="14"/>
      <c r="CTN882" s="14"/>
      <c r="CTO882" s="14"/>
      <c r="CTP882" s="14"/>
      <c r="CTQ882" s="14"/>
      <c r="CTR882" s="14"/>
      <c r="CTS882" s="14"/>
      <c r="CTT882" s="14"/>
      <c r="CTU882" s="14"/>
      <c r="CTV882" s="14"/>
      <c r="CTW882" s="14"/>
      <c r="CTX882" s="14"/>
      <c r="CTY882" s="14"/>
      <c r="CTZ882" s="14"/>
      <c r="CUA882" s="14"/>
      <c r="CUB882" s="14"/>
      <c r="CUC882" s="14"/>
      <c r="CUD882" s="14"/>
      <c r="CUE882" s="14"/>
      <c r="CUF882" s="14"/>
      <c r="CUG882" s="14"/>
      <c r="CUH882" s="14"/>
      <c r="CUI882" s="14"/>
      <c r="CUJ882" s="14"/>
      <c r="CUK882" s="14"/>
      <c r="CUL882" s="14"/>
      <c r="CUM882" s="14"/>
      <c r="CUN882" s="14"/>
      <c r="CUO882" s="14"/>
      <c r="CUP882" s="14"/>
      <c r="CUQ882" s="14"/>
      <c r="CUR882" s="14"/>
      <c r="CUS882" s="14"/>
      <c r="CUT882" s="14"/>
      <c r="CUU882" s="14"/>
      <c r="CUV882" s="14"/>
      <c r="CUW882" s="14"/>
      <c r="CUX882" s="14"/>
      <c r="CUY882" s="14"/>
      <c r="CUZ882" s="14"/>
      <c r="CVA882" s="14"/>
      <c r="CVB882" s="14"/>
      <c r="CVC882" s="14"/>
      <c r="CVD882" s="14"/>
      <c r="CVE882" s="14"/>
      <c r="CVF882" s="14"/>
      <c r="CVG882" s="14"/>
      <c r="CVH882" s="14"/>
      <c r="CVI882" s="14"/>
      <c r="CVJ882" s="14"/>
      <c r="CVK882" s="14"/>
      <c r="CVL882" s="14"/>
      <c r="CVM882" s="14"/>
      <c r="CVN882" s="14"/>
      <c r="CVO882" s="14"/>
      <c r="CVP882" s="14"/>
      <c r="CVQ882" s="14"/>
      <c r="CVR882" s="14"/>
      <c r="CVS882" s="14"/>
      <c r="CVT882" s="14"/>
      <c r="CVU882" s="14"/>
      <c r="CVV882" s="14"/>
      <c r="CVW882" s="14"/>
      <c r="CVX882" s="14"/>
      <c r="CVY882" s="14"/>
      <c r="CVZ882" s="14"/>
      <c r="CWA882" s="14"/>
      <c r="CWB882" s="14"/>
      <c r="CWC882" s="14"/>
      <c r="CWD882" s="14"/>
      <c r="CWE882" s="14"/>
      <c r="CWF882" s="14"/>
      <c r="CWG882" s="14"/>
      <c r="CWH882" s="14"/>
      <c r="CWI882" s="14"/>
      <c r="CWJ882" s="14"/>
      <c r="CWK882" s="14"/>
      <c r="CWL882" s="14"/>
      <c r="CWM882" s="14"/>
      <c r="CWN882" s="14"/>
      <c r="CWO882" s="14"/>
      <c r="CWP882" s="14"/>
      <c r="CWQ882" s="14"/>
      <c r="CWR882" s="14"/>
      <c r="CWS882" s="14"/>
      <c r="CWT882" s="14"/>
      <c r="CWU882" s="14"/>
      <c r="CWV882" s="14"/>
      <c r="CWW882" s="14"/>
      <c r="CWX882" s="14"/>
      <c r="CWY882" s="14"/>
      <c r="CWZ882" s="14"/>
      <c r="CXA882" s="14"/>
      <c r="CXB882" s="14"/>
      <c r="CXC882" s="14"/>
      <c r="CXD882" s="14"/>
      <c r="CXE882" s="14"/>
      <c r="CXF882" s="14"/>
      <c r="CXG882" s="14"/>
      <c r="CXH882" s="14"/>
      <c r="CXI882" s="14"/>
      <c r="CXJ882" s="14"/>
      <c r="CXK882" s="14"/>
      <c r="CXL882" s="14"/>
      <c r="CXM882" s="14"/>
      <c r="CXN882" s="14"/>
      <c r="CXO882" s="14"/>
      <c r="CXP882" s="14"/>
      <c r="CXQ882" s="14"/>
      <c r="CXR882" s="14"/>
      <c r="CXS882" s="14"/>
      <c r="CXT882" s="14"/>
      <c r="CXU882" s="14"/>
      <c r="CXV882" s="14"/>
      <c r="CXW882" s="14"/>
      <c r="CXX882" s="14"/>
      <c r="CXY882" s="14"/>
      <c r="CXZ882" s="14"/>
      <c r="CYA882" s="14"/>
      <c r="CYB882" s="14"/>
      <c r="CYC882" s="14"/>
      <c r="CYD882" s="14"/>
      <c r="CYE882" s="14"/>
      <c r="CYF882" s="14"/>
      <c r="CYG882" s="14"/>
      <c r="CYH882" s="14"/>
      <c r="CYI882" s="14"/>
      <c r="CYJ882" s="14"/>
      <c r="CYK882" s="14"/>
      <c r="CYL882" s="14"/>
      <c r="CYM882" s="14"/>
      <c r="CYN882" s="14"/>
      <c r="CYO882" s="14"/>
      <c r="CYP882" s="14"/>
      <c r="CYQ882" s="14"/>
      <c r="CYR882" s="14"/>
      <c r="CYS882" s="14"/>
      <c r="CYT882" s="14"/>
      <c r="CYU882" s="14"/>
      <c r="CYV882" s="14"/>
      <c r="CYW882" s="14"/>
      <c r="CYX882" s="14"/>
      <c r="CYY882" s="14"/>
      <c r="CYZ882" s="14"/>
      <c r="CZA882" s="14"/>
      <c r="CZB882" s="14"/>
      <c r="CZC882" s="14"/>
      <c r="CZD882" s="14"/>
      <c r="CZE882" s="14"/>
      <c r="CZF882" s="14"/>
      <c r="CZG882" s="14"/>
      <c r="CZH882" s="14"/>
      <c r="CZI882" s="14"/>
      <c r="CZJ882" s="14"/>
      <c r="CZK882" s="14"/>
      <c r="CZL882" s="14"/>
      <c r="CZM882" s="14"/>
      <c r="CZN882" s="14"/>
      <c r="CZO882" s="14"/>
      <c r="CZP882" s="14"/>
      <c r="CZQ882" s="14"/>
      <c r="CZR882" s="14"/>
      <c r="CZS882" s="14"/>
      <c r="CZT882" s="14"/>
      <c r="CZU882" s="14"/>
      <c r="CZV882" s="14"/>
      <c r="CZW882" s="14"/>
      <c r="CZX882" s="14"/>
      <c r="CZY882" s="14"/>
      <c r="CZZ882" s="14"/>
      <c r="DAA882" s="14"/>
      <c r="DAB882" s="14"/>
      <c r="DAC882" s="14"/>
      <c r="DAD882" s="14"/>
      <c r="DAE882" s="14"/>
      <c r="DAF882" s="14"/>
      <c r="DAG882" s="14"/>
      <c r="DAH882" s="14"/>
      <c r="DAI882" s="14"/>
      <c r="DAJ882" s="14"/>
      <c r="DAK882" s="14"/>
      <c r="DAL882" s="14"/>
      <c r="DAM882" s="14"/>
      <c r="DAN882" s="14"/>
      <c r="DAO882" s="14"/>
      <c r="DAP882" s="14"/>
      <c r="DAQ882" s="14"/>
      <c r="DAR882" s="14"/>
      <c r="DAS882" s="14"/>
      <c r="DAT882" s="14"/>
      <c r="DAU882" s="14"/>
      <c r="DAV882" s="14"/>
      <c r="DAW882" s="14"/>
      <c r="DAX882" s="14"/>
      <c r="DAY882" s="14"/>
      <c r="DAZ882" s="14"/>
      <c r="DBA882" s="14"/>
      <c r="DBB882" s="14"/>
      <c r="DBC882" s="14"/>
      <c r="DBD882" s="14"/>
      <c r="DBE882" s="14"/>
      <c r="DBF882" s="14"/>
      <c r="DBG882" s="14"/>
      <c r="DBH882" s="14"/>
      <c r="DBI882" s="14"/>
      <c r="DBJ882" s="14"/>
      <c r="DBK882" s="14"/>
      <c r="DBL882" s="14"/>
      <c r="DBM882" s="14"/>
      <c r="DBN882" s="14"/>
      <c r="DBO882" s="14"/>
      <c r="DBP882" s="14"/>
      <c r="DBQ882" s="14"/>
      <c r="DBR882" s="14"/>
      <c r="DBS882" s="14"/>
      <c r="DBT882" s="14"/>
      <c r="DBU882" s="14"/>
      <c r="DBV882" s="14"/>
      <c r="DBW882" s="14"/>
      <c r="DBX882" s="14"/>
      <c r="DBY882" s="14"/>
      <c r="DBZ882" s="14"/>
      <c r="DCA882" s="14"/>
      <c r="DCB882" s="14"/>
      <c r="DCC882" s="14"/>
      <c r="DCD882" s="14"/>
      <c r="DCE882" s="14"/>
      <c r="DCF882" s="14"/>
      <c r="DCG882" s="14"/>
      <c r="DCH882" s="14"/>
      <c r="DCI882" s="14"/>
      <c r="DCJ882" s="14"/>
      <c r="DCK882" s="14"/>
      <c r="DCL882" s="14"/>
      <c r="DCM882" s="14"/>
      <c r="DCN882" s="14"/>
      <c r="DCO882" s="14"/>
      <c r="DCP882" s="14"/>
      <c r="DCQ882" s="14"/>
      <c r="DCR882" s="14"/>
      <c r="DCS882" s="14"/>
      <c r="DCT882" s="14"/>
      <c r="DCU882" s="14"/>
      <c r="DCV882" s="14"/>
      <c r="DCW882" s="14"/>
      <c r="DCX882" s="14"/>
      <c r="DCY882" s="14"/>
      <c r="DCZ882" s="14"/>
      <c r="DDA882" s="14"/>
      <c r="DDB882" s="14"/>
      <c r="DDC882" s="14"/>
      <c r="DDD882" s="14"/>
      <c r="DDE882" s="14"/>
      <c r="DDF882" s="14"/>
      <c r="DDG882" s="14"/>
      <c r="DDH882" s="14"/>
      <c r="DDI882" s="14"/>
      <c r="DDJ882" s="14"/>
      <c r="DDK882" s="14"/>
      <c r="DDL882" s="14"/>
      <c r="DDM882" s="14"/>
      <c r="DDN882" s="14"/>
      <c r="DDO882" s="14"/>
      <c r="DDP882" s="14"/>
      <c r="DDQ882" s="14"/>
      <c r="DDR882" s="14"/>
      <c r="DDS882" s="14"/>
      <c r="DDT882" s="14"/>
      <c r="DDU882" s="14"/>
      <c r="DDV882" s="14"/>
      <c r="DDW882" s="14"/>
      <c r="DDX882" s="14"/>
      <c r="DDY882" s="14"/>
      <c r="DDZ882" s="14"/>
      <c r="DEA882" s="14"/>
      <c r="DEB882" s="14"/>
      <c r="DEC882" s="14"/>
      <c r="DED882" s="14"/>
      <c r="DEE882" s="14"/>
      <c r="DEF882" s="14"/>
      <c r="DEG882" s="14"/>
      <c r="DEH882" s="14"/>
      <c r="DEI882" s="14"/>
      <c r="DEJ882" s="14"/>
      <c r="DEK882" s="14"/>
      <c r="DEL882" s="14"/>
      <c r="DEM882" s="14"/>
      <c r="DEN882" s="14"/>
      <c r="DEO882" s="14"/>
      <c r="DEP882" s="14"/>
      <c r="DEQ882" s="14"/>
      <c r="DER882" s="14"/>
      <c r="DES882" s="14"/>
      <c r="DET882" s="14"/>
      <c r="DEU882" s="14"/>
      <c r="DEV882" s="14"/>
      <c r="DEW882" s="14"/>
      <c r="DEX882" s="14"/>
      <c r="DEY882" s="14"/>
      <c r="DEZ882" s="14"/>
      <c r="DFA882" s="14"/>
      <c r="DFB882" s="14"/>
      <c r="DFC882" s="14"/>
      <c r="DFD882" s="14"/>
      <c r="DFE882" s="14"/>
      <c r="DFF882" s="14"/>
      <c r="DFG882" s="14"/>
      <c r="DFH882" s="14"/>
      <c r="DFI882" s="14"/>
      <c r="DFJ882" s="14"/>
      <c r="DFK882" s="14"/>
      <c r="DFL882" s="14"/>
      <c r="DFM882" s="14"/>
      <c r="DFN882" s="14"/>
      <c r="DFO882" s="14"/>
      <c r="DFP882" s="14"/>
      <c r="DFQ882" s="14"/>
      <c r="DFR882" s="14"/>
      <c r="DFS882" s="14"/>
      <c r="DFT882" s="14"/>
      <c r="DFU882" s="14"/>
      <c r="DFV882" s="14"/>
      <c r="DFW882" s="14"/>
      <c r="DFX882" s="14"/>
      <c r="DFY882" s="14"/>
      <c r="DFZ882" s="14"/>
      <c r="DGA882" s="14"/>
      <c r="DGB882" s="14"/>
      <c r="DGC882" s="14"/>
      <c r="DGD882" s="14"/>
      <c r="DGE882" s="14"/>
      <c r="DGF882" s="14"/>
      <c r="DGG882" s="14"/>
      <c r="DGH882" s="14"/>
      <c r="DGI882" s="14"/>
      <c r="DGJ882" s="14"/>
      <c r="DGK882" s="14"/>
      <c r="DGL882" s="14"/>
      <c r="DGM882" s="14"/>
      <c r="DGN882" s="14"/>
      <c r="DGO882" s="14"/>
      <c r="DGP882" s="14"/>
      <c r="DGQ882" s="14"/>
      <c r="DGR882" s="14"/>
      <c r="DGS882" s="14"/>
      <c r="DGT882" s="14"/>
      <c r="DGU882" s="14"/>
      <c r="DGV882" s="14"/>
      <c r="DGW882" s="14"/>
      <c r="DGX882" s="14"/>
      <c r="DGY882" s="14"/>
      <c r="DGZ882" s="14"/>
      <c r="DHA882" s="14"/>
      <c r="DHB882" s="14"/>
      <c r="DHC882" s="14"/>
      <c r="DHD882" s="14"/>
      <c r="DHE882" s="14"/>
      <c r="DHF882" s="14"/>
      <c r="DHG882" s="14"/>
      <c r="DHH882" s="14"/>
      <c r="DHI882" s="14"/>
      <c r="DHJ882" s="14"/>
      <c r="DHK882" s="14"/>
      <c r="DHL882" s="14"/>
      <c r="DHM882" s="14"/>
      <c r="DHN882" s="14"/>
      <c r="DHO882" s="14"/>
      <c r="DHP882" s="14"/>
      <c r="DHQ882" s="14"/>
      <c r="DHR882" s="14"/>
      <c r="DHS882" s="14"/>
      <c r="DHT882" s="14"/>
      <c r="DHU882" s="14"/>
      <c r="DHV882" s="14"/>
      <c r="DHW882" s="14"/>
      <c r="DHX882" s="14"/>
      <c r="DHY882" s="14"/>
      <c r="DHZ882" s="14"/>
      <c r="DIA882" s="14"/>
      <c r="DIB882" s="14"/>
      <c r="DIC882" s="14"/>
      <c r="DID882" s="14"/>
      <c r="DIE882" s="14"/>
      <c r="DIF882" s="14"/>
      <c r="DIG882" s="14"/>
      <c r="DIH882" s="14"/>
      <c r="DII882" s="14"/>
      <c r="DIJ882" s="14"/>
      <c r="DIK882" s="14"/>
      <c r="DIL882" s="14"/>
      <c r="DIM882" s="14"/>
      <c r="DIN882" s="14"/>
      <c r="DIO882" s="14"/>
      <c r="DIP882" s="14"/>
      <c r="DIQ882" s="14"/>
      <c r="DIR882" s="14"/>
      <c r="DIS882" s="14"/>
      <c r="DIT882" s="14"/>
      <c r="DIU882" s="14"/>
      <c r="DIV882" s="14"/>
      <c r="DIW882" s="14"/>
      <c r="DIX882" s="14"/>
      <c r="DIY882" s="14"/>
      <c r="DIZ882" s="14"/>
      <c r="DJA882" s="14"/>
      <c r="DJB882" s="14"/>
      <c r="DJC882" s="14"/>
      <c r="DJD882" s="14"/>
      <c r="DJE882" s="14"/>
      <c r="DJF882" s="14"/>
      <c r="DJG882" s="14"/>
      <c r="DJH882" s="14"/>
      <c r="DJI882" s="14"/>
      <c r="DJJ882" s="14"/>
      <c r="DJK882" s="14"/>
      <c r="DJL882" s="14"/>
      <c r="DJM882" s="14"/>
      <c r="DJN882" s="14"/>
      <c r="DJO882" s="14"/>
      <c r="DJP882" s="14"/>
      <c r="DJQ882" s="14"/>
      <c r="DJR882" s="14"/>
      <c r="DJS882" s="14"/>
      <c r="DJT882" s="14"/>
      <c r="DJU882" s="14"/>
      <c r="DJV882" s="14"/>
      <c r="DJW882" s="14"/>
      <c r="DJX882" s="14"/>
      <c r="DJY882" s="14"/>
      <c r="DJZ882" s="14"/>
      <c r="DKA882" s="14"/>
      <c r="DKB882" s="14"/>
      <c r="DKC882" s="14"/>
      <c r="DKD882" s="14"/>
      <c r="DKE882" s="14"/>
      <c r="DKF882" s="14"/>
      <c r="DKG882" s="14"/>
      <c r="DKH882" s="14"/>
      <c r="DKI882" s="14"/>
      <c r="DKJ882" s="14"/>
      <c r="DKK882" s="14"/>
      <c r="DKL882" s="14"/>
      <c r="DKM882" s="14"/>
      <c r="DKN882" s="14"/>
      <c r="DKO882" s="14"/>
      <c r="DKP882" s="14"/>
      <c r="DKQ882" s="14"/>
      <c r="DKR882" s="14"/>
      <c r="DKS882" s="14"/>
      <c r="DKT882" s="14"/>
      <c r="DKU882" s="14"/>
      <c r="DKV882" s="14"/>
      <c r="DKW882" s="14"/>
      <c r="DKX882" s="14"/>
      <c r="DKY882" s="14"/>
      <c r="DKZ882" s="14"/>
      <c r="DLA882" s="14"/>
      <c r="DLB882" s="14"/>
      <c r="DLC882" s="14"/>
      <c r="DLD882" s="14"/>
      <c r="DLE882" s="14"/>
      <c r="DLF882" s="14"/>
      <c r="DLG882" s="14"/>
      <c r="DLH882" s="14"/>
      <c r="DLI882" s="14"/>
      <c r="DLJ882" s="14"/>
      <c r="DLK882" s="14"/>
      <c r="DLL882" s="14"/>
      <c r="DLM882" s="14"/>
      <c r="DLN882" s="14"/>
      <c r="DLO882" s="14"/>
      <c r="DLP882" s="14"/>
      <c r="DLQ882" s="14"/>
      <c r="DLR882" s="14"/>
      <c r="DLS882" s="14"/>
      <c r="DLT882" s="14"/>
      <c r="DLU882" s="14"/>
      <c r="DLV882" s="14"/>
      <c r="DLW882" s="14"/>
      <c r="DLX882" s="14"/>
      <c r="DLY882" s="14"/>
      <c r="DLZ882" s="14"/>
      <c r="DMA882" s="14"/>
      <c r="DMB882" s="14"/>
      <c r="DMC882" s="14"/>
      <c r="DMD882" s="14"/>
      <c r="DME882" s="14"/>
      <c r="DMF882" s="14"/>
      <c r="DMG882" s="14"/>
      <c r="DMH882" s="14"/>
      <c r="DMI882" s="14"/>
      <c r="DMJ882" s="14"/>
      <c r="DMK882" s="14"/>
      <c r="DML882" s="14"/>
      <c r="DMM882" s="14"/>
      <c r="DMN882" s="14"/>
      <c r="DMO882" s="14"/>
      <c r="DMP882" s="14"/>
      <c r="DMQ882" s="14"/>
      <c r="DMR882" s="14"/>
      <c r="DMS882" s="14"/>
      <c r="DMT882" s="14"/>
      <c r="DMU882" s="14"/>
      <c r="DMV882" s="14"/>
      <c r="DMW882" s="14"/>
      <c r="DMX882" s="14"/>
      <c r="DMY882" s="14"/>
      <c r="DMZ882" s="14"/>
      <c r="DNA882" s="14"/>
      <c r="DNB882" s="14"/>
      <c r="DNC882" s="14"/>
      <c r="DND882" s="14"/>
      <c r="DNE882" s="14"/>
      <c r="DNF882" s="14"/>
      <c r="DNG882" s="14"/>
      <c r="DNH882" s="14"/>
      <c r="DNI882" s="14"/>
      <c r="DNJ882" s="14"/>
      <c r="DNK882" s="14"/>
      <c r="DNL882" s="14"/>
      <c r="DNM882" s="14"/>
      <c r="DNN882" s="14"/>
      <c r="DNO882" s="14"/>
      <c r="DNP882" s="14"/>
      <c r="DNQ882" s="14"/>
      <c r="DNR882" s="14"/>
      <c r="DNS882" s="14"/>
      <c r="DNT882" s="14"/>
      <c r="DNU882" s="14"/>
      <c r="DNV882" s="14"/>
      <c r="DNW882" s="14"/>
      <c r="DNX882" s="14"/>
      <c r="DNY882" s="14"/>
      <c r="DNZ882" s="14"/>
      <c r="DOA882" s="14"/>
      <c r="DOB882" s="14"/>
      <c r="DOC882" s="14"/>
      <c r="DOD882" s="14"/>
      <c r="DOE882" s="14"/>
      <c r="DOF882" s="14"/>
      <c r="DOG882" s="14"/>
      <c r="DOH882" s="14"/>
      <c r="DOI882" s="14"/>
      <c r="DOJ882" s="14"/>
      <c r="DOK882" s="14"/>
      <c r="DOL882" s="14"/>
      <c r="DOM882" s="14"/>
      <c r="DON882" s="14"/>
      <c r="DOO882" s="14"/>
      <c r="DOP882" s="14"/>
      <c r="DOQ882" s="14"/>
      <c r="DOR882" s="14"/>
      <c r="DOS882" s="14"/>
      <c r="DOT882" s="14"/>
      <c r="DOU882" s="14"/>
      <c r="DOV882" s="14"/>
      <c r="DOW882" s="14"/>
      <c r="DOX882" s="14"/>
      <c r="DOY882" s="14"/>
      <c r="DOZ882" s="14"/>
      <c r="DPA882" s="14"/>
      <c r="DPB882" s="14"/>
      <c r="DPC882" s="14"/>
      <c r="DPD882" s="14"/>
      <c r="DPE882" s="14"/>
      <c r="DPF882" s="14"/>
      <c r="DPG882" s="14"/>
      <c r="DPH882" s="14"/>
      <c r="DPI882" s="14"/>
      <c r="DPJ882" s="14"/>
      <c r="DPK882" s="14"/>
      <c r="DPL882" s="14"/>
      <c r="DPM882" s="14"/>
      <c r="DPN882" s="14"/>
      <c r="DPO882" s="14"/>
      <c r="DPP882" s="14"/>
      <c r="DPQ882" s="14"/>
      <c r="DPR882" s="14"/>
      <c r="DPS882" s="14"/>
      <c r="DPT882" s="14"/>
      <c r="DPU882" s="14"/>
      <c r="DPV882" s="14"/>
      <c r="DPW882" s="14"/>
      <c r="DPX882" s="14"/>
      <c r="DPY882" s="14"/>
      <c r="DPZ882" s="14"/>
      <c r="DQA882" s="14"/>
      <c r="DQB882" s="14"/>
      <c r="DQC882" s="14"/>
      <c r="DQD882" s="14"/>
      <c r="DQE882" s="14"/>
      <c r="DQF882" s="14"/>
      <c r="DQG882" s="14"/>
      <c r="DQH882" s="14"/>
      <c r="DQI882" s="14"/>
      <c r="DQJ882" s="14"/>
      <c r="DQK882" s="14"/>
      <c r="DQL882" s="14"/>
      <c r="DQM882" s="14"/>
      <c r="DQN882" s="14"/>
      <c r="DQO882" s="14"/>
      <c r="DQP882" s="14"/>
      <c r="DQQ882" s="14"/>
      <c r="DQR882" s="14"/>
      <c r="DQS882" s="14"/>
      <c r="DQT882" s="14"/>
      <c r="DQU882" s="14"/>
      <c r="DQV882" s="14"/>
      <c r="DQW882" s="14"/>
      <c r="DQX882" s="14"/>
      <c r="DQY882" s="14"/>
      <c r="DQZ882" s="14"/>
      <c r="DRA882" s="14"/>
      <c r="DRB882" s="14"/>
      <c r="DRC882" s="14"/>
      <c r="DRD882" s="14"/>
      <c r="DRE882" s="14"/>
      <c r="DRF882" s="14"/>
      <c r="DRG882" s="14"/>
      <c r="DRH882" s="14"/>
      <c r="DRI882" s="14"/>
      <c r="DRJ882" s="14"/>
      <c r="DRK882" s="14"/>
      <c r="DRL882" s="14"/>
      <c r="DRM882" s="14"/>
      <c r="DRN882" s="14"/>
      <c r="DRO882" s="14"/>
      <c r="DRP882" s="14"/>
      <c r="DRQ882" s="14"/>
      <c r="DRR882" s="14"/>
      <c r="DRS882" s="14"/>
      <c r="DRT882" s="14"/>
      <c r="DRU882" s="14"/>
      <c r="DRV882" s="14"/>
      <c r="DRW882" s="14"/>
      <c r="DRX882" s="14"/>
      <c r="DRY882" s="14"/>
      <c r="DRZ882" s="14"/>
      <c r="DSA882" s="14"/>
      <c r="DSB882" s="14"/>
      <c r="DSC882" s="14"/>
      <c r="DSD882" s="14"/>
      <c r="DSE882" s="14"/>
      <c r="DSF882" s="14"/>
      <c r="DSG882" s="14"/>
      <c r="DSH882" s="14"/>
      <c r="DSI882" s="14"/>
      <c r="DSJ882" s="14"/>
      <c r="DSK882" s="14"/>
      <c r="DSL882" s="14"/>
      <c r="DSM882" s="14"/>
      <c r="DSN882" s="14"/>
      <c r="DSO882" s="14"/>
      <c r="DSP882" s="14"/>
      <c r="DSQ882" s="14"/>
      <c r="DSR882" s="14"/>
      <c r="DSS882" s="14"/>
      <c r="DST882" s="14"/>
      <c r="DSU882" s="14"/>
      <c r="DSV882" s="14"/>
      <c r="DSW882" s="14"/>
      <c r="DSX882" s="14"/>
      <c r="DSY882" s="14"/>
      <c r="DSZ882" s="14"/>
      <c r="DTA882" s="14"/>
      <c r="DTB882" s="14"/>
      <c r="DTC882" s="14"/>
      <c r="DTD882" s="14"/>
      <c r="DTE882" s="14"/>
      <c r="DTF882" s="14"/>
      <c r="DTG882" s="14"/>
      <c r="DTH882" s="14"/>
      <c r="DTI882" s="14"/>
      <c r="DTJ882" s="14"/>
      <c r="DTK882" s="14"/>
      <c r="DTL882" s="14"/>
      <c r="DTM882" s="14"/>
      <c r="DTN882" s="14"/>
      <c r="DTO882" s="14"/>
      <c r="DTP882" s="14"/>
      <c r="DTQ882" s="14"/>
      <c r="DTR882" s="14"/>
      <c r="DTS882" s="14"/>
      <c r="DTT882" s="14"/>
      <c r="DTU882" s="14"/>
      <c r="DTV882" s="14"/>
      <c r="DTW882" s="14"/>
      <c r="DTX882" s="14"/>
      <c r="DTY882" s="14"/>
      <c r="DTZ882" s="14"/>
      <c r="DUA882" s="14"/>
      <c r="DUB882" s="14"/>
      <c r="DUC882" s="14"/>
      <c r="DUD882" s="14"/>
      <c r="DUE882" s="14"/>
      <c r="DUF882" s="14"/>
      <c r="DUG882" s="14"/>
      <c r="DUH882" s="14"/>
      <c r="DUI882" s="14"/>
      <c r="DUJ882" s="14"/>
      <c r="DUK882" s="14"/>
      <c r="DUL882" s="14"/>
      <c r="DUM882" s="14"/>
      <c r="DUN882" s="14"/>
      <c r="DUO882" s="14"/>
      <c r="DUP882" s="14"/>
      <c r="DUQ882" s="14"/>
      <c r="DUR882" s="14"/>
      <c r="DUS882" s="14"/>
      <c r="DUT882" s="14"/>
      <c r="DUU882" s="14"/>
      <c r="DUV882" s="14"/>
      <c r="DUW882" s="14"/>
      <c r="DUX882" s="14"/>
      <c r="DUY882" s="14"/>
      <c r="DUZ882" s="14"/>
      <c r="DVA882" s="14"/>
      <c r="DVB882" s="14"/>
      <c r="DVC882" s="14"/>
      <c r="DVD882" s="14"/>
      <c r="DVE882" s="14"/>
      <c r="DVF882" s="14"/>
      <c r="DVG882" s="14"/>
      <c r="DVH882" s="14"/>
      <c r="DVI882" s="14"/>
      <c r="DVJ882" s="14"/>
      <c r="DVK882" s="14"/>
      <c r="DVL882" s="14"/>
      <c r="DVM882" s="14"/>
      <c r="DVN882" s="14"/>
      <c r="DVO882" s="14"/>
      <c r="DVP882" s="14"/>
      <c r="DVQ882" s="14"/>
      <c r="DVR882" s="14"/>
      <c r="DVS882" s="14"/>
      <c r="DVT882" s="14"/>
      <c r="DVU882" s="14"/>
      <c r="DVV882" s="14"/>
      <c r="DVW882" s="14"/>
      <c r="DVX882" s="14"/>
      <c r="DVY882" s="14"/>
      <c r="DVZ882" s="14"/>
      <c r="DWA882" s="14"/>
      <c r="DWB882" s="14"/>
      <c r="DWC882" s="14"/>
      <c r="DWD882" s="14"/>
      <c r="DWE882" s="14"/>
      <c r="DWF882" s="14"/>
      <c r="DWG882" s="14"/>
      <c r="DWH882" s="14"/>
      <c r="DWI882" s="14"/>
      <c r="DWJ882" s="14"/>
      <c r="DWK882" s="14"/>
      <c r="DWL882" s="14"/>
      <c r="DWM882" s="14"/>
      <c r="DWN882" s="14"/>
      <c r="DWO882" s="14"/>
      <c r="DWP882" s="14"/>
      <c r="DWQ882" s="14"/>
      <c r="DWR882" s="14"/>
      <c r="DWS882" s="14"/>
      <c r="DWT882" s="14"/>
      <c r="DWU882" s="14"/>
      <c r="DWV882" s="14"/>
      <c r="DWW882" s="14"/>
      <c r="DWX882" s="14"/>
      <c r="DWY882" s="14"/>
      <c r="DWZ882" s="14"/>
      <c r="DXA882" s="14"/>
      <c r="DXB882" s="14"/>
      <c r="DXC882" s="14"/>
      <c r="DXD882" s="14"/>
      <c r="DXE882" s="14"/>
      <c r="DXF882" s="14"/>
      <c r="DXG882" s="14"/>
      <c r="DXH882" s="14"/>
      <c r="DXI882" s="14"/>
      <c r="DXJ882" s="14"/>
      <c r="DXK882" s="14"/>
      <c r="DXL882" s="14"/>
      <c r="DXM882" s="14"/>
      <c r="DXN882" s="14"/>
      <c r="DXO882" s="14"/>
      <c r="DXP882" s="14"/>
      <c r="DXQ882" s="14"/>
      <c r="DXR882" s="14"/>
      <c r="DXS882" s="14"/>
      <c r="DXT882" s="14"/>
      <c r="DXU882" s="14"/>
      <c r="DXV882" s="14"/>
      <c r="DXW882" s="14"/>
      <c r="DXX882" s="14"/>
      <c r="DXY882" s="14"/>
      <c r="DXZ882" s="14"/>
      <c r="DYA882" s="14"/>
      <c r="DYB882" s="14"/>
      <c r="DYC882" s="14"/>
      <c r="DYD882" s="14"/>
      <c r="DYE882" s="14"/>
      <c r="DYF882" s="14"/>
      <c r="DYG882" s="14"/>
      <c r="DYH882" s="14"/>
      <c r="DYI882" s="14"/>
      <c r="DYJ882" s="14"/>
      <c r="DYK882" s="14"/>
      <c r="DYL882" s="14"/>
      <c r="DYM882" s="14"/>
      <c r="DYN882" s="14"/>
      <c r="DYO882" s="14"/>
      <c r="DYP882" s="14"/>
      <c r="DYQ882" s="14"/>
      <c r="DYR882" s="14"/>
      <c r="DYS882" s="14"/>
      <c r="DYT882" s="14"/>
      <c r="DYU882" s="14"/>
      <c r="DYV882" s="14"/>
      <c r="DYW882" s="14"/>
      <c r="DYX882" s="14"/>
      <c r="DYY882" s="14"/>
      <c r="DYZ882" s="14"/>
      <c r="DZA882" s="14"/>
      <c r="DZB882" s="14"/>
      <c r="DZC882" s="14"/>
      <c r="DZD882" s="14"/>
      <c r="DZE882" s="14"/>
      <c r="DZF882" s="14"/>
      <c r="DZG882" s="14"/>
      <c r="DZH882" s="14"/>
      <c r="DZI882" s="14"/>
      <c r="DZJ882" s="14"/>
      <c r="DZK882" s="14"/>
      <c r="DZL882" s="14"/>
      <c r="DZM882" s="14"/>
      <c r="DZN882" s="14"/>
      <c r="DZO882" s="14"/>
      <c r="DZP882" s="14"/>
      <c r="DZQ882" s="14"/>
      <c r="DZR882" s="14"/>
      <c r="DZS882" s="14"/>
      <c r="DZT882" s="14"/>
      <c r="DZU882" s="14"/>
      <c r="DZV882" s="14"/>
      <c r="DZW882" s="14"/>
      <c r="DZX882" s="14"/>
      <c r="DZY882" s="14"/>
      <c r="DZZ882" s="14"/>
      <c r="EAA882" s="14"/>
      <c r="EAB882" s="14"/>
      <c r="EAC882" s="14"/>
      <c r="EAD882" s="14"/>
      <c r="EAE882" s="14"/>
      <c r="EAF882" s="14"/>
      <c r="EAG882" s="14"/>
      <c r="EAH882" s="14"/>
      <c r="EAI882" s="14"/>
      <c r="EAJ882" s="14"/>
      <c r="EAK882" s="14"/>
      <c r="EAL882" s="14"/>
      <c r="EAM882" s="14"/>
      <c r="EAN882" s="14"/>
      <c r="EAO882" s="14"/>
      <c r="EAP882" s="14"/>
      <c r="EAQ882" s="14"/>
      <c r="EAR882" s="14"/>
      <c r="EAS882" s="14"/>
      <c r="EAT882" s="14"/>
      <c r="EAU882" s="14"/>
      <c r="EAV882" s="14"/>
      <c r="EAW882" s="14"/>
      <c r="EAX882" s="14"/>
      <c r="EAY882" s="14"/>
      <c r="EAZ882" s="14"/>
      <c r="EBA882" s="14"/>
      <c r="EBB882" s="14"/>
      <c r="EBC882" s="14"/>
      <c r="EBD882" s="14"/>
      <c r="EBE882" s="14"/>
      <c r="EBF882" s="14"/>
      <c r="EBG882" s="14"/>
      <c r="EBH882" s="14"/>
      <c r="EBI882" s="14"/>
      <c r="EBJ882" s="14"/>
      <c r="EBK882" s="14"/>
      <c r="EBL882" s="14"/>
      <c r="EBM882" s="14"/>
      <c r="EBN882" s="14"/>
      <c r="EBO882" s="14"/>
      <c r="EBP882" s="14"/>
      <c r="EBQ882" s="14"/>
      <c r="EBR882" s="14"/>
      <c r="EBS882" s="14"/>
      <c r="EBT882" s="14"/>
      <c r="EBU882" s="14"/>
      <c r="EBV882" s="14"/>
      <c r="EBW882" s="14"/>
      <c r="EBX882" s="14"/>
      <c r="EBY882" s="14"/>
      <c r="EBZ882" s="14"/>
      <c r="ECA882" s="14"/>
      <c r="ECB882" s="14"/>
      <c r="ECC882" s="14"/>
      <c r="ECD882" s="14"/>
      <c r="ECE882" s="14"/>
      <c r="ECF882" s="14"/>
      <c r="ECG882" s="14"/>
      <c r="ECH882" s="14"/>
      <c r="ECI882" s="14"/>
      <c r="ECJ882" s="14"/>
      <c r="ECK882" s="14"/>
      <c r="ECL882" s="14"/>
      <c r="ECM882" s="14"/>
      <c r="ECN882" s="14"/>
      <c r="ECO882" s="14"/>
      <c r="ECP882" s="14"/>
      <c r="ECQ882" s="14"/>
      <c r="ECR882" s="14"/>
      <c r="ECS882" s="14"/>
      <c r="ECT882" s="14"/>
      <c r="ECU882" s="14"/>
      <c r="ECV882" s="14"/>
      <c r="ECW882" s="14"/>
      <c r="ECX882" s="14"/>
      <c r="ECY882" s="14"/>
      <c r="ECZ882" s="14"/>
      <c r="EDA882" s="14"/>
      <c r="EDB882" s="14"/>
      <c r="EDC882" s="14"/>
      <c r="EDD882" s="14"/>
      <c r="EDE882" s="14"/>
      <c r="EDF882" s="14"/>
      <c r="EDG882" s="14"/>
      <c r="EDH882" s="14"/>
      <c r="EDI882" s="14"/>
      <c r="EDJ882" s="14"/>
      <c r="EDK882" s="14"/>
      <c r="EDL882" s="14"/>
      <c r="EDM882" s="14"/>
      <c r="EDN882" s="14"/>
      <c r="EDO882" s="14"/>
      <c r="EDP882" s="14"/>
      <c r="EDQ882" s="14"/>
      <c r="EDR882" s="14"/>
      <c r="EDS882" s="14"/>
      <c r="EDT882" s="14"/>
      <c r="EDU882" s="14"/>
      <c r="EDV882" s="14"/>
      <c r="EDW882" s="14"/>
      <c r="EDX882" s="14"/>
      <c r="EDY882" s="14"/>
      <c r="EDZ882" s="14"/>
      <c r="EEA882" s="14"/>
      <c r="EEB882" s="14"/>
      <c r="EEC882" s="14"/>
      <c r="EED882" s="14"/>
      <c r="EEE882" s="14"/>
      <c r="EEF882" s="14"/>
      <c r="EEG882" s="14"/>
      <c r="EEH882" s="14"/>
      <c r="EEI882" s="14"/>
      <c r="EEJ882" s="14"/>
      <c r="EEK882" s="14"/>
      <c r="EEL882" s="14"/>
      <c r="EEM882" s="14"/>
      <c r="EEN882" s="14"/>
      <c r="EEO882" s="14"/>
      <c r="EEP882" s="14"/>
      <c r="EEQ882" s="14"/>
      <c r="EER882" s="14"/>
      <c r="EES882" s="14"/>
      <c r="EET882" s="14"/>
      <c r="EEU882" s="14"/>
      <c r="EEV882" s="14"/>
      <c r="EEW882" s="14"/>
      <c r="EEX882" s="14"/>
      <c r="EEY882" s="14"/>
      <c r="EEZ882" s="14"/>
      <c r="EFA882" s="14"/>
      <c r="EFB882" s="14"/>
      <c r="EFC882" s="14"/>
      <c r="EFD882" s="14"/>
      <c r="EFE882" s="14"/>
      <c r="EFF882" s="14"/>
      <c r="EFG882" s="14"/>
      <c r="EFH882" s="14"/>
      <c r="EFI882" s="14"/>
      <c r="EFJ882" s="14"/>
      <c r="EFK882" s="14"/>
      <c r="EFL882" s="14"/>
      <c r="EFM882" s="14"/>
      <c r="EFN882" s="14"/>
      <c r="EFO882" s="14"/>
      <c r="EFP882" s="14"/>
      <c r="EFQ882" s="14"/>
      <c r="EFR882" s="14"/>
      <c r="EFS882" s="14"/>
      <c r="EFT882" s="14"/>
      <c r="EFU882" s="14"/>
      <c r="EFV882" s="14"/>
      <c r="EFW882" s="14"/>
      <c r="EFX882" s="14"/>
      <c r="EFY882" s="14"/>
      <c r="EFZ882" s="14"/>
      <c r="EGA882" s="14"/>
      <c r="EGB882" s="14"/>
      <c r="EGC882" s="14"/>
      <c r="EGD882" s="14"/>
      <c r="EGE882" s="14"/>
      <c r="EGF882" s="14"/>
      <c r="EGG882" s="14"/>
      <c r="EGH882" s="14"/>
      <c r="EGI882" s="14"/>
      <c r="EGJ882" s="14"/>
      <c r="EGK882" s="14"/>
      <c r="EGL882" s="14"/>
      <c r="EGM882" s="14"/>
      <c r="EGN882" s="14"/>
      <c r="EGO882" s="14"/>
      <c r="EGP882" s="14"/>
      <c r="EGQ882" s="14"/>
      <c r="EGR882" s="14"/>
      <c r="EGS882" s="14"/>
      <c r="EGT882" s="14"/>
      <c r="EGU882" s="14"/>
      <c r="EGV882" s="14"/>
      <c r="EGW882" s="14"/>
      <c r="EGX882" s="14"/>
      <c r="EGY882" s="14"/>
      <c r="EGZ882" s="14"/>
      <c r="EHA882" s="14"/>
      <c r="EHB882" s="14"/>
      <c r="EHC882" s="14"/>
      <c r="EHD882" s="14"/>
      <c r="EHE882" s="14"/>
      <c r="EHF882" s="14"/>
      <c r="EHG882" s="14"/>
      <c r="EHH882" s="14"/>
      <c r="EHI882" s="14"/>
      <c r="EHJ882" s="14"/>
      <c r="EHK882" s="14"/>
      <c r="EHL882" s="14"/>
      <c r="EHM882" s="14"/>
      <c r="EHN882" s="14"/>
      <c r="EHO882" s="14"/>
      <c r="EHP882" s="14"/>
      <c r="EHQ882" s="14"/>
      <c r="EHR882" s="14"/>
      <c r="EHS882" s="14"/>
      <c r="EHT882" s="14"/>
      <c r="EHU882" s="14"/>
      <c r="EHV882" s="14"/>
      <c r="EHW882" s="14"/>
      <c r="EHX882" s="14"/>
      <c r="EHY882" s="14"/>
      <c r="EHZ882" s="14"/>
      <c r="EIA882" s="14"/>
      <c r="EIB882" s="14"/>
      <c r="EIC882" s="14"/>
      <c r="EID882" s="14"/>
      <c r="EIE882" s="14"/>
      <c r="EIF882" s="14"/>
      <c r="EIG882" s="14"/>
      <c r="EIH882" s="14"/>
      <c r="EII882" s="14"/>
      <c r="EIJ882" s="14"/>
      <c r="EIK882" s="14"/>
      <c r="EIL882" s="14"/>
      <c r="EIM882" s="14"/>
      <c r="EIN882" s="14"/>
      <c r="EIO882" s="14"/>
      <c r="EIP882" s="14"/>
      <c r="EIQ882" s="14"/>
      <c r="EIR882" s="14"/>
      <c r="EIS882" s="14"/>
      <c r="EIT882" s="14"/>
      <c r="EIU882" s="14"/>
      <c r="EIV882" s="14"/>
      <c r="EIW882" s="14"/>
      <c r="EIX882" s="14"/>
      <c r="EIY882" s="14"/>
      <c r="EIZ882" s="14"/>
      <c r="EJA882" s="14"/>
      <c r="EJB882" s="14"/>
      <c r="EJC882" s="14"/>
      <c r="EJD882" s="14"/>
      <c r="EJE882" s="14"/>
      <c r="EJF882" s="14"/>
      <c r="EJG882" s="14"/>
      <c r="EJH882" s="14"/>
      <c r="EJI882" s="14"/>
      <c r="EJJ882" s="14"/>
      <c r="EJK882" s="14"/>
      <c r="EJL882" s="14"/>
      <c r="EJM882" s="14"/>
      <c r="EJN882" s="14"/>
      <c r="EJO882" s="14"/>
      <c r="EJP882" s="14"/>
      <c r="EJQ882" s="14"/>
      <c r="EJR882" s="14"/>
      <c r="EJS882" s="14"/>
      <c r="EJT882" s="14"/>
      <c r="EJU882" s="14"/>
      <c r="EJV882" s="14"/>
      <c r="EJW882" s="14"/>
      <c r="EJX882" s="14"/>
      <c r="EJY882" s="14"/>
      <c r="EJZ882" s="14"/>
      <c r="EKA882" s="14"/>
      <c r="EKB882" s="14"/>
      <c r="EKC882" s="14"/>
      <c r="EKD882" s="14"/>
      <c r="EKE882" s="14"/>
      <c r="EKF882" s="14"/>
      <c r="EKG882" s="14"/>
      <c r="EKH882" s="14"/>
      <c r="EKI882" s="14"/>
      <c r="EKJ882" s="14"/>
      <c r="EKK882" s="14"/>
      <c r="EKL882" s="14"/>
      <c r="EKM882" s="14"/>
      <c r="EKN882" s="14"/>
      <c r="EKO882" s="14"/>
      <c r="EKP882" s="14"/>
      <c r="EKQ882" s="14"/>
      <c r="EKR882" s="14"/>
      <c r="EKS882" s="14"/>
      <c r="EKT882" s="14"/>
      <c r="EKU882" s="14"/>
      <c r="EKV882" s="14"/>
      <c r="EKW882" s="14"/>
      <c r="EKX882" s="14"/>
      <c r="EKY882" s="14"/>
      <c r="EKZ882" s="14"/>
      <c r="ELA882" s="14"/>
      <c r="ELB882" s="14"/>
      <c r="ELC882" s="14"/>
      <c r="ELD882" s="14"/>
      <c r="ELE882" s="14"/>
      <c r="ELF882" s="14"/>
      <c r="ELG882" s="14"/>
      <c r="ELH882" s="14"/>
      <c r="ELI882" s="14"/>
      <c r="ELJ882" s="14"/>
      <c r="ELK882" s="14"/>
      <c r="ELL882" s="14"/>
      <c r="ELM882" s="14"/>
      <c r="ELN882" s="14"/>
      <c r="ELO882" s="14"/>
      <c r="ELP882" s="14"/>
      <c r="ELQ882" s="14"/>
      <c r="ELR882" s="14"/>
      <c r="ELS882" s="14"/>
      <c r="ELT882" s="14"/>
      <c r="ELU882" s="14"/>
      <c r="ELV882" s="14"/>
      <c r="ELW882" s="14"/>
      <c r="ELX882" s="14"/>
      <c r="ELY882" s="14"/>
      <c r="ELZ882" s="14"/>
      <c r="EMA882" s="14"/>
      <c r="EMB882" s="14"/>
      <c r="EMC882" s="14"/>
      <c r="EMD882" s="14"/>
      <c r="EME882" s="14"/>
      <c r="EMF882" s="14"/>
      <c r="EMG882" s="14"/>
      <c r="EMH882" s="14"/>
      <c r="EMI882" s="14"/>
      <c r="EMJ882" s="14"/>
      <c r="EMK882" s="14"/>
      <c r="EML882" s="14"/>
      <c r="EMM882" s="14"/>
      <c r="EMN882" s="14"/>
      <c r="EMO882" s="14"/>
      <c r="EMP882" s="14"/>
      <c r="EMQ882" s="14"/>
      <c r="EMR882" s="14"/>
      <c r="EMS882" s="14"/>
      <c r="EMT882" s="14"/>
      <c r="EMU882" s="14"/>
      <c r="EMV882" s="14"/>
      <c r="EMW882" s="14"/>
      <c r="EMX882" s="14"/>
      <c r="EMY882" s="14"/>
      <c r="EMZ882" s="14"/>
      <c r="ENA882" s="14"/>
      <c r="ENB882" s="14"/>
      <c r="ENC882" s="14"/>
      <c r="END882" s="14"/>
      <c r="ENE882" s="14"/>
      <c r="ENF882" s="14"/>
      <c r="ENG882" s="14"/>
      <c r="ENH882" s="14"/>
      <c r="ENI882" s="14"/>
      <c r="ENJ882" s="14"/>
      <c r="ENK882" s="14"/>
      <c r="ENL882" s="14"/>
      <c r="ENM882" s="14"/>
      <c r="ENN882" s="14"/>
      <c r="ENO882" s="14"/>
      <c r="ENP882" s="14"/>
      <c r="ENQ882" s="14"/>
      <c r="ENR882" s="14"/>
      <c r="ENS882" s="14"/>
      <c r="ENT882" s="14"/>
      <c r="ENU882" s="14"/>
      <c r="ENV882" s="14"/>
      <c r="ENW882" s="14"/>
      <c r="ENX882" s="14"/>
      <c r="ENY882" s="14"/>
      <c r="ENZ882" s="14"/>
      <c r="EOA882" s="14"/>
      <c r="EOB882" s="14"/>
      <c r="EOC882" s="14"/>
      <c r="EOD882" s="14"/>
      <c r="EOE882" s="14"/>
      <c r="EOF882" s="14"/>
      <c r="EOG882" s="14"/>
      <c r="EOH882" s="14"/>
      <c r="EOI882" s="14"/>
      <c r="EOJ882" s="14"/>
      <c r="EOK882" s="14"/>
      <c r="EOL882" s="14"/>
      <c r="EOM882" s="14"/>
      <c r="EON882" s="14"/>
      <c r="EOO882" s="14"/>
      <c r="EOP882" s="14"/>
      <c r="EOQ882" s="14"/>
      <c r="EOR882" s="14"/>
      <c r="EOS882" s="14"/>
      <c r="EOT882" s="14"/>
      <c r="EOU882" s="14"/>
      <c r="EOV882" s="14"/>
      <c r="EOW882" s="14"/>
      <c r="EOX882" s="14"/>
      <c r="EOY882" s="14"/>
      <c r="EOZ882" s="14"/>
      <c r="EPA882" s="14"/>
      <c r="EPB882" s="14"/>
      <c r="EPC882" s="14"/>
      <c r="EPD882" s="14"/>
      <c r="EPE882" s="14"/>
      <c r="EPF882" s="14"/>
      <c r="EPG882" s="14"/>
      <c r="EPH882" s="14"/>
      <c r="EPI882" s="14"/>
      <c r="EPJ882" s="14"/>
      <c r="EPK882" s="14"/>
      <c r="EPL882" s="14"/>
      <c r="EPM882" s="14"/>
      <c r="EPN882" s="14"/>
      <c r="EPO882" s="14"/>
      <c r="EPP882" s="14"/>
      <c r="EPQ882" s="14"/>
      <c r="EPR882" s="14"/>
      <c r="EPS882" s="14"/>
      <c r="EPT882" s="14"/>
      <c r="EPU882" s="14"/>
      <c r="EPV882" s="14"/>
      <c r="EPW882" s="14"/>
      <c r="EPX882" s="14"/>
      <c r="EPY882" s="14"/>
      <c r="EPZ882" s="14"/>
      <c r="EQA882" s="14"/>
      <c r="EQB882" s="14"/>
      <c r="EQC882" s="14"/>
      <c r="EQD882" s="14"/>
      <c r="EQE882" s="14"/>
      <c r="EQF882" s="14"/>
      <c r="EQG882" s="14"/>
      <c r="EQH882" s="14"/>
      <c r="EQI882" s="14"/>
      <c r="EQJ882" s="14"/>
      <c r="EQK882" s="14"/>
      <c r="EQL882" s="14"/>
      <c r="EQM882" s="14"/>
      <c r="EQN882" s="14"/>
      <c r="EQO882" s="14"/>
      <c r="EQP882" s="14"/>
      <c r="EQQ882" s="14"/>
      <c r="EQR882" s="14"/>
      <c r="EQS882" s="14"/>
      <c r="EQT882" s="14"/>
      <c r="EQU882" s="14"/>
      <c r="EQV882" s="14"/>
      <c r="EQW882" s="14"/>
      <c r="EQX882" s="14"/>
      <c r="EQY882" s="14"/>
      <c r="EQZ882" s="14"/>
      <c r="ERA882" s="14"/>
      <c r="ERB882" s="14"/>
      <c r="ERC882" s="14"/>
      <c r="ERD882" s="14"/>
      <c r="ERE882" s="14"/>
      <c r="ERF882" s="14"/>
      <c r="ERG882" s="14"/>
      <c r="ERH882" s="14"/>
      <c r="ERI882" s="14"/>
      <c r="ERJ882" s="14"/>
      <c r="ERK882" s="14"/>
      <c r="ERL882" s="14"/>
      <c r="ERM882" s="14"/>
      <c r="ERN882" s="14"/>
      <c r="ERO882" s="14"/>
      <c r="ERP882" s="14"/>
      <c r="ERQ882" s="14"/>
      <c r="ERR882" s="14"/>
      <c r="ERS882" s="14"/>
      <c r="ERT882" s="14"/>
      <c r="ERU882" s="14"/>
      <c r="ERV882" s="14"/>
      <c r="ERW882" s="14"/>
      <c r="ERX882" s="14"/>
      <c r="ERY882" s="14"/>
      <c r="ERZ882" s="14"/>
      <c r="ESA882" s="14"/>
      <c r="ESB882" s="14"/>
      <c r="ESC882" s="14"/>
      <c r="ESD882" s="14"/>
      <c r="ESE882" s="14"/>
      <c r="ESF882" s="14"/>
      <c r="ESG882" s="14"/>
      <c r="ESH882" s="14"/>
      <c r="ESI882" s="14"/>
      <c r="ESJ882" s="14"/>
      <c r="ESK882" s="14"/>
      <c r="ESL882" s="14"/>
      <c r="ESM882" s="14"/>
      <c r="ESN882" s="14"/>
      <c r="ESO882" s="14"/>
      <c r="ESP882" s="14"/>
      <c r="ESQ882" s="14"/>
      <c r="ESR882" s="14"/>
      <c r="ESS882" s="14"/>
      <c r="EST882" s="14"/>
      <c r="ESU882" s="14"/>
      <c r="ESV882" s="14"/>
      <c r="ESW882" s="14"/>
      <c r="ESX882" s="14"/>
      <c r="ESY882" s="14"/>
      <c r="ESZ882" s="14"/>
      <c r="ETA882" s="14"/>
      <c r="ETB882" s="14"/>
      <c r="ETC882" s="14"/>
      <c r="ETD882" s="14"/>
      <c r="ETE882" s="14"/>
      <c r="ETF882" s="14"/>
      <c r="ETG882" s="14"/>
      <c r="ETH882" s="14"/>
      <c r="ETI882" s="14"/>
      <c r="ETJ882" s="14"/>
      <c r="ETK882" s="14"/>
      <c r="ETL882" s="14"/>
      <c r="ETM882" s="14"/>
      <c r="ETN882" s="14"/>
      <c r="ETO882" s="14"/>
      <c r="ETP882" s="14"/>
      <c r="ETQ882" s="14"/>
      <c r="ETR882" s="14"/>
      <c r="ETS882" s="14"/>
      <c r="ETT882" s="14"/>
      <c r="ETU882" s="14"/>
      <c r="ETV882" s="14"/>
      <c r="ETW882" s="14"/>
      <c r="ETX882" s="14"/>
      <c r="ETY882" s="14"/>
      <c r="ETZ882" s="14"/>
      <c r="EUA882" s="14"/>
      <c r="EUB882" s="14"/>
      <c r="EUC882" s="14"/>
      <c r="EUD882" s="14"/>
      <c r="EUE882" s="14"/>
      <c r="EUF882" s="14"/>
      <c r="EUG882" s="14"/>
      <c r="EUH882" s="14"/>
      <c r="EUI882" s="14"/>
      <c r="EUJ882" s="14"/>
      <c r="EUK882" s="14"/>
      <c r="EUL882" s="14"/>
      <c r="EUM882" s="14"/>
      <c r="EUN882" s="14"/>
      <c r="EUO882" s="14"/>
      <c r="EUP882" s="14"/>
      <c r="EUQ882" s="14"/>
      <c r="EUR882" s="14"/>
      <c r="EUS882" s="14"/>
      <c r="EUT882" s="14"/>
      <c r="EUU882" s="14"/>
      <c r="EUV882" s="14"/>
      <c r="EUW882" s="14"/>
      <c r="EUX882" s="14"/>
      <c r="EUY882" s="14"/>
      <c r="EUZ882" s="14"/>
      <c r="EVA882" s="14"/>
      <c r="EVB882" s="14"/>
      <c r="EVC882" s="14"/>
      <c r="EVD882" s="14"/>
      <c r="EVE882" s="14"/>
      <c r="EVF882" s="14"/>
      <c r="EVG882" s="14"/>
      <c r="EVH882" s="14"/>
      <c r="EVI882" s="14"/>
      <c r="EVJ882" s="14"/>
      <c r="EVK882" s="14"/>
      <c r="EVL882" s="14"/>
      <c r="EVM882" s="14"/>
      <c r="EVN882" s="14"/>
      <c r="EVO882" s="14"/>
      <c r="EVP882" s="14"/>
      <c r="EVQ882" s="14"/>
      <c r="EVR882" s="14"/>
      <c r="EVS882" s="14"/>
      <c r="EVT882" s="14"/>
      <c r="EVU882" s="14"/>
      <c r="EVV882" s="14"/>
      <c r="EVW882" s="14"/>
      <c r="EVX882" s="14"/>
      <c r="EVY882" s="14"/>
      <c r="EVZ882" s="14"/>
      <c r="EWA882" s="14"/>
      <c r="EWB882" s="14"/>
      <c r="EWC882" s="14"/>
      <c r="EWD882" s="14"/>
      <c r="EWE882" s="14"/>
      <c r="EWF882" s="14"/>
      <c r="EWG882" s="14"/>
      <c r="EWH882" s="14"/>
      <c r="EWI882" s="14"/>
      <c r="EWJ882" s="14"/>
      <c r="EWK882" s="14"/>
      <c r="EWL882" s="14"/>
      <c r="EWM882" s="14"/>
      <c r="EWN882" s="14"/>
      <c r="EWO882" s="14"/>
      <c r="EWP882" s="14"/>
      <c r="EWQ882" s="14"/>
      <c r="EWR882" s="14"/>
      <c r="EWS882" s="14"/>
      <c r="EWT882" s="14"/>
      <c r="EWU882" s="14"/>
      <c r="EWV882" s="14"/>
      <c r="EWW882" s="14"/>
      <c r="EWX882" s="14"/>
      <c r="EWY882" s="14"/>
      <c r="EWZ882" s="14"/>
      <c r="EXA882" s="14"/>
      <c r="EXB882" s="14"/>
      <c r="EXC882" s="14"/>
      <c r="EXD882" s="14"/>
      <c r="EXE882" s="14"/>
      <c r="EXF882" s="14"/>
      <c r="EXG882" s="14"/>
      <c r="EXH882" s="14"/>
      <c r="EXI882" s="14"/>
      <c r="EXJ882" s="14"/>
      <c r="EXK882" s="14"/>
      <c r="EXL882" s="14"/>
      <c r="EXM882" s="14"/>
      <c r="EXN882" s="14"/>
      <c r="EXO882" s="14"/>
      <c r="EXP882" s="14"/>
      <c r="EXQ882" s="14"/>
      <c r="EXR882" s="14"/>
      <c r="EXS882" s="14"/>
      <c r="EXT882" s="14"/>
      <c r="EXU882" s="14"/>
      <c r="EXV882" s="14"/>
      <c r="EXW882" s="14"/>
      <c r="EXX882" s="14"/>
      <c r="EXY882" s="14"/>
      <c r="EXZ882" s="14"/>
      <c r="EYA882" s="14"/>
      <c r="EYB882" s="14"/>
      <c r="EYC882" s="14"/>
      <c r="EYD882" s="14"/>
      <c r="EYE882" s="14"/>
      <c r="EYF882" s="14"/>
      <c r="EYG882" s="14"/>
      <c r="EYH882" s="14"/>
      <c r="EYI882" s="14"/>
      <c r="EYJ882" s="14"/>
      <c r="EYK882" s="14"/>
      <c r="EYL882" s="14"/>
      <c r="EYM882" s="14"/>
      <c r="EYN882" s="14"/>
      <c r="EYO882" s="14"/>
      <c r="EYP882" s="14"/>
      <c r="EYQ882" s="14"/>
      <c r="EYR882" s="14"/>
      <c r="EYS882" s="14"/>
      <c r="EYT882" s="14"/>
      <c r="EYU882" s="14"/>
      <c r="EYV882" s="14"/>
      <c r="EYW882" s="14"/>
      <c r="EYX882" s="14"/>
      <c r="EYY882" s="14"/>
      <c r="EYZ882" s="14"/>
      <c r="EZA882" s="14"/>
      <c r="EZB882" s="14"/>
      <c r="EZC882" s="14"/>
      <c r="EZD882" s="14"/>
      <c r="EZE882" s="14"/>
      <c r="EZF882" s="14"/>
      <c r="EZG882" s="14"/>
      <c r="EZH882" s="14"/>
      <c r="EZI882" s="14"/>
      <c r="EZJ882" s="14"/>
      <c r="EZK882" s="14"/>
      <c r="EZL882" s="14"/>
      <c r="EZM882" s="14"/>
      <c r="EZN882" s="14"/>
      <c r="EZO882" s="14"/>
      <c r="EZP882" s="14"/>
      <c r="EZQ882" s="14"/>
      <c r="EZR882" s="14"/>
      <c r="EZS882" s="14"/>
      <c r="EZT882" s="14"/>
      <c r="EZU882" s="14"/>
      <c r="EZV882" s="14"/>
      <c r="EZW882" s="14"/>
      <c r="EZX882" s="14"/>
      <c r="EZY882" s="14"/>
      <c r="EZZ882" s="14"/>
      <c r="FAA882" s="14"/>
      <c r="FAB882" s="14"/>
      <c r="FAC882" s="14"/>
      <c r="FAD882" s="14"/>
      <c r="FAE882" s="14"/>
      <c r="FAF882" s="14"/>
      <c r="FAG882" s="14"/>
      <c r="FAH882" s="14"/>
      <c r="FAI882" s="14"/>
      <c r="FAJ882" s="14"/>
      <c r="FAK882" s="14"/>
      <c r="FAL882" s="14"/>
      <c r="FAM882" s="14"/>
      <c r="FAN882" s="14"/>
      <c r="FAO882" s="14"/>
      <c r="FAP882" s="14"/>
      <c r="FAQ882" s="14"/>
      <c r="FAR882" s="14"/>
      <c r="FAS882" s="14"/>
      <c r="FAT882" s="14"/>
      <c r="FAU882" s="14"/>
      <c r="FAV882" s="14"/>
      <c r="FAW882" s="14"/>
      <c r="FAX882" s="14"/>
      <c r="FAY882" s="14"/>
      <c r="FAZ882" s="14"/>
      <c r="FBA882" s="14"/>
      <c r="FBB882" s="14"/>
      <c r="FBC882" s="14"/>
      <c r="FBD882" s="14"/>
      <c r="FBE882" s="14"/>
      <c r="FBF882" s="14"/>
      <c r="FBG882" s="14"/>
      <c r="FBH882" s="14"/>
      <c r="FBI882" s="14"/>
      <c r="FBJ882" s="14"/>
      <c r="FBK882" s="14"/>
      <c r="FBL882" s="14"/>
      <c r="FBM882" s="14"/>
      <c r="FBN882" s="14"/>
      <c r="FBO882" s="14"/>
      <c r="FBP882" s="14"/>
      <c r="FBQ882" s="14"/>
      <c r="FBR882" s="14"/>
      <c r="FBS882" s="14"/>
      <c r="FBT882" s="14"/>
      <c r="FBU882" s="14"/>
      <c r="FBV882" s="14"/>
      <c r="FBW882" s="14"/>
      <c r="FBX882" s="14"/>
      <c r="FBY882" s="14"/>
      <c r="FBZ882" s="14"/>
      <c r="FCA882" s="14"/>
      <c r="FCB882" s="14"/>
      <c r="FCC882" s="14"/>
      <c r="FCD882" s="14"/>
      <c r="FCE882" s="14"/>
      <c r="FCF882" s="14"/>
      <c r="FCG882" s="14"/>
      <c r="FCH882" s="14"/>
      <c r="FCI882" s="14"/>
      <c r="FCJ882" s="14"/>
      <c r="FCK882" s="14"/>
      <c r="FCL882" s="14"/>
      <c r="FCM882" s="14"/>
      <c r="FCN882" s="14"/>
      <c r="FCO882" s="14"/>
      <c r="FCP882" s="14"/>
      <c r="FCQ882" s="14"/>
      <c r="FCR882" s="14"/>
      <c r="FCS882" s="14"/>
      <c r="FCT882" s="14"/>
      <c r="FCU882" s="14"/>
      <c r="FCV882" s="14"/>
      <c r="FCW882" s="14"/>
      <c r="FCX882" s="14"/>
      <c r="FCY882" s="14"/>
      <c r="FCZ882" s="14"/>
      <c r="FDA882" s="14"/>
      <c r="FDB882" s="14"/>
      <c r="FDC882" s="14"/>
      <c r="FDD882" s="14"/>
      <c r="FDE882" s="14"/>
      <c r="FDF882" s="14"/>
      <c r="FDG882" s="14"/>
      <c r="FDH882" s="14"/>
      <c r="FDI882" s="14"/>
      <c r="FDJ882" s="14"/>
      <c r="FDK882" s="14"/>
      <c r="FDL882" s="14"/>
      <c r="FDM882" s="14"/>
      <c r="FDN882" s="14"/>
      <c r="FDO882" s="14"/>
      <c r="FDP882" s="14"/>
      <c r="FDQ882" s="14"/>
      <c r="FDR882" s="14"/>
      <c r="FDS882" s="14"/>
      <c r="FDT882" s="14"/>
      <c r="FDU882" s="14"/>
      <c r="FDV882" s="14"/>
      <c r="FDW882" s="14"/>
      <c r="FDX882" s="14"/>
      <c r="FDY882" s="14"/>
      <c r="FDZ882" s="14"/>
      <c r="FEA882" s="14"/>
      <c r="FEB882" s="14"/>
      <c r="FEC882" s="14"/>
      <c r="FED882" s="14"/>
      <c r="FEE882" s="14"/>
      <c r="FEF882" s="14"/>
      <c r="FEG882" s="14"/>
      <c r="FEH882" s="14"/>
      <c r="FEI882" s="14"/>
      <c r="FEJ882" s="14"/>
      <c r="FEK882" s="14"/>
      <c r="FEL882" s="14"/>
      <c r="FEM882" s="14"/>
      <c r="FEN882" s="14"/>
      <c r="FEO882" s="14"/>
      <c r="FEP882" s="14"/>
      <c r="FEQ882" s="14"/>
      <c r="FER882" s="14"/>
      <c r="FES882" s="14"/>
      <c r="FET882" s="14"/>
      <c r="FEU882" s="14"/>
      <c r="FEV882" s="14"/>
      <c r="FEW882" s="14"/>
      <c r="FEX882" s="14"/>
      <c r="FEY882" s="14"/>
      <c r="FEZ882" s="14"/>
      <c r="FFA882" s="14"/>
      <c r="FFB882" s="14"/>
      <c r="FFC882" s="14"/>
      <c r="FFD882" s="14"/>
      <c r="FFE882" s="14"/>
      <c r="FFF882" s="14"/>
      <c r="FFG882" s="14"/>
      <c r="FFH882" s="14"/>
      <c r="FFI882" s="14"/>
      <c r="FFJ882" s="14"/>
      <c r="FFK882" s="14"/>
      <c r="FFL882" s="14"/>
      <c r="FFM882" s="14"/>
      <c r="FFN882" s="14"/>
      <c r="FFO882" s="14"/>
      <c r="FFP882" s="14"/>
      <c r="FFQ882" s="14"/>
      <c r="FFR882" s="14"/>
      <c r="FFS882" s="14"/>
      <c r="FFT882" s="14"/>
      <c r="FFU882" s="14"/>
      <c r="FFV882" s="14"/>
      <c r="FFW882" s="14"/>
      <c r="FFX882" s="14"/>
      <c r="FFY882" s="14"/>
      <c r="FFZ882" s="14"/>
      <c r="FGA882" s="14"/>
      <c r="FGB882" s="14"/>
      <c r="FGC882" s="14"/>
      <c r="FGD882" s="14"/>
      <c r="FGE882" s="14"/>
      <c r="FGF882" s="14"/>
      <c r="FGG882" s="14"/>
      <c r="FGH882" s="14"/>
      <c r="FGI882" s="14"/>
      <c r="FGJ882" s="14"/>
      <c r="FGK882" s="14"/>
      <c r="FGL882" s="14"/>
      <c r="FGM882" s="14"/>
      <c r="FGN882" s="14"/>
      <c r="FGO882" s="14"/>
      <c r="FGP882" s="14"/>
      <c r="FGQ882" s="14"/>
      <c r="FGR882" s="14"/>
      <c r="FGS882" s="14"/>
      <c r="FGT882" s="14"/>
      <c r="FGU882" s="14"/>
      <c r="FGV882" s="14"/>
      <c r="FGW882" s="14"/>
      <c r="FGX882" s="14"/>
      <c r="FGY882" s="14"/>
      <c r="FGZ882" s="14"/>
      <c r="FHA882" s="14"/>
      <c r="FHB882" s="14"/>
      <c r="FHC882" s="14"/>
      <c r="FHD882" s="14"/>
      <c r="FHE882" s="14"/>
      <c r="FHF882" s="14"/>
      <c r="FHG882" s="14"/>
      <c r="FHH882" s="14"/>
      <c r="FHI882" s="14"/>
      <c r="FHJ882" s="14"/>
      <c r="FHK882" s="14"/>
      <c r="FHL882" s="14"/>
      <c r="FHM882" s="14"/>
      <c r="FHN882" s="14"/>
      <c r="FHO882" s="14"/>
      <c r="FHP882" s="14"/>
      <c r="FHQ882" s="14"/>
      <c r="FHR882" s="14"/>
      <c r="FHS882" s="14"/>
      <c r="FHT882" s="14"/>
      <c r="FHU882" s="14"/>
      <c r="FHV882" s="14"/>
      <c r="FHW882" s="14"/>
      <c r="FHX882" s="14"/>
      <c r="FHY882" s="14"/>
      <c r="FHZ882" s="14"/>
      <c r="FIA882" s="14"/>
      <c r="FIB882" s="14"/>
      <c r="FIC882" s="14"/>
      <c r="FID882" s="14"/>
      <c r="FIE882" s="14"/>
      <c r="FIF882" s="14"/>
      <c r="FIG882" s="14"/>
      <c r="FIH882" s="14"/>
      <c r="FII882" s="14"/>
      <c r="FIJ882" s="14"/>
      <c r="FIK882" s="14"/>
      <c r="FIL882" s="14"/>
      <c r="FIM882" s="14"/>
      <c r="FIN882" s="14"/>
      <c r="FIO882" s="14"/>
      <c r="FIP882" s="14"/>
      <c r="FIQ882" s="14"/>
      <c r="FIR882" s="14"/>
      <c r="FIS882" s="14"/>
      <c r="FIT882" s="14"/>
      <c r="FIU882" s="14"/>
      <c r="FIV882" s="14"/>
      <c r="FIW882" s="14"/>
      <c r="FIX882" s="14"/>
      <c r="FIY882" s="14"/>
      <c r="FIZ882" s="14"/>
      <c r="FJA882" s="14"/>
      <c r="FJB882" s="14"/>
      <c r="FJC882" s="14"/>
      <c r="FJD882" s="14"/>
      <c r="FJE882" s="14"/>
      <c r="FJF882" s="14"/>
      <c r="FJG882" s="14"/>
      <c r="FJH882" s="14"/>
      <c r="FJI882" s="14"/>
      <c r="FJJ882" s="14"/>
      <c r="FJK882" s="14"/>
      <c r="FJL882" s="14"/>
      <c r="FJM882" s="14"/>
      <c r="FJN882" s="14"/>
      <c r="FJO882" s="14"/>
      <c r="FJP882" s="14"/>
      <c r="FJQ882" s="14"/>
      <c r="FJR882" s="14"/>
      <c r="FJS882" s="14"/>
      <c r="FJT882" s="14"/>
      <c r="FJU882" s="14"/>
      <c r="FJV882" s="14"/>
      <c r="FJW882" s="14"/>
      <c r="FJX882" s="14"/>
      <c r="FJY882" s="14"/>
      <c r="FJZ882" s="14"/>
      <c r="FKA882" s="14"/>
      <c r="FKB882" s="14"/>
      <c r="FKC882" s="14"/>
      <c r="FKD882" s="14"/>
      <c r="FKE882" s="14"/>
      <c r="FKF882" s="14"/>
      <c r="FKG882" s="14"/>
      <c r="FKH882" s="14"/>
      <c r="FKI882" s="14"/>
      <c r="FKJ882" s="14"/>
      <c r="FKK882" s="14"/>
      <c r="FKL882" s="14"/>
      <c r="FKM882" s="14"/>
      <c r="FKN882" s="14"/>
      <c r="FKO882" s="14"/>
      <c r="FKP882" s="14"/>
      <c r="FKQ882" s="14"/>
      <c r="FKR882" s="14"/>
      <c r="FKS882" s="14"/>
      <c r="FKT882" s="14"/>
      <c r="FKU882" s="14"/>
      <c r="FKV882" s="14"/>
      <c r="FKW882" s="14"/>
      <c r="FKX882" s="14"/>
      <c r="FKY882" s="14"/>
      <c r="FKZ882" s="14"/>
      <c r="FLA882" s="14"/>
      <c r="FLB882" s="14"/>
      <c r="FLC882" s="14"/>
      <c r="FLD882" s="14"/>
      <c r="FLE882" s="14"/>
      <c r="FLF882" s="14"/>
      <c r="FLG882" s="14"/>
      <c r="FLH882" s="14"/>
      <c r="FLI882" s="14"/>
      <c r="FLJ882" s="14"/>
      <c r="FLK882" s="14"/>
      <c r="FLL882" s="14"/>
      <c r="FLM882" s="14"/>
      <c r="FLN882" s="14"/>
      <c r="FLO882" s="14"/>
      <c r="FLP882" s="14"/>
      <c r="FLQ882" s="14"/>
      <c r="FLR882" s="14"/>
      <c r="FLS882" s="14"/>
      <c r="FLT882" s="14"/>
      <c r="FLU882" s="14"/>
      <c r="FLV882" s="14"/>
      <c r="FLW882" s="14"/>
      <c r="FLX882" s="14"/>
      <c r="FLY882" s="14"/>
      <c r="FLZ882" s="14"/>
      <c r="FMA882" s="14"/>
      <c r="FMB882" s="14"/>
      <c r="FMC882" s="14"/>
      <c r="FMD882" s="14"/>
      <c r="FME882" s="14"/>
      <c r="FMF882" s="14"/>
      <c r="FMG882" s="14"/>
      <c r="FMH882" s="14"/>
      <c r="FMI882" s="14"/>
      <c r="FMJ882" s="14"/>
      <c r="FMK882" s="14"/>
      <c r="FML882" s="14"/>
      <c r="FMM882" s="14"/>
      <c r="FMN882" s="14"/>
      <c r="FMO882" s="14"/>
      <c r="FMP882" s="14"/>
      <c r="FMQ882" s="14"/>
      <c r="FMR882" s="14"/>
      <c r="FMS882" s="14"/>
      <c r="FMT882" s="14"/>
      <c r="FMU882" s="14"/>
      <c r="FMV882" s="14"/>
      <c r="FMW882" s="14"/>
      <c r="FMX882" s="14"/>
      <c r="FMY882" s="14"/>
      <c r="FMZ882" s="14"/>
      <c r="FNA882" s="14"/>
      <c r="FNB882" s="14"/>
      <c r="FNC882" s="14"/>
      <c r="FND882" s="14"/>
      <c r="FNE882" s="14"/>
      <c r="FNF882" s="14"/>
      <c r="FNG882" s="14"/>
      <c r="FNH882" s="14"/>
      <c r="FNI882" s="14"/>
      <c r="FNJ882" s="14"/>
      <c r="FNK882" s="14"/>
      <c r="FNL882" s="14"/>
      <c r="FNM882" s="14"/>
      <c r="FNN882" s="14"/>
      <c r="FNO882" s="14"/>
      <c r="FNP882" s="14"/>
      <c r="FNQ882" s="14"/>
      <c r="FNR882" s="14"/>
      <c r="FNS882" s="14"/>
      <c r="FNT882" s="14"/>
      <c r="FNU882" s="14"/>
      <c r="FNV882" s="14"/>
      <c r="FNW882" s="14"/>
      <c r="FNX882" s="14"/>
      <c r="FNY882" s="14"/>
      <c r="FNZ882" s="14"/>
      <c r="FOA882" s="14"/>
      <c r="FOB882" s="14"/>
      <c r="FOC882" s="14"/>
      <c r="FOD882" s="14"/>
      <c r="FOE882" s="14"/>
      <c r="FOF882" s="14"/>
      <c r="FOG882" s="14"/>
      <c r="FOH882" s="14"/>
      <c r="FOI882" s="14"/>
      <c r="FOJ882" s="14"/>
      <c r="FOK882" s="14"/>
      <c r="FOL882" s="14"/>
      <c r="FOM882" s="14"/>
      <c r="FON882" s="14"/>
      <c r="FOO882" s="14"/>
      <c r="FOP882" s="14"/>
      <c r="FOQ882" s="14"/>
      <c r="FOR882" s="14"/>
      <c r="FOS882" s="14"/>
      <c r="FOT882" s="14"/>
      <c r="FOU882" s="14"/>
      <c r="FOV882" s="14"/>
      <c r="FOW882" s="14"/>
      <c r="FOX882" s="14"/>
      <c r="FOY882" s="14"/>
      <c r="FOZ882" s="14"/>
      <c r="FPA882" s="14"/>
      <c r="FPB882" s="14"/>
      <c r="FPC882" s="14"/>
      <c r="FPD882" s="14"/>
      <c r="FPE882" s="14"/>
      <c r="FPF882" s="14"/>
      <c r="FPG882" s="14"/>
      <c r="FPH882" s="14"/>
      <c r="FPI882" s="14"/>
      <c r="FPJ882" s="14"/>
      <c r="FPK882" s="14"/>
      <c r="FPL882" s="14"/>
      <c r="FPM882" s="14"/>
      <c r="FPN882" s="14"/>
      <c r="FPO882" s="14"/>
      <c r="FPP882" s="14"/>
      <c r="FPQ882" s="14"/>
      <c r="FPR882" s="14"/>
      <c r="FPS882" s="14"/>
      <c r="FPT882" s="14"/>
      <c r="FPU882" s="14"/>
      <c r="FPV882" s="14"/>
      <c r="FPW882" s="14"/>
      <c r="FPX882" s="14"/>
      <c r="FPY882" s="14"/>
      <c r="FPZ882" s="14"/>
      <c r="FQA882" s="14"/>
      <c r="FQB882" s="14"/>
      <c r="FQC882" s="14"/>
      <c r="FQD882" s="14"/>
      <c r="FQE882" s="14"/>
      <c r="FQF882" s="14"/>
      <c r="FQG882" s="14"/>
      <c r="FQH882" s="14"/>
      <c r="FQI882" s="14"/>
      <c r="FQJ882" s="14"/>
      <c r="FQK882" s="14"/>
      <c r="FQL882" s="14"/>
      <c r="FQM882" s="14"/>
      <c r="FQN882" s="14"/>
      <c r="FQO882" s="14"/>
      <c r="FQP882" s="14"/>
      <c r="FQQ882" s="14"/>
      <c r="FQR882" s="14"/>
      <c r="FQS882" s="14"/>
      <c r="FQT882" s="14"/>
      <c r="FQU882" s="14"/>
      <c r="FQV882" s="14"/>
      <c r="FQW882" s="14"/>
      <c r="FQX882" s="14"/>
      <c r="FQY882" s="14"/>
      <c r="FQZ882" s="14"/>
      <c r="FRA882" s="14"/>
      <c r="FRB882" s="14"/>
      <c r="FRC882" s="14"/>
      <c r="FRD882" s="14"/>
      <c r="FRE882" s="14"/>
      <c r="FRF882" s="14"/>
      <c r="FRG882" s="14"/>
      <c r="FRH882" s="14"/>
      <c r="FRI882" s="14"/>
      <c r="FRJ882" s="14"/>
      <c r="FRK882" s="14"/>
      <c r="FRL882" s="14"/>
      <c r="FRM882" s="14"/>
      <c r="FRN882" s="14"/>
      <c r="FRO882" s="14"/>
      <c r="FRP882" s="14"/>
      <c r="FRQ882" s="14"/>
      <c r="FRR882" s="14"/>
      <c r="FRS882" s="14"/>
      <c r="FRT882" s="14"/>
      <c r="FRU882" s="14"/>
      <c r="FRV882" s="14"/>
      <c r="FRW882" s="14"/>
      <c r="FRX882" s="14"/>
      <c r="FRY882" s="14"/>
      <c r="FRZ882" s="14"/>
      <c r="FSA882" s="14"/>
      <c r="FSB882" s="14"/>
      <c r="FSC882" s="14"/>
      <c r="FSD882" s="14"/>
      <c r="FSE882" s="14"/>
      <c r="FSF882" s="14"/>
      <c r="FSG882" s="14"/>
      <c r="FSH882" s="14"/>
      <c r="FSI882" s="14"/>
      <c r="FSJ882" s="14"/>
      <c r="FSK882" s="14"/>
      <c r="FSL882" s="14"/>
      <c r="FSM882" s="14"/>
      <c r="FSN882" s="14"/>
      <c r="FSO882" s="14"/>
      <c r="FSP882" s="14"/>
      <c r="FSQ882" s="14"/>
      <c r="FSR882" s="14"/>
      <c r="FSS882" s="14"/>
      <c r="FST882" s="14"/>
      <c r="FSU882" s="14"/>
      <c r="FSV882" s="14"/>
      <c r="FSW882" s="14"/>
      <c r="FSX882" s="14"/>
      <c r="FSY882" s="14"/>
      <c r="FSZ882" s="14"/>
      <c r="FTA882" s="14"/>
      <c r="FTB882" s="14"/>
      <c r="FTC882" s="14"/>
      <c r="FTD882" s="14"/>
      <c r="FTE882" s="14"/>
      <c r="FTF882" s="14"/>
      <c r="FTG882" s="14"/>
      <c r="FTH882" s="14"/>
      <c r="FTI882" s="14"/>
      <c r="FTJ882" s="14"/>
      <c r="FTK882" s="14"/>
      <c r="FTL882" s="14"/>
      <c r="FTM882" s="14"/>
      <c r="FTN882" s="14"/>
      <c r="FTO882" s="14"/>
      <c r="FTP882" s="14"/>
      <c r="FTQ882" s="14"/>
      <c r="FTR882" s="14"/>
      <c r="FTS882" s="14"/>
      <c r="FTT882" s="14"/>
      <c r="FTU882" s="14"/>
      <c r="FTV882" s="14"/>
      <c r="FTW882" s="14"/>
      <c r="FTX882" s="14"/>
      <c r="FTY882" s="14"/>
      <c r="FTZ882" s="14"/>
      <c r="FUA882" s="14"/>
      <c r="FUB882" s="14"/>
      <c r="FUC882" s="14"/>
      <c r="FUD882" s="14"/>
      <c r="FUE882" s="14"/>
      <c r="FUF882" s="14"/>
      <c r="FUG882" s="14"/>
      <c r="FUH882" s="14"/>
      <c r="FUI882" s="14"/>
      <c r="FUJ882" s="14"/>
      <c r="FUK882" s="14"/>
      <c r="FUL882" s="14"/>
      <c r="FUM882" s="14"/>
      <c r="FUN882" s="14"/>
      <c r="FUO882" s="14"/>
      <c r="FUP882" s="14"/>
      <c r="FUQ882" s="14"/>
      <c r="FUR882" s="14"/>
      <c r="FUS882" s="14"/>
      <c r="FUT882" s="14"/>
      <c r="FUU882" s="14"/>
      <c r="FUV882" s="14"/>
      <c r="FUW882" s="14"/>
      <c r="FUX882" s="14"/>
      <c r="FUY882" s="14"/>
      <c r="FUZ882" s="14"/>
      <c r="FVA882" s="14"/>
      <c r="FVB882" s="14"/>
      <c r="FVC882" s="14"/>
      <c r="FVD882" s="14"/>
      <c r="FVE882" s="14"/>
      <c r="FVF882" s="14"/>
      <c r="FVG882" s="14"/>
      <c r="FVH882" s="14"/>
      <c r="FVI882" s="14"/>
      <c r="FVJ882" s="14"/>
      <c r="FVK882" s="14"/>
      <c r="FVL882" s="14"/>
      <c r="FVM882" s="14"/>
      <c r="FVN882" s="14"/>
      <c r="FVO882" s="14"/>
      <c r="FVP882" s="14"/>
      <c r="FVQ882" s="14"/>
      <c r="FVR882" s="14"/>
      <c r="FVS882" s="14"/>
      <c r="FVT882" s="14"/>
      <c r="FVU882" s="14"/>
      <c r="FVV882" s="14"/>
      <c r="FVW882" s="14"/>
      <c r="FVX882" s="14"/>
      <c r="FVY882" s="14"/>
      <c r="FVZ882" s="14"/>
      <c r="FWA882" s="14"/>
      <c r="FWB882" s="14"/>
      <c r="FWC882" s="14"/>
      <c r="FWD882" s="14"/>
      <c r="FWE882" s="14"/>
      <c r="FWF882" s="14"/>
      <c r="FWG882" s="14"/>
      <c r="FWH882" s="14"/>
      <c r="FWI882" s="14"/>
      <c r="FWJ882" s="14"/>
      <c r="FWK882" s="14"/>
      <c r="FWL882" s="14"/>
      <c r="FWM882" s="14"/>
      <c r="FWN882" s="14"/>
      <c r="FWO882" s="14"/>
      <c r="FWP882" s="14"/>
      <c r="FWQ882" s="14"/>
      <c r="FWR882" s="14"/>
      <c r="FWS882" s="14"/>
      <c r="FWT882" s="14"/>
      <c r="FWU882" s="14"/>
      <c r="FWV882" s="14"/>
      <c r="FWW882" s="14"/>
      <c r="FWX882" s="14"/>
      <c r="FWY882" s="14"/>
      <c r="FWZ882" s="14"/>
      <c r="FXA882" s="14"/>
      <c r="FXB882" s="14"/>
      <c r="FXC882" s="14"/>
      <c r="FXD882" s="14"/>
      <c r="FXE882" s="14"/>
      <c r="FXF882" s="14"/>
      <c r="FXG882" s="14"/>
      <c r="FXH882" s="14"/>
      <c r="FXI882" s="14"/>
      <c r="FXJ882" s="14"/>
      <c r="FXK882" s="14"/>
      <c r="FXL882" s="14"/>
      <c r="FXM882" s="14"/>
      <c r="FXN882" s="14"/>
      <c r="FXO882" s="14"/>
      <c r="FXP882" s="14"/>
      <c r="FXQ882" s="14"/>
      <c r="FXR882" s="14"/>
      <c r="FXS882" s="14"/>
      <c r="FXT882" s="14"/>
      <c r="FXU882" s="14"/>
      <c r="FXV882" s="14"/>
      <c r="FXW882" s="14"/>
      <c r="FXX882" s="14"/>
      <c r="FXY882" s="14"/>
      <c r="FXZ882" s="14"/>
      <c r="FYA882" s="14"/>
      <c r="FYB882" s="14"/>
      <c r="FYC882" s="14"/>
      <c r="FYD882" s="14"/>
      <c r="FYE882" s="14"/>
      <c r="FYF882" s="14"/>
      <c r="FYG882" s="14"/>
      <c r="FYH882" s="14"/>
      <c r="FYI882" s="14"/>
      <c r="FYJ882" s="14"/>
      <c r="FYK882" s="14"/>
      <c r="FYL882" s="14"/>
      <c r="FYM882" s="14"/>
      <c r="FYN882" s="14"/>
      <c r="FYO882" s="14"/>
      <c r="FYP882" s="14"/>
      <c r="FYQ882" s="14"/>
      <c r="FYR882" s="14"/>
      <c r="FYS882" s="14"/>
      <c r="FYT882" s="14"/>
      <c r="FYU882" s="14"/>
      <c r="FYV882" s="14"/>
      <c r="FYW882" s="14"/>
      <c r="FYX882" s="14"/>
      <c r="FYY882" s="14"/>
      <c r="FYZ882" s="14"/>
      <c r="FZA882" s="14"/>
      <c r="FZB882" s="14"/>
      <c r="FZC882" s="14"/>
      <c r="FZD882" s="14"/>
      <c r="FZE882" s="14"/>
      <c r="FZF882" s="14"/>
      <c r="FZG882" s="14"/>
      <c r="FZH882" s="14"/>
      <c r="FZI882" s="14"/>
      <c r="FZJ882" s="14"/>
      <c r="FZK882" s="14"/>
      <c r="FZL882" s="14"/>
      <c r="FZM882" s="14"/>
      <c r="FZN882" s="14"/>
      <c r="FZO882" s="14"/>
      <c r="FZP882" s="14"/>
      <c r="FZQ882" s="14"/>
      <c r="FZR882" s="14"/>
      <c r="FZS882" s="14"/>
      <c r="FZT882" s="14"/>
      <c r="FZU882" s="14"/>
      <c r="FZV882" s="14"/>
      <c r="FZW882" s="14"/>
      <c r="FZX882" s="14"/>
      <c r="FZY882" s="14"/>
      <c r="FZZ882" s="14"/>
      <c r="GAA882" s="14"/>
      <c r="GAB882" s="14"/>
      <c r="GAC882" s="14"/>
      <c r="GAD882" s="14"/>
      <c r="GAE882" s="14"/>
      <c r="GAF882" s="14"/>
      <c r="GAG882" s="14"/>
      <c r="GAH882" s="14"/>
      <c r="GAI882" s="14"/>
      <c r="GAJ882" s="14"/>
      <c r="GAK882" s="14"/>
      <c r="GAL882" s="14"/>
      <c r="GAM882" s="14"/>
      <c r="GAN882" s="14"/>
      <c r="GAO882" s="14"/>
      <c r="GAP882" s="14"/>
      <c r="GAQ882" s="14"/>
      <c r="GAR882" s="14"/>
      <c r="GAS882" s="14"/>
      <c r="GAT882" s="14"/>
      <c r="GAU882" s="14"/>
      <c r="GAV882" s="14"/>
      <c r="GAW882" s="14"/>
      <c r="GAX882" s="14"/>
      <c r="GAY882" s="14"/>
      <c r="GAZ882" s="14"/>
      <c r="GBA882" s="14"/>
      <c r="GBB882" s="14"/>
      <c r="GBC882" s="14"/>
      <c r="GBD882" s="14"/>
      <c r="GBE882" s="14"/>
      <c r="GBF882" s="14"/>
      <c r="GBG882" s="14"/>
      <c r="GBH882" s="14"/>
      <c r="GBI882" s="14"/>
      <c r="GBJ882" s="14"/>
      <c r="GBK882" s="14"/>
      <c r="GBL882" s="14"/>
      <c r="GBM882" s="14"/>
      <c r="GBN882" s="14"/>
      <c r="GBO882" s="14"/>
      <c r="GBP882" s="14"/>
      <c r="GBQ882" s="14"/>
      <c r="GBR882" s="14"/>
      <c r="GBS882" s="14"/>
      <c r="GBT882" s="14"/>
      <c r="GBU882" s="14"/>
      <c r="GBV882" s="14"/>
      <c r="GBW882" s="14"/>
      <c r="GBX882" s="14"/>
      <c r="GBY882" s="14"/>
      <c r="GBZ882" s="14"/>
      <c r="GCA882" s="14"/>
      <c r="GCB882" s="14"/>
      <c r="GCC882" s="14"/>
      <c r="GCD882" s="14"/>
      <c r="GCE882" s="14"/>
      <c r="GCF882" s="14"/>
      <c r="GCG882" s="14"/>
      <c r="GCH882" s="14"/>
      <c r="GCI882" s="14"/>
      <c r="GCJ882" s="14"/>
      <c r="GCK882" s="14"/>
      <c r="GCL882" s="14"/>
      <c r="GCM882" s="14"/>
      <c r="GCN882" s="14"/>
      <c r="GCO882" s="14"/>
      <c r="GCP882" s="14"/>
      <c r="GCQ882" s="14"/>
      <c r="GCR882" s="14"/>
      <c r="GCS882" s="14"/>
      <c r="GCT882" s="14"/>
      <c r="GCU882" s="14"/>
      <c r="GCV882" s="14"/>
      <c r="GCW882" s="14"/>
      <c r="GCX882" s="14"/>
      <c r="GCY882" s="14"/>
      <c r="GCZ882" s="14"/>
      <c r="GDA882" s="14"/>
      <c r="GDB882" s="14"/>
      <c r="GDC882" s="14"/>
      <c r="GDD882" s="14"/>
      <c r="GDE882" s="14"/>
      <c r="GDF882" s="14"/>
      <c r="GDG882" s="14"/>
      <c r="GDH882" s="14"/>
      <c r="GDI882" s="14"/>
      <c r="GDJ882" s="14"/>
      <c r="GDK882" s="14"/>
      <c r="GDL882" s="14"/>
      <c r="GDM882" s="14"/>
      <c r="GDN882" s="14"/>
      <c r="GDO882" s="14"/>
      <c r="GDP882" s="14"/>
      <c r="GDQ882" s="14"/>
      <c r="GDR882" s="14"/>
      <c r="GDS882" s="14"/>
      <c r="GDT882" s="14"/>
      <c r="GDU882" s="14"/>
      <c r="GDV882" s="14"/>
      <c r="GDW882" s="14"/>
      <c r="GDX882" s="14"/>
      <c r="GDY882" s="14"/>
      <c r="GDZ882" s="14"/>
      <c r="GEA882" s="14"/>
      <c r="GEB882" s="14"/>
      <c r="GEC882" s="14"/>
      <c r="GED882" s="14"/>
      <c r="GEE882" s="14"/>
      <c r="GEF882" s="14"/>
      <c r="GEG882" s="14"/>
      <c r="GEH882" s="14"/>
      <c r="GEI882" s="14"/>
      <c r="GEJ882" s="14"/>
      <c r="GEK882" s="14"/>
      <c r="GEL882" s="14"/>
      <c r="GEM882" s="14"/>
      <c r="GEN882" s="14"/>
      <c r="GEO882" s="14"/>
      <c r="GEP882" s="14"/>
      <c r="GEQ882" s="14"/>
      <c r="GER882" s="14"/>
      <c r="GES882" s="14"/>
      <c r="GET882" s="14"/>
      <c r="GEU882" s="14"/>
      <c r="GEV882" s="14"/>
      <c r="GEW882" s="14"/>
      <c r="GEX882" s="14"/>
      <c r="GEY882" s="14"/>
      <c r="GEZ882" s="14"/>
      <c r="GFA882" s="14"/>
      <c r="GFB882" s="14"/>
      <c r="GFC882" s="14"/>
      <c r="GFD882" s="14"/>
      <c r="GFE882" s="14"/>
      <c r="GFF882" s="14"/>
      <c r="GFG882" s="14"/>
      <c r="GFH882" s="14"/>
      <c r="GFI882" s="14"/>
      <c r="GFJ882" s="14"/>
      <c r="GFK882" s="14"/>
      <c r="GFL882" s="14"/>
      <c r="GFM882" s="14"/>
      <c r="GFN882" s="14"/>
      <c r="GFO882" s="14"/>
      <c r="GFP882" s="14"/>
      <c r="GFQ882" s="14"/>
      <c r="GFR882" s="14"/>
      <c r="GFS882" s="14"/>
      <c r="GFT882" s="14"/>
      <c r="GFU882" s="14"/>
      <c r="GFV882" s="14"/>
      <c r="GFW882" s="14"/>
      <c r="GFX882" s="14"/>
      <c r="GFY882" s="14"/>
      <c r="GFZ882" s="14"/>
      <c r="GGA882" s="14"/>
      <c r="GGB882" s="14"/>
      <c r="GGC882" s="14"/>
      <c r="GGD882" s="14"/>
      <c r="GGE882" s="14"/>
      <c r="GGF882" s="14"/>
      <c r="GGG882" s="14"/>
      <c r="GGH882" s="14"/>
      <c r="GGI882" s="14"/>
      <c r="GGJ882" s="14"/>
      <c r="GGK882" s="14"/>
      <c r="GGL882" s="14"/>
      <c r="GGM882" s="14"/>
      <c r="GGN882" s="14"/>
      <c r="GGO882" s="14"/>
      <c r="GGP882" s="14"/>
      <c r="GGQ882" s="14"/>
      <c r="GGR882" s="14"/>
      <c r="GGS882" s="14"/>
      <c r="GGT882" s="14"/>
      <c r="GGU882" s="14"/>
      <c r="GGV882" s="14"/>
      <c r="GGW882" s="14"/>
      <c r="GGX882" s="14"/>
      <c r="GGY882" s="14"/>
      <c r="GGZ882" s="14"/>
      <c r="GHA882" s="14"/>
      <c r="GHB882" s="14"/>
      <c r="GHC882" s="14"/>
      <c r="GHD882" s="14"/>
      <c r="GHE882" s="14"/>
      <c r="GHF882" s="14"/>
      <c r="GHG882" s="14"/>
      <c r="GHH882" s="14"/>
      <c r="GHI882" s="14"/>
      <c r="GHJ882" s="14"/>
      <c r="GHK882" s="14"/>
      <c r="GHL882" s="14"/>
      <c r="GHM882" s="14"/>
      <c r="GHN882" s="14"/>
      <c r="GHO882" s="14"/>
      <c r="GHP882" s="14"/>
      <c r="GHQ882" s="14"/>
      <c r="GHR882" s="14"/>
      <c r="GHS882" s="14"/>
      <c r="GHT882" s="14"/>
      <c r="GHU882" s="14"/>
      <c r="GHV882" s="14"/>
      <c r="GHW882" s="14"/>
      <c r="GHX882" s="14"/>
      <c r="GHY882" s="14"/>
      <c r="GHZ882" s="14"/>
      <c r="GIA882" s="14"/>
      <c r="GIB882" s="14"/>
      <c r="GIC882" s="14"/>
      <c r="GID882" s="14"/>
      <c r="GIE882" s="14"/>
      <c r="GIF882" s="14"/>
      <c r="GIG882" s="14"/>
      <c r="GIH882" s="14"/>
      <c r="GII882" s="14"/>
      <c r="GIJ882" s="14"/>
      <c r="GIK882" s="14"/>
      <c r="GIL882" s="14"/>
      <c r="GIM882" s="14"/>
      <c r="GIN882" s="14"/>
      <c r="GIO882" s="14"/>
      <c r="GIP882" s="14"/>
      <c r="GIQ882" s="14"/>
      <c r="GIR882" s="14"/>
      <c r="GIS882" s="14"/>
      <c r="GIT882" s="14"/>
      <c r="GIU882" s="14"/>
      <c r="GIV882" s="14"/>
      <c r="GIW882" s="14"/>
      <c r="GIX882" s="14"/>
      <c r="GIY882" s="14"/>
      <c r="GIZ882" s="14"/>
      <c r="GJA882" s="14"/>
      <c r="GJB882" s="14"/>
      <c r="GJC882" s="14"/>
      <c r="GJD882" s="14"/>
      <c r="GJE882" s="14"/>
      <c r="GJF882" s="14"/>
      <c r="GJG882" s="14"/>
      <c r="GJH882" s="14"/>
      <c r="GJI882" s="14"/>
      <c r="GJJ882" s="14"/>
      <c r="GJK882" s="14"/>
      <c r="GJL882" s="14"/>
      <c r="GJM882" s="14"/>
      <c r="GJN882" s="14"/>
      <c r="GJO882" s="14"/>
      <c r="GJP882" s="14"/>
      <c r="GJQ882" s="14"/>
      <c r="GJR882" s="14"/>
      <c r="GJS882" s="14"/>
      <c r="GJT882" s="14"/>
      <c r="GJU882" s="14"/>
      <c r="GJV882" s="14"/>
      <c r="GJW882" s="14"/>
      <c r="GJX882" s="14"/>
      <c r="GJY882" s="14"/>
      <c r="GJZ882" s="14"/>
      <c r="GKA882" s="14"/>
      <c r="GKB882" s="14"/>
      <c r="GKC882" s="14"/>
      <c r="GKD882" s="14"/>
      <c r="GKE882" s="14"/>
      <c r="GKF882" s="14"/>
      <c r="GKG882" s="14"/>
      <c r="GKH882" s="14"/>
      <c r="GKI882" s="14"/>
      <c r="GKJ882" s="14"/>
      <c r="GKK882" s="14"/>
      <c r="GKL882" s="14"/>
      <c r="GKM882" s="14"/>
      <c r="GKN882" s="14"/>
      <c r="GKO882" s="14"/>
      <c r="GKP882" s="14"/>
      <c r="GKQ882" s="14"/>
      <c r="GKR882" s="14"/>
      <c r="GKS882" s="14"/>
      <c r="GKT882" s="14"/>
      <c r="GKU882" s="14"/>
      <c r="GKV882" s="14"/>
      <c r="GKW882" s="14"/>
      <c r="GKX882" s="14"/>
      <c r="GKY882" s="14"/>
      <c r="GKZ882" s="14"/>
      <c r="GLA882" s="14"/>
      <c r="GLB882" s="14"/>
      <c r="GLC882" s="14"/>
      <c r="GLD882" s="14"/>
      <c r="GLE882" s="14"/>
      <c r="GLF882" s="14"/>
      <c r="GLG882" s="14"/>
      <c r="GLH882" s="14"/>
      <c r="GLI882" s="14"/>
      <c r="GLJ882" s="14"/>
      <c r="GLK882" s="14"/>
      <c r="GLL882" s="14"/>
      <c r="GLM882" s="14"/>
      <c r="GLN882" s="14"/>
      <c r="GLO882" s="14"/>
      <c r="GLP882" s="14"/>
      <c r="GLQ882" s="14"/>
      <c r="GLR882" s="14"/>
      <c r="GLS882" s="14"/>
      <c r="GLT882" s="14"/>
      <c r="GLU882" s="14"/>
      <c r="GLV882" s="14"/>
      <c r="GLW882" s="14"/>
      <c r="GLX882" s="14"/>
      <c r="GLY882" s="14"/>
      <c r="GLZ882" s="14"/>
      <c r="GMA882" s="14"/>
      <c r="GMB882" s="14"/>
      <c r="GMC882" s="14"/>
      <c r="GMD882" s="14"/>
      <c r="GME882" s="14"/>
      <c r="GMF882" s="14"/>
      <c r="GMG882" s="14"/>
      <c r="GMH882" s="14"/>
      <c r="GMI882" s="14"/>
      <c r="GMJ882" s="14"/>
      <c r="GMK882" s="14"/>
      <c r="GML882" s="14"/>
      <c r="GMM882" s="14"/>
      <c r="GMN882" s="14"/>
      <c r="GMO882" s="14"/>
      <c r="GMP882" s="14"/>
      <c r="GMQ882" s="14"/>
      <c r="GMR882" s="14"/>
      <c r="GMS882" s="14"/>
      <c r="GMT882" s="14"/>
      <c r="GMU882" s="14"/>
      <c r="GMV882" s="14"/>
      <c r="GMW882" s="14"/>
      <c r="GMX882" s="14"/>
      <c r="GMY882" s="14"/>
      <c r="GMZ882" s="14"/>
      <c r="GNA882" s="14"/>
      <c r="GNB882" s="14"/>
      <c r="GNC882" s="14"/>
      <c r="GND882" s="14"/>
      <c r="GNE882" s="14"/>
      <c r="GNF882" s="14"/>
      <c r="GNG882" s="14"/>
      <c r="GNH882" s="14"/>
      <c r="GNI882" s="14"/>
      <c r="GNJ882" s="14"/>
      <c r="GNK882" s="14"/>
      <c r="GNL882" s="14"/>
      <c r="GNM882" s="14"/>
      <c r="GNN882" s="14"/>
      <c r="GNO882" s="14"/>
      <c r="GNP882" s="14"/>
      <c r="GNQ882" s="14"/>
      <c r="GNR882" s="14"/>
      <c r="GNS882" s="14"/>
      <c r="GNT882" s="14"/>
      <c r="GNU882" s="14"/>
      <c r="GNV882" s="14"/>
      <c r="GNW882" s="14"/>
      <c r="GNX882" s="14"/>
      <c r="GNY882" s="14"/>
      <c r="GNZ882" s="14"/>
      <c r="GOA882" s="14"/>
      <c r="GOB882" s="14"/>
      <c r="GOC882" s="14"/>
      <c r="GOD882" s="14"/>
      <c r="GOE882" s="14"/>
      <c r="GOF882" s="14"/>
      <c r="GOG882" s="14"/>
      <c r="GOH882" s="14"/>
      <c r="GOI882" s="14"/>
      <c r="GOJ882" s="14"/>
      <c r="GOK882" s="14"/>
      <c r="GOL882" s="14"/>
      <c r="GOM882" s="14"/>
      <c r="GON882" s="14"/>
      <c r="GOO882" s="14"/>
      <c r="GOP882" s="14"/>
      <c r="GOQ882" s="14"/>
      <c r="GOR882" s="14"/>
      <c r="GOS882" s="14"/>
      <c r="GOT882" s="14"/>
      <c r="GOU882" s="14"/>
      <c r="GOV882" s="14"/>
      <c r="GOW882" s="14"/>
      <c r="GOX882" s="14"/>
      <c r="GOY882" s="14"/>
      <c r="GOZ882" s="14"/>
      <c r="GPA882" s="14"/>
      <c r="GPB882" s="14"/>
      <c r="GPC882" s="14"/>
      <c r="GPD882" s="14"/>
      <c r="GPE882" s="14"/>
      <c r="GPF882" s="14"/>
      <c r="GPG882" s="14"/>
      <c r="GPH882" s="14"/>
      <c r="GPI882" s="14"/>
      <c r="GPJ882" s="14"/>
      <c r="GPK882" s="14"/>
      <c r="GPL882" s="14"/>
      <c r="GPM882" s="14"/>
      <c r="GPN882" s="14"/>
      <c r="GPO882" s="14"/>
      <c r="GPP882" s="14"/>
      <c r="GPQ882" s="14"/>
      <c r="GPR882" s="14"/>
      <c r="GPS882" s="14"/>
      <c r="GPT882" s="14"/>
      <c r="GPU882" s="14"/>
      <c r="GPV882" s="14"/>
      <c r="GPW882" s="14"/>
      <c r="GPX882" s="14"/>
      <c r="GPY882" s="14"/>
      <c r="GPZ882" s="14"/>
      <c r="GQA882" s="14"/>
      <c r="GQB882" s="14"/>
      <c r="GQC882" s="14"/>
      <c r="GQD882" s="14"/>
      <c r="GQE882" s="14"/>
      <c r="GQF882" s="14"/>
      <c r="GQG882" s="14"/>
      <c r="GQH882" s="14"/>
      <c r="GQI882" s="14"/>
      <c r="GQJ882" s="14"/>
      <c r="GQK882" s="14"/>
      <c r="GQL882" s="14"/>
      <c r="GQM882" s="14"/>
      <c r="GQN882" s="14"/>
      <c r="GQO882" s="14"/>
      <c r="GQP882" s="14"/>
      <c r="GQQ882" s="14"/>
      <c r="GQR882" s="14"/>
      <c r="GQS882" s="14"/>
      <c r="GQT882" s="14"/>
      <c r="GQU882" s="14"/>
      <c r="GQV882" s="14"/>
      <c r="GQW882" s="14"/>
      <c r="GQX882" s="14"/>
      <c r="GQY882" s="14"/>
      <c r="GQZ882" s="14"/>
      <c r="GRA882" s="14"/>
      <c r="GRB882" s="14"/>
      <c r="GRC882" s="14"/>
      <c r="GRD882" s="14"/>
      <c r="GRE882" s="14"/>
      <c r="GRF882" s="14"/>
      <c r="GRG882" s="14"/>
      <c r="GRH882" s="14"/>
      <c r="GRI882" s="14"/>
      <c r="GRJ882" s="14"/>
      <c r="GRK882" s="14"/>
      <c r="GRL882" s="14"/>
      <c r="GRM882" s="14"/>
      <c r="GRN882" s="14"/>
      <c r="GRO882" s="14"/>
      <c r="GRP882" s="14"/>
      <c r="GRQ882" s="14"/>
      <c r="GRR882" s="14"/>
      <c r="GRS882" s="14"/>
      <c r="GRT882" s="14"/>
      <c r="GRU882" s="14"/>
      <c r="GRV882" s="14"/>
      <c r="GRW882" s="14"/>
      <c r="GRX882" s="14"/>
      <c r="GRY882" s="14"/>
      <c r="GRZ882" s="14"/>
      <c r="GSA882" s="14"/>
      <c r="GSB882" s="14"/>
      <c r="GSC882" s="14"/>
      <c r="GSD882" s="14"/>
      <c r="GSE882" s="14"/>
      <c r="GSF882" s="14"/>
      <c r="GSG882" s="14"/>
      <c r="GSH882" s="14"/>
      <c r="GSI882" s="14"/>
      <c r="GSJ882" s="14"/>
      <c r="GSK882" s="14"/>
      <c r="GSL882" s="14"/>
      <c r="GSM882" s="14"/>
      <c r="GSN882" s="14"/>
      <c r="GSO882" s="14"/>
      <c r="GSP882" s="14"/>
      <c r="GSQ882" s="14"/>
      <c r="GSR882" s="14"/>
      <c r="GSS882" s="14"/>
      <c r="GST882" s="14"/>
      <c r="GSU882" s="14"/>
      <c r="GSV882" s="14"/>
      <c r="GSW882" s="14"/>
      <c r="GSX882" s="14"/>
      <c r="GSY882" s="14"/>
      <c r="GSZ882" s="14"/>
      <c r="GTA882" s="14"/>
      <c r="GTB882" s="14"/>
      <c r="GTC882" s="14"/>
      <c r="GTD882" s="14"/>
      <c r="GTE882" s="14"/>
      <c r="GTF882" s="14"/>
      <c r="GTG882" s="14"/>
      <c r="GTH882" s="14"/>
      <c r="GTI882" s="14"/>
      <c r="GTJ882" s="14"/>
      <c r="GTK882" s="14"/>
      <c r="GTL882" s="14"/>
      <c r="GTM882" s="14"/>
      <c r="GTN882" s="14"/>
      <c r="GTO882" s="14"/>
      <c r="GTP882" s="14"/>
      <c r="GTQ882" s="14"/>
      <c r="GTR882" s="14"/>
      <c r="GTS882" s="14"/>
      <c r="GTT882" s="14"/>
      <c r="GTU882" s="14"/>
      <c r="GTV882" s="14"/>
      <c r="GTW882" s="14"/>
      <c r="GTX882" s="14"/>
      <c r="GTY882" s="14"/>
      <c r="GTZ882" s="14"/>
      <c r="GUA882" s="14"/>
      <c r="GUB882" s="14"/>
      <c r="GUC882" s="14"/>
      <c r="GUD882" s="14"/>
      <c r="GUE882" s="14"/>
      <c r="GUF882" s="14"/>
      <c r="GUG882" s="14"/>
      <c r="GUH882" s="14"/>
      <c r="GUI882" s="14"/>
      <c r="GUJ882" s="14"/>
      <c r="GUK882" s="14"/>
      <c r="GUL882" s="14"/>
      <c r="GUM882" s="14"/>
      <c r="GUN882" s="14"/>
      <c r="GUO882" s="14"/>
      <c r="GUP882" s="14"/>
      <c r="GUQ882" s="14"/>
      <c r="GUR882" s="14"/>
      <c r="GUS882" s="14"/>
      <c r="GUT882" s="14"/>
      <c r="GUU882" s="14"/>
      <c r="GUV882" s="14"/>
      <c r="GUW882" s="14"/>
      <c r="GUX882" s="14"/>
      <c r="GUY882" s="14"/>
      <c r="GUZ882" s="14"/>
      <c r="GVA882" s="14"/>
      <c r="GVB882" s="14"/>
      <c r="GVC882" s="14"/>
      <c r="GVD882" s="14"/>
      <c r="GVE882" s="14"/>
      <c r="GVF882" s="14"/>
      <c r="GVG882" s="14"/>
      <c r="GVH882" s="14"/>
      <c r="GVI882" s="14"/>
      <c r="GVJ882" s="14"/>
      <c r="GVK882" s="14"/>
      <c r="GVL882" s="14"/>
      <c r="GVM882" s="14"/>
      <c r="GVN882" s="14"/>
      <c r="GVO882" s="14"/>
      <c r="GVP882" s="14"/>
      <c r="GVQ882" s="14"/>
      <c r="GVR882" s="14"/>
      <c r="GVS882" s="14"/>
      <c r="GVT882" s="14"/>
      <c r="GVU882" s="14"/>
      <c r="GVV882" s="14"/>
      <c r="GVW882" s="14"/>
      <c r="GVX882" s="14"/>
      <c r="GVY882" s="14"/>
      <c r="GVZ882" s="14"/>
      <c r="GWA882" s="14"/>
      <c r="GWB882" s="14"/>
      <c r="GWC882" s="14"/>
      <c r="GWD882" s="14"/>
      <c r="GWE882" s="14"/>
      <c r="GWF882" s="14"/>
      <c r="GWG882" s="14"/>
      <c r="GWH882" s="14"/>
      <c r="GWI882" s="14"/>
      <c r="GWJ882" s="14"/>
      <c r="GWK882" s="14"/>
      <c r="GWL882" s="14"/>
      <c r="GWM882" s="14"/>
      <c r="GWN882" s="14"/>
      <c r="GWO882" s="14"/>
      <c r="GWP882" s="14"/>
      <c r="GWQ882" s="14"/>
      <c r="GWR882" s="14"/>
      <c r="GWS882" s="14"/>
      <c r="GWT882" s="14"/>
      <c r="GWU882" s="14"/>
      <c r="GWV882" s="14"/>
      <c r="GWW882" s="14"/>
      <c r="GWX882" s="14"/>
      <c r="GWY882" s="14"/>
      <c r="GWZ882" s="14"/>
      <c r="GXA882" s="14"/>
      <c r="GXB882" s="14"/>
      <c r="GXC882" s="14"/>
      <c r="GXD882" s="14"/>
      <c r="GXE882" s="14"/>
      <c r="GXF882" s="14"/>
      <c r="GXG882" s="14"/>
      <c r="GXH882" s="14"/>
      <c r="GXI882" s="14"/>
      <c r="GXJ882" s="14"/>
      <c r="GXK882" s="14"/>
      <c r="GXL882" s="14"/>
      <c r="GXM882" s="14"/>
      <c r="GXN882" s="14"/>
      <c r="GXO882" s="14"/>
      <c r="GXP882" s="14"/>
      <c r="GXQ882" s="14"/>
      <c r="GXR882" s="14"/>
      <c r="GXS882" s="14"/>
      <c r="GXT882" s="14"/>
      <c r="GXU882" s="14"/>
      <c r="GXV882" s="14"/>
      <c r="GXW882" s="14"/>
      <c r="GXX882" s="14"/>
      <c r="GXY882" s="14"/>
      <c r="GXZ882" s="14"/>
      <c r="GYA882" s="14"/>
      <c r="GYB882" s="14"/>
      <c r="GYC882" s="14"/>
      <c r="GYD882" s="14"/>
      <c r="GYE882" s="14"/>
      <c r="GYF882" s="14"/>
      <c r="GYG882" s="14"/>
      <c r="GYH882" s="14"/>
      <c r="GYI882" s="14"/>
      <c r="GYJ882" s="14"/>
      <c r="GYK882" s="14"/>
      <c r="GYL882" s="14"/>
      <c r="GYM882" s="14"/>
      <c r="GYN882" s="14"/>
      <c r="GYO882" s="14"/>
      <c r="GYP882" s="14"/>
      <c r="GYQ882" s="14"/>
      <c r="GYR882" s="14"/>
      <c r="GYS882" s="14"/>
      <c r="GYT882" s="14"/>
      <c r="GYU882" s="14"/>
      <c r="GYV882" s="14"/>
      <c r="GYW882" s="14"/>
      <c r="GYX882" s="14"/>
      <c r="GYY882" s="14"/>
      <c r="GYZ882" s="14"/>
      <c r="GZA882" s="14"/>
      <c r="GZB882" s="14"/>
      <c r="GZC882" s="14"/>
      <c r="GZD882" s="14"/>
      <c r="GZE882" s="14"/>
      <c r="GZF882" s="14"/>
      <c r="GZG882" s="14"/>
      <c r="GZH882" s="14"/>
      <c r="GZI882" s="14"/>
      <c r="GZJ882" s="14"/>
      <c r="GZK882" s="14"/>
      <c r="GZL882" s="14"/>
      <c r="GZM882" s="14"/>
      <c r="GZN882" s="14"/>
      <c r="GZO882" s="14"/>
      <c r="GZP882" s="14"/>
      <c r="GZQ882" s="14"/>
      <c r="GZR882" s="14"/>
      <c r="GZS882" s="14"/>
      <c r="GZT882" s="14"/>
      <c r="GZU882" s="14"/>
      <c r="GZV882" s="14"/>
      <c r="GZW882" s="14"/>
      <c r="GZX882" s="14"/>
      <c r="GZY882" s="14"/>
      <c r="GZZ882" s="14"/>
      <c r="HAA882" s="14"/>
      <c r="HAB882" s="14"/>
      <c r="HAC882" s="14"/>
      <c r="HAD882" s="14"/>
      <c r="HAE882" s="14"/>
      <c r="HAF882" s="14"/>
      <c r="HAG882" s="14"/>
      <c r="HAH882" s="14"/>
      <c r="HAI882" s="14"/>
      <c r="HAJ882" s="14"/>
      <c r="HAK882" s="14"/>
      <c r="HAL882" s="14"/>
      <c r="HAM882" s="14"/>
      <c r="HAN882" s="14"/>
      <c r="HAO882" s="14"/>
      <c r="HAP882" s="14"/>
      <c r="HAQ882" s="14"/>
      <c r="HAR882" s="14"/>
      <c r="HAS882" s="14"/>
      <c r="HAT882" s="14"/>
      <c r="HAU882" s="14"/>
      <c r="HAV882" s="14"/>
      <c r="HAW882" s="14"/>
      <c r="HAX882" s="14"/>
      <c r="HAY882" s="14"/>
      <c r="HAZ882" s="14"/>
      <c r="HBA882" s="14"/>
      <c r="HBB882" s="14"/>
      <c r="HBC882" s="14"/>
      <c r="HBD882" s="14"/>
      <c r="HBE882" s="14"/>
      <c r="HBF882" s="14"/>
      <c r="HBG882" s="14"/>
      <c r="HBH882" s="14"/>
      <c r="HBI882" s="14"/>
      <c r="HBJ882" s="14"/>
      <c r="HBK882" s="14"/>
      <c r="HBL882" s="14"/>
      <c r="HBM882" s="14"/>
      <c r="HBN882" s="14"/>
      <c r="HBO882" s="14"/>
      <c r="HBP882" s="14"/>
      <c r="HBQ882" s="14"/>
      <c r="HBR882" s="14"/>
      <c r="HBS882" s="14"/>
      <c r="HBT882" s="14"/>
      <c r="HBU882" s="14"/>
      <c r="HBV882" s="14"/>
      <c r="HBW882" s="14"/>
      <c r="HBX882" s="14"/>
      <c r="HBY882" s="14"/>
      <c r="HBZ882" s="14"/>
      <c r="HCA882" s="14"/>
      <c r="HCB882" s="14"/>
      <c r="HCC882" s="14"/>
      <c r="HCD882" s="14"/>
      <c r="HCE882" s="14"/>
      <c r="HCF882" s="14"/>
      <c r="HCG882" s="14"/>
      <c r="HCH882" s="14"/>
      <c r="HCI882" s="14"/>
      <c r="HCJ882" s="14"/>
      <c r="HCK882" s="14"/>
      <c r="HCL882" s="14"/>
      <c r="HCM882" s="14"/>
      <c r="HCN882" s="14"/>
      <c r="HCO882" s="14"/>
      <c r="HCP882" s="14"/>
      <c r="HCQ882" s="14"/>
      <c r="HCR882" s="14"/>
      <c r="HCS882" s="14"/>
      <c r="HCT882" s="14"/>
      <c r="HCU882" s="14"/>
      <c r="HCV882" s="14"/>
      <c r="HCW882" s="14"/>
      <c r="HCX882" s="14"/>
      <c r="HCY882" s="14"/>
      <c r="HCZ882" s="14"/>
      <c r="HDA882" s="14"/>
      <c r="HDB882" s="14"/>
      <c r="HDC882" s="14"/>
      <c r="HDD882" s="14"/>
      <c r="HDE882" s="14"/>
      <c r="HDF882" s="14"/>
      <c r="HDG882" s="14"/>
      <c r="HDH882" s="14"/>
      <c r="HDI882" s="14"/>
      <c r="HDJ882" s="14"/>
      <c r="HDK882" s="14"/>
      <c r="HDL882" s="14"/>
      <c r="HDM882" s="14"/>
      <c r="HDN882" s="14"/>
      <c r="HDO882" s="14"/>
      <c r="HDP882" s="14"/>
      <c r="HDQ882" s="14"/>
      <c r="HDR882" s="14"/>
      <c r="HDS882" s="14"/>
      <c r="HDT882" s="14"/>
      <c r="HDU882" s="14"/>
      <c r="HDV882" s="14"/>
      <c r="HDW882" s="14"/>
      <c r="HDX882" s="14"/>
      <c r="HDY882" s="14"/>
      <c r="HDZ882" s="14"/>
      <c r="HEA882" s="14"/>
      <c r="HEB882" s="14"/>
      <c r="HEC882" s="14"/>
      <c r="HED882" s="14"/>
      <c r="HEE882" s="14"/>
      <c r="HEF882" s="14"/>
      <c r="HEG882" s="14"/>
      <c r="HEH882" s="14"/>
      <c r="HEI882" s="14"/>
      <c r="HEJ882" s="14"/>
      <c r="HEK882" s="14"/>
      <c r="HEL882" s="14"/>
      <c r="HEM882" s="14"/>
      <c r="HEN882" s="14"/>
      <c r="HEO882" s="14"/>
      <c r="HEP882" s="14"/>
      <c r="HEQ882" s="14"/>
      <c r="HER882" s="14"/>
      <c r="HES882" s="14"/>
      <c r="HET882" s="14"/>
      <c r="HEU882" s="14"/>
      <c r="HEV882" s="14"/>
      <c r="HEW882" s="14"/>
      <c r="HEX882" s="14"/>
      <c r="HEY882" s="14"/>
      <c r="HEZ882" s="14"/>
      <c r="HFA882" s="14"/>
      <c r="HFB882" s="14"/>
      <c r="HFC882" s="14"/>
      <c r="HFD882" s="14"/>
      <c r="HFE882" s="14"/>
      <c r="HFF882" s="14"/>
      <c r="HFG882" s="14"/>
      <c r="HFH882" s="14"/>
      <c r="HFI882" s="14"/>
      <c r="HFJ882" s="14"/>
      <c r="HFK882" s="14"/>
      <c r="HFL882" s="14"/>
      <c r="HFM882" s="14"/>
      <c r="HFN882" s="14"/>
      <c r="HFO882" s="14"/>
      <c r="HFP882" s="14"/>
      <c r="HFQ882" s="14"/>
      <c r="HFR882" s="14"/>
      <c r="HFS882" s="14"/>
      <c r="HFT882" s="14"/>
      <c r="HFU882" s="14"/>
      <c r="HFV882" s="14"/>
      <c r="HFW882" s="14"/>
      <c r="HFX882" s="14"/>
      <c r="HFY882" s="14"/>
      <c r="HFZ882" s="14"/>
      <c r="HGA882" s="14"/>
      <c r="HGB882" s="14"/>
      <c r="HGC882" s="14"/>
      <c r="HGD882" s="14"/>
      <c r="HGE882" s="14"/>
      <c r="HGF882" s="14"/>
      <c r="HGG882" s="14"/>
      <c r="HGH882" s="14"/>
      <c r="HGI882" s="14"/>
      <c r="HGJ882" s="14"/>
      <c r="HGK882" s="14"/>
      <c r="HGL882" s="14"/>
      <c r="HGM882" s="14"/>
      <c r="HGN882" s="14"/>
      <c r="HGO882" s="14"/>
      <c r="HGP882" s="14"/>
      <c r="HGQ882" s="14"/>
      <c r="HGR882" s="14"/>
      <c r="HGS882" s="14"/>
      <c r="HGT882" s="14"/>
      <c r="HGU882" s="14"/>
      <c r="HGV882" s="14"/>
      <c r="HGW882" s="14"/>
      <c r="HGX882" s="14"/>
      <c r="HGY882" s="14"/>
      <c r="HGZ882" s="14"/>
      <c r="HHA882" s="14"/>
      <c r="HHB882" s="14"/>
      <c r="HHC882" s="14"/>
      <c r="HHD882" s="14"/>
      <c r="HHE882" s="14"/>
      <c r="HHF882" s="14"/>
      <c r="HHG882" s="14"/>
      <c r="HHH882" s="14"/>
      <c r="HHI882" s="14"/>
      <c r="HHJ882" s="14"/>
      <c r="HHK882" s="14"/>
      <c r="HHL882" s="14"/>
      <c r="HHM882" s="14"/>
      <c r="HHN882" s="14"/>
      <c r="HHO882" s="14"/>
      <c r="HHP882" s="14"/>
      <c r="HHQ882" s="14"/>
      <c r="HHR882" s="14"/>
      <c r="HHS882" s="14"/>
      <c r="HHT882" s="14"/>
      <c r="HHU882" s="14"/>
      <c r="HHV882" s="14"/>
      <c r="HHW882" s="14"/>
      <c r="HHX882" s="14"/>
      <c r="HHY882" s="14"/>
      <c r="HHZ882" s="14"/>
      <c r="HIA882" s="14"/>
      <c r="HIB882" s="14"/>
      <c r="HIC882" s="14"/>
      <c r="HID882" s="14"/>
      <c r="HIE882" s="14"/>
      <c r="HIF882" s="14"/>
      <c r="HIG882" s="14"/>
      <c r="HIH882" s="14"/>
      <c r="HII882" s="14"/>
      <c r="HIJ882" s="14"/>
      <c r="HIK882" s="14"/>
      <c r="HIL882" s="14"/>
      <c r="HIM882" s="14"/>
      <c r="HIN882" s="14"/>
      <c r="HIO882" s="14"/>
      <c r="HIP882" s="14"/>
      <c r="HIQ882" s="14"/>
      <c r="HIR882" s="14"/>
      <c r="HIS882" s="14"/>
      <c r="HIT882" s="14"/>
      <c r="HIU882" s="14"/>
      <c r="HIV882" s="14"/>
      <c r="HIW882" s="14"/>
      <c r="HIX882" s="14"/>
      <c r="HIY882" s="14"/>
      <c r="HIZ882" s="14"/>
      <c r="HJA882" s="14"/>
      <c r="HJB882" s="14"/>
      <c r="HJC882" s="14"/>
      <c r="HJD882" s="14"/>
      <c r="HJE882" s="14"/>
      <c r="HJF882" s="14"/>
      <c r="HJG882" s="14"/>
      <c r="HJH882" s="14"/>
      <c r="HJI882" s="14"/>
      <c r="HJJ882" s="14"/>
      <c r="HJK882" s="14"/>
      <c r="HJL882" s="14"/>
      <c r="HJM882" s="14"/>
      <c r="HJN882" s="14"/>
      <c r="HJO882" s="14"/>
      <c r="HJP882" s="14"/>
      <c r="HJQ882" s="14"/>
      <c r="HJR882" s="14"/>
      <c r="HJS882" s="14"/>
      <c r="HJT882" s="14"/>
      <c r="HJU882" s="14"/>
      <c r="HJV882" s="14"/>
      <c r="HJW882" s="14"/>
      <c r="HJX882" s="14"/>
      <c r="HJY882" s="14"/>
      <c r="HJZ882" s="14"/>
      <c r="HKA882" s="14"/>
      <c r="HKB882" s="14"/>
      <c r="HKC882" s="14"/>
      <c r="HKD882" s="14"/>
      <c r="HKE882" s="14"/>
      <c r="HKF882" s="14"/>
      <c r="HKG882" s="14"/>
      <c r="HKH882" s="14"/>
      <c r="HKI882" s="14"/>
      <c r="HKJ882" s="14"/>
      <c r="HKK882" s="14"/>
      <c r="HKL882" s="14"/>
      <c r="HKM882" s="14"/>
      <c r="HKN882" s="14"/>
      <c r="HKO882" s="14"/>
      <c r="HKP882" s="14"/>
      <c r="HKQ882" s="14"/>
      <c r="HKR882" s="14"/>
      <c r="HKS882" s="14"/>
      <c r="HKT882" s="14"/>
      <c r="HKU882" s="14"/>
      <c r="HKV882" s="14"/>
      <c r="HKW882" s="14"/>
      <c r="HKX882" s="14"/>
      <c r="HKY882" s="14"/>
      <c r="HKZ882" s="14"/>
      <c r="HLA882" s="14"/>
      <c r="HLB882" s="14"/>
      <c r="HLC882" s="14"/>
      <c r="HLD882" s="14"/>
      <c r="HLE882" s="14"/>
      <c r="HLF882" s="14"/>
      <c r="HLG882" s="14"/>
      <c r="HLH882" s="14"/>
      <c r="HLI882" s="14"/>
      <c r="HLJ882" s="14"/>
      <c r="HLK882" s="14"/>
      <c r="HLL882" s="14"/>
      <c r="HLM882" s="14"/>
      <c r="HLN882" s="14"/>
      <c r="HLO882" s="14"/>
      <c r="HLP882" s="14"/>
      <c r="HLQ882" s="14"/>
      <c r="HLR882" s="14"/>
      <c r="HLS882" s="14"/>
      <c r="HLT882" s="14"/>
      <c r="HLU882" s="14"/>
      <c r="HLV882" s="14"/>
      <c r="HLW882" s="14"/>
      <c r="HLX882" s="14"/>
      <c r="HLY882" s="14"/>
      <c r="HLZ882" s="14"/>
      <c r="HMA882" s="14"/>
      <c r="HMB882" s="14"/>
      <c r="HMC882" s="14"/>
      <c r="HMD882" s="14"/>
      <c r="HME882" s="14"/>
      <c r="HMF882" s="14"/>
      <c r="HMG882" s="14"/>
      <c r="HMH882" s="14"/>
      <c r="HMI882" s="14"/>
      <c r="HMJ882" s="14"/>
      <c r="HMK882" s="14"/>
      <c r="HML882" s="14"/>
      <c r="HMM882" s="14"/>
      <c r="HMN882" s="14"/>
      <c r="HMO882" s="14"/>
      <c r="HMP882" s="14"/>
      <c r="HMQ882" s="14"/>
      <c r="HMR882" s="14"/>
      <c r="HMS882" s="14"/>
      <c r="HMT882" s="14"/>
      <c r="HMU882" s="14"/>
      <c r="HMV882" s="14"/>
      <c r="HMW882" s="14"/>
      <c r="HMX882" s="14"/>
      <c r="HMY882" s="14"/>
      <c r="HMZ882" s="14"/>
      <c r="HNA882" s="14"/>
      <c r="HNB882" s="14"/>
      <c r="HNC882" s="14"/>
      <c r="HND882" s="14"/>
      <c r="HNE882" s="14"/>
      <c r="HNF882" s="14"/>
      <c r="HNG882" s="14"/>
      <c r="HNH882" s="14"/>
      <c r="HNI882" s="14"/>
      <c r="HNJ882" s="14"/>
      <c r="HNK882" s="14"/>
      <c r="HNL882" s="14"/>
      <c r="HNM882" s="14"/>
      <c r="HNN882" s="14"/>
      <c r="HNO882" s="14"/>
      <c r="HNP882" s="14"/>
      <c r="HNQ882" s="14"/>
      <c r="HNR882" s="14"/>
      <c r="HNS882" s="14"/>
      <c r="HNT882" s="14"/>
      <c r="HNU882" s="14"/>
      <c r="HNV882" s="14"/>
      <c r="HNW882" s="14"/>
      <c r="HNX882" s="14"/>
      <c r="HNY882" s="14"/>
      <c r="HNZ882" s="14"/>
      <c r="HOA882" s="14"/>
      <c r="HOB882" s="14"/>
      <c r="HOC882" s="14"/>
      <c r="HOD882" s="14"/>
      <c r="HOE882" s="14"/>
      <c r="HOF882" s="14"/>
      <c r="HOG882" s="14"/>
      <c r="HOH882" s="14"/>
      <c r="HOI882" s="14"/>
      <c r="HOJ882" s="14"/>
      <c r="HOK882" s="14"/>
      <c r="HOL882" s="14"/>
      <c r="HOM882" s="14"/>
      <c r="HON882" s="14"/>
      <c r="HOO882" s="14"/>
      <c r="HOP882" s="14"/>
      <c r="HOQ882" s="14"/>
      <c r="HOR882" s="14"/>
      <c r="HOS882" s="14"/>
      <c r="HOT882" s="14"/>
      <c r="HOU882" s="14"/>
      <c r="HOV882" s="14"/>
      <c r="HOW882" s="14"/>
      <c r="HOX882" s="14"/>
      <c r="HOY882" s="14"/>
      <c r="HOZ882" s="14"/>
      <c r="HPA882" s="14"/>
      <c r="HPB882" s="14"/>
      <c r="HPC882" s="14"/>
      <c r="HPD882" s="14"/>
      <c r="HPE882" s="14"/>
      <c r="HPF882" s="14"/>
      <c r="HPG882" s="14"/>
      <c r="HPH882" s="14"/>
      <c r="HPI882" s="14"/>
      <c r="HPJ882" s="14"/>
      <c r="HPK882" s="14"/>
      <c r="HPL882" s="14"/>
      <c r="HPM882" s="14"/>
      <c r="HPN882" s="14"/>
      <c r="HPO882" s="14"/>
      <c r="HPP882" s="14"/>
      <c r="HPQ882" s="14"/>
      <c r="HPR882" s="14"/>
      <c r="HPS882" s="14"/>
      <c r="HPT882" s="14"/>
      <c r="HPU882" s="14"/>
      <c r="HPV882" s="14"/>
      <c r="HPW882" s="14"/>
      <c r="HPX882" s="14"/>
      <c r="HPY882" s="14"/>
      <c r="HPZ882" s="14"/>
      <c r="HQA882" s="14"/>
      <c r="HQB882" s="14"/>
      <c r="HQC882" s="14"/>
      <c r="HQD882" s="14"/>
      <c r="HQE882" s="14"/>
      <c r="HQF882" s="14"/>
      <c r="HQG882" s="14"/>
      <c r="HQH882" s="14"/>
      <c r="HQI882" s="14"/>
      <c r="HQJ882" s="14"/>
      <c r="HQK882" s="14"/>
      <c r="HQL882" s="14"/>
      <c r="HQM882" s="14"/>
      <c r="HQN882" s="14"/>
      <c r="HQO882" s="14"/>
      <c r="HQP882" s="14"/>
      <c r="HQQ882" s="14"/>
      <c r="HQR882" s="14"/>
      <c r="HQS882" s="14"/>
      <c r="HQT882" s="14"/>
      <c r="HQU882" s="14"/>
      <c r="HQV882" s="14"/>
      <c r="HQW882" s="14"/>
      <c r="HQX882" s="14"/>
      <c r="HQY882" s="14"/>
      <c r="HQZ882" s="14"/>
      <c r="HRA882" s="14"/>
      <c r="HRB882" s="14"/>
      <c r="HRC882" s="14"/>
      <c r="HRD882" s="14"/>
      <c r="HRE882" s="14"/>
      <c r="HRF882" s="14"/>
      <c r="HRG882" s="14"/>
      <c r="HRH882" s="14"/>
      <c r="HRI882" s="14"/>
      <c r="HRJ882" s="14"/>
      <c r="HRK882" s="14"/>
      <c r="HRL882" s="14"/>
      <c r="HRM882" s="14"/>
      <c r="HRN882" s="14"/>
      <c r="HRO882" s="14"/>
      <c r="HRP882" s="14"/>
      <c r="HRQ882" s="14"/>
      <c r="HRR882" s="14"/>
      <c r="HRS882" s="14"/>
      <c r="HRT882" s="14"/>
      <c r="HRU882" s="14"/>
      <c r="HRV882" s="14"/>
      <c r="HRW882" s="14"/>
      <c r="HRX882" s="14"/>
      <c r="HRY882" s="14"/>
      <c r="HRZ882" s="14"/>
      <c r="HSA882" s="14"/>
      <c r="HSB882" s="14"/>
      <c r="HSC882" s="14"/>
      <c r="HSD882" s="14"/>
      <c r="HSE882" s="14"/>
      <c r="HSF882" s="14"/>
      <c r="HSG882" s="14"/>
      <c r="HSH882" s="14"/>
      <c r="HSI882" s="14"/>
      <c r="HSJ882" s="14"/>
      <c r="HSK882" s="14"/>
      <c r="HSL882" s="14"/>
      <c r="HSM882" s="14"/>
      <c r="HSN882" s="14"/>
      <c r="HSO882" s="14"/>
      <c r="HSP882" s="14"/>
      <c r="HSQ882" s="14"/>
      <c r="HSR882" s="14"/>
      <c r="HSS882" s="14"/>
      <c r="HST882" s="14"/>
      <c r="HSU882" s="14"/>
      <c r="HSV882" s="14"/>
      <c r="HSW882" s="14"/>
      <c r="HSX882" s="14"/>
      <c r="HSY882" s="14"/>
      <c r="HSZ882" s="14"/>
      <c r="HTA882" s="14"/>
      <c r="HTB882" s="14"/>
      <c r="HTC882" s="14"/>
      <c r="HTD882" s="14"/>
      <c r="HTE882" s="14"/>
      <c r="HTF882" s="14"/>
      <c r="HTG882" s="14"/>
      <c r="HTH882" s="14"/>
      <c r="HTI882" s="14"/>
      <c r="HTJ882" s="14"/>
      <c r="HTK882" s="14"/>
      <c r="HTL882" s="14"/>
      <c r="HTM882" s="14"/>
      <c r="HTN882" s="14"/>
      <c r="HTO882" s="14"/>
      <c r="HTP882" s="14"/>
      <c r="HTQ882" s="14"/>
      <c r="HTR882" s="14"/>
      <c r="HTS882" s="14"/>
      <c r="HTT882" s="14"/>
      <c r="HTU882" s="14"/>
      <c r="HTV882" s="14"/>
      <c r="HTW882" s="14"/>
      <c r="HTX882" s="14"/>
      <c r="HTY882" s="14"/>
      <c r="HTZ882" s="14"/>
      <c r="HUA882" s="14"/>
      <c r="HUB882" s="14"/>
      <c r="HUC882" s="14"/>
      <c r="HUD882" s="14"/>
      <c r="HUE882" s="14"/>
      <c r="HUF882" s="14"/>
      <c r="HUG882" s="14"/>
      <c r="HUH882" s="14"/>
      <c r="HUI882" s="14"/>
      <c r="HUJ882" s="14"/>
      <c r="HUK882" s="14"/>
      <c r="HUL882" s="14"/>
      <c r="HUM882" s="14"/>
      <c r="HUN882" s="14"/>
      <c r="HUO882" s="14"/>
      <c r="HUP882" s="14"/>
      <c r="HUQ882" s="14"/>
      <c r="HUR882" s="14"/>
      <c r="HUS882" s="14"/>
      <c r="HUT882" s="14"/>
      <c r="HUU882" s="14"/>
      <c r="HUV882" s="14"/>
      <c r="HUW882" s="14"/>
      <c r="HUX882" s="14"/>
      <c r="HUY882" s="14"/>
      <c r="HUZ882" s="14"/>
      <c r="HVA882" s="14"/>
      <c r="HVB882" s="14"/>
      <c r="HVC882" s="14"/>
      <c r="HVD882" s="14"/>
      <c r="HVE882" s="14"/>
      <c r="HVF882" s="14"/>
      <c r="HVG882" s="14"/>
      <c r="HVH882" s="14"/>
      <c r="HVI882" s="14"/>
      <c r="HVJ882" s="14"/>
      <c r="HVK882" s="14"/>
      <c r="HVL882" s="14"/>
      <c r="HVM882" s="14"/>
      <c r="HVN882" s="14"/>
      <c r="HVO882" s="14"/>
      <c r="HVP882" s="14"/>
      <c r="HVQ882" s="14"/>
      <c r="HVR882" s="14"/>
      <c r="HVS882" s="14"/>
      <c r="HVT882" s="14"/>
      <c r="HVU882" s="14"/>
      <c r="HVV882" s="14"/>
      <c r="HVW882" s="14"/>
      <c r="HVX882" s="14"/>
      <c r="HVY882" s="14"/>
      <c r="HVZ882" s="14"/>
      <c r="HWA882" s="14"/>
      <c r="HWB882" s="14"/>
      <c r="HWC882" s="14"/>
      <c r="HWD882" s="14"/>
      <c r="HWE882" s="14"/>
      <c r="HWF882" s="14"/>
      <c r="HWG882" s="14"/>
      <c r="HWH882" s="14"/>
      <c r="HWI882" s="14"/>
      <c r="HWJ882" s="14"/>
      <c r="HWK882" s="14"/>
      <c r="HWL882" s="14"/>
      <c r="HWM882" s="14"/>
      <c r="HWN882" s="14"/>
      <c r="HWO882" s="14"/>
      <c r="HWP882" s="14"/>
      <c r="HWQ882" s="14"/>
      <c r="HWR882" s="14"/>
      <c r="HWS882" s="14"/>
      <c r="HWT882" s="14"/>
      <c r="HWU882" s="14"/>
      <c r="HWV882" s="14"/>
      <c r="HWW882" s="14"/>
      <c r="HWX882" s="14"/>
      <c r="HWY882" s="14"/>
      <c r="HWZ882" s="14"/>
      <c r="HXA882" s="14"/>
      <c r="HXB882" s="14"/>
      <c r="HXC882" s="14"/>
      <c r="HXD882" s="14"/>
      <c r="HXE882" s="14"/>
      <c r="HXF882" s="14"/>
      <c r="HXG882" s="14"/>
      <c r="HXH882" s="14"/>
      <c r="HXI882" s="14"/>
      <c r="HXJ882" s="14"/>
      <c r="HXK882" s="14"/>
      <c r="HXL882" s="14"/>
      <c r="HXM882" s="14"/>
      <c r="HXN882" s="14"/>
      <c r="HXO882" s="14"/>
      <c r="HXP882" s="14"/>
      <c r="HXQ882" s="14"/>
      <c r="HXR882" s="14"/>
      <c r="HXS882" s="14"/>
      <c r="HXT882" s="14"/>
      <c r="HXU882" s="14"/>
      <c r="HXV882" s="14"/>
      <c r="HXW882" s="14"/>
      <c r="HXX882" s="14"/>
      <c r="HXY882" s="14"/>
      <c r="HXZ882" s="14"/>
      <c r="HYA882" s="14"/>
      <c r="HYB882" s="14"/>
      <c r="HYC882" s="14"/>
      <c r="HYD882" s="14"/>
      <c r="HYE882" s="14"/>
      <c r="HYF882" s="14"/>
      <c r="HYG882" s="14"/>
      <c r="HYH882" s="14"/>
      <c r="HYI882" s="14"/>
      <c r="HYJ882" s="14"/>
      <c r="HYK882" s="14"/>
      <c r="HYL882" s="14"/>
      <c r="HYM882" s="14"/>
      <c r="HYN882" s="14"/>
      <c r="HYO882" s="14"/>
      <c r="HYP882" s="14"/>
      <c r="HYQ882" s="14"/>
      <c r="HYR882" s="14"/>
      <c r="HYS882" s="14"/>
      <c r="HYT882" s="14"/>
      <c r="HYU882" s="14"/>
      <c r="HYV882" s="14"/>
      <c r="HYW882" s="14"/>
      <c r="HYX882" s="14"/>
      <c r="HYY882" s="14"/>
      <c r="HYZ882" s="14"/>
      <c r="HZA882" s="14"/>
      <c r="HZB882" s="14"/>
      <c r="HZC882" s="14"/>
      <c r="HZD882" s="14"/>
      <c r="HZE882" s="14"/>
      <c r="HZF882" s="14"/>
      <c r="HZG882" s="14"/>
      <c r="HZH882" s="14"/>
      <c r="HZI882" s="14"/>
      <c r="HZJ882" s="14"/>
      <c r="HZK882" s="14"/>
      <c r="HZL882" s="14"/>
      <c r="HZM882" s="14"/>
      <c r="HZN882" s="14"/>
      <c r="HZO882" s="14"/>
      <c r="HZP882" s="14"/>
      <c r="HZQ882" s="14"/>
      <c r="HZR882" s="14"/>
      <c r="HZS882" s="14"/>
      <c r="HZT882" s="14"/>
      <c r="HZU882" s="14"/>
      <c r="HZV882" s="14"/>
      <c r="HZW882" s="14"/>
      <c r="HZX882" s="14"/>
      <c r="HZY882" s="14"/>
      <c r="HZZ882" s="14"/>
      <c r="IAA882" s="14"/>
      <c r="IAB882" s="14"/>
      <c r="IAC882" s="14"/>
      <c r="IAD882" s="14"/>
      <c r="IAE882" s="14"/>
      <c r="IAF882" s="14"/>
      <c r="IAG882" s="14"/>
      <c r="IAH882" s="14"/>
      <c r="IAI882" s="14"/>
      <c r="IAJ882" s="14"/>
      <c r="IAK882" s="14"/>
      <c r="IAL882" s="14"/>
      <c r="IAM882" s="14"/>
      <c r="IAN882" s="14"/>
      <c r="IAO882" s="14"/>
      <c r="IAP882" s="14"/>
      <c r="IAQ882" s="14"/>
      <c r="IAR882" s="14"/>
      <c r="IAS882" s="14"/>
      <c r="IAT882" s="14"/>
      <c r="IAU882" s="14"/>
      <c r="IAV882" s="14"/>
      <c r="IAW882" s="14"/>
      <c r="IAX882" s="14"/>
      <c r="IAY882" s="14"/>
      <c r="IAZ882" s="14"/>
      <c r="IBA882" s="14"/>
      <c r="IBB882" s="14"/>
      <c r="IBC882" s="14"/>
      <c r="IBD882" s="14"/>
      <c r="IBE882" s="14"/>
      <c r="IBF882" s="14"/>
      <c r="IBG882" s="14"/>
      <c r="IBH882" s="14"/>
      <c r="IBI882" s="14"/>
      <c r="IBJ882" s="14"/>
      <c r="IBK882" s="14"/>
      <c r="IBL882" s="14"/>
      <c r="IBM882" s="14"/>
      <c r="IBN882" s="14"/>
      <c r="IBO882" s="14"/>
      <c r="IBP882" s="14"/>
      <c r="IBQ882" s="14"/>
      <c r="IBR882" s="14"/>
      <c r="IBS882" s="14"/>
      <c r="IBT882" s="14"/>
      <c r="IBU882" s="14"/>
      <c r="IBV882" s="14"/>
      <c r="IBW882" s="14"/>
      <c r="IBX882" s="14"/>
      <c r="IBY882" s="14"/>
      <c r="IBZ882" s="14"/>
      <c r="ICA882" s="14"/>
      <c r="ICB882" s="14"/>
      <c r="ICC882" s="14"/>
      <c r="ICD882" s="14"/>
      <c r="ICE882" s="14"/>
      <c r="ICF882" s="14"/>
      <c r="ICG882" s="14"/>
      <c r="ICH882" s="14"/>
      <c r="ICI882" s="14"/>
      <c r="ICJ882" s="14"/>
      <c r="ICK882" s="14"/>
      <c r="ICL882" s="14"/>
      <c r="ICM882" s="14"/>
      <c r="ICN882" s="14"/>
      <c r="ICO882" s="14"/>
      <c r="ICP882" s="14"/>
      <c r="ICQ882" s="14"/>
      <c r="ICR882" s="14"/>
      <c r="ICS882" s="14"/>
      <c r="ICT882" s="14"/>
      <c r="ICU882" s="14"/>
      <c r="ICV882" s="14"/>
      <c r="ICW882" s="14"/>
      <c r="ICX882" s="14"/>
      <c r="ICY882" s="14"/>
      <c r="ICZ882" s="14"/>
      <c r="IDA882" s="14"/>
      <c r="IDB882" s="14"/>
      <c r="IDC882" s="14"/>
      <c r="IDD882" s="14"/>
      <c r="IDE882" s="14"/>
      <c r="IDF882" s="14"/>
      <c r="IDG882" s="14"/>
      <c r="IDH882" s="14"/>
      <c r="IDI882" s="14"/>
      <c r="IDJ882" s="14"/>
      <c r="IDK882" s="14"/>
      <c r="IDL882" s="14"/>
      <c r="IDM882" s="14"/>
      <c r="IDN882" s="14"/>
      <c r="IDO882" s="14"/>
      <c r="IDP882" s="14"/>
      <c r="IDQ882" s="14"/>
      <c r="IDR882" s="14"/>
      <c r="IDS882" s="14"/>
      <c r="IDT882" s="14"/>
      <c r="IDU882" s="14"/>
      <c r="IDV882" s="14"/>
      <c r="IDW882" s="14"/>
      <c r="IDX882" s="14"/>
      <c r="IDY882" s="14"/>
      <c r="IDZ882" s="14"/>
      <c r="IEA882" s="14"/>
      <c r="IEB882" s="14"/>
      <c r="IEC882" s="14"/>
      <c r="IED882" s="14"/>
      <c r="IEE882" s="14"/>
      <c r="IEF882" s="14"/>
      <c r="IEG882" s="14"/>
      <c r="IEH882" s="14"/>
      <c r="IEI882" s="14"/>
      <c r="IEJ882" s="14"/>
      <c r="IEK882" s="14"/>
      <c r="IEL882" s="14"/>
      <c r="IEM882" s="14"/>
      <c r="IEN882" s="14"/>
      <c r="IEO882" s="14"/>
      <c r="IEP882" s="14"/>
      <c r="IEQ882" s="14"/>
      <c r="IER882" s="14"/>
      <c r="IES882" s="14"/>
      <c r="IET882" s="14"/>
      <c r="IEU882" s="14"/>
      <c r="IEV882" s="14"/>
      <c r="IEW882" s="14"/>
      <c r="IEX882" s="14"/>
      <c r="IEY882" s="14"/>
      <c r="IEZ882" s="14"/>
      <c r="IFA882" s="14"/>
      <c r="IFB882" s="14"/>
      <c r="IFC882" s="14"/>
      <c r="IFD882" s="14"/>
      <c r="IFE882" s="14"/>
      <c r="IFF882" s="14"/>
      <c r="IFG882" s="14"/>
      <c r="IFH882" s="14"/>
      <c r="IFI882" s="14"/>
      <c r="IFJ882" s="14"/>
      <c r="IFK882" s="14"/>
      <c r="IFL882" s="14"/>
      <c r="IFM882" s="14"/>
      <c r="IFN882" s="14"/>
      <c r="IFO882" s="14"/>
      <c r="IFP882" s="14"/>
      <c r="IFQ882" s="14"/>
      <c r="IFR882" s="14"/>
      <c r="IFS882" s="14"/>
      <c r="IFT882" s="14"/>
      <c r="IFU882" s="14"/>
      <c r="IFV882" s="14"/>
      <c r="IFW882" s="14"/>
      <c r="IFX882" s="14"/>
      <c r="IFY882" s="14"/>
      <c r="IFZ882" s="14"/>
      <c r="IGA882" s="14"/>
      <c r="IGB882" s="14"/>
      <c r="IGC882" s="14"/>
      <c r="IGD882" s="14"/>
      <c r="IGE882" s="14"/>
      <c r="IGF882" s="14"/>
      <c r="IGG882" s="14"/>
      <c r="IGH882" s="14"/>
      <c r="IGI882" s="14"/>
      <c r="IGJ882" s="14"/>
      <c r="IGK882" s="14"/>
      <c r="IGL882" s="14"/>
      <c r="IGM882" s="14"/>
      <c r="IGN882" s="14"/>
      <c r="IGO882" s="14"/>
      <c r="IGP882" s="14"/>
      <c r="IGQ882" s="14"/>
      <c r="IGR882" s="14"/>
      <c r="IGS882" s="14"/>
      <c r="IGT882" s="14"/>
      <c r="IGU882" s="14"/>
      <c r="IGV882" s="14"/>
      <c r="IGW882" s="14"/>
      <c r="IGX882" s="14"/>
      <c r="IGY882" s="14"/>
      <c r="IGZ882" s="14"/>
      <c r="IHA882" s="14"/>
      <c r="IHB882" s="14"/>
      <c r="IHC882" s="14"/>
      <c r="IHD882" s="14"/>
      <c r="IHE882" s="14"/>
      <c r="IHF882" s="14"/>
      <c r="IHG882" s="14"/>
      <c r="IHH882" s="14"/>
      <c r="IHI882" s="14"/>
      <c r="IHJ882" s="14"/>
      <c r="IHK882" s="14"/>
      <c r="IHL882" s="14"/>
      <c r="IHM882" s="14"/>
      <c r="IHN882" s="14"/>
      <c r="IHO882" s="14"/>
      <c r="IHP882" s="14"/>
      <c r="IHQ882" s="14"/>
      <c r="IHR882" s="14"/>
      <c r="IHS882" s="14"/>
      <c r="IHT882" s="14"/>
      <c r="IHU882" s="14"/>
      <c r="IHV882" s="14"/>
      <c r="IHW882" s="14"/>
      <c r="IHX882" s="14"/>
      <c r="IHY882" s="14"/>
      <c r="IHZ882" s="14"/>
      <c r="IIA882" s="14"/>
      <c r="IIB882" s="14"/>
      <c r="IIC882" s="14"/>
      <c r="IID882" s="14"/>
      <c r="IIE882" s="14"/>
      <c r="IIF882" s="14"/>
      <c r="IIG882" s="14"/>
      <c r="IIH882" s="14"/>
      <c r="III882" s="14"/>
      <c r="IIJ882" s="14"/>
      <c r="IIK882" s="14"/>
      <c r="IIL882" s="14"/>
      <c r="IIM882" s="14"/>
      <c r="IIN882" s="14"/>
      <c r="IIO882" s="14"/>
      <c r="IIP882" s="14"/>
      <c r="IIQ882" s="14"/>
      <c r="IIR882" s="14"/>
      <c r="IIS882" s="14"/>
      <c r="IIT882" s="14"/>
      <c r="IIU882" s="14"/>
      <c r="IIV882" s="14"/>
      <c r="IIW882" s="14"/>
      <c r="IIX882" s="14"/>
      <c r="IIY882" s="14"/>
      <c r="IIZ882" s="14"/>
      <c r="IJA882" s="14"/>
      <c r="IJB882" s="14"/>
      <c r="IJC882" s="14"/>
      <c r="IJD882" s="14"/>
      <c r="IJE882" s="14"/>
      <c r="IJF882" s="14"/>
      <c r="IJG882" s="14"/>
      <c r="IJH882" s="14"/>
      <c r="IJI882" s="14"/>
      <c r="IJJ882" s="14"/>
      <c r="IJK882" s="14"/>
      <c r="IJL882" s="14"/>
      <c r="IJM882" s="14"/>
      <c r="IJN882" s="14"/>
      <c r="IJO882" s="14"/>
      <c r="IJP882" s="14"/>
      <c r="IJQ882" s="14"/>
      <c r="IJR882" s="14"/>
      <c r="IJS882" s="14"/>
      <c r="IJT882" s="14"/>
      <c r="IJU882" s="14"/>
      <c r="IJV882" s="14"/>
      <c r="IJW882" s="14"/>
      <c r="IJX882" s="14"/>
      <c r="IJY882" s="14"/>
      <c r="IJZ882" s="14"/>
      <c r="IKA882" s="14"/>
      <c r="IKB882" s="14"/>
      <c r="IKC882" s="14"/>
      <c r="IKD882" s="14"/>
      <c r="IKE882" s="14"/>
      <c r="IKF882" s="14"/>
      <c r="IKG882" s="14"/>
      <c r="IKH882" s="14"/>
      <c r="IKI882" s="14"/>
      <c r="IKJ882" s="14"/>
      <c r="IKK882" s="14"/>
      <c r="IKL882" s="14"/>
      <c r="IKM882" s="14"/>
      <c r="IKN882" s="14"/>
      <c r="IKO882" s="14"/>
      <c r="IKP882" s="14"/>
      <c r="IKQ882" s="14"/>
      <c r="IKR882" s="14"/>
      <c r="IKS882" s="14"/>
      <c r="IKT882" s="14"/>
      <c r="IKU882" s="14"/>
      <c r="IKV882" s="14"/>
      <c r="IKW882" s="14"/>
      <c r="IKX882" s="14"/>
      <c r="IKY882" s="14"/>
      <c r="IKZ882" s="14"/>
      <c r="ILA882" s="14"/>
      <c r="ILB882" s="14"/>
      <c r="ILC882" s="14"/>
      <c r="ILD882" s="14"/>
      <c r="ILE882" s="14"/>
      <c r="ILF882" s="14"/>
      <c r="ILG882" s="14"/>
      <c r="ILH882" s="14"/>
      <c r="ILI882" s="14"/>
      <c r="ILJ882" s="14"/>
      <c r="ILK882" s="14"/>
      <c r="ILL882" s="14"/>
      <c r="ILM882" s="14"/>
      <c r="ILN882" s="14"/>
      <c r="ILO882" s="14"/>
      <c r="ILP882" s="14"/>
      <c r="ILQ882" s="14"/>
      <c r="ILR882" s="14"/>
      <c r="ILS882" s="14"/>
      <c r="ILT882" s="14"/>
      <c r="ILU882" s="14"/>
      <c r="ILV882" s="14"/>
      <c r="ILW882" s="14"/>
      <c r="ILX882" s="14"/>
      <c r="ILY882" s="14"/>
      <c r="ILZ882" s="14"/>
      <c r="IMA882" s="14"/>
      <c r="IMB882" s="14"/>
      <c r="IMC882" s="14"/>
      <c r="IMD882" s="14"/>
      <c r="IME882" s="14"/>
      <c r="IMF882" s="14"/>
      <c r="IMG882" s="14"/>
      <c r="IMH882" s="14"/>
      <c r="IMI882" s="14"/>
      <c r="IMJ882" s="14"/>
      <c r="IMK882" s="14"/>
      <c r="IML882" s="14"/>
      <c r="IMM882" s="14"/>
      <c r="IMN882" s="14"/>
      <c r="IMO882" s="14"/>
      <c r="IMP882" s="14"/>
      <c r="IMQ882" s="14"/>
      <c r="IMR882" s="14"/>
      <c r="IMS882" s="14"/>
      <c r="IMT882" s="14"/>
      <c r="IMU882" s="14"/>
      <c r="IMV882" s="14"/>
      <c r="IMW882" s="14"/>
      <c r="IMX882" s="14"/>
      <c r="IMY882" s="14"/>
      <c r="IMZ882" s="14"/>
      <c r="INA882" s="14"/>
      <c r="INB882" s="14"/>
      <c r="INC882" s="14"/>
      <c r="IND882" s="14"/>
      <c r="INE882" s="14"/>
      <c r="INF882" s="14"/>
      <c r="ING882" s="14"/>
      <c r="INH882" s="14"/>
      <c r="INI882" s="14"/>
      <c r="INJ882" s="14"/>
      <c r="INK882" s="14"/>
      <c r="INL882" s="14"/>
      <c r="INM882" s="14"/>
      <c r="INN882" s="14"/>
      <c r="INO882" s="14"/>
      <c r="INP882" s="14"/>
      <c r="INQ882" s="14"/>
      <c r="INR882" s="14"/>
      <c r="INS882" s="14"/>
      <c r="INT882" s="14"/>
      <c r="INU882" s="14"/>
      <c r="INV882" s="14"/>
      <c r="INW882" s="14"/>
      <c r="INX882" s="14"/>
      <c r="INY882" s="14"/>
      <c r="INZ882" s="14"/>
      <c r="IOA882" s="14"/>
      <c r="IOB882" s="14"/>
      <c r="IOC882" s="14"/>
      <c r="IOD882" s="14"/>
      <c r="IOE882" s="14"/>
      <c r="IOF882" s="14"/>
      <c r="IOG882" s="14"/>
      <c r="IOH882" s="14"/>
      <c r="IOI882" s="14"/>
      <c r="IOJ882" s="14"/>
      <c r="IOK882" s="14"/>
      <c r="IOL882" s="14"/>
      <c r="IOM882" s="14"/>
      <c r="ION882" s="14"/>
      <c r="IOO882" s="14"/>
      <c r="IOP882" s="14"/>
      <c r="IOQ882" s="14"/>
      <c r="IOR882" s="14"/>
      <c r="IOS882" s="14"/>
      <c r="IOT882" s="14"/>
      <c r="IOU882" s="14"/>
      <c r="IOV882" s="14"/>
      <c r="IOW882" s="14"/>
      <c r="IOX882" s="14"/>
      <c r="IOY882" s="14"/>
      <c r="IOZ882" s="14"/>
      <c r="IPA882" s="14"/>
      <c r="IPB882" s="14"/>
      <c r="IPC882" s="14"/>
      <c r="IPD882" s="14"/>
      <c r="IPE882" s="14"/>
      <c r="IPF882" s="14"/>
      <c r="IPG882" s="14"/>
      <c r="IPH882" s="14"/>
      <c r="IPI882" s="14"/>
      <c r="IPJ882" s="14"/>
      <c r="IPK882" s="14"/>
      <c r="IPL882" s="14"/>
      <c r="IPM882" s="14"/>
      <c r="IPN882" s="14"/>
      <c r="IPO882" s="14"/>
      <c r="IPP882" s="14"/>
      <c r="IPQ882" s="14"/>
      <c r="IPR882" s="14"/>
      <c r="IPS882" s="14"/>
      <c r="IPT882" s="14"/>
      <c r="IPU882" s="14"/>
      <c r="IPV882" s="14"/>
      <c r="IPW882" s="14"/>
      <c r="IPX882" s="14"/>
      <c r="IPY882" s="14"/>
      <c r="IPZ882" s="14"/>
      <c r="IQA882" s="14"/>
      <c r="IQB882" s="14"/>
      <c r="IQC882" s="14"/>
      <c r="IQD882" s="14"/>
      <c r="IQE882" s="14"/>
      <c r="IQF882" s="14"/>
      <c r="IQG882" s="14"/>
      <c r="IQH882" s="14"/>
      <c r="IQI882" s="14"/>
      <c r="IQJ882" s="14"/>
      <c r="IQK882" s="14"/>
      <c r="IQL882" s="14"/>
      <c r="IQM882" s="14"/>
      <c r="IQN882" s="14"/>
      <c r="IQO882" s="14"/>
      <c r="IQP882" s="14"/>
      <c r="IQQ882" s="14"/>
      <c r="IQR882" s="14"/>
      <c r="IQS882" s="14"/>
      <c r="IQT882" s="14"/>
      <c r="IQU882" s="14"/>
      <c r="IQV882" s="14"/>
      <c r="IQW882" s="14"/>
      <c r="IQX882" s="14"/>
      <c r="IQY882" s="14"/>
      <c r="IQZ882" s="14"/>
      <c r="IRA882" s="14"/>
      <c r="IRB882" s="14"/>
      <c r="IRC882" s="14"/>
      <c r="IRD882" s="14"/>
      <c r="IRE882" s="14"/>
      <c r="IRF882" s="14"/>
      <c r="IRG882" s="14"/>
      <c r="IRH882" s="14"/>
      <c r="IRI882" s="14"/>
      <c r="IRJ882" s="14"/>
      <c r="IRK882" s="14"/>
      <c r="IRL882" s="14"/>
      <c r="IRM882" s="14"/>
      <c r="IRN882" s="14"/>
      <c r="IRO882" s="14"/>
      <c r="IRP882" s="14"/>
      <c r="IRQ882" s="14"/>
      <c r="IRR882" s="14"/>
      <c r="IRS882" s="14"/>
      <c r="IRT882" s="14"/>
      <c r="IRU882" s="14"/>
      <c r="IRV882" s="14"/>
      <c r="IRW882" s="14"/>
      <c r="IRX882" s="14"/>
      <c r="IRY882" s="14"/>
      <c r="IRZ882" s="14"/>
      <c r="ISA882" s="14"/>
      <c r="ISB882" s="14"/>
      <c r="ISC882" s="14"/>
      <c r="ISD882" s="14"/>
      <c r="ISE882" s="14"/>
      <c r="ISF882" s="14"/>
      <c r="ISG882" s="14"/>
      <c r="ISH882" s="14"/>
      <c r="ISI882" s="14"/>
      <c r="ISJ882" s="14"/>
      <c r="ISK882" s="14"/>
      <c r="ISL882" s="14"/>
      <c r="ISM882" s="14"/>
      <c r="ISN882" s="14"/>
      <c r="ISO882" s="14"/>
      <c r="ISP882" s="14"/>
      <c r="ISQ882" s="14"/>
      <c r="ISR882" s="14"/>
      <c r="ISS882" s="14"/>
      <c r="IST882" s="14"/>
      <c r="ISU882" s="14"/>
      <c r="ISV882" s="14"/>
      <c r="ISW882" s="14"/>
      <c r="ISX882" s="14"/>
      <c r="ISY882" s="14"/>
      <c r="ISZ882" s="14"/>
      <c r="ITA882" s="14"/>
      <c r="ITB882" s="14"/>
      <c r="ITC882" s="14"/>
      <c r="ITD882" s="14"/>
      <c r="ITE882" s="14"/>
      <c r="ITF882" s="14"/>
      <c r="ITG882" s="14"/>
      <c r="ITH882" s="14"/>
      <c r="ITI882" s="14"/>
      <c r="ITJ882" s="14"/>
      <c r="ITK882" s="14"/>
      <c r="ITL882" s="14"/>
      <c r="ITM882" s="14"/>
      <c r="ITN882" s="14"/>
      <c r="ITO882" s="14"/>
      <c r="ITP882" s="14"/>
      <c r="ITQ882" s="14"/>
      <c r="ITR882" s="14"/>
      <c r="ITS882" s="14"/>
      <c r="ITT882" s="14"/>
      <c r="ITU882" s="14"/>
      <c r="ITV882" s="14"/>
      <c r="ITW882" s="14"/>
      <c r="ITX882" s="14"/>
      <c r="ITY882" s="14"/>
      <c r="ITZ882" s="14"/>
      <c r="IUA882" s="14"/>
      <c r="IUB882" s="14"/>
      <c r="IUC882" s="14"/>
      <c r="IUD882" s="14"/>
      <c r="IUE882" s="14"/>
      <c r="IUF882" s="14"/>
      <c r="IUG882" s="14"/>
      <c r="IUH882" s="14"/>
      <c r="IUI882" s="14"/>
      <c r="IUJ882" s="14"/>
      <c r="IUK882" s="14"/>
      <c r="IUL882" s="14"/>
      <c r="IUM882" s="14"/>
      <c r="IUN882" s="14"/>
      <c r="IUO882" s="14"/>
      <c r="IUP882" s="14"/>
      <c r="IUQ882" s="14"/>
      <c r="IUR882" s="14"/>
      <c r="IUS882" s="14"/>
      <c r="IUT882" s="14"/>
      <c r="IUU882" s="14"/>
      <c r="IUV882" s="14"/>
      <c r="IUW882" s="14"/>
      <c r="IUX882" s="14"/>
      <c r="IUY882" s="14"/>
      <c r="IUZ882" s="14"/>
      <c r="IVA882" s="14"/>
      <c r="IVB882" s="14"/>
      <c r="IVC882" s="14"/>
      <c r="IVD882" s="14"/>
      <c r="IVE882" s="14"/>
      <c r="IVF882" s="14"/>
      <c r="IVG882" s="14"/>
      <c r="IVH882" s="14"/>
      <c r="IVI882" s="14"/>
      <c r="IVJ882" s="14"/>
      <c r="IVK882" s="14"/>
      <c r="IVL882" s="14"/>
      <c r="IVM882" s="14"/>
      <c r="IVN882" s="14"/>
      <c r="IVO882" s="14"/>
      <c r="IVP882" s="14"/>
      <c r="IVQ882" s="14"/>
      <c r="IVR882" s="14"/>
      <c r="IVS882" s="14"/>
      <c r="IVT882" s="14"/>
      <c r="IVU882" s="14"/>
      <c r="IVV882" s="14"/>
      <c r="IVW882" s="14"/>
      <c r="IVX882" s="14"/>
      <c r="IVY882" s="14"/>
      <c r="IVZ882" s="14"/>
      <c r="IWA882" s="14"/>
      <c r="IWB882" s="14"/>
      <c r="IWC882" s="14"/>
      <c r="IWD882" s="14"/>
      <c r="IWE882" s="14"/>
      <c r="IWF882" s="14"/>
      <c r="IWG882" s="14"/>
      <c r="IWH882" s="14"/>
      <c r="IWI882" s="14"/>
      <c r="IWJ882" s="14"/>
      <c r="IWK882" s="14"/>
      <c r="IWL882" s="14"/>
      <c r="IWM882" s="14"/>
      <c r="IWN882" s="14"/>
      <c r="IWO882" s="14"/>
      <c r="IWP882" s="14"/>
      <c r="IWQ882" s="14"/>
      <c r="IWR882" s="14"/>
      <c r="IWS882" s="14"/>
      <c r="IWT882" s="14"/>
      <c r="IWU882" s="14"/>
      <c r="IWV882" s="14"/>
      <c r="IWW882" s="14"/>
      <c r="IWX882" s="14"/>
      <c r="IWY882" s="14"/>
      <c r="IWZ882" s="14"/>
      <c r="IXA882" s="14"/>
      <c r="IXB882" s="14"/>
      <c r="IXC882" s="14"/>
      <c r="IXD882" s="14"/>
      <c r="IXE882" s="14"/>
      <c r="IXF882" s="14"/>
      <c r="IXG882" s="14"/>
      <c r="IXH882" s="14"/>
      <c r="IXI882" s="14"/>
      <c r="IXJ882" s="14"/>
      <c r="IXK882" s="14"/>
      <c r="IXL882" s="14"/>
      <c r="IXM882" s="14"/>
      <c r="IXN882" s="14"/>
      <c r="IXO882" s="14"/>
      <c r="IXP882" s="14"/>
      <c r="IXQ882" s="14"/>
      <c r="IXR882" s="14"/>
      <c r="IXS882" s="14"/>
      <c r="IXT882" s="14"/>
      <c r="IXU882" s="14"/>
      <c r="IXV882" s="14"/>
      <c r="IXW882" s="14"/>
      <c r="IXX882" s="14"/>
      <c r="IXY882" s="14"/>
      <c r="IXZ882" s="14"/>
      <c r="IYA882" s="14"/>
      <c r="IYB882" s="14"/>
      <c r="IYC882" s="14"/>
      <c r="IYD882" s="14"/>
      <c r="IYE882" s="14"/>
      <c r="IYF882" s="14"/>
      <c r="IYG882" s="14"/>
      <c r="IYH882" s="14"/>
      <c r="IYI882" s="14"/>
      <c r="IYJ882" s="14"/>
      <c r="IYK882" s="14"/>
      <c r="IYL882" s="14"/>
      <c r="IYM882" s="14"/>
      <c r="IYN882" s="14"/>
      <c r="IYO882" s="14"/>
      <c r="IYP882" s="14"/>
      <c r="IYQ882" s="14"/>
      <c r="IYR882" s="14"/>
      <c r="IYS882" s="14"/>
      <c r="IYT882" s="14"/>
      <c r="IYU882" s="14"/>
      <c r="IYV882" s="14"/>
      <c r="IYW882" s="14"/>
      <c r="IYX882" s="14"/>
      <c r="IYY882" s="14"/>
      <c r="IYZ882" s="14"/>
      <c r="IZA882" s="14"/>
      <c r="IZB882" s="14"/>
      <c r="IZC882" s="14"/>
      <c r="IZD882" s="14"/>
      <c r="IZE882" s="14"/>
      <c r="IZF882" s="14"/>
      <c r="IZG882" s="14"/>
      <c r="IZH882" s="14"/>
      <c r="IZI882" s="14"/>
      <c r="IZJ882" s="14"/>
      <c r="IZK882" s="14"/>
      <c r="IZL882" s="14"/>
      <c r="IZM882" s="14"/>
      <c r="IZN882" s="14"/>
      <c r="IZO882" s="14"/>
      <c r="IZP882" s="14"/>
      <c r="IZQ882" s="14"/>
      <c r="IZR882" s="14"/>
      <c r="IZS882" s="14"/>
      <c r="IZT882" s="14"/>
      <c r="IZU882" s="14"/>
      <c r="IZV882" s="14"/>
      <c r="IZW882" s="14"/>
      <c r="IZX882" s="14"/>
      <c r="IZY882" s="14"/>
      <c r="IZZ882" s="14"/>
      <c r="JAA882" s="14"/>
      <c r="JAB882" s="14"/>
      <c r="JAC882" s="14"/>
      <c r="JAD882" s="14"/>
      <c r="JAE882" s="14"/>
      <c r="JAF882" s="14"/>
      <c r="JAG882" s="14"/>
      <c r="JAH882" s="14"/>
      <c r="JAI882" s="14"/>
      <c r="JAJ882" s="14"/>
      <c r="JAK882" s="14"/>
      <c r="JAL882" s="14"/>
      <c r="JAM882" s="14"/>
      <c r="JAN882" s="14"/>
      <c r="JAO882" s="14"/>
      <c r="JAP882" s="14"/>
      <c r="JAQ882" s="14"/>
      <c r="JAR882" s="14"/>
      <c r="JAS882" s="14"/>
      <c r="JAT882" s="14"/>
      <c r="JAU882" s="14"/>
      <c r="JAV882" s="14"/>
      <c r="JAW882" s="14"/>
      <c r="JAX882" s="14"/>
      <c r="JAY882" s="14"/>
      <c r="JAZ882" s="14"/>
      <c r="JBA882" s="14"/>
      <c r="JBB882" s="14"/>
      <c r="JBC882" s="14"/>
      <c r="JBD882" s="14"/>
      <c r="JBE882" s="14"/>
      <c r="JBF882" s="14"/>
      <c r="JBG882" s="14"/>
      <c r="JBH882" s="14"/>
      <c r="JBI882" s="14"/>
      <c r="JBJ882" s="14"/>
      <c r="JBK882" s="14"/>
      <c r="JBL882" s="14"/>
      <c r="JBM882" s="14"/>
      <c r="JBN882" s="14"/>
      <c r="JBO882" s="14"/>
      <c r="JBP882" s="14"/>
      <c r="JBQ882" s="14"/>
      <c r="JBR882" s="14"/>
      <c r="JBS882" s="14"/>
      <c r="JBT882" s="14"/>
      <c r="JBU882" s="14"/>
      <c r="JBV882" s="14"/>
      <c r="JBW882" s="14"/>
      <c r="JBX882" s="14"/>
      <c r="JBY882" s="14"/>
      <c r="JBZ882" s="14"/>
      <c r="JCA882" s="14"/>
      <c r="JCB882" s="14"/>
      <c r="JCC882" s="14"/>
      <c r="JCD882" s="14"/>
      <c r="JCE882" s="14"/>
      <c r="JCF882" s="14"/>
      <c r="JCG882" s="14"/>
      <c r="JCH882" s="14"/>
      <c r="JCI882" s="14"/>
      <c r="JCJ882" s="14"/>
      <c r="JCK882" s="14"/>
      <c r="JCL882" s="14"/>
      <c r="JCM882" s="14"/>
      <c r="JCN882" s="14"/>
      <c r="JCO882" s="14"/>
      <c r="JCP882" s="14"/>
      <c r="JCQ882" s="14"/>
      <c r="JCR882" s="14"/>
      <c r="JCS882" s="14"/>
      <c r="JCT882" s="14"/>
      <c r="JCU882" s="14"/>
      <c r="JCV882" s="14"/>
      <c r="JCW882" s="14"/>
      <c r="JCX882" s="14"/>
      <c r="JCY882" s="14"/>
      <c r="JCZ882" s="14"/>
      <c r="JDA882" s="14"/>
      <c r="JDB882" s="14"/>
      <c r="JDC882" s="14"/>
      <c r="JDD882" s="14"/>
      <c r="JDE882" s="14"/>
      <c r="JDF882" s="14"/>
      <c r="JDG882" s="14"/>
      <c r="JDH882" s="14"/>
      <c r="JDI882" s="14"/>
      <c r="JDJ882" s="14"/>
      <c r="JDK882" s="14"/>
      <c r="JDL882" s="14"/>
      <c r="JDM882" s="14"/>
      <c r="JDN882" s="14"/>
      <c r="JDO882" s="14"/>
      <c r="JDP882" s="14"/>
      <c r="JDQ882" s="14"/>
      <c r="JDR882" s="14"/>
      <c r="JDS882" s="14"/>
      <c r="JDT882" s="14"/>
      <c r="JDU882" s="14"/>
      <c r="JDV882" s="14"/>
      <c r="JDW882" s="14"/>
      <c r="JDX882" s="14"/>
      <c r="JDY882" s="14"/>
      <c r="JDZ882" s="14"/>
      <c r="JEA882" s="14"/>
      <c r="JEB882" s="14"/>
      <c r="JEC882" s="14"/>
      <c r="JED882" s="14"/>
      <c r="JEE882" s="14"/>
      <c r="JEF882" s="14"/>
      <c r="JEG882" s="14"/>
      <c r="JEH882" s="14"/>
      <c r="JEI882" s="14"/>
      <c r="JEJ882" s="14"/>
      <c r="JEK882" s="14"/>
      <c r="JEL882" s="14"/>
      <c r="JEM882" s="14"/>
      <c r="JEN882" s="14"/>
      <c r="JEO882" s="14"/>
      <c r="JEP882" s="14"/>
      <c r="JEQ882" s="14"/>
      <c r="JER882" s="14"/>
      <c r="JES882" s="14"/>
      <c r="JET882" s="14"/>
      <c r="JEU882" s="14"/>
      <c r="JEV882" s="14"/>
      <c r="JEW882" s="14"/>
      <c r="JEX882" s="14"/>
      <c r="JEY882" s="14"/>
      <c r="JEZ882" s="14"/>
      <c r="JFA882" s="14"/>
      <c r="JFB882" s="14"/>
      <c r="JFC882" s="14"/>
      <c r="JFD882" s="14"/>
      <c r="JFE882" s="14"/>
      <c r="JFF882" s="14"/>
      <c r="JFG882" s="14"/>
      <c r="JFH882" s="14"/>
      <c r="JFI882" s="14"/>
      <c r="JFJ882" s="14"/>
      <c r="JFK882" s="14"/>
      <c r="JFL882" s="14"/>
      <c r="JFM882" s="14"/>
      <c r="JFN882" s="14"/>
      <c r="JFO882" s="14"/>
      <c r="JFP882" s="14"/>
      <c r="JFQ882" s="14"/>
      <c r="JFR882" s="14"/>
      <c r="JFS882" s="14"/>
      <c r="JFT882" s="14"/>
      <c r="JFU882" s="14"/>
      <c r="JFV882" s="14"/>
      <c r="JFW882" s="14"/>
      <c r="JFX882" s="14"/>
      <c r="JFY882" s="14"/>
      <c r="JFZ882" s="14"/>
      <c r="JGA882" s="14"/>
      <c r="JGB882" s="14"/>
      <c r="JGC882" s="14"/>
      <c r="JGD882" s="14"/>
      <c r="JGE882" s="14"/>
      <c r="JGF882" s="14"/>
      <c r="JGG882" s="14"/>
      <c r="JGH882" s="14"/>
      <c r="JGI882" s="14"/>
      <c r="JGJ882" s="14"/>
      <c r="JGK882" s="14"/>
      <c r="JGL882" s="14"/>
      <c r="JGM882" s="14"/>
      <c r="JGN882" s="14"/>
      <c r="JGO882" s="14"/>
      <c r="JGP882" s="14"/>
      <c r="JGQ882" s="14"/>
      <c r="JGR882" s="14"/>
      <c r="JGS882" s="14"/>
      <c r="JGT882" s="14"/>
      <c r="JGU882" s="14"/>
      <c r="JGV882" s="14"/>
      <c r="JGW882" s="14"/>
      <c r="JGX882" s="14"/>
      <c r="JGY882" s="14"/>
      <c r="JGZ882" s="14"/>
      <c r="JHA882" s="14"/>
      <c r="JHB882" s="14"/>
      <c r="JHC882" s="14"/>
      <c r="JHD882" s="14"/>
      <c r="JHE882" s="14"/>
      <c r="JHF882" s="14"/>
      <c r="JHG882" s="14"/>
      <c r="JHH882" s="14"/>
      <c r="JHI882" s="14"/>
      <c r="JHJ882" s="14"/>
      <c r="JHK882" s="14"/>
      <c r="JHL882" s="14"/>
      <c r="JHM882" s="14"/>
      <c r="JHN882" s="14"/>
      <c r="JHO882" s="14"/>
      <c r="JHP882" s="14"/>
      <c r="JHQ882" s="14"/>
      <c r="JHR882" s="14"/>
      <c r="JHS882" s="14"/>
      <c r="JHT882" s="14"/>
      <c r="JHU882" s="14"/>
      <c r="JHV882" s="14"/>
      <c r="JHW882" s="14"/>
      <c r="JHX882" s="14"/>
      <c r="JHY882" s="14"/>
      <c r="JHZ882" s="14"/>
      <c r="JIA882" s="14"/>
      <c r="JIB882" s="14"/>
      <c r="JIC882" s="14"/>
      <c r="JID882" s="14"/>
      <c r="JIE882" s="14"/>
      <c r="JIF882" s="14"/>
      <c r="JIG882" s="14"/>
      <c r="JIH882" s="14"/>
      <c r="JII882" s="14"/>
      <c r="JIJ882" s="14"/>
      <c r="JIK882" s="14"/>
      <c r="JIL882" s="14"/>
      <c r="JIM882" s="14"/>
      <c r="JIN882" s="14"/>
      <c r="JIO882" s="14"/>
      <c r="JIP882" s="14"/>
      <c r="JIQ882" s="14"/>
      <c r="JIR882" s="14"/>
      <c r="JIS882" s="14"/>
      <c r="JIT882" s="14"/>
      <c r="JIU882" s="14"/>
      <c r="JIV882" s="14"/>
      <c r="JIW882" s="14"/>
      <c r="JIX882" s="14"/>
      <c r="JIY882" s="14"/>
      <c r="JIZ882" s="14"/>
      <c r="JJA882" s="14"/>
      <c r="JJB882" s="14"/>
      <c r="JJC882" s="14"/>
      <c r="JJD882" s="14"/>
      <c r="JJE882" s="14"/>
      <c r="JJF882" s="14"/>
      <c r="JJG882" s="14"/>
      <c r="JJH882" s="14"/>
      <c r="JJI882" s="14"/>
      <c r="JJJ882" s="14"/>
      <c r="JJK882" s="14"/>
      <c r="JJL882" s="14"/>
      <c r="JJM882" s="14"/>
      <c r="JJN882" s="14"/>
      <c r="JJO882" s="14"/>
      <c r="JJP882" s="14"/>
      <c r="JJQ882" s="14"/>
      <c r="JJR882" s="14"/>
      <c r="JJS882" s="14"/>
      <c r="JJT882" s="14"/>
      <c r="JJU882" s="14"/>
      <c r="JJV882" s="14"/>
      <c r="JJW882" s="14"/>
      <c r="JJX882" s="14"/>
      <c r="JJY882" s="14"/>
      <c r="JJZ882" s="14"/>
      <c r="JKA882" s="14"/>
      <c r="JKB882" s="14"/>
      <c r="JKC882" s="14"/>
      <c r="JKD882" s="14"/>
      <c r="JKE882" s="14"/>
      <c r="JKF882" s="14"/>
      <c r="JKG882" s="14"/>
      <c r="JKH882" s="14"/>
      <c r="JKI882" s="14"/>
      <c r="JKJ882" s="14"/>
      <c r="JKK882" s="14"/>
      <c r="JKL882" s="14"/>
      <c r="JKM882" s="14"/>
      <c r="JKN882" s="14"/>
      <c r="JKO882" s="14"/>
      <c r="JKP882" s="14"/>
      <c r="JKQ882" s="14"/>
      <c r="JKR882" s="14"/>
      <c r="JKS882" s="14"/>
      <c r="JKT882" s="14"/>
      <c r="JKU882" s="14"/>
      <c r="JKV882" s="14"/>
      <c r="JKW882" s="14"/>
      <c r="JKX882" s="14"/>
      <c r="JKY882" s="14"/>
      <c r="JKZ882" s="14"/>
      <c r="JLA882" s="14"/>
      <c r="JLB882" s="14"/>
      <c r="JLC882" s="14"/>
      <c r="JLD882" s="14"/>
      <c r="JLE882" s="14"/>
      <c r="JLF882" s="14"/>
      <c r="JLG882" s="14"/>
      <c r="JLH882" s="14"/>
      <c r="JLI882" s="14"/>
      <c r="JLJ882" s="14"/>
      <c r="JLK882" s="14"/>
      <c r="JLL882" s="14"/>
      <c r="JLM882" s="14"/>
      <c r="JLN882" s="14"/>
      <c r="JLO882" s="14"/>
      <c r="JLP882" s="14"/>
      <c r="JLQ882" s="14"/>
      <c r="JLR882" s="14"/>
      <c r="JLS882" s="14"/>
      <c r="JLT882" s="14"/>
      <c r="JLU882" s="14"/>
      <c r="JLV882" s="14"/>
      <c r="JLW882" s="14"/>
      <c r="JLX882" s="14"/>
      <c r="JLY882" s="14"/>
      <c r="JLZ882" s="14"/>
      <c r="JMA882" s="14"/>
      <c r="JMB882" s="14"/>
      <c r="JMC882" s="14"/>
      <c r="JMD882" s="14"/>
      <c r="JME882" s="14"/>
      <c r="JMF882" s="14"/>
      <c r="JMG882" s="14"/>
      <c r="JMH882" s="14"/>
      <c r="JMI882" s="14"/>
      <c r="JMJ882" s="14"/>
      <c r="JMK882" s="14"/>
      <c r="JML882" s="14"/>
      <c r="JMM882" s="14"/>
      <c r="JMN882" s="14"/>
      <c r="JMO882" s="14"/>
      <c r="JMP882" s="14"/>
      <c r="JMQ882" s="14"/>
      <c r="JMR882" s="14"/>
      <c r="JMS882" s="14"/>
      <c r="JMT882" s="14"/>
      <c r="JMU882" s="14"/>
      <c r="JMV882" s="14"/>
      <c r="JMW882" s="14"/>
      <c r="JMX882" s="14"/>
      <c r="JMY882" s="14"/>
      <c r="JMZ882" s="14"/>
      <c r="JNA882" s="14"/>
      <c r="JNB882" s="14"/>
      <c r="JNC882" s="14"/>
      <c r="JND882" s="14"/>
      <c r="JNE882" s="14"/>
      <c r="JNF882" s="14"/>
      <c r="JNG882" s="14"/>
      <c r="JNH882" s="14"/>
      <c r="JNI882" s="14"/>
      <c r="JNJ882" s="14"/>
      <c r="JNK882" s="14"/>
      <c r="JNL882" s="14"/>
      <c r="JNM882" s="14"/>
      <c r="JNN882" s="14"/>
      <c r="JNO882" s="14"/>
      <c r="JNP882" s="14"/>
      <c r="JNQ882" s="14"/>
      <c r="JNR882" s="14"/>
      <c r="JNS882" s="14"/>
      <c r="JNT882" s="14"/>
      <c r="JNU882" s="14"/>
      <c r="JNV882" s="14"/>
      <c r="JNW882" s="14"/>
      <c r="JNX882" s="14"/>
      <c r="JNY882" s="14"/>
      <c r="JNZ882" s="14"/>
      <c r="JOA882" s="14"/>
      <c r="JOB882" s="14"/>
      <c r="JOC882" s="14"/>
      <c r="JOD882" s="14"/>
      <c r="JOE882" s="14"/>
      <c r="JOF882" s="14"/>
      <c r="JOG882" s="14"/>
      <c r="JOH882" s="14"/>
      <c r="JOI882" s="14"/>
      <c r="JOJ882" s="14"/>
      <c r="JOK882" s="14"/>
      <c r="JOL882" s="14"/>
      <c r="JOM882" s="14"/>
      <c r="JON882" s="14"/>
      <c r="JOO882" s="14"/>
      <c r="JOP882" s="14"/>
      <c r="JOQ882" s="14"/>
      <c r="JOR882" s="14"/>
      <c r="JOS882" s="14"/>
      <c r="JOT882" s="14"/>
      <c r="JOU882" s="14"/>
      <c r="JOV882" s="14"/>
      <c r="JOW882" s="14"/>
      <c r="JOX882" s="14"/>
      <c r="JOY882" s="14"/>
      <c r="JOZ882" s="14"/>
      <c r="JPA882" s="14"/>
      <c r="JPB882" s="14"/>
      <c r="JPC882" s="14"/>
      <c r="JPD882" s="14"/>
      <c r="JPE882" s="14"/>
      <c r="JPF882" s="14"/>
      <c r="JPG882" s="14"/>
      <c r="JPH882" s="14"/>
      <c r="JPI882" s="14"/>
      <c r="JPJ882" s="14"/>
      <c r="JPK882" s="14"/>
      <c r="JPL882" s="14"/>
      <c r="JPM882" s="14"/>
      <c r="JPN882" s="14"/>
      <c r="JPO882" s="14"/>
      <c r="JPP882" s="14"/>
      <c r="JPQ882" s="14"/>
      <c r="JPR882" s="14"/>
      <c r="JPS882" s="14"/>
      <c r="JPT882" s="14"/>
      <c r="JPU882" s="14"/>
      <c r="JPV882" s="14"/>
      <c r="JPW882" s="14"/>
      <c r="JPX882" s="14"/>
      <c r="JPY882" s="14"/>
      <c r="JPZ882" s="14"/>
      <c r="JQA882" s="14"/>
      <c r="JQB882" s="14"/>
      <c r="JQC882" s="14"/>
      <c r="JQD882" s="14"/>
      <c r="JQE882" s="14"/>
      <c r="JQF882" s="14"/>
      <c r="JQG882" s="14"/>
      <c r="JQH882" s="14"/>
      <c r="JQI882" s="14"/>
      <c r="JQJ882" s="14"/>
      <c r="JQK882" s="14"/>
      <c r="JQL882" s="14"/>
      <c r="JQM882" s="14"/>
      <c r="JQN882" s="14"/>
      <c r="JQO882" s="14"/>
      <c r="JQP882" s="14"/>
      <c r="JQQ882" s="14"/>
      <c r="JQR882" s="14"/>
      <c r="JQS882" s="14"/>
      <c r="JQT882" s="14"/>
      <c r="JQU882" s="14"/>
      <c r="JQV882" s="14"/>
      <c r="JQW882" s="14"/>
      <c r="JQX882" s="14"/>
      <c r="JQY882" s="14"/>
      <c r="JQZ882" s="14"/>
      <c r="JRA882" s="14"/>
      <c r="JRB882" s="14"/>
      <c r="JRC882" s="14"/>
      <c r="JRD882" s="14"/>
      <c r="JRE882" s="14"/>
      <c r="JRF882" s="14"/>
      <c r="JRG882" s="14"/>
      <c r="JRH882" s="14"/>
      <c r="JRI882" s="14"/>
      <c r="JRJ882" s="14"/>
      <c r="JRK882" s="14"/>
      <c r="JRL882" s="14"/>
      <c r="JRM882" s="14"/>
      <c r="JRN882" s="14"/>
      <c r="JRO882" s="14"/>
      <c r="JRP882" s="14"/>
      <c r="JRQ882" s="14"/>
      <c r="JRR882" s="14"/>
      <c r="JRS882" s="14"/>
      <c r="JRT882" s="14"/>
      <c r="JRU882" s="14"/>
      <c r="JRV882" s="14"/>
      <c r="JRW882" s="14"/>
      <c r="JRX882" s="14"/>
      <c r="JRY882" s="14"/>
      <c r="JRZ882" s="14"/>
      <c r="JSA882" s="14"/>
      <c r="JSB882" s="14"/>
      <c r="JSC882" s="14"/>
      <c r="JSD882" s="14"/>
      <c r="JSE882" s="14"/>
      <c r="JSF882" s="14"/>
      <c r="JSG882" s="14"/>
      <c r="JSH882" s="14"/>
      <c r="JSI882" s="14"/>
      <c r="JSJ882" s="14"/>
      <c r="JSK882" s="14"/>
      <c r="JSL882" s="14"/>
      <c r="JSM882" s="14"/>
      <c r="JSN882" s="14"/>
      <c r="JSO882" s="14"/>
      <c r="JSP882" s="14"/>
      <c r="JSQ882" s="14"/>
      <c r="JSR882" s="14"/>
      <c r="JSS882" s="14"/>
      <c r="JST882" s="14"/>
      <c r="JSU882" s="14"/>
      <c r="JSV882" s="14"/>
      <c r="JSW882" s="14"/>
      <c r="JSX882" s="14"/>
      <c r="JSY882" s="14"/>
      <c r="JSZ882" s="14"/>
      <c r="JTA882" s="14"/>
      <c r="JTB882" s="14"/>
      <c r="JTC882" s="14"/>
      <c r="JTD882" s="14"/>
      <c r="JTE882" s="14"/>
      <c r="JTF882" s="14"/>
      <c r="JTG882" s="14"/>
      <c r="JTH882" s="14"/>
      <c r="JTI882" s="14"/>
      <c r="JTJ882" s="14"/>
      <c r="JTK882" s="14"/>
      <c r="JTL882" s="14"/>
      <c r="JTM882" s="14"/>
      <c r="JTN882" s="14"/>
      <c r="JTO882" s="14"/>
      <c r="JTP882" s="14"/>
      <c r="JTQ882" s="14"/>
      <c r="JTR882" s="14"/>
      <c r="JTS882" s="14"/>
      <c r="JTT882" s="14"/>
      <c r="JTU882" s="14"/>
      <c r="JTV882" s="14"/>
      <c r="JTW882" s="14"/>
      <c r="JTX882" s="14"/>
      <c r="JTY882" s="14"/>
      <c r="JTZ882" s="14"/>
      <c r="JUA882" s="14"/>
      <c r="JUB882" s="14"/>
      <c r="JUC882" s="14"/>
      <c r="JUD882" s="14"/>
      <c r="JUE882" s="14"/>
      <c r="JUF882" s="14"/>
      <c r="JUG882" s="14"/>
      <c r="JUH882" s="14"/>
      <c r="JUI882" s="14"/>
      <c r="JUJ882" s="14"/>
      <c r="JUK882" s="14"/>
      <c r="JUL882" s="14"/>
      <c r="JUM882" s="14"/>
      <c r="JUN882" s="14"/>
      <c r="JUO882" s="14"/>
      <c r="JUP882" s="14"/>
      <c r="JUQ882" s="14"/>
      <c r="JUR882" s="14"/>
      <c r="JUS882" s="14"/>
      <c r="JUT882" s="14"/>
      <c r="JUU882" s="14"/>
      <c r="JUV882" s="14"/>
      <c r="JUW882" s="14"/>
      <c r="JUX882" s="14"/>
      <c r="JUY882" s="14"/>
      <c r="JUZ882" s="14"/>
      <c r="JVA882" s="14"/>
      <c r="JVB882" s="14"/>
      <c r="JVC882" s="14"/>
      <c r="JVD882" s="14"/>
      <c r="JVE882" s="14"/>
      <c r="JVF882" s="14"/>
      <c r="JVG882" s="14"/>
      <c r="JVH882" s="14"/>
      <c r="JVI882" s="14"/>
      <c r="JVJ882" s="14"/>
      <c r="JVK882" s="14"/>
      <c r="JVL882" s="14"/>
      <c r="JVM882" s="14"/>
      <c r="JVN882" s="14"/>
      <c r="JVO882" s="14"/>
      <c r="JVP882" s="14"/>
      <c r="JVQ882" s="14"/>
      <c r="JVR882" s="14"/>
      <c r="JVS882" s="14"/>
      <c r="JVT882" s="14"/>
      <c r="JVU882" s="14"/>
      <c r="JVV882" s="14"/>
      <c r="JVW882" s="14"/>
      <c r="JVX882" s="14"/>
      <c r="JVY882" s="14"/>
      <c r="JVZ882" s="14"/>
      <c r="JWA882" s="14"/>
      <c r="JWB882" s="14"/>
      <c r="JWC882" s="14"/>
      <c r="JWD882" s="14"/>
      <c r="JWE882" s="14"/>
      <c r="JWF882" s="14"/>
      <c r="JWG882" s="14"/>
      <c r="JWH882" s="14"/>
      <c r="JWI882" s="14"/>
      <c r="JWJ882" s="14"/>
      <c r="JWK882" s="14"/>
      <c r="JWL882" s="14"/>
      <c r="JWM882" s="14"/>
      <c r="JWN882" s="14"/>
      <c r="JWO882" s="14"/>
      <c r="JWP882" s="14"/>
      <c r="JWQ882" s="14"/>
      <c r="JWR882" s="14"/>
      <c r="JWS882" s="14"/>
      <c r="JWT882" s="14"/>
      <c r="JWU882" s="14"/>
      <c r="JWV882" s="14"/>
      <c r="JWW882" s="14"/>
      <c r="JWX882" s="14"/>
      <c r="JWY882" s="14"/>
      <c r="JWZ882" s="14"/>
      <c r="JXA882" s="14"/>
      <c r="JXB882" s="14"/>
      <c r="JXC882" s="14"/>
      <c r="JXD882" s="14"/>
      <c r="JXE882" s="14"/>
      <c r="JXF882" s="14"/>
      <c r="JXG882" s="14"/>
      <c r="JXH882" s="14"/>
      <c r="JXI882" s="14"/>
      <c r="JXJ882" s="14"/>
      <c r="JXK882" s="14"/>
      <c r="JXL882" s="14"/>
      <c r="JXM882" s="14"/>
      <c r="JXN882" s="14"/>
      <c r="JXO882" s="14"/>
      <c r="JXP882" s="14"/>
      <c r="JXQ882" s="14"/>
      <c r="JXR882" s="14"/>
      <c r="JXS882" s="14"/>
      <c r="JXT882" s="14"/>
      <c r="JXU882" s="14"/>
      <c r="JXV882" s="14"/>
      <c r="JXW882" s="14"/>
      <c r="JXX882" s="14"/>
      <c r="JXY882" s="14"/>
      <c r="JXZ882" s="14"/>
      <c r="JYA882" s="14"/>
      <c r="JYB882" s="14"/>
      <c r="JYC882" s="14"/>
      <c r="JYD882" s="14"/>
      <c r="JYE882" s="14"/>
      <c r="JYF882" s="14"/>
      <c r="JYG882" s="14"/>
      <c r="JYH882" s="14"/>
      <c r="JYI882" s="14"/>
      <c r="JYJ882" s="14"/>
      <c r="JYK882" s="14"/>
      <c r="JYL882" s="14"/>
      <c r="JYM882" s="14"/>
      <c r="JYN882" s="14"/>
      <c r="JYO882" s="14"/>
      <c r="JYP882" s="14"/>
      <c r="JYQ882" s="14"/>
      <c r="JYR882" s="14"/>
      <c r="JYS882" s="14"/>
      <c r="JYT882" s="14"/>
      <c r="JYU882" s="14"/>
      <c r="JYV882" s="14"/>
      <c r="JYW882" s="14"/>
      <c r="JYX882" s="14"/>
      <c r="JYY882" s="14"/>
      <c r="JYZ882" s="14"/>
      <c r="JZA882" s="14"/>
      <c r="JZB882" s="14"/>
      <c r="JZC882" s="14"/>
      <c r="JZD882" s="14"/>
      <c r="JZE882" s="14"/>
      <c r="JZF882" s="14"/>
      <c r="JZG882" s="14"/>
      <c r="JZH882" s="14"/>
      <c r="JZI882" s="14"/>
      <c r="JZJ882" s="14"/>
      <c r="JZK882" s="14"/>
      <c r="JZL882" s="14"/>
      <c r="JZM882" s="14"/>
      <c r="JZN882" s="14"/>
      <c r="JZO882" s="14"/>
      <c r="JZP882" s="14"/>
      <c r="JZQ882" s="14"/>
      <c r="JZR882" s="14"/>
      <c r="JZS882" s="14"/>
      <c r="JZT882" s="14"/>
      <c r="JZU882" s="14"/>
      <c r="JZV882" s="14"/>
      <c r="JZW882" s="14"/>
      <c r="JZX882" s="14"/>
      <c r="JZY882" s="14"/>
      <c r="JZZ882" s="14"/>
      <c r="KAA882" s="14"/>
      <c r="KAB882" s="14"/>
      <c r="KAC882" s="14"/>
      <c r="KAD882" s="14"/>
      <c r="KAE882" s="14"/>
      <c r="KAF882" s="14"/>
      <c r="KAG882" s="14"/>
      <c r="KAH882" s="14"/>
      <c r="KAI882" s="14"/>
      <c r="KAJ882" s="14"/>
      <c r="KAK882" s="14"/>
      <c r="KAL882" s="14"/>
      <c r="KAM882" s="14"/>
      <c r="KAN882" s="14"/>
      <c r="KAO882" s="14"/>
      <c r="KAP882" s="14"/>
      <c r="KAQ882" s="14"/>
      <c r="KAR882" s="14"/>
      <c r="KAS882" s="14"/>
      <c r="KAT882" s="14"/>
      <c r="KAU882" s="14"/>
      <c r="KAV882" s="14"/>
      <c r="KAW882" s="14"/>
      <c r="KAX882" s="14"/>
      <c r="KAY882" s="14"/>
      <c r="KAZ882" s="14"/>
      <c r="KBA882" s="14"/>
      <c r="KBB882" s="14"/>
      <c r="KBC882" s="14"/>
      <c r="KBD882" s="14"/>
      <c r="KBE882" s="14"/>
      <c r="KBF882" s="14"/>
      <c r="KBG882" s="14"/>
      <c r="KBH882" s="14"/>
      <c r="KBI882" s="14"/>
      <c r="KBJ882" s="14"/>
      <c r="KBK882" s="14"/>
      <c r="KBL882" s="14"/>
      <c r="KBM882" s="14"/>
      <c r="KBN882" s="14"/>
      <c r="KBO882" s="14"/>
      <c r="KBP882" s="14"/>
      <c r="KBQ882" s="14"/>
      <c r="KBR882" s="14"/>
      <c r="KBS882" s="14"/>
      <c r="KBT882" s="14"/>
      <c r="KBU882" s="14"/>
      <c r="KBV882" s="14"/>
      <c r="KBW882" s="14"/>
      <c r="KBX882" s="14"/>
      <c r="KBY882" s="14"/>
      <c r="KBZ882" s="14"/>
      <c r="KCA882" s="14"/>
      <c r="KCB882" s="14"/>
      <c r="KCC882" s="14"/>
      <c r="KCD882" s="14"/>
      <c r="KCE882" s="14"/>
      <c r="KCF882" s="14"/>
      <c r="KCG882" s="14"/>
      <c r="KCH882" s="14"/>
      <c r="KCI882" s="14"/>
      <c r="KCJ882" s="14"/>
      <c r="KCK882" s="14"/>
      <c r="KCL882" s="14"/>
      <c r="KCM882" s="14"/>
      <c r="KCN882" s="14"/>
      <c r="KCO882" s="14"/>
      <c r="KCP882" s="14"/>
      <c r="KCQ882" s="14"/>
      <c r="KCR882" s="14"/>
      <c r="KCS882" s="14"/>
      <c r="KCT882" s="14"/>
      <c r="KCU882" s="14"/>
      <c r="KCV882" s="14"/>
      <c r="KCW882" s="14"/>
      <c r="KCX882" s="14"/>
      <c r="KCY882" s="14"/>
      <c r="KCZ882" s="14"/>
      <c r="KDA882" s="14"/>
      <c r="KDB882" s="14"/>
      <c r="KDC882" s="14"/>
      <c r="KDD882" s="14"/>
      <c r="KDE882" s="14"/>
      <c r="KDF882" s="14"/>
      <c r="KDG882" s="14"/>
      <c r="KDH882" s="14"/>
      <c r="KDI882" s="14"/>
      <c r="KDJ882" s="14"/>
      <c r="KDK882" s="14"/>
      <c r="KDL882" s="14"/>
      <c r="KDM882" s="14"/>
      <c r="KDN882" s="14"/>
      <c r="KDO882" s="14"/>
      <c r="KDP882" s="14"/>
      <c r="KDQ882" s="14"/>
      <c r="KDR882" s="14"/>
      <c r="KDS882" s="14"/>
      <c r="KDT882" s="14"/>
      <c r="KDU882" s="14"/>
      <c r="KDV882" s="14"/>
      <c r="KDW882" s="14"/>
      <c r="KDX882" s="14"/>
      <c r="KDY882" s="14"/>
      <c r="KDZ882" s="14"/>
      <c r="KEA882" s="14"/>
      <c r="KEB882" s="14"/>
      <c r="KEC882" s="14"/>
      <c r="KED882" s="14"/>
      <c r="KEE882" s="14"/>
      <c r="KEF882" s="14"/>
      <c r="KEG882" s="14"/>
      <c r="KEH882" s="14"/>
      <c r="KEI882" s="14"/>
      <c r="KEJ882" s="14"/>
      <c r="KEK882" s="14"/>
      <c r="KEL882" s="14"/>
      <c r="KEM882" s="14"/>
      <c r="KEN882" s="14"/>
      <c r="KEO882" s="14"/>
      <c r="KEP882" s="14"/>
      <c r="KEQ882" s="14"/>
      <c r="KER882" s="14"/>
      <c r="KES882" s="14"/>
      <c r="KET882" s="14"/>
      <c r="KEU882" s="14"/>
      <c r="KEV882" s="14"/>
      <c r="KEW882" s="14"/>
      <c r="KEX882" s="14"/>
      <c r="KEY882" s="14"/>
      <c r="KEZ882" s="14"/>
      <c r="KFA882" s="14"/>
      <c r="KFB882" s="14"/>
      <c r="KFC882" s="14"/>
      <c r="KFD882" s="14"/>
      <c r="KFE882" s="14"/>
      <c r="KFF882" s="14"/>
      <c r="KFG882" s="14"/>
      <c r="KFH882" s="14"/>
      <c r="KFI882" s="14"/>
      <c r="KFJ882" s="14"/>
      <c r="KFK882" s="14"/>
      <c r="KFL882" s="14"/>
      <c r="KFM882" s="14"/>
      <c r="KFN882" s="14"/>
      <c r="KFO882" s="14"/>
      <c r="KFP882" s="14"/>
      <c r="KFQ882" s="14"/>
      <c r="KFR882" s="14"/>
      <c r="KFS882" s="14"/>
      <c r="KFT882" s="14"/>
      <c r="KFU882" s="14"/>
      <c r="KFV882" s="14"/>
      <c r="KFW882" s="14"/>
      <c r="KFX882" s="14"/>
      <c r="KFY882" s="14"/>
      <c r="KFZ882" s="14"/>
      <c r="KGA882" s="14"/>
      <c r="KGB882" s="14"/>
      <c r="KGC882" s="14"/>
      <c r="KGD882" s="14"/>
      <c r="KGE882" s="14"/>
      <c r="KGF882" s="14"/>
      <c r="KGG882" s="14"/>
      <c r="KGH882" s="14"/>
      <c r="KGI882" s="14"/>
      <c r="KGJ882" s="14"/>
      <c r="KGK882" s="14"/>
      <c r="KGL882" s="14"/>
      <c r="KGM882" s="14"/>
      <c r="KGN882" s="14"/>
      <c r="KGO882" s="14"/>
      <c r="KGP882" s="14"/>
      <c r="KGQ882" s="14"/>
      <c r="KGR882" s="14"/>
      <c r="KGS882" s="14"/>
      <c r="KGT882" s="14"/>
      <c r="KGU882" s="14"/>
      <c r="KGV882" s="14"/>
      <c r="KGW882" s="14"/>
      <c r="KGX882" s="14"/>
      <c r="KGY882" s="14"/>
      <c r="KGZ882" s="14"/>
      <c r="KHA882" s="14"/>
      <c r="KHB882" s="14"/>
      <c r="KHC882" s="14"/>
      <c r="KHD882" s="14"/>
      <c r="KHE882" s="14"/>
      <c r="KHF882" s="14"/>
      <c r="KHG882" s="14"/>
      <c r="KHH882" s="14"/>
      <c r="KHI882" s="14"/>
      <c r="KHJ882" s="14"/>
      <c r="KHK882" s="14"/>
      <c r="KHL882" s="14"/>
      <c r="KHM882" s="14"/>
      <c r="KHN882" s="14"/>
      <c r="KHO882" s="14"/>
      <c r="KHP882" s="14"/>
      <c r="KHQ882" s="14"/>
      <c r="KHR882" s="14"/>
      <c r="KHS882" s="14"/>
      <c r="KHT882" s="14"/>
      <c r="KHU882" s="14"/>
      <c r="KHV882" s="14"/>
      <c r="KHW882" s="14"/>
      <c r="KHX882" s="14"/>
      <c r="KHY882" s="14"/>
      <c r="KHZ882" s="14"/>
      <c r="KIA882" s="14"/>
      <c r="KIB882" s="14"/>
      <c r="KIC882" s="14"/>
      <c r="KID882" s="14"/>
      <c r="KIE882" s="14"/>
      <c r="KIF882" s="14"/>
      <c r="KIG882" s="14"/>
      <c r="KIH882" s="14"/>
      <c r="KII882" s="14"/>
      <c r="KIJ882" s="14"/>
      <c r="KIK882" s="14"/>
      <c r="KIL882" s="14"/>
      <c r="KIM882" s="14"/>
      <c r="KIN882" s="14"/>
      <c r="KIO882" s="14"/>
      <c r="KIP882" s="14"/>
      <c r="KIQ882" s="14"/>
      <c r="KIR882" s="14"/>
      <c r="KIS882" s="14"/>
      <c r="KIT882" s="14"/>
      <c r="KIU882" s="14"/>
      <c r="KIV882" s="14"/>
      <c r="KIW882" s="14"/>
      <c r="KIX882" s="14"/>
      <c r="KIY882" s="14"/>
      <c r="KIZ882" s="14"/>
      <c r="KJA882" s="14"/>
      <c r="KJB882" s="14"/>
      <c r="KJC882" s="14"/>
      <c r="KJD882" s="14"/>
      <c r="KJE882" s="14"/>
      <c r="KJF882" s="14"/>
      <c r="KJG882" s="14"/>
      <c r="KJH882" s="14"/>
      <c r="KJI882" s="14"/>
      <c r="KJJ882" s="14"/>
      <c r="KJK882" s="14"/>
      <c r="KJL882" s="14"/>
      <c r="KJM882" s="14"/>
      <c r="KJN882" s="14"/>
      <c r="KJO882" s="14"/>
      <c r="KJP882" s="14"/>
      <c r="KJQ882" s="14"/>
      <c r="KJR882" s="14"/>
      <c r="KJS882" s="14"/>
      <c r="KJT882" s="14"/>
      <c r="KJU882" s="14"/>
      <c r="KJV882" s="14"/>
      <c r="KJW882" s="14"/>
      <c r="KJX882" s="14"/>
      <c r="KJY882" s="14"/>
      <c r="KJZ882" s="14"/>
      <c r="KKA882" s="14"/>
      <c r="KKB882" s="14"/>
      <c r="KKC882" s="14"/>
      <c r="KKD882" s="14"/>
      <c r="KKE882" s="14"/>
      <c r="KKF882" s="14"/>
      <c r="KKG882" s="14"/>
      <c r="KKH882" s="14"/>
      <c r="KKI882" s="14"/>
      <c r="KKJ882" s="14"/>
      <c r="KKK882" s="14"/>
      <c r="KKL882" s="14"/>
      <c r="KKM882" s="14"/>
      <c r="KKN882" s="14"/>
      <c r="KKO882" s="14"/>
      <c r="KKP882" s="14"/>
      <c r="KKQ882" s="14"/>
      <c r="KKR882" s="14"/>
      <c r="KKS882" s="14"/>
      <c r="KKT882" s="14"/>
      <c r="KKU882" s="14"/>
      <c r="KKV882" s="14"/>
      <c r="KKW882" s="14"/>
      <c r="KKX882" s="14"/>
      <c r="KKY882" s="14"/>
      <c r="KKZ882" s="14"/>
      <c r="KLA882" s="14"/>
      <c r="KLB882" s="14"/>
      <c r="KLC882" s="14"/>
      <c r="KLD882" s="14"/>
      <c r="KLE882" s="14"/>
      <c r="KLF882" s="14"/>
      <c r="KLG882" s="14"/>
      <c r="KLH882" s="14"/>
      <c r="KLI882" s="14"/>
      <c r="KLJ882" s="14"/>
      <c r="KLK882" s="14"/>
      <c r="KLL882" s="14"/>
      <c r="KLM882" s="14"/>
      <c r="KLN882" s="14"/>
      <c r="KLO882" s="14"/>
      <c r="KLP882" s="14"/>
      <c r="KLQ882" s="14"/>
      <c r="KLR882" s="14"/>
      <c r="KLS882" s="14"/>
      <c r="KLT882" s="14"/>
      <c r="KLU882" s="14"/>
      <c r="KLV882" s="14"/>
      <c r="KLW882" s="14"/>
      <c r="KLX882" s="14"/>
      <c r="KLY882" s="14"/>
      <c r="KLZ882" s="14"/>
      <c r="KMA882" s="14"/>
      <c r="KMB882" s="14"/>
      <c r="KMC882" s="14"/>
      <c r="KMD882" s="14"/>
      <c r="KME882" s="14"/>
      <c r="KMF882" s="14"/>
      <c r="KMG882" s="14"/>
      <c r="KMH882" s="14"/>
      <c r="KMI882" s="14"/>
      <c r="KMJ882" s="14"/>
      <c r="KMK882" s="14"/>
      <c r="KML882" s="14"/>
      <c r="KMM882" s="14"/>
      <c r="KMN882" s="14"/>
      <c r="KMO882" s="14"/>
      <c r="KMP882" s="14"/>
      <c r="KMQ882" s="14"/>
      <c r="KMR882" s="14"/>
      <c r="KMS882" s="14"/>
      <c r="KMT882" s="14"/>
      <c r="KMU882" s="14"/>
      <c r="KMV882" s="14"/>
      <c r="KMW882" s="14"/>
      <c r="KMX882" s="14"/>
      <c r="KMY882" s="14"/>
      <c r="KMZ882" s="14"/>
      <c r="KNA882" s="14"/>
      <c r="KNB882" s="14"/>
      <c r="KNC882" s="14"/>
      <c r="KND882" s="14"/>
      <c r="KNE882" s="14"/>
      <c r="KNF882" s="14"/>
      <c r="KNG882" s="14"/>
      <c r="KNH882" s="14"/>
      <c r="KNI882" s="14"/>
      <c r="KNJ882" s="14"/>
      <c r="KNK882" s="14"/>
      <c r="KNL882" s="14"/>
      <c r="KNM882" s="14"/>
      <c r="KNN882" s="14"/>
      <c r="KNO882" s="14"/>
      <c r="KNP882" s="14"/>
      <c r="KNQ882" s="14"/>
      <c r="KNR882" s="14"/>
      <c r="KNS882" s="14"/>
      <c r="KNT882" s="14"/>
      <c r="KNU882" s="14"/>
      <c r="KNV882" s="14"/>
      <c r="KNW882" s="14"/>
      <c r="KNX882" s="14"/>
      <c r="KNY882" s="14"/>
      <c r="KNZ882" s="14"/>
      <c r="KOA882" s="14"/>
      <c r="KOB882" s="14"/>
      <c r="KOC882" s="14"/>
      <c r="KOD882" s="14"/>
      <c r="KOE882" s="14"/>
      <c r="KOF882" s="14"/>
      <c r="KOG882" s="14"/>
      <c r="KOH882" s="14"/>
      <c r="KOI882" s="14"/>
      <c r="KOJ882" s="14"/>
      <c r="KOK882" s="14"/>
      <c r="KOL882" s="14"/>
      <c r="KOM882" s="14"/>
      <c r="KON882" s="14"/>
      <c r="KOO882" s="14"/>
      <c r="KOP882" s="14"/>
      <c r="KOQ882" s="14"/>
      <c r="KOR882" s="14"/>
      <c r="KOS882" s="14"/>
      <c r="KOT882" s="14"/>
      <c r="KOU882" s="14"/>
      <c r="KOV882" s="14"/>
      <c r="KOW882" s="14"/>
      <c r="KOX882" s="14"/>
      <c r="KOY882" s="14"/>
      <c r="KOZ882" s="14"/>
      <c r="KPA882" s="14"/>
      <c r="KPB882" s="14"/>
      <c r="KPC882" s="14"/>
      <c r="KPD882" s="14"/>
      <c r="KPE882" s="14"/>
      <c r="KPF882" s="14"/>
      <c r="KPG882" s="14"/>
      <c r="KPH882" s="14"/>
      <c r="KPI882" s="14"/>
      <c r="KPJ882" s="14"/>
      <c r="KPK882" s="14"/>
      <c r="KPL882" s="14"/>
      <c r="KPM882" s="14"/>
      <c r="KPN882" s="14"/>
      <c r="KPO882" s="14"/>
      <c r="KPP882" s="14"/>
      <c r="KPQ882" s="14"/>
      <c r="KPR882" s="14"/>
      <c r="KPS882" s="14"/>
      <c r="KPT882" s="14"/>
      <c r="KPU882" s="14"/>
      <c r="KPV882" s="14"/>
      <c r="KPW882" s="14"/>
      <c r="KPX882" s="14"/>
      <c r="KPY882" s="14"/>
      <c r="KPZ882" s="14"/>
      <c r="KQA882" s="14"/>
      <c r="KQB882" s="14"/>
      <c r="KQC882" s="14"/>
      <c r="KQD882" s="14"/>
      <c r="KQE882" s="14"/>
      <c r="KQF882" s="14"/>
      <c r="KQG882" s="14"/>
      <c r="KQH882" s="14"/>
      <c r="KQI882" s="14"/>
      <c r="KQJ882" s="14"/>
      <c r="KQK882" s="14"/>
      <c r="KQL882" s="14"/>
      <c r="KQM882" s="14"/>
      <c r="KQN882" s="14"/>
      <c r="KQO882" s="14"/>
      <c r="KQP882" s="14"/>
      <c r="KQQ882" s="14"/>
      <c r="KQR882" s="14"/>
      <c r="KQS882" s="14"/>
      <c r="KQT882" s="14"/>
      <c r="KQU882" s="14"/>
      <c r="KQV882" s="14"/>
      <c r="KQW882" s="14"/>
      <c r="KQX882" s="14"/>
      <c r="KQY882" s="14"/>
      <c r="KQZ882" s="14"/>
      <c r="KRA882" s="14"/>
      <c r="KRB882" s="14"/>
      <c r="KRC882" s="14"/>
      <c r="KRD882" s="14"/>
      <c r="KRE882" s="14"/>
      <c r="KRF882" s="14"/>
      <c r="KRG882" s="14"/>
      <c r="KRH882" s="14"/>
      <c r="KRI882" s="14"/>
      <c r="KRJ882" s="14"/>
      <c r="KRK882" s="14"/>
      <c r="KRL882" s="14"/>
      <c r="KRM882" s="14"/>
      <c r="KRN882" s="14"/>
      <c r="KRO882" s="14"/>
      <c r="KRP882" s="14"/>
      <c r="KRQ882" s="14"/>
      <c r="KRR882" s="14"/>
      <c r="KRS882" s="14"/>
      <c r="KRT882" s="14"/>
      <c r="KRU882" s="14"/>
      <c r="KRV882" s="14"/>
      <c r="KRW882" s="14"/>
      <c r="KRX882" s="14"/>
      <c r="KRY882" s="14"/>
      <c r="KRZ882" s="14"/>
      <c r="KSA882" s="14"/>
      <c r="KSB882" s="14"/>
      <c r="KSC882" s="14"/>
      <c r="KSD882" s="14"/>
      <c r="KSE882" s="14"/>
      <c r="KSF882" s="14"/>
      <c r="KSG882" s="14"/>
      <c r="KSH882" s="14"/>
      <c r="KSI882" s="14"/>
      <c r="KSJ882" s="14"/>
      <c r="KSK882" s="14"/>
      <c r="KSL882" s="14"/>
      <c r="KSM882" s="14"/>
      <c r="KSN882" s="14"/>
      <c r="KSO882" s="14"/>
      <c r="KSP882" s="14"/>
      <c r="KSQ882" s="14"/>
      <c r="KSR882" s="14"/>
      <c r="KSS882" s="14"/>
      <c r="KST882" s="14"/>
      <c r="KSU882" s="14"/>
      <c r="KSV882" s="14"/>
      <c r="KSW882" s="14"/>
      <c r="KSX882" s="14"/>
      <c r="KSY882" s="14"/>
      <c r="KSZ882" s="14"/>
      <c r="KTA882" s="14"/>
      <c r="KTB882" s="14"/>
      <c r="KTC882" s="14"/>
      <c r="KTD882" s="14"/>
      <c r="KTE882" s="14"/>
      <c r="KTF882" s="14"/>
      <c r="KTG882" s="14"/>
      <c r="KTH882" s="14"/>
      <c r="KTI882" s="14"/>
      <c r="KTJ882" s="14"/>
      <c r="KTK882" s="14"/>
      <c r="KTL882" s="14"/>
      <c r="KTM882" s="14"/>
      <c r="KTN882" s="14"/>
      <c r="KTO882" s="14"/>
      <c r="KTP882" s="14"/>
      <c r="KTQ882" s="14"/>
      <c r="KTR882" s="14"/>
      <c r="KTS882" s="14"/>
      <c r="KTT882" s="14"/>
      <c r="KTU882" s="14"/>
      <c r="KTV882" s="14"/>
      <c r="KTW882" s="14"/>
      <c r="KTX882" s="14"/>
      <c r="KTY882" s="14"/>
      <c r="KTZ882" s="14"/>
      <c r="KUA882" s="14"/>
      <c r="KUB882" s="14"/>
      <c r="KUC882" s="14"/>
      <c r="KUD882" s="14"/>
      <c r="KUE882" s="14"/>
      <c r="KUF882" s="14"/>
      <c r="KUG882" s="14"/>
      <c r="KUH882" s="14"/>
      <c r="KUI882" s="14"/>
      <c r="KUJ882" s="14"/>
      <c r="KUK882" s="14"/>
      <c r="KUL882" s="14"/>
      <c r="KUM882" s="14"/>
      <c r="KUN882" s="14"/>
      <c r="KUO882" s="14"/>
      <c r="KUP882" s="14"/>
      <c r="KUQ882" s="14"/>
      <c r="KUR882" s="14"/>
      <c r="KUS882" s="14"/>
      <c r="KUT882" s="14"/>
      <c r="KUU882" s="14"/>
      <c r="KUV882" s="14"/>
      <c r="KUW882" s="14"/>
      <c r="KUX882" s="14"/>
      <c r="KUY882" s="14"/>
      <c r="KUZ882" s="14"/>
      <c r="KVA882" s="14"/>
      <c r="KVB882" s="14"/>
      <c r="KVC882" s="14"/>
      <c r="KVD882" s="14"/>
      <c r="KVE882" s="14"/>
      <c r="KVF882" s="14"/>
      <c r="KVG882" s="14"/>
      <c r="KVH882" s="14"/>
      <c r="KVI882" s="14"/>
      <c r="KVJ882" s="14"/>
      <c r="KVK882" s="14"/>
      <c r="KVL882" s="14"/>
      <c r="KVM882" s="14"/>
      <c r="KVN882" s="14"/>
      <c r="KVO882" s="14"/>
      <c r="KVP882" s="14"/>
      <c r="KVQ882" s="14"/>
      <c r="KVR882" s="14"/>
      <c r="KVS882" s="14"/>
      <c r="KVT882" s="14"/>
      <c r="KVU882" s="14"/>
      <c r="KVV882" s="14"/>
      <c r="KVW882" s="14"/>
      <c r="KVX882" s="14"/>
      <c r="KVY882" s="14"/>
      <c r="KVZ882" s="14"/>
      <c r="KWA882" s="14"/>
      <c r="KWB882" s="14"/>
      <c r="KWC882" s="14"/>
      <c r="KWD882" s="14"/>
      <c r="KWE882" s="14"/>
      <c r="KWF882" s="14"/>
      <c r="KWG882" s="14"/>
      <c r="KWH882" s="14"/>
      <c r="KWI882" s="14"/>
      <c r="KWJ882" s="14"/>
      <c r="KWK882" s="14"/>
      <c r="KWL882" s="14"/>
      <c r="KWM882" s="14"/>
      <c r="KWN882" s="14"/>
      <c r="KWO882" s="14"/>
      <c r="KWP882" s="14"/>
      <c r="KWQ882" s="14"/>
      <c r="KWR882" s="14"/>
      <c r="KWS882" s="14"/>
      <c r="KWT882" s="14"/>
      <c r="KWU882" s="14"/>
      <c r="KWV882" s="14"/>
      <c r="KWW882" s="14"/>
      <c r="KWX882" s="14"/>
      <c r="KWY882" s="14"/>
      <c r="KWZ882" s="14"/>
      <c r="KXA882" s="14"/>
      <c r="KXB882" s="14"/>
      <c r="KXC882" s="14"/>
      <c r="KXD882" s="14"/>
      <c r="KXE882" s="14"/>
      <c r="KXF882" s="14"/>
      <c r="KXG882" s="14"/>
      <c r="KXH882" s="14"/>
      <c r="KXI882" s="14"/>
      <c r="KXJ882" s="14"/>
      <c r="KXK882" s="14"/>
      <c r="KXL882" s="14"/>
      <c r="KXM882" s="14"/>
      <c r="KXN882" s="14"/>
      <c r="KXO882" s="14"/>
      <c r="KXP882" s="14"/>
      <c r="KXQ882" s="14"/>
      <c r="KXR882" s="14"/>
      <c r="KXS882" s="14"/>
      <c r="KXT882" s="14"/>
      <c r="KXU882" s="14"/>
      <c r="KXV882" s="14"/>
      <c r="KXW882" s="14"/>
      <c r="KXX882" s="14"/>
      <c r="KXY882" s="14"/>
      <c r="KXZ882" s="14"/>
      <c r="KYA882" s="14"/>
      <c r="KYB882" s="14"/>
      <c r="KYC882" s="14"/>
      <c r="KYD882" s="14"/>
      <c r="KYE882" s="14"/>
      <c r="KYF882" s="14"/>
      <c r="KYG882" s="14"/>
      <c r="KYH882" s="14"/>
      <c r="KYI882" s="14"/>
      <c r="KYJ882" s="14"/>
      <c r="KYK882" s="14"/>
      <c r="KYL882" s="14"/>
      <c r="KYM882" s="14"/>
      <c r="KYN882" s="14"/>
      <c r="KYO882" s="14"/>
      <c r="KYP882" s="14"/>
      <c r="KYQ882" s="14"/>
      <c r="KYR882" s="14"/>
      <c r="KYS882" s="14"/>
      <c r="KYT882" s="14"/>
      <c r="KYU882" s="14"/>
      <c r="KYV882" s="14"/>
      <c r="KYW882" s="14"/>
      <c r="KYX882" s="14"/>
      <c r="KYY882" s="14"/>
      <c r="KYZ882" s="14"/>
      <c r="KZA882" s="14"/>
      <c r="KZB882" s="14"/>
      <c r="KZC882" s="14"/>
      <c r="KZD882" s="14"/>
      <c r="KZE882" s="14"/>
      <c r="KZF882" s="14"/>
      <c r="KZG882" s="14"/>
      <c r="KZH882" s="14"/>
      <c r="KZI882" s="14"/>
      <c r="KZJ882" s="14"/>
      <c r="KZK882" s="14"/>
      <c r="KZL882" s="14"/>
      <c r="KZM882" s="14"/>
      <c r="KZN882" s="14"/>
      <c r="KZO882" s="14"/>
      <c r="KZP882" s="14"/>
      <c r="KZQ882" s="14"/>
      <c r="KZR882" s="14"/>
      <c r="KZS882" s="14"/>
      <c r="KZT882" s="14"/>
      <c r="KZU882" s="14"/>
      <c r="KZV882" s="14"/>
      <c r="KZW882" s="14"/>
      <c r="KZX882" s="14"/>
      <c r="KZY882" s="14"/>
      <c r="KZZ882" s="14"/>
      <c r="LAA882" s="14"/>
      <c r="LAB882" s="14"/>
      <c r="LAC882" s="14"/>
      <c r="LAD882" s="14"/>
      <c r="LAE882" s="14"/>
      <c r="LAF882" s="14"/>
      <c r="LAG882" s="14"/>
      <c r="LAH882" s="14"/>
      <c r="LAI882" s="14"/>
      <c r="LAJ882" s="14"/>
      <c r="LAK882" s="14"/>
      <c r="LAL882" s="14"/>
      <c r="LAM882" s="14"/>
      <c r="LAN882" s="14"/>
      <c r="LAO882" s="14"/>
      <c r="LAP882" s="14"/>
      <c r="LAQ882" s="14"/>
      <c r="LAR882" s="14"/>
      <c r="LAS882" s="14"/>
      <c r="LAT882" s="14"/>
      <c r="LAU882" s="14"/>
      <c r="LAV882" s="14"/>
      <c r="LAW882" s="14"/>
      <c r="LAX882" s="14"/>
      <c r="LAY882" s="14"/>
      <c r="LAZ882" s="14"/>
      <c r="LBA882" s="14"/>
      <c r="LBB882" s="14"/>
      <c r="LBC882" s="14"/>
      <c r="LBD882" s="14"/>
      <c r="LBE882" s="14"/>
      <c r="LBF882" s="14"/>
      <c r="LBG882" s="14"/>
      <c r="LBH882" s="14"/>
      <c r="LBI882" s="14"/>
      <c r="LBJ882" s="14"/>
      <c r="LBK882" s="14"/>
      <c r="LBL882" s="14"/>
      <c r="LBM882" s="14"/>
      <c r="LBN882" s="14"/>
      <c r="LBO882" s="14"/>
      <c r="LBP882" s="14"/>
      <c r="LBQ882" s="14"/>
      <c r="LBR882" s="14"/>
      <c r="LBS882" s="14"/>
      <c r="LBT882" s="14"/>
      <c r="LBU882" s="14"/>
      <c r="LBV882" s="14"/>
      <c r="LBW882" s="14"/>
      <c r="LBX882" s="14"/>
      <c r="LBY882" s="14"/>
      <c r="LBZ882" s="14"/>
      <c r="LCA882" s="14"/>
      <c r="LCB882" s="14"/>
      <c r="LCC882" s="14"/>
      <c r="LCD882" s="14"/>
      <c r="LCE882" s="14"/>
      <c r="LCF882" s="14"/>
      <c r="LCG882" s="14"/>
      <c r="LCH882" s="14"/>
      <c r="LCI882" s="14"/>
      <c r="LCJ882" s="14"/>
      <c r="LCK882" s="14"/>
      <c r="LCL882" s="14"/>
      <c r="LCM882" s="14"/>
      <c r="LCN882" s="14"/>
      <c r="LCO882" s="14"/>
      <c r="LCP882" s="14"/>
      <c r="LCQ882" s="14"/>
      <c r="LCR882" s="14"/>
      <c r="LCS882" s="14"/>
      <c r="LCT882" s="14"/>
      <c r="LCU882" s="14"/>
      <c r="LCV882" s="14"/>
      <c r="LCW882" s="14"/>
      <c r="LCX882" s="14"/>
      <c r="LCY882" s="14"/>
      <c r="LCZ882" s="14"/>
      <c r="LDA882" s="14"/>
      <c r="LDB882" s="14"/>
      <c r="LDC882" s="14"/>
      <c r="LDD882" s="14"/>
      <c r="LDE882" s="14"/>
      <c r="LDF882" s="14"/>
      <c r="LDG882" s="14"/>
      <c r="LDH882" s="14"/>
      <c r="LDI882" s="14"/>
      <c r="LDJ882" s="14"/>
      <c r="LDK882" s="14"/>
      <c r="LDL882" s="14"/>
      <c r="LDM882" s="14"/>
      <c r="LDN882" s="14"/>
      <c r="LDO882" s="14"/>
      <c r="LDP882" s="14"/>
      <c r="LDQ882" s="14"/>
      <c r="LDR882" s="14"/>
      <c r="LDS882" s="14"/>
      <c r="LDT882" s="14"/>
      <c r="LDU882" s="14"/>
      <c r="LDV882" s="14"/>
      <c r="LDW882" s="14"/>
      <c r="LDX882" s="14"/>
      <c r="LDY882" s="14"/>
      <c r="LDZ882" s="14"/>
      <c r="LEA882" s="14"/>
      <c r="LEB882" s="14"/>
      <c r="LEC882" s="14"/>
      <c r="LED882" s="14"/>
      <c r="LEE882" s="14"/>
      <c r="LEF882" s="14"/>
      <c r="LEG882" s="14"/>
      <c r="LEH882" s="14"/>
      <c r="LEI882" s="14"/>
      <c r="LEJ882" s="14"/>
      <c r="LEK882" s="14"/>
      <c r="LEL882" s="14"/>
      <c r="LEM882" s="14"/>
      <c r="LEN882" s="14"/>
      <c r="LEO882" s="14"/>
      <c r="LEP882" s="14"/>
      <c r="LEQ882" s="14"/>
      <c r="LER882" s="14"/>
      <c r="LES882" s="14"/>
      <c r="LET882" s="14"/>
      <c r="LEU882" s="14"/>
      <c r="LEV882" s="14"/>
      <c r="LEW882" s="14"/>
      <c r="LEX882" s="14"/>
      <c r="LEY882" s="14"/>
      <c r="LEZ882" s="14"/>
      <c r="LFA882" s="14"/>
      <c r="LFB882" s="14"/>
      <c r="LFC882" s="14"/>
      <c r="LFD882" s="14"/>
      <c r="LFE882" s="14"/>
      <c r="LFF882" s="14"/>
      <c r="LFG882" s="14"/>
      <c r="LFH882" s="14"/>
      <c r="LFI882" s="14"/>
      <c r="LFJ882" s="14"/>
      <c r="LFK882" s="14"/>
      <c r="LFL882" s="14"/>
      <c r="LFM882" s="14"/>
      <c r="LFN882" s="14"/>
      <c r="LFO882" s="14"/>
      <c r="LFP882" s="14"/>
      <c r="LFQ882" s="14"/>
      <c r="LFR882" s="14"/>
      <c r="LFS882" s="14"/>
      <c r="LFT882" s="14"/>
      <c r="LFU882" s="14"/>
      <c r="LFV882" s="14"/>
      <c r="LFW882" s="14"/>
      <c r="LFX882" s="14"/>
      <c r="LFY882" s="14"/>
      <c r="LFZ882" s="14"/>
      <c r="LGA882" s="14"/>
      <c r="LGB882" s="14"/>
      <c r="LGC882" s="14"/>
      <c r="LGD882" s="14"/>
      <c r="LGE882" s="14"/>
      <c r="LGF882" s="14"/>
      <c r="LGG882" s="14"/>
      <c r="LGH882" s="14"/>
      <c r="LGI882" s="14"/>
      <c r="LGJ882" s="14"/>
      <c r="LGK882" s="14"/>
      <c r="LGL882" s="14"/>
      <c r="LGM882" s="14"/>
      <c r="LGN882" s="14"/>
      <c r="LGO882" s="14"/>
      <c r="LGP882" s="14"/>
      <c r="LGQ882" s="14"/>
      <c r="LGR882" s="14"/>
      <c r="LGS882" s="14"/>
      <c r="LGT882" s="14"/>
      <c r="LGU882" s="14"/>
      <c r="LGV882" s="14"/>
      <c r="LGW882" s="14"/>
      <c r="LGX882" s="14"/>
      <c r="LGY882" s="14"/>
      <c r="LGZ882" s="14"/>
      <c r="LHA882" s="14"/>
      <c r="LHB882" s="14"/>
      <c r="LHC882" s="14"/>
      <c r="LHD882" s="14"/>
      <c r="LHE882" s="14"/>
      <c r="LHF882" s="14"/>
      <c r="LHG882" s="14"/>
      <c r="LHH882" s="14"/>
      <c r="LHI882" s="14"/>
      <c r="LHJ882" s="14"/>
      <c r="LHK882" s="14"/>
      <c r="LHL882" s="14"/>
      <c r="LHM882" s="14"/>
      <c r="LHN882" s="14"/>
      <c r="LHO882" s="14"/>
      <c r="LHP882" s="14"/>
      <c r="LHQ882" s="14"/>
      <c r="LHR882" s="14"/>
      <c r="LHS882" s="14"/>
      <c r="LHT882" s="14"/>
      <c r="LHU882" s="14"/>
      <c r="LHV882" s="14"/>
      <c r="LHW882" s="14"/>
      <c r="LHX882" s="14"/>
      <c r="LHY882" s="14"/>
      <c r="LHZ882" s="14"/>
      <c r="LIA882" s="14"/>
      <c r="LIB882" s="14"/>
      <c r="LIC882" s="14"/>
      <c r="LID882" s="14"/>
      <c r="LIE882" s="14"/>
      <c r="LIF882" s="14"/>
      <c r="LIG882" s="14"/>
      <c r="LIH882" s="14"/>
      <c r="LII882" s="14"/>
      <c r="LIJ882" s="14"/>
      <c r="LIK882" s="14"/>
      <c r="LIL882" s="14"/>
      <c r="LIM882" s="14"/>
      <c r="LIN882" s="14"/>
      <c r="LIO882" s="14"/>
      <c r="LIP882" s="14"/>
      <c r="LIQ882" s="14"/>
      <c r="LIR882" s="14"/>
      <c r="LIS882" s="14"/>
      <c r="LIT882" s="14"/>
      <c r="LIU882" s="14"/>
      <c r="LIV882" s="14"/>
      <c r="LIW882" s="14"/>
      <c r="LIX882" s="14"/>
      <c r="LIY882" s="14"/>
      <c r="LIZ882" s="14"/>
      <c r="LJA882" s="14"/>
      <c r="LJB882" s="14"/>
      <c r="LJC882" s="14"/>
      <c r="LJD882" s="14"/>
      <c r="LJE882" s="14"/>
      <c r="LJF882" s="14"/>
      <c r="LJG882" s="14"/>
      <c r="LJH882" s="14"/>
      <c r="LJI882" s="14"/>
      <c r="LJJ882" s="14"/>
      <c r="LJK882" s="14"/>
      <c r="LJL882" s="14"/>
      <c r="LJM882" s="14"/>
      <c r="LJN882" s="14"/>
      <c r="LJO882" s="14"/>
      <c r="LJP882" s="14"/>
      <c r="LJQ882" s="14"/>
      <c r="LJR882" s="14"/>
      <c r="LJS882" s="14"/>
      <c r="LJT882" s="14"/>
      <c r="LJU882" s="14"/>
      <c r="LJV882" s="14"/>
      <c r="LJW882" s="14"/>
      <c r="LJX882" s="14"/>
      <c r="LJY882" s="14"/>
      <c r="LJZ882" s="14"/>
      <c r="LKA882" s="14"/>
      <c r="LKB882" s="14"/>
      <c r="LKC882" s="14"/>
      <c r="LKD882" s="14"/>
      <c r="LKE882" s="14"/>
      <c r="LKF882" s="14"/>
      <c r="LKG882" s="14"/>
      <c r="LKH882" s="14"/>
      <c r="LKI882" s="14"/>
      <c r="LKJ882" s="14"/>
      <c r="LKK882" s="14"/>
      <c r="LKL882" s="14"/>
      <c r="LKM882" s="14"/>
      <c r="LKN882" s="14"/>
      <c r="LKO882" s="14"/>
      <c r="LKP882" s="14"/>
      <c r="LKQ882" s="14"/>
      <c r="LKR882" s="14"/>
      <c r="LKS882" s="14"/>
      <c r="LKT882" s="14"/>
      <c r="LKU882" s="14"/>
      <c r="LKV882" s="14"/>
      <c r="LKW882" s="14"/>
      <c r="LKX882" s="14"/>
      <c r="LKY882" s="14"/>
      <c r="LKZ882" s="14"/>
      <c r="LLA882" s="14"/>
      <c r="LLB882" s="14"/>
      <c r="LLC882" s="14"/>
      <c r="LLD882" s="14"/>
      <c r="LLE882" s="14"/>
      <c r="LLF882" s="14"/>
      <c r="LLG882" s="14"/>
      <c r="LLH882" s="14"/>
      <c r="LLI882" s="14"/>
      <c r="LLJ882" s="14"/>
      <c r="LLK882" s="14"/>
      <c r="LLL882" s="14"/>
      <c r="LLM882" s="14"/>
      <c r="LLN882" s="14"/>
      <c r="LLO882" s="14"/>
      <c r="LLP882" s="14"/>
      <c r="LLQ882" s="14"/>
      <c r="LLR882" s="14"/>
      <c r="LLS882" s="14"/>
      <c r="LLT882" s="14"/>
      <c r="LLU882" s="14"/>
      <c r="LLV882" s="14"/>
      <c r="LLW882" s="14"/>
      <c r="LLX882" s="14"/>
      <c r="LLY882" s="14"/>
      <c r="LLZ882" s="14"/>
      <c r="LMA882" s="14"/>
      <c r="LMB882" s="14"/>
      <c r="LMC882" s="14"/>
      <c r="LMD882" s="14"/>
      <c r="LME882" s="14"/>
      <c r="LMF882" s="14"/>
      <c r="LMG882" s="14"/>
      <c r="LMH882" s="14"/>
      <c r="LMI882" s="14"/>
      <c r="LMJ882" s="14"/>
      <c r="LMK882" s="14"/>
      <c r="LML882" s="14"/>
      <c r="LMM882" s="14"/>
      <c r="LMN882" s="14"/>
      <c r="LMO882" s="14"/>
      <c r="LMP882" s="14"/>
      <c r="LMQ882" s="14"/>
      <c r="LMR882" s="14"/>
      <c r="LMS882" s="14"/>
      <c r="LMT882" s="14"/>
      <c r="LMU882" s="14"/>
      <c r="LMV882" s="14"/>
      <c r="LMW882" s="14"/>
      <c r="LMX882" s="14"/>
      <c r="LMY882" s="14"/>
      <c r="LMZ882" s="14"/>
      <c r="LNA882" s="14"/>
      <c r="LNB882" s="14"/>
      <c r="LNC882" s="14"/>
      <c r="LND882" s="14"/>
      <c r="LNE882" s="14"/>
      <c r="LNF882" s="14"/>
      <c r="LNG882" s="14"/>
      <c r="LNH882" s="14"/>
      <c r="LNI882" s="14"/>
      <c r="LNJ882" s="14"/>
      <c r="LNK882" s="14"/>
      <c r="LNL882" s="14"/>
      <c r="LNM882" s="14"/>
      <c r="LNN882" s="14"/>
      <c r="LNO882" s="14"/>
      <c r="LNP882" s="14"/>
      <c r="LNQ882" s="14"/>
      <c r="LNR882" s="14"/>
      <c r="LNS882" s="14"/>
      <c r="LNT882" s="14"/>
      <c r="LNU882" s="14"/>
      <c r="LNV882" s="14"/>
      <c r="LNW882" s="14"/>
      <c r="LNX882" s="14"/>
      <c r="LNY882" s="14"/>
      <c r="LNZ882" s="14"/>
      <c r="LOA882" s="14"/>
      <c r="LOB882" s="14"/>
      <c r="LOC882" s="14"/>
      <c r="LOD882" s="14"/>
      <c r="LOE882" s="14"/>
      <c r="LOF882" s="14"/>
      <c r="LOG882" s="14"/>
      <c r="LOH882" s="14"/>
      <c r="LOI882" s="14"/>
      <c r="LOJ882" s="14"/>
      <c r="LOK882" s="14"/>
      <c r="LOL882" s="14"/>
      <c r="LOM882" s="14"/>
      <c r="LON882" s="14"/>
      <c r="LOO882" s="14"/>
      <c r="LOP882" s="14"/>
      <c r="LOQ882" s="14"/>
      <c r="LOR882" s="14"/>
      <c r="LOS882" s="14"/>
      <c r="LOT882" s="14"/>
      <c r="LOU882" s="14"/>
      <c r="LOV882" s="14"/>
      <c r="LOW882" s="14"/>
      <c r="LOX882" s="14"/>
      <c r="LOY882" s="14"/>
      <c r="LOZ882" s="14"/>
      <c r="LPA882" s="14"/>
      <c r="LPB882" s="14"/>
      <c r="LPC882" s="14"/>
      <c r="LPD882" s="14"/>
      <c r="LPE882" s="14"/>
      <c r="LPF882" s="14"/>
      <c r="LPG882" s="14"/>
      <c r="LPH882" s="14"/>
      <c r="LPI882" s="14"/>
      <c r="LPJ882" s="14"/>
      <c r="LPK882" s="14"/>
      <c r="LPL882" s="14"/>
      <c r="LPM882" s="14"/>
      <c r="LPN882" s="14"/>
      <c r="LPO882" s="14"/>
      <c r="LPP882" s="14"/>
      <c r="LPQ882" s="14"/>
      <c r="LPR882" s="14"/>
      <c r="LPS882" s="14"/>
      <c r="LPT882" s="14"/>
      <c r="LPU882" s="14"/>
      <c r="LPV882" s="14"/>
      <c r="LPW882" s="14"/>
      <c r="LPX882" s="14"/>
      <c r="LPY882" s="14"/>
      <c r="LPZ882" s="14"/>
      <c r="LQA882" s="14"/>
      <c r="LQB882" s="14"/>
      <c r="LQC882" s="14"/>
      <c r="LQD882" s="14"/>
      <c r="LQE882" s="14"/>
      <c r="LQF882" s="14"/>
      <c r="LQG882" s="14"/>
      <c r="LQH882" s="14"/>
      <c r="LQI882" s="14"/>
      <c r="LQJ882" s="14"/>
      <c r="LQK882" s="14"/>
      <c r="LQL882" s="14"/>
      <c r="LQM882" s="14"/>
      <c r="LQN882" s="14"/>
      <c r="LQO882" s="14"/>
      <c r="LQP882" s="14"/>
      <c r="LQQ882" s="14"/>
      <c r="LQR882" s="14"/>
      <c r="LQS882" s="14"/>
      <c r="LQT882" s="14"/>
      <c r="LQU882" s="14"/>
      <c r="LQV882" s="14"/>
      <c r="LQW882" s="14"/>
      <c r="LQX882" s="14"/>
      <c r="LQY882" s="14"/>
      <c r="LQZ882" s="14"/>
      <c r="LRA882" s="14"/>
      <c r="LRB882" s="14"/>
      <c r="LRC882" s="14"/>
      <c r="LRD882" s="14"/>
      <c r="LRE882" s="14"/>
      <c r="LRF882" s="14"/>
      <c r="LRG882" s="14"/>
      <c r="LRH882" s="14"/>
      <c r="LRI882" s="14"/>
      <c r="LRJ882" s="14"/>
      <c r="LRK882" s="14"/>
      <c r="LRL882" s="14"/>
      <c r="LRM882" s="14"/>
      <c r="LRN882" s="14"/>
      <c r="LRO882" s="14"/>
      <c r="LRP882" s="14"/>
      <c r="LRQ882" s="14"/>
      <c r="LRR882" s="14"/>
      <c r="LRS882" s="14"/>
      <c r="LRT882" s="14"/>
      <c r="LRU882" s="14"/>
      <c r="LRV882" s="14"/>
      <c r="LRW882" s="14"/>
      <c r="LRX882" s="14"/>
      <c r="LRY882" s="14"/>
      <c r="LRZ882" s="14"/>
      <c r="LSA882" s="14"/>
      <c r="LSB882" s="14"/>
      <c r="LSC882" s="14"/>
      <c r="LSD882" s="14"/>
      <c r="LSE882" s="14"/>
      <c r="LSF882" s="14"/>
      <c r="LSG882" s="14"/>
      <c r="LSH882" s="14"/>
      <c r="LSI882" s="14"/>
      <c r="LSJ882" s="14"/>
      <c r="LSK882" s="14"/>
      <c r="LSL882" s="14"/>
      <c r="LSM882" s="14"/>
      <c r="LSN882" s="14"/>
      <c r="LSO882" s="14"/>
      <c r="LSP882" s="14"/>
      <c r="LSQ882" s="14"/>
      <c r="LSR882" s="14"/>
      <c r="LSS882" s="14"/>
      <c r="LST882" s="14"/>
      <c r="LSU882" s="14"/>
      <c r="LSV882" s="14"/>
      <c r="LSW882" s="14"/>
      <c r="LSX882" s="14"/>
      <c r="LSY882" s="14"/>
      <c r="LSZ882" s="14"/>
      <c r="LTA882" s="14"/>
      <c r="LTB882" s="14"/>
      <c r="LTC882" s="14"/>
      <c r="LTD882" s="14"/>
      <c r="LTE882" s="14"/>
      <c r="LTF882" s="14"/>
      <c r="LTG882" s="14"/>
      <c r="LTH882" s="14"/>
      <c r="LTI882" s="14"/>
      <c r="LTJ882" s="14"/>
      <c r="LTK882" s="14"/>
      <c r="LTL882" s="14"/>
      <c r="LTM882" s="14"/>
      <c r="LTN882" s="14"/>
      <c r="LTO882" s="14"/>
      <c r="LTP882" s="14"/>
      <c r="LTQ882" s="14"/>
      <c r="LTR882" s="14"/>
      <c r="LTS882" s="14"/>
      <c r="LTT882" s="14"/>
      <c r="LTU882" s="14"/>
      <c r="LTV882" s="14"/>
      <c r="LTW882" s="14"/>
      <c r="LTX882" s="14"/>
      <c r="LTY882" s="14"/>
      <c r="LTZ882" s="14"/>
      <c r="LUA882" s="14"/>
      <c r="LUB882" s="14"/>
      <c r="LUC882" s="14"/>
      <c r="LUD882" s="14"/>
      <c r="LUE882" s="14"/>
      <c r="LUF882" s="14"/>
      <c r="LUG882" s="14"/>
      <c r="LUH882" s="14"/>
      <c r="LUI882" s="14"/>
      <c r="LUJ882" s="14"/>
      <c r="LUK882" s="14"/>
      <c r="LUL882" s="14"/>
      <c r="LUM882" s="14"/>
      <c r="LUN882" s="14"/>
      <c r="LUO882" s="14"/>
      <c r="LUP882" s="14"/>
      <c r="LUQ882" s="14"/>
      <c r="LUR882" s="14"/>
      <c r="LUS882" s="14"/>
      <c r="LUT882" s="14"/>
      <c r="LUU882" s="14"/>
      <c r="LUV882" s="14"/>
      <c r="LUW882" s="14"/>
      <c r="LUX882" s="14"/>
      <c r="LUY882" s="14"/>
      <c r="LUZ882" s="14"/>
      <c r="LVA882" s="14"/>
      <c r="LVB882" s="14"/>
      <c r="LVC882" s="14"/>
      <c r="LVD882" s="14"/>
      <c r="LVE882" s="14"/>
      <c r="LVF882" s="14"/>
      <c r="LVG882" s="14"/>
      <c r="LVH882" s="14"/>
      <c r="LVI882" s="14"/>
      <c r="LVJ882" s="14"/>
      <c r="LVK882" s="14"/>
      <c r="LVL882" s="14"/>
      <c r="LVM882" s="14"/>
      <c r="LVN882" s="14"/>
      <c r="LVO882" s="14"/>
      <c r="LVP882" s="14"/>
      <c r="LVQ882" s="14"/>
      <c r="LVR882" s="14"/>
      <c r="LVS882" s="14"/>
      <c r="LVT882" s="14"/>
      <c r="LVU882" s="14"/>
      <c r="LVV882" s="14"/>
      <c r="LVW882" s="14"/>
      <c r="LVX882" s="14"/>
      <c r="LVY882" s="14"/>
      <c r="LVZ882" s="14"/>
      <c r="LWA882" s="14"/>
      <c r="LWB882" s="14"/>
      <c r="LWC882" s="14"/>
      <c r="LWD882" s="14"/>
      <c r="LWE882" s="14"/>
      <c r="LWF882" s="14"/>
      <c r="LWG882" s="14"/>
      <c r="LWH882" s="14"/>
      <c r="LWI882" s="14"/>
      <c r="LWJ882" s="14"/>
      <c r="LWK882" s="14"/>
      <c r="LWL882" s="14"/>
      <c r="LWM882" s="14"/>
      <c r="LWN882" s="14"/>
      <c r="LWO882" s="14"/>
      <c r="LWP882" s="14"/>
      <c r="LWQ882" s="14"/>
      <c r="LWR882" s="14"/>
      <c r="LWS882" s="14"/>
      <c r="LWT882" s="14"/>
      <c r="LWU882" s="14"/>
      <c r="LWV882" s="14"/>
      <c r="LWW882" s="14"/>
      <c r="LWX882" s="14"/>
      <c r="LWY882" s="14"/>
      <c r="LWZ882" s="14"/>
      <c r="LXA882" s="14"/>
      <c r="LXB882" s="14"/>
      <c r="LXC882" s="14"/>
      <c r="LXD882" s="14"/>
      <c r="LXE882" s="14"/>
      <c r="LXF882" s="14"/>
      <c r="LXG882" s="14"/>
      <c r="LXH882" s="14"/>
      <c r="LXI882" s="14"/>
      <c r="LXJ882" s="14"/>
      <c r="LXK882" s="14"/>
      <c r="LXL882" s="14"/>
      <c r="LXM882" s="14"/>
      <c r="LXN882" s="14"/>
      <c r="LXO882" s="14"/>
      <c r="LXP882" s="14"/>
      <c r="LXQ882" s="14"/>
      <c r="LXR882" s="14"/>
      <c r="LXS882" s="14"/>
      <c r="LXT882" s="14"/>
      <c r="LXU882" s="14"/>
      <c r="LXV882" s="14"/>
      <c r="LXW882" s="14"/>
      <c r="LXX882" s="14"/>
      <c r="LXY882" s="14"/>
      <c r="LXZ882" s="14"/>
      <c r="LYA882" s="14"/>
      <c r="LYB882" s="14"/>
      <c r="LYC882" s="14"/>
      <c r="LYD882" s="14"/>
      <c r="LYE882" s="14"/>
      <c r="LYF882" s="14"/>
      <c r="LYG882" s="14"/>
      <c r="LYH882" s="14"/>
      <c r="LYI882" s="14"/>
      <c r="LYJ882" s="14"/>
      <c r="LYK882" s="14"/>
      <c r="LYL882" s="14"/>
      <c r="LYM882" s="14"/>
      <c r="LYN882" s="14"/>
      <c r="LYO882" s="14"/>
      <c r="LYP882" s="14"/>
      <c r="LYQ882" s="14"/>
      <c r="LYR882" s="14"/>
      <c r="LYS882" s="14"/>
      <c r="LYT882" s="14"/>
      <c r="LYU882" s="14"/>
      <c r="LYV882" s="14"/>
      <c r="LYW882" s="14"/>
      <c r="LYX882" s="14"/>
      <c r="LYY882" s="14"/>
      <c r="LYZ882" s="14"/>
      <c r="LZA882" s="14"/>
      <c r="LZB882" s="14"/>
      <c r="LZC882" s="14"/>
      <c r="LZD882" s="14"/>
      <c r="LZE882" s="14"/>
      <c r="LZF882" s="14"/>
      <c r="LZG882" s="14"/>
      <c r="LZH882" s="14"/>
      <c r="LZI882" s="14"/>
      <c r="LZJ882" s="14"/>
      <c r="LZK882" s="14"/>
      <c r="LZL882" s="14"/>
      <c r="LZM882" s="14"/>
      <c r="LZN882" s="14"/>
      <c r="LZO882" s="14"/>
      <c r="LZP882" s="14"/>
      <c r="LZQ882" s="14"/>
      <c r="LZR882" s="14"/>
      <c r="LZS882" s="14"/>
      <c r="LZT882" s="14"/>
      <c r="LZU882" s="14"/>
      <c r="LZV882" s="14"/>
      <c r="LZW882" s="14"/>
      <c r="LZX882" s="14"/>
      <c r="LZY882" s="14"/>
      <c r="LZZ882" s="14"/>
      <c r="MAA882" s="14"/>
      <c r="MAB882" s="14"/>
      <c r="MAC882" s="14"/>
      <c r="MAD882" s="14"/>
      <c r="MAE882" s="14"/>
      <c r="MAF882" s="14"/>
      <c r="MAG882" s="14"/>
      <c r="MAH882" s="14"/>
      <c r="MAI882" s="14"/>
      <c r="MAJ882" s="14"/>
      <c r="MAK882" s="14"/>
      <c r="MAL882" s="14"/>
      <c r="MAM882" s="14"/>
      <c r="MAN882" s="14"/>
      <c r="MAO882" s="14"/>
      <c r="MAP882" s="14"/>
      <c r="MAQ882" s="14"/>
      <c r="MAR882" s="14"/>
      <c r="MAS882" s="14"/>
      <c r="MAT882" s="14"/>
      <c r="MAU882" s="14"/>
      <c r="MAV882" s="14"/>
      <c r="MAW882" s="14"/>
      <c r="MAX882" s="14"/>
      <c r="MAY882" s="14"/>
      <c r="MAZ882" s="14"/>
      <c r="MBA882" s="14"/>
      <c r="MBB882" s="14"/>
      <c r="MBC882" s="14"/>
      <c r="MBD882" s="14"/>
      <c r="MBE882" s="14"/>
      <c r="MBF882" s="14"/>
      <c r="MBG882" s="14"/>
      <c r="MBH882" s="14"/>
      <c r="MBI882" s="14"/>
      <c r="MBJ882" s="14"/>
      <c r="MBK882" s="14"/>
      <c r="MBL882" s="14"/>
      <c r="MBM882" s="14"/>
      <c r="MBN882" s="14"/>
      <c r="MBO882" s="14"/>
      <c r="MBP882" s="14"/>
      <c r="MBQ882" s="14"/>
      <c r="MBR882" s="14"/>
      <c r="MBS882" s="14"/>
      <c r="MBT882" s="14"/>
      <c r="MBU882" s="14"/>
      <c r="MBV882" s="14"/>
      <c r="MBW882" s="14"/>
      <c r="MBX882" s="14"/>
      <c r="MBY882" s="14"/>
      <c r="MBZ882" s="14"/>
      <c r="MCA882" s="14"/>
      <c r="MCB882" s="14"/>
      <c r="MCC882" s="14"/>
      <c r="MCD882" s="14"/>
      <c r="MCE882" s="14"/>
      <c r="MCF882" s="14"/>
      <c r="MCG882" s="14"/>
      <c r="MCH882" s="14"/>
      <c r="MCI882" s="14"/>
      <c r="MCJ882" s="14"/>
      <c r="MCK882" s="14"/>
      <c r="MCL882" s="14"/>
      <c r="MCM882" s="14"/>
      <c r="MCN882" s="14"/>
      <c r="MCO882" s="14"/>
      <c r="MCP882" s="14"/>
      <c r="MCQ882" s="14"/>
      <c r="MCR882" s="14"/>
      <c r="MCS882" s="14"/>
      <c r="MCT882" s="14"/>
      <c r="MCU882" s="14"/>
      <c r="MCV882" s="14"/>
      <c r="MCW882" s="14"/>
      <c r="MCX882" s="14"/>
      <c r="MCY882" s="14"/>
      <c r="MCZ882" s="14"/>
      <c r="MDA882" s="14"/>
      <c r="MDB882" s="14"/>
      <c r="MDC882" s="14"/>
      <c r="MDD882" s="14"/>
      <c r="MDE882" s="14"/>
      <c r="MDF882" s="14"/>
      <c r="MDG882" s="14"/>
      <c r="MDH882" s="14"/>
      <c r="MDI882" s="14"/>
      <c r="MDJ882" s="14"/>
      <c r="MDK882" s="14"/>
      <c r="MDL882" s="14"/>
      <c r="MDM882" s="14"/>
      <c r="MDN882" s="14"/>
      <c r="MDO882" s="14"/>
      <c r="MDP882" s="14"/>
      <c r="MDQ882" s="14"/>
      <c r="MDR882" s="14"/>
      <c r="MDS882" s="14"/>
      <c r="MDT882" s="14"/>
      <c r="MDU882" s="14"/>
      <c r="MDV882" s="14"/>
      <c r="MDW882" s="14"/>
      <c r="MDX882" s="14"/>
      <c r="MDY882" s="14"/>
      <c r="MDZ882" s="14"/>
      <c r="MEA882" s="14"/>
      <c r="MEB882" s="14"/>
      <c r="MEC882" s="14"/>
      <c r="MED882" s="14"/>
      <c r="MEE882" s="14"/>
      <c r="MEF882" s="14"/>
      <c r="MEG882" s="14"/>
      <c r="MEH882" s="14"/>
      <c r="MEI882" s="14"/>
      <c r="MEJ882" s="14"/>
      <c r="MEK882" s="14"/>
      <c r="MEL882" s="14"/>
      <c r="MEM882" s="14"/>
      <c r="MEN882" s="14"/>
      <c r="MEO882" s="14"/>
      <c r="MEP882" s="14"/>
      <c r="MEQ882" s="14"/>
      <c r="MER882" s="14"/>
      <c r="MES882" s="14"/>
      <c r="MET882" s="14"/>
      <c r="MEU882" s="14"/>
      <c r="MEV882" s="14"/>
      <c r="MEW882" s="14"/>
      <c r="MEX882" s="14"/>
      <c r="MEY882" s="14"/>
      <c r="MEZ882" s="14"/>
      <c r="MFA882" s="14"/>
      <c r="MFB882" s="14"/>
      <c r="MFC882" s="14"/>
      <c r="MFD882" s="14"/>
      <c r="MFE882" s="14"/>
      <c r="MFF882" s="14"/>
      <c r="MFG882" s="14"/>
      <c r="MFH882" s="14"/>
      <c r="MFI882" s="14"/>
      <c r="MFJ882" s="14"/>
      <c r="MFK882" s="14"/>
      <c r="MFL882" s="14"/>
      <c r="MFM882" s="14"/>
      <c r="MFN882" s="14"/>
      <c r="MFO882" s="14"/>
      <c r="MFP882" s="14"/>
      <c r="MFQ882" s="14"/>
      <c r="MFR882" s="14"/>
      <c r="MFS882" s="14"/>
      <c r="MFT882" s="14"/>
      <c r="MFU882" s="14"/>
      <c r="MFV882" s="14"/>
      <c r="MFW882" s="14"/>
      <c r="MFX882" s="14"/>
      <c r="MFY882" s="14"/>
      <c r="MFZ882" s="14"/>
      <c r="MGA882" s="14"/>
      <c r="MGB882" s="14"/>
      <c r="MGC882" s="14"/>
      <c r="MGD882" s="14"/>
      <c r="MGE882" s="14"/>
      <c r="MGF882" s="14"/>
      <c r="MGG882" s="14"/>
      <c r="MGH882" s="14"/>
      <c r="MGI882" s="14"/>
      <c r="MGJ882" s="14"/>
      <c r="MGK882" s="14"/>
      <c r="MGL882" s="14"/>
      <c r="MGM882" s="14"/>
      <c r="MGN882" s="14"/>
      <c r="MGO882" s="14"/>
      <c r="MGP882" s="14"/>
      <c r="MGQ882" s="14"/>
      <c r="MGR882" s="14"/>
      <c r="MGS882" s="14"/>
      <c r="MGT882" s="14"/>
      <c r="MGU882" s="14"/>
      <c r="MGV882" s="14"/>
      <c r="MGW882" s="14"/>
      <c r="MGX882" s="14"/>
      <c r="MGY882" s="14"/>
      <c r="MGZ882" s="14"/>
      <c r="MHA882" s="14"/>
      <c r="MHB882" s="14"/>
      <c r="MHC882" s="14"/>
      <c r="MHD882" s="14"/>
      <c r="MHE882" s="14"/>
      <c r="MHF882" s="14"/>
      <c r="MHG882" s="14"/>
      <c r="MHH882" s="14"/>
      <c r="MHI882" s="14"/>
      <c r="MHJ882" s="14"/>
      <c r="MHK882" s="14"/>
      <c r="MHL882" s="14"/>
      <c r="MHM882" s="14"/>
      <c r="MHN882" s="14"/>
      <c r="MHO882" s="14"/>
      <c r="MHP882" s="14"/>
      <c r="MHQ882" s="14"/>
      <c r="MHR882" s="14"/>
      <c r="MHS882" s="14"/>
      <c r="MHT882" s="14"/>
      <c r="MHU882" s="14"/>
      <c r="MHV882" s="14"/>
      <c r="MHW882" s="14"/>
      <c r="MHX882" s="14"/>
      <c r="MHY882" s="14"/>
      <c r="MHZ882" s="14"/>
      <c r="MIA882" s="14"/>
      <c r="MIB882" s="14"/>
      <c r="MIC882" s="14"/>
      <c r="MID882" s="14"/>
      <c r="MIE882" s="14"/>
      <c r="MIF882" s="14"/>
      <c r="MIG882" s="14"/>
      <c r="MIH882" s="14"/>
      <c r="MII882" s="14"/>
      <c r="MIJ882" s="14"/>
      <c r="MIK882" s="14"/>
      <c r="MIL882" s="14"/>
      <c r="MIM882" s="14"/>
      <c r="MIN882" s="14"/>
      <c r="MIO882" s="14"/>
      <c r="MIP882" s="14"/>
      <c r="MIQ882" s="14"/>
      <c r="MIR882" s="14"/>
      <c r="MIS882" s="14"/>
      <c r="MIT882" s="14"/>
      <c r="MIU882" s="14"/>
      <c r="MIV882" s="14"/>
      <c r="MIW882" s="14"/>
      <c r="MIX882" s="14"/>
      <c r="MIY882" s="14"/>
      <c r="MIZ882" s="14"/>
      <c r="MJA882" s="14"/>
      <c r="MJB882" s="14"/>
      <c r="MJC882" s="14"/>
      <c r="MJD882" s="14"/>
      <c r="MJE882" s="14"/>
      <c r="MJF882" s="14"/>
      <c r="MJG882" s="14"/>
      <c r="MJH882" s="14"/>
      <c r="MJI882" s="14"/>
      <c r="MJJ882" s="14"/>
      <c r="MJK882" s="14"/>
      <c r="MJL882" s="14"/>
      <c r="MJM882" s="14"/>
      <c r="MJN882" s="14"/>
      <c r="MJO882" s="14"/>
      <c r="MJP882" s="14"/>
      <c r="MJQ882" s="14"/>
      <c r="MJR882" s="14"/>
      <c r="MJS882" s="14"/>
      <c r="MJT882" s="14"/>
      <c r="MJU882" s="14"/>
      <c r="MJV882" s="14"/>
      <c r="MJW882" s="14"/>
      <c r="MJX882" s="14"/>
      <c r="MJY882" s="14"/>
      <c r="MJZ882" s="14"/>
      <c r="MKA882" s="14"/>
      <c r="MKB882" s="14"/>
      <c r="MKC882" s="14"/>
      <c r="MKD882" s="14"/>
      <c r="MKE882" s="14"/>
      <c r="MKF882" s="14"/>
      <c r="MKG882" s="14"/>
      <c r="MKH882" s="14"/>
      <c r="MKI882" s="14"/>
      <c r="MKJ882" s="14"/>
      <c r="MKK882" s="14"/>
      <c r="MKL882" s="14"/>
      <c r="MKM882" s="14"/>
      <c r="MKN882" s="14"/>
      <c r="MKO882" s="14"/>
      <c r="MKP882" s="14"/>
      <c r="MKQ882" s="14"/>
      <c r="MKR882" s="14"/>
      <c r="MKS882" s="14"/>
      <c r="MKT882" s="14"/>
      <c r="MKU882" s="14"/>
      <c r="MKV882" s="14"/>
      <c r="MKW882" s="14"/>
      <c r="MKX882" s="14"/>
      <c r="MKY882" s="14"/>
      <c r="MKZ882" s="14"/>
      <c r="MLA882" s="14"/>
      <c r="MLB882" s="14"/>
      <c r="MLC882" s="14"/>
      <c r="MLD882" s="14"/>
      <c r="MLE882" s="14"/>
      <c r="MLF882" s="14"/>
      <c r="MLG882" s="14"/>
      <c r="MLH882" s="14"/>
      <c r="MLI882" s="14"/>
      <c r="MLJ882" s="14"/>
      <c r="MLK882" s="14"/>
      <c r="MLL882" s="14"/>
      <c r="MLM882" s="14"/>
      <c r="MLN882" s="14"/>
      <c r="MLO882" s="14"/>
      <c r="MLP882" s="14"/>
      <c r="MLQ882" s="14"/>
      <c r="MLR882" s="14"/>
      <c r="MLS882" s="14"/>
      <c r="MLT882" s="14"/>
      <c r="MLU882" s="14"/>
      <c r="MLV882" s="14"/>
      <c r="MLW882" s="14"/>
      <c r="MLX882" s="14"/>
      <c r="MLY882" s="14"/>
      <c r="MLZ882" s="14"/>
      <c r="MMA882" s="14"/>
      <c r="MMB882" s="14"/>
      <c r="MMC882" s="14"/>
      <c r="MMD882" s="14"/>
      <c r="MME882" s="14"/>
      <c r="MMF882" s="14"/>
      <c r="MMG882" s="14"/>
      <c r="MMH882" s="14"/>
      <c r="MMI882" s="14"/>
      <c r="MMJ882" s="14"/>
      <c r="MMK882" s="14"/>
      <c r="MML882" s="14"/>
      <c r="MMM882" s="14"/>
      <c r="MMN882" s="14"/>
      <c r="MMO882" s="14"/>
      <c r="MMP882" s="14"/>
      <c r="MMQ882" s="14"/>
      <c r="MMR882" s="14"/>
      <c r="MMS882" s="14"/>
      <c r="MMT882" s="14"/>
      <c r="MMU882" s="14"/>
      <c r="MMV882" s="14"/>
      <c r="MMW882" s="14"/>
      <c r="MMX882" s="14"/>
      <c r="MMY882" s="14"/>
      <c r="MMZ882" s="14"/>
      <c r="MNA882" s="14"/>
      <c r="MNB882" s="14"/>
      <c r="MNC882" s="14"/>
      <c r="MND882" s="14"/>
      <c r="MNE882" s="14"/>
      <c r="MNF882" s="14"/>
      <c r="MNG882" s="14"/>
      <c r="MNH882" s="14"/>
      <c r="MNI882" s="14"/>
      <c r="MNJ882" s="14"/>
      <c r="MNK882" s="14"/>
      <c r="MNL882" s="14"/>
      <c r="MNM882" s="14"/>
      <c r="MNN882" s="14"/>
      <c r="MNO882" s="14"/>
      <c r="MNP882" s="14"/>
      <c r="MNQ882" s="14"/>
      <c r="MNR882" s="14"/>
      <c r="MNS882" s="14"/>
      <c r="MNT882" s="14"/>
      <c r="MNU882" s="14"/>
      <c r="MNV882" s="14"/>
      <c r="MNW882" s="14"/>
      <c r="MNX882" s="14"/>
      <c r="MNY882" s="14"/>
      <c r="MNZ882" s="14"/>
      <c r="MOA882" s="14"/>
      <c r="MOB882" s="14"/>
      <c r="MOC882" s="14"/>
      <c r="MOD882" s="14"/>
      <c r="MOE882" s="14"/>
      <c r="MOF882" s="14"/>
      <c r="MOG882" s="14"/>
      <c r="MOH882" s="14"/>
      <c r="MOI882" s="14"/>
      <c r="MOJ882" s="14"/>
      <c r="MOK882" s="14"/>
      <c r="MOL882" s="14"/>
      <c r="MOM882" s="14"/>
      <c r="MON882" s="14"/>
      <c r="MOO882" s="14"/>
      <c r="MOP882" s="14"/>
      <c r="MOQ882" s="14"/>
      <c r="MOR882" s="14"/>
      <c r="MOS882" s="14"/>
      <c r="MOT882" s="14"/>
      <c r="MOU882" s="14"/>
      <c r="MOV882" s="14"/>
      <c r="MOW882" s="14"/>
      <c r="MOX882" s="14"/>
      <c r="MOY882" s="14"/>
      <c r="MOZ882" s="14"/>
      <c r="MPA882" s="14"/>
      <c r="MPB882" s="14"/>
      <c r="MPC882" s="14"/>
      <c r="MPD882" s="14"/>
      <c r="MPE882" s="14"/>
      <c r="MPF882" s="14"/>
      <c r="MPG882" s="14"/>
      <c r="MPH882" s="14"/>
      <c r="MPI882" s="14"/>
      <c r="MPJ882" s="14"/>
      <c r="MPK882" s="14"/>
      <c r="MPL882" s="14"/>
      <c r="MPM882" s="14"/>
      <c r="MPN882" s="14"/>
      <c r="MPO882" s="14"/>
      <c r="MPP882" s="14"/>
      <c r="MPQ882" s="14"/>
      <c r="MPR882" s="14"/>
      <c r="MPS882" s="14"/>
      <c r="MPT882" s="14"/>
      <c r="MPU882" s="14"/>
      <c r="MPV882" s="14"/>
      <c r="MPW882" s="14"/>
      <c r="MPX882" s="14"/>
      <c r="MPY882" s="14"/>
      <c r="MPZ882" s="14"/>
      <c r="MQA882" s="14"/>
      <c r="MQB882" s="14"/>
      <c r="MQC882" s="14"/>
      <c r="MQD882" s="14"/>
      <c r="MQE882" s="14"/>
      <c r="MQF882" s="14"/>
      <c r="MQG882" s="14"/>
      <c r="MQH882" s="14"/>
      <c r="MQI882" s="14"/>
      <c r="MQJ882" s="14"/>
      <c r="MQK882" s="14"/>
      <c r="MQL882" s="14"/>
      <c r="MQM882" s="14"/>
      <c r="MQN882" s="14"/>
      <c r="MQO882" s="14"/>
      <c r="MQP882" s="14"/>
      <c r="MQQ882" s="14"/>
      <c r="MQR882" s="14"/>
      <c r="MQS882" s="14"/>
      <c r="MQT882" s="14"/>
      <c r="MQU882" s="14"/>
      <c r="MQV882" s="14"/>
      <c r="MQW882" s="14"/>
      <c r="MQX882" s="14"/>
      <c r="MQY882" s="14"/>
      <c r="MQZ882" s="14"/>
      <c r="MRA882" s="14"/>
      <c r="MRB882" s="14"/>
      <c r="MRC882" s="14"/>
      <c r="MRD882" s="14"/>
      <c r="MRE882" s="14"/>
      <c r="MRF882" s="14"/>
      <c r="MRG882" s="14"/>
      <c r="MRH882" s="14"/>
      <c r="MRI882" s="14"/>
      <c r="MRJ882" s="14"/>
      <c r="MRK882" s="14"/>
      <c r="MRL882" s="14"/>
      <c r="MRM882" s="14"/>
      <c r="MRN882" s="14"/>
      <c r="MRO882" s="14"/>
      <c r="MRP882" s="14"/>
      <c r="MRQ882" s="14"/>
      <c r="MRR882" s="14"/>
      <c r="MRS882" s="14"/>
      <c r="MRT882" s="14"/>
      <c r="MRU882" s="14"/>
      <c r="MRV882" s="14"/>
      <c r="MRW882" s="14"/>
      <c r="MRX882" s="14"/>
      <c r="MRY882" s="14"/>
      <c r="MRZ882" s="14"/>
      <c r="MSA882" s="14"/>
      <c r="MSB882" s="14"/>
      <c r="MSC882" s="14"/>
      <c r="MSD882" s="14"/>
      <c r="MSE882" s="14"/>
      <c r="MSF882" s="14"/>
      <c r="MSG882" s="14"/>
      <c r="MSH882" s="14"/>
      <c r="MSI882" s="14"/>
      <c r="MSJ882" s="14"/>
      <c r="MSK882" s="14"/>
      <c r="MSL882" s="14"/>
      <c r="MSM882" s="14"/>
      <c r="MSN882" s="14"/>
      <c r="MSO882" s="14"/>
      <c r="MSP882" s="14"/>
      <c r="MSQ882" s="14"/>
      <c r="MSR882" s="14"/>
      <c r="MSS882" s="14"/>
      <c r="MST882" s="14"/>
      <c r="MSU882" s="14"/>
      <c r="MSV882" s="14"/>
      <c r="MSW882" s="14"/>
      <c r="MSX882" s="14"/>
      <c r="MSY882" s="14"/>
      <c r="MSZ882" s="14"/>
      <c r="MTA882" s="14"/>
      <c r="MTB882" s="14"/>
      <c r="MTC882" s="14"/>
      <c r="MTD882" s="14"/>
      <c r="MTE882" s="14"/>
      <c r="MTF882" s="14"/>
      <c r="MTG882" s="14"/>
      <c r="MTH882" s="14"/>
      <c r="MTI882" s="14"/>
      <c r="MTJ882" s="14"/>
      <c r="MTK882" s="14"/>
      <c r="MTL882" s="14"/>
      <c r="MTM882" s="14"/>
      <c r="MTN882" s="14"/>
      <c r="MTO882" s="14"/>
      <c r="MTP882" s="14"/>
      <c r="MTQ882" s="14"/>
      <c r="MTR882" s="14"/>
      <c r="MTS882" s="14"/>
      <c r="MTT882" s="14"/>
      <c r="MTU882" s="14"/>
      <c r="MTV882" s="14"/>
      <c r="MTW882" s="14"/>
      <c r="MTX882" s="14"/>
      <c r="MTY882" s="14"/>
      <c r="MTZ882" s="14"/>
      <c r="MUA882" s="14"/>
      <c r="MUB882" s="14"/>
      <c r="MUC882" s="14"/>
      <c r="MUD882" s="14"/>
      <c r="MUE882" s="14"/>
      <c r="MUF882" s="14"/>
      <c r="MUG882" s="14"/>
      <c r="MUH882" s="14"/>
      <c r="MUI882" s="14"/>
      <c r="MUJ882" s="14"/>
      <c r="MUK882" s="14"/>
      <c r="MUL882" s="14"/>
      <c r="MUM882" s="14"/>
      <c r="MUN882" s="14"/>
      <c r="MUO882" s="14"/>
      <c r="MUP882" s="14"/>
      <c r="MUQ882" s="14"/>
      <c r="MUR882" s="14"/>
      <c r="MUS882" s="14"/>
      <c r="MUT882" s="14"/>
      <c r="MUU882" s="14"/>
      <c r="MUV882" s="14"/>
      <c r="MUW882" s="14"/>
      <c r="MUX882" s="14"/>
      <c r="MUY882" s="14"/>
      <c r="MUZ882" s="14"/>
      <c r="MVA882" s="14"/>
      <c r="MVB882" s="14"/>
      <c r="MVC882" s="14"/>
      <c r="MVD882" s="14"/>
      <c r="MVE882" s="14"/>
      <c r="MVF882" s="14"/>
      <c r="MVG882" s="14"/>
      <c r="MVH882" s="14"/>
      <c r="MVI882" s="14"/>
      <c r="MVJ882" s="14"/>
      <c r="MVK882" s="14"/>
      <c r="MVL882" s="14"/>
      <c r="MVM882" s="14"/>
      <c r="MVN882" s="14"/>
      <c r="MVO882" s="14"/>
      <c r="MVP882" s="14"/>
      <c r="MVQ882" s="14"/>
      <c r="MVR882" s="14"/>
      <c r="MVS882" s="14"/>
      <c r="MVT882" s="14"/>
      <c r="MVU882" s="14"/>
      <c r="MVV882" s="14"/>
      <c r="MVW882" s="14"/>
      <c r="MVX882" s="14"/>
      <c r="MVY882" s="14"/>
      <c r="MVZ882" s="14"/>
      <c r="MWA882" s="14"/>
      <c r="MWB882" s="14"/>
      <c r="MWC882" s="14"/>
      <c r="MWD882" s="14"/>
      <c r="MWE882" s="14"/>
      <c r="MWF882" s="14"/>
      <c r="MWG882" s="14"/>
      <c r="MWH882" s="14"/>
      <c r="MWI882" s="14"/>
      <c r="MWJ882" s="14"/>
      <c r="MWK882" s="14"/>
      <c r="MWL882" s="14"/>
      <c r="MWM882" s="14"/>
      <c r="MWN882" s="14"/>
      <c r="MWO882" s="14"/>
      <c r="MWP882" s="14"/>
      <c r="MWQ882" s="14"/>
      <c r="MWR882" s="14"/>
      <c r="MWS882" s="14"/>
      <c r="MWT882" s="14"/>
      <c r="MWU882" s="14"/>
      <c r="MWV882" s="14"/>
      <c r="MWW882" s="14"/>
      <c r="MWX882" s="14"/>
      <c r="MWY882" s="14"/>
      <c r="MWZ882" s="14"/>
      <c r="MXA882" s="14"/>
      <c r="MXB882" s="14"/>
      <c r="MXC882" s="14"/>
      <c r="MXD882" s="14"/>
      <c r="MXE882" s="14"/>
      <c r="MXF882" s="14"/>
      <c r="MXG882" s="14"/>
      <c r="MXH882" s="14"/>
      <c r="MXI882" s="14"/>
      <c r="MXJ882" s="14"/>
      <c r="MXK882" s="14"/>
      <c r="MXL882" s="14"/>
      <c r="MXM882" s="14"/>
      <c r="MXN882" s="14"/>
      <c r="MXO882" s="14"/>
      <c r="MXP882" s="14"/>
      <c r="MXQ882" s="14"/>
      <c r="MXR882" s="14"/>
      <c r="MXS882" s="14"/>
      <c r="MXT882" s="14"/>
      <c r="MXU882" s="14"/>
      <c r="MXV882" s="14"/>
      <c r="MXW882" s="14"/>
      <c r="MXX882" s="14"/>
      <c r="MXY882" s="14"/>
      <c r="MXZ882" s="14"/>
      <c r="MYA882" s="14"/>
      <c r="MYB882" s="14"/>
      <c r="MYC882" s="14"/>
      <c r="MYD882" s="14"/>
      <c r="MYE882" s="14"/>
      <c r="MYF882" s="14"/>
      <c r="MYG882" s="14"/>
      <c r="MYH882" s="14"/>
      <c r="MYI882" s="14"/>
      <c r="MYJ882" s="14"/>
      <c r="MYK882" s="14"/>
      <c r="MYL882" s="14"/>
      <c r="MYM882" s="14"/>
      <c r="MYN882" s="14"/>
      <c r="MYO882" s="14"/>
      <c r="MYP882" s="14"/>
      <c r="MYQ882" s="14"/>
      <c r="MYR882" s="14"/>
      <c r="MYS882" s="14"/>
      <c r="MYT882" s="14"/>
      <c r="MYU882" s="14"/>
      <c r="MYV882" s="14"/>
      <c r="MYW882" s="14"/>
      <c r="MYX882" s="14"/>
      <c r="MYY882" s="14"/>
      <c r="MYZ882" s="14"/>
      <c r="MZA882" s="14"/>
      <c r="MZB882" s="14"/>
      <c r="MZC882" s="14"/>
      <c r="MZD882" s="14"/>
      <c r="MZE882" s="14"/>
      <c r="MZF882" s="14"/>
      <c r="MZG882" s="14"/>
      <c r="MZH882" s="14"/>
      <c r="MZI882" s="14"/>
      <c r="MZJ882" s="14"/>
      <c r="MZK882" s="14"/>
      <c r="MZL882" s="14"/>
      <c r="MZM882" s="14"/>
      <c r="MZN882" s="14"/>
      <c r="MZO882" s="14"/>
      <c r="MZP882" s="14"/>
      <c r="MZQ882" s="14"/>
      <c r="MZR882" s="14"/>
      <c r="MZS882" s="14"/>
      <c r="MZT882" s="14"/>
      <c r="MZU882" s="14"/>
      <c r="MZV882" s="14"/>
      <c r="MZW882" s="14"/>
      <c r="MZX882" s="14"/>
      <c r="MZY882" s="14"/>
      <c r="MZZ882" s="14"/>
      <c r="NAA882" s="14"/>
      <c r="NAB882" s="14"/>
      <c r="NAC882" s="14"/>
      <c r="NAD882" s="14"/>
      <c r="NAE882" s="14"/>
      <c r="NAF882" s="14"/>
      <c r="NAG882" s="14"/>
      <c r="NAH882" s="14"/>
      <c r="NAI882" s="14"/>
      <c r="NAJ882" s="14"/>
      <c r="NAK882" s="14"/>
      <c r="NAL882" s="14"/>
      <c r="NAM882" s="14"/>
      <c r="NAN882" s="14"/>
      <c r="NAO882" s="14"/>
      <c r="NAP882" s="14"/>
      <c r="NAQ882" s="14"/>
      <c r="NAR882" s="14"/>
      <c r="NAS882" s="14"/>
      <c r="NAT882" s="14"/>
      <c r="NAU882" s="14"/>
      <c r="NAV882" s="14"/>
      <c r="NAW882" s="14"/>
      <c r="NAX882" s="14"/>
      <c r="NAY882" s="14"/>
      <c r="NAZ882" s="14"/>
      <c r="NBA882" s="14"/>
      <c r="NBB882" s="14"/>
      <c r="NBC882" s="14"/>
      <c r="NBD882" s="14"/>
      <c r="NBE882" s="14"/>
      <c r="NBF882" s="14"/>
      <c r="NBG882" s="14"/>
      <c r="NBH882" s="14"/>
      <c r="NBI882" s="14"/>
      <c r="NBJ882" s="14"/>
      <c r="NBK882" s="14"/>
      <c r="NBL882" s="14"/>
      <c r="NBM882" s="14"/>
      <c r="NBN882" s="14"/>
      <c r="NBO882" s="14"/>
      <c r="NBP882" s="14"/>
      <c r="NBQ882" s="14"/>
      <c r="NBR882" s="14"/>
      <c r="NBS882" s="14"/>
      <c r="NBT882" s="14"/>
      <c r="NBU882" s="14"/>
      <c r="NBV882" s="14"/>
      <c r="NBW882" s="14"/>
      <c r="NBX882" s="14"/>
      <c r="NBY882" s="14"/>
      <c r="NBZ882" s="14"/>
      <c r="NCA882" s="14"/>
      <c r="NCB882" s="14"/>
      <c r="NCC882" s="14"/>
      <c r="NCD882" s="14"/>
      <c r="NCE882" s="14"/>
      <c r="NCF882" s="14"/>
      <c r="NCG882" s="14"/>
      <c r="NCH882" s="14"/>
      <c r="NCI882" s="14"/>
      <c r="NCJ882" s="14"/>
      <c r="NCK882" s="14"/>
      <c r="NCL882" s="14"/>
      <c r="NCM882" s="14"/>
      <c r="NCN882" s="14"/>
      <c r="NCO882" s="14"/>
      <c r="NCP882" s="14"/>
      <c r="NCQ882" s="14"/>
      <c r="NCR882" s="14"/>
      <c r="NCS882" s="14"/>
      <c r="NCT882" s="14"/>
      <c r="NCU882" s="14"/>
      <c r="NCV882" s="14"/>
      <c r="NCW882" s="14"/>
      <c r="NCX882" s="14"/>
      <c r="NCY882" s="14"/>
      <c r="NCZ882" s="14"/>
      <c r="NDA882" s="14"/>
      <c r="NDB882" s="14"/>
      <c r="NDC882" s="14"/>
      <c r="NDD882" s="14"/>
      <c r="NDE882" s="14"/>
      <c r="NDF882" s="14"/>
      <c r="NDG882" s="14"/>
      <c r="NDH882" s="14"/>
      <c r="NDI882" s="14"/>
      <c r="NDJ882" s="14"/>
      <c r="NDK882" s="14"/>
      <c r="NDL882" s="14"/>
      <c r="NDM882" s="14"/>
      <c r="NDN882" s="14"/>
      <c r="NDO882" s="14"/>
      <c r="NDP882" s="14"/>
      <c r="NDQ882" s="14"/>
      <c r="NDR882" s="14"/>
      <c r="NDS882" s="14"/>
      <c r="NDT882" s="14"/>
      <c r="NDU882" s="14"/>
      <c r="NDV882" s="14"/>
      <c r="NDW882" s="14"/>
      <c r="NDX882" s="14"/>
      <c r="NDY882" s="14"/>
      <c r="NDZ882" s="14"/>
      <c r="NEA882" s="14"/>
      <c r="NEB882" s="14"/>
      <c r="NEC882" s="14"/>
      <c r="NED882" s="14"/>
      <c r="NEE882" s="14"/>
      <c r="NEF882" s="14"/>
      <c r="NEG882" s="14"/>
      <c r="NEH882" s="14"/>
      <c r="NEI882" s="14"/>
      <c r="NEJ882" s="14"/>
      <c r="NEK882" s="14"/>
      <c r="NEL882" s="14"/>
      <c r="NEM882" s="14"/>
      <c r="NEN882" s="14"/>
      <c r="NEO882" s="14"/>
      <c r="NEP882" s="14"/>
      <c r="NEQ882" s="14"/>
      <c r="NER882" s="14"/>
      <c r="NES882" s="14"/>
      <c r="NET882" s="14"/>
      <c r="NEU882" s="14"/>
      <c r="NEV882" s="14"/>
      <c r="NEW882" s="14"/>
      <c r="NEX882" s="14"/>
      <c r="NEY882" s="14"/>
      <c r="NEZ882" s="14"/>
      <c r="NFA882" s="14"/>
      <c r="NFB882" s="14"/>
      <c r="NFC882" s="14"/>
      <c r="NFD882" s="14"/>
      <c r="NFE882" s="14"/>
      <c r="NFF882" s="14"/>
      <c r="NFG882" s="14"/>
      <c r="NFH882" s="14"/>
      <c r="NFI882" s="14"/>
      <c r="NFJ882" s="14"/>
      <c r="NFK882" s="14"/>
      <c r="NFL882" s="14"/>
      <c r="NFM882" s="14"/>
      <c r="NFN882" s="14"/>
      <c r="NFO882" s="14"/>
      <c r="NFP882" s="14"/>
      <c r="NFQ882" s="14"/>
      <c r="NFR882" s="14"/>
      <c r="NFS882" s="14"/>
      <c r="NFT882" s="14"/>
      <c r="NFU882" s="14"/>
      <c r="NFV882" s="14"/>
      <c r="NFW882" s="14"/>
      <c r="NFX882" s="14"/>
      <c r="NFY882" s="14"/>
      <c r="NFZ882" s="14"/>
      <c r="NGA882" s="14"/>
      <c r="NGB882" s="14"/>
      <c r="NGC882" s="14"/>
      <c r="NGD882" s="14"/>
      <c r="NGE882" s="14"/>
      <c r="NGF882" s="14"/>
      <c r="NGG882" s="14"/>
      <c r="NGH882" s="14"/>
      <c r="NGI882" s="14"/>
      <c r="NGJ882" s="14"/>
      <c r="NGK882" s="14"/>
      <c r="NGL882" s="14"/>
      <c r="NGM882" s="14"/>
      <c r="NGN882" s="14"/>
      <c r="NGO882" s="14"/>
      <c r="NGP882" s="14"/>
      <c r="NGQ882" s="14"/>
      <c r="NGR882" s="14"/>
      <c r="NGS882" s="14"/>
      <c r="NGT882" s="14"/>
      <c r="NGU882" s="14"/>
      <c r="NGV882" s="14"/>
      <c r="NGW882" s="14"/>
      <c r="NGX882" s="14"/>
      <c r="NGY882" s="14"/>
      <c r="NGZ882" s="14"/>
      <c r="NHA882" s="14"/>
      <c r="NHB882" s="14"/>
      <c r="NHC882" s="14"/>
      <c r="NHD882" s="14"/>
      <c r="NHE882" s="14"/>
      <c r="NHF882" s="14"/>
      <c r="NHG882" s="14"/>
      <c r="NHH882" s="14"/>
      <c r="NHI882" s="14"/>
      <c r="NHJ882" s="14"/>
      <c r="NHK882" s="14"/>
      <c r="NHL882" s="14"/>
      <c r="NHM882" s="14"/>
      <c r="NHN882" s="14"/>
      <c r="NHO882" s="14"/>
      <c r="NHP882" s="14"/>
      <c r="NHQ882" s="14"/>
      <c r="NHR882" s="14"/>
      <c r="NHS882" s="14"/>
      <c r="NHT882" s="14"/>
      <c r="NHU882" s="14"/>
      <c r="NHV882" s="14"/>
      <c r="NHW882" s="14"/>
      <c r="NHX882" s="14"/>
      <c r="NHY882" s="14"/>
      <c r="NHZ882" s="14"/>
      <c r="NIA882" s="14"/>
      <c r="NIB882" s="14"/>
      <c r="NIC882" s="14"/>
      <c r="NID882" s="14"/>
      <c r="NIE882" s="14"/>
      <c r="NIF882" s="14"/>
      <c r="NIG882" s="14"/>
      <c r="NIH882" s="14"/>
      <c r="NII882" s="14"/>
      <c r="NIJ882" s="14"/>
      <c r="NIK882" s="14"/>
      <c r="NIL882" s="14"/>
      <c r="NIM882" s="14"/>
      <c r="NIN882" s="14"/>
      <c r="NIO882" s="14"/>
      <c r="NIP882" s="14"/>
      <c r="NIQ882" s="14"/>
      <c r="NIR882" s="14"/>
      <c r="NIS882" s="14"/>
      <c r="NIT882" s="14"/>
      <c r="NIU882" s="14"/>
      <c r="NIV882" s="14"/>
      <c r="NIW882" s="14"/>
      <c r="NIX882" s="14"/>
      <c r="NIY882" s="14"/>
      <c r="NIZ882" s="14"/>
      <c r="NJA882" s="14"/>
      <c r="NJB882" s="14"/>
      <c r="NJC882" s="14"/>
      <c r="NJD882" s="14"/>
      <c r="NJE882" s="14"/>
      <c r="NJF882" s="14"/>
      <c r="NJG882" s="14"/>
      <c r="NJH882" s="14"/>
      <c r="NJI882" s="14"/>
      <c r="NJJ882" s="14"/>
      <c r="NJK882" s="14"/>
      <c r="NJL882" s="14"/>
      <c r="NJM882" s="14"/>
      <c r="NJN882" s="14"/>
      <c r="NJO882" s="14"/>
      <c r="NJP882" s="14"/>
      <c r="NJQ882" s="14"/>
      <c r="NJR882" s="14"/>
      <c r="NJS882" s="14"/>
      <c r="NJT882" s="14"/>
      <c r="NJU882" s="14"/>
      <c r="NJV882" s="14"/>
      <c r="NJW882" s="14"/>
      <c r="NJX882" s="14"/>
      <c r="NJY882" s="14"/>
      <c r="NJZ882" s="14"/>
      <c r="NKA882" s="14"/>
      <c r="NKB882" s="14"/>
      <c r="NKC882" s="14"/>
      <c r="NKD882" s="14"/>
      <c r="NKE882" s="14"/>
      <c r="NKF882" s="14"/>
      <c r="NKG882" s="14"/>
      <c r="NKH882" s="14"/>
      <c r="NKI882" s="14"/>
      <c r="NKJ882" s="14"/>
      <c r="NKK882" s="14"/>
      <c r="NKL882" s="14"/>
      <c r="NKM882" s="14"/>
      <c r="NKN882" s="14"/>
      <c r="NKO882" s="14"/>
      <c r="NKP882" s="14"/>
      <c r="NKQ882" s="14"/>
      <c r="NKR882" s="14"/>
      <c r="NKS882" s="14"/>
      <c r="NKT882" s="14"/>
      <c r="NKU882" s="14"/>
      <c r="NKV882" s="14"/>
      <c r="NKW882" s="14"/>
      <c r="NKX882" s="14"/>
      <c r="NKY882" s="14"/>
      <c r="NKZ882" s="14"/>
      <c r="NLA882" s="14"/>
      <c r="NLB882" s="14"/>
      <c r="NLC882" s="14"/>
      <c r="NLD882" s="14"/>
      <c r="NLE882" s="14"/>
      <c r="NLF882" s="14"/>
      <c r="NLG882" s="14"/>
      <c r="NLH882" s="14"/>
      <c r="NLI882" s="14"/>
      <c r="NLJ882" s="14"/>
      <c r="NLK882" s="14"/>
      <c r="NLL882" s="14"/>
      <c r="NLM882" s="14"/>
      <c r="NLN882" s="14"/>
      <c r="NLO882" s="14"/>
      <c r="NLP882" s="14"/>
      <c r="NLQ882" s="14"/>
      <c r="NLR882" s="14"/>
      <c r="NLS882" s="14"/>
      <c r="NLT882" s="14"/>
      <c r="NLU882" s="14"/>
      <c r="NLV882" s="14"/>
      <c r="NLW882" s="14"/>
      <c r="NLX882" s="14"/>
      <c r="NLY882" s="14"/>
      <c r="NLZ882" s="14"/>
      <c r="NMA882" s="14"/>
      <c r="NMB882" s="14"/>
      <c r="NMC882" s="14"/>
      <c r="NMD882" s="14"/>
      <c r="NME882" s="14"/>
      <c r="NMF882" s="14"/>
      <c r="NMG882" s="14"/>
      <c r="NMH882" s="14"/>
      <c r="NMI882" s="14"/>
      <c r="NMJ882" s="14"/>
      <c r="NMK882" s="14"/>
      <c r="NML882" s="14"/>
      <c r="NMM882" s="14"/>
      <c r="NMN882" s="14"/>
      <c r="NMO882" s="14"/>
      <c r="NMP882" s="14"/>
      <c r="NMQ882" s="14"/>
      <c r="NMR882" s="14"/>
      <c r="NMS882" s="14"/>
      <c r="NMT882" s="14"/>
      <c r="NMU882" s="14"/>
      <c r="NMV882" s="14"/>
      <c r="NMW882" s="14"/>
      <c r="NMX882" s="14"/>
      <c r="NMY882" s="14"/>
      <c r="NMZ882" s="14"/>
      <c r="NNA882" s="14"/>
      <c r="NNB882" s="14"/>
      <c r="NNC882" s="14"/>
      <c r="NND882" s="14"/>
      <c r="NNE882" s="14"/>
      <c r="NNF882" s="14"/>
      <c r="NNG882" s="14"/>
      <c r="NNH882" s="14"/>
      <c r="NNI882" s="14"/>
      <c r="NNJ882" s="14"/>
      <c r="NNK882" s="14"/>
      <c r="NNL882" s="14"/>
      <c r="NNM882" s="14"/>
      <c r="NNN882" s="14"/>
      <c r="NNO882" s="14"/>
      <c r="NNP882" s="14"/>
      <c r="NNQ882" s="14"/>
      <c r="NNR882" s="14"/>
      <c r="NNS882" s="14"/>
      <c r="NNT882" s="14"/>
      <c r="NNU882" s="14"/>
      <c r="NNV882" s="14"/>
      <c r="NNW882" s="14"/>
      <c r="NNX882" s="14"/>
      <c r="NNY882" s="14"/>
      <c r="NNZ882" s="14"/>
      <c r="NOA882" s="14"/>
      <c r="NOB882" s="14"/>
      <c r="NOC882" s="14"/>
      <c r="NOD882" s="14"/>
      <c r="NOE882" s="14"/>
      <c r="NOF882" s="14"/>
      <c r="NOG882" s="14"/>
      <c r="NOH882" s="14"/>
      <c r="NOI882" s="14"/>
      <c r="NOJ882" s="14"/>
      <c r="NOK882" s="14"/>
      <c r="NOL882" s="14"/>
      <c r="NOM882" s="14"/>
      <c r="NON882" s="14"/>
      <c r="NOO882" s="14"/>
      <c r="NOP882" s="14"/>
      <c r="NOQ882" s="14"/>
      <c r="NOR882" s="14"/>
      <c r="NOS882" s="14"/>
      <c r="NOT882" s="14"/>
      <c r="NOU882" s="14"/>
      <c r="NOV882" s="14"/>
      <c r="NOW882" s="14"/>
      <c r="NOX882" s="14"/>
      <c r="NOY882" s="14"/>
      <c r="NOZ882" s="14"/>
      <c r="NPA882" s="14"/>
      <c r="NPB882" s="14"/>
      <c r="NPC882" s="14"/>
      <c r="NPD882" s="14"/>
      <c r="NPE882" s="14"/>
      <c r="NPF882" s="14"/>
      <c r="NPG882" s="14"/>
      <c r="NPH882" s="14"/>
      <c r="NPI882" s="14"/>
      <c r="NPJ882" s="14"/>
      <c r="NPK882" s="14"/>
      <c r="NPL882" s="14"/>
      <c r="NPM882" s="14"/>
      <c r="NPN882" s="14"/>
      <c r="NPO882" s="14"/>
      <c r="NPP882" s="14"/>
      <c r="NPQ882" s="14"/>
      <c r="NPR882" s="14"/>
      <c r="NPS882" s="14"/>
      <c r="NPT882" s="14"/>
      <c r="NPU882" s="14"/>
      <c r="NPV882" s="14"/>
      <c r="NPW882" s="14"/>
      <c r="NPX882" s="14"/>
      <c r="NPY882" s="14"/>
      <c r="NPZ882" s="14"/>
      <c r="NQA882" s="14"/>
      <c r="NQB882" s="14"/>
      <c r="NQC882" s="14"/>
      <c r="NQD882" s="14"/>
      <c r="NQE882" s="14"/>
      <c r="NQF882" s="14"/>
      <c r="NQG882" s="14"/>
      <c r="NQH882" s="14"/>
      <c r="NQI882" s="14"/>
      <c r="NQJ882" s="14"/>
      <c r="NQK882" s="14"/>
      <c r="NQL882" s="14"/>
      <c r="NQM882" s="14"/>
      <c r="NQN882" s="14"/>
      <c r="NQO882" s="14"/>
      <c r="NQP882" s="14"/>
      <c r="NQQ882" s="14"/>
      <c r="NQR882" s="14"/>
      <c r="NQS882" s="14"/>
      <c r="NQT882" s="14"/>
      <c r="NQU882" s="14"/>
      <c r="NQV882" s="14"/>
      <c r="NQW882" s="14"/>
      <c r="NQX882" s="14"/>
      <c r="NQY882" s="14"/>
      <c r="NQZ882" s="14"/>
      <c r="NRA882" s="14"/>
      <c r="NRB882" s="14"/>
      <c r="NRC882" s="14"/>
      <c r="NRD882" s="14"/>
      <c r="NRE882" s="14"/>
      <c r="NRF882" s="14"/>
      <c r="NRG882" s="14"/>
      <c r="NRH882" s="14"/>
      <c r="NRI882" s="14"/>
      <c r="NRJ882" s="14"/>
      <c r="NRK882" s="14"/>
      <c r="NRL882" s="14"/>
      <c r="NRM882" s="14"/>
      <c r="NRN882" s="14"/>
      <c r="NRO882" s="14"/>
      <c r="NRP882" s="14"/>
      <c r="NRQ882" s="14"/>
      <c r="NRR882" s="14"/>
      <c r="NRS882" s="14"/>
      <c r="NRT882" s="14"/>
      <c r="NRU882" s="14"/>
      <c r="NRV882" s="14"/>
      <c r="NRW882" s="14"/>
      <c r="NRX882" s="14"/>
      <c r="NRY882" s="14"/>
      <c r="NRZ882" s="14"/>
      <c r="NSA882" s="14"/>
      <c r="NSB882" s="14"/>
      <c r="NSC882" s="14"/>
      <c r="NSD882" s="14"/>
      <c r="NSE882" s="14"/>
      <c r="NSF882" s="14"/>
      <c r="NSG882" s="14"/>
      <c r="NSH882" s="14"/>
      <c r="NSI882" s="14"/>
      <c r="NSJ882" s="14"/>
      <c r="NSK882" s="14"/>
      <c r="NSL882" s="14"/>
      <c r="NSM882" s="14"/>
      <c r="NSN882" s="14"/>
      <c r="NSO882" s="14"/>
      <c r="NSP882" s="14"/>
      <c r="NSQ882" s="14"/>
      <c r="NSR882" s="14"/>
      <c r="NSS882" s="14"/>
      <c r="NST882" s="14"/>
      <c r="NSU882" s="14"/>
      <c r="NSV882" s="14"/>
      <c r="NSW882" s="14"/>
      <c r="NSX882" s="14"/>
      <c r="NSY882" s="14"/>
      <c r="NSZ882" s="14"/>
      <c r="NTA882" s="14"/>
      <c r="NTB882" s="14"/>
      <c r="NTC882" s="14"/>
      <c r="NTD882" s="14"/>
      <c r="NTE882" s="14"/>
      <c r="NTF882" s="14"/>
      <c r="NTG882" s="14"/>
      <c r="NTH882" s="14"/>
      <c r="NTI882" s="14"/>
      <c r="NTJ882" s="14"/>
      <c r="NTK882" s="14"/>
      <c r="NTL882" s="14"/>
      <c r="NTM882" s="14"/>
      <c r="NTN882" s="14"/>
      <c r="NTO882" s="14"/>
      <c r="NTP882" s="14"/>
      <c r="NTQ882" s="14"/>
      <c r="NTR882" s="14"/>
      <c r="NTS882" s="14"/>
      <c r="NTT882" s="14"/>
      <c r="NTU882" s="14"/>
      <c r="NTV882" s="14"/>
      <c r="NTW882" s="14"/>
      <c r="NTX882" s="14"/>
      <c r="NTY882" s="14"/>
      <c r="NTZ882" s="14"/>
      <c r="NUA882" s="14"/>
      <c r="NUB882" s="14"/>
      <c r="NUC882" s="14"/>
      <c r="NUD882" s="14"/>
      <c r="NUE882" s="14"/>
      <c r="NUF882" s="14"/>
      <c r="NUG882" s="14"/>
      <c r="NUH882" s="14"/>
      <c r="NUI882" s="14"/>
      <c r="NUJ882" s="14"/>
      <c r="NUK882" s="14"/>
      <c r="NUL882" s="14"/>
      <c r="NUM882" s="14"/>
      <c r="NUN882" s="14"/>
      <c r="NUO882" s="14"/>
      <c r="NUP882" s="14"/>
      <c r="NUQ882" s="14"/>
      <c r="NUR882" s="14"/>
      <c r="NUS882" s="14"/>
      <c r="NUT882" s="14"/>
      <c r="NUU882" s="14"/>
      <c r="NUV882" s="14"/>
      <c r="NUW882" s="14"/>
      <c r="NUX882" s="14"/>
      <c r="NUY882" s="14"/>
      <c r="NUZ882" s="14"/>
      <c r="NVA882" s="14"/>
      <c r="NVB882" s="14"/>
      <c r="NVC882" s="14"/>
      <c r="NVD882" s="14"/>
      <c r="NVE882" s="14"/>
      <c r="NVF882" s="14"/>
      <c r="NVG882" s="14"/>
      <c r="NVH882" s="14"/>
      <c r="NVI882" s="14"/>
      <c r="NVJ882" s="14"/>
      <c r="NVK882" s="14"/>
      <c r="NVL882" s="14"/>
      <c r="NVM882" s="14"/>
      <c r="NVN882" s="14"/>
      <c r="NVO882" s="14"/>
      <c r="NVP882" s="14"/>
      <c r="NVQ882" s="14"/>
      <c r="NVR882" s="14"/>
      <c r="NVS882" s="14"/>
      <c r="NVT882" s="14"/>
      <c r="NVU882" s="14"/>
      <c r="NVV882" s="14"/>
      <c r="NVW882" s="14"/>
      <c r="NVX882" s="14"/>
      <c r="NVY882" s="14"/>
      <c r="NVZ882" s="14"/>
      <c r="NWA882" s="14"/>
      <c r="NWB882" s="14"/>
      <c r="NWC882" s="14"/>
      <c r="NWD882" s="14"/>
      <c r="NWE882" s="14"/>
      <c r="NWF882" s="14"/>
      <c r="NWG882" s="14"/>
      <c r="NWH882" s="14"/>
      <c r="NWI882" s="14"/>
      <c r="NWJ882" s="14"/>
      <c r="NWK882" s="14"/>
      <c r="NWL882" s="14"/>
      <c r="NWM882" s="14"/>
      <c r="NWN882" s="14"/>
      <c r="NWO882" s="14"/>
      <c r="NWP882" s="14"/>
      <c r="NWQ882" s="14"/>
      <c r="NWR882" s="14"/>
      <c r="NWS882" s="14"/>
      <c r="NWT882" s="14"/>
      <c r="NWU882" s="14"/>
      <c r="NWV882" s="14"/>
      <c r="NWW882" s="14"/>
      <c r="NWX882" s="14"/>
      <c r="NWY882" s="14"/>
      <c r="NWZ882" s="14"/>
      <c r="NXA882" s="14"/>
      <c r="NXB882" s="14"/>
      <c r="NXC882" s="14"/>
      <c r="NXD882" s="14"/>
      <c r="NXE882" s="14"/>
      <c r="NXF882" s="14"/>
      <c r="NXG882" s="14"/>
      <c r="NXH882" s="14"/>
      <c r="NXI882" s="14"/>
      <c r="NXJ882" s="14"/>
      <c r="NXK882" s="14"/>
      <c r="NXL882" s="14"/>
      <c r="NXM882" s="14"/>
      <c r="NXN882" s="14"/>
      <c r="NXO882" s="14"/>
      <c r="NXP882" s="14"/>
      <c r="NXQ882" s="14"/>
      <c r="NXR882" s="14"/>
      <c r="NXS882" s="14"/>
      <c r="NXT882" s="14"/>
      <c r="NXU882" s="14"/>
      <c r="NXV882" s="14"/>
      <c r="NXW882" s="14"/>
      <c r="NXX882" s="14"/>
      <c r="NXY882" s="14"/>
      <c r="NXZ882" s="14"/>
      <c r="NYA882" s="14"/>
      <c r="NYB882" s="14"/>
      <c r="NYC882" s="14"/>
      <c r="NYD882" s="14"/>
      <c r="NYE882" s="14"/>
      <c r="NYF882" s="14"/>
      <c r="NYG882" s="14"/>
      <c r="NYH882" s="14"/>
      <c r="NYI882" s="14"/>
      <c r="NYJ882" s="14"/>
      <c r="NYK882" s="14"/>
      <c r="NYL882" s="14"/>
      <c r="NYM882" s="14"/>
      <c r="NYN882" s="14"/>
      <c r="NYO882" s="14"/>
      <c r="NYP882" s="14"/>
      <c r="NYQ882" s="14"/>
      <c r="NYR882" s="14"/>
      <c r="NYS882" s="14"/>
      <c r="NYT882" s="14"/>
      <c r="NYU882" s="14"/>
      <c r="NYV882" s="14"/>
      <c r="NYW882" s="14"/>
      <c r="NYX882" s="14"/>
      <c r="NYY882" s="14"/>
      <c r="NYZ882" s="14"/>
      <c r="NZA882" s="14"/>
      <c r="NZB882" s="14"/>
      <c r="NZC882" s="14"/>
      <c r="NZD882" s="14"/>
      <c r="NZE882" s="14"/>
      <c r="NZF882" s="14"/>
      <c r="NZG882" s="14"/>
      <c r="NZH882" s="14"/>
      <c r="NZI882" s="14"/>
      <c r="NZJ882" s="14"/>
      <c r="NZK882" s="14"/>
      <c r="NZL882" s="14"/>
      <c r="NZM882" s="14"/>
      <c r="NZN882" s="14"/>
      <c r="NZO882" s="14"/>
      <c r="NZP882" s="14"/>
      <c r="NZQ882" s="14"/>
      <c r="NZR882" s="14"/>
      <c r="NZS882" s="14"/>
      <c r="NZT882" s="14"/>
      <c r="NZU882" s="14"/>
      <c r="NZV882" s="14"/>
      <c r="NZW882" s="14"/>
      <c r="NZX882" s="14"/>
      <c r="NZY882" s="14"/>
      <c r="NZZ882" s="14"/>
      <c r="OAA882" s="14"/>
      <c r="OAB882" s="14"/>
      <c r="OAC882" s="14"/>
      <c r="OAD882" s="14"/>
      <c r="OAE882" s="14"/>
      <c r="OAF882" s="14"/>
      <c r="OAG882" s="14"/>
      <c r="OAH882" s="14"/>
      <c r="OAI882" s="14"/>
      <c r="OAJ882" s="14"/>
      <c r="OAK882" s="14"/>
      <c r="OAL882" s="14"/>
      <c r="OAM882" s="14"/>
      <c r="OAN882" s="14"/>
      <c r="OAO882" s="14"/>
      <c r="OAP882" s="14"/>
      <c r="OAQ882" s="14"/>
      <c r="OAR882" s="14"/>
      <c r="OAS882" s="14"/>
      <c r="OAT882" s="14"/>
      <c r="OAU882" s="14"/>
      <c r="OAV882" s="14"/>
      <c r="OAW882" s="14"/>
      <c r="OAX882" s="14"/>
      <c r="OAY882" s="14"/>
      <c r="OAZ882" s="14"/>
      <c r="OBA882" s="14"/>
      <c r="OBB882" s="14"/>
      <c r="OBC882" s="14"/>
      <c r="OBD882" s="14"/>
      <c r="OBE882" s="14"/>
      <c r="OBF882" s="14"/>
      <c r="OBG882" s="14"/>
      <c r="OBH882" s="14"/>
      <c r="OBI882" s="14"/>
      <c r="OBJ882" s="14"/>
      <c r="OBK882" s="14"/>
      <c r="OBL882" s="14"/>
      <c r="OBM882" s="14"/>
      <c r="OBN882" s="14"/>
      <c r="OBO882" s="14"/>
      <c r="OBP882" s="14"/>
      <c r="OBQ882" s="14"/>
      <c r="OBR882" s="14"/>
      <c r="OBS882" s="14"/>
      <c r="OBT882" s="14"/>
      <c r="OBU882" s="14"/>
      <c r="OBV882" s="14"/>
      <c r="OBW882" s="14"/>
      <c r="OBX882" s="14"/>
      <c r="OBY882" s="14"/>
      <c r="OBZ882" s="14"/>
      <c r="OCA882" s="14"/>
      <c r="OCB882" s="14"/>
      <c r="OCC882" s="14"/>
      <c r="OCD882" s="14"/>
      <c r="OCE882" s="14"/>
      <c r="OCF882" s="14"/>
      <c r="OCG882" s="14"/>
      <c r="OCH882" s="14"/>
      <c r="OCI882" s="14"/>
      <c r="OCJ882" s="14"/>
      <c r="OCK882" s="14"/>
      <c r="OCL882" s="14"/>
      <c r="OCM882" s="14"/>
      <c r="OCN882" s="14"/>
      <c r="OCO882" s="14"/>
      <c r="OCP882" s="14"/>
      <c r="OCQ882" s="14"/>
      <c r="OCR882" s="14"/>
      <c r="OCS882" s="14"/>
      <c r="OCT882" s="14"/>
      <c r="OCU882" s="14"/>
      <c r="OCV882" s="14"/>
      <c r="OCW882" s="14"/>
      <c r="OCX882" s="14"/>
      <c r="OCY882" s="14"/>
      <c r="OCZ882" s="14"/>
      <c r="ODA882" s="14"/>
      <c r="ODB882" s="14"/>
      <c r="ODC882" s="14"/>
      <c r="ODD882" s="14"/>
      <c r="ODE882" s="14"/>
      <c r="ODF882" s="14"/>
      <c r="ODG882" s="14"/>
      <c r="ODH882" s="14"/>
      <c r="ODI882" s="14"/>
      <c r="ODJ882" s="14"/>
      <c r="ODK882" s="14"/>
      <c r="ODL882" s="14"/>
      <c r="ODM882" s="14"/>
      <c r="ODN882" s="14"/>
      <c r="ODO882" s="14"/>
      <c r="ODP882" s="14"/>
      <c r="ODQ882" s="14"/>
      <c r="ODR882" s="14"/>
      <c r="ODS882" s="14"/>
      <c r="ODT882" s="14"/>
      <c r="ODU882" s="14"/>
      <c r="ODV882" s="14"/>
      <c r="ODW882" s="14"/>
      <c r="ODX882" s="14"/>
      <c r="ODY882" s="14"/>
      <c r="ODZ882" s="14"/>
      <c r="OEA882" s="14"/>
      <c r="OEB882" s="14"/>
      <c r="OEC882" s="14"/>
      <c r="OED882" s="14"/>
      <c r="OEE882" s="14"/>
      <c r="OEF882" s="14"/>
      <c r="OEG882" s="14"/>
      <c r="OEH882" s="14"/>
      <c r="OEI882" s="14"/>
      <c r="OEJ882" s="14"/>
      <c r="OEK882" s="14"/>
      <c r="OEL882" s="14"/>
      <c r="OEM882" s="14"/>
      <c r="OEN882" s="14"/>
      <c r="OEO882" s="14"/>
      <c r="OEP882" s="14"/>
      <c r="OEQ882" s="14"/>
      <c r="OER882" s="14"/>
      <c r="OES882" s="14"/>
      <c r="OET882" s="14"/>
      <c r="OEU882" s="14"/>
      <c r="OEV882" s="14"/>
      <c r="OEW882" s="14"/>
      <c r="OEX882" s="14"/>
      <c r="OEY882" s="14"/>
      <c r="OEZ882" s="14"/>
      <c r="OFA882" s="14"/>
      <c r="OFB882" s="14"/>
      <c r="OFC882" s="14"/>
      <c r="OFD882" s="14"/>
      <c r="OFE882" s="14"/>
      <c r="OFF882" s="14"/>
      <c r="OFG882" s="14"/>
      <c r="OFH882" s="14"/>
      <c r="OFI882" s="14"/>
      <c r="OFJ882" s="14"/>
      <c r="OFK882" s="14"/>
      <c r="OFL882" s="14"/>
      <c r="OFM882" s="14"/>
      <c r="OFN882" s="14"/>
      <c r="OFO882" s="14"/>
      <c r="OFP882" s="14"/>
      <c r="OFQ882" s="14"/>
      <c r="OFR882" s="14"/>
      <c r="OFS882" s="14"/>
      <c r="OFT882" s="14"/>
      <c r="OFU882" s="14"/>
      <c r="OFV882" s="14"/>
      <c r="OFW882" s="14"/>
      <c r="OFX882" s="14"/>
      <c r="OFY882" s="14"/>
      <c r="OFZ882" s="14"/>
      <c r="OGA882" s="14"/>
      <c r="OGB882" s="14"/>
      <c r="OGC882" s="14"/>
      <c r="OGD882" s="14"/>
      <c r="OGE882" s="14"/>
      <c r="OGF882" s="14"/>
      <c r="OGG882" s="14"/>
      <c r="OGH882" s="14"/>
      <c r="OGI882" s="14"/>
      <c r="OGJ882" s="14"/>
      <c r="OGK882" s="14"/>
      <c r="OGL882" s="14"/>
      <c r="OGM882" s="14"/>
      <c r="OGN882" s="14"/>
      <c r="OGO882" s="14"/>
      <c r="OGP882" s="14"/>
      <c r="OGQ882" s="14"/>
      <c r="OGR882" s="14"/>
      <c r="OGS882" s="14"/>
      <c r="OGT882" s="14"/>
      <c r="OGU882" s="14"/>
      <c r="OGV882" s="14"/>
      <c r="OGW882" s="14"/>
      <c r="OGX882" s="14"/>
      <c r="OGY882" s="14"/>
      <c r="OGZ882" s="14"/>
      <c r="OHA882" s="14"/>
      <c r="OHB882" s="14"/>
      <c r="OHC882" s="14"/>
      <c r="OHD882" s="14"/>
      <c r="OHE882" s="14"/>
      <c r="OHF882" s="14"/>
      <c r="OHG882" s="14"/>
      <c r="OHH882" s="14"/>
      <c r="OHI882" s="14"/>
      <c r="OHJ882" s="14"/>
      <c r="OHK882" s="14"/>
      <c r="OHL882" s="14"/>
      <c r="OHM882" s="14"/>
      <c r="OHN882" s="14"/>
      <c r="OHO882" s="14"/>
      <c r="OHP882" s="14"/>
      <c r="OHQ882" s="14"/>
      <c r="OHR882" s="14"/>
      <c r="OHS882" s="14"/>
      <c r="OHT882" s="14"/>
      <c r="OHU882" s="14"/>
      <c r="OHV882" s="14"/>
      <c r="OHW882" s="14"/>
      <c r="OHX882" s="14"/>
      <c r="OHY882" s="14"/>
      <c r="OHZ882" s="14"/>
      <c r="OIA882" s="14"/>
      <c r="OIB882" s="14"/>
      <c r="OIC882" s="14"/>
      <c r="OID882" s="14"/>
      <c r="OIE882" s="14"/>
      <c r="OIF882" s="14"/>
      <c r="OIG882" s="14"/>
      <c r="OIH882" s="14"/>
      <c r="OII882" s="14"/>
      <c r="OIJ882" s="14"/>
      <c r="OIK882" s="14"/>
      <c r="OIL882" s="14"/>
      <c r="OIM882" s="14"/>
      <c r="OIN882" s="14"/>
      <c r="OIO882" s="14"/>
      <c r="OIP882" s="14"/>
      <c r="OIQ882" s="14"/>
      <c r="OIR882" s="14"/>
      <c r="OIS882" s="14"/>
      <c r="OIT882" s="14"/>
      <c r="OIU882" s="14"/>
      <c r="OIV882" s="14"/>
      <c r="OIW882" s="14"/>
      <c r="OIX882" s="14"/>
      <c r="OIY882" s="14"/>
      <c r="OIZ882" s="14"/>
      <c r="OJA882" s="14"/>
      <c r="OJB882" s="14"/>
      <c r="OJC882" s="14"/>
      <c r="OJD882" s="14"/>
      <c r="OJE882" s="14"/>
      <c r="OJF882" s="14"/>
      <c r="OJG882" s="14"/>
      <c r="OJH882" s="14"/>
      <c r="OJI882" s="14"/>
      <c r="OJJ882" s="14"/>
      <c r="OJK882" s="14"/>
      <c r="OJL882" s="14"/>
      <c r="OJM882" s="14"/>
      <c r="OJN882" s="14"/>
      <c r="OJO882" s="14"/>
      <c r="OJP882" s="14"/>
      <c r="OJQ882" s="14"/>
      <c r="OJR882" s="14"/>
      <c r="OJS882" s="14"/>
      <c r="OJT882" s="14"/>
      <c r="OJU882" s="14"/>
      <c r="OJV882" s="14"/>
      <c r="OJW882" s="14"/>
      <c r="OJX882" s="14"/>
      <c r="OJY882" s="14"/>
      <c r="OJZ882" s="14"/>
      <c r="OKA882" s="14"/>
      <c r="OKB882" s="14"/>
      <c r="OKC882" s="14"/>
      <c r="OKD882" s="14"/>
      <c r="OKE882" s="14"/>
      <c r="OKF882" s="14"/>
      <c r="OKG882" s="14"/>
      <c r="OKH882" s="14"/>
      <c r="OKI882" s="14"/>
      <c r="OKJ882" s="14"/>
      <c r="OKK882" s="14"/>
      <c r="OKL882" s="14"/>
      <c r="OKM882" s="14"/>
      <c r="OKN882" s="14"/>
      <c r="OKO882" s="14"/>
      <c r="OKP882" s="14"/>
      <c r="OKQ882" s="14"/>
      <c r="OKR882" s="14"/>
      <c r="OKS882" s="14"/>
      <c r="OKT882" s="14"/>
      <c r="OKU882" s="14"/>
      <c r="OKV882" s="14"/>
      <c r="OKW882" s="14"/>
      <c r="OKX882" s="14"/>
      <c r="OKY882" s="14"/>
      <c r="OKZ882" s="14"/>
      <c r="OLA882" s="14"/>
      <c r="OLB882" s="14"/>
      <c r="OLC882" s="14"/>
      <c r="OLD882" s="14"/>
      <c r="OLE882" s="14"/>
      <c r="OLF882" s="14"/>
      <c r="OLG882" s="14"/>
      <c r="OLH882" s="14"/>
      <c r="OLI882" s="14"/>
      <c r="OLJ882" s="14"/>
      <c r="OLK882" s="14"/>
      <c r="OLL882" s="14"/>
      <c r="OLM882" s="14"/>
      <c r="OLN882" s="14"/>
      <c r="OLO882" s="14"/>
      <c r="OLP882" s="14"/>
      <c r="OLQ882" s="14"/>
      <c r="OLR882" s="14"/>
      <c r="OLS882" s="14"/>
      <c r="OLT882" s="14"/>
      <c r="OLU882" s="14"/>
      <c r="OLV882" s="14"/>
      <c r="OLW882" s="14"/>
      <c r="OLX882" s="14"/>
      <c r="OLY882" s="14"/>
      <c r="OLZ882" s="14"/>
      <c r="OMA882" s="14"/>
      <c r="OMB882" s="14"/>
      <c r="OMC882" s="14"/>
      <c r="OMD882" s="14"/>
      <c r="OME882" s="14"/>
      <c r="OMF882" s="14"/>
      <c r="OMG882" s="14"/>
      <c r="OMH882" s="14"/>
      <c r="OMI882" s="14"/>
      <c r="OMJ882" s="14"/>
      <c r="OMK882" s="14"/>
      <c r="OML882" s="14"/>
      <c r="OMM882" s="14"/>
      <c r="OMN882" s="14"/>
      <c r="OMO882" s="14"/>
      <c r="OMP882" s="14"/>
      <c r="OMQ882" s="14"/>
      <c r="OMR882" s="14"/>
      <c r="OMS882" s="14"/>
      <c r="OMT882" s="14"/>
      <c r="OMU882" s="14"/>
      <c r="OMV882" s="14"/>
      <c r="OMW882" s="14"/>
      <c r="OMX882" s="14"/>
      <c r="OMY882" s="14"/>
      <c r="OMZ882" s="14"/>
      <c r="ONA882" s="14"/>
      <c r="ONB882" s="14"/>
      <c r="ONC882" s="14"/>
      <c r="OND882" s="14"/>
      <c r="ONE882" s="14"/>
      <c r="ONF882" s="14"/>
      <c r="ONG882" s="14"/>
      <c r="ONH882" s="14"/>
      <c r="ONI882" s="14"/>
      <c r="ONJ882" s="14"/>
      <c r="ONK882" s="14"/>
      <c r="ONL882" s="14"/>
      <c r="ONM882" s="14"/>
      <c r="ONN882" s="14"/>
      <c r="ONO882" s="14"/>
      <c r="ONP882" s="14"/>
      <c r="ONQ882" s="14"/>
      <c r="ONR882" s="14"/>
      <c r="ONS882" s="14"/>
      <c r="ONT882" s="14"/>
      <c r="ONU882" s="14"/>
      <c r="ONV882" s="14"/>
      <c r="ONW882" s="14"/>
      <c r="ONX882" s="14"/>
      <c r="ONY882" s="14"/>
      <c r="ONZ882" s="14"/>
      <c r="OOA882" s="14"/>
      <c r="OOB882" s="14"/>
      <c r="OOC882" s="14"/>
      <c r="OOD882" s="14"/>
      <c r="OOE882" s="14"/>
      <c r="OOF882" s="14"/>
      <c r="OOG882" s="14"/>
      <c r="OOH882" s="14"/>
      <c r="OOI882" s="14"/>
      <c r="OOJ882" s="14"/>
      <c r="OOK882" s="14"/>
      <c r="OOL882" s="14"/>
      <c r="OOM882" s="14"/>
      <c r="OON882" s="14"/>
      <c r="OOO882" s="14"/>
      <c r="OOP882" s="14"/>
      <c r="OOQ882" s="14"/>
      <c r="OOR882" s="14"/>
      <c r="OOS882" s="14"/>
      <c r="OOT882" s="14"/>
      <c r="OOU882" s="14"/>
      <c r="OOV882" s="14"/>
      <c r="OOW882" s="14"/>
      <c r="OOX882" s="14"/>
      <c r="OOY882" s="14"/>
      <c r="OOZ882" s="14"/>
      <c r="OPA882" s="14"/>
      <c r="OPB882" s="14"/>
      <c r="OPC882" s="14"/>
      <c r="OPD882" s="14"/>
      <c r="OPE882" s="14"/>
      <c r="OPF882" s="14"/>
      <c r="OPG882" s="14"/>
      <c r="OPH882" s="14"/>
      <c r="OPI882" s="14"/>
      <c r="OPJ882" s="14"/>
      <c r="OPK882" s="14"/>
      <c r="OPL882" s="14"/>
      <c r="OPM882" s="14"/>
      <c r="OPN882" s="14"/>
      <c r="OPO882" s="14"/>
      <c r="OPP882" s="14"/>
      <c r="OPQ882" s="14"/>
      <c r="OPR882" s="14"/>
      <c r="OPS882" s="14"/>
      <c r="OPT882" s="14"/>
      <c r="OPU882" s="14"/>
      <c r="OPV882" s="14"/>
      <c r="OPW882" s="14"/>
      <c r="OPX882" s="14"/>
      <c r="OPY882" s="14"/>
      <c r="OPZ882" s="14"/>
      <c r="OQA882" s="14"/>
      <c r="OQB882" s="14"/>
      <c r="OQC882" s="14"/>
      <c r="OQD882" s="14"/>
      <c r="OQE882" s="14"/>
      <c r="OQF882" s="14"/>
      <c r="OQG882" s="14"/>
      <c r="OQH882" s="14"/>
      <c r="OQI882" s="14"/>
      <c r="OQJ882" s="14"/>
      <c r="OQK882" s="14"/>
      <c r="OQL882" s="14"/>
      <c r="OQM882" s="14"/>
      <c r="OQN882" s="14"/>
      <c r="OQO882" s="14"/>
      <c r="OQP882" s="14"/>
      <c r="OQQ882" s="14"/>
      <c r="OQR882" s="14"/>
      <c r="OQS882" s="14"/>
      <c r="OQT882" s="14"/>
      <c r="OQU882" s="14"/>
      <c r="OQV882" s="14"/>
      <c r="OQW882" s="14"/>
      <c r="OQX882" s="14"/>
      <c r="OQY882" s="14"/>
      <c r="OQZ882" s="14"/>
      <c r="ORA882" s="14"/>
      <c r="ORB882" s="14"/>
      <c r="ORC882" s="14"/>
      <c r="ORD882" s="14"/>
      <c r="ORE882" s="14"/>
      <c r="ORF882" s="14"/>
      <c r="ORG882" s="14"/>
      <c r="ORH882" s="14"/>
      <c r="ORI882" s="14"/>
      <c r="ORJ882" s="14"/>
      <c r="ORK882" s="14"/>
      <c r="ORL882" s="14"/>
      <c r="ORM882" s="14"/>
      <c r="ORN882" s="14"/>
      <c r="ORO882" s="14"/>
      <c r="ORP882" s="14"/>
      <c r="ORQ882" s="14"/>
      <c r="ORR882" s="14"/>
      <c r="ORS882" s="14"/>
      <c r="ORT882" s="14"/>
      <c r="ORU882" s="14"/>
      <c r="ORV882" s="14"/>
      <c r="ORW882" s="14"/>
      <c r="ORX882" s="14"/>
      <c r="ORY882" s="14"/>
      <c r="ORZ882" s="14"/>
      <c r="OSA882" s="14"/>
      <c r="OSB882" s="14"/>
      <c r="OSC882" s="14"/>
      <c r="OSD882" s="14"/>
      <c r="OSE882" s="14"/>
      <c r="OSF882" s="14"/>
      <c r="OSG882" s="14"/>
      <c r="OSH882" s="14"/>
      <c r="OSI882" s="14"/>
      <c r="OSJ882" s="14"/>
      <c r="OSK882" s="14"/>
      <c r="OSL882" s="14"/>
      <c r="OSM882" s="14"/>
      <c r="OSN882" s="14"/>
      <c r="OSO882" s="14"/>
      <c r="OSP882" s="14"/>
      <c r="OSQ882" s="14"/>
      <c r="OSR882" s="14"/>
      <c r="OSS882" s="14"/>
      <c r="OST882" s="14"/>
      <c r="OSU882" s="14"/>
      <c r="OSV882" s="14"/>
      <c r="OSW882" s="14"/>
      <c r="OSX882" s="14"/>
      <c r="OSY882" s="14"/>
      <c r="OSZ882" s="14"/>
      <c r="OTA882" s="14"/>
      <c r="OTB882" s="14"/>
      <c r="OTC882" s="14"/>
      <c r="OTD882" s="14"/>
      <c r="OTE882" s="14"/>
      <c r="OTF882" s="14"/>
      <c r="OTG882" s="14"/>
      <c r="OTH882" s="14"/>
      <c r="OTI882" s="14"/>
      <c r="OTJ882" s="14"/>
      <c r="OTK882" s="14"/>
      <c r="OTL882" s="14"/>
      <c r="OTM882" s="14"/>
      <c r="OTN882" s="14"/>
      <c r="OTO882" s="14"/>
      <c r="OTP882" s="14"/>
      <c r="OTQ882" s="14"/>
      <c r="OTR882" s="14"/>
      <c r="OTS882" s="14"/>
      <c r="OTT882" s="14"/>
      <c r="OTU882" s="14"/>
      <c r="OTV882" s="14"/>
      <c r="OTW882" s="14"/>
      <c r="OTX882" s="14"/>
      <c r="OTY882" s="14"/>
      <c r="OTZ882" s="14"/>
      <c r="OUA882" s="14"/>
      <c r="OUB882" s="14"/>
      <c r="OUC882" s="14"/>
      <c r="OUD882" s="14"/>
      <c r="OUE882" s="14"/>
      <c r="OUF882" s="14"/>
      <c r="OUG882" s="14"/>
      <c r="OUH882" s="14"/>
      <c r="OUI882" s="14"/>
      <c r="OUJ882" s="14"/>
      <c r="OUK882" s="14"/>
      <c r="OUL882" s="14"/>
      <c r="OUM882" s="14"/>
      <c r="OUN882" s="14"/>
      <c r="OUO882" s="14"/>
      <c r="OUP882" s="14"/>
      <c r="OUQ882" s="14"/>
      <c r="OUR882" s="14"/>
      <c r="OUS882" s="14"/>
      <c r="OUT882" s="14"/>
      <c r="OUU882" s="14"/>
      <c r="OUV882" s="14"/>
      <c r="OUW882" s="14"/>
      <c r="OUX882" s="14"/>
      <c r="OUY882" s="14"/>
      <c r="OUZ882" s="14"/>
      <c r="OVA882" s="14"/>
      <c r="OVB882" s="14"/>
      <c r="OVC882" s="14"/>
      <c r="OVD882" s="14"/>
      <c r="OVE882" s="14"/>
      <c r="OVF882" s="14"/>
      <c r="OVG882" s="14"/>
      <c r="OVH882" s="14"/>
      <c r="OVI882" s="14"/>
      <c r="OVJ882" s="14"/>
      <c r="OVK882" s="14"/>
      <c r="OVL882" s="14"/>
      <c r="OVM882" s="14"/>
      <c r="OVN882" s="14"/>
      <c r="OVO882" s="14"/>
      <c r="OVP882" s="14"/>
      <c r="OVQ882" s="14"/>
      <c r="OVR882" s="14"/>
      <c r="OVS882" s="14"/>
      <c r="OVT882" s="14"/>
      <c r="OVU882" s="14"/>
      <c r="OVV882" s="14"/>
      <c r="OVW882" s="14"/>
      <c r="OVX882" s="14"/>
      <c r="OVY882" s="14"/>
      <c r="OVZ882" s="14"/>
      <c r="OWA882" s="14"/>
      <c r="OWB882" s="14"/>
      <c r="OWC882" s="14"/>
      <c r="OWD882" s="14"/>
      <c r="OWE882" s="14"/>
      <c r="OWF882" s="14"/>
      <c r="OWG882" s="14"/>
      <c r="OWH882" s="14"/>
      <c r="OWI882" s="14"/>
      <c r="OWJ882" s="14"/>
      <c r="OWK882" s="14"/>
      <c r="OWL882" s="14"/>
      <c r="OWM882" s="14"/>
      <c r="OWN882" s="14"/>
      <c r="OWO882" s="14"/>
      <c r="OWP882" s="14"/>
      <c r="OWQ882" s="14"/>
      <c r="OWR882" s="14"/>
      <c r="OWS882" s="14"/>
      <c r="OWT882" s="14"/>
      <c r="OWU882" s="14"/>
      <c r="OWV882" s="14"/>
      <c r="OWW882" s="14"/>
      <c r="OWX882" s="14"/>
      <c r="OWY882" s="14"/>
      <c r="OWZ882" s="14"/>
      <c r="OXA882" s="14"/>
      <c r="OXB882" s="14"/>
      <c r="OXC882" s="14"/>
      <c r="OXD882" s="14"/>
      <c r="OXE882" s="14"/>
      <c r="OXF882" s="14"/>
      <c r="OXG882" s="14"/>
      <c r="OXH882" s="14"/>
      <c r="OXI882" s="14"/>
      <c r="OXJ882" s="14"/>
      <c r="OXK882" s="14"/>
      <c r="OXL882" s="14"/>
      <c r="OXM882" s="14"/>
      <c r="OXN882" s="14"/>
      <c r="OXO882" s="14"/>
      <c r="OXP882" s="14"/>
      <c r="OXQ882" s="14"/>
      <c r="OXR882" s="14"/>
      <c r="OXS882" s="14"/>
      <c r="OXT882" s="14"/>
      <c r="OXU882" s="14"/>
      <c r="OXV882" s="14"/>
      <c r="OXW882" s="14"/>
      <c r="OXX882" s="14"/>
      <c r="OXY882" s="14"/>
      <c r="OXZ882" s="14"/>
      <c r="OYA882" s="14"/>
      <c r="OYB882" s="14"/>
      <c r="OYC882" s="14"/>
      <c r="OYD882" s="14"/>
      <c r="OYE882" s="14"/>
      <c r="OYF882" s="14"/>
      <c r="OYG882" s="14"/>
      <c r="OYH882" s="14"/>
      <c r="OYI882" s="14"/>
      <c r="OYJ882" s="14"/>
      <c r="OYK882" s="14"/>
      <c r="OYL882" s="14"/>
      <c r="OYM882" s="14"/>
      <c r="OYN882" s="14"/>
      <c r="OYO882" s="14"/>
      <c r="OYP882" s="14"/>
      <c r="OYQ882" s="14"/>
      <c r="OYR882" s="14"/>
      <c r="OYS882" s="14"/>
      <c r="OYT882" s="14"/>
      <c r="OYU882" s="14"/>
      <c r="OYV882" s="14"/>
      <c r="OYW882" s="14"/>
      <c r="OYX882" s="14"/>
      <c r="OYY882" s="14"/>
      <c r="OYZ882" s="14"/>
      <c r="OZA882" s="14"/>
      <c r="OZB882" s="14"/>
      <c r="OZC882" s="14"/>
      <c r="OZD882" s="14"/>
      <c r="OZE882" s="14"/>
      <c r="OZF882" s="14"/>
      <c r="OZG882" s="14"/>
      <c r="OZH882" s="14"/>
      <c r="OZI882" s="14"/>
      <c r="OZJ882" s="14"/>
      <c r="OZK882" s="14"/>
      <c r="OZL882" s="14"/>
      <c r="OZM882" s="14"/>
      <c r="OZN882" s="14"/>
      <c r="OZO882" s="14"/>
      <c r="OZP882" s="14"/>
      <c r="OZQ882" s="14"/>
      <c r="OZR882" s="14"/>
      <c r="OZS882" s="14"/>
      <c r="OZT882" s="14"/>
      <c r="OZU882" s="14"/>
      <c r="OZV882" s="14"/>
      <c r="OZW882" s="14"/>
      <c r="OZX882" s="14"/>
      <c r="OZY882" s="14"/>
      <c r="OZZ882" s="14"/>
      <c r="PAA882" s="14"/>
      <c r="PAB882" s="14"/>
      <c r="PAC882" s="14"/>
      <c r="PAD882" s="14"/>
      <c r="PAE882" s="14"/>
      <c r="PAF882" s="14"/>
      <c r="PAG882" s="14"/>
      <c r="PAH882" s="14"/>
      <c r="PAI882" s="14"/>
      <c r="PAJ882" s="14"/>
      <c r="PAK882" s="14"/>
      <c r="PAL882" s="14"/>
      <c r="PAM882" s="14"/>
      <c r="PAN882" s="14"/>
      <c r="PAO882" s="14"/>
      <c r="PAP882" s="14"/>
      <c r="PAQ882" s="14"/>
      <c r="PAR882" s="14"/>
      <c r="PAS882" s="14"/>
      <c r="PAT882" s="14"/>
      <c r="PAU882" s="14"/>
      <c r="PAV882" s="14"/>
      <c r="PAW882" s="14"/>
      <c r="PAX882" s="14"/>
      <c r="PAY882" s="14"/>
      <c r="PAZ882" s="14"/>
      <c r="PBA882" s="14"/>
      <c r="PBB882" s="14"/>
      <c r="PBC882" s="14"/>
      <c r="PBD882" s="14"/>
      <c r="PBE882" s="14"/>
      <c r="PBF882" s="14"/>
      <c r="PBG882" s="14"/>
      <c r="PBH882" s="14"/>
      <c r="PBI882" s="14"/>
      <c r="PBJ882" s="14"/>
      <c r="PBK882" s="14"/>
      <c r="PBL882" s="14"/>
      <c r="PBM882" s="14"/>
      <c r="PBN882" s="14"/>
      <c r="PBO882" s="14"/>
      <c r="PBP882" s="14"/>
      <c r="PBQ882" s="14"/>
      <c r="PBR882" s="14"/>
      <c r="PBS882" s="14"/>
      <c r="PBT882" s="14"/>
      <c r="PBU882" s="14"/>
      <c r="PBV882" s="14"/>
      <c r="PBW882" s="14"/>
      <c r="PBX882" s="14"/>
      <c r="PBY882" s="14"/>
      <c r="PBZ882" s="14"/>
      <c r="PCA882" s="14"/>
      <c r="PCB882" s="14"/>
      <c r="PCC882" s="14"/>
      <c r="PCD882" s="14"/>
      <c r="PCE882" s="14"/>
      <c r="PCF882" s="14"/>
      <c r="PCG882" s="14"/>
      <c r="PCH882" s="14"/>
      <c r="PCI882" s="14"/>
      <c r="PCJ882" s="14"/>
      <c r="PCK882" s="14"/>
      <c r="PCL882" s="14"/>
      <c r="PCM882" s="14"/>
      <c r="PCN882" s="14"/>
      <c r="PCO882" s="14"/>
      <c r="PCP882" s="14"/>
      <c r="PCQ882" s="14"/>
      <c r="PCR882" s="14"/>
      <c r="PCS882" s="14"/>
      <c r="PCT882" s="14"/>
      <c r="PCU882" s="14"/>
      <c r="PCV882" s="14"/>
      <c r="PCW882" s="14"/>
      <c r="PCX882" s="14"/>
      <c r="PCY882" s="14"/>
      <c r="PCZ882" s="14"/>
      <c r="PDA882" s="14"/>
      <c r="PDB882" s="14"/>
      <c r="PDC882" s="14"/>
      <c r="PDD882" s="14"/>
      <c r="PDE882" s="14"/>
      <c r="PDF882" s="14"/>
      <c r="PDG882" s="14"/>
      <c r="PDH882" s="14"/>
      <c r="PDI882" s="14"/>
      <c r="PDJ882" s="14"/>
      <c r="PDK882" s="14"/>
      <c r="PDL882" s="14"/>
      <c r="PDM882" s="14"/>
      <c r="PDN882" s="14"/>
      <c r="PDO882" s="14"/>
      <c r="PDP882" s="14"/>
      <c r="PDQ882" s="14"/>
      <c r="PDR882" s="14"/>
      <c r="PDS882" s="14"/>
      <c r="PDT882" s="14"/>
      <c r="PDU882" s="14"/>
      <c r="PDV882" s="14"/>
      <c r="PDW882" s="14"/>
      <c r="PDX882" s="14"/>
      <c r="PDY882" s="14"/>
      <c r="PDZ882" s="14"/>
      <c r="PEA882" s="14"/>
      <c r="PEB882" s="14"/>
      <c r="PEC882" s="14"/>
      <c r="PED882" s="14"/>
      <c r="PEE882" s="14"/>
      <c r="PEF882" s="14"/>
      <c r="PEG882" s="14"/>
      <c r="PEH882" s="14"/>
      <c r="PEI882" s="14"/>
      <c r="PEJ882" s="14"/>
      <c r="PEK882" s="14"/>
      <c r="PEL882" s="14"/>
      <c r="PEM882" s="14"/>
      <c r="PEN882" s="14"/>
      <c r="PEO882" s="14"/>
      <c r="PEP882" s="14"/>
      <c r="PEQ882" s="14"/>
      <c r="PER882" s="14"/>
      <c r="PES882" s="14"/>
      <c r="PET882" s="14"/>
      <c r="PEU882" s="14"/>
      <c r="PEV882" s="14"/>
      <c r="PEW882" s="14"/>
      <c r="PEX882" s="14"/>
      <c r="PEY882" s="14"/>
      <c r="PEZ882" s="14"/>
      <c r="PFA882" s="14"/>
      <c r="PFB882" s="14"/>
      <c r="PFC882" s="14"/>
      <c r="PFD882" s="14"/>
      <c r="PFE882" s="14"/>
      <c r="PFF882" s="14"/>
      <c r="PFG882" s="14"/>
      <c r="PFH882" s="14"/>
      <c r="PFI882" s="14"/>
      <c r="PFJ882" s="14"/>
      <c r="PFK882" s="14"/>
      <c r="PFL882" s="14"/>
      <c r="PFM882" s="14"/>
      <c r="PFN882" s="14"/>
      <c r="PFO882" s="14"/>
      <c r="PFP882" s="14"/>
      <c r="PFQ882" s="14"/>
      <c r="PFR882" s="14"/>
      <c r="PFS882" s="14"/>
      <c r="PFT882" s="14"/>
      <c r="PFU882" s="14"/>
      <c r="PFV882" s="14"/>
      <c r="PFW882" s="14"/>
      <c r="PFX882" s="14"/>
      <c r="PFY882" s="14"/>
      <c r="PFZ882" s="14"/>
      <c r="PGA882" s="14"/>
      <c r="PGB882" s="14"/>
      <c r="PGC882" s="14"/>
      <c r="PGD882" s="14"/>
      <c r="PGE882" s="14"/>
      <c r="PGF882" s="14"/>
      <c r="PGG882" s="14"/>
      <c r="PGH882" s="14"/>
      <c r="PGI882" s="14"/>
      <c r="PGJ882" s="14"/>
      <c r="PGK882" s="14"/>
      <c r="PGL882" s="14"/>
      <c r="PGM882" s="14"/>
      <c r="PGN882" s="14"/>
      <c r="PGO882" s="14"/>
      <c r="PGP882" s="14"/>
      <c r="PGQ882" s="14"/>
      <c r="PGR882" s="14"/>
      <c r="PGS882" s="14"/>
      <c r="PGT882" s="14"/>
      <c r="PGU882" s="14"/>
      <c r="PGV882" s="14"/>
      <c r="PGW882" s="14"/>
      <c r="PGX882" s="14"/>
      <c r="PGY882" s="14"/>
      <c r="PGZ882" s="14"/>
      <c r="PHA882" s="14"/>
      <c r="PHB882" s="14"/>
      <c r="PHC882" s="14"/>
      <c r="PHD882" s="14"/>
      <c r="PHE882" s="14"/>
      <c r="PHF882" s="14"/>
      <c r="PHG882" s="14"/>
      <c r="PHH882" s="14"/>
      <c r="PHI882" s="14"/>
      <c r="PHJ882" s="14"/>
      <c r="PHK882" s="14"/>
      <c r="PHL882" s="14"/>
      <c r="PHM882" s="14"/>
      <c r="PHN882" s="14"/>
      <c r="PHO882" s="14"/>
      <c r="PHP882" s="14"/>
      <c r="PHQ882" s="14"/>
      <c r="PHR882" s="14"/>
      <c r="PHS882" s="14"/>
      <c r="PHT882" s="14"/>
      <c r="PHU882" s="14"/>
      <c r="PHV882" s="14"/>
      <c r="PHW882" s="14"/>
      <c r="PHX882" s="14"/>
      <c r="PHY882" s="14"/>
      <c r="PHZ882" s="14"/>
      <c r="PIA882" s="14"/>
      <c r="PIB882" s="14"/>
      <c r="PIC882" s="14"/>
      <c r="PID882" s="14"/>
      <c r="PIE882" s="14"/>
      <c r="PIF882" s="14"/>
      <c r="PIG882" s="14"/>
      <c r="PIH882" s="14"/>
      <c r="PII882" s="14"/>
      <c r="PIJ882" s="14"/>
      <c r="PIK882" s="14"/>
      <c r="PIL882" s="14"/>
      <c r="PIM882" s="14"/>
      <c r="PIN882" s="14"/>
      <c r="PIO882" s="14"/>
      <c r="PIP882" s="14"/>
      <c r="PIQ882" s="14"/>
      <c r="PIR882" s="14"/>
      <c r="PIS882" s="14"/>
      <c r="PIT882" s="14"/>
      <c r="PIU882" s="14"/>
      <c r="PIV882" s="14"/>
      <c r="PIW882" s="14"/>
      <c r="PIX882" s="14"/>
      <c r="PIY882" s="14"/>
      <c r="PIZ882" s="14"/>
      <c r="PJA882" s="14"/>
      <c r="PJB882" s="14"/>
      <c r="PJC882" s="14"/>
      <c r="PJD882" s="14"/>
      <c r="PJE882" s="14"/>
      <c r="PJF882" s="14"/>
      <c r="PJG882" s="14"/>
      <c r="PJH882" s="14"/>
      <c r="PJI882" s="14"/>
      <c r="PJJ882" s="14"/>
      <c r="PJK882" s="14"/>
      <c r="PJL882" s="14"/>
      <c r="PJM882" s="14"/>
      <c r="PJN882" s="14"/>
      <c r="PJO882" s="14"/>
      <c r="PJP882" s="14"/>
      <c r="PJQ882" s="14"/>
      <c r="PJR882" s="14"/>
      <c r="PJS882" s="14"/>
      <c r="PJT882" s="14"/>
      <c r="PJU882" s="14"/>
      <c r="PJV882" s="14"/>
      <c r="PJW882" s="14"/>
      <c r="PJX882" s="14"/>
      <c r="PJY882" s="14"/>
      <c r="PJZ882" s="14"/>
      <c r="PKA882" s="14"/>
      <c r="PKB882" s="14"/>
      <c r="PKC882" s="14"/>
      <c r="PKD882" s="14"/>
      <c r="PKE882" s="14"/>
      <c r="PKF882" s="14"/>
      <c r="PKG882" s="14"/>
      <c r="PKH882" s="14"/>
      <c r="PKI882" s="14"/>
      <c r="PKJ882" s="14"/>
      <c r="PKK882" s="14"/>
      <c r="PKL882" s="14"/>
      <c r="PKM882" s="14"/>
      <c r="PKN882" s="14"/>
      <c r="PKO882" s="14"/>
      <c r="PKP882" s="14"/>
      <c r="PKQ882" s="14"/>
      <c r="PKR882" s="14"/>
      <c r="PKS882" s="14"/>
      <c r="PKT882" s="14"/>
      <c r="PKU882" s="14"/>
      <c r="PKV882" s="14"/>
      <c r="PKW882" s="14"/>
      <c r="PKX882" s="14"/>
      <c r="PKY882" s="14"/>
      <c r="PKZ882" s="14"/>
      <c r="PLA882" s="14"/>
      <c r="PLB882" s="14"/>
      <c r="PLC882" s="14"/>
      <c r="PLD882" s="14"/>
      <c r="PLE882" s="14"/>
      <c r="PLF882" s="14"/>
      <c r="PLG882" s="14"/>
      <c r="PLH882" s="14"/>
      <c r="PLI882" s="14"/>
      <c r="PLJ882" s="14"/>
      <c r="PLK882" s="14"/>
      <c r="PLL882" s="14"/>
      <c r="PLM882" s="14"/>
      <c r="PLN882" s="14"/>
      <c r="PLO882" s="14"/>
      <c r="PLP882" s="14"/>
      <c r="PLQ882" s="14"/>
      <c r="PLR882" s="14"/>
      <c r="PLS882" s="14"/>
      <c r="PLT882" s="14"/>
      <c r="PLU882" s="14"/>
      <c r="PLV882" s="14"/>
      <c r="PLW882" s="14"/>
      <c r="PLX882" s="14"/>
      <c r="PLY882" s="14"/>
      <c r="PLZ882" s="14"/>
      <c r="PMA882" s="14"/>
      <c r="PMB882" s="14"/>
      <c r="PMC882" s="14"/>
      <c r="PMD882" s="14"/>
      <c r="PME882" s="14"/>
      <c r="PMF882" s="14"/>
      <c r="PMG882" s="14"/>
      <c r="PMH882" s="14"/>
      <c r="PMI882" s="14"/>
      <c r="PMJ882" s="14"/>
      <c r="PMK882" s="14"/>
      <c r="PML882" s="14"/>
      <c r="PMM882" s="14"/>
      <c r="PMN882" s="14"/>
      <c r="PMO882" s="14"/>
      <c r="PMP882" s="14"/>
      <c r="PMQ882" s="14"/>
      <c r="PMR882" s="14"/>
      <c r="PMS882" s="14"/>
      <c r="PMT882" s="14"/>
      <c r="PMU882" s="14"/>
      <c r="PMV882" s="14"/>
      <c r="PMW882" s="14"/>
      <c r="PMX882" s="14"/>
      <c r="PMY882" s="14"/>
      <c r="PMZ882" s="14"/>
      <c r="PNA882" s="14"/>
      <c r="PNB882" s="14"/>
      <c r="PNC882" s="14"/>
      <c r="PND882" s="14"/>
      <c r="PNE882" s="14"/>
      <c r="PNF882" s="14"/>
      <c r="PNG882" s="14"/>
      <c r="PNH882" s="14"/>
      <c r="PNI882" s="14"/>
      <c r="PNJ882" s="14"/>
      <c r="PNK882" s="14"/>
      <c r="PNL882" s="14"/>
      <c r="PNM882" s="14"/>
      <c r="PNN882" s="14"/>
      <c r="PNO882" s="14"/>
      <c r="PNP882" s="14"/>
      <c r="PNQ882" s="14"/>
      <c r="PNR882" s="14"/>
      <c r="PNS882" s="14"/>
      <c r="PNT882" s="14"/>
      <c r="PNU882" s="14"/>
      <c r="PNV882" s="14"/>
      <c r="PNW882" s="14"/>
      <c r="PNX882" s="14"/>
      <c r="PNY882" s="14"/>
      <c r="PNZ882" s="14"/>
      <c r="POA882" s="14"/>
      <c r="POB882" s="14"/>
      <c r="POC882" s="14"/>
      <c r="POD882" s="14"/>
      <c r="POE882" s="14"/>
      <c r="POF882" s="14"/>
      <c r="POG882" s="14"/>
      <c r="POH882" s="14"/>
      <c r="POI882" s="14"/>
      <c r="POJ882" s="14"/>
      <c r="POK882" s="14"/>
      <c r="POL882" s="14"/>
      <c r="POM882" s="14"/>
      <c r="PON882" s="14"/>
      <c r="POO882" s="14"/>
      <c r="POP882" s="14"/>
      <c r="POQ882" s="14"/>
      <c r="POR882" s="14"/>
      <c r="POS882" s="14"/>
      <c r="POT882" s="14"/>
      <c r="POU882" s="14"/>
      <c r="POV882" s="14"/>
      <c r="POW882" s="14"/>
      <c r="POX882" s="14"/>
      <c r="POY882" s="14"/>
      <c r="POZ882" s="14"/>
      <c r="PPA882" s="14"/>
      <c r="PPB882" s="14"/>
      <c r="PPC882" s="14"/>
      <c r="PPD882" s="14"/>
      <c r="PPE882" s="14"/>
      <c r="PPF882" s="14"/>
      <c r="PPG882" s="14"/>
      <c r="PPH882" s="14"/>
      <c r="PPI882" s="14"/>
      <c r="PPJ882" s="14"/>
      <c r="PPK882" s="14"/>
      <c r="PPL882" s="14"/>
      <c r="PPM882" s="14"/>
      <c r="PPN882" s="14"/>
      <c r="PPO882" s="14"/>
      <c r="PPP882" s="14"/>
      <c r="PPQ882" s="14"/>
      <c r="PPR882" s="14"/>
      <c r="PPS882" s="14"/>
      <c r="PPT882" s="14"/>
      <c r="PPU882" s="14"/>
      <c r="PPV882" s="14"/>
      <c r="PPW882" s="14"/>
      <c r="PPX882" s="14"/>
      <c r="PPY882" s="14"/>
      <c r="PPZ882" s="14"/>
      <c r="PQA882" s="14"/>
      <c r="PQB882" s="14"/>
      <c r="PQC882" s="14"/>
      <c r="PQD882" s="14"/>
      <c r="PQE882" s="14"/>
      <c r="PQF882" s="14"/>
      <c r="PQG882" s="14"/>
      <c r="PQH882" s="14"/>
      <c r="PQI882" s="14"/>
      <c r="PQJ882" s="14"/>
      <c r="PQK882" s="14"/>
      <c r="PQL882" s="14"/>
      <c r="PQM882" s="14"/>
      <c r="PQN882" s="14"/>
      <c r="PQO882" s="14"/>
      <c r="PQP882" s="14"/>
      <c r="PQQ882" s="14"/>
      <c r="PQR882" s="14"/>
      <c r="PQS882" s="14"/>
      <c r="PQT882" s="14"/>
      <c r="PQU882" s="14"/>
      <c r="PQV882" s="14"/>
      <c r="PQW882" s="14"/>
      <c r="PQX882" s="14"/>
      <c r="PQY882" s="14"/>
      <c r="PQZ882" s="14"/>
      <c r="PRA882" s="14"/>
      <c r="PRB882" s="14"/>
      <c r="PRC882" s="14"/>
      <c r="PRD882" s="14"/>
      <c r="PRE882" s="14"/>
      <c r="PRF882" s="14"/>
      <c r="PRG882" s="14"/>
      <c r="PRH882" s="14"/>
      <c r="PRI882" s="14"/>
      <c r="PRJ882" s="14"/>
      <c r="PRK882" s="14"/>
      <c r="PRL882" s="14"/>
      <c r="PRM882" s="14"/>
      <c r="PRN882" s="14"/>
      <c r="PRO882" s="14"/>
      <c r="PRP882" s="14"/>
      <c r="PRQ882" s="14"/>
      <c r="PRR882" s="14"/>
      <c r="PRS882" s="14"/>
      <c r="PRT882" s="14"/>
      <c r="PRU882" s="14"/>
      <c r="PRV882" s="14"/>
      <c r="PRW882" s="14"/>
      <c r="PRX882" s="14"/>
      <c r="PRY882" s="14"/>
      <c r="PRZ882" s="14"/>
      <c r="PSA882" s="14"/>
      <c r="PSB882" s="14"/>
      <c r="PSC882" s="14"/>
      <c r="PSD882" s="14"/>
      <c r="PSE882" s="14"/>
      <c r="PSF882" s="14"/>
      <c r="PSG882" s="14"/>
      <c r="PSH882" s="14"/>
      <c r="PSI882" s="14"/>
      <c r="PSJ882" s="14"/>
      <c r="PSK882" s="14"/>
      <c r="PSL882" s="14"/>
      <c r="PSM882" s="14"/>
      <c r="PSN882" s="14"/>
      <c r="PSO882" s="14"/>
      <c r="PSP882" s="14"/>
      <c r="PSQ882" s="14"/>
      <c r="PSR882" s="14"/>
      <c r="PSS882" s="14"/>
      <c r="PST882" s="14"/>
      <c r="PSU882" s="14"/>
      <c r="PSV882" s="14"/>
      <c r="PSW882" s="14"/>
      <c r="PSX882" s="14"/>
      <c r="PSY882" s="14"/>
      <c r="PSZ882" s="14"/>
      <c r="PTA882" s="14"/>
      <c r="PTB882" s="14"/>
      <c r="PTC882" s="14"/>
      <c r="PTD882" s="14"/>
      <c r="PTE882" s="14"/>
      <c r="PTF882" s="14"/>
      <c r="PTG882" s="14"/>
      <c r="PTH882" s="14"/>
      <c r="PTI882" s="14"/>
      <c r="PTJ882" s="14"/>
      <c r="PTK882" s="14"/>
      <c r="PTL882" s="14"/>
      <c r="PTM882" s="14"/>
      <c r="PTN882" s="14"/>
      <c r="PTO882" s="14"/>
      <c r="PTP882" s="14"/>
      <c r="PTQ882" s="14"/>
      <c r="PTR882" s="14"/>
      <c r="PTS882" s="14"/>
      <c r="PTT882" s="14"/>
      <c r="PTU882" s="14"/>
      <c r="PTV882" s="14"/>
      <c r="PTW882" s="14"/>
      <c r="PTX882" s="14"/>
      <c r="PTY882" s="14"/>
      <c r="PTZ882" s="14"/>
      <c r="PUA882" s="14"/>
      <c r="PUB882" s="14"/>
      <c r="PUC882" s="14"/>
      <c r="PUD882" s="14"/>
      <c r="PUE882" s="14"/>
      <c r="PUF882" s="14"/>
      <c r="PUG882" s="14"/>
      <c r="PUH882" s="14"/>
      <c r="PUI882" s="14"/>
      <c r="PUJ882" s="14"/>
      <c r="PUK882" s="14"/>
      <c r="PUL882" s="14"/>
      <c r="PUM882" s="14"/>
      <c r="PUN882" s="14"/>
      <c r="PUO882" s="14"/>
      <c r="PUP882" s="14"/>
      <c r="PUQ882" s="14"/>
      <c r="PUR882" s="14"/>
      <c r="PUS882" s="14"/>
      <c r="PUT882" s="14"/>
      <c r="PUU882" s="14"/>
      <c r="PUV882" s="14"/>
      <c r="PUW882" s="14"/>
      <c r="PUX882" s="14"/>
      <c r="PUY882" s="14"/>
      <c r="PUZ882" s="14"/>
      <c r="PVA882" s="14"/>
      <c r="PVB882" s="14"/>
      <c r="PVC882" s="14"/>
      <c r="PVD882" s="14"/>
      <c r="PVE882" s="14"/>
      <c r="PVF882" s="14"/>
      <c r="PVG882" s="14"/>
      <c r="PVH882" s="14"/>
      <c r="PVI882" s="14"/>
      <c r="PVJ882" s="14"/>
      <c r="PVK882" s="14"/>
      <c r="PVL882" s="14"/>
      <c r="PVM882" s="14"/>
      <c r="PVN882" s="14"/>
      <c r="PVO882" s="14"/>
      <c r="PVP882" s="14"/>
      <c r="PVQ882" s="14"/>
      <c r="PVR882" s="14"/>
      <c r="PVS882" s="14"/>
      <c r="PVT882" s="14"/>
      <c r="PVU882" s="14"/>
      <c r="PVV882" s="14"/>
      <c r="PVW882" s="14"/>
      <c r="PVX882" s="14"/>
      <c r="PVY882" s="14"/>
      <c r="PVZ882" s="14"/>
      <c r="PWA882" s="14"/>
      <c r="PWB882" s="14"/>
      <c r="PWC882" s="14"/>
      <c r="PWD882" s="14"/>
      <c r="PWE882" s="14"/>
      <c r="PWF882" s="14"/>
      <c r="PWG882" s="14"/>
      <c r="PWH882" s="14"/>
      <c r="PWI882" s="14"/>
      <c r="PWJ882" s="14"/>
      <c r="PWK882" s="14"/>
      <c r="PWL882" s="14"/>
      <c r="PWM882" s="14"/>
      <c r="PWN882" s="14"/>
      <c r="PWO882" s="14"/>
      <c r="PWP882" s="14"/>
      <c r="PWQ882" s="14"/>
      <c r="PWR882" s="14"/>
      <c r="PWS882" s="14"/>
      <c r="PWT882" s="14"/>
      <c r="PWU882" s="14"/>
      <c r="PWV882" s="14"/>
      <c r="PWW882" s="14"/>
      <c r="PWX882" s="14"/>
      <c r="PWY882" s="14"/>
      <c r="PWZ882" s="14"/>
      <c r="PXA882" s="14"/>
      <c r="PXB882" s="14"/>
      <c r="PXC882" s="14"/>
      <c r="PXD882" s="14"/>
      <c r="PXE882" s="14"/>
      <c r="PXF882" s="14"/>
      <c r="PXG882" s="14"/>
      <c r="PXH882" s="14"/>
      <c r="PXI882" s="14"/>
      <c r="PXJ882" s="14"/>
      <c r="PXK882" s="14"/>
      <c r="PXL882" s="14"/>
      <c r="PXM882" s="14"/>
      <c r="PXN882" s="14"/>
      <c r="PXO882" s="14"/>
      <c r="PXP882" s="14"/>
      <c r="PXQ882" s="14"/>
      <c r="PXR882" s="14"/>
      <c r="PXS882" s="14"/>
      <c r="PXT882" s="14"/>
      <c r="PXU882" s="14"/>
      <c r="PXV882" s="14"/>
      <c r="PXW882" s="14"/>
      <c r="PXX882" s="14"/>
      <c r="PXY882" s="14"/>
      <c r="PXZ882" s="14"/>
      <c r="PYA882" s="14"/>
      <c r="PYB882" s="14"/>
      <c r="PYC882" s="14"/>
      <c r="PYD882" s="14"/>
      <c r="PYE882" s="14"/>
      <c r="PYF882" s="14"/>
      <c r="PYG882" s="14"/>
      <c r="PYH882" s="14"/>
      <c r="PYI882" s="14"/>
      <c r="PYJ882" s="14"/>
      <c r="PYK882" s="14"/>
      <c r="PYL882" s="14"/>
      <c r="PYM882" s="14"/>
      <c r="PYN882" s="14"/>
      <c r="PYO882" s="14"/>
      <c r="PYP882" s="14"/>
      <c r="PYQ882" s="14"/>
      <c r="PYR882" s="14"/>
      <c r="PYS882" s="14"/>
      <c r="PYT882" s="14"/>
      <c r="PYU882" s="14"/>
      <c r="PYV882" s="14"/>
      <c r="PYW882" s="14"/>
      <c r="PYX882" s="14"/>
      <c r="PYY882" s="14"/>
      <c r="PYZ882" s="14"/>
      <c r="PZA882" s="14"/>
      <c r="PZB882" s="14"/>
      <c r="PZC882" s="14"/>
      <c r="PZD882" s="14"/>
      <c r="PZE882" s="14"/>
      <c r="PZF882" s="14"/>
      <c r="PZG882" s="14"/>
      <c r="PZH882" s="14"/>
      <c r="PZI882" s="14"/>
      <c r="PZJ882" s="14"/>
      <c r="PZK882" s="14"/>
      <c r="PZL882" s="14"/>
      <c r="PZM882" s="14"/>
      <c r="PZN882" s="14"/>
      <c r="PZO882" s="14"/>
      <c r="PZP882" s="14"/>
      <c r="PZQ882" s="14"/>
      <c r="PZR882" s="14"/>
      <c r="PZS882" s="14"/>
      <c r="PZT882" s="14"/>
      <c r="PZU882" s="14"/>
      <c r="PZV882" s="14"/>
      <c r="PZW882" s="14"/>
      <c r="PZX882" s="14"/>
      <c r="PZY882" s="14"/>
      <c r="PZZ882" s="14"/>
      <c r="QAA882" s="14"/>
      <c r="QAB882" s="14"/>
      <c r="QAC882" s="14"/>
      <c r="QAD882" s="14"/>
      <c r="QAE882" s="14"/>
      <c r="QAF882" s="14"/>
      <c r="QAG882" s="14"/>
      <c r="QAH882" s="14"/>
      <c r="QAI882" s="14"/>
      <c r="QAJ882" s="14"/>
      <c r="QAK882" s="14"/>
      <c r="QAL882" s="14"/>
      <c r="QAM882" s="14"/>
      <c r="QAN882" s="14"/>
      <c r="QAO882" s="14"/>
      <c r="QAP882" s="14"/>
      <c r="QAQ882" s="14"/>
      <c r="QAR882" s="14"/>
      <c r="QAS882" s="14"/>
      <c r="QAT882" s="14"/>
      <c r="QAU882" s="14"/>
      <c r="QAV882" s="14"/>
      <c r="QAW882" s="14"/>
      <c r="QAX882" s="14"/>
      <c r="QAY882" s="14"/>
      <c r="QAZ882" s="14"/>
      <c r="QBA882" s="14"/>
      <c r="QBB882" s="14"/>
      <c r="QBC882" s="14"/>
      <c r="QBD882" s="14"/>
      <c r="QBE882" s="14"/>
      <c r="QBF882" s="14"/>
      <c r="QBG882" s="14"/>
      <c r="QBH882" s="14"/>
      <c r="QBI882" s="14"/>
      <c r="QBJ882" s="14"/>
      <c r="QBK882" s="14"/>
      <c r="QBL882" s="14"/>
      <c r="QBM882" s="14"/>
      <c r="QBN882" s="14"/>
      <c r="QBO882" s="14"/>
      <c r="QBP882" s="14"/>
      <c r="QBQ882" s="14"/>
      <c r="QBR882" s="14"/>
      <c r="QBS882" s="14"/>
      <c r="QBT882" s="14"/>
      <c r="QBU882" s="14"/>
      <c r="QBV882" s="14"/>
      <c r="QBW882" s="14"/>
      <c r="QBX882" s="14"/>
      <c r="QBY882" s="14"/>
      <c r="QBZ882" s="14"/>
      <c r="QCA882" s="14"/>
      <c r="QCB882" s="14"/>
      <c r="QCC882" s="14"/>
      <c r="QCD882" s="14"/>
      <c r="QCE882" s="14"/>
      <c r="QCF882" s="14"/>
      <c r="QCG882" s="14"/>
      <c r="QCH882" s="14"/>
      <c r="QCI882" s="14"/>
      <c r="QCJ882" s="14"/>
      <c r="QCK882" s="14"/>
      <c r="QCL882" s="14"/>
      <c r="QCM882" s="14"/>
      <c r="QCN882" s="14"/>
      <c r="QCO882" s="14"/>
      <c r="QCP882" s="14"/>
      <c r="QCQ882" s="14"/>
      <c r="QCR882" s="14"/>
      <c r="QCS882" s="14"/>
      <c r="QCT882" s="14"/>
      <c r="QCU882" s="14"/>
      <c r="QCV882" s="14"/>
      <c r="QCW882" s="14"/>
      <c r="QCX882" s="14"/>
      <c r="QCY882" s="14"/>
      <c r="QCZ882" s="14"/>
      <c r="QDA882" s="14"/>
      <c r="QDB882" s="14"/>
      <c r="QDC882" s="14"/>
      <c r="QDD882" s="14"/>
      <c r="QDE882" s="14"/>
      <c r="QDF882" s="14"/>
      <c r="QDG882" s="14"/>
      <c r="QDH882" s="14"/>
      <c r="QDI882" s="14"/>
      <c r="QDJ882" s="14"/>
      <c r="QDK882" s="14"/>
      <c r="QDL882" s="14"/>
      <c r="QDM882" s="14"/>
      <c r="QDN882" s="14"/>
      <c r="QDO882" s="14"/>
      <c r="QDP882" s="14"/>
      <c r="QDQ882" s="14"/>
      <c r="QDR882" s="14"/>
      <c r="QDS882" s="14"/>
      <c r="QDT882" s="14"/>
      <c r="QDU882" s="14"/>
      <c r="QDV882" s="14"/>
      <c r="QDW882" s="14"/>
      <c r="QDX882" s="14"/>
      <c r="QDY882" s="14"/>
      <c r="QDZ882" s="14"/>
      <c r="QEA882" s="14"/>
      <c r="QEB882" s="14"/>
      <c r="QEC882" s="14"/>
      <c r="QED882" s="14"/>
      <c r="QEE882" s="14"/>
      <c r="QEF882" s="14"/>
      <c r="QEG882" s="14"/>
      <c r="QEH882" s="14"/>
      <c r="QEI882" s="14"/>
      <c r="QEJ882" s="14"/>
      <c r="QEK882" s="14"/>
      <c r="QEL882" s="14"/>
      <c r="QEM882" s="14"/>
      <c r="QEN882" s="14"/>
      <c r="QEO882" s="14"/>
      <c r="QEP882" s="14"/>
      <c r="QEQ882" s="14"/>
      <c r="QER882" s="14"/>
      <c r="QES882" s="14"/>
      <c r="QET882" s="14"/>
      <c r="QEU882" s="14"/>
      <c r="QEV882" s="14"/>
      <c r="QEW882" s="14"/>
      <c r="QEX882" s="14"/>
      <c r="QEY882" s="14"/>
      <c r="QEZ882" s="14"/>
      <c r="QFA882" s="14"/>
      <c r="QFB882" s="14"/>
      <c r="QFC882" s="14"/>
      <c r="QFD882" s="14"/>
      <c r="QFE882" s="14"/>
      <c r="QFF882" s="14"/>
      <c r="QFG882" s="14"/>
      <c r="QFH882" s="14"/>
      <c r="QFI882" s="14"/>
      <c r="QFJ882" s="14"/>
      <c r="QFK882" s="14"/>
      <c r="QFL882" s="14"/>
      <c r="QFM882" s="14"/>
      <c r="QFN882" s="14"/>
      <c r="QFO882" s="14"/>
      <c r="QFP882" s="14"/>
      <c r="QFQ882" s="14"/>
      <c r="QFR882" s="14"/>
      <c r="QFS882" s="14"/>
      <c r="QFT882" s="14"/>
      <c r="QFU882" s="14"/>
      <c r="QFV882" s="14"/>
      <c r="QFW882" s="14"/>
      <c r="QFX882" s="14"/>
      <c r="QFY882" s="14"/>
      <c r="QFZ882" s="14"/>
      <c r="QGA882" s="14"/>
      <c r="QGB882" s="14"/>
      <c r="QGC882" s="14"/>
      <c r="QGD882" s="14"/>
      <c r="QGE882" s="14"/>
      <c r="QGF882" s="14"/>
      <c r="QGG882" s="14"/>
      <c r="QGH882" s="14"/>
      <c r="QGI882" s="14"/>
      <c r="QGJ882" s="14"/>
      <c r="QGK882" s="14"/>
      <c r="QGL882" s="14"/>
      <c r="QGM882" s="14"/>
      <c r="QGN882" s="14"/>
      <c r="QGO882" s="14"/>
      <c r="QGP882" s="14"/>
      <c r="QGQ882" s="14"/>
      <c r="QGR882" s="14"/>
      <c r="QGS882" s="14"/>
      <c r="QGT882" s="14"/>
      <c r="QGU882" s="14"/>
      <c r="QGV882" s="14"/>
      <c r="QGW882" s="14"/>
      <c r="QGX882" s="14"/>
      <c r="QGY882" s="14"/>
      <c r="QGZ882" s="14"/>
      <c r="QHA882" s="14"/>
      <c r="QHB882" s="14"/>
      <c r="QHC882" s="14"/>
      <c r="QHD882" s="14"/>
      <c r="QHE882" s="14"/>
      <c r="QHF882" s="14"/>
      <c r="QHG882" s="14"/>
      <c r="QHH882" s="14"/>
      <c r="QHI882" s="14"/>
      <c r="QHJ882" s="14"/>
      <c r="QHK882" s="14"/>
      <c r="QHL882" s="14"/>
      <c r="QHM882" s="14"/>
      <c r="QHN882" s="14"/>
      <c r="QHO882" s="14"/>
      <c r="QHP882" s="14"/>
      <c r="QHQ882" s="14"/>
      <c r="QHR882" s="14"/>
      <c r="QHS882" s="14"/>
      <c r="QHT882" s="14"/>
      <c r="QHU882" s="14"/>
      <c r="QHV882" s="14"/>
      <c r="QHW882" s="14"/>
      <c r="QHX882" s="14"/>
      <c r="QHY882" s="14"/>
      <c r="QHZ882" s="14"/>
      <c r="QIA882" s="14"/>
      <c r="QIB882" s="14"/>
      <c r="QIC882" s="14"/>
      <c r="QID882" s="14"/>
      <c r="QIE882" s="14"/>
      <c r="QIF882" s="14"/>
      <c r="QIG882" s="14"/>
      <c r="QIH882" s="14"/>
      <c r="QII882" s="14"/>
      <c r="QIJ882" s="14"/>
      <c r="QIK882" s="14"/>
      <c r="QIL882" s="14"/>
      <c r="QIM882" s="14"/>
      <c r="QIN882" s="14"/>
      <c r="QIO882" s="14"/>
      <c r="QIP882" s="14"/>
      <c r="QIQ882" s="14"/>
      <c r="QIR882" s="14"/>
      <c r="QIS882" s="14"/>
      <c r="QIT882" s="14"/>
      <c r="QIU882" s="14"/>
      <c r="QIV882" s="14"/>
      <c r="QIW882" s="14"/>
      <c r="QIX882" s="14"/>
      <c r="QIY882" s="14"/>
      <c r="QIZ882" s="14"/>
      <c r="QJA882" s="14"/>
      <c r="QJB882" s="14"/>
      <c r="QJC882" s="14"/>
      <c r="QJD882" s="14"/>
      <c r="QJE882" s="14"/>
      <c r="QJF882" s="14"/>
      <c r="QJG882" s="14"/>
      <c r="QJH882" s="14"/>
      <c r="QJI882" s="14"/>
      <c r="QJJ882" s="14"/>
      <c r="QJK882" s="14"/>
      <c r="QJL882" s="14"/>
      <c r="QJM882" s="14"/>
      <c r="QJN882" s="14"/>
      <c r="QJO882" s="14"/>
      <c r="QJP882" s="14"/>
      <c r="QJQ882" s="14"/>
      <c r="QJR882" s="14"/>
      <c r="QJS882" s="14"/>
      <c r="QJT882" s="14"/>
      <c r="QJU882" s="14"/>
      <c r="QJV882" s="14"/>
      <c r="QJW882" s="14"/>
      <c r="QJX882" s="14"/>
      <c r="QJY882" s="14"/>
      <c r="QJZ882" s="14"/>
      <c r="QKA882" s="14"/>
      <c r="QKB882" s="14"/>
      <c r="QKC882" s="14"/>
      <c r="QKD882" s="14"/>
      <c r="QKE882" s="14"/>
      <c r="QKF882" s="14"/>
      <c r="QKG882" s="14"/>
      <c r="QKH882" s="14"/>
      <c r="QKI882" s="14"/>
      <c r="QKJ882" s="14"/>
      <c r="QKK882" s="14"/>
      <c r="QKL882" s="14"/>
      <c r="QKM882" s="14"/>
      <c r="QKN882" s="14"/>
      <c r="QKO882" s="14"/>
      <c r="QKP882" s="14"/>
      <c r="QKQ882" s="14"/>
      <c r="QKR882" s="14"/>
      <c r="QKS882" s="14"/>
      <c r="QKT882" s="14"/>
      <c r="QKU882" s="14"/>
      <c r="QKV882" s="14"/>
      <c r="QKW882" s="14"/>
      <c r="QKX882" s="14"/>
      <c r="QKY882" s="14"/>
      <c r="QKZ882" s="14"/>
      <c r="QLA882" s="14"/>
      <c r="QLB882" s="14"/>
      <c r="QLC882" s="14"/>
      <c r="QLD882" s="14"/>
      <c r="QLE882" s="14"/>
      <c r="QLF882" s="14"/>
      <c r="QLG882" s="14"/>
      <c r="QLH882" s="14"/>
      <c r="QLI882" s="14"/>
      <c r="QLJ882" s="14"/>
      <c r="QLK882" s="14"/>
      <c r="QLL882" s="14"/>
      <c r="QLM882" s="14"/>
      <c r="QLN882" s="14"/>
      <c r="QLO882" s="14"/>
      <c r="QLP882" s="14"/>
      <c r="QLQ882" s="14"/>
      <c r="QLR882" s="14"/>
      <c r="QLS882" s="14"/>
      <c r="QLT882" s="14"/>
      <c r="QLU882" s="14"/>
      <c r="QLV882" s="14"/>
      <c r="QLW882" s="14"/>
      <c r="QLX882" s="14"/>
      <c r="QLY882" s="14"/>
      <c r="QLZ882" s="14"/>
      <c r="QMA882" s="14"/>
      <c r="QMB882" s="14"/>
      <c r="QMC882" s="14"/>
      <c r="QMD882" s="14"/>
      <c r="QME882" s="14"/>
      <c r="QMF882" s="14"/>
      <c r="QMG882" s="14"/>
      <c r="QMH882" s="14"/>
      <c r="QMI882" s="14"/>
      <c r="QMJ882" s="14"/>
      <c r="QMK882" s="14"/>
      <c r="QML882" s="14"/>
      <c r="QMM882" s="14"/>
      <c r="QMN882" s="14"/>
      <c r="QMO882" s="14"/>
      <c r="QMP882" s="14"/>
      <c r="QMQ882" s="14"/>
      <c r="QMR882" s="14"/>
      <c r="QMS882" s="14"/>
      <c r="QMT882" s="14"/>
      <c r="QMU882" s="14"/>
      <c r="QMV882" s="14"/>
      <c r="QMW882" s="14"/>
      <c r="QMX882" s="14"/>
      <c r="QMY882" s="14"/>
      <c r="QMZ882" s="14"/>
      <c r="QNA882" s="14"/>
      <c r="QNB882" s="14"/>
      <c r="QNC882" s="14"/>
      <c r="QND882" s="14"/>
      <c r="QNE882" s="14"/>
      <c r="QNF882" s="14"/>
      <c r="QNG882" s="14"/>
      <c r="QNH882" s="14"/>
      <c r="QNI882" s="14"/>
      <c r="QNJ882" s="14"/>
      <c r="QNK882" s="14"/>
      <c r="QNL882" s="14"/>
      <c r="QNM882" s="14"/>
      <c r="QNN882" s="14"/>
      <c r="QNO882" s="14"/>
      <c r="QNP882" s="14"/>
      <c r="QNQ882" s="14"/>
      <c r="QNR882" s="14"/>
      <c r="QNS882" s="14"/>
      <c r="QNT882" s="14"/>
      <c r="QNU882" s="14"/>
      <c r="QNV882" s="14"/>
      <c r="QNW882" s="14"/>
      <c r="QNX882" s="14"/>
      <c r="QNY882" s="14"/>
      <c r="QNZ882" s="14"/>
      <c r="QOA882" s="14"/>
      <c r="QOB882" s="14"/>
      <c r="QOC882" s="14"/>
      <c r="QOD882" s="14"/>
      <c r="QOE882" s="14"/>
      <c r="QOF882" s="14"/>
      <c r="QOG882" s="14"/>
      <c r="QOH882" s="14"/>
      <c r="QOI882" s="14"/>
      <c r="QOJ882" s="14"/>
      <c r="QOK882" s="14"/>
      <c r="QOL882" s="14"/>
      <c r="QOM882" s="14"/>
      <c r="QON882" s="14"/>
      <c r="QOO882" s="14"/>
      <c r="QOP882" s="14"/>
      <c r="QOQ882" s="14"/>
      <c r="QOR882" s="14"/>
      <c r="QOS882" s="14"/>
      <c r="QOT882" s="14"/>
      <c r="QOU882" s="14"/>
      <c r="QOV882" s="14"/>
      <c r="QOW882" s="14"/>
      <c r="QOX882" s="14"/>
      <c r="QOY882" s="14"/>
      <c r="QOZ882" s="14"/>
      <c r="QPA882" s="14"/>
      <c r="QPB882" s="14"/>
      <c r="QPC882" s="14"/>
      <c r="QPD882" s="14"/>
      <c r="QPE882" s="14"/>
      <c r="QPF882" s="14"/>
      <c r="QPG882" s="14"/>
      <c r="QPH882" s="14"/>
      <c r="QPI882" s="14"/>
      <c r="QPJ882" s="14"/>
      <c r="QPK882" s="14"/>
      <c r="QPL882" s="14"/>
      <c r="QPM882" s="14"/>
      <c r="QPN882" s="14"/>
      <c r="QPO882" s="14"/>
      <c r="QPP882" s="14"/>
      <c r="QPQ882" s="14"/>
      <c r="QPR882" s="14"/>
      <c r="QPS882" s="14"/>
      <c r="QPT882" s="14"/>
      <c r="QPU882" s="14"/>
      <c r="QPV882" s="14"/>
      <c r="QPW882" s="14"/>
      <c r="QPX882" s="14"/>
      <c r="QPY882" s="14"/>
      <c r="QPZ882" s="14"/>
      <c r="QQA882" s="14"/>
      <c r="QQB882" s="14"/>
      <c r="QQC882" s="14"/>
      <c r="QQD882" s="14"/>
      <c r="QQE882" s="14"/>
      <c r="QQF882" s="14"/>
      <c r="QQG882" s="14"/>
      <c r="QQH882" s="14"/>
      <c r="QQI882" s="14"/>
      <c r="QQJ882" s="14"/>
      <c r="QQK882" s="14"/>
      <c r="QQL882" s="14"/>
      <c r="QQM882" s="14"/>
      <c r="QQN882" s="14"/>
      <c r="QQO882" s="14"/>
      <c r="QQP882" s="14"/>
      <c r="QQQ882" s="14"/>
      <c r="QQR882" s="14"/>
      <c r="QQS882" s="14"/>
      <c r="QQT882" s="14"/>
      <c r="QQU882" s="14"/>
      <c r="QQV882" s="14"/>
      <c r="QQW882" s="14"/>
      <c r="QQX882" s="14"/>
      <c r="QQY882" s="14"/>
      <c r="QQZ882" s="14"/>
      <c r="QRA882" s="14"/>
      <c r="QRB882" s="14"/>
      <c r="QRC882" s="14"/>
      <c r="QRD882" s="14"/>
      <c r="QRE882" s="14"/>
      <c r="QRF882" s="14"/>
      <c r="QRG882" s="14"/>
      <c r="QRH882" s="14"/>
      <c r="QRI882" s="14"/>
      <c r="QRJ882" s="14"/>
      <c r="QRK882" s="14"/>
      <c r="QRL882" s="14"/>
      <c r="QRM882" s="14"/>
      <c r="QRN882" s="14"/>
      <c r="QRO882" s="14"/>
      <c r="QRP882" s="14"/>
      <c r="QRQ882" s="14"/>
      <c r="QRR882" s="14"/>
      <c r="QRS882" s="14"/>
      <c r="QRT882" s="14"/>
      <c r="QRU882" s="14"/>
      <c r="QRV882" s="14"/>
      <c r="QRW882" s="14"/>
      <c r="QRX882" s="14"/>
      <c r="QRY882" s="14"/>
      <c r="QRZ882" s="14"/>
      <c r="QSA882" s="14"/>
      <c r="QSB882" s="14"/>
      <c r="QSC882" s="14"/>
      <c r="QSD882" s="14"/>
      <c r="QSE882" s="14"/>
      <c r="QSF882" s="14"/>
      <c r="QSG882" s="14"/>
      <c r="QSH882" s="14"/>
      <c r="QSI882" s="14"/>
      <c r="QSJ882" s="14"/>
      <c r="QSK882" s="14"/>
      <c r="QSL882" s="14"/>
      <c r="QSM882" s="14"/>
      <c r="QSN882" s="14"/>
      <c r="QSO882" s="14"/>
      <c r="QSP882" s="14"/>
      <c r="QSQ882" s="14"/>
      <c r="QSR882" s="14"/>
      <c r="QSS882" s="14"/>
      <c r="QST882" s="14"/>
      <c r="QSU882" s="14"/>
      <c r="QSV882" s="14"/>
      <c r="QSW882" s="14"/>
      <c r="QSX882" s="14"/>
      <c r="QSY882" s="14"/>
      <c r="QSZ882" s="14"/>
      <c r="QTA882" s="14"/>
      <c r="QTB882" s="14"/>
      <c r="QTC882" s="14"/>
      <c r="QTD882" s="14"/>
      <c r="QTE882" s="14"/>
      <c r="QTF882" s="14"/>
      <c r="QTG882" s="14"/>
      <c r="QTH882" s="14"/>
      <c r="QTI882" s="14"/>
      <c r="QTJ882" s="14"/>
      <c r="QTK882" s="14"/>
      <c r="QTL882" s="14"/>
      <c r="QTM882" s="14"/>
      <c r="QTN882" s="14"/>
      <c r="QTO882" s="14"/>
      <c r="QTP882" s="14"/>
      <c r="QTQ882" s="14"/>
      <c r="QTR882" s="14"/>
      <c r="QTS882" s="14"/>
      <c r="QTT882" s="14"/>
      <c r="QTU882" s="14"/>
      <c r="QTV882" s="14"/>
      <c r="QTW882" s="14"/>
      <c r="QTX882" s="14"/>
      <c r="QTY882" s="14"/>
      <c r="QTZ882" s="14"/>
      <c r="QUA882" s="14"/>
      <c r="QUB882" s="14"/>
      <c r="QUC882" s="14"/>
      <c r="QUD882" s="14"/>
      <c r="QUE882" s="14"/>
      <c r="QUF882" s="14"/>
      <c r="QUG882" s="14"/>
      <c r="QUH882" s="14"/>
      <c r="QUI882" s="14"/>
      <c r="QUJ882" s="14"/>
      <c r="QUK882" s="14"/>
      <c r="QUL882" s="14"/>
      <c r="QUM882" s="14"/>
      <c r="QUN882" s="14"/>
      <c r="QUO882" s="14"/>
      <c r="QUP882" s="14"/>
      <c r="QUQ882" s="14"/>
      <c r="QUR882" s="14"/>
      <c r="QUS882" s="14"/>
      <c r="QUT882" s="14"/>
      <c r="QUU882" s="14"/>
      <c r="QUV882" s="14"/>
      <c r="QUW882" s="14"/>
      <c r="QUX882" s="14"/>
      <c r="QUY882" s="14"/>
      <c r="QUZ882" s="14"/>
      <c r="QVA882" s="14"/>
      <c r="QVB882" s="14"/>
      <c r="QVC882" s="14"/>
      <c r="QVD882" s="14"/>
      <c r="QVE882" s="14"/>
      <c r="QVF882" s="14"/>
      <c r="QVG882" s="14"/>
      <c r="QVH882" s="14"/>
      <c r="QVI882" s="14"/>
      <c r="QVJ882" s="14"/>
      <c r="QVK882" s="14"/>
      <c r="QVL882" s="14"/>
      <c r="QVM882" s="14"/>
      <c r="QVN882" s="14"/>
      <c r="QVO882" s="14"/>
      <c r="QVP882" s="14"/>
      <c r="QVQ882" s="14"/>
      <c r="QVR882" s="14"/>
      <c r="QVS882" s="14"/>
      <c r="QVT882" s="14"/>
      <c r="QVU882" s="14"/>
      <c r="QVV882" s="14"/>
      <c r="QVW882" s="14"/>
      <c r="QVX882" s="14"/>
      <c r="QVY882" s="14"/>
      <c r="QVZ882" s="14"/>
      <c r="QWA882" s="14"/>
      <c r="QWB882" s="14"/>
      <c r="QWC882" s="14"/>
      <c r="QWD882" s="14"/>
      <c r="QWE882" s="14"/>
      <c r="QWF882" s="14"/>
      <c r="QWG882" s="14"/>
      <c r="QWH882" s="14"/>
      <c r="QWI882" s="14"/>
      <c r="QWJ882" s="14"/>
      <c r="QWK882" s="14"/>
      <c r="QWL882" s="14"/>
      <c r="QWM882" s="14"/>
      <c r="QWN882" s="14"/>
      <c r="QWO882" s="14"/>
      <c r="QWP882" s="14"/>
      <c r="QWQ882" s="14"/>
      <c r="QWR882" s="14"/>
      <c r="QWS882" s="14"/>
      <c r="QWT882" s="14"/>
      <c r="QWU882" s="14"/>
      <c r="QWV882" s="14"/>
      <c r="QWW882" s="14"/>
      <c r="QWX882" s="14"/>
      <c r="QWY882" s="14"/>
      <c r="QWZ882" s="14"/>
      <c r="QXA882" s="14"/>
      <c r="QXB882" s="14"/>
      <c r="QXC882" s="14"/>
      <c r="QXD882" s="14"/>
      <c r="QXE882" s="14"/>
      <c r="QXF882" s="14"/>
      <c r="QXG882" s="14"/>
      <c r="QXH882" s="14"/>
      <c r="QXI882" s="14"/>
      <c r="QXJ882" s="14"/>
      <c r="QXK882" s="14"/>
      <c r="QXL882" s="14"/>
      <c r="QXM882" s="14"/>
      <c r="QXN882" s="14"/>
      <c r="QXO882" s="14"/>
      <c r="QXP882" s="14"/>
      <c r="QXQ882" s="14"/>
      <c r="QXR882" s="14"/>
      <c r="QXS882" s="14"/>
      <c r="QXT882" s="14"/>
      <c r="QXU882" s="14"/>
      <c r="QXV882" s="14"/>
      <c r="QXW882" s="14"/>
      <c r="QXX882" s="14"/>
      <c r="QXY882" s="14"/>
      <c r="QXZ882" s="14"/>
      <c r="QYA882" s="14"/>
      <c r="QYB882" s="14"/>
      <c r="QYC882" s="14"/>
      <c r="QYD882" s="14"/>
      <c r="QYE882" s="14"/>
      <c r="QYF882" s="14"/>
      <c r="QYG882" s="14"/>
      <c r="QYH882" s="14"/>
      <c r="QYI882" s="14"/>
      <c r="QYJ882" s="14"/>
      <c r="QYK882" s="14"/>
      <c r="QYL882" s="14"/>
      <c r="QYM882" s="14"/>
      <c r="QYN882" s="14"/>
      <c r="QYO882" s="14"/>
      <c r="QYP882" s="14"/>
      <c r="QYQ882" s="14"/>
      <c r="QYR882" s="14"/>
      <c r="QYS882" s="14"/>
      <c r="QYT882" s="14"/>
      <c r="QYU882" s="14"/>
      <c r="QYV882" s="14"/>
      <c r="QYW882" s="14"/>
      <c r="QYX882" s="14"/>
      <c r="QYY882" s="14"/>
      <c r="QYZ882" s="14"/>
      <c r="QZA882" s="14"/>
      <c r="QZB882" s="14"/>
      <c r="QZC882" s="14"/>
      <c r="QZD882" s="14"/>
      <c r="QZE882" s="14"/>
      <c r="QZF882" s="14"/>
      <c r="QZG882" s="14"/>
      <c r="QZH882" s="14"/>
      <c r="QZI882" s="14"/>
      <c r="QZJ882" s="14"/>
      <c r="QZK882" s="14"/>
      <c r="QZL882" s="14"/>
      <c r="QZM882" s="14"/>
      <c r="QZN882" s="14"/>
      <c r="QZO882" s="14"/>
      <c r="QZP882" s="14"/>
      <c r="QZQ882" s="14"/>
      <c r="QZR882" s="14"/>
      <c r="QZS882" s="14"/>
      <c r="QZT882" s="14"/>
      <c r="QZU882" s="14"/>
      <c r="QZV882" s="14"/>
      <c r="QZW882" s="14"/>
      <c r="QZX882" s="14"/>
      <c r="QZY882" s="14"/>
      <c r="QZZ882" s="14"/>
      <c r="RAA882" s="14"/>
      <c r="RAB882" s="14"/>
      <c r="RAC882" s="14"/>
      <c r="RAD882" s="14"/>
      <c r="RAE882" s="14"/>
      <c r="RAF882" s="14"/>
      <c r="RAG882" s="14"/>
      <c r="RAH882" s="14"/>
      <c r="RAI882" s="14"/>
      <c r="RAJ882" s="14"/>
      <c r="RAK882" s="14"/>
      <c r="RAL882" s="14"/>
      <c r="RAM882" s="14"/>
      <c r="RAN882" s="14"/>
      <c r="RAO882" s="14"/>
      <c r="RAP882" s="14"/>
      <c r="RAQ882" s="14"/>
      <c r="RAR882" s="14"/>
      <c r="RAS882" s="14"/>
      <c r="RAT882" s="14"/>
      <c r="RAU882" s="14"/>
      <c r="RAV882" s="14"/>
      <c r="RAW882" s="14"/>
      <c r="RAX882" s="14"/>
      <c r="RAY882" s="14"/>
      <c r="RAZ882" s="14"/>
      <c r="RBA882" s="14"/>
      <c r="RBB882" s="14"/>
      <c r="RBC882" s="14"/>
      <c r="RBD882" s="14"/>
      <c r="RBE882" s="14"/>
      <c r="RBF882" s="14"/>
      <c r="RBG882" s="14"/>
      <c r="RBH882" s="14"/>
      <c r="RBI882" s="14"/>
      <c r="RBJ882" s="14"/>
      <c r="RBK882" s="14"/>
      <c r="RBL882" s="14"/>
      <c r="RBM882" s="14"/>
      <c r="RBN882" s="14"/>
      <c r="RBO882" s="14"/>
      <c r="RBP882" s="14"/>
      <c r="RBQ882" s="14"/>
      <c r="RBR882" s="14"/>
      <c r="RBS882" s="14"/>
      <c r="RBT882" s="14"/>
      <c r="RBU882" s="14"/>
      <c r="RBV882" s="14"/>
      <c r="RBW882" s="14"/>
      <c r="RBX882" s="14"/>
      <c r="RBY882" s="14"/>
      <c r="RBZ882" s="14"/>
      <c r="RCA882" s="14"/>
      <c r="RCB882" s="14"/>
      <c r="RCC882" s="14"/>
      <c r="RCD882" s="14"/>
      <c r="RCE882" s="14"/>
      <c r="RCF882" s="14"/>
      <c r="RCG882" s="14"/>
      <c r="RCH882" s="14"/>
      <c r="RCI882" s="14"/>
      <c r="RCJ882" s="14"/>
      <c r="RCK882" s="14"/>
      <c r="RCL882" s="14"/>
      <c r="RCM882" s="14"/>
      <c r="RCN882" s="14"/>
      <c r="RCO882" s="14"/>
      <c r="RCP882" s="14"/>
      <c r="RCQ882" s="14"/>
      <c r="RCR882" s="14"/>
      <c r="RCS882" s="14"/>
      <c r="RCT882" s="14"/>
      <c r="RCU882" s="14"/>
      <c r="RCV882" s="14"/>
      <c r="RCW882" s="14"/>
      <c r="RCX882" s="14"/>
      <c r="RCY882" s="14"/>
      <c r="RCZ882" s="14"/>
      <c r="RDA882" s="14"/>
      <c r="RDB882" s="14"/>
      <c r="RDC882" s="14"/>
      <c r="RDD882" s="14"/>
      <c r="RDE882" s="14"/>
      <c r="RDF882" s="14"/>
      <c r="RDG882" s="14"/>
      <c r="RDH882" s="14"/>
      <c r="RDI882" s="14"/>
      <c r="RDJ882" s="14"/>
      <c r="RDK882" s="14"/>
      <c r="RDL882" s="14"/>
      <c r="RDM882" s="14"/>
      <c r="RDN882" s="14"/>
      <c r="RDO882" s="14"/>
      <c r="RDP882" s="14"/>
      <c r="RDQ882" s="14"/>
      <c r="RDR882" s="14"/>
      <c r="RDS882" s="14"/>
      <c r="RDT882" s="14"/>
      <c r="RDU882" s="14"/>
      <c r="RDV882" s="14"/>
      <c r="RDW882" s="14"/>
      <c r="RDX882" s="14"/>
      <c r="RDY882" s="14"/>
      <c r="RDZ882" s="14"/>
      <c r="REA882" s="14"/>
      <c r="REB882" s="14"/>
      <c r="REC882" s="14"/>
      <c r="RED882" s="14"/>
      <c r="REE882" s="14"/>
      <c r="REF882" s="14"/>
      <c r="REG882" s="14"/>
      <c r="REH882" s="14"/>
      <c r="REI882" s="14"/>
      <c r="REJ882" s="14"/>
      <c r="REK882" s="14"/>
      <c r="REL882" s="14"/>
      <c r="REM882" s="14"/>
      <c r="REN882" s="14"/>
      <c r="REO882" s="14"/>
      <c r="REP882" s="14"/>
      <c r="REQ882" s="14"/>
      <c r="RER882" s="14"/>
      <c r="RES882" s="14"/>
      <c r="RET882" s="14"/>
      <c r="REU882" s="14"/>
      <c r="REV882" s="14"/>
      <c r="REW882" s="14"/>
      <c r="REX882" s="14"/>
      <c r="REY882" s="14"/>
      <c r="REZ882" s="14"/>
      <c r="RFA882" s="14"/>
      <c r="RFB882" s="14"/>
      <c r="RFC882" s="14"/>
      <c r="RFD882" s="14"/>
      <c r="RFE882" s="14"/>
      <c r="RFF882" s="14"/>
      <c r="RFG882" s="14"/>
      <c r="RFH882" s="14"/>
      <c r="RFI882" s="14"/>
      <c r="RFJ882" s="14"/>
      <c r="RFK882" s="14"/>
      <c r="RFL882" s="14"/>
      <c r="RFM882" s="14"/>
      <c r="RFN882" s="14"/>
      <c r="RFO882" s="14"/>
      <c r="RFP882" s="14"/>
      <c r="RFQ882" s="14"/>
      <c r="RFR882" s="14"/>
      <c r="RFS882" s="14"/>
      <c r="RFT882" s="14"/>
      <c r="RFU882" s="14"/>
      <c r="RFV882" s="14"/>
      <c r="RFW882" s="14"/>
      <c r="RFX882" s="14"/>
      <c r="RFY882" s="14"/>
      <c r="RFZ882" s="14"/>
      <c r="RGA882" s="14"/>
      <c r="RGB882" s="14"/>
      <c r="RGC882" s="14"/>
      <c r="RGD882" s="14"/>
      <c r="RGE882" s="14"/>
      <c r="RGF882" s="14"/>
      <c r="RGG882" s="14"/>
      <c r="RGH882" s="14"/>
      <c r="RGI882" s="14"/>
      <c r="RGJ882" s="14"/>
      <c r="RGK882" s="14"/>
      <c r="RGL882" s="14"/>
      <c r="RGM882" s="14"/>
      <c r="RGN882" s="14"/>
      <c r="RGO882" s="14"/>
      <c r="RGP882" s="14"/>
      <c r="RGQ882" s="14"/>
      <c r="RGR882" s="14"/>
      <c r="RGS882" s="14"/>
      <c r="RGT882" s="14"/>
      <c r="RGU882" s="14"/>
      <c r="RGV882" s="14"/>
      <c r="RGW882" s="14"/>
      <c r="RGX882" s="14"/>
      <c r="RGY882" s="14"/>
      <c r="RGZ882" s="14"/>
      <c r="RHA882" s="14"/>
      <c r="RHB882" s="14"/>
      <c r="RHC882" s="14"/>
      <c r="RHD882" s="14"/>
      <c r="RHE882" s="14"/>
      <c r="RHF882" s="14"/>
      <c r="RHG882" s="14"/>
      <c r="RHH882" s="14"/>
      <c r="RHI882" s="14"/>
      <c r="RHJ882" s="14"/>
      <c r="RHK882" s="14"/>
      <c r="RHL882" s="14"/>
      <c r="RHM882" s="14"/>
      <c r="RHN882" s="14"/>
      <c r="RHO882" s="14"/>
      <c r="RHP882" s="14"/>
      <c r="RHQ882" s="14"/>
      <c r="RHR882" s="14"/>
      <c r="RHS882" s="14"/>
      <c r="RHT882" s="14"/>
      <c r="RHU882" s="14"/>
      <c r="RHV882" s="14"/>
      <c r="RHW882" s="14"/>
      <c r="RHX882" s="14"/>
      <c r="RHY882" s="14"/>
      <c r="RHZ882" s="14"/>
      <c r="RIA882" s="14"/>
      <c r="RIB882" s="14"/>
      <c r="RIC882" s="14"/>
      <c r="RID882" s="14"/>
      <c r="RIE882" s="14"/>
      <c r="RIF882" s="14"/>
      <c r="RIG882" s="14"/>
      <c r="RIH882" s="14"/>
      <c r="RII882" s="14"/>
      <c r="RIJ882" s="14"/>
      <c r="RIK882" s="14"/>
      <c r="RIL882" s="14"/>
      <c r="RIM882" s="14"/>
      <c r="RIN882" s="14"/>
      <c r="RIO882" s="14"/>
      <c r="RIP882" s="14"/>
      <c r="RIQ882" s="14"/>
      <c r="RIR882" s="14"/>
      <c r="RIS882" s="14"/>
      <c r="RIT882" s="14"/>
      <c r="RIU882" s="14"/>
      <c r="RIV882" s="14"/>
      <c r="RIW882" s="14"/>
      <c r="RIX882" s="14"/>
      <c r="RIY882" s="14"/>
      <c r="RIZ882" s="14"/>
      <c r="RJA882" s="14"/>
      <c r="RJB882" s="14"/>
      <c r="RJC882" s="14"/>
      <c r="RJD882" s="14"/>
      <c r="RJE882" s="14"/>
      <c r="RJF882" s="14"/>
      <c r="RJG882" s="14"/>
      <c r="RJH882" s="14"/>
      <c r="RJI882" s="14"/>
      <c r="RJJ882" s="14"/>
      <c r="RJK882" s="14"/>
      <c r="RJL882" s="14"/>
      <c r="RJM882" s="14"/>
      <c r="RJN882" s="14"/>
      <c r="RJO882" s="14"/>
      <c r="RJP882" s="14"/>
      <c r="RJQ882" s="14"/>
      <c r="RJR882" s="14"/>
      <c r="RJS882" s="14"/>
      <c r="RJT882" s="14"/>
      <c r="RJU882" s="14"/>
      <c r="RJV882" s="14"/>
      <c r="RJW882" s="14"/>
      <c r="RJX882" s="14"/>
      <c r="RJY882" s="14"/>
      <c r="RJZ882" s="14"/>
      <c r="RKA882" s="14"/>
      <c r="RKB882" s="14"/>
      <c r="RKC882" s="14"/>
      <c r="RKD882" s="14"/>
      <c r="RKE882" s="14"/>
      <c r="RKF882" s="14"/>
      <c r="RKG882" s="14"/>
      <c r="RKH882" s="14"/>
      <c r="RKI882" s="14"/>
      <c r="RKJ882" s="14"/>
      <c r="RKK882" s="14"/>
      <c r="RKL882" s="14"/>
      <c r="RKM882" s="14"/>
      <c r="RKN882" s="14"/>
      <c r="RKO882" s="14"/>
      <c r="RKP882" s="14"/>
      <c r="RKQ882" s="14"/>
      <c r="RKR882" s="14"/>
      <c r="RKS882" s="14"/>
      <c r="RKT882" s="14"/>
      <c r="RKU882" s="14"/>
      <c r="RKV882" s="14"/>
      <c r="RKW882" s="14"/>
      <c r="RKX882" s="14"/>
      <c r="RKY882" s="14"/>
      <c r="RKZ882" s="14"/>
      <c r="RLA882" s="14"/>
      <c r="RLB882" s="14"/>
      <c r="RLC882" s="14"/>
      <c r="RLD882" s="14"/>
      <c r="RLE882" s="14"/>
      <c r="RLF882" s="14"/>
      <c r="RLG882" s="14"/>
      <c r="RLH882" s="14"/>
      <c r="RLI882" s="14"/>
      <c r="RLJ882" s="14"/>
      <c r="RLK882" s="14"/>
      <c r="RLL882" s="14"/>
      <c r="RLM882" s="14"/>
      <c r="RLN882" s="14"/>
      <c r="RLO882" s="14"/>
      <c r="RLP882" s="14"/>
      <c r="RLQ882" s="14"/>
      <c r="RLR882" s="14"/>
      <c r="RLS882" s="14"/>
      <c r="RLT882" s="14"/>
      <c r="RLU882" s="14"/>
      <c r="RLV882" s="14"/>
      <c r="RLW882" s="14"/>
      <c r="RLX882" s="14"/>
      <c r="RLY882" s="14"/>
      <c r="RLZ882" s="14"/>
      <c r="RMA882" s="14"/>
      <c r="RMB882" s="14"/>
      <c r="RMC882" s="14"/>
      <c r="RMD882" s="14"/>
      <c r="RME882" s="14"/>
      <c r="RMF882" s="14"/>
      <c r="RMG882" s="14"/>
      <c r="RMH882" s="14"/>
      <c r="RMI882" s="14"/>
      <c r="RMJ882" s="14"/>
      <c r="RMK882" s="14"/>
      <c r="RML882" s="14"/>
      <c r="RMM882" s="14"/>
      <c r="RMN882" s="14"/>
      <c r="RMO882" s="14"/>
      <c r="RMP882" s="14"/>
      <c r="RMQ882" s="14"/>
      <c r="RMR882" s="14"/>
      <c r="RMS882" s="14"/>
      <c r="RMT882" s="14"/>
      <c r="RMU882" s="14"/>
      <c r="RMV882" s="14"/>
      <c r="RMW882" s="14"/>
      <c r="RMX882" s="14"/>
      <c r="RMY882" s="14"/>
      <c r="RMZ882" s="14"/>
      <c r="RNA882" s="14"/>
      <c r="RNB882" s="14"/>
      <c r="RNC882" s="14"/>
      <c r="RND882" s="14"/>
      <c r="RNE882" s="14"/>
      <c r="RNF882" s="14"/>
      <c r="RNG882" s="14"/>
      <c r="RNH882" s="14"/>
      <c r="RNI882" s="14"/>
      <c r="RNJ882" s="14"/>
      <c r="RNK882" s="14"/>
      <c r="RNL882" s="14"/>
      <c r="RNM882" s="14"/>
      <c r="RNN882" s="14"/>
      <c r="RNO882" s="14"/>
      <c r="RNP882" s="14"/>
      <c r="RNQ882" s="14"/>
      <c r="RNR882" s="14"/>
      <c r="RNS882" s="14"/>
      <c r="RNT882" s="14"/>
      <c r="RNU882" s="14"/>
      <c r="RNV882" s="14"/>
      <c r="RNW882" s="14"/>
      <c r="RNX882" s="14"/>
      <c r="RNY882" s="14"/>
      <c r="RNZ882" s="14"/>
      <c r="ROA882" s="14"/>
      <c r="ROB882" s="14"/>
      <c r="ROC882" s="14"/>
      <c r="ROD882" s="14"/>
      <c r="ROE882" s="14"/>
      <c r="ROF882" s="14"/>
      <c r="ROG882" s="14"/>
      <c r="ROH882" s="14"/>
      <c r="ROI882" s="14"/>
      <c r="ROJ882" s="14"/>
      <c r="ROK882" s="14"/>
      <c r="ROL882" s="14"/>
      <c r="ROM882" s="14"/>
      <c r="RON882" s="14"/>
      <c r="ROO882" s="14"/>
      <c r="ROP882" s="14"/>
      <c r="ROQ882" s="14"/>
      <c r="ROR882" s="14"/>
      <c r="ROS882" s="14"/>
      <c r="ROT882" s="14"/>
      <c r="ROU882" s="14"/>
      <c r="ROV882" s="14"/>
      <c r="ROW882" s="14"/>
      <c r="ROX882" s="14"/>
      <c r="ROY882" s="14"/>
      <c r="ROZ882" s="14"/>
      <c r="RPA882" s="14"/>
      <c r="RPB882" s="14"/>
      <c r="RPC882" s="14"/>
      <c r="RPD882" s="14"/>
      <c r="RPE882" s="14"/>
      <c r="RPF882" s="14"/>
      <c r="RPG882" s="14"/>
      <c r="RPH882" s="14"/>
      <c r="RPI882" s="14"/>
      <c r="RPJ882" s="14"/>
      <c r="RPK882" s="14"/>
      <c r="RPL882" s="14"/>
      <c r="RPM882" s="14"/>
      <c r="RPN882" s="14"/>
      <c r="RPO882" s="14"/>
      <c r="RPP882" s="14"/>
      <c r="RPQ882" s="14"/>
      <c r="RPR882" s="14"/>
      <c r="RPS882" s="14"/>
      <c r="RPT882" s="14"/>
      <c r="RPU882" s="14"/>
      <c r="RPV882" s="14"/>
      <c r="RPW882" s="14"/>
      <c r="RPX882" s="14"/>
      <c r="RPY882" s="14"/>
      <c r="RPZ882" s="14"/>
      <c r="RQA882" s="14"/>
      <c r="RQB882" s="14"/>
      <c r="RQC882" s="14"/>
      <c r="RQD882" s="14"/>
      <c r="RQE882" s="14"/>
      <c r="RQF882" s="14"/>
      <c r="RQG882" s="14"/>
      <c r="RQH882" s="14"/>
      <c r="RQI882" s="14"/>
      <c r="RQJ882" s="14"/>
      <c r="RQK882" s="14"/>
      <c r="RQL882" s="14"/>
      <c r="RQM882" s="14"/>
      <c r="RQN882" s="14"/>
      <c r="RQO882" s="14"/>
      <c r="RQP882" s="14"/>
      <c r="RQQ882" s="14"/>
      <c r="RQR882" s="14"/>
      <c r="RQS882" s="14"/>
      <c r="RQT882" s="14"/>
      <c r="RQU882" s="14"/>
      <c r="RQV882" s="14"/>
      <c r="RQW882" s="14"/>
      <c r="RQX882" s="14"/>
      <c r="RQY882" s="14"/>
      <c r="RQZ882" s="14"/>
      <c r="RRA882" s="14"/>
      <c r="RRB882" s="14"/>
      <c r="RRC882" s="14"/>
      <c r="RRD882" s="14"/>
      <c r="RRE882" s="14"/>
      <c r="RRF882" s="14"/>
      <c r="RRG882" s="14"/>
      <c r="RRH882" s="14"/>
      <c r="RRI882" s="14"/>
      <c r="RRJ882" s="14"/>
      <c r="RRK882" s="14"/>
      <c r="RRL882" s="14"/>
      <c r="RRM882" s="14"/>
      <c r="RRN882" s="14"/>
      <c r="RRO882" s="14"/>
      <c r="RRP882" s="14"/>
      <c r="RRQ882" s="14"/>
      <c r="RRR882" s="14"/>
      <c r="RRS882" s="14"/>
      <c r="RRT882" s="14"/>
      <c r="RRU882" s="14"/>
      <c r="RRV882" s="14"/>
      <c r="RRW882" s="14"/>
      <c r="RRX882" s="14"/>
      <c r="RRY882" s="14"/>
      <c r="RRZ882" s="14"/>
      <c r="RSA882" s="14"/>
      <c r="RSB882" s="14"/>
      <c r="RSC882" s="14"/>
      <c r="RSD882" s="14"/>
      <c r="RSE882" s="14"/>
      <c r="RSF882" s="14"/>
      <c r="RSG882" s="14"/>
      <c r="RSH882" s="14"/>
      <c r="RSI882" s="14"/>
      <c r="RSJ882" s="14"/>
      <c r="RSK882" s="14"/>
      <c r="RSL882" s="14"/>
      <c r="RSM882" s="14"/>
      <c r="RSN882" s="14"/>
      <c r="RSO882" s="14"/>
      <c r="RSP882" s="14"/>
      <c r="RSQ882" s="14"/>
      <c r="RSR882" s="14"/>
      <c r="RSS882" s="14"/>
      <c r="RST882" s="14"/>
      <c r="RSU882" s="14"/>
      <c r="RSV882" s="14"/>
      <c r="RSW882" s="14"/>
      <c r="RSX882" s="14"/>
      <c r="RSY882" s="14"/>
      <c r="RSZ882" s="14"/>
      <c r="RTA882" s="14"/>
      <c r="RTB882" s="14"/>
      <c r="RTC882" s="14"/>
      <c r="RTD882" s="14"/>
      <c r="RTE882" s="14"/>
      <c r="RTF882" s="14"/>
      <c r="RTG882" s="14"/>
      <c r="RTH882" s="14"/>
      <c r="RTI882" s="14"/>
      <c r="RTJ882" s="14"/>
      <c r="RTK882" s="14"/>
      <c r="RTL882" s="14"/>
      <c r="RTM882" s="14"/>
      <c r="RTN882" s="14"/>
      <c r="RTO882" s="14"/>
      <c r="RTP882" s="14"/>
      <c r="RTQ882" s="14"/>
      <c r="RTR882" s="14"/>
      <c r="RTS882" s="14"/>
      <c r="RTT882" s="14"/>
      <c r="RTU882" s="14"/>
      <c r="RTV882" s="14"/>
      <c r="RTW882" s="14"/>
      <c r="RTX882" s="14"/>
      <c r="RTY882" s="14"/>
      <c r="RTZ882" s="14"/>
      <c r="RUA882" s="14"/>
      <c r="RUB882" s="14"/>
      <c r="RUC882" s="14"/>
      <c r="RUD882" s="14"/>
      <c r="RUE882" s="14"/>
      <c r="RUF882" s="14"/>
      <c r="RUG882" s="14"/>
      <c r="RUH882" s="14"/>
      <c r="RUI882" s="14"/>
      <c r="RUJ882" s="14"/>
      <c r="RUK882" s="14"/>
      <c r="RUL882" s="14"/>
      <c r="RUM882" s="14"/>
      <c r="RUN882" s="14"/>
      <c r="RUO882" s="14"/>
      <c r="RUP882" s="14"/>
      <c r="RUQ882" s="14"/>
      <c r="RUR882" s="14"/>
      <c r="RUS882" s="14"/>
      <c r="RUT882" s="14"/>
      <c r="RUU882" s="14"/>
      <c r="RUV882" s="14"/>
      <c r="RUW882" s="14"/>
      <c r="RUX882" s="14"/>
      <c r="RUY882" s="14"/>
      <c r="RUZ882" s="14"/>
      <c r="RVA882" s="14"/>
      <c r="RVB882" s="14"/>
      <c r="RVC882" s="14"/>
      <c r="RVD882" s="14"/>
      <c r="RVE882" s="14"/>
      <c r="RVF882" s="14"/>
      <c r="RVG882" s="14"/>
      <c r="RVH882" s="14"/>
      <c r="RVI882" s="14"/>
      <c r="RVJ882" s="14"/>
      <c r="RVK882" s="14"/>
      <c r="RVL882" s="14"/>
      <c r="RVM882" s="14"/>
      <c r="RVN882" s="14"/>
      <c r="RVO882" s="14"/>
      <c r="RVP882" s="14"/>
      <c r="RVQ882" s="14"/>
      <c r="RVR882" s="14"/>
      <c r="RVS882" s="14"/>
      <c r="RVT882" s="14"/>
      <c r="RVU882" s="14"/>
      <c r="RVV882" s="14"/>
      <c r="RVW882" s="14"/>
      <c r="RVX882" s="14"/>
      <c r="RVY882" s="14"/>
      <c r="RVZ882" s="14"/>
      <c r="RWA882" s="14"/>
      <c r="RWB882" s="14"/>
      <c r="RWC882" s="14"/>
      <c r="RWD882" s="14"/>
      <c r="RWE882" s="14"/>
      <c r="RWF882" s="14"/>
      <c r="RWG882" s="14"/>
      <c r="RWH882" s="14"/>
      <c r="RWI882" s="14"/>
      <c r="RWJ882" s="14"/>
      <c r="RWK882" s="14"/>
      <c r="RWL882" s="14"/>
      <c r="RWM882" s="14"/>
      <c r="RWN882" s="14"/>
      <c r="RWO882" s="14"/>
      <c r="RWP882" s="14"/>
      <c r="RWQ882" s="14"/>
      <c r="RWR882" s="14"/>
      <c r="RWS882" s="14"/>
      <c r="RWT882" s="14"/>
      <c r="RWU882" s="14"/>
      <c r="RWV882" s="14"/>
      <c r="RWW882" s="14"/>
      <c r="RWX882" s="14"/>
      <c r="RWY882" s="14"/>
      <c r="RWZ882" s="14"/>
      <c r="RXA882" s="14"/>
      <c r="RXB882" s="14"/>
      <c r="RXC882" s="14"/>
      <c r="RXD882" s="14"/>
      <c r="RXE882" s="14"/>
      <c r="RXF882" s="14"/>
      <c r="RXG882" s="14"/>
      <c r="RXH882" s="14"/>
      <c r="RXI882" s="14"/>
      <c r="RXJ882" s="14"/>
      <c r="RXK882" s="14"/>
      <c r="RXL882" s="14"/>
      <c r="RXM882" s="14"/>
      <c r="RXN882" s="14"/>
      <c r="RXO882" s="14"/>
      <c r="RXP882" s="14"/>
      <c r="RXQ882" s="14"/>
      <c r="RXR882" s="14"/>
      <c r="RXS882" s="14"/>
      <c r="RXT882" s="14"/>
      <c r="RXU882" s="14"/>
      <c r="RXV882" s="14"/>
      <c r="RXW882" s="14"/>
      <c r="RXX882" s="14"/>
      <c r="RXY882" s="14"/>
      <c r="RXZ882" s="14"/>
      <c r="RYA882" s="14"/>
      <c r="RYB882" s="14"/>
      <c r="RYC882" s="14"/>
      <c r="RYD882" s="14"/>
      <c r="RYE882" s="14"/>
      <c r="RYF882" s="14"/>
      <c r="RYG882" s="14"/>
      <c r="RYH882" s="14"/>
      <c r="RYI882" s="14"/>
      <c r="RYJ882" s="14"/>
      <c r="RYK882" s="14"/>
      <c r="RYL882" s="14"/>
      <c r="RYM882" s="14"/>
      <c r="RYN882" s="14"/>
      <c r="RYO882" s="14"/>
      <c r="RYP882" s="14"/>
      <c r="RYQ882" s="14"/>
      <c r="RYR882" s="14"/>
      <c r="RYS882" s="14"/>
      <c r="RYT882" s="14"/>
      <c r="RYU882" s="14"/>
      <c r="RYV882" s="14"/>
      <c r="RYW882" s="14"/>
      <c r="RYX882" s="14"/>
      <c r="RYY882" s="14"/>
      <c r="RYZ882" s="14"/>
      <c r="RZA882" s="14"/>
      <c r="RZB882" s="14"/>
      <c r="RZC882" s="14"/>
      <c r="RZD882" s="14"/>
      <c r="RZE882" s="14"/>
      <c r="RZF882" s="14"/>
      <c r="RZG882" s="14"/>
      <c r="RZH882" s="14"/>
      <c r="RZI882" s="14"/>
      <c r="RZJ882" s="14"/>
      <c r="RZK882" s="14"/>
      <c r="RZL882" s="14"/>
      <c r="RZM882" s="14"/>
      <c r="RZN882" s="14"/>
      <c r="RZO882" s="14"/>
      <c r="RZP882" s="14"/>
      <c r="RZQ882" s="14"/>
      <c r="RZR882" s="14"/>
      <c r="RZS882" s="14"/>
      <c r="RZT882" s="14"/>
      <c r="RZU882" s="14"/>
      <c r="RZV882" s="14"/>
      <c r="RZW882" s="14"/>
      <c r="RZX882" s="14"/>
      <c r="RZY882" s="14"/>
      <c r="RZZ882" s="14"/>
      <c r="SAA882" s="14"/>
      <c r="SAB882" s="14"/>
      <c r="SAC882" s="14"/>
      <c r="SAD882" s="14"/>
      <c r="SAE882" s="14"/>
      <c r="SAF882" s="14"/>
      <c r="SAG882" s="14"/>
      <c r="SAH882" s="14"/>
      <c r="SAI882" s="14"/>
      <c r="SAJ882" s="14"/>
      <c r="SAK882" s="14"/>
      <c r="SAL882" s="14"/>
      <c r="SAM882" s="14"/>
      <c r="SAN882" s="14"/>
      <c r="SAO882" s="14"/>
      <c r="SAP882" s="14"/>
      <c r="SAQ882" s="14"/>
      <c r="SAR882" s="14"/>
      <c r="SAS882" s="14"/>
      <c r="SAT882" s="14"/>
      <c r="SAU882" s="14"/>
      <c r="SAV882" s="14"/>
      <c r="SAW882" s="14"/>
      <c r="SAX882" s="14"/>
      <c r="SAY882" s="14"/>
      <c r="SAZ882" s="14"/>
      <c r="SBA882" s="14"/>
      <c r="SBB882" s="14"/>
      <c r="SBC882" s="14"/>
      <c r="SBD882" s="14"/>
      <c r="SBE882" s="14"/>
      <c r="SBF882" s="14"/>
      <c r="SBG882" s="14"/>
      <c r="SBH882" s="14"/>
      <c r="SBI882" s="14"/>
      <c r="SBJ882" s="14"/>
      <c r="SBK882" s="14"/>
      <c r="SBL882" s="14"/>
      <c r="SBM882" s="14"/>
      <c r="SBN882" s="14"/>
      <c r="SBO882" s="14"/>
      <c r="SBP882" s="14"/>
      <c r="SBQ882" s="14"/>
      <c r="SBR882" s="14"/>
      <c r="SBS882" s="14"/>
      <c r="SBT882" s="14"/>
      <c r="SBU882" s="14"/>
      <c r="SBV882" s="14"/>
      <c r="SBW882" s="14"/>
      <c r="SBX882" s="14"/>
      <c r="SBY882" s="14"/>
      <c r="SBZ882" s="14"/>
      <c r="SCA882" s="14"/>
      <c r="SCB882" s="14"/>
      <c r="SCC882" s="14"/>
      <c r="SCD882" s="14"/>
      <c r="SCE882" s="14"/>
      <c r="SCF882" s="14"/>
      <c r="SCG882" s="14"/>
      <c r="SCH882" s="14"/>
      <c r="SCI882" s="14"/>
      <c r="SCJ882" s="14"/>
      <c r="SCK882" s="14"/>
      <c r="SCL882" s="14"/>
      <c r="SCM882" s="14"/>
      <c r="SCN882" s="14"/>
      <c r="SCO882" s="14"/>
      <c r="SCP882" s="14"/>
      <c r="SCQ882" s="14"/>
      <c r="SCR882" s="14"/>
      <c r="SCS882" s="14"/>
      <c r="SCT882" s="14"/>
      <c r="SCU882" s="14"/>
      <c r="SCV882" s="14"/>
      <c r="SCW882" s="14"/>
      <c r="SCX882" s="14"/>
      <c r="SCY882" s="14"/>
      <c r="SCZ882" s="14"/>
      <c r="SDA882" s="14"/>
      <c r="SDB882" s="14"/>
      <c r="SDC882" s="14"/>
      <c r="SDD882" s="14"/>
      <c r="SDE882" s="14"/>
      <c r="SDF882" s="14"/>
      <c r="SDG882" s="14"/>
      <c r="SDH882" s="14"/>
      <c r="SDI882" s="14"/>
      <c r="SDJ882" s="14"/>
      <c r="SDK882" s="14"/>
      <c r="SDL882" s="14"/>
      <c r="SDM882" s="14"/>
      <c r="SDN882" s="14"/>
      <c r="SDO882" s="14"/>
      <c r="SDP882" s="14"/>
      <c r="SDQ882" s="14"/>
      <c r="SDR882" s="14"/>
      <c r="SDS882" s="14"/>
      <c r="SDT882" s="14"/>
      <c r="SDU882" s="14"/>
      <c r="SDV882" s="14"/>
      <c r="SDW882" s="14"/>
      <c r="SDX882" s="14"/>
      <c r="SDY882" s="14"/>
      <c r="SDZ882" s="14"/>
      <c r="SEA882" s="14"/>
      <c r="SEB882" s="14"/>
      <c r="SEC882" s="14"/>
      <c r="SED882" s="14"/>
      <c r="SEE882" s="14"/>
      <c r="SEF882" s="14"/>
      <c r="SEG882" s="14"/>
      <c r="SEH882" s="14"/>
      <c r="SEI882" s="14"/>
      <c r="SEJ882" s="14"/>
      <c r="SEK882" s="14"/>
      <c r="SEL882" s="14"/>
      <c r="SEM882" s="14"/>
      <c r="SEN882" s="14"/>
      <c r="SEO882" s="14"/>
      <c r="SEP882" s="14"/>
      <c r="SEQ882" s="14"/>
      <c r="SER882" s="14"/>
      <c r="SES882" s="14"/>
      <c r="SET882" s="14"/>
      <c r="SEU882" s="14"/>
      <c r="SEV882" s="14"/>
      <c r="SEW882" s="14"/>
      <c r="SEX882" s="14"/>
      <c r="SEY882" s="14"/>
      <c r="SEZ882" s="14"/>
      <c r="SFA882" s="14"/>
      <c r="SFB882" s="14"/>
      <c r="SFC882" s="14"/>
      <c r="SFD882" s="14"/>
      <c r="SFE882" s="14"/>
      <c r="SFF882" s="14"/>
      <c r="SFG882" s="14"/>
      <c r="SFH882" s="14"/>
      <c r="SFI882" s="14"/>
      <c r="SFJ882" s="14"/>
      <c r="SFK882" s="14"/>
      <c r="SFL882" s="14"/>
      <c r="SFM882" s="14"/>
      <c r="SFN882" s="14"/>
      <c r="SFO882" s="14"/>
      <c r="SFP882" s="14"/>
      <c r="SFQ882" s="14"/>
      <c r="SFR882" s="14"/>
      <c r="SFS882" s="14"/>
      <c r="SFT882" s="14"/>
      <c r="SFU882" s="14"/>
      <c r="SFV882" s="14"/>
      <c r="SFW882" s="14"/>
      <c r="SFX882" s="14"/>
      <c r="SFY882" s="14"/>
      <c r="SFZ882" s="14"/>
      <c r="SGA882" s="14"/>
      <c r="SGB882" s="14"/>
      <c r="SGC882" s="14"/>
      <c r="SGD882" s="14"/>
      <c r="SGE882" s="14"/>
      <c r="SGF882" s="14"/>
      <c r="SGG882" s="14"/>
      <c r="SGH882" s="14"/>
      <c r="SGI882" s="14"/>
      <c r="SGJ882" s="14"/>
      <c r="SGK882" s="14"/>
      <c r="SGL882" s="14"/>
      <c r="SGM882" s="14"/>
      <c r="SGN882" s="14"/>
      <c r="SGO882" s="14"/>
      <c r="SGP882" s="14"/>
      <c r="SGQ882" s="14"/>
      <c r="SGR882" s="14"/>
      <c r="SGS882" s="14"/>
      <c r="SGT882" s="14"/>
      <c r="SGU882" s="14"/>
      <c r="SGV882" s="14"/>
      <c r="SGW882" s="14"/>
      <c r="SGX882" s="14"/>
      <c r="SGY882" s="14"/>
      <c r="SGZ882" s="14"/>
      <c r="SHA882" s="14"/>
      <c r="SHB882" s="14"/>
      <c r="SHC882" s="14"/>
      <c r="SHD882" s="14"/>
      <c r="SHE882" s="14"/>
      <c r="SHF882" s="14"/>
      <c r="SHG882" s="14"/>
      <c r="SHH882" s="14"/>
      <c r="SHI882" s="14"/>
      <c r="SHJ882" s="14"/>
      <c r="SHK882" s="14"/>
      <c r="SHL882" s="14"/>
      <c r="SHM882" s="14"/>
      <c r="SHN882" s="14"/>
      <c r="SHO882" s="14"/>
      <c r="SHP882" s="14"/>
      <c r="SHQ882" s="14"/>
      <c r="SHR882" s="14"/>
      <c r="SHS882" s="14"/>
      <c r="SHT882" s="14"/>
      <c r="SHU882" s="14"/>
      <c r="SHV882" s="14"/>
      <c r="SHW882" s="14"/>
      <c r="SHX882" s="14"/>
      <c r="SHY882" s="14"/>
      <c r="SHZ882" s="14"/>
      <c r="SIA882" s="14"/>
      <c r="SIB882" s="14"/>
      <c r="SIC882" s="14"/>
      <c r="SID882" s="14"/>
      <c r="SIE882" s="14"/>
      <c r="SIF882" s="14"/>
      <c r="SIG882" s="14"/>
      <c r="SIH882" s="14"/>
      <c r="SII882" s="14"/>
      <c r="SIJ882" s="14"/>
      <c r="SIK882" s="14"/>
      <c r="SIL882" s="14"/>
      <c r="SIM882" s="14"/>
      <c r="SIN882" s="14"/>
      <c r="SIO882" s="14"/>
      <c r="SIP882" s="14"/>
      <c r="SIQ882" s="14"/>
      <c r="SIR882" s="14"/>
      <c r="SIS882" s="14"/>
      <c r="SIT882" s="14"/>
      <c r="SIU882" s="14"/>
      <c r="SIV882" s="14"/>
      <c r="SIW882" s="14"/>
      <c r="SIX882" s="14"/>
      <c r="SIY882" s="14"/>
      <c r="SIZ882" s="14"/>
      <c r="SJA882" s="14"/>
      <c r="SJB882" s="14"/>
      <c r="SJC882" s="14"/>
      <c r="SJD882" s="14"/>
      <c r="SJE882" s="14"/>
      <c r="SJF882" s="14"/>
      <c r="SJG882" s="14"/>
      <c r="SJH882" s="14"/>
      <c r="SJI882" s="14"/>
      <c r="SJJ882" s="14"/>
      <c r="SJK882" s="14"/>
      <c r="SJL882" s="14"/>
      <c r="SJM882" s="14"/>
      <c r="SJN882" s="14"/>
      <c r="SJO882" s="14"/>
      <c r="SJP882" s="14"/>
      <c r="SJQ882" s="14"/>
      <c r="SJR882" s="14"/>
      <c r="SJS882" s="14"/>
      <c r="SJT882" s="14"/>
      <c r="SJU882" s="14"/>
      <c r="SJV882" s="14"/>
      <c r="SJW882" s="14"/>
      <c r="SJX882" s="14"/>
      <c r="SJY882" s="14"/>
      <c r="SJZ882" s="14"/>
      <c r="SKA882" s="14"/>
      <c r="SKB882" s="14"/>
      <c r="SKC882" s="14"/>
      <c r="SKD882" s="14"/>
      <c r="SKE882" s="14"/>
      <c r="SKF882" s="14"/>
      <c r="SKG882" s="14"/>
      <c r="SKH882" s="14"/>
      <c r="SKI882" s="14"/>
      <c r="SKJ882" s="14"/>
      <c r="SKK882" s="14"/>
      <c r="SKL882" s="14"/>
      <c r="SKM882" s="14"/>
      <c r="SKN882" s="14"/>
      <c r="SKO882" s="14"/>
      <c r="SKP882" s="14"/>
      <c r="SKQ882" s="14"/>
      <c r="SKR882" s="14"/>
      <c r="SKS882" s="14"/>
      <c r="SKT882" s="14"/>
      <c r="SKU882" s="14"/>
      <c r="SKV882" s="14"/>
      <c r="SKW882" s="14"/>
      <c r="SKX882" s="14"/>
      <c r="SKY882" s="14"/>
      <c r="SKZ882" s="14"/>
      <c r="SLA882" s="14"/>
      <c r="SLB882" s="14"/>
      <c r="SLC882" s="14"/>
      <c r="SLD882" s="14"/>
      <c r="SLE882" s="14"/>
      <c r="SLF882" s="14"/>
      <c r="SLG882" s="14"/>
      <c r="SLH882" s="14"/>
      <c r="SLI882" s="14"/>
      <c r="SLJ882" s="14"/>
      <c r="SLK882" s="14"/>
      <c r="SLL882" s="14"/>
      <c r="SLM882" s="14"/>
      <c r="SLN882" s="14"/>
      <c r="SLO882" s="14"/>
      <c r="SLP882" s="14"/>
      <c r="SLQ882" s="14"/>
      <c r="SLR882" s="14"/>
      <c r="SLS882" s="14"/>
      <c r="SLT882" s="14"/>
      <c r="SLU882" s="14"/>
      <c r="SLV882" s="14"/>
      <c r="SLW882" s="14"/>
      <c r="SLX882" s="14"/>
      <c r="SLY882" s="14"/>
      <c r="SLZ882" s="14"/>
      <c r="SMA882" s="14"/>
      <c r="SMB882" s="14"/>
      <c r="SMC882" s="14"/>
      <c r="SMD882" s="14"/>
      <c r="SME882" s="14"/>
      <c r="SMF882" s="14"/>
      <c r="SMG882" s="14"/>
      <c r="SMH882" s="14"/>
      <c r="SMI882" s="14"/>
      <c r="SMJ882" s="14"/>
      <c r="SMK882" s="14"/>
      <c r="SML882" s="14"/>
      <c r="SMM882" s="14"/>
      <c r="SMN882" s="14"/>
      <c r="SMO882" s="14"/>
      <c r="SMP882" s="14"/>
      <c r="SMQ882" s="14"/>
      <c r="SMR882" s="14"/>
      <c r="SMS882" s="14"/>
      <c r="SMT882" s="14"/>
      <c r="SMU882" s="14"/>
      <c r="SMV882" s="14"/>
      <c r="SMW882" s="14"/>
      <c r="SMX882" s="14"/>
      <c r="SMY882" s="14"/>
      <c r="SMZ882" s="14"/>
      <c r="SNA882" s="14"/>
      <c r="SNB882" s="14"/>
      <c r="SNC882" s="14"/>
      <c r="SND882" s="14"/>
      <c r="SNE882" s="14"/>
      <c r="SNF882" s="14"/>
      <c r="SNG882" s="14"/>
      <c r="SNH882" s="14"/>
      <c r="SNI882" s="14"/>
      <c r="SNJ882" s="14"/>
      <c r="SNK882" s="14"/>
      <c r="SNL882" s="14"/>
      <c r="SNM882" s="14"/>
      <c r="SNN882" s="14"/>
      <c r="SNO882" s="14"/>
      <c r="SNP882" s="14"/>
      <c r="SNQ882" s="14"/>
      <c r="SNR882" s="14"/>
      <c r="SNS882" s="14"/>
      <c r="SNT882" s="14"/>
      <c r="SNU882" s="14"/>
      <c r="SNV882" s="14"/>
      <c r="SNW882" s="14"/>
      <c r="SNX882" s="14"/>
      <c r="SNY882" s="14"/>
      <c r="SNZ882" s="14"/>
      <c r="SOA882" s="14"/>
      <c r="SOB882" s="14"/>
      <c r="SOC882" s="14"/>
      <c r="SOD882" s="14"/>
      <c r="SOE882" s="14"/>
      <c r="SOF882" s="14"/>
      <c r="SOG882" s="14"/>
      <c r="SOH882" s="14"/>
      <c r="SOI882" s="14"/>
      <c r="SOJ882" s="14"/>
      <c r="SOK882" s="14"/>
      <c r="SOL882" s="14"/>
      <c r="SOM882" s="14"/>
      <c r="SON882" s="14"/>
      <c r="SOO882" s="14"/>
      <c r="SOP882" s="14"/>
      <c r="SOQ882" s="14"/>
      <c r="SOR882" s="14"/>
      <c r="SOS882" s="14"/>
      <c r="SOT882" s="14"/>
      <c r="SOU882" s="14"/>
      <c r="SOV882" s="14"/>
      <c r="SOW882" s="14"/>
      <c r="SOX882" s="14"/>
      <c r="SOY882" s="14"/>
      <c r="SOZ882" s="14"/>
      <c r="SPA882" s="14"/>
      <c r="SPB882" s="14"/>
      <c r="SPC882" s="14"/>
      <c r="SPD882" s="14"/>
      <c r="SPE882" s="14"/>
      <c r="SPF882" s="14"/>
      <c r="SPG882" s="14"/>
      <c r="SPH882" s="14"/>
      <c r="SPI882" s="14"/>
      <c r="SPJ882" s="14"/>
      <c r="SPK882" s="14"/>
      <c r="SPL882" s="14"/>
      <c r="SPM882" s="14"/>
      <c r="SPN882" s="14"/>
      <c r="SPO882" s="14"/>
      <c r="SPP882" s="14"/>
      <c r="SPQ882" s="14"/>
      <c r="SPR882" s="14"/>
      <c r="SPS882" s="14"/>
      <c r="SPT882" s="14"/>
      <c r="SPU882" s="14"/>
      <c r="SPV882" s="14"/>
      <c r="SPW882" s="14"/>
      <c r="SPX882" s="14"/>
      <c r="SPY882" s="14"/>
      <c r="SPZ882" s="14"/>
      <c r="SQA882" s="14"/>
      <c r="SQB882" s="14"/>
      <c r="SQC882" s="14"/>
      <c r="SQD882" s="14"/>
      <c r="SQE882" s="14"/>
      <c r="SQF882" s="14"/>
      <c r="SQG882" s="14"/>
      <c r="SQH882" s="14"/>
      <c r="SQI882" s="14"/>
      <c r="SQJ882" s="14"/>
      <c r="SQK882" s="14"/>
      <c r="SQL882" s="14"/>
      <c r="SQM882" s="14"/>
      <c r="SQN882" s="14"/>
      <c r="SQO882" s="14"/>
      <c r="SQP882" s="14"/>
      <c r="SQQ882" s="14"/>
      <c r="SQR882" s="14"/>
      <c r="SQS882" s="14"/>
      <c r="SQT882" s="14"/>
      <c r="SQU882" s="14"/>
      <c r="SQV882" s="14"/>
      <c r="SQW882" s="14"/>
      <c r="SQX882" s="14"/>
      <c r="SQY882" s="14"/>
      <c r="SQZ882" s="14"/>
      <c r="SRA882" s="14"/>
      <c r="SRB882" s="14"/>
      <c r="SRC882" s="14"/>
      <c r="SRD882" s="14"/>
      <c r="SRE882" s="14"/>
      <c r="SRF882" s="14"/>
      <c r="SRG882" s="14"/>
      <c r="SRH882" s="14"/>
      <c r="SRI882" s="14"/>
      <c r="SRJ882" s="14"/>
      <c r="SRK882" s="14"/>
      <c r="SRL882" s="14"/>
      <c r="SRM882" s="14"/>
      <c r="SRN882" s="14"/>
      <c r="SRO882" s="14"/>
      <c r="SRP882" s="14"/>
      <c r="SRQ882" s="14"/>
      <c r="SRR882" s="14"/>
      <c r="SRS882" s="14"/>
      <c r="SRT882" s="14"/>
      <c r="SRU882" s="14"/>
      <c r="SRV882" s="14"/>
      <c r="SRW882" s="14"/>
      <c r="SRX882" s="14"/>
      <c r="SRY882" s="14"/>
      <c r="SRZ882" s="14"/>
      <c r="SSA882" s="14"/>
      <c r="SSB882" s="14"/>
      <c r="SSC882" s="14"/>
      <c r="SSD882" s="14"/>
      <c r="SSE882" s="14"/>
      <c r="SSF882" s="14"/>
      <c r="SSG882" s="14"/>
      <c r="SSH882" s="14"/>
      <c r="SSI882" s="14"/>
      <c r="SSJ882" s="14"/>
      <c r="SSK882" s="14"/>
      <c r="SSL882" s="14"/>
      <c r="SSM882" s="14"/>
      <c r="SSN882" s="14"/>
      <c r="SSO882" s="14"/>
      <c r="SSP882" s="14"/>
      <c r="SSQ882" s="14"/>
      <c r="SSR882" s="14"/>
      <c r="SSS882" s="14"/>
      <c r="SST882" s="14"/>
      <c r="SSU882" s="14"/>
      <c r="SSV882" s="14"/>
      <c r="SSW882" s="14"/>
      <c r="SSX882" s="14"/>
      <c r="SSY882" s="14"/>
      <c r="SSZ882" s="14"/>
      <c r="STA882" s="14"/>
      <c r="STB882" s="14"/>
      <c r="STC882" s="14"/>
      <c r="STD882" s="14"/>
      <c r="STE882" s="14"/>
      <c r="STF882" s="14"/>
      <c r="STG882" s="14"/>
      <c r="STH882" s="14"/>
      <c r="STI882" s="14"/>
      <c r="STJ882" s="14"/>
      <c r="STK882" s="14"/>
      <c r="STL882" s="14"/>
      <c r="STM882" s="14"/>
      <c r="STN882" s="14"/>
      <c r="STO882" s="14"/>
      <c r="STP882" s="14"/>
      <c r="STQ882" s="14"/>
      <c r="STR882" s="14"/>
      <c r="STS882" s="14"/>
      <c r="STT882" s="14"/>
      <c r="STU882" s="14"/>
      <c r="STV882" s="14"/>
      <c r="STW882" s="14"/>
      <c r="STX882" s="14"/>
      <c r="STY882" s="14"/>
      <c r="STZ882" s="14"/>
      <c r="SUA882" s="14"/>
      <c r="SUB882" s="14"/>
      <c r="SUC882" s="14"/>
      <c r="SUD882" s="14"/>
      <c r="SUE882" s="14"/>
      <c r="SUF882" s="14"/>
      <c r="SUG882" s="14"/>
      <c r="SUH882" s="14"/>
      <c r="SUI882" s="14"/>
      <c r="SUJ882" s="14"/>
      <c r="SUK882" s="14"/>
      <c r="SUL882" s="14"/>
      <c r="SUM882" s="14"/>
      <c r="SUN882" s="14"/>
      <c r="SUO882" s="14"/>
      <c r="SUP882" s="14"/>
      <c r="SUQ882" s="14"/>
      <c r="SUR882" s="14"/>
      <c r="SUS882" s="14"/>
      <c r="SUT882" s="14"/>
      <c r="SUU882" s="14"/>
      <c r="SUV882" s="14"/>
      <c r="SUW882" s="14"/>
      <c r="SUX882" s="14"/>
      <c r="SUY882" s="14"/>
      <c r="SUZ882" s="14"/>
      <c r="SVA882" s="14"/>
      <c r="SVB882" s="14"/>
      <c r="SVC882" s="14"/>
      <c r="SVD882" s="14"/>
      <c r="SVE882" s="14"/>
      <c r="SVF882" s="14"/>
      <c r="SVG882" s="14"/>
      <c r="SVH882" s="14"/>
      <c r="SVI882" s="14"/>
      <c r="SVJ882" s="14"/>
      <c r="SVK882" s="14"/>
      <c r="SVL882" s="14"/>
      <c r="SVM882" s="14"/>
      <c r="SVN882" s="14"/>
      <c r="SVO882" s="14"/>
      <c r="SVP882" s="14"/>
      <c r="SVQ882" s="14"/>
      <c r="SVR882" s="14"/>
      <c r="SVS882" s="14"/>
      <c r="SVT882" s="14"/>
      <c r="SVU882" s="14"/>
      <c r="SVV882" s="14"/>
      <c r="SVW882" s="14"/>
      <c r="SVX882" s="14"/>
      <c r="SVY882" s="14"/>
      <c r="SVZ882" s="14"/>
      <c r="SWA882" s="14"/>
      <c r="SWB882" s="14"/>
      <c r="SWC882" s="14"/>
      <c r="SWD882" s="14"/>
      <c r="SWE882" s="14"/>
      <c r="SWF882" s="14"/>
      <c r="SWG882" s="14"/>
      <c r="SWH882" s="14"/>
      <c r="SWI882" s="14"/>
      <c r="SWJ882" s="14"/>
      <c r="SWK882" s="14"/>
      <c r="SWL882" s="14"/>
      <c r="SWM882" s="14"/>
      <c r="SWN882" s="14"/>
      <c r="SWO882" s="14"/>
      <c r="SWP882" s="14"/>
      <c r="SWQ882" s="14"/>
      <c r="SWR882" s="14"/>
      <c r="SWS882" s="14"/>
      <c r="SWT882" s="14"/>
      <c r="SWU882" s="14"/>
      <c r="SWV882" s="14"/>
      <c r="SWW882" s="14"/>
      <c r="SWX882" s="14"/>
      <c r="SWY882" s="14"/>
      <c r="SWZ882" s="14"/>
      <c r="SXA882" s="14"/>
      <c r="SXB882" s="14"/>
      <c r="SXC882" s="14"/>
      <c r="SXD882" s="14"/>
      <c r="SXE882" s="14"/>
      <c r="SXF882" s="14"/>
      <c r="SXG882" s="14"/>
      <c r="SXH882" s="14"/>
      <c r="SXI882" s="14"/>
      <c r="SXJ882" s="14"/>
      <c r="SXK882" s="14"/>
      <c r="SXL882" s="14"/>
      <c r="SXM882" s="14"/>
      <c r="SXN882" s="14"/>
      <c r="SXO882" s="14"/>
      <c r="SXP882" s="14"/>
      <c r="SXQ882" s="14"/>
      <c r="SXR882" s="14"/>
      <c r="SXS882" s="14"/>
      <c r="SXT882" s="14"/>
      <c r="SXU882" s="14"/>
      <c r="SXV882" s="14"/>
      <c r="SXW882" s="14"/>
      <c r="SXX882" s="14"/>
      <c r="SXY882" s="14"/>
      <c r="SXZ882" s="14"/>
      <c r="SYA882" s="14"/>
      <c r="SYB882" s="14"/>
      <c r="SYC882" s="14"/>
      <c r="SYD882" s="14"/>
      <c r="SYE882" s="14"/>
      <c r="SYF882" s="14"/>
      <c r="SYG882" s="14"/>
      <c r="SYH882" s="14"/>
      <c r="SYI882" s="14"/>
      <c r="SYJ882" s="14"/>
      <c r="SYK882" s="14"/>
      <c r="SYL882" s="14"/>
      <c r="SYM882" s="14"/>
      <c r="SYN882" s="14"/>
      <c r="SYO882" s="14"/>
      <c r="SYP882" s="14"/>
      <c r="SYQ882" s="14"/>
      <c r="SYR882" s="14"/>
      <c r="SYS882" s="14"/>
      <c r="SYT882" s="14"/>
      <c r="SYU882" s="14"/>
      <c r="SYV882" s="14"/>
      <c r="SYW882" s="14"/>
      <c r="SYX882" s="14"/>
      <c r="SYY882" s="14"/>
      <c r="SYZ882" s="14"/>
      <c r="SZA882" s="14"/>
      <c r="SZB882" s="14"/>
      <c r="SZC882" s="14"/>
      <c r="SZD882" s="14"/>
      <c r="SZE882" s="14"/>
      <c r="SZF882" s="14"/>
      <c r="SZG882" s="14"/>
      <c r="SZH882" s="14"/>
      <c r="SZI882" s="14"/>
      <c r="SZJ882" s="14"/>
      <c r="SZK882" s="14"/>
      <c r="SZL882" s="14"/>
      <c r="SZM882" s="14"/>
      <c r="SZN882" s="14"/>
      <c r="SZO882" s="14"/>
      <c r="SZP882" s="14"/>
      <c r="SZQ882" s="14"/>
      <c r="SZR882" s="14"/>
      <c r="SZS882" s="14"/>
      <c r="SZT882" s="14"/>
      <c r="SZU882" s="14"/>
      <c r="SZV882" s="14"/>
      <c r="SZW882" s="14"/>
      <c r="SZX882" s="14"/>
      <c r="SZY882" s="14"/>
      <c r="SZZ882" s="14"/>
      <c r="TAA882" s="14"/>
      <c r="TAB882" s="14"/>
      <c r="TAC882" s="14"/>
      <c r="TAD882" s="14"/>
      <c r="TAE882" s="14"/>
      <c r="TAF882" s="14"/>
      <c r="TAG882" s="14"/>
      <c r="TAH882" s="14"/>
      <c r="TAI882" s="14"/>
      <c r="TAJ882" s="14"/>
      <c r="TAK882" s="14"/>
      <c r="TAL882" s="14"/>
      <c r="TAM882" s="14"/>
      <c r="TAN882" s="14"/>
      <c r="TAO882" s="14"/>
      <c r="TAP882" s="14"/>
      <c r="TAQ882" s="14"/>
      <c r="TAR882" s="14"/>
      <c r="TAS882" s="14"/>
      <c r="TAT882" s="14"/>
      <c r="TAU882" s="14"/>
      <c r="TAV882" s="14"/>
      <c r="TAW882" s="14"/>
      <c r="TAX882" s="14"/>
      <c r="TAY882" s="14"/>
      <c r="TAZ882" s="14"/>
      <c r="TBA882" s="14"/>
      <c r="TBB882" s="14"/>
      <c r="TBC882" s="14"/>
      <c r="TBD882" s="14"/>
      <c r="TBE882" s="14"/>
      <c r="TBF882" s="14"/>
      <c r="TBG882" s="14"/>
      <c r="TBH882" s="14"/>
      <c r="TBI882" s="14"/>
      <c r="TBJ882" s="14"/>
      <c r="TBK882" s="14"/>
      <c r="TBL882" s="14"/>
      <c r="TBM882" s="14"/>
      <c r="TBN882" s="14"/>
      <c r="TBO882" s="14"/>
      <c r="TBP882" s="14"/>
      <c r="TBQ882" s="14"/>
      <c r="TBR882" s="14"/>
      <c r="TBS882" s="14"/>
      <c r="TBT882" s="14"/>
      <c r="TBU882" s="14"/>
      <c r="TBV882" s="14"/>
      <c r="TBW882" s="14"/>
      <c r="TBX882" s="14"/>
      <c r="TBY882" s="14"/>
      <c r="TBZ882" s="14"/>
      <c r="TCA882" s="14"/>
      <c r="TCB882" s="14"/>
      <c r="TCC882" s="14"/>
      <c r="TCD882" s="14"/>
      <c r="TCE882" s="14"/>
      <c r="TCF882" s="14"/>
      <c r="TCG882" s="14"/>
      <c r="TCH882" s="14"/>
      <c r="TCI882" s="14"/>
      <c r="TCJ882" s="14"/>
      <c r="TCK882" s="14"/>
      <c r="TCL882" s="14"/>
      <c r="TCM882" s="14"/>
      <c r="TCN882" s="14"/>
      <c r="TCO882" s="14"/>
      <c r="TCP882" s="14"/>
      <c r="TCQ882" s="14"/>
      <c r="TCR882" s="14"/>
      <c r="TCS882" s="14"/>
      <c r="TCT882" s="14"/>
      <c r="TCU882" s="14"/>
      <c r="TCV882" s="14"/>
      <c r="TCW882" s="14"/>
      <c r="TCX882" s="14"/>
      <c r="TCY882" s="14"/>
      <c r="TCZ882" s="14"/>
      <c r="TDA882" s="14"/>
      <c r="TDB882" s="14"/>
      <c r="TDC882" s="14"/>
      <c r="TDD882" s="14"/>
      <c r="TDE882" s="14"/>
      <c r="TDF882" s="14"/>
      <c r="TDG882" s="14"/>
      <c r="TDH882" s="14"/>
      <c r="TDI882" s="14"/>
      <c r="TDJ882" s="14"/>
      <c r="TDK882" s="14"/>
      <c r="TDL882" s="14"/>
      <c r="TDM882" s="14"/>
      <c r="TDN882" s="14"/>
      <c r="TDO882" s="14"/>
      <c r="TDP882" s="14"/>
      <c r="TDQ882" s="14"/>
      <c r="TDR882" s="14"/>
      <c r="TDS882" s="14"/>
      <c r="TDT882" s="14"/>
      <c r="TDU882" s="14"/>
      <c r="TDV882" s="14"/>
      <c r="TDW882" s="14"/>
      <c r="TDX882" s="14"/>
      <c r="TDY882" s="14"/>
      <c r="TDZ882" s="14"/>
      <c r="TEA882" s="14"/>
      <c r="TEB882" s="14"/>
      <c r="TEC882" s="14"/>
      <c r="TED882" s="14"/>
      <c r="TEE882" s="14"/>
      <c r="TEF882" s="14"/>
      <c r="TEG882" s="14"/>
      <c r="TEH882" s="14"/>
      <c r="TEI882" s="14"/>
      <c r="TEJ882" s="14"/>
      <c r="TEK882" s="14"/>
      <c r="TEL882" s="14"/>
      <c r="TEM882" s="14"/>
      <c r="TEN882" s="14"/>
      <c r="TEO882" s="14"/>
      <c r="TEP882" s="14"/>
      <c r="TEQ882" s="14"/>
      <c r="TER882" s="14"/>
      <c r="TES882" s="14"/>
      <c r="TET882" s="14"/>
      <c r="TEU882" s="14"/>
      <c r="TEV882" s="14"/>
      <c r="TEW882" s="14"/>
      <c r="TEX882" s="14"/>
      <c r="TEY882" s="14"/>
      <c r="TEZ882" s="14"/>
      <c r="TFA882" s="14"/>
      <c r="TFB882" s="14"/>
      <c r="TFC882" s="14"/>
      <c r="TFD882" s="14"/>
      <c r="TFE882" s="14"/>
      <c r="TFF882" s="14"/>
      <c r="TFG882" s="14"/>
      <c r="TFH882" s="14"/>
      <c r="TFI882" s="14"/>
      <c r="TFJ882" s="14"/>
      <c r="TFK882" s="14"/>
      <c r="TFL882" s="14"/>
      <c r="TFM882" s="14"/>
      <c r="TFN882" s="14"/>
      <c r="TFO882" s="14"/>
      <c r="TFP882" s="14"/>
      <c r="TFQ882" s="14"/>
      <c r="TFR882" s="14"/>
      <c r="TFS882" s="14"/>
      <c r="TFT882" s="14"/>
      <c r="TFU882" s="14"/>
      <c r="TFV882" s="14"/>
      <c r="TFW882" s="14"/>
      <c r="TFX882" s="14"/>
      <c r="TFY882" s="14"/>
      <c r="TFZ882" s="14"/>
      <c r="TGA882" s="14"/>
      <c r="TGB882" s="14"/>
      <c r="TGC882" s="14"/>
      <c r="TGD882" s="14"/>
      <c r="TGE882" s="14"/>
      <c r="TGF882" s="14"/>
      <c r="TGG882" s="14"/>
      <c r="TGH882" s="14"/>
      <c r="TGI882" s="14"/>
      <c r="TGJ882" s="14"/>
      <c r="TGK882" s="14"/>
      <c r="TGL882" s="14"/>
      <c r="TGM882" s="14"/>
      <c r="TGN882" s="14"/>
      <c r="TGO882" s="14"/>
      <c r="TGP882" s="14"/>
      <c r="TGQ882" s="14"/>
      <c r="TGR882" s="14"/>
      <c r="TGS882" s="14"/>
      <c r="TGT882" s="14"/>
      <c r="TGU882" s="14"/>
      <c r="TGV882" s="14"/>
      <c r="TGW882" s="14"/>
      <c r="TGX882" s="14"/>
      <c r="TGY882" s="14"/>
      <c r="TGZ882" s="14"/>
      <c r="THA882" s="14"/>
      <c r="THB882" s="14"/>
      <c r="THC882" s="14"/>
      <c r="THD882" s="14"/>
      <c r="THE882" s="14"/>
      <c r="THF882" s="14"/>
      <c r="THG882" s="14"/>
      <c r="THH882" s="14"/>
      <c r="THI882" s="14"/>
      <c r="THJ882" s="14"/>
      <c r="THK882" s="14"/>
      <c r="THL882" s="14"/>
      <c r="THM882" s="14"/>
      <c r="THN882" s="14"/>
      <c r="THO882" s="14"/>
      <c r="THP882" s="14"/>
      <c r="THQ882" s="14"/>
      <c r="THR882" s="14"/>
      <c r="THS882" s="14"/>
      <c r="THT882" s="14"/>
      <c r="THU882" s="14"/>
      <c r="THV882" s="14"/>
      <c r="THW882" s="14"/>
      <c r="THX882" s="14"/>
      <c r="THY882" s="14"/>
      <c r="THZ882" s="14"/>
      <c r="TIA882" s="14"/>
      <c r="TIB882" s="14"/>
      <c r="TIC882" s="14"/>
      <c r="TID882" s="14"/>
      <c r="TIE882" s="14"/>
      <c r="TIF882" s="14"/>
      <c r="TIG882" s="14"/>
      <c r="TIH882" s="14"/>
      <c r="TII882" s="14"/>
      <c r="TIJ882" s="14"/>
      <c r="TIK882" s="14"/>
      <c r="TIL882" s="14"/>
      <c r="TIM882" s="14"/>
      <c r="TIN882" s="14"/>
      <c r="TIO882" s="14"/>
      <c r="TIP882" s="14"/>
      <c r="TIQ882" s="14"/>
      <c r="TIR882" s="14"/>
      <c r="TIS882" s="14"/>
      <c r="TIT882" s="14"/>
      <c r="TIU882" s="14"/>
      <c r="TIV882" s="14"/>
      <c r="TIW882" s="14"/>
      <c r="TIX882" s="14"/>
      <c r="TIY882" s="14"/>
      <c r="TIZ882" s="14"/>
      <c r="TJA882" s="14"/>
      <c r="TJB882" s="14"/>
      <c r="TJC882" s="14"/>
      <c r="TJD882" s="14"/>
      <c r="TJE882" s="14"/>
      <c r="TJF882" s="14"/>
      <c r="TJG882" s="14"/>
      <c r="TJH882" s="14"/>
      <c r="TJI882" s="14"/>
      <c r="TJJ882" s="14"/>
      <c r="TJK882" s="14"/>
      <c r="TJL882" s="14"/>
      <c r="TJM882" s="14"/>
      <c r="TJN882" s="14"/>
      <c r="TJO882" s="14"/>
      <c r="TJP882" s="14"/>
      <c r="TJQ882" s="14"/>
      <c r="TJR882" s="14"/>
      <c r="TJS882" s="14"/>
      <c r="TJT882" s="14"/>
      <c r="TJU882" s="14"/>
      <c r="TJV882" s="14"/>
      <c r="TJW882" s="14"/>
      <c r="TJX882" s="14"/>
      <c r="TJY882" s="14"/>
      <c r="TJZ882" s="14"/>
      <c r="TKA882" s="14"/>
      <c r="TKB882" s="14"/>
      <c r="TKC882" s="14"/>
      <c r="TKD882" s="14"/>
      <c r="TKE882" s="14"/>
      <c r="TKF882" s="14"/>
      <c r="TKG882" s="14"/>
      <c r="TKH882" s="14"/>
      <c r="TKI882" s="14"/>
      <c r="TKJ882" s="14"/>
      <c r="TKK882" s="14"/>
      <c r="TKL882" s="14"/>
      <c r="TKM882" s="14"/>
      <c r="TKN882" s="14"/>
      <c r="TKO882" s="14"/>
      <c r="TKP882" s="14"/>
      <c r="TKQ882" s="14"/>
      <c r="TKR882" s="14"/>
      <c r="TKS882" s="14"/>
      <c r="TKT882" s="14"/>
      <c r="TKU882" s="14"/>
      <c r="TKV882" s="14"/>
      <c r="TKW882" s="14"/>
      <c r="TKX882" s="14"/>
      <c r="TKY882" s="14"/>
      <c r="TKZ882" s="14"/>
      <c r="TLA882" s="14"/>
      <c r="TLB882" s="14"/>
      <c r="TLC882" s="14"/>
      <c r="TLD882" s="14"/>
      <c r="TLE882" s="14"/>
      <c r="TLF882" s="14"/>
      <c r="TLG882" s="14"/>
      <c r="TLH882" s="14"/>
      <c r="TLI882" s="14"/>
      <c r="TLJ882" s="14"/>
      <c r="TLK882" s="14"/>
      <c r="TLL882" s="14"/>
      <c r="TLM882" s="14"/>
      <c r="TLN882" s="14"/>
      <c r="TLO882" s="14"/>
      <c r="TLP882" s="14"/>
      <c r="TLQ882" s="14"/>
      <c r="TLR882" s="14"/>
      <c r="TLS882" s="14"/>
      <c r="TLT882" s="14"/>
      <c r="TLU882" s="14"/>
      <c r="TLV882" s="14"/>
      <c r="TLW882" s="14"/>
      <c r="TLX882" s="14"/>
      <c r="TLY882" s="14"/>
      <c r="TLZ882" s="14"/>
      <c r="TMA882" s="14"/>
      <c r="TMB882" s="14"/>
      <c r="TMC882" s="14"/>
      <c r="TMD882" s="14"/>
      <c r="TME882" s="14"/>
      <c r="TMF882" s="14"/>
      <c r="TMG882" s="14"/>
      <c r="TMH882" s="14"/>
      <c r="TMI882" s="14"/>
      <c r="TMJ882" s="14"/>
      <c r="TMK882" s="14"/>
      <c r="TML882" s="14"/>
      <c r="TMM882" s="14"/>
      <c r="TMN882" s="14"/>
      <c r="TMO882" s="14"/>
      <c r="TMP882" s="14"/>
      <c r="TMQ882" s="14"/>
      <c r="TMR882" s="14"/>
      <c r="TMS882" s="14"/>
      <c r="TMT882" s="14"/>
      <c r="TMU882" s="14"/>
      <c r="TMV882" s="14"/>
      <c r="TMW882" s="14"/>
      <c r="TMX882" s="14"/>
      <c r="TMY882" s="14"/>
      <c r="TMZ882" s="14"/>
      <c r="TNA882" s="14"/>
      <c r="TNB882" s="14"/>
      <c r="TNC882" s="14"/>
      <c r="TND882" s="14"/>
      <c r="TNE882" s="14"/>
      <c r="TNF882" s="14"/>
      <c r="TNG882" s="14"/>
      <c r="TNH882" s="14"/>
      <c r="TNI882" s="14"/>
      <c r="TNJ882" s="14"/>
      <c r="TNK882" s="14"/>
      <c r="TNL882" s="14"/>
      <c r="TNM882" s="14"/>
      <c r="TNN882" s="14"/>
      <c r="TNO882" s="14"/>
      <c r="TNP882" s="14"/>
      <c r="TNQ882" s="14"/>
      <c r="TNR882" s="14"/>
      <c r="TNS882" s="14"/>
      <c r="TNT882" s="14"/>
      <c r="TNU882" s="14"/>
      <c r="TNV882" s="14"/>
      <c r="TNW882" s="14"/>
      <c r="TNX882" s="14"/>
      <c r="TNY882" s="14"/>
      <c r="TNZ882" s="14"/>
      <c r="TOA882" s="14"/>
      <c r="TOB882" s="14"/>
      <c r="TOC882" s="14"/>
      <c r="TOD882" s="14"/>
      <c r="TOE882" s="14"/>
      <c r="TOF882" s="14"/>
      <c r="TOG882" s="14"/>
      <c r="TOH882" s="14"/>
      <c r="TOI882" s="14"/>
      <c r="TOJ882" s="14"/>
      <c r="TOK882" s="14"/>
      <c r="TOL882" s="14"/>
      <c r="TOM882" s="14"/>
      <c r="TON882" s="14"/>
      <c r="TOO882" s="14"/>
      <c r="TOP882" s="14"/>
      <c r="TOQ882" s="14"/>
      <c r="TOR882" s="14"/>
      <c r="TOS882" s="14"/>
      <c r="TOT882" s="14"/>
      <c r="TOU882" s="14"/>
      <c r="TOV882" s="14"/>
      <c r="TOW882" s="14"/>
      <c r="TOX882" s="14"/>
      <c r="TOY882" s="14"/>
      <c r="TOZ882" s="14"/>
      <c r="TPA882" s="14"/>
      <c r="TPB882" s="14"/>
      <c r="TPC882" s="14"/>
      <c r="TPD882" s="14"/>
      <c r="TPE882" s="14"/>
      <c r="TPF882" s="14"/>
      <c r="TPG882" s="14"/>
      <c r="TPH882" s="14"/>
      <c r="TPI882" s="14"/>
      <c r="TPJ882" s="14"/>
      <c r="TPK882" s="14"/>
      <c r="TPL882" s="14"/>
      <c r="TPM882" s="14"/>
      <c r="TPN882" s="14"/>
      <c r="TPO882" s="14"/>
      <c r="TPP882" s="14"/>
      <c r="TPQ882" s="14"/>
      <c r="TPR882" s="14"/>
      <c r="TPS882" s="14"/>
      <c r="TPT882" s="14"/>
      <c r="TPU882" s="14"/>
      <c r="TPV882" s="14"/>
      <c r="TPW882" s="14"/>
      <c r="TPX882" s="14"/>
      <c r="TPY882" s="14"/>
      <c r="TPZ882" s="14"/>
      <c r="TQA882" s="14"/>
      <c r="TQB882" s="14"/>
      <c r="TQC882" s="14"/>
      <c r="TQD882" s="14"/>
      <c r="TQE882" s="14"/>
      <c r="TQF882" s="14"/>
      <c r="TQG882" s="14"/>
      <c r="TQH882" s="14"/>
      <c r="TQI882" s="14"/>
      <c r="TQJ882" s="14"/>
      <c r="TQK882" s="14"/>
      <c r="TQL882" s="14"/>
      <c r="TQM882" s="14"/>
      <c r="TQN882" s="14"/>
      <c r="TQO882" s="14"/>
      <c r="TQP882" s="14"/>
      <c r="TQQ882" s="14"/>
      <c r="TQR882" s="14"/>
      <c r="TQS882" s="14"/>
      <c r="TQT882" s="14"/>
      <c r="TQU882" s="14"/>
      <c r="TQV882" s="14"/>
      <c r="TQW882" s="14"/>
      <c r="TQX882" s="14"/>
      <c r="TQY882" s="14"/>
      <c r="TQZ882" s="14"/>
      <c r="TRA882" s="14"/>
      <c r="TRB882" s="14"/>
      <c r="TRC882" s="14"/>
      <c r="TRD882" s="14"/>
      <c r="TRE882" s="14"/>
      <c r="TRF882" s="14"/>
      <c r="TRG882" s="14"/>
      <c r="TRH882" s="14"/>
      <c r="TRI882" s="14"/>
      <c r="TRJ882" s="14"/>
      <c r="TRK882" s="14"/>
      <c r="TRL882" s="14"/>
      <c r="TRM882" s="14"/>
      <c r="TRN882" s="14"/>
      <c r="TRO882" s="14"/>
      <c r="TRP882" s="14"/>
      <c r="TRQ882" s="14"/>
      <c r="TRR882" s="14"/>
      <c r="TRS882" s="14"/>
      <c r="TRT882" s="14"/>
      <c r="TRU882" s="14"/>
      <c r="TRV882" s="14"/>
      <c r="TRW882" s="14"/>
      <c r="TRX882" s="14"/>
      <c r="TRY882" s="14"/>
      <c r="TRZ882" s="14"/>
      <c r="TSA882" s="14"/>
      <c r="TSB882" s="14"/>
      <c r="TSC882" s="14"/>
      <c r="TSD882" s="14"/>
      <c r="TSE882" s="14"/>
      <c r="TSF882" s="14"/>
      <c r="TSG882" s="14"/>
      <c r="TSH882" s="14"/>
      <c r="TSI882" s="14"/>
      <c r="TSJ882" s="14"/>
      <c r="TSK882" s="14"/>
      <c r="TSL882" s="14"/>
      <c r="TSM882" s="14"/>
      <c r="TSN882" s="14"/>
      <c r="TSO882" s="14"/>
      <c r="TSP882" s="14"/>
      <c r="TSQ882" s="14"/>
      <c r="TSR882" s="14"/>
      <c r="TSS882" s="14"/>
      <c r="TST882" s="14"/>
      <c r="TSU882" s="14"/>
      <c r="TSV882" s="14"/>
      <c r="TSW882" s="14"/>
      <c r="TSX882" s="14"/>
      <c r="TSY882" s="14"/>
      <c r="TSZ882" s="14"/>
      <c r="TTA882" s="14"/>
      <c r="TTB882" s="14"/>
      <c r="TTC882" s="14"/>
      <c r="TTD882" s="14"/>
      <c r="TTE882" s="14"/>
      <c r="TTF882" s="14"/>
      <c r="TTG882" s="14"/>
      <c r="TTH882" s="14"/>
      <c r="TTI882" s="14"/>
      <c r="TTJ882" s="14"/>
      <c r="TTK882" s="14"/>
      <c r="TTL882" s="14"/>
      <c r="TTM882" s="14"/>
      <c r="TTN882" s="14"/>
      <c r="TTO882" s="14"/>
      <c r="TTP882" s="14"/>
      <c r="TTQ882" s="14"/>
      <c r="TTR882" s="14"/>
      <c r="TTS882" s="14"/>
      <c r="TTT882" s="14"/>
      <c r="TTU882" s="14"/>
      <c r="TTV882" s="14"/>
      <c r="TTW882" s="14"/>
      <c r="TTX882" s="14"/>
      <c r="TTY882" s="14"/>
      <c r="TTZ882" s="14"/>
      <c r="TUA882" s="14"/>
      <c r="TUB882" s="14"/>
      <c r="TUC882" s="14"/>
      <c r="TUD882" s="14"/>
      <c r="TUE882" s="14"/>
      <c r="TUF882" s="14"/>
      <c r="TUG882" s="14"/>
      <c r="TUH882" s="14"/>
      <c r="TUI882" s="14"/>
      <c r="TUJ882" s="14"/>
      <c r="TUK882" s="14"/>
      <c r="TUL882" s="14"/>
      <c r="TUM882" s="14"/>
      <c r="TUN882" s="14"/>
      <c r="TUO882" s="14"/>
      <c r="TUP882" s="14"/>
      <c r="TUQ882" s="14"/>
      <c r="TUR882" s="14"/>
      <c r="TUS882" s="14"/>
      <c r="TUT882" s="14"/>
      <c r="TUU882" s="14"/>
      <c r="TUV882" s="14"/>
      <c r="TUW882" s="14"/>
      <c r="TUX882" s="14"/>
      <c r="TUY882" s="14"/>
      <c r="TUZ882" s="14"/>
      <c r="TVA882" s="14"/>
      <c r="TVB882" s="14"/>
      <c r="TVC882" s="14"/>
      <c r="TVD882" s="14"/>
      <c r="TVE882" s="14"/>
      <c r="TVF882" s="14"/>
      <c r="TVG882" s="14"/>
      <c r="TVH882" s="14"/>
      <c r="TVI882" s="14"/>
      <c r="TVJ882" s="14"/>
      <c r="TVK882" s="14"/>
      <c r="TVL882" s="14"/>
      <c r="TVM882" s="14"/>
      <c r="TVN882" s="14"/>
      <c r="TVO882" s="14"/>
      <c r="TVP882" s="14"/>
      <c r="TVQ882" s="14"/>
      <c r="TVR882" s="14"/>
      <c r="TVS882" s="14"/>
      <c r="TVT882" s="14"/>
      <c r="TVU882" s="14"/>
      <c r="TVV882" s="14"/>
      <c r="TVW882" s="14"/>
      <c r="TVX882" s="14"/>
      <c r="TVY882" s="14"/>
      <c r="TVZ882" s="14"/>
      <c r="TWA882" s="14"/>
      <c r="TWB882" s="14"/>
      <c r="TWC882" s="14"/>
      <c r="TWD882" s="14"/>
      <c r="TWE882" s="14"/>
      <c r="TWF882" s="14"/>
      <c r="TWG882" s="14"/>
      <c r="TWH882" s="14"/>
      <c r="TWI882" s="14"/>
      <c r="TWJ882" s="14"/>
      <c r="TWK882" s="14"/>
      <c r="TWL882" s="14"/>
      <c r="TWM882" s="14"/>
      <c r="TWN882" s="14"/>
      <c r="TWO882" s="14"/>
      <c r="TWP882" s="14"/>
      <c r="TWQ882" s="14"/>
      <c r="TWR882" s="14"/>
      <c r="TWS882" s="14"/>
      <c r="TWT882" s="14"/>
      <c r="TWU882" s="14"/>
      <c r="TWV882" s="14"/>
      <c r="TWW882" s="14"/>
      <c r="TWX882" s="14"/>
      <c r="TWY882" s="14"/>
      <c r="TWZ882" s="14"/>
      <c r="TXA882" s="14"/>
      <c r="TXB882" s="14"/>
      <c r="TXC882" s="14"/>
      <c r="TXD882" s="14"/>
      <c r="TXE882" s="14"/>
      <c r="TXF882" s="14"/>
      <c r="TXG882" s="14"/>
      <c r="TXH882" s="14"/>
      <c r="TXI882" s="14"/>
      <c r="TXJ882" s="14"/>
      <c r="TXK882" s="14"/>
      <c r="TXL882" s="14"/>
      <c r="TXM882" s="14"/>
      <c r="TXN882" s="14"/>
      <c r="TXO882" s="14"/>
      <c r="TXP882" s="14"/>
      <c r="TXQ882" s="14"/>
      <c r="TXR882" s="14"/>
      <c r="TXS882" s="14"/>
      <c r="TXT882" s="14"/>
      <c r="TXU882" s="14"/>
      <c r="TXV882" s="14"/>
      <c r="TXW882" s="14"/>
      <c r="TXX882" s="14"/>
      <c r="TXY882" s="14"/>
      <c r="TXZ882" s="14"/>
      <c r="TYA882" s="14"/>
      <c r="TYB882" s="14"/>
      <c r="TYC882" s="14"/>
      <c r="TYD882" s="14"/>
      <c r="TYE882" s="14"/>
      <c r="TYF882" s="14"/>
      <c r="TYG882" s="14"/>
      <c r="TYH882" s="14"/>
      <c r="TYI882" s="14"/>
      <c r="TYJ882" s="14"/>
      <c r="TYK882" s="14"/>
      <c r="TYL882" s="14"/>
      <c r="TYM882" s="14"/>
      <c r="TYN882" s="14"/>
      <c r="TYO882" s="14"/>
      <c r="TYP882" s="14"/>
      <c r="TYQ882" s="14"/>
      <c r="TYR882" s="14"/>
      <c r="TYS882" s="14"/>
      <c r="TYT882" s="14"/>
      <c r="TYU882" s="14"/>
      <c r="TYV882" s="14"/>
      <c r="TYW882" s="14"/>
      <c r="TYX882" s="14"/>
      <c r="TYY882" s="14"/>
      <c r="TYZ882" s="14"/>
      <c r="TZA882" s="14"/>
      <c r="TZB882" s="14"/>
      <c r="TZC882" s="14"/>
      <c r="TZD882" s="14"/>
      <c r="TZE882" s="14"/>
      <c r="TZF882" s="14"/>
      <c r="TZG882" s="14"/>
      <c r="TZH882" s="14"/>
      <c r="TZI882" s="14"/>
      <c r="TZJ882" s="14"/>
      <c r="TZK882" s="14"/>
      <c r="TZL882" s="14"/>
      <c r="TZM882" s="14"/>
      <c r="TZN882" s="14"/>
      <c r="TZO882" s="14"/>
      <c r="TZP882" s="14"/>
      <c r="TZQ882" s="14"/>
      <c r="TZR882" s="14"/>
      <c r="TZS882" s="14"/>
      <c r="TZT882" s="14"/>
      <c r="TZU882" s="14"/>
      <c r="TZV882" s="14"/>
      <c r="TZW882" s="14"/>
      <c r="TZX882" s="14"/>
      <c r="TZY882" s="14"/>
      <c r="TZZ882" s="14"/>
      <c r="UAA882" s="14"/>
      <c r="UAB882" s="14"/>
      <c r="UAC882" s="14"/>
      <c r="UAD882" s="14"/>
      <c r="UAE882" s="14"/>
      <c r="UAF882" s="14"/>
      <c r="UAG882" s="14"/>
      <c r="UAH882" s="14"/>
      <c r="UAI882" s="14"/>
      <c r="UAJ882" s="14"/>
      <c r="UAK882" s="14"/>
      <c r="UAL882" s="14"/>
      <c r="UAM882" s="14"/>
      <c r="UAN882" s="14"/>
      <c r="UAO882" s="14"/>
      <c r="UAP882" s="14"/>
      <c r="UAQ882" s="14"/>
      <c r="UAR882" s="14"/>
      <c r="UAS882" s="14"/>
      <c r="UAT882" s="14"/>
      <c r="UAU882" s="14"/>
      <c r="UAV882" s="14"/>
      <c r="UAW882" s="14"/>
      <c r="UAX882" s="14"/>
      <c r="UAY882" s="14"/>
      <c r="UAZ882" s="14"/>
      <c r="UBA882" s="14"/>
      <c r="UBB882" s="14"/>
      <c r="UBC882" s="14"/>
      <c r="UBD882" s="14"/>
      <c r="UBE882" s="14"/>
      <c r="UBF882" s="14"/>
      <c r="UBG882" s="14"/>
      <c r="UBH882" s="14"/>
      <c r="UBI882" s="14"/>
      <c r="UBJ882" s="14"/>
      <c r="UBK882" s="14"/>
      <c r="UBL882" s="14"/>
      <c r="UBM882" s="14"/>
      <c r="UBN882" s="14"/>
      <c r="UBO882" s="14"/>
      <c r="UBP882" s="14"/>
      <c r="UBQ882" s="14"/>
      <c r="UBR882" s="14"/>
      <c r="UBS882" s="14"/>
      <c r="UBT882" s="14"/>
      <c r="UBU882" s="14"/>
      <c r="UBV882" s="14"/>
      <c r="UBW882" s="14"/>
      <c r="UBX882" s="14"/>
      <c r="UBY882" s="14"/>
      <c r="UBZ882" s="14"/>
      <c r="UCA882" s="14"/>
      <c r="UCB882" s="14"/>
      <c r="UCC882" s="14"/>
      <c r="UCD882" s="14"/>
      <c r="UCE882" s="14"/>
      <c r="UCF882" s="14"/>
      <c r="UCG882" s="14"/>
      <c r="UCH882" s="14"/>
      <c r="UCI882" s="14"/>
      <c r="UCJ882" s="14"/>
      <c r="UCK882" s="14"/>
      <c r="UCL882" s="14"/>
      <c r="UCM882" s="14"/>
      <c r="UCN882" s="14"/>
      <c r="UCO882" s="14"/>
      <c r="UCP882" s="14"/>
      <c r="UCQ882" s="14"/>
      <c r="UCR882" s="14"/>
      <c r="UCS882" s="14"/>
      <c r="UCT882" s="14"/>
      <c r="UCU882" s="14"/>
      <c r="UCV882" s="14"/>
      <c r="UCW882" s="14"/>
      <c r="UCX882" s="14"/>
      <c r="UCY882" s="14"/>
      <c r="UCZ882" s="14"/>
      <c r="UDA882" s="14"/>
      <c r="UDB882" s="14"/>
      <c r="UDC882" s="14"/>
      <c r="UDD882" s="14"/>
      <c r="UDE882" s="14"/>
      <c r="UDF882" s="14"/>
      <c r="UDG882" s="14"/>
      <c r="UDH882" s="14"/>
      <c r="UDI882" s="14"/>
      <c r="UDJ882" s="14"/>
      <c r="UDK882" s="14"/>
      <c r="UDL882" s="14"/>
      <c r="UDM882" s="14"/>
      <c r="UDN882" s="14"/>
      <c r="UDO882" s="14"/>
      <c r="UDP882" s="14"/>
      <c r="UDQ882" s="14"/>
      <c r="UDR882" s="14"/>
      <c r="UDS882" s="14"/>
      <c r="UDT882" s="14"/>
      <c r="UDU882" s="14"/>
      <c r="UDV882" s="14"/>
      <c r="UDW882" s="14"/>
      <c r="UDX882" s="14"/>
      <c r="UDY882" s="14"/>
      <c r="UDZ882" s="14"/>
      <c r="UEA882" s="14"/>
      <c r="UEB882" s="14"/>
      <c r="UEC882" s="14"/>
      <c r="UED882" s="14"/>
      <c r="UEE882" s="14"/>
      <c r="UEF882" s="14"/>
      <c r="UEG882" s="14"/>
      <c r="UEH882" s="14"/>
      <c r="UEI882" s="14"/>
      <c r="UEJ882" s="14"/>
      <c r="UEK882" s="14"/>
      <c r="UEL882" s="14"/>
      <c r="UEM882" s="14"/>
      <c r="UEN882" s="14"/>
      <c r="UEO882" s="14"/>
      <c r="UEP882" s="14"/>
      <c r="UEQ882" s="14"/>
      <c r="UER882" s="14"/>
      <c r="UES882" s="14"/>
      <c r="UET882" s="14"/>
      <c r="UEU882" s="14"/>
      <c r="UEV882" s="14"/>
      <c r="UEW882" s="14"/>
      <c r="UEX882" s="14"/>
      <c r="UEY882" s="14"/>
      <c r="UEZ882" s="14"/>
      <c r="UFA882" s="14"/>
      <c r="UFB882" s="14"/>
      <c r="UFC882" s="14"/>
      <c r="UFD882" s="14"/>
      <c r="UFE882" s="14"/>
      <c r="UFF882" s="14"/>
      <c r="UFG882" s="14"/>
      <c r="UFH882" s="14"/>
      <c r="UFI882" s="14"/>
      <c r="UFJ882" s="14"/>
      <c r="UFK882" s="14"/>
      <c r="UFL882" s="14"/>
      <c r="UFM882" s="14"/>
      <c r="UFN882" s="14"/>
      <c r="UFO882" s="14"/>
      <c r="UFP882" s="14"/>
      <c r="UFQ882" s="14"/>
      <c r="UFR882" s="14"/>
      <c r="UFS882" s="14"/>
      <c r="UFT882" s="14"/>
      <c r="UFU882" s="14"/>
      <c r="UFV882" s="14"/>
      <c r="UFW882" s="14"/>
      <c r="UFX882" s="14"/>
      <c r="UFY882" s="14"/>
      <c r="UFZ882" s="14"/>
      <c r="UGA882" s="14"/>
      <c r="UGB882" s="14"/>
      <c r="UGC882" s="14"/>
      <c r="UGD882" s="14"/>
      <c r="UGE882" s="14"/>
      <c r="UGF882" s="14"/>
      <c r="UGG882" s="14"/>
      <c r="UGH882" s="14"/>
      <c r="UGI882" s="14"/>
      <c r="UGJ882" s="14"/>
      <c r="UGK882" s="14"/>
      <c r="UGL882" s="14"/>
      <c r="UGM882" s="14"/>
      <c r="UGN882" s="14"/>
      <c r="UGO882" s="14"/>
      <c r="UGP882" s="14"/>
      <c r="UGQ882" s="14"/>
      <c r="UGR882" s="14"/>
      <c r="UGS882" s="14"/>
      <c r="UGT882" s="14"/>
      <c r="UGU882" s="14"/>
      <c r="UGV882" s="14"/>
      <c r="UGW882" s="14"/>
      <c r="UGX882" s="14"/>
      <c r="UGY882" s="14"/>
      <c r="UGZ882" s="14"/>
      <c r="UHA882" s="14"/>
      <c r="UHB882" s="14"/>
      <c r="UHC882" s="14"/>
      <c r="UHD882" s="14"/>
      <c r="UHE882" s="14"/>
      <c r="UHF882" s="14"/>
      <c r="UHG882" s="14"/>
      <c r="UHH882" s="14"/>
      <c r="UHI882" s="14"/>
      <c r="UHJ882" s="14"/>
      <c r="UHK882" s="14"/>
      <c r="UHL882" s="14"/>
      <c r="UHM882" s="14"/>
      <c r="UHN882" s="14"/>
      <c r="UHO882" s="14"/>
      <c r="UHP882" s="14"/>
      <c r="UHQ882" s="14"/>
      <c r="UHR882" s="14"/>
      <c r="UHS882" s="14"/>
      <c r="UHT882" s="14"/>
      <c r="UHU882" s="14"/>
      <c r="UHV882" s="14"/>
      <c r="UHW882" s="14"/>
      <c r="UHX882" s="14"/>
      <c r="UHY882" s="14"/>
      <c r="UHZ882" s="14"/>
      <c r="UIA882" s="14"/>
      <c r="UIB882" s="14"/>
      <c r="UIC882" s="14"/>
      <c r="UID882" s="14"/>
      <c r="UIE882" s="14"/>
      <c r="UIF882" s="14"/>
      <c r="UIG882" s="14"/>
      <c r="UIH882" s="14"/>
      <c r="UII882" s="14"/>
      <c r="UIJ882" s="14"/>
      <c r="UIK882" s="14"/>
      <c r="UIL882" s="14"/>
      <c r="UIM882" s="14"/>
      <c r="UIN882" s="14"/>
      <c r="UIO882" s="14"/>
      <c r="UIP882" s="14"/>
      <c r="UIQ882" s="14"/>
      <c r="UIR882" s="14"/>
      <c r="UIS882" s="14"/>
      <c r="UIT882" s="14"/>
      <c r="UIU882" s="14"/>
      <c r="UIV882" s="14"/>
      <c r="UIW882" s="14"/>
      <c r="UIX882" s="14"/>
      <c r="UIY882" s="14"/>
      <c r="UIZ882" s="14"/>
      <c r="UJA882" s="14"/>
      <c r="UJB882" s="14"/>
      <c r="UJC882" s="14"/>
      <c r="UJD882" s="14"/>
      <c r="UJE882" s="14"/>
      <c r="UJF882" s="14"/>
      <c r="UJG882" s="14"/>
      <c r="UJH882" s="14"/>
      <c r="UJI882" s="14"/>
      <c r="UJJ882" s="14"/>
      <c r="UJK882" s="14"/>
      <c r="UJL882" s="14"/>
      <c r="UJM882" s="14"/>
      <c r="UJN882" s="14"/>
      <c r="UJO882" s="14"/>
      <c r="UJP882" s="14"/>
      <c r="UJQ882" s="14"/>
      <c r="UJR882" s="14"/>
      <c r="UJS882" s="14"/>
      <c r="UJT882" s="14"/>
      <c r="UJU882" s="14"/>
      <c r="UJV882" s="14"/>
      <c r="UJW882" s="14"/>
      <c r="UJX882" s="14"/>
      <c r="UJY882" s="14"/>
      <c r="UJZ882" s="14"/>
      <c r="UKA882" s="14"/>
      <c r="UKB882" s="14"/>
      <c r="UKC882" s="14"/>
      <c r="UKD882" s="14"/>
      <c r="UKE882" s="14"/>
      <c r="UKF882" s="14"/>
      <c r="UKG882" s="14"/>
      <c r="UKH882" s="14"/>
      <c r="UKI882" s="14"/>
      <c r="UKJ882" s="14"/>
      <c r="UKK882" s="14"/>
      <c r="UKL882" s="14"/>
      <c r="UKM882" s="14"/>
      <c r="UKN882" s="14"/>
      <c r="UKO882" s="14"/>
      <c r="UKP882" s="14"/>
      <c r="UKQ882" s="14"/>
      <c r="UKR882" s="14"/>
      <c r="UKS882" s="14"/>
      <c r="UKT882" s="14"/>
      <c r="UKU882" s="14"/>
      <c r="UKV882" s="14"/>
      <c r="UKW882" s="14"/>
      <c r="UKX882" s="14"/>
      <c r="UKY882" s="14"/>
      <c r="UKZ882" s="14"/>
      <c r="ULA882" s="14"/>
      <c r="ULB882" s="14"/>
      <c r="ULC882" s="14"/>
      <c r="ULD882" s="14"/>
      <c r="ULE882" s="14"/>
      <c r="ULF882" s="14"/>
      <c r="ULG882" s="14"/>
      <c r="ULH882" s="14"/>
      <c r="ULI882" s="14"/>
      <c r="ULJ882" s="14"/>
      <c r="ULK882" s="14"/>
      <c r="ULL882" s="14"/>
      <c r="ULM882" s="14"/>
      <c r="ULN882" s="14"/>
      <c r="ULO882" s="14"/>
      <c r="ULP882" s="14"/>
      <c r="ULQ882" s="14"/>
      <c r="ULR882" s="14"/>
      <c r="ULS882" s="14"/>
      <c r="ULT882" s="14"/>
      <c r="ULU882" s="14"/>
      <c r="ULV882" s="14"/>
      <c r="ULW882" s="14"/>
      <c r="ULX882" s="14"/>
      <c r="ULY882" s="14"/>
      <c r="ULZ882" s="14"/>
      <c r="UMA882" s="14"/>
      <c r="UMB882" s="14"/>
      <c r="UMC882" s="14"/>
      <c r="UMD882" s="14"/>
      <c r="UME882" s="14"/>
      <c r="UMF882" s="14"/>
      <c r="UMG882" s="14"/>
      <c r="UMH882" s="14"/>
      <c r="UMI882" s="14"/>
      <c r="UMJ882" s="14"/>
      <c r="UMK882" s="14"/>
      <c r="UML882" s="14"/>
      <c r="UMM882" s="14"/>
      <c r="UMN882" s="14"/>
      <c r="UMO882" s="14"/>
      <c r="UMP882" s="14"/>
      <c r="UMQ882" s="14"/>
      <c r="UMR882" s="14"/>
      <c r="UMS882" s="14"/>
      <c r="UMT882" s="14"/>
      <c r="UMU882" s="14"/>
      <c r="UMV882" s="14"/>
      <c r="UMW882" s="14"/>
      <c r="UMX882" s="14"/>
      <c r="UMY882" s="14"/>
      <c r="UMZ882" s="14"/>
      <c r="UNA882" s="14"/>
      <c r="UNB882" s="14"/>
      <c r="UNC882" s="14"/>
      <c r="UND882" s="14"/>
      <c r="UNE882" s="14"/>
      <c r="UNF882" s="14"/>
      <c r="UNG882" s="14"/>
      <c r="UNH882" s="14"/>
      <c r="UNI882" s="14"/>
      <c r="UNJ882" s="14"/>
      <c r="UNK882" s="14"/>
      <c r="UNL882" s="14"/>
      <c r="UNM882" s="14"/>
      <c r="UNN882" s="14"/>
      <c r="UNO882" s="14"/>
      <c r="UNP882" s="14"/>
      <c r="UNQ882" s="14"/>
      <c r="UNR882" s="14"/>
      <c r="UNS882" s="14"/>
      <c r="UNT882" s="14"/>
      <c r="UNU882" s="14"/>
      <c r="UNV882" s="14"/>
      <c r="UNW882" s="14"/>
      <c r="UNX882" s="14"/>
      <c r="UNY882" s="14"/>
      <c r="UNZ882" s="14"/>
      <c r="UOA882" s="14"/>
      <c r="UOB882" s="14"/>
      <c r="UOC882" s="14"/>
      <c r="UOD882" s="14"/>
      <c r="UOE882" s="14"/>
      <c r="UOF882" s="14"/>
      <c r="UOG882" s="14"/>
      <c r="UOH882" s="14"/>
      <c r="UOI882" s="14"/>
      <c r="UOJ882" s="14"/>
      <c r="UOK882" s="14"/>
      <c r="UOL882" s="14"/>
      <c r="UOM882" s="14"/>
      <c r="UON882" s="14"/>
      <c r="UOO882" s="14"/>
      <c r="UOP882" s="14"/>
      <c r="UOQ882" s="14"/>
      <c r="UOR882" s="14"/>
      <c r="UOS882" s="14"/>
      <c r="UOT882" s="14"/>
      <c r="UOU882" s="14"/>
      <c r="UOV882" s="14"/>
      <c r="UOW882" s="14"/>
      <c r="UOX882" s="14"/>
      <c r="UOY882" s="14"/>
      <c r="UOZ882" s="14"/>
      <c r="UPA882" s="14"/>
      <c r="UPB882" s="14"/>
      <c r="UPC882" s="14"/>
      <c r="UPD882" s="14"/>
      <c r="UPE882" s="14"/>
      <c r="UPF882" s="14"/>
      <c r="UPG882" s="14"/>
      <c r="UPH882" s="14"/>
      <c r="UPI882" s="14"/>
      <c r="UPJ882" s="14"/>
      <c r="UPK882" s="14"/>
      <c r="UPL882" s="14"/>
      <c r="UPM882" s="14"/>
      <c r="UPN882" s="14"/>
      <c r="UPO882" s="14"/>
      <c r="UPP882" s="14"/>
      <c r="UPQ882" s="14"/>
      <c r="UPR882" s="14"/>
      <c r="UPS882" s="14"/>
      <c r="UPT882" s="14"/>
      <c r="UPU882" s="14"/>
      <c r="UPV882" s="14"/>
      <c r="UPW882" s="14"/>
      <c r="UPX882" s="14"/>
      <c r="UPY882" s="14"/>
      <c r="UPZ882" s="14"/>
      <c r="UQA882" s="14"/>
      <c r="UQB882" s="14"/>
      <c r="UQC882" s="14"/>
      <c r="UQD882" s="14"/>
      <c r="UQE882" s="14"/>
      <c r="UQF882" s="14"/>
      <c r="UQG882" s="14"/>
      <c r="UQH882" s="14"/>
      <c r="UQI882" s="14"/>
      <c r="UQJ882" s="14"/>
      <c r="UQK882" s="14"/>
      <c r="UQL882" s="14"/>
      <c r="UQM882" s="14"/>
      <c r="UQN882" s="14"/>
      <c r="UQO882" s="14"/>
      <c r="UQP882" s="14"/>
      <c r="UQQ882" s="14"/>
      <c r="UQR882" s="14"/>
      <c r="UQS882" s="14"/>
      <c r="UQT882" s="14"/>
      <c r="UQU882" s="14"/>
      <c r="UQV882" s="14"/>
      <c r="UQW882" s="14"/>
      <c r="UQX882" s="14"/>
      <c r="UQY882" s="14"/>
      <c r="UQZ882" s="14"/>
      <c r="URA882" s="14"/>
      <c r="URB882" s="14"/>
      <c r="URC882" s="14"/>
      <c r="URD882" s="14"/>
      <c r="URE882" s="14"/>
      <c r="URF882" s="14"/>
      <c r="URG882" s="14"/>
      <c r="URH882" s="14"/>
      <c r="URI882" s="14"/>
      <c r="URJ882" s="14"/>
      <c r="URK882" s="14"/>
      <c r="URL882" s="14"/>
      <c r="URM882" s="14"/>
      <c r="URN882" s="14"/>
      <c r="URO882" s="14"/>
      <c r="URP882" s="14"/>
      <c r="URQ882" s="14"/>
      <c r="URR882" s="14"/>
      <c r="URS882" s="14"/>
      <c r="URT882" s="14"/>
      <c r="URU882" s="14"/>
      <c r="URV882" s="14"/>
      <c r="URW882" s="14"/>
      <c r="URX882" s="14"/>
      <c r="URY882" s="14"/>
      <c r="URZ882" s="14"/>
      <c r="USA882" s="14"/>
      <c r="USB882" s="14"/>
      <c r="USC882" s="14"/>
      <c r="USD882" s="14"/>
      <c r="USE882" s="14"/>
      <c r="USF882" s="14"/>
      <c r="USG882" s="14"/>
      <c r="USH882" s="14"/>
      <c r="USI882" s="14"/>
      <c r="USJ882" s="14"/>
      <c r="USK882" s="14"/>
      <c r="USL882" s="14"/>
      <c r="USM882" s="14"/>
      <c r="USN882" s="14"/>
      <c r="USO882" s="14"/>
      <c r="USP882" s="14"/>
      <c r="USQ882" s="14"/>
      <c r="USR882" s="14"/>
      <c r="USS882" s="14"/>
      <c r="UST882" s="14"/>
      <c r="USU882" s="14"/>
      <c r="USV882" s="14"/>
      <c r="USW882" s="14"/>
      <c r="USX882" s="14"/>
      <c r="USY882" s="14"/>
      <c r="USZ882" s="14"/>
      <c r="UTA882" s="14"/>
      <c r="UTB882" s="14"/>
      <c r="UTC882" s="14"/>
      <c r="UTD882" s="14"/>
      <c r="UTE882" s="14"/>
      <c r="UTF882" s="14"/>
      <c r="UTG882" s="14"/>
      <c r="UTH882" s="14"/>
      <c r="UTI882" s="14"/>
      <c r="UTJ882" s="14"/>
      <c r="UTK882" s="14"/>
      <c r="UTL882" s="14"/>
      <c r="UTM882" s="14"/>
      <c r="UTN882" s="14"/>
      <c r="UTO882" s="14"/>
      <c r="UTP882" s="14"/>
      <c r="UTQ882" s="14"/>
      <c r="UTR882" s="14"/>
      <c r="UTS882" s="14"/>
      <c r="UTT882" s="14"/>
      <c r="UTU882" s="14"/>
      <c r="UTV882" s="14"/>
      <c r="UTW882" s="14"/>
      <c r="UTX882" s="14"/>
      <c r="UTY882" s="14"/>
      <c r="UTZ882" s="14"/>
      <c r="UUA882" s="14"/>
      <c r="UUB882" s="14"/>
      <c r="UUC882" s="14"/>
      <c r="UUD882" s="14"/>
      <c r="UUE882" s="14"/>
      <c r="UUF882" s="14"/>
      <c r="UUG882" s="14"/>
      <c r="UUH882" s="14"/>
      <c r="UUI882" s="14"/>
      <c r="UUJ882" s="14"/>
      <c r="UUK882" s="14"/>
      <c r="UUL882" s="14"/>
      <c r="UUM882" s="14"/>
      <c r="UUN882" s="14"/>
      <c r="UUO882" s="14"/>
      <c r="UUP882" s="14"/>
      <c r="UUQ882" s="14"/>
      <c r="UUR882" s="14"/>
      <c r="UUS882" s="14"/>
      <c r="UUT882" s="14"/>
      <c r="UUU882" s="14"/>
      <c r="UUV882" s="14"/>
      <c r="UUW882" s="14"/>
      <c r="UUX882" s="14"/>
      <c r="UUY882" s="14"/>
      <c r="UUZ882" s="14"/>
      <c r="UVA882" s="14"/>
      <c r="UVB882" s="14"/>
      <c r="UVC882" s="14"/>
      <c r="UVD882" s="14"/>
      <c r="UVE882" s="14"/>
      <c r="UVF882" s="14"/>
      <c r="UVG882" s="14"/>
      <c r="UVH882" s="14"/>
      <c r="UVI882" s="14"/>
      <c r="UVJ882" s="14"/>
      <c r="UVK882" s="14"/>
      <c r="UVL882" s="14"/>
      <c r="UVM882" s="14"/>
      <c r="UVN882" s="14"/>
      <c r="UVO882" s="14"/>
      <c r="UVP882" s="14"/>
      <c r="UVQ882" s="14"/>
      <c r="UVR882" s="14"/>
      <c r="UVS882" s="14"/>
      <c r="UVT882" s="14"/>
      <c r="UVU882" s="14"/>
      <c r="UVV882" s="14"/>
      <c r="UVW882" s="14"/>
      <c r="UVX882" s="14"/>
      <c r="UVY882" s="14"/>
      <c r="UVZ882" s="14"/>
      <c r="UWA882" s="14"/>
      <c r="UWB882" s="14"/>
      <c r="UWC882" s="14"/>
      <c r="UWD882" s="14"/>
      <c r="UWE882" s="14"/>
      <c r="UWF882" s="14"/>
      <c r="UWG882" s="14"/>
      <c r="UWH882" s="14"/>
      <c r="UWI882" s="14"/>
      <c r="UWJ882" s="14"/>
      <c r="UWK882" s="14"/>
      <c r="UWL882" s="14"/>
      <c r="UWM882" s="14"/>
      <c r="UWN882" s="14"/>
      <c r="UWO882" s="14"/>
      <c r="UWP882" s="14"/>
      <c r="UWQ882" s="14"/>
      <c r="UWR882" s="14"/>
      <c r="UWS882" s="14"/>
      <c r="UWT882" s="14"/>
      <c r="UWU882" s="14"/>
      <c r="UWV882" s="14"/>
      <c r="UWW882" s="14"/>
      <c r="UWX882" s="14"/>
      <c r="UWY882" s="14"/>
      <c r="UWZ882" s="14"/>
      <c r="UXA882" s="14"/>
      <c r="UXB882" s="14"/>
      <c r="UXC882" s="14"/>
      <c r="UXD882" s="14"/>
      <c r="UXE882" s="14"/>
      <c r="UXF882" s="14"/>
      <c r="UXG882" s="14"/>
      <c r="UXH882" s="14"/>
      <c r="UXI882" s="14"/>
      <c r="UXJ882" s="14"/>
      <c r="UXK882" s="14"/>
      <c r="UXL882" s="14"/>
      <c r="UXM882" s="14"/>
      <c r="UXN882" s="14"/>
      <c r="UXO882" s="14"/>
      <c r="UXP882" s="14"/>
      <c r="UXQ882" s="14"/>
      <c r="UXR882" s="14"/>
      <c r="UXS882" s="14"/>
      <c r="UXT882" s="14"/>
      <c r="UXU882" s="14"/>
      <c r="UXV882" s="14"/>
      <c r="UXW882" s="14"/>
      <c r="UXX882" s="14"/>
      <c r="UXY882" s="14"/>
      <c r="UXZ882" s="14"/>
      <c r="UYA882" s="14"/>
      <c r="UYB882" s="14"/>
      <c r="UYC882" s="14"/>
      <c r="UYD882" s="14"/>
      <c r="UYE882" s="14"/>
      <c r="UYF882" s="14"/>
      <c r="UYG882" s="14"/>
      <c r="UYH882" s="14"/>
      <c r="UYI882" s="14"/>
      <c r="UYJ882" s="14"/>
      <c r="UYK882" s="14"/>
      <c r="UYL882" s="14"/>
      <c r="UYM882" s="14"/>
      <c r="UYN882" s="14"/>
      <c r="UYO882" s="14"/>
      <c r="UYP882" s="14"/>
      <c r="UYQ882" s="14"/>
      <c r="UYR882" s="14"/>
      <c r="UYS882" s="14"/>
      <c r="UYT882" s="14"/>
      <c r="UYU882" s="14"/>
      <c r="UYV882" s="14"/>
      <c r="UYW882" s="14"/>
      <c r="UYX882" s="14"/>
      <c r="UYY882" s="14"/>
      <c r="UYZ882" s="14"/>
      <c r="UZA882" s="14"/>
      <c r="UZB882" s="14"/>
      <c r="UZC882" s="14"/>
      <c r="UZD882" s="14"/>
      <c r="UZE882" s="14"/>
      <c r="UZF882" s="14"/>
      <c r="UZG882" s="14"/>
      <c r="UZH882" s="14"/>
      <c r="UZI882" s="14"/>
      <c r="UZJ882" s="14"/>
      <c r="UZK882" s="14"/>
      <c r="UZL882" s="14"/>
      <c r="UZM882" s="14"/>
      <c r="UZN882" s="14"/>
      <c r="UZO882" s="14"/>
      <c r="UZP882" s="14"/>
      <c r="UZQ882" s="14"/>
      <c r="UZR882" s="14"/>
      <c r="UZS882" s="14"/>
      <c r="UZT882" s="14"/>
      <c r="UZU882" s="14"/>
      <c r="UZV882" s="14"/>
      <c r="UZW882" s="14"/>
      <c r="UZX882" s="14"/>
      <c r="UZY882" s="14"/>
      <c r="UZZ882" s="14"/>
      <c r="VAA882" s="14"/>
      <c r="VAB882" s="14"/>
      <c r="VAC882" s="14"/>
      <c r="VAD882" s="14"/>
      <c r="VAE882" s="14"/>
      <c r="VAF882" s="14"/>
      <c r="VAG882" s="14"/>
      <c r="VAH882" s="14"/>
      <c r="VAI882" s="14"/>
      <c r="VAJ882" s="14"/>
      <c r="VAK882" s="14"/>
      <c r="VAL882" s="14"/>
      <c r="VAM882" s="14"/>
      <c r="VAN882" s="14"/>
      <c r="VAO882" s="14"/>
      <c r="VAP882" s="14"/>
      <c r="VAQ882" s="14"/>
      <c r="VAR882" s="14"/>
      <c r="VAS882" s="14"/>
      <c r="VAT882" s="14"/>
      <c r="VAU882" s="14"/>
      <c r="VAV882" s="14"/>
      <c r="VAW882" s="14"/>
      <c r="VAX882" s="14"/>
      <c r="VAY882" s="14"/>
      <c r="VAZ882" s="14"/>
      <c r="VBA882" s="14"/>
      <c r="VBB882" s="14"/>
      <c r="VBC882" s="14"/>
      <c r="VBD882" s="14"/>
      <c r="VBE882" s="14"/>
      <c r="VBF882" s="14"/>
      <c r="VBG882" s="14"/>
      <c r="VBH882" s="14"/>
      <c r="VBI882" s="14"/>
      <c r="VBJ882" s="14"/>
      <c r="VBK882" s="14"/>
      <c r="VBL882" s="14"/>
      <c r="VBM882" s="14"/>
      <c r="VBN882" s="14"/>
      <c r="VBO882" s="14"/>
      <c r="VBP882" s="14"/>
      <c r="VBQ882" s="14"/>
      <c r="VBR882" s="14"/>
      <c r="VBS882" s="14"/>
      <c r="VBT882" s="14"/>
      <c r="VBU882" s="14"/>
      <c r="VBV882" s="14"/>
      <c r="VBW882" s="14"/>
      <c r="VBX882" s="14"/>
      <c r="VBY882" s="14"/>
      <c r="VBZ882" s="14"/>
      <c r="VCA882" s="14"/>
      <c r="VCB882" s="14"/>
      <c r="VCC882" s="14"/>
      <c r="VCD882" s="14"/>
      <c r="VCE882" s="14"/>
      <c r="VCF882" s="14"/>
      <c r="VCG882" s="14"/>
      <c r="VCH882" s="14"/>
      <c r="VCI882" s="14"/>
      <c r="VCJ882" s="14"/>
      <c r="VCK882" s="14"/>
      <c r="VCL882" s="14"/>
      <c r="VCM882" s="14"/>
      <c r="VCN882" s="14"/>
      <c r="VCO882" s="14"/>
      <c r="VCP882" s="14"/>
      <c r="VCQ882" s="14"/>
      <c r="VCR882" s="14"/>
      <c r="VCS882" s="14"/>
      <c r="VCT882" s="14"/>
      <c r="VCU882" s="14"/>
      <c r="VCV882" s="14"/>
      <c r="VCW882" s="14"/>
      <c r="VCX882" s="14"/>
      <c r="VCY882" s="14"/>
      <c r="VCZ882" s="14"/>
      <c r="VDA882" s="14"/>
      <c r="VDB882" s="14"/>
      <c r="VDC882" s="14"/>
      <c r="VDD882" s="14"/>
      <c r="VDE882" s="14"/>
      <c r="VDF882" s="14"/>
      <c r="VDG882" s="14"/>
      <c r="VDH882" s="14"/>
      <c r="VDI882" s="14"/>
      <c r="VDJ882" s="14"/>
      <c r="VDK882" s="14"/>
      <c r="VDL882" s="14"/>
      <c r="VDM882" s="14"/>
      <c r="VDN882" s="14"/>
      <c r="VDO882" s="14"/>
      <c r="VDP882" s="14"/>
      <c r="VDQ882" s="14"/>
      <c r="VDR882" s="14"/>
      <c r="VDS882" s="14"/>
      <c r="VDT882" s="14"/>
      <c r="VDU882" s="14"/>
      <c r="VDV882" s="14"/>
      <c r="VDW882" s="14"/>
      <c r="VDX882" s="14"/>
      <c r="VDY882" s="14"/>
      <c r="VDZ882" s="14"/>
      <c r="VEA882" s="14"/>
      <c r="VEB882" s="14"/>
      <c r="VEC882" s="14"/>
      <c r="VED882" s="14"/>
      <c r="VEE882" s="14"/>
      <c r="VEF882" s="14"/>
      <c r="VEG882" s="14"/>
      <c r="VEH882" s="14"/>
      <c r="VEI882" s="14"/>
      <c r="VEJ882" s="14"/>
      <c r="VEK882" s="14"/>
      <c r="VEL882" s="14"/>
      <c r="VEM882" s="14"/>
      <c r="VEN882" s="14"/>
      <c r="VEO882" s="14"/>
      <c r="VEP882" s="14"/>
      <c r="VEQ882" s="14"/>
      <c r="VER882" s="14"/>
      <c r="VES882" s="14"/>
      <c r="VET882" s="14"/>
      <c r="VEU882" s="14"/>
      <c r="VEV882" s="14"/>
      <c r="VEW882" s="14"/>
      <c r="VEX882" s="14"/>
      <c r="VEY882" s="14"/>
      <c r="VEZ882" s="14"/>
      <c r="VFA882" s="14"/>
      <c r="VFB882" s="14"/>
      <c r="VFC882" s="14"/>
      <c r="VFD882" s="14"/>
      <c r="VFE882" s="14"/>
      <c r="VFF882" s="14"/>
      <c r="VFG882" s="14"/>
      <c r="VFH882" s="14"/>
      <c r="VFI882" s="14"/>
      <c r="VFJ882" s="14"/>
      <c r="VFK882" s="14"/>
      <c r="VFL882" s="14"/>
      <c r="VFM882" s="14"/>
      <c r="VFN882" s="14"/>
      <c r="VFO882" s="14"/>
      <c r="VFP882" s="14"/>
      <c r="VFQ882" s="14"/>
      <c r="VFR882" s="14"/>
      <c r="VFS882" s="14"/>
      <c r="VFT882" s="14"/>
      <c r="VFU882" s="14"/>
      <c r="VFV882" s="14"/>
      <c r="VFW882" s="14"/>
      <c r="VFX882" s="14"/>
      <c r="VFY882" s="14"/>
      <c r="VFZ882" s="14"/>
      <c r="VGA882" s="14"/>
      <c r="VGB882" s="14"/>
      <c r="VGC882" s="14"/>
      <c r="VGD882" s="14"/>
      <c r="VGE882" s="14"/>
      <c r="VGF882" s="14"/>
      <c r="VGG882" s="14"/>
      <c r="VGH882" s="14"/>
      <c r="VGI882" s="14"/>
      <c r="VGJ882" s="14"/>
      <c r="VGK882" s="14"/>
      <c r="VGL882" s="14"/>
      <c r="VGM882" s="14"/>
      <c r="VGN882" s="14"/>
      <c r="VGO882" s="14"/>
      <c r="VGP882" s="14"/>
      <c r="VGQ882" s="14"/>
      <c r="VGR882" s="14"/>
      <c r="VGS882" s="14"/>
      <c r="VGT882" s="14"/>
      <c r="VGU882" s="14"/>
      <c r="VGV882" s="14"/>
      <c r="VGW882" s="14"/>
      <c r="VGX882" s="14"/>
      <c r="VGY882" s="14"/>
      <c r="VGZ882" s="14"/>
      <c r="VHA882" s="14"/>
      <c r="VHB882" s="14"/>
      <c r="VHC882" s="14"/>
      <c r="VHD882" s="14"/>
      <c r="VHE882" s="14"/>
      <c r="VHF882" s="14"/>
      <c r="VHG882" s="14"/>
      <c r="VHH882" s="14"/>
      <c r="VHI882" s="14"/>
      <c r="VHJ882" s="14"/>
      <c r="VHK882" s="14"/>
      <c r="VHL882" s="14"/>
      <c r="VHM882" s="14"/>
      <c r="VHN882" s="14"/>
      <c r="VHO882" s="14"/>
      <c r="VHP882" s="14"/>
      <c r="VHQ882" s="14"/>
      <c r="VHR882" s="14"/>
      <c r="VHS882" s="14"/>
      <c r="VHT882" s="14"/>
      <c r="VHU882" s="14"/>
      <c r="VHV882" s="14"/>
      <c r="VHW882" s="14"/>
      <c r="VHX882" s="14"/>
      <c r="VHY882" s="14"/>
      <c r="VHZ882" s="14"/>
      <c r="VIA882" s="14"/>
      <c r="VIB882" s="14"/>
      <c r="VIC882" s="14"/>
      <c r="VID882" s="14"/>
      <c r="VIE882" s="14"/>
      <c r="VIF882" s="14"/>
      <c r="VIG882" s="14"/>
      <c r="VIH882" s="14"/>
      <c r="VII882" s="14"/>
      <c r="VIJ882" s="14"/>
      <c r="VIK882" s="14"/>
      <c r="VIL882" s="14"/>
      <c r="VIM882" s="14"/>
      <c r="VIN882" s="14"/>
      <c r="VIO882" s="14"/>
      <c r="VIP882" s="14"/>
      <c r="VIQ882" s="14"/>
      <c r="VIR882" s="14"/>
      <c r="VIS882" s="14"/>
      <c r="VIT882" s="14"/>
      <c r="VIU882" s="14"/>
      <c r="VIV882" s="14"/>
      <c r="VIW882" s="14"/>
      <c r="VIX882" s="14"/>
      <c r="VIY882" s="14"/>
      <c r="VIZ882" s="14"/>
      <c r="VJA882" s="14"/>
      <c r="VJB882" s="14"/>
      <c r="VJC882" s="14"/>
      <c r="VJD882" s="14"/>
      <c r="VJE882" s="14"/>
      <c r="VJF882" s="14"/>
      <c r="VJG882" s="14"/>
      <c r="VJH882" s="14"/>
      <c r="VJI882" s="14"/>
      <c r="VJJ882" s="14"/>
      <c r="VJK882" s="14"/>
      <c r="VJL882" s="14"/>
      <c r="VJM882" s="14"/>
      <c r="VJN882" s="14"/>
      <c r="VJO882" s="14"/>
      <c r="VJP882" s="14"/>
      <c r="VJQ882" s="14"/>
      <c r="VJR882" s="14"/>
      <c r="VJS882" s="14"/>
      <c r="VJT882" s="14"/>
      <c r="VJU882" s="14"/>
      <c r="VJV882" s="14"/>
      <c r="VJW882" s="14"/>
      <c r="VJX882" s="14"/>
      <c r="VJY882" s="14"/>
      <c r="VJZ882" s="14"/>
      <c r="VKA882" s="14"/>
      <c r="VKB882" s="14"/>
      <c r="VKC882" s="14"/>
      <c r="VKD882" s="14"/>
      <c r="VKE882" s="14"/>
      <c r="VKF882" s="14"/>
      <c r="VKG882" s="14"/>
      <c r="VKH882" s="14"/>
      <c r="VKI882" s="14"/>
      <c r="VKJ882" s="14"/>
      <c r="VKK882" s="14"/>
      <c r="VKL882" s="14"/>
      <c r="VKM882" s="14"/>
      <c r="VKN882" s="14"/>
      <c r="VKO882" s="14"/>
      <c r="VKP882" s="14"/>
      <c r="VKQ882" s="14"/>
      <c r="VKR882" s="14"/>
      <c r="VKS882" s="14"/>
      <c r="VKT882" s="14"/>
      <c r="VKU882" s="14"/>
      <c r="VKV882" s="14"/>
      <c r="VKW882" s="14"/>
      <c r="VKX882" s="14"/>
      <c r="VKY882" s="14"/>
      <c r="VKZ882" s="14"/>
      <c r="VLA882" s="14"/>
      <c r="VLB882" s="14"/>
      <c r="VLC882" s="14"/>
      <c r="VLD882" s="14"/>
      <c r="VLE882" s="14"/>
      <c r="VLF882" s="14"/>
      <c r="VLG882" s="14"/>
      <c r="VLH882" s="14"/>
      <c r="VLI882" s="14"/>
      <c r="VLJ882" s="14"/>
      <c r="VLK882" s="14"/>
      <c r="VLL882" s="14"/>
      <c r="VLM882" s="14"/>
      <c r="VLN882" s="14"/>
      <c r="VLO882" s="14"/>
      <c r="VLP882" s="14"/>
      <c r="VLQ882" s="14"/>
      <c r="VLR882" s="14"/>
      <c r="VLS882" s="14"/>
      <c r="VLT882" s="14"/>
      <c r="VLU882" s="14"/>
      <c r="VLV882" s="14"/>
      <c r="VLW882" s="14"/>
      <c r="VLX882" s="14"/>
      <c r="VLY882" s="14"/>
      <c r="VLZ882" s="14"/>
      <c r="VMA882" s="14"/>
      <c r="VMB882" s="14"/>
      <c r="VMC882" s="14"/>
      <c r="VMD882" s="14"/>
      <c r="VME882" s="14"/>
      <c r="VMF882" s="14"/>
      <c r="VMG882" s="14"/>
      <c r="VMH882" s="14"/>
      <c r="VMI882" s="14"/>
      <c r="VMJ882" s="14"/>
      <c r="VMK882" s="14"/>
      <c r="VML882" s="14"/>
      <c r="VMM882" s="14"/>
      <c r="VMN882" s="14"/>
      <c r="VMO882" s="14"/>
      <c r="VMP882" s="14"/>
      <c r="VMQ882" s="14"/>
      <c r="VMR882" s="14"/>
      <c r="VMS882" s="14"/>
      <c r="VMT882" s="14"/>
      <c r="VMU882" s="14"/>
      <c r="VMV882" s="14"/>
      <c r="VMW882" s="14"/>
      <c r="VMX882" s="14"/>
      <c r="VMY882" s="14"/>
      <c r="VMZ882" s="14"/>
      <c r="VNA882" s="14"/>
      <c r="VNB882" s="14"/>
      <c r="VNC882" s="14"/>
      <c r="VND882" s="14"/>
      <c r="VNE882" s="14"/>
      <c r="VNF882" s="14"/>
      <c r="VNG882" s="14"/>
      <c r="VNH882" s="14"/>
      <c r="VNI882" s="14"/>
      <c r="VNJ882" s="14"/>
      <c r="VNK882" s="14"/>
      <c r="VNL882" s="14"/>
      <c r="VNM882" s="14"/>
      <c r="VNN882" s="14"/>
      <c r="VNO882" s="14"/>
      <c r="VNP882" s="14"/>
      <c r="VNQ882" s="14"/>
      <c r="VNR882" s="14"/>
      <c r="VNS882" s="14"/>
      <c r="VNT882" s="14"/>
      <c r="VNU882" s="14"/>
      <c r="VNV882" s="14"/>
      <c r="VNW882" s="14"/>
      <c r="VNX882" s="14"/>
      <c r="VNY882" s="14"/>
      <c r="VNZ882" s="14"/>
      <c r="VOA882" s="14"/>
      <c r="VOB882" s="14"/>
      <c r="VOC882" s="14"/>
      <c r="VOD882" s="14"/>
      <c r="VOE882" s="14"/>
      <c r="VOF882" s="14"/>
      <c r="VOG882" s="14"/>
      <c r="VOH882" s="14"/>
      <c r="VOI882" s="14"/>
      <c r="VOJ882" s="14"/>
      <c r="VOK882" s="14"/>
      <c r="VOL882" s="14"/>
      <c r="VOM882" s="14"/>
      <c r="VON882" s="14"/>
      <c r="VOO882" s="14"/>
      <c r="VOP882" s="14"/>
      <c r="VOQ882" s="14"/>
      <c r="VOR882" s="14"/>
      <c r="VOS882" s="14"/>
      <c r="VOT882" s="14"/>
      <c r="VOU882" s="14"/>
      <c r="VOV882" s="14"/>
      <c r="VOW882" s="14"/>
      <c r="VOX882" s="14"/>
      <c r="VOY882" s="14"/>
      <c r="VOZ882" s="14"/>
      <c r="VPA882" s="14"/>
      <c r="VPB882" s="14"/>
      <c r="VPC882" s="14"/>
      <c r="VPD882" s="14"/>
      <c r="VPE882" s="14"/>
      <c r="VPF882" s="14"/>
      <c r="VPG882" s="14"/>
      <c r="VPH882" s="14"/>
      <c r="VPI882" s="14"/>
      <c r="VPJ882" s="14"/>
      <c r="VPK882" s="14"/>
      <c r="VPL882" s="14"/>
      <c r="VPM882" s="14"/>
      <c r="VPN882" s="14"/>
      <c r="VPO882" s="14"/>
      <c r="VPP882" s="14"/>
      <c r="VPQ882" s="14"/>
      <c r="VPR882" s="14"/>
      <c r="VPS882" s="14"/>
      <c r="VPT882" s="14"/>
      <c r="VPU882" s="14"/>
      <c r="VPV882" s="14"/>
      <c r="VPW882" s="14"/>
      <c r="VPX882" s="14"/>
      <c r="VPY882" s="14"/>
      <c r="VPZ882" s="14"/>
      <c r="VQA882" s="14"/>
      <c r="VQB882" s="14"/>
      <c r="VQC882" s="14"/>
      <c r="VQD882" s="14"/>
      <c r="VQE882" s="14"/>
      <c r="VQF882" s="14"/>
      <c r="VQG882" s="14"/>
      <c r="VQH882" s="14"/>
      <c r="VQI882" s="14"/>
      <c r="VQJ882" s="14"/>
      <c r="VQK882" s="14"/>
      <c r="VQL882" s="14"/>
      <c r="VQM882" s="14"/>
      <c r="VQN882" s="14"/>
      <c r="VQO882" s="14"/>
      <c r="VQP882" s="14"/>
      <c r="VQQ882" s="14"/>
      <c r="VQR882" s="14"/>
      <c r="VQS882" s="14"/>
      <c r="VQT882" s="14"/>
      <c r="VQU882" s="14"/>
      <c r="VQV882" s="14"/>
      <c r="VQW882" s="14"/>
      <c r="VQX882" s="14"/>
      <c r="VQY882" s="14"/>
      <c r="VQZ882" s="14"/>
      <c r="VRA882" s="14"/>
      <c r="VRB882" s="14"/>
      <c r="VRC882" s="14"/>
      <c r="VRD882" s="14"/>
      <c r="VRE882" s="14"/>
      <c r="VRF882" s="14"/>
      <c r="VRG882" s="14"/>
      <c r="VRH882" s="14"/>
      <c r="VRI882" s="14"/>
      <c r="VRJ882" s="14"/>
      <c r="VRK882" s="14"/>
      <c r="VRL882" s="14"/>
      <c r="VRM882" s="14"/>
      <c r="VRN882" s="14"/>
      <c r="VRO882" s="14"/>
      <c r="VRP882" s="14"/>
      <c r="VRQ882" s="14"/>
      <c r="VRR882" s="14"/>
      <c r="VRS882" s="14"/>
      <c r="VRT882" s="14"/>
      <c r="VRU882" s="14"/>
      <c r="VRV882" s="14"/>
      <c r="VRW882" s="14"/>
      <c r="VRX882" s="14"/>
      <c r="VRY882" s="14"/>
      <c r="VRZ882" s="14"/>
      <c r="VSA882" s="14"/>
      <c r="VSB882" s="14"/>
      <c r="VSC882" s="14"/>
      <c r="VSD882" s="14"/>
      <c r="VSE882" s="14"/>
      <c r="VSF882" s="14"/>
      <c r="VSG882" s="14"/>
      <c r="VSH882" s="14"/>
      <c r="VSI882" s="14"/>
      <c r="VSJ882" s="14"/>
      <c r="VSK882" s="14"/>
      <c r="VSL882" s="14"/>
      <c r="VSM882" s="14"/>
      <c r="VSN882" s="14"/>
      <c r="VSO882" s="14"/>
      <c r="VSP882" s="14"/>
      <c r="VSQ882" s="14"/>
      <c r="VSR882" s="14"/>
      <c r="VSS882" s="14"/>
      <c r="VST882" s="14"/>
      <c r="VSU882" s="14"/>
      <c r="VSV882" s="14"/>
      <c r="VSW882" s="14"/>
      <c r="VSX882" s="14"/>
      <c r="VSY882" s="14"/>
      <c r="VSZ882" s="14"/>
      <c r="VTA882" s="14"/>
      <c r="VTB882" s="14"/>
      <c r="VTC882" s="14"/>
      <c r="VTD882" s="14"/>
      <c r="VTE882" s="14"/>
      <c r="VTF882" s="14"/>
      <c r="VTG882" s="14"/>
      <c r="VTH882" s="14"/>
      <c r="VTI882" s="14"/>
      <c r="VTJ882" s="14"/>
      <c r="VTK882" s="14"/>
      <c r="VTL882" s="14"/>
      <c r="VTM882" s="14"/>
      <c r="VTN882" s="14"/>
      <c r="VTO882" s="14"/>
      <c r="VTP882" s="14"/>
      <c r="VTQ882" s="14"/>
      <c r="VTR882" s="14"/>
      <c r="VTS882" s="14"/>
      <c r="VTT882" s="14"/>
      <c r="VTU882" s="14"/>
      <c r="VTV882" s="14"/>
      <c r="VTW882" s="14"/>
      <c r="VTX882" s="14"/>
      <c r="VTY882" s="14"/>
      <c r="VTZ882" s="14"/>
      <c r="VUA882" s="14"/>
      <c r="VUB882" s="14"/>
      <c r="VUC882" s="14"/>
      <c r="VUD882" s="14"/>
      <c r="VUE882" s="14"/>
      <c r="VUF882" s="14"/>
      <c r="VUG882" s="14"/>
      <c r="VUH882" s="14"/>
      <c r="VUI882" s="14"/>
      <c r="VUJ882" s="14"/>
      <c r="VUK882" s="14"/>
      <c r="VUL882" s="14"/>
      <c r="VUM882" s="14"/>
      <c r="VUN882" s="14"/>
      <c r="VUO882" s="14"/>
      <c r="VUP882" s="14"/>
      <c r="VUQ882" s="14"/>
      <c r="VUR882" s="14"/>
      <c r="VUS882" s="14"/>
      <c r="VUT882" s="14"/>
      <c r="VUU882" s="14"/>
      <c r="VUV882" s="14"/>
      <c r="VUW882" s="14"/>
      <c r="VUX882" s="14"/>
      <c r="VUY882" s="14"/>
      <c r="VUZ882" s="14"/>
      <c r="VVA882" s="14"/>
      <c r="VVB882" s="14"/>
      <c r="VVC882" s="14"/>
      <c r="VVD882" s="14"/>
      <c r="VVE882" s="14"/>
      <c r="VVF882" s="14"/>
      <c r="VVG882" s="14"/>
      <c r="VVH882" s="14"/>
      <c r="VVI882" s="14"/>
      <c r="VVJ882" s="14"/>
      <c r="VVK882" s="14"/>
      <c r="VVL882" s="14"/>
      <c r="VVM882" s="14"/>
      <c r="VVN882" s="14"/>
      <c r="VVO882" s="14"/>
      <c r="VVP882" s="14"/>
      <c r="VVQ882" s="14"/>
      <c r="VVR882" s="14"/>
      <c r="VVS882" s="14"/>
      <c r="VVT882" s="14"/>
      <c r="VVU882" s="14"/>
      <c r="VVV882" s="14"/>
      <c r="VVW882" s="14"/>
      <c r="VVX882" s="14"/>
      <c r="VVY882" s="14"/>
      <c r="VVZ882" s="14"/>
      <c r="VWA882" s="14"/>
      <c r="VWB882" s="14"/>
      <c r="VWC882" s="14"/>
      <c r="VWD882" s="14"/>
      <c r="VWE882" s="14"/>
      <c r="VWF882" s="14"/>
      <c r="VWG882" s="14"/>
      <c r="VWH882" s="14"/>
      <c r="VWI882" s="14"/>
      <c r="VWJ882" s="14"/>
      <c r="VWK882" s="14"/>
      <c r="VWL882" s="14"/>
      <c r="VWM882" s="14"/>
      <c r="VWN882" s="14"/>
      <c r="VWO882" s="14"/>
      <c r="VWP882" s="14"/>
      <c r="VWQ882" s="14"/>
      <c r="VWR882" s="14"/>
      <c r="VWS882" s="14"/>
      <c r="VWT882" s="14"/>
      <c r="VWU882" s="14"/>
      <c r="VWV882" s="14"/>
      <c r="VWW882" s="14"/>
      <c r="VWX882" s="14"/>
      <c r="VWY882" s="14"/>
      <c r="VWZ882" s="14"/>
      <c r="VXA882" s="14"/>
      <c r="VXB882" s="14"/>
      <c r="VXC882" s="14"/>
      <c r="VXD882" s="14"/>
      <c r="VXE882" s="14"/>
      <c r="VXF882" s="14"/>
      <c r="VXG882" s="14"/>
      <c r="VXH882" s="14"/>
      <c r="VXI882" s="14"/>
      <c r="VXJ882" s="14"/>
      <c r="VXK882" s="14"/>
      <c r="VXL882" s="14"/>
      <c r="VXM882" s="14"/>
      <c r="VXN882" s="14"/>
      <c r="VXO882" s="14"/>
      <c r="VXP882" s="14"/>
      <c r="VXQ882" s="14"/>
      <c r="VXR882" s="14"/>
      <c r="VXS882" s="14"/>
      <c r="VXT882" s="14"/>
      <c r="VXU882" s="14"/>
      <c r="VXV882" s="14"/>
      <c r="VXW882" s="14"/>
      <c r="VXX882" s="14"/>
      <c r="VXY882" s="14"/>
      <c r="VXZ882" s="14"/>
      <c r="VYA882" s="14"/>
      <c r="VYB882" s="14"/>
      <c r="VYC882" s="14"/>
      <c r="VYD882" s="14"/>
      <c r="VYE882" s="14"/>
      <c r="VYF882" s="14"/>
      <c r="VYG882" s="14"/>
      <c r="VYH882" s="14"/>
      <c r="VYI882" s="14"/>
      <c r="VYJ882" s="14"/>
      <c r="VYK882" s="14"/>
      <c r="VYL882" s="14"/>
      <c r="VYM882" s="14"/>
      <c r="VYN882" s="14"/>
      <c r="VYO882" s="14"/>
      <c r="VYP882" s="14"/>
      <c r="VYQ882" s="14"/>
      <c r="VYR882" s="14"/>
      <c r="VYS882" s="14"/>
      <c r="VYT882" s="14"/>
      <c r="VYU882" s="14"/>
      <c r="VYV882" s="14"/>
      <c r="VYW882" s="14"/>
      <c r="VYX882" s="14"/>
      <c r="VYY882" s="14"/>
      <c r="VYZ882" s="14"/>
      <c r="VZA882" s="14"/>
      <c r="VZB882" s="14"/>
      <c r="VZC882" s="14"/>
      <c r="VZD882" s="14"/>
      <c r="VZE882" s="14"/>
      <c r="VZF882" s="14"/>
      <c r="VZG882" s="14"/>
      <c r="VZH882" s="14"/>
      <c r="VZI882" s="14"/>
      <c r="VZJ882" s="14"/>
      <c r="VZK882" s="14"/>
      <c r="VZL882" s="14"/>
      <c r="VZM882" s="14"/>
      <c r="VZN882" s="14"/>
      <c r="VZO882" s="14"/>
      <c r="VZP882" s="14"/>
      <c r="VZQ882" s="14"/>
      <c r="VZR882" s="14"/>
      <c r="VZS882" s="14"/>
      <c r="VZT882" s="14"/>
      <c r="VZU882" s="14"/>
      <c r="VZV882" s="14"/>
      <c r="VZW882" s="14"/>
      <c r="VZX882" s="14"/>
      <c r="VZY882" s="14"/>
      <c r="VZZ882" s="14"/>
      <c r="WAA882" s="14"/>
      <c r="WAB882" s="14"/>
      <c r="WAC882" s="14"/>
      <c r="WAD882" s="14"/>
      <c r="WAE882" s="14"/>
      <c r="WAF882" s="14"/>
      <c r="WAG882" s="14"/>
      <c r="WAH882" s="14"/>
      <c r="WAI882" s="14"/>
      <c r="WAJ882" s="14"/>
      <c r="WAK882" s="14"/>
      <c r="WAL882" s="14"/>
      <c r="WAM882" s="14"/>
      <c r="WAN882" s="14"/>
      <c r="WAO882" s="14"/>
      <c r="WAP882" s="14"/>
      <c r="WAQ882" s="14"/>
      <c r="WAR882" s="14"/>
      <c r="WAS882" s="14"/>
      <c r="WAT882" s="14"/>
      <c r="WAU882" s="14"/>
      <c r="WAV882" s="14"/>
      <c r="WAW882" s="14"/>
      <c r="WAX882" s="14"/>
      <c r="WAY882" s="14"/>
      <c r="WAZ882" s="14"/>
      <c r="WBA882" s="14"/>
      <c r="WBB882" s="14"/>
      <c r="WBC882" s="14"/>
      <c r="WBD882" s="14"/>
      <c r="WBE882" s="14"/>
      <c r="WBF882" s="14"/>
      <c r="WBG882" s="14"/>
      <c r="WBH882" s="14"/>
      <c r="WBI882" s="14"/>
      <c r="WBJ882" s="14"/>
      <c r="WBK882" s="14"/>
      <c r="WBL882" s="14"/>
      <c r="WBM882" s="14"/>
      <c r="WBN882" s="14"/>
      <c r="WBO882" s="14"/>
      <c r="WBP882" s="14"/>
      <c r="WBQ882" s="14"/>
      <c r="WBR882" s="14"/>
      <c r="WBS882" s="14"/>
      <c r="WBT882" s="14"/>
      <c r="WBU882" s="14"/>
      <c r="WBV882" s="14"/>
      <c r="WBW882" s="14"/>
      <c r="WBX882" s="14"/>
      <c r="WBY882" s="14"/>
      <c r="WBZ882" s="14"/>
      <c r="WCA882" s="14"/>
      <c r="WCB882" s="14"/>
      <c r="WCC882" s="14"/>
      <c r="WCD882" s="14"/>
      <c r="WCE882" s="14"/>
      <c r="WCF882" s="14"/>
      <c r="WCG882" s="14"/>
      <c r="WCH882" s="14"/>
      <c r="WCI882" s="14"/>
      <c r="WCJ882" s="14"/>
      <c r="WCK882" s="14"/>
      <c r="WCL882" s="14"/>
      <c r="WCM882" s="14"/>
      <c r="WCN882" s="14"/>
      <c r="WCO882" s="14"/>
      <c r="WCP882" s="14"/>
      <c r="WCQ882" s="14"/>
      <c r="WCR882" s="14"/>
      <c r="WCS882" s="14"/>
      <c r="WCT882" s="14"/>
      <c r="WCU882" s="14"/>
      <c r="WCV882" s="14"/>
      <c r="WCW882" s="14"/>
      <c r="WCX882" s="14"/>
      <c r="WCY882" s="14"/>
      <c r="WCZ882" s="14"/>
      <c r="WDA882" s="14"/>
      <c r="WDB882" s="14"/>
      <c r="WDC882" s="14"/>
      <c r="WDD882" s="14"/>
      <c r="WDE882" s="14"/>
      <c r="WDF882" s="14"/>
      <c r="WDG882" s="14"/>
      <c r="WDH882" s="14"/>
      <c r="WDI882" s="14"/>
      <c r="WDJ882" s="14"/>
      <c r="WDK882" s="14"/>
      <c r="WDL882" s="14"/>
      <c r="WDM882" s="14"/>
      <c r="WDN882" s="14"/>
      <c r="WDO882" s="14"/>
      <c r="WDP882" s="14"/>
      <c r="WDQ882" s="14"/>
      <c r="WDR882" s="14"/>
      <c r="WDS882" s="14"/>
      <c r="WDT882" s="14"/>
      <c r="WDU882" s="14"/>
      <c r="WDV882" s="14"/>
      <c r="WDW882" s="14"/>
      <c r="WDX882" s="14"/>
      <c r="WDY882" s="14"/>
      <c r="WDZ882" s="14"/>
      <c r="WEA882" s="14"/>
      <c r="WEB882" s="14"/>
      <c r="WEC882" s="14"/>
      <c r="WED882" s="14"/>
      <c r="WEE882" s="14"/>
      <c r="WEF882" s="14"/>
      <c r="WEG882" s="14"/>
      <c r="WEH882" s="14"/>
      <c r="WEI882" s="14"/>
      <c r="WEJ882" s="14"/>
      <c r="WEK882" s="14"/>
      <c r="WEL882" s="14"/>
      <c r="WEM882" s="14"/>
      <c r="WEN882" s="14"/>
      <c r="WEO882" s="14"/>
      <c r="WEP882" s="14"/>
      <c r="WEQ882" s="14"/>
      <c r="WER882" s="14"/>
      <c r="WES882" s="14"/>
      <c r="WET882" s="14"/>
      <c r="WEU882" s="14"/>
      <c r="WEV882" s="14"/>
      <c r="WEW882" s="14"/>
      <c r="WEX882" s="14"/>
      <c r="WEY882" s="14"/>
      <c r="WEZ882" s="14"/>
      <c r="WFA882" s="14"/>
      <c r="WFB882" s="14"/>
      <c r="WFC882" s="14"/>
      <c r="WFD882" s="14"/>
      <c r="WFE882" s="14"/>
      <c r="WFF882" s="14"/>
      <c r="WFG882" s="14"/>
      <c r="WFH882" s="14"/>
      <c r="WFI882" s="14"/>
      <c r="WFJ882" s="14"/>
      <c r="WFK882" s="14"/>
      <c r="WFL882" s="14"/>
      <c r="WFM882" s="14"/>
      <c r="WFN882" s="14"/>
      <c r="WFO882" s="14"/>
      <c r="WFP882" s="14"/>
      <c r="WFQ882" s="14"/>
      <c r="WFR882" s="14"/>
      <c r="WFS882" s="14"/>
      <c r="WFT882" s="14"/>
      <c r="WFU882" s="14"/>
      <c r="WFV882" s="14"/>
      <c r="WFW882" s="14"/>
      <c r="WFX882" s="14"/>
      <c r="WFY882" s="14"/>
      <c r="WFZ882" s="14"/>
      <c r="WGA882" s="14"/>
      <c r="WGB882" s="14"/>
      <c r="WGC882" s="14"/>
      <c r="WGD882" s="14"/>
      <c r="WGE882" s="14"/>
      <c r="WGF882" s="14"/>
      <c r="WGG882" s="14"/>
      <c r="WGH882" s="14"/>
      <c r="WGI882" s="14"/>
      <c r="WGJ882" s="14"/>
      <c r="WGK882" s="14"/>
      <c r="WGL882" s="14"/>
      <c r="WGM882" s="14"/>
      <c r="WGN882" s="14"/>
      <c r="WGO882" s="14"/>
      <c r="WGP882" s="14"/>
      <c r="WGQ882" s="14"/>
      <c r="WGR882" s="14"/>
      <c r="WGS882" s="14"/>
      <c r="WGT882" s="14"/>
      <c r="WGU882" s="14"/>
      <c r="WGV882" s="14"/>
      <c r="WGW882" s="14"/>
      <c r="WGX882" s="14"/>
      <c r="WGY882" s="14"/>
      <c r="WGZ882" s="14"/>
      <c r="WHA882" s="14"/>
      <c r="WHB882" s="14"/>
      <c r="WHC882" s="14"/>
      <c r="WHD882" s="14"/>
      <c r="WHE882" s="14"/>
      <c r="WHF882" s="14"/>
      <c r="WHG882" s="14"/>
      <c r="WHH882" s="14"/>
      <c r="WHI882" s="14"/>
      <c r="WHJ882" s="14"/>
      <c r="WHK882" s="14"/>
      <c r="WHL882" s="14"/>
      <c r="WHM882" s="14"/>
      <c r="WHN882" s="14"/>
      <c r="WHO882" s="14"/>
      <c r="WHP882" s="14"/>
      <c r="WHQ882" s="14"/>
      <c r="WHR882" s="14"/>
      <c r="WHS882" s="14"/>
      <c r="WHT882" s="14"/>
      <c r="WHU882" s="14"/>
      <c r="WHV882" s="14"/>
      <c r="WHW882" s="14"/>
      <c r="WHX882" s="14"/>
      <c r="WHY882" s="14"/>
      <c r="WHZ882" s="14"/>
      <c r="WIA882" s="14"/>
      <c r="WIB882" s="14"/>
      <c r="WIC882" s="14"/>
      <c r="WID882" s="14"/>
      <c r="WIE882" s="14"/>
      <c r="WIF882" s="14"/>
      <c r="WIG882" s="14"/>
      <c r="WIH882" s="14"/>
      <c r="WII882" s="14"/>
      <c r="WIJ882" s="14"/>
      <c r="WIK882" s="14"/>
      <c r="WIL882" s="14"/>
      <c r="WIM882" s="14"/>
      <c r="WIN882" s="14"/>
      <c r="WIO882" s="14"/>
      <c r="WIP882" s="14"/>
      <c r="WIQ882" s="14"/>
      <c r="WIR882" s="14"/>
      <c r="WIS882" s="14"/>
      <c r="WIT882" s="14"/>
      <c r="WIU882" s="14"/>
      <c r="WIV882" s="14"/>
      <c r="WIW882" s="14"/>
      <c r="WIX882" s="14"/>
      <c r="WIY882" s="14"/>
      <c r="WIZ882" s="14"/>
      <c r="WJA882" s="14"/>
      <c r="WJB882" s="14"/>
      <c r="WJC882" s="14"/>
      <c r="WJD882" s="14"/>
      <c r="WJE882" s="14"/>
      <c r="WJF882" s="14"/>
      <c r="WJG882" s="14"/>
      <c r="WJH882" s="14"/>
      <c r="WJI882" s="14"/>
      <c r="WJJ882" s="14"/>
      <c r="WJK882" s="14"/>
      <c r="WJL882" s="14"/>
      <c r="WJM882" s="14"/>
      <c r="WJN882" s="14"/>
      <c r="WJO882" s="14"/>
      <c r="WJP882" s="14"/>
      <c r="WJQ882" s="14"/>
      <c r="WJR882" s="14"/>
      <c r="WJS882" s="14"/>
      <c r="WJT882" s="14"/>
      <c r="WJU882" s="14"/>
      <c r="WJV882" s="14"/>
      <c r="WJW882" s="14"/>
      <c r="WJX882" s="14"/>
      <c r="WJY882" s="14"/>
      <c r="WJZ882" s="14"/>
      <c r="WKA882" s="14"/>
      <c r="WKB882" s="14"/>
      <c r="WKC882" s="14"/>
      <c r="WKD882" s="14"/>
      <c r="WKE882" s="14"/>
      <c r="WKF882" s="14"/>
      <c r="WKG882" s="14"/>
      <c r="WKH882" s="14"/>
      <c r="WKI882" s="14"/>
      <c r="WKJ882" s="14"/>
      <c r="WKK882" s="14"/>
      <c r="WKL882" s="14"/>
      <c r="WKM882" s="14"/>
      <c r="WKN882" s="14"/>
      <c r="WKO882" s="14"/>
      <c r="WKP882" s="14"/>
      <c r="WKQ882" s="14"/>
      <c r="WKR882" s="14"/>
      <c r="WKS882" s="14"/>
      <c r="WKT882" s="14"/>
      <c r="WKU882" s="14"/>
      <c r="WKV882" s="14"/>
      <c r="WKW882" s="14"/>
      <c r="WKX882" s="14"/>
      <c r="WKY882" s="14"/>
      <c r="WKZ882" s="14"/>
      <c r="WLA882" s="14"/>
      <c r="WLB882" s="14"/>
      <c r="WLC882" s="14"/>
      <c r="WLD882" s="14"/>
      <c r="WLE882" s="14"/>
      <c r="WLF882" s="14"/>
      <c r="WLG882" s="14"/>
      <c r="WLH882" s="14"/>
      <c r="WLI882" s="14"/>
      <c r="WLJ882" s="14"/>
      <c r="WLK882" s="14"/>
      <c r="WLL882" s="14"/>
      <c r="WLM882" s="14"/>
      <c r="WLN882" s="14"/>
      <c r="WLO882" s="14"/>
      <c r="WLP882" s="14"/>
      <c r="WLQ882" s="14"/>
      <c r="WLR882" s="14"/>
      <c r="WLS882" s="14"/>
      <c r="WLT882" s="14"/>
      <c r="WLU882" s="14"/>
      <c r="WLV882" s="14"/>
      <c r="WLW882" s="14"/>
      <c r="WLX882" s="14"/>
      <c r="WLY882" s="14"/>
      <c r="WLZ882" s="14"/>
      <c r="WMA882" s="14"/>
      <c r="WMB882" s="14"/>
      <c r="WMC882" s="14"/>
      <c r="WMD882" s="14"/>
      <c r="WME882" s="14"/>
      <c r="WMF882" s="14"/>
      <c r="WMG882" s="14"/>
      <c r="WMH882" s="14"/>
      <c r="WMI882" s="14"/>
      <c r="WMJ882" s="14"/>
      <c r="WMK882" s="14"/>
      <c r="WML882" s="14"/>
      <c r="WMM882" s="14"/>
      <c r="WMN882" s="14"/>
      <c r="WMO882" s="14"/>
      <c r="WMP882" s="14"/>
      <c r="WMQ882" s="14"/>
      <c r="WMR882" s="14"/>
      <c r="WMS882" s="14"/>
      <c r="WMT882" s="14"/>
      <c r="WMU882" s="14"/>
      <c r="WMV882" s="14"/>
      <c r="WMW882" s="14"/>
      <c r="WMX882" s="14"/>
      <c r="WMY882" s="14"/>
      <c r="WMZ882" s="14"/>
      <c r="WNA882" s="14"/>
      <c r="WNB882" s="14"/>
      <c r="WNC882" s="14"/>
      <c r="WND882" s="14"/>
      <c r="WNE882" s="14"/>
      <c r="WNF882" s="14"/>
      <c r="WNG882" s="14"/>
      <c r="WNH882" s="14"/>
      <c r="WNI882" s="14"/>
      <c r="WNJ882" s="14"/>
      <c r="WNK882" s="14"/>
      <c r="WNL882" s="14"/>
      <c r="WNM882" s="14"/>
      <c r="WNN882" s="14"/>
      <c r="WNO882" s="14"/>
      <c r="WNP882" s="14"/>
      <c r="WNQ882" s="14"/>
      <c r="WNR882" s="14"/>
      <c r="WNS882" s="14"/>
      <c r="WNT882" s="14"/>
      <c r="WNU882" s="14"/>
      <c r="WNV882" s="14"/>
      <c r="WNW882" s="14"/>
      <c r="WNX882" s="14"/>
      <c r="WNY882" s="14"/>
      <c r="WNZ882" s="14"/>
      <c r="WOA882" s="14"/>
      <c r="WOB882" s="14"/>
      <c r="WOC882" s="14"/>
      <c r="WOD882" s="14"/>
      <c r="WOE882" s="14"/>
      <c r="WOF882" s="14"/>
      <c r="WOG882" s="14"/>
      <c r="WOH882" s="14"/>
      <c r="WOI882" s="14"/>
      <c r="WOJ882" s="14"/>
      <c r="WOK882" s="14"/>
      <c r="WOL882" s="14"/>
      <c r="WOM882" s="14"/>
      <c r="WON882" s="14"/>
      <c r="WOO882" s="14"/>
      <c r="WOP882" s="14"/>
      <c r="WOQ882" s="14"/>
      <c r="WOR882" s="14"/>
      <c r="WOS882" s="14"/>
      <c r="WOT882" s="14"/>
      <c r="WOU882" s="14"/>
      <c r="WOV882" s="14"/>
      <c r="WOW882" s="14"/>
      <c r="WOX882" s="14"/>
      <c r="WOY882" s="14"/>
      <c r="WOZ882" s="14"/>
      <c r="WPA882" s="14"/>
      <c r="WPB882" s="14"/>
      <c r="WPC882" s="14"/>
      <c r="WPD882" s="14"/>
      <c r="WPE882" s="14"/>
      <c r="WPF882" s="14"/>
      <c r="WPG882" s="14"/>
      <c r="WPH882" s="14"/>
      <c r="WPI882" s="14"/>
      <c r="WPJ882" s="14"/>
      <c r="WPK882" s="14"/>
      <c r="WPL882" s="14"/>
      <c r="WPM882" s="14"/>
      <c r="WPN882" s="14"/>
      <c r="WPO882" s="14"/>
      <c r="WPP882" s="14"/>
      <c r="WPQ882" s="14"/>
      <c r="WPR882" s="14"/>
      <c r="WPS882" s="14"/>
      <c r="WPT882" s="14"/>
      <c r="WPU882" s="14"/>
      <c r="WPV882" s="14"/>
      <c r="WPW882" s="14"/>
      <c r="WPX882" s="14"/>
      <c r="WPY882" s="14"/>
      <c r="WPZ882" s="14"/>
      <c r="WQA882" s="14"/>
      <c r="WQB882" s="14"/>
      <c r="WQC882" s="14"/>
      <c r="WQD882" s="14"/>
      <c r="WQE882" s="14"/>
      <c r="WQF882" s="14"/>
      <c r="WQG882" s="14"/>
      <c r="WQH882" s="14"/>
      <c r="WQI882" s="14"/>
      <c r="WQJ882" s="14"/>
      <c r="WQK882" s="14"/>
      <c r="WQL882" s="14"/>
      <c r="WQM882" s="14"/>
      <c r="WQN882" s="14"/>
      <c r="WQO882" s="14"/>
      <c r="WQP882" s="14"/>
      <c r="WQQ882" s="14"/>
      <c r="WQR882" s="14"/>
      <c r="WQS882" s="14"/>
      <c r="WQT882" s="14"/>
      <c r="WQU882" s="14"/>
      <c r="WQV882" s="14"/>
      <c r="WQW882" s="14"/>
      <c r="WQX882" s="14"/>
      <c r="WQY882" s="14"/>
      <c r="WQZ882" s="14"/>
      <c r="WRA882" s="14"/>
      <c r="WRB882" s="14"/>
      <c r="WRC882" s="14"/>
      <c r="WRD882" s="14"/>
      <c r="WRE882" s="14"/>
      <c r="WRF882" s="14"/>
      <c r="WRG882" s="14"/>
      <c r="WRH882" s="14"/>
      <c r="WRI882" s="14"/>
      <c r="WRJ882" s="14"/>
      <c r="WRK882" s="14"/>
      <c r="WRL882" s="14"/>
      <c r="WRM882" s="14"/>
      <c r="WRN882" s="14"/>
      <c r="WRO882" s="14"/>
      <c r="WRP882" s="14"/>
      <c r="WRQ882" s="14"/>
      <c r="WRR882" s="14"/>
      <c r="WRS882" s="14"/>
      <c r="WRT882" s="14"/>
      <c r="WRU882" s="14"/>
      <c r="WRV882" s="14"/>
      <c r="WRW882" s="14"/>
      <c r="WRX882" s="14"/>
      <c r="WRY882" s="14"/>
      <c r="WRZ882" s="14"/>
      <c r="WSA882" s="14"/>
      <c r="WSB882" s="14"/>
      <c r="WSC882" s="14"/>
      <c r="WSD882" s="14"/>
      <c r="WSE882" s="14"/>
      <c r="WSF882" s="14"/>
      <c r="WSG882" s="14"/>
      <c r="WSH882" s="14"/>
      <c r="WSI882" s="14"/>
      <c r="WSJ882" s="14"/>
      <c r="WSK882" s="14"/>
      <c r="WSL882" s="14"/>
      <c r="WSM882" s="14"/>
      <c r="WSN882" s="14"/>
      <c r="WSO882" s="14"/>
      <c r="WSP882" s="14"/>
      <c r="WSQ882" s="14"/>
      <c r="WSR882" s="14"/>
      <c r="WSS882" s="14"/>
      <c r="WST882" s="14"/>
      <c r="WSU882" s="14"/>
      <c r="WSV882" s="14"/>
      <c r="WSW882" s="14"/>
      <c r="WSX882" s="14"/>
      <c r="WSY882" s="14"/>
      <c r="WSZ882" s="14"/>
      <c r="WTA882" s="14"/>
      <c r="WTB882" s="14"/>
      <c r="WTC882" s="14"/>
      <c r="WTD882" s="14"/>
      <c r="WTE882" s="14"/>
      <c r="WTF882" s="14"/>
      <c r="WTG882" s="14"/>
      <c r="WTH882" s="14"/>
      <c r="WTI882" s="14"/>
      <c r="WTJ882" s="14"/>
      <c r="WTK882" s="14"/>
      <c r="WTL882" s="14"/>
      <c r="WTM882" s="14"/>
      <c r="WTN882" s="14"/>
      <c r="WTO882" s="14"/>
      <c r="WTP882" s="14"/>
      <c r="WTQ882" s="14"/>
      <c r="WTR882" s="14"/>
      <c r="WTS882" s="14"/>
      <c r="WTT882" s="14"/>
      <c r="WTU882" s="14"/>
      <c r="WTV882" s="14"/>
      <c r="WTW882" s="14"/>
      <c r="WTX882" s="14"/>
      <c r="WTY882" s="14"/>
      <c r="WTZ882" s="14"/>
      <c r="WUA882" s="14"/>
      <c r="WUB882" s="14"/>
      <c r="WUC882" s="14"/>
      <c r="WUD882" s="14"/>
      <c r="WUE882" s="14"/>
      <c r="WUF882" s="14"/>
      <c r="WUG882" s="14"/>
      <c r="WUH882" s="14"/>
      <c r="WUI882" s="14"/>
      <c r="WUJ882" s="14"/>
      <c r="WUK882" s="14"/>
      <c r="WUL882" s="14"/>
      <c r="WUM882" s="14"/>
      <c r="WUN882" s="14"/>
      <c r="WUO882" s="14"/>
      <c r="WUP882" s="14"/>
      <c r="WUQ882" s="14"/>
      <c r="WUR882" s="14"/>
      <c r="WUS882" s="14"/>
      <c r="WUT882" s="14"/>
      <c r="WUU882" s="14"/>
      <c r="WUV882" s="14"/>
      <c r="WUW882" s="14"/>
      <c r="WUX882" s="14"/>
      <c r="WUY882" s="14"/>
      <c r="WUZ882" s="14"/>
      <c r="WVA882" s="14"/>
      <c r="WVB882" s="14"/>
      <c r="WVC882" s="14"/>
      <c r="WVD882" s="14"/>
      <c r="WVE882" s="14"/>
      <c r="WVF882" s="14"/>
      <c r="WVG882" s="14"/>
      <c r="WVH882" s="14"/>
      <c r="WVI882" s="14"/>
      <c r="WVJ882" s="14"/>
      <c r="WVK882" s="14"/>
      <c r="WVL882" s="14"/>
      <c r="WVM882" s="14"/>
      <c r="WVN882" s="14"/>
      <c r="WVO882" s="14"/>
      <c r="WVP882" s="14"/>
      <c r="WVQ882" s="14"/>
      <c r="WVR882" s="14"/>
      <c r="WVS882" s="14"/>
      <c r="WVT882" s="14"/>
      <c r="WVU882" s="14"/>
      <c r="WVV882" s="14"/>
      <c r="WVW882" s="14"/>
      <c r="WVX882" s="14"/>
      <c r="WVY882" s="14"/>
      <c r="WVZ882" s="14"/>
      <c r="WWA882" s="14"/>
      <c r="WWB882" s="14"/>
      <c r="WWC882" s="14"/>
      <c r="WWD882" s="14"/>
      <c r="WWE882" s="14"/>
      <c r="WWF882" s="14"/>
      <c r="WWG882" s="14"/>
      <c r="WWH882" s="14"/>
      <c r="WWI882" s="14"/>
      <c r="WWJ882" s="14"/>
      <c r="WWK882" s="14"/>
      <c r="WWL882" s="14"/>
      <c r="WWM882" s="14"/>
      <c r="WWN882" s="14"/>
      <c r="WWO882" s="14"/>
      <c r="WWP882" s="14"/>
      <c r="WWQ882" s="14"/>
      <c r="WWR882" s="14"/>
      <c r="WWS882" s="14"/>
      <c r="WWT882" s="14"/>
      <c r="WWU882" s="14"/>
      <c r="WWV882" s="14"/>
      <c r="WWW882" s="14"/>
      <c r="WWX882" s="14"/>
      <c r="WWY882" s="14"/>
      <c r="WWZ882" s="14"/>
      <c r="WXA882" s="14"/>
      <c r="WXB882" s="14"/>
      <c r="WXC882" s="14"/>
      <c r="WXD882" s="14"/>
      <c r="WXE882" s="14"/>
      <c r="WXF882" s="14"/>
      <c r="WXG882" s="14"/>
      <c r="WXH882" s="14"/>
      <c r="WXI882" s="14"/>
      <c r="WXJ882" s="14"/>
      <c r="WXK882" s="14"/>
      <c r="WXL882" s="14"/>
      <c r="WXM882" s="14"/>
      <c r="WXN882" s="14"/>
      <c r="WXO882" s="14"/>
      <c r="WXP882" s="14"/>
      <c r="WXQ882" s="14"/>
      <c r="WXR882" s="14"/>
      <c r="WXS882" s="14"/>
      <c r="WXT882" s="14"/>
      <c r="WXU882" s="14"/>
      <c r="WXV882" s="14"/>
      <c r="WXW882" s="14"/>
      <c r="WXX882" s="14"/>
      <c r="WXY882" s="14"/>
      <c r="WXZ882" s="14"/>
      <c r="WYA882" s="14"/>
      <c r="WYB882" s="14"/>
      <c r="WYC882" s="14"/>
      <c r="WYD882" s="14"/>
      <c r="WYE882" s="14"/>
      <c r="WYF882" s="14"/>
      <c r="WYG882" s="14"/>
      <c r="WYH882" s="14"/>
      <c r="WYI882" s="14"/>
      <c r="WYJ882" s="14"/>
      <c r="WYK882" s="14"/>
      <c r="WYL882" s="14"/>
      <c r="WYM882" s="14"/>
      <c r="WYN882" s="14"/>
      <c r="WYO882" s="14"/>
      <c r="WYP882" s="14"/>
      <c r="WYQ882" s="14"/>
      <c r="WYR882" s="14"/>
      <c r="WYS882" s="14"/>
      <c r="WYT882" s="14"/>
      <c r="WYU882" s="14"/>
      <c r="WYV882" s="14"/>
      <c r="WYW882" s="14"/>
      <c r="WYX882" s="14"/>
      <c r="WYY882" s="14"/>
      <c r="WYZ882" s="14"/>
      <c r="WZA882" s="14"/>
      <c r="WZB882" s="14"/>
      <c r="WZC882" s="14"/>
      <c r="WZD882" s="14"/>
      <c r="WZE882" s="14"/>
      <c r="WZF882" s="14"/>
      <c r="WZG882" s="14"/>
      <c r="WZH882" s="14"/>
      <c r="WZI882" s="14"/>
      <c r="WZJ882" s="14"/>
      <c r="WZK882" s="14"/>
      <c r="WZL882" s="14"/>
      <c r="WZM882" s="14"/>
      <c r="WZN882" s="14"/>
      <c r="WZO882" s="14"/>
      <c r="WZP882" s="14"/>
      <c r="WZQ882" s="14"/>
      <c r="WZR882" s="14"/>
      <c r="WZS882" s="14"/>
      <c r="WZT882" s="14"/>
      <c r="WZU882" s="14"/>
      <c r="WZV882" s="14"/>
      <c r="WZW882" s="14"/>
      <c r="WZX882" s="14"/>
      <c r="WZY882" s="14"/>
      <c r="WZZ882" s="14"/>
      <c r="XAA882" s="14"/>
      <c r="XAB882" s="14"/>
      <c r="XAC882" s="14"/>
      <c r="XAD882" s="14"/>
      <c r="XAE882" s="14"/>
      <c r="XAF882" s="14"/>
      <c r="XAG882" s="14"/>
      <c r="XAH882" s="14"/>
      <c r="XAI882" s="14"/>
      <c r="XAJ882" s="14"/>
      <c r="XAK882" s="14"/>
      <c r="XAL882" s="14"/>
      <c r="XAM882" s="14"/>
      <c r="XAN882" s="14"/>
      <c r="XAO882" s="14"/>
      <c r="XAP882" s="14"/>
      <c r="XAQ882" s="14"/>
      <c r="XAR882" s="14"/>
      <c r="XAS882" s="14"/>
      <c r="XAT882" s="14"/>
      <c r="XAU882" s="14"/>
      <c r="XAV882" s="14"/>
      <c r="XAW882" s="14"/>
      <c r="XAX882" s="14"/>
      <c r="XAY882" s="14"/>
      <c r="XAZ882" s="14"/>
      <c r="XBA882" s="14"/>
      <c r="XBB882" s="14"/>
      <c r="XBC882" s="14"/>
      <c r="XBD882" s="14"/>
      <c r="XBE882" s="14"/>
      <c r="XBF882" s="14"/>
      <c r="XBG882" s="14"/>
      <c r="XBH882" s="14"/>
      <c r="XBI882" s="14"/>
      <c r="XBJ882" s="14"/>
      <c r="XBK882" s="14"/>
      <c r="XBL882" s="14"/>
      <c r="XBM882" s="14"/>
      <c r="XBN882" s="14"/>
      <c r="XBO882" s="14"/>
      <c r="XBP882" s="14"/>
      <c r="XBQ882" s="14"/>
      <c r="XBR882" s="14"/>
      <c r="XBS882" s="14"/>
      <c r="XBT882" s="14"/>
      <c r="XBU882" s="14"/>
      <c r="XBV882" s="14"/>
      <c r="XBW882" s="14"/>
      <c r="XBX882" s="14"/>
      <c r="XBY882" s="14"/>
      <c r="XBZ882" s="14"/>
      <c r="XCA882" s="14"/>
      <c r="XCB882" s="14"/>
      <c r="XCC882" s="14"/>
      <c r="XCD882" s="14"/>
      <c r="XCE882" s="14"/>
      <c r="XCF882" s="14"/>
      <c r="XCG882" s="14"/>
      <c r="XCH882" s="14"/>
      <c r="XCI882" s="14"/>
      <c r="XCJ882" s="14"/>
      <c r="XCK882" s="14"/>
      <c r="XCL882" s="14"/>
      <c r="XCM882" s="14"/>
      <c r="XCN882" s="14"/>
      <c r="XCO882" s="14"/>
      <c r="XCP882" s="14"/>
      <c r="XCQ882" s="14"/>
      <c r="XCR882" s="14"/>
      <c r="XCS882" s="14"/>
      <c r="XCT882" s="14"/>
      <c r="XCU882" s="14"/>
      <c r="XCV882" s="14"/>
      <c r="XCW882" s="14"/>
      <c r="XCX882" s="14"/>
      <c r="XCY882" s="14"/>
      <c r="XCZ882" s="14"/>
      <c r="XDA882" s="14"/>
      <c r="XDB882" s="14"/>
      <c r="XDC882" s="14"/>
      <c r="XDD882" s="14"/>
      <c r="XDE882" s="14"/>
      <c r="XDF882" s="14"/>
      <c r="XDG882" s="14"/>
      <c r="XDH882" s="14"/>
      <c r="XDI882" s="14"/>
      <c r="XDJ882" s="14"/>
      <c r="XDK882" s="14"/>
      <c r="XDL882" s="14"/>
      <c r="XDM882" s="14"/>
      <c r="XDN882" s="14"/>
      <c r="XDO882" s="14"/>
      <c r="XDP882" s="14"/>
      <c r="XDQ882" s="14"/>
      <c r="XDR882" s="14"/>
      <c r="XDS882" s="14"/>
      <c r="XDT882" s="14"/>
      <c r="XDU882" s="14"/>
      <c r="XDV882" s="14"/>
      <c r="XDW882" s="14"/>
      <c r="XDX882" s="14"/>
      <c r="XDY882" s="14"/>
      <c r="XDZ882" s="14"/>
      <c r="XEA882" s="14"/>
      <c r="XEB882" s="14"/>
      <c r="XEC882" s="14"/>
      <c r="XED882" s="14"/>
      <c r="XEE882" s="14"/>
      <c r="XEF882" s="14"/>
      <c r="XEG882" s="14"/>
      <c r="XEH882" s="14"/>
      <c r="XEI882" s="14"/>
      <c r="XEJ882" s="14"/>
      <c r="XEK882" s="14"/>
      <c r="XEL882" s="14"/>
      <c r="XEM882" s="14"/>
      <c r="XEN882" s="14"/>
      <c r="XEO882" s="14"/>
      <c r="XEP882" s="14"/>
      <c r="XEQ882" s="14"/>
      <c r="XER882" s="14"/>
      <c r="XES882" s="14"/>
      <c r="XET882" s="14"/>
      <c r="XEU882" s="14"/>
      <c r="XEV882" s="14"/>
      <c r="XEW882" s="14"/>
      <c r="XEX882" s="14"/>
      <c r="XEY882" s="14"/>
      <c r="XEZ882" s="14"/>
      <c r="XFA882" s="14"/>
      <c r="XFB882" s="14"/>
      <c r="XFC882" s="14"/>
      <c r="XFD882" s="14"/>
    </row>
    <row r="883" spans="2:16384" hidden="1" x14ac:dyDescent="0.25">
      <c r="B883" s="63" t="s">
        <v>66</v>
      </c>
      <c r="C883" s="40" t="s">
        <v>88</v>
      </c>
      <c r="D883" s="83" t="s">
        <v>120</v>
      </c>
      <c r="E883" s="112" t="s">
        <v>46</v>
      </c>
      <c r="F883" s="25"/>
      <c r="G883" s="111">
        <v>4</v>
      </c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9">
        <f t="shared" si="53"/>
        <v>0</v>
      </c>
      <c r="AH883" s="22">
        <v>2</v>
      </c>
      <c r="AI883" s="22"/>
      <c r="AJ883" s="22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9">
        <f t="shared" si="56"/>
        <v>2</v>
      </c>
      <c r="BC883" s="1"/>
      <c r="BD883" s="1"/>
      <c r="BE883" s="1"/>
      <c r="BF883" s="1"/>
      <c r="BG883" s="9">
        <f t="shared" si="54"/>
        <v>2</v>
      </c>
      <c r="BH883" s="23">
        <f t="shared" si="55"/>
        <v>0</v>
      </c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14"/>
      <c r="FW883" s="14"/>
      <c r="FX883" s="14"/>
      <c r="FY883" s="14"/>
      <c r="FZ883" s="14"/>
      <c r="GA883" s="14"/>
      <c r="GB883" s="14"/>
      <c r="GC883" s="14"/>
      <c r="GD883" s="14"/>
      <c r="GE883" s="14"/>
      <c r="GF883" s="14"/>
      <c r="GG883" s="14"/>
      <c r="GH883" s="14"/>
      <c r="GI883" s="14"/>
      <c r="GJ883" s="14"/>
      <c r="GK883" s="14"/>
      <c r="GL883" s="14"/>
      <c r="GM883" s="14"/>
      <c r="GN883" s="14"/>
      <c r="GO883" s="14"/>
      <c r="GP883" s="14"/>
      <c r="GQ883" s="14"/>
      <c r="GR883" s="14"/>
      <c r="GS883" s="14"/>
      <c r="GT883" s="14"/>
      <c r="GU883" s="14"/>
      <c r="GV883" s="14"/>
      <c r="GW883" s="14"/>
      <c r="GX883" s="14"/>
      <c r="GY883" s="14"/>
      <c r="GZ883" s="14"/>
      <c r="HA883" s="14"/>
      <c r="HB883" s="14"/>
      <c r="HC883" s="14"/>
      <c r="HD883" s="14"/>
      <c r="HE883" s="14"/>
      <c r="HF883" s="14"/>
      <c r="HG883" s="14"/>
      <c r="HH883" s="14"/>
      <c r="HI883" s="14"/>
      <c r="HJ883" s="14"/>
      <c r="HK883" s="14"/>
      <c r="HL883" s="14"/>
      <c r="HM883" s="14"/>
      <c r="HN883" s="14"/>
      <c r="HO883" s="14"/>
      <c r="HP883" s="14"/>
      <c r="HQ883" s="14"/>
      <c r="HR883" s="14"/>
      <c r="HS883" s="14"/>
      <c r="HT883" s="14"/>
      <c r="HU883" s="14"/>
      <c r="HV883" s="14"/>
      <c r="HW883" s="14"/>
      <c r="HX883" s="14"/>
      <c r="HY883" s="14"/>
      <c r="HZ883" s="14"/>
      <c r="IA883" s="14"/>
      <c r="IB883" s="14"/>
      <c r="IC883" s="14"/>
      <c r="ID883" s="14"/>
      <c r="IE883" s="14"/>
      <c r="IF883" s="14"/>
      <c r="IG883" s="14"/>
      <c r="IH883" s="14"/>
      <c r="II883" s="14"/>
      <c r="IJ883" s="14"/>
      <c r="IK883" s="14"/>
      <c r="IL883" s="14"/>
      <c r="IM883" s="14"/>
      <c r="IN883" s="14"/>
      <c r="IO883" s="14"/>
      <c r="IP883" s="14"/>
      <c r="IQ883" s="14"/>
      <c r="IR883" s="14"/>
      <c r="IS883" s="14"/>
      <c r="IT883" s="14"/>
      <c r="IU883" s="14"/>
      <c r="IV883" s="14"/>
      <c r="IW883" s="14"/>
      <c r="IX883" s="14"/>
      <c r="IY883" s="14"/>
      <c r="IZ883" s="14"/>
      <c r="JA883" s="14"/>
      <c r="JB883" s="14"/>
      <c r="JC883" s="14"/>
      <c r="JD883" s="14"/>
      <c r="JE883" s="14"/>
      <c r="JF883" s="14"/>
      <c r="JG883" s="14"/>
      <c r="JH883" s="14"/>
      <c r="JI883" s="14"/>
      <c r="JJ883" s="14"/>
      <c r="JK883" s="14"/>
      <c r="JL883" s="14"/>
      <c r="JM883" s="14"/>
      <c r="JN883" s="14"/>
      <c r="JO883" s="14"/>
      <c r="JP883" s="14"/>
      <c r="JQ883" s="14"/>
      <c r="JR883" s="14"/>
      <c r="JS883" s="14"/>
      <c r="JT883" s="14"/>
      <c r="JU883" s="14"/>
      <c r="JV883" s="14"/>
      <c r="JW883" s="14"/>
      <c r="JX883" s="14"/>
      <c r="JY883" s="14"/>
      <c r="JZ883" s="14"/>
      <c r="KA883" s="14"/>
      <c r="KB883" s="14"/>
      <c r="KC883" s="14"/>
      <c r="KD883" s="14"/>
      <c r="KE883" s="14"/>
      <c r="KF883" s="14"/>
      <c r="KG883" s="14"/>
      <c r="KH883" s="14"/>
      <c r="KI883" s="14"/>
      <c r="KJ883" s="14"/>
      <c r="KK883" s="14"/>
      <c r="KL883" s="14"/>
      <c r="KM883" s="14"/>
      <c r="KN883" s="14"/>
      <c r="KO883" s="14"/>
      <c r="KP883" s="14"/>
      <c r="KQ883" s="14"/>
      <c r="KR883" s="14"/>
      <c r="KS883" s="14"/>
      <c r="KT883" s="14"/>
      <c r="KU883" s="14"/>
      <c r="KV883" s="14"/>
      <c r="KW883" s="14"/>
      <c r="KX883" s="14"/>
      <c r="KY883" s="14"/>
      <c r="KZ883" s="14"/>
      <c r="LA883" s="14"/>
      <c r="LB883" s="14"/>
      <c r="LC883" s="14"/>
      <c r="LD883" s="14"/>
      <c r="LE883" s="14"/>
      <c r="LF883" s="14"/>
      <c r="LG883" s="14"/>
      <c r="LH883" s="14"/>
      <c r="LI883" s="14"/>
      <c r="LJ883" s="14"/>
      <c r="LK883" s="14"/>
      <c r="LL883" s="14"/>
      <c r="LM883" s="14"/>
      <c r="LN883" s="14"/>
      <c r="LO883" s="14"/>
      <c r="LP883" s="14"/>
      <c r="LQ883" s="14"/>
      <c r="LR883" s="14"/>
      <c r="LS883" s="14"/>
      <c r="LT883" s="14"/>
      <c r="LU883" s="14"/>
      <c r="LV883" s="14"/>
      <c r="LW883" s="14"/>
      <c r="LX883" s="14"/>
      <c r="LY883" s="14"/>
      <c r="LZ883" s="14"/>
      <c r="MA883" s="14"/>
      <c r="MB883" s="14"/>
      <c r="MC883" s="14"/>
      <c r="MD883" s="14"/>
      <c r="ME883" s="14"/>
      <c r="MF883" s="14"/>
      <c r="MG883" s="14"/>
      <c r="MH883" s="14"/>
      <c r="MI883" s="14"/>
      <c r="MJ883" s="14"/>
      <c r="MK883" s="14"/>
      <c r="ML883" s="14"/>
      <c r="MM883" s="14"/>
      <c r="MN883" s="14"/>
      <c r="MO883" s="14"/>
      <c r="MP883" s="14"/>
      <c r="MQ883" s="14"/>
      <c r="MR883" s="14"/>
      <c r="MS883" s="14"/>
      <c r="MT883" s="14"/>
      <c r="MU883" s="14"/>
      <c r="MV883" s="14"/>
      <c r="MW883" s="14"/>
      <c r="MX883" s="14"/>
      <c r="MY883" s="14"/>
      <c r="MZ883" s="14"/>
      <c r="NA883" s="14"/>
      <c r="NB883" s="14"/>
      <c r="NC883" s="14"/>
      <c r="ND883" s="14"/>
      <c r="NE883" s="14"/>
      <c r="NF883" s="14"/>
      <c r="NG883" s="14"/>
      <c r="NH883" s="14"/>
      <c r="NI883" s="14"/>
      <c r="NJ883" s="14"/>
      <c r="NK883" s="14"/>
      <c r="NL883" s="14"/>
      <c r="NM883" s="14"/>
      <c r="NN883" s="14"/>
      <c r="NO883" s="14"/>
      <c r="NP883" s="14"/>
      <c r="NQ883" s="14"/>
      <c r="NR883" s="14"/>
      <c r="NS883" s="14"/>
      <c r="NT883" s="14"/>
      <c r="NU883" s="14"/>
      <c r="NV883" s="14"/>
      <c r="NW883" s="14"/>
      <c r="NX883" s="14"/>
      <c r="NY883" s="14"/>
      <c r="NZ883" s="14"/>
      <c r="OA883" s="14"/>
      <c r="OB883" s="14"/>
      <c r="OC883" s="14"/>
      <c r="OD883" s="14"/>
      <c r="OE883" s="14"/>
      <c r="OF883" s="14"/>
      <c r="OG883" s="14"/>
      <c r="OH883" s="14"/>
      <c r="OI883" s="14"/>
      <c r="OJ883" s="14"/>
      <c r="OK883" s="14"/>
      <c r="OL883" s="14"/>
      <c r="OM883" s="14"/>
      <c r="ON883" s="14"/>
      <c r="OO883" s="14"/>
      <c r="OP883" s="14"/>
      <c r="OQ883" s="14"/>
      <c r="OR883" s="14"/>
      <c r="OS883" s="14"/>
      <c r="OT883" s="14"/>
      <c r="OU883" s="14"/>
      <c r="OV883" s="14"/>
      <c r="OW883" s="14"/>
      <c r="OX883" s="14"/>
      <c r="OY883" s="14"/>
      <c r="OZ883" s="14"/>
      <c r="PA883" s="14"/>
      <c r="PB883" s="14"/>
      <c r="PC883" s="14"/>
      <c r="PD883" s="14"/>
      <c r="PE883" s="14"/>
      <c r="PF883" s="14"/>
      <c r="PG883" s="14"/>
      <c r="PH883" s="14"/>
      <c r="PI883" s="14"/>
      <c r="PJ883" s="14"/>
      <c r="PK883" s="14"/>
      <c r="PL883" s="14"/>
      <c r="PM883" s="14"/>
      <c r="PN883" s="14"/>
      <c r="PO883" s="14"/>
      <c r="PP883" s="14"/>
      <c r="PQ883" s="14"/>
      <c r="PR883" s="14"/>
      <c r="PS883" s="14"/>
      <c r="PT883" s="14"/>
      <c r="PU883" s="14"/>
      <c r="PV883" s="14"/>
      <c r="PW883" s="14"/>
      <c r="PX883" s="14"/>
      <c r="PY883" s="14"/>
      <c r="PZ883" s="14"/>
      <c r="QA883" s="14"/>
      <c r="QB883" s="14"/>
      <c r="QC883" s="14"/>
      <c r="QD883" s="14"/>
      <c r="QE883" s="14"/>
      <c r="QF883" s="14"/>
      <c r="QG883" s="14"/>
      <c r="QH883" s="14"/>
      <c r="QI883" s="14"/>
      <c r="QJ883" s="14"/>
      <c r="QK883" s="14"/>
      <c r="QL883" s="14"/>
      <c r="QM883" s="14"/>
      <c r="QN883" s="14"/>
      <c r="QO883" s="14"/>
      <c r="QP883" s="14"/>
      <c r="QQ883" s="14"/>
      <c r="QR883" s="14"/>
      <c r="QS883" s="14"/>
      <c r="QT883" s="14"/>
      <c r="QU883" s="14"/>
      <c r="QV883" s="14"/>
      <c r="QW883" s="14"/>
      <c r="QX883" s="14"/>
      <c r="QY883" s="14"/>
      <c r="QZ883" s="14"/>
      <c r="RA883" s="14"/>
      <c r="RB883" s="14"/>
      <c r="RC883" s="14"/>
      <c r="RD883" s="14"/>
      <c r="RE883" s="14"/>
      <c r="RF883" s="14"/>
      <c r="RG883" s="14"/>
      <c r="RH883" s="14"/>
      <c r="RI883" s="14"/>
      <c r="RJ883" s="14"/>
      <c r="RK883" s="14"/>
      <c r="RL883" s="14"/>
      <c r="RM883" s="14"/>
      <c r="RN883" s="14"/>
      <c r="RO883" s="14"/>
      <c r="RP883" s="14"/>
      <c r="RQ883" s="14"/>
      <c r="RR883" s="14"/>
      <c r="RS883" s="14"/>
      <c r="RT883" s="14"/>
      <c r="RU883" s="14"/>
      <c r="RV883" s="14"/>
      <c r="RW883" s="14"/>
      <c r="RX883" s="14"/>
      <c r="RY883" s="14"/>
      <c r="RZ883" s="14"/>
      <c r="SA883" s="14"/>
      <c r="SB883" s="14"/>
      <c r="SC883" s="14"/>
      <c r="SD883" s="14"/>
      <c r="SE883" s="14"/>
      <c r="SF883" s="14"/>
      <c r="SG883" s="14"/>
      <c r="SH883" s="14"/>
      <c r="SI883" s="14"/>
      <c r="SJ883" s="14"/>
      <c r="SK883" s="14"/>
      <c r="SL883" s="14"/>
      <c r="SM883" s="14"/>
      <c r="SN883" s="14"/>
      <c r="SO883" s="14"/>
      <c r="SP883" s="14"/>
      <c r="SQ883" s="14"/>
      <c r="SR883" s="14"/>
      <c r="SS883" s="14"/>
      <c r="ST883" s="14"/>
      <c r="SU883" s="14"/>
      <c r="SV883" s="14"/>
      <c r="SW883" s="14"/>
      <c r="SX883" s="14"/>
      <c r="SY883" s="14"/>
      <c r="SZ883" s="14"/>
      <c r="TA883" s="14"/>
      <c r="TB883" s="14"/>
      <c r="TC883" s="14"/>
      <c r="TD883" s="14"/>
      <c r="TE883" s="14"/>
      <c r="TF883" s="14"/>
      <c r="TG883" s="14"/>
      <c r="TH883" s="14"/>
      <c r="TI883" s="14"/>
      <c r="TJ883" s="14"/>
      <c r="TK883" s="14"/>
      <c r="TL883" s="14"/>
      <c r="TM883" s="14"/>
      <c r="TN883" s="14"/>
      <c r="TO883" s="14"/>
      <c r="TP883" s="14"/>
      <c r="TQ883" s="14"/>
      <c r="TR883" s="14"/>
      <c r="TS883" s="14"/>
      <c r="TT883" s="14"/>
      <c r="TU883" s="14"/>
      <c r="TV883" s="14"/>
      <c r="TW883" s="14"/>
      <c r="TX883" s="14"/>
      <c r="TY883" s="14"/>
      <c r="TZ883" s="14"/>
      <c r="UA883" s="14"/>
      <c r="UB883" s="14"/>
      <c r="UC883" s="14"/>
      <c r="UD883" s="14"/>
      <c r="UE883" s="14"/>
      <c r="UF883" s="14"/>
      <c r="UG883" s="14"/>
      <c r="UH883" s="14"/>
      <c r="UI883" s="14"/>
      <c r="UJ883" s="14"/>
      <c r="UK883" s="14"/>
      <c r="UL883" s="14"/>
      <c r="UM883" s="14"/>
      <c r="UN883" s="14"/>
      <c r="UO883" s="14"/>
      <c r="UP883" s="14"/>
      <c r="UQ883" s="14"/>
      <c r="UR883" s="14"/>
      <c r="US883" s="14"/>
      <c r="UT883" s="14"/>
      <c r="UU883" s="14"/>
      <c r="UV883" s="14"/>
      <c r="UW883" s="14"/>
      <c r="UX883" s="14"/>
      <c r="UY883" s="14"/>
      <c r="UZ883" s="14"/>
      <c r="VA883" s="14"/>
      <c r="VB883" s="14"/>
      <c r="VC883" s="14"/>
      <c r="VD883" s="14"/>
      <c r="VE883" s="14"/>
      <c r="VF883" s="14"/>
      <c r="VG883" s="14"/>
      <c r="VH883" s="14"/>
      <c r="VI883" s="14"/>
      <c r="VJ883" s="14"/>
      <c r="VK883" s="14"/>
      <c r="VL883" s="14"/>
      <c r="VM883" s="14"/>
      <c r="VN883" s="14"/>
      <c r="VO883" s="14"/>
      <c r="VP883" s="14"/>
      <c r="VQ883" s="14"/>
      <c r="VR883" s="14"/>
      <c r="VS883" s="14"/>
      <c r="VT883" s="14"/>
      <c r="VU883" s="14"/>
      <c r="VV883" s="14"/>
      <c r="VW883" s="14"/>
      <c r="VX883" s="14"/>
      <c r="VY883" s="14"/>
      <c r="VZ883" s="14"/>
      <c r="WA883" s="14"/>
      <c r="WB883" s="14"/>
      <c r="WC883" s="14"/>
      <c r="WD883" s="14"/>
      <c r="WE883" s="14"/>
      <c r="WF883" s="14"/>
      <c r="WG883" s="14"/>
      <c r="WH883" s="14"/>
      <c r="WI883" s="14"/>
      <c r="WJ883" s="14"/>
      <c r="WK883" s="14"/>
      <c r="WL883" s="14"/>
      <c r="WM883" s="14"/>
      <c r="WN883" s="14"/>
      <c r="WO883" s="14"/>
      <c r="WP883" s="14"/>
      <c r="WQ883" s="14"/>
      <c r="WR883" s="14"/>
      <c r="WS883" s="14"/>
      <c r="WT883" s="14"/>
      <c r="WU883" s="14"/>
      <c r="WV883" s="14"/>
      <c r="WW883" s="14"/>
      <c r="WX883" s="14"/>
      <c r="WY883" s="14"/>
      <c r="WZ883" s="14"/>
      <c r="XA883" s="14"/>
      <c r="XB883" s="14"/>
      <c r="XC883" s="14"/>
      <c r="XD883" s="14"/>
      <c r="XE883" s="14"/>
      <c r="XF883" s="14"/>
      <c r="XG883" s="14"/>
      <c r="XH883" s="14"/>
      <c r="XI883" s="14"/>
      <c r="XJ883" s="14"/>
      <c r="XK883" s="14"/>
      <c r="XL883" s="14"/>
      <c r="XM883" s="14"/>
      <c r="XN883" s="14"/>
      <c r="XO883" s="14"/>
      <c r="XP883" s="14"/>
      <c r="XQ883" s="14"/>
      <c r="XR883" s="14"/>
      <c r="XS883" s="14"/>
      <c r="XT883" s="14"/>
      <c r="XU883" s="14"/>
      <c r="XV883" s="14"/>
      <c r="XW883" s="14"/>
      <c r="XX883" s="14"/>
      <c r="XY883" s="14"/>
      <c r="XZ883" s="14"/>
      <c r="YA883" s="14"/>
      <c r="YB883" s="14"/>
      <c r="YC883" s="14"/>
      <c r="YD883" s="14"/>
      <c r="YE883" s="14"/>
      <c r="YF883" s="14"/>
      <c r="YG883" s="14"/>
      <c r="YH883" s="14"/>
      <c r="YI883" s="14"/>
      <c r="YJ883" s="14"/>
      <c r="YK883" s="14"/>
      <c r="YL883" s="14"/>
      <c r="YM883" s="14"/>
      <c r="YN883" s="14"/>
      <c r="YO883" s="14"/>
      <c r="YP883" s="14"/>
      <c r="YQ883" s="14"/>
      <c r="YR883" s="14"/>
      <c r="YS883" s="14"/>
      <c r="YT883" s="14"/>
      <c r="YU883" s="14"/>
      <c r="YV883" s="14"/>
      <c r="YW883" s="14"/>
      <c r="YX883" s="14"/>
      <c r="YY883" s="14"/>
      <c r="YZ883" s="14"/>
      <c r="ZA883" s="14"/>
      <c r="ZB883" s="14"/>
      <c r="ZC883" s="14"/>
      <c r="ZD883" s="14"/>
      <c r="ZE883" s="14"/>
      <c r="ZF883" s="14"/>
      <c r="ZG883" s="14"/>
      <c r="ZH883" s="14"/>
      <c r="ZI883" s="14"/>
      <c r="ZJ883" s="14"/>
      <c r="ZK883" s="14"/>
      <c r="ZL883" s="14"/>
      <c r="ZM883" s="14"/>
      <c r="ZN883" s="14"/>
      <c r="ZO883" s="14"/>
      <c r="ZP883" s="14"/>
      <c r="ZQ883" s="14"/>
      <c r="ZR883" s="14"/>
      <c r="ZS883" s="14"/>
      <c r="ZT883" s="14"/>
      <c r="ZU883" s="14"/>
      <c r="ZV883" s="14"/>
      <c r="ZW883" s="14"/>
      <c r="ZX883" s="14"/>
      <c r="ZY883" s="14"/>
      <c r="ZZ883" s="14"/>
      <c r="AAA883" s="14"/>
      <c r="AAB883" s="14"/>
      <c r="AAC883" s="14"/>
      <c r="AAD883" s="14"/>
      <c r="AAE883" s="14"/>
      <c r="AAF883" s="14"/>
      <c r="AAG883" s="14"/>
      <c r="AAH883" s="14"/>
      <c r="AAI883" s="14"/>
      <c r="AAJ883" s="14"/>
      <c r="AAK883" s="14"/>
      <c r="AAL883" s="14"/>
      <c r="AAM883" s="14"/>
      <c r="AAN883" s="14"/>
      <c r="AAO883" s="14"/>
      <c r="AAP883" s="14"/>
      <c r="AAQ883" s="14"/>
      <c r="AAR883" s="14"/>
      <c r="AAS883" s="14"/>
      <c r="AAT883" s="14"/>
      <c r="AAU883" s="14"/>
      <c r="AAV883" s="14"/>
      <c r="AAW883" s="14"/>
      <c r="AAX883" s="14"/>
      <c r="AAY883" s="14"/>
      <c r="AAZ883" s="14"/>
      <c r="ABA883" s="14"/>
      <c r="ABB883" s="14"/>
      <c r="ABC883" s="14"/>
      <c r="ABD883" s="14"/>
      <c r="ABE883" s="14"/>
      <c r="ABF883" s="14"/>
      <c r="ABG883" s="14"/>
      <c r="ABH883" s="14"/>
      <c r="ABI883" s="14"/>
      <c r="ABJ883" s="14"/>
      <c r="ABK883" s="14"/>
      <c r="ABL883" s="14"/>
      <c r="ABM883" s="14"/>
      <c r="ABN883" s="14"/>
      <c r="ABO883" s="14"/>
      <c r="ABP883" s="14"/>
      <c r="ABQ883" s="14"/>
      <c r="ABR883" s="14"/>
      <c r="ABS883" s="14"/>
      <c r="ABT883" s="14"/>
      <c r="ABU883" s="14"/>
      <c r="ABV883" s="14"/>
      <c r="ABW883" s="14"/>
      <c r="ABX883" s="14"/>
      <c r="ABY883" s="14"/>
      <c r="ABZ883" s="14"/>
      <c r="ACA883" s="14"/>
      <c r="ACB883" s="14"/>
      <c r="ACC883" s="14"/>
      <c r="ACD883" s="14"/>
      <c r="ACE883" s="14"/>
      <c r="ACF883" s="14"/>
      <c r="ACG883" s="14"/>
      <c r="ACH883" s="14"/>
      <c r="ACI883" s="14"/>
      <c r="ACJ883" s="14"/>
      <c r="ACK883" s="14"/>
      <c r="ACL883" s="14"/>
      <c r="ACM883" s="14"/>
      <c r="ACN883" s="14"/>
      <c r="ACO883" s="14"/>
      <c r="ACP883" s="14"/>
      <c r="ACQ883" s="14"/>
      <c r="ACR883" s="14"/>
      <c r="ACS883" s="14"/>
      <c r="ACT883" s="14"/>
      <c r="ACU883" s="14"/>
      <c r="ACV883" s="14"/>
      <c r="ACW883" s="14"/>
      <c r="ACX883" s="14"/>
      <c r="ACY883" s="14"/>
      <c r="ACZ883" s="14"/>
      <c r="ADA883" s="14"/>
      <c r="ADB883" s="14"/>
      <c r="ADC883" s="14"/>
      <c r="ADD883" s="14"/>
      <c r="ADE883" s="14"/>
      <c r="ADF883" s="14"/>
      <c r="ADG883" s="14"/>
      <c r="ADH883" s="14"/>
      <c r="ADI883" s="14"/>
      <c r="ADJ883" s="14"/>
      <c r="ADK883" s="14"/>
      <c r="ADL883" s="14"/>
      <c r="ADM883" s="14"/>
      <c r="ADN883" s="14"/>
      <c r="ADO883" s="14"/>
      <c r="ADP883" s="14"/>
      <c r="ADQ883" s="14"/>
      <c r="ADR883" s="14"/>
      <c r="ADS883" s="14"/>
      <c r="ADT883" s="14"/>
      <c r="ADU883" s="14"/>
      <c r="ADV883" s="14"/>
      <c r="ADW883" s="14"/>
      <c r="ADX883" s="14"/>
      <c r="ADY883" s="14"/>
      <c r="ADZ883" s="14"/>
      <c r="AEA883" s="14"/>
      <c r="AEB883" s="14"/>
      <c r="AEC883" s="14"/>
      <c r="AED883" s="14"/>
      <c r="AEE883" s="14"/>
      <c r="AEF883" s="14"/>
      <c r="AEG883" s="14"/>
      <c r="AEH883" s="14"/>
      <c r="AEI883" s="14"/>
      <c r="AEJ883" s="14"/>
      <c r="AEK883" s="14"/>
      <c r="AEL883" s="14"/>
      <c r="AEM883" s="14"/>
      <c r="AEN883" s="14"/>
      <c r="AEO883" s="14"/>
      <c r="AEP883" s="14"/>
      <c r="AEQ883" s="14"/>
      <c r="AER883" s="14"/>
      <c r="AES883" s="14"/>
      <c r="AET883" s="14"/>
      <c r="AEU883" s="14"/>
      <c r="AEV883" s="14"/>
      <c r="AEW883" s="14"/>
      <c r="AEX883" s="14"/>
      <c r="AEY883" s="14"/>
      <c r="AEZ883" s="14"/>
      <c r="AFA883" s="14"/>
      <c r="AFB883" s="14"/>
      <c r="AFC883" s="14"/>
      <c r="AFD883" s="14"/>
      <c r="AFE883" s="14"/>
      <c r="AFF883" s="14"/>
      <c r="AFG883" s="14"/>
      <c r="AFH883" s="14"/>
      <c r="AFI883" s="14"/>
      <c r="AFJ883" s="14"/>
      <c r="AFK883" s="14"/>
      <c r="AFL883" s="14"/>
      <c r="AFM883" s="14"/>
      <c r="AFN883" s="14"/>
      <c r="AFO883" s="14"/>
      <c r="AFP883" s="14"/>
      <c r="AFQ883" s="14"/>
      <c r="AFR883" s="14"/>
      <c r="AFS883" s="14"/>
      <c r="AFT883" s="14"/>
      <c r="AFU883" s="14"/>
      <c r="AFV883" s="14"/>
      <c r="AFW883" s="14"/>
      <c r="AFX883" s="14"/>
      <c r="AFY883" s="14"/>
      <c r="AFZ883" s="14"/>
      <c r="AGA883" s="14"/>
      <c r="AGB883" s="14"/>
      <c r="AGC883" s="14"/>
      <c r="AGD883" s="14"/>
      <c r="AGE883" s="14"/>
      <c r="AGF883" s="14"/>
      <c r="AGG883" s="14"/>
      <c r="AGH883" s="14"/>
      <c r="AGI883" s="14"/>
      <c r="AGJ883" s="14"/>
      <c r="AGK883" s="14"/>
      <c r="AGL883" s="14"/>
      <c r="AGM883" s="14"/>
      <c r="AGN883" s="14"/>
      <c r="AGO883" s="14"/>
      <c r="AGP883" s="14"/>
      <c r="AGQ883" s="14"/>
      <c r="AGR883" s="14"/>
      <c r="AGS883" s="14"/>
      <c r="AGT883" s="14"/>
      <c r="AGU883" s="14"/>
      <c r="AGV883" s="14"/>
      <c r="AGW883" s="14"/>
      <c r="AGX883" s="14"/>
      <c r="AGY883" s="14"/>
      <c r="AGZ883" s="14"/>
      <c r="AHA883" s="14"/>
      <c r="AHB883" s="14"/>
      <c r="AHC883" s="14"/>
      <c r="AHD883" s="14"/>
      <c r="AHE883" s="14"/>
      <c r="AHF883" s="14"/>
      <c r="AHG883" s="14"/>
      <c r="AHH883" s="14"/>
      <c r="AHI883" s="14"/>
      <c r="AHJ883" s="14"/>
      <c r="AHK883" s="14"/>
      <c r="AHL883" s="14"/>
      <c r="AHM883" s="14"/>
      <c r="AHN883" s="14"/>
      <c r="AHO883" s="14"/>
      <c r="AHP883" s="14"/>
      <c r="AHQ883" s="14"/>
      <c r="AHR883" s="14"/>
      <c r="AHS883" s="14"/>
      <c r="AHT883" s="14"/>
      <c r="AHU883" s="14"/>
      <c r="AHV883" s="14"/>
      <c r="AHW883" s="14"/>
      <c r="AHX883" s="14"/>
      <c r="AHY883" s="14"/>
      <c r="AHZ883" s="14"/>
      <c r="AIA883" s="14"/>
      <c r="AIB883" s="14"/>
      <c r="AIC883" s="14"/>
      <c r="AID883" s="14"/>
      <c r="AIE883" s="14"/>
      <c r="AIF883" s="14"/>
      <c r="AIG883" s="14"/>
      <c r="AIH883" s="14"/>
      <c r="AII883" s="14"/>
      <c r="AIJ883" s="14"/>
      <c r="AIK883" s="14"/>
      <c r="AIL883" s="14"/>
      <c r="AIM883" s="14"/>
      <c r="AIN883" s="14"/>
      <c r="AIO883" s="14"/>
      <c r="AIP883" s="14"/>
      <c r="AIQ883" s="14"/>
      <c r="AIR883" s="14"/>
      <c r="AIS883" s="14"/>
      <c r="AIT883" s="14"/>
      <c r="AIU883" s="14"/>
      <c r="AIV883" s="14"/>
      <c r="AIW883" s="14"/>
      <c r="AIX883" s="14"/>
      <c r="AIY883" s="14"/>
      <c r="AIZ883" s="14"/>
      <c r="AJA883" s="14"/>
      <c r="AJB883" s="14"/>
      <c r="AJC883" s="14"/>
      <c r="AJD883" s="14"/>
      <c r="AJE883" s="14"/>
      <c r="AJF883" s="14"/>
      <c r="AJG883" s="14"/>
      <c r="AJH883" s="14"/>
      <c r="AJI883" s="14"/>
      <c r="AJJ883" s="14"/>
      <c r="AJK883" s="14"/>
      <c r="AJL883" s="14"/>
      <c r="AJM883" s="14"/>
      <c r="AJN883" s="14"/>
      <c r="AJO883" s="14"/>
      <c r="AJP883" s="14"/>
      <c r="AJQ883" s="14"/>
      <c r="AJR883" s="14"/>
      <c r="AJS883" s="14"/>
      <c r="AJT883" s="14"/>
      <c r="AJU883" s="14"/>
      <c r="AJV883" s="14"/>
      <c r="AJW883" s="14"/>
      <c r="AJX883" s="14"/>
      <c r="AJY883" s="14"/>
      <c r="AJZ883" s="14"/>
      <c r="AKA883" s="14"/>
      <c r="AKB883" s="14"/>
      <c r="AKC883" s="14"/>
      <c r="AKD883" s="14"/>
      <c r="AKE883" s="14"/>
      <c r="AKF883" s="14"/>
      <c r="AKG883" s="14"/>
      <c r="AKH883" s="14"/>
      <c r="AKI883" s="14"/>
      <c r="AKJ883" s="14"/>
      <c r="AKK883" s="14"/>
      <c r="AKL883" s="14"/>
      <c r="AKM883" s="14"/>
      <c r="AKN883" s="14"/>
      <c r="AKO883" s="14"/>
      <c r="AKP883" s="14"/>
      <c r="AKQ883" s="14"/>
      <c r="AKR883" s="14"/>
      <c r="AKS883" s="14"/>
      <c r="AKT883" s="14"/>
      <c r="AKU883" s="14"/>
      <c r="AKV883" s="14"/>
      <c r="AKW883" s="14"/>
      <c r="AKX883" s="14"/>
      <c r="AKY883" s="14"/>
      <c r="AKZ883" s="14"/>
      <c r="ALA883" s="14"/>
      <c r="ALB883" s="14"/>
      <c r="ALC883" s="14"/>
      <c r="ALD883" s="14"/>
      <c r="ALE883" s="14"/>
      <c r="ALF883" s="14"/>
      <c r="ALG883" s="14"/>
      <c r="ALH883" s="14"/>
      <c r="ALI883" s="14"/>
      <c r="ALJ883" s="14"/>
      <c r="ALK883" s="14"/>
      <c r="ALL883" s="14"/>
      <c r="ALM883" s="14"/>
      <c r="ALN883" s="14"/>
      <c r="ALO883" s="14"/>
      <c r="ALP883" s="14"/>
      <c r="ALQ883" s="14"/>
      <c r="ALR883" s="14"/>
      <c r="ALS883" s="14"/>
      <c r="ALT883" s="14"/>
      <c r="ALU883" s="14"/>
      <c r="ALV883" s="14"/>
      <c r="ALW883" s="14"/>
      <c r="ALX883" s="14"/>
      <c r="ALY883" s="14"/>
      <c r="ALZ883" s="14"/>
      <c r="AMA883" s="14"/>
      <c r="AMB883" s="14"/>
      <c r="AMC883" s="14"/>
      <c r="AMD883" s="14"/>
      <c r="AME883" s="14"/>
      <c r="AMF883" s="14"/>
      <c r="AMG883" s="14"/>
      <c r="AMH883" s="14"/>
      <c r="AMI883" s="14"/>
      <c r="AMJ883" s="14"/>
      <c r="AMK883" s="14"/>
      <c r="AML883" s="14"/>
      <c r="AMM883" s="14"/>
      <c r="AMN883" s="14"/>
      <c r="AMO883" s="14"/>
      <c r="AMP883" s="14"/>
      <c r="AMQ883" s="14"/>
      <c r="AMR883" s="14"/>
      <c r="AMS883" s="14"/>
      <c r="AMT883" s="14"/>
      <c r="AMU883" s="14"/>
      <c r="AMV883" s="14"/>
      <c r="AMW883" s="14"/>
      <c r="AMX883" s="14"/>
      <c r="AMY883" s="14"/>
      <c r="AMZ883" s="14"/>
      <c r="ANA883" s="14"/>
      <c r="ANB883" s="14"/>
      <c r="ANC883" s="14"/>
      <c r="AND883" s="14"/>
      <c r="ANE883" s="14"/>
      <c r="ANF883" s="14"/>
      <c r="ANG883" s="14"/>
      <c r="ANH883" s="14"/>
      <c r="ANI883" s="14"/>
      <c r="ANJ883" s="14"/>
      <c r="ANK883" s="14"/>
      <c r="ANL883" s="14"/>
      <c r="ANM883" s="14"/>
      <c r="ANN883" s="14"/>
      <c r="ANO883" s="14"/>
      <c r="ANP883" s="14"/>
      <c r="ANQ883" s="14"/>
      <c r="ANR883" s="14"/>
      <c r="ANS883" s="14"/>
      <c r="ANT883" s="14"/>
      <c r="ANU883" s="14"/>
      <c r="ANV883" s="14"/>
      <c r="ANW883" s="14"/>
      <c r="ANX883" s="14"/>
      <c r="ANY883" s="14"/>
      <c r="ANZ883" s="14"/>
      <c r="AOA883" s="14"/>
      <c r="AOB883" s="14"/>
      <c r="AOC883" s="14"/>
      <c r="AOD883" s="14"/>
      <c r="AOE883" s="14"/>
      <c r="AOF883" s="14"/>
      <c r="AOG883" s="14"/>
      <c r="AOH883" s="14"/>
      <c r="AOI883" s="14"/>
      <c r="AOJ883" s="14"/>
      <c r="AOK883" s="14"/>
      <c r="AOL883" s="14"/>
      <c r="AOM883" s="14"/>
      <c r="AON883" s="14"/>
      <c r="AOO883" s="14"/>
      <c r="AOP883" s="14"/>
      <c r="AOQ883" s="14"/>
      <c r="AOR883" s="14"/>
      <c r="AOS883" s="14"/>
      <c r="AOT883" s="14"/>
      <c r="AOU883" s="14"/>
      <c r="AOV883" s="14"/>
      <c r="AOW883" s="14"/>
      <c r="AOX883" s="14"/>
      <c r="AOY883" s="14"/>
      <c r="AOZ883" s="14"/>
      <c r="APA883" s="14"/>
      <c r="APB883" s="14"/>
      <c r="APC883" s="14"/>
      <c r="APD883" s="14"/>
      <c r="APE883" s="14"/>
      <c r="APF883" s="14"/>
      <c r="APG883" s="14"/>
      <c r="APH883" s="14"/>
      <c r="API883" s="14"/>
      <c r="APJ883" s="14"/>
      <c r="APK883" s="14"/>
      <c r="APL883" s="14"/>
      <c r="APM883" s="14"/>
      <c r="APN883" s="14"/>
      <c r="APO883" s="14"/>
      <c r="APP883" s="14"/>
      <c r="APQ883" s="14"/>
      <c r="APR883" s="14"/>
      <c r="APS883" s="14"/>
      <c r="APT883" s="14"/>
      <c r="APU883" s="14"/>
      <c r="APV883" s="14"/>
      <c r="APW883" s="14"/>
      <c r="APX883" s="14"/>
      <c r="APY883" s="14"/>
      <c r="APZ883" s="14"/>
      <c r="AQA883" s="14"/>
      <c r="AQB883" s="14"/>
      <c r="AQC883" s="14"/>
      <c r="AQD883" s="14"/>
      <c r="AQE883" s="14"/>
      <c r="AQF883" s="14"/>
      <c r="AQG883" s="14"/>
      <c r="AQH883" s="14"/>
      <c r="AQI883" s="14"/>
      <c r="AQJ883" s="14"/>
      <c r="AQK883" s="14"/>
      <c r="AQL883" s="14"/>
      <c r="AQM883" s="14"/>
      <c r="AQN883" s="14"/>
      <c r="AQO883" s="14"/>
      <c r="AQP883" s="14"/>
      <c r="AQQ883" s="14"/>
      <c r="AQR883" s="14"/>
      <c r="AQS883" s="14"/>
      <c r="AQT883" s="14"/>
      <c r="AQU883" s="14"/>
      <c r="AQV883" s="14"/>
      <c r="AQW883" s="14"/>
      <c r="AQX883" s="14"/>
      <c r="AQY883" s="14"/>
      <c r="AQZ883" s="14"/>
      <c r="ARA883" s="14"/>
      <c r="ARB883" s="14"/>
      <c r="ARC883" s="14"/>
      <c r="ARD883" s="14"/>
      <c r="ARE883" s="14"/>
      <c r="ARF883" s="14"/>
      <c r="ARG883" s="14"/>
      <c r="ARH883" s="14"/>
      <c r="ARI883" s="14"/>
      <c r="ARJ883" s="14"/>
      <c r="ARK883" s="14"/>
      <c r="ARL883" s="14"/>
      <c r="ARM883" s="14"/>
      <c r="ARN883" s="14"/>
      <c r="ARO883" s="14"/>
      <c r="ARP883" s="14"/>
      <c r="ARQ883" s="14"/>
      <c r="ARR883" s="14"/>
      <c r="ARS883" s="14"/>
      <c r="ART883" s="14"/>
      <c r="ARU883" s="14"/>
      <c r="ARV883" s="14"/>
      <c r="ARW883" s="14"/>
      <c r="ARX883" s="14"/>
      <c r="ARY883" s="14"/>
      <c r="ARZ883" s="14"/>
      <c r="ASA883" s="14"/>
      <c r="ASB883" s="14"/>
      <c r="ASC883" s="14"/>
      <c r="ASD883" s="14"/>
      <c r="ASE883" s="14"/>
      <c r="ASF883" s="14"/>
      <c r="ASG883" s="14"/>
      <c r="ASH883" s="14"/>
      <c r="ASI883" s="14"/>
      <c r="ASJ883" s="14"/>
      <c r="ASK883" s="14"/>
      <c r="ASL883" s="14"/>
      <c r="ASM883" s="14"/>
      <c r="ASN883" s="14"/>
      <c r="ASO883" s="14"/>
      <c r="ASP883" s="14"/>
      <c r="ASQ883" s="14"/>
      <c r="ASR883" s="14"/>
      <c r="ASS883" s="14"/>
      <c r="AST883" s="14"/>
      <c r="ASU883" s="14"/>
      <c r="ASV883" s="14"/>
      <c r="ASW883" s="14"/>
      <c r="ASX883" s="14"/>
      <c r="ASY883" s="14"/>
      <c r="ASZ883" s="14"/>
      <c r="ATA883" s="14"/>
      <c r="ATB883" s="14"/>
      <c r="ATC883" s="14"/>
      <c r="ATD883" s="14"/>
      <c r="ATE883" s="14"/>
      <c r="ATF883" s="14"/>
      <c r="ATG883" s="14"/>
      <c r="ATH883" s="14"/>
      <c r="ATI883" s="14"/>
      <c r="ATJ883" s="14"/>
      <c r="ATK883" s="14"/>
      <c r="ATL883" s="14"/>
      <c r="ATM883" s="14"/>
      <c r="ATN883" s="14"/>
      <c r="ATO883" s="14"/>
      <c r="ATP883" s="14"/>
      <c r="ATQ883" s="14"/>
      <c r="ATR883" s="14"/>
      <c r="ATS883" s="14"/>
      <c r="ATT883" s="14"/>
      <c r="ATU883" s="14"/>
      <c r="ATV883" s="14"/>
      <c r="ATW883" s="14"/>
      <c r="ATX883" s="14"/>
      <c r="ATY883" s="14"/>
      <c r="ATZ883" s="14"/>
      <c r="AUA883" s="14"/>
      <c r="AUB883" s="14"/>
      <c r="AUC883" s="14"/>
      <c r="AUD883" s="14"/>
      <c r="AUE883" s="14"/>
      <c r="AUF883" s="14"/>
      <c r="AUG883" s="14"/>
      <c r="AUH883" s="14"/>
      <c r="AUI883" s="14"/>
      <c r="AUJ883" s="14"/>
      <c r="AUK883" s="14"/>
      <c r="AUL883" s="14"/>
      <c r="AUM883" s="14"/>
      <c r="AUN883" s="14"/>
      <c r="AUO883" s="14"/>
      <c r="AUP883" s="14"/>
      <c r="AUQ883" s="14"/>
      <c r="AUR883" s="14"/>
      <c r="AUS883" s="14"/>
      <c r="AUT883" s="14"/>
      <c r="AUU883" s="14"/>
      <c r="AUV883" s="14"/>
      <c r="AUW883" s="14"/>
      <c r="AUX883" s="14"/>
      <c r="AUY883" s="14"/>
      <c r="AUZ883" s="14"/>
      <c r="AVA883" s="14"/>
      <c r="AVB883" s="14"/>
      <c r="AVC883" s="14"/>
      <c r="AVD883" s="14"/>
      <c r="AVE883" s="14"/>
      <c r="AVF883" s="14"/>
      <c r="AVG883" s="14"/>
      <c r="AVH883" s="14"/>
      <c r="AVI883" s="14"/>
      <c r="AVJ883" s="14"/>
      <c r="AVK883" s="14"/>
      <c r="AVL883" s="14"/>
      <c r="AVM883" s="14"/>
      <c r="AVN883" s="14"/>
      <c r="AVO883" s="14"/>
      <c r="AVP883" s="14"/>
      <c r="AVQ883" s="14"/>
      <c r="AVR883" s="14"/>
      <c r="AVS883" s="14"/>
      <c r="AVT883" s="14"/>
      <c r="AVU883" s="14"/>
      <c r="AVV883" s="14"/>
      <c r="AVW883" s="14"/>
      <c r="AVX883" s="14"/>
      <c r="AVY883" s="14"/>
      <c r="AVZ883" s="14"/>
      <c r="AWA883" s="14"/>
      <c r="AWB883" s="14"/>
      <c r="AWC883" s="14"/>
      <c r="AWD883" s="14"/>
      <c r="AWE883" s="14"/>
      <c r="AWF883" s="14"/>
      <c r="AWG883" s="14"/>
      <c r="AWH883" s="14"/>
      <c r="AWI883" s="14"/>
      <c r="AWJ883" s="14"/>
      <c r="AWK883" s="14"/>
      <c r="AWL883" s="14"/>
      <c r="AWM883" s="14"/>
      <c r="AWN883" s="14"/>
      <c r="AWO883" s="14"/>
      <c r="AWP883" s="14"/>
      <c r="AWQ883" s="14"/>
      <c r="AWR883" s="14"/>
      <c r="AWS883" s="14"/>
      <c r="AWT883" s="14"/>
      <c r="AWU883" s="14"/>
      <c r="AWV883" s="14"/>
      <c r="AWW883" s="14"/>
      <c r="AWX883" s="14"/>
      <c r="AWY883" s="14"/>
      <c r="AWZ883" s="14"/>
      <c r="AXA883" s="14"/>
      <c r="AXB883" s="14"/>
      <c r="AXC883" s="14"/>
      <c r="AXD883" s="14"/>
      <c r="AXE883" s="14"/>
      <c r="AXF883" s="14"/>
      <c r="AXG883" s="14"/>
      <c r="AXH883" s="14"/>
      <c r="AXI883" s="14"/>
      <c r="AXJ883" s="14"/>
      <c r="AXK883" s="14"/>
      <c r="AXL883" s="14"/>
      <c r="AXM883" s="14"/>
      <c r="AXN883" s="14"/>
      <c r="AXO883" s="14"/>
      <c r="AXP883" s="14"/>
      <c r="AXQ883" s="14"/>
      <c r="AXR883" s="14"/>
      <c r="AXS883" s="14"/>
      <c r="AXT883" s="14"/>
      <c r="AXU883" s="14"/>
      <c r="AXV883" s="14"/>
      <c r="AXW883" s="14"/>
      <c r="AXX883" s="14"/>
      <c r="AXY883" s="14"/>
      <c r="AXZ883" s="14"/>
      <c r="AYA883" s="14"/>
      <c r="AYB883" s="14"/>
      <c r="AYC883" s="14"/>
      <c r="AYD883" s="14"/>
      <c r="AYE883" s="14"/>
      <c r="AYF883" s="14"/>
      <c r="AYG883" s="14"/>
      <c r="AYH883" s="14"/>
      <c r="AYI883" s="14"/>
      <c r="AYJ883" s="14"/>
      <c r="AYK883" s="14"/>
      <c r="AYL883" s="14"/>
      <c r="AYM883" s="14"/>
      <c r="AYN883" s="14"/>
      <c r="AYO883" s="14"/>
      <c r="AYP883" s="14"/>
      <c r="AYQ883" s="14"/>
      <c r="AYR883" s="14"/>
      <c r="AYS883" s="14"/>
      <c r="AYT883" s="14"/>
      <c r="AYU883" s="14"/>
      <c r="AYV883" s="14"/>
      <c r="AYW883" s="14"/>
      <c r="AYX883" s="14"/>
      <c r="AYY883" s="14"/>
      <c r="AYZ883" s="14"/>
      <c r="AZA883" s="14"/>
      <c r="AZB883" s="14"/>
      <c r="AZC883" s="14"/>
      <c r="AZD883" s="14"/>
      <c r="AZE883" s="14"/>
      <c r="AZF883" s="14"/>
      <c r="AZG883" s="14"/>
      <c r="AZH883" s="14"/>
      <c r="AZI883" s="14"/>
      <c r="AZJ883" s="14"/>
      <c r="AZK883" s="14"/>
      <c r="AZL883" s="14"/>
      <c r="AZM883" s="14"/>
      <c r="AZN883" s="14"/>
      <c r="AZO883" s="14"/>
      <c r="AZP883" s="14"/>
      <c r="AZQ883" s="14"/>
      <c r="AZR883" s="14"/>
      <c r="AZS883" s="14"/>
      <c r="AZT883" s="14"/>
      <c r="AZU883" s="14"/>
      <c r="AZV883" s="14"/>
      <c r="AZW883" s="14"/>
      <c r="AZX883" s="14"/>
      <c r="AZY883" s="14"/>
      <c r="AZZ883" s="14"/>
      <c r="BAA883" s="14"/>
      <c r="BAB883" s="14"/>
      <c r="BAC883" s="14"/>
      <c r="BAD883" s="14"/>
      <c r="BAE883" s="14"/>
      <c r="BAF883" s="14"/>
      <c r="BAG883" s="14"/>
      <c r="BAH883" s="14"/>
      <c r="BAI883" s="14"/>
      <c r="BAJ883" s="14"/>
      <c r="BAK883" s="14"/>
      <c r="BAL883" s="14"/>
      <c r="BAM883" s="14"/>
      <c r="BAN883" s="14"/>
      <c r="BAO883" s="14"/>
      <c r="BAP883" s="14"/>
      <c r="BAQ883" s="14"/>
      <c r="BAR883" s="14"/>
      <c r="BAS883" s="14"/>
      <c r="BAT883" s="14"/>
      <c r="BAU883" s="14"/>
      <c r="BAV883" s="14"/>
      <c r="BAW883" s="14"/>
      <c r="BAX883" s="14"/>
      <c r="BAY883" s="14"/>
      <c r="BAZ883" s="14"/>
      <c r="BBA883" s="14"/>
      <c r="BBB883" s="14"/>
      <c r="BBC883" s="14"/>
      <c r="BBD883" s="14"/>
      <c r="BBE883" s="14"/>
      <c r="BBF883" s="14"/>
      <c r="BBG883" s="14"/>
      <c r="BBH883" s="14"/>
      <c r="BBI883" s="14"/>
      <c r="BBJ883" s="14"/>
      <c r="BBK883" s="14"/>
      <c r="BBL883" s="14"/>
      <c r="BBM883" s="14"/>
      <c r="BBN883" s="14"/>
      <c r="BBO883" s="14"/>
      <c r="BBP883" s="14"/>
      <c r="BBQ883" s="14"/>
      <c r="BBR883" s="14"/>
      <c r="BBS883" s="14"/>
      <c r="BBT883" s="14"/>
      <c r="BBU883" s="14"/>
      <c r="BBV883" s="14"/>
      <c r="BBW883" s="14"/>
      <c r="BBX883" s="14"/>
      <c r="BBY883" s="14"/>
      <c r="BBZ883" s="14"/>
      <c r="BCA883" s="14"/>
      <c r="BCB883" s="14"/>
      <c r="BCC883" s="14"/>
      <c r="BCD883" s="14"/>
      <c r="BCE883" s="14"/>
      <c r="BCF883" s="14"/>
      <c r="BCG883" s="14"/>
      <c r="BCH883" s="14"/>
      <c r="BCI883" s="14"/>
      <c r="BCJ883" s="14"/>
      <c r="BCK883" s="14"/>
      <c r="BCL883" s="14"/>
      <c r="BCM883" s="14"/>
      <c r="BCN883" s="14"/>
      <c r="BCO883" s="14"/>
      <c r="BCP883" s="14"/>
      <c r="BCQ883" s="14"/>
      <c r="BCR883" s="14"/>
      <c r="BCS883" s="14"/>
      <c r="BCT883" s="14"/>
      <c r="BCU883" s="14"/>
      <c r="BCV883" s="14"/>
      <c r="BCW883" s="14"/>
      <c r="BCX883" s="14"/>
      <c r="BCY883" s="14"/>
      <c r="BCZ883" s="14"/>
      <c r="BDA883" s="14"/>
      <c r="BDB883" s="14"/>
      <c r="BDC883" s="14"/>
      <c r="BDD883" s="14"/>
      <c r="BDE883" s="14"/>
      <c r="BDF883" s="14"/>
      <c r="BDG883" s="14"/>
      <c r="BDH883" s="14"/>
      <c r="BDI883" s="14"/>
      <c r="BDJ883" s="14"/>
      <c r="BDK883" s="14"/>
      <c r="BDL883" s="14"/>
      <c r="BDM883" s="14"/>
      <c r="BDN883" s="14"/>
      <c r="BDO883" s="14"/>
      <c r="BDP883" s="14"/>
      <c r="BDQ883" s="14"/>
      <c r="BDR883" s="14"/>
      <c r="BDS883" s="14"/>
      <c r="BDT883" s="14"/>
      <c r="BDU883" s="14"/>
      <c r="BDV883" s="14"/>
      <c r="BDW883" s="14"/>
      <c r="BDX883" s="14"/>
      <c r="BDY883" s="14"/>
      <c r="BDZ883" s="14"/>
      <c r="BEA883" s="14"/>
      <c r="BEB883" s="14"/>
      <c r="BEC883" s="14"/>
      <c r="BED883" s="14"/>
      <c r="BEE883" s="14"/>
      <c r="BEF883" s="14"/>
      <c r="BEG883" s="14"/>
      <c r="BEH883" s="14"/>
      <c r="BEI883" s="14"/>
      <c r="BEJ883" s="14"/>
      <c r="BEK883" s="14"/>
      <c r="BEL883" s="14"/>
      <c r="BEM883" s="14"/>
      <c r="BEN883" s="14"/>
      <c r="BEO883" s="14"/>
      <c r="BEP883" s="14"/>
      <c r="BEQ883" s="14"/>
      <c r="BER883" s="14"/>
      <c r="BES883" s="14"/>
      <c r="BET883" s="14"/>
      <c r="BEU883" s="14"/>
      <c r="BEV883" s="14"/>
      <c r="BEW883" s="14"/>
      <c r="BEX883" s="14"/>
      <c r="BEY883" s="14"/>
      <c r="BEZ883" s="14"/>
      <c r="BFA883" s="14"/>
      <c r="BFB883" s="14"/>
      <c r="BFC883" s="14"/>
      <c r="BFD883" s="14"/>
      <c r="BFE883" s="14"/>
      <c r="BFF883" s="14"/>
      <c r="BFG883" s="14"/>
      <c r="BFH883" s="14"/>
      <c r="BFI883" s="14"/>
      <c r="BFJ883" s="14"/>
      <c r="BFK883" s="14"/>
      <c r="BFL883" s="14"/>
      <c r="BFM883" s="14"/>
      <c r="BFN883" s="14"/>
      <c r="BFO883" s="14"/>
      <c r="BFP883" s="14"/>
      <c r="BFQ883" s="14"/>
      <c r="BFR883" s="14"/>
      <c r="BFS883" s="14"/>
      <c r="BFT883" s="14"/>
      <c r="BFU883" s="14"/>
      <c r="BFV883" s="14"/>
      <c r="BFW883" s="14"/>
      <c r="BFX883" s="14"/>
      <c r="BFY883" s="14"/>
      <c r="BFZ883" s="14"/>
      <c r="BGA883" s="14"/>
      <c r="BGB883" s="14"/>
      <c r="BGC883" s="14"/>
      <c r="BGD883" s="14"/>
      <c r="BGE883" s="14"/>
      <c r="BGF883" s="14"/>
      <c r="BGG883" s="14"/>
      <c r="BGH883" s="14"/>
      <c r="BGI883" s="14"/>
      <c r="BGJ883" s="14"/>
      <c r="BGK883" s="14"/>
      <c r="BGL883" s="14"/>
      <c r="BGM883" s="14"/>
      <c r="BGN883" s="14"/>
      <c r="BGO883" s="14"/>
      <c r="BGP883" s="14"/>
      <c r="BGQ883" s="14"/>
      <c r="BGR883" s="14"/>
      <c r="BGS883" s="14"/>
      <c r="BGT883" s="14"/>
      <c r="BGU883" s="14"/>
      <c r="BGV883" s="14"/>
      <c r="BGW883" s="14"/>
      <c r="BGX883" s="14"/>
      <c r="BGY883" s="14"/>
      <c r="BGZ883" s="14"/>
      <c r="BHA883" s="14"/>
      <c r="BHB883" s="14"/>
      <c r="BHC883" s="14"/>
      <c r="BHD883" s="14"/>
      <c r="BHE883" s="14"/>
      <c r="BHF883" s="14"/>
      <c r="BHG883" s="14"/>
      <c r="BHH883" s="14"/>
      <c r="BHI883" s="14"/>
      <c r="BHJ883" s="14"/>
      <c r="BHK883" s="14"/>
      <c r="BHL883" s="14"/>
      <c r="BHM883" s="14"/>
      <c r="BHN883" s="14"/>
      <c r="BHO883" s="14"/>
      <c r="BHP883" s="14"/>
      <c r="BHQ883" s="14"/>
      <c r="BHR883" s="14"/>
      <c r="BHS883" s="14"/>
      <c r="BHT883" s="14"/>
      <c r="BHU883" s="14"/>
      <c r="BHV883" s="14"/>
      <c r="BHW883" s="14"/>
      <c r="BHX883" s="14"/>
      <c r="BHY883" s="14"/>
      <c r="BHZ883" s="14"/>
      <c r="BIA883" s="14"/>
      <c r="BIB883" s="14"/>
      <c r="BIC883" s="14"/>
      <c r="BID883" s="14"/>
      <c r="BIE883" s="14"/>
      <c r="BIF883" s="14"/>
      <c r="BIG883" s="14"/>
      <c r="BIH883" s="14"/>
      <c r="BII883" s="14"/>
      <c r="BIJ883" s="14"/>
      <c r="BIK883" s="14"/>
      <c r="BIL883" s="14"/>
      <c r="BIM883" s="14"/>
      <c r="BIN883" s="14"/>
      <c r="BIO883" s="14"/>
      <c r="BIP883" s="14"/>
      <c r="BIQ883" s="14"/>
      <c r="BIR883" s="14"/>
      <c r="BIS883" s="14"/>
      <c r="BIT883" s="14"/>
      <c r="BIU883" s="14"/>
      <c r="BIV883" s="14"/>
      <c r="BIW883" s="14"/>
      <c r="BIX883" s="14"/>
      <c r="BIY883" s="14"/>
      <c r="BIZ883" s="14"/>
      <c r="BJA883" s="14"/>
      <c r="BJB883" s="14"/>
      <c r="BJC883" s="14"/>
      <c r="BJD883" s="14"/>
      <c r="BJE883" s="14"/>
      <c r="BJF883" s="14"/>
      <c r="BJG883" s="14"/>
      <c r="BJH883" s="14"/>
      <c r="BJI883" s="14"/>
      <c r="BJJ883" s="14"/>
      <c r="BJK883" s="14"/>
      <c r="BJL883" s="14"/>
      <c r="BJM883" s="14"/>
      <c r="BJN883" s="14"/>
      <c r="BJO883" s="14"/>
      <c r="BJP883" s="14"/>
      <c r="BJQ883" s="14"/>
      <c r="BJR883" s="14"/>
      <c r="BJS883" s="14"/>
      <c r="BJT883" s="14"/>
      <c r="BJU883" s="14"/>
      <c r="BJV883" s="14"/>
      <c r="BJW883" s="14"/>
      <c r="BJX883" s="14"/>
      <c r="BJY883" s="14"/>
      <c r="BJZ883" s="14"/>
      <c r="BKA883" s="14"/>
      <c r="BKB883" s="14"/>
      <c r="BKC883" s="14"/>
      <c r="BKD883" s="14"/>
      <c r="BKE883" s="14"/>
      <c r="BKF883" s="14"/>
      <c r="BKG883" s="14"/>
      <c r="BKH883" s="14"/>
      <c r="BKI883" s="14"/>
      <c r="BKJ883" s="14"/>
      <c r="BKK883" s="14"/>
      <c r="BKL883" s="14"/>
      <c r="BKM883" s="14"/>
      <c r="BKN883" s="14"/>
      <c r="BKO883" s="14"/>
      <c r="BKP883" s="14"/>
      <c r="BKQ883" s="14"/>
      <c r="BKR883" s="14"/>
      <c r="BKS883" s="14"/>
      <c r="BKT883" s="14"/>
      <c r="BKU883" s="14"/>
      <c r="BKV883" s="14"/>
      <c r="BKW883" s="14"/>
      <c r="BKX883" s="14"/>
      <c r="BKY883" s="14"/>
      <c r="BKZ883" s="14"/>
      <c r="BLA883" s="14"/>
      <c r="BLB883" s="14"/>
      <c r="BLC883" s="14"/>
      <c r="BLD883" s="14"/>
      <c r="BLE883" s="14"/>
      <c r="BLF883" s="14"/>
      <c r="BLG883" s="14"/>
      <c r="BLH883" s="14"/>
      <c r="BLI883" s="14"/>
      <c r="BLJ883" s="14"/>
      <c r="BLK883" s="14"/>
      <c r="BLL883" s="14"/>
      <c r="BLM883" s="14"/>
      <c r="BLN883" s="14"/>
      <c r="BLO883" s="14"/>
      <c r="BLP883" s="14"/>
      <c r="BLQ883" s="14"/>
      <c r="BLR883" s="14"/>
      <c r="BLS883" s="14"/>
      <c r="BLT883" s="14"/>
      <c r="BLU883" s="14"/>
      <c r="BLV883" s="14"/>
      <c r="BLW883" s="14"/>
      <c r="BLX883" s="14"/>
      <c r="BLY883" s="14"/>
      <c r="BLZ883" s="14"/>
      <c r="BMA883" s="14"/>
      <c r="BMB883" s="14"/>
      <c r="BMC883" s="14"/>
      <c r="BMD883" s="14"/>
      <c r="BME883" s="14"/>
      <c r="BMF883" s="14"/>
      <c r="BMG883" s="14"/>
      <c r="BMH883" s="14"/>
      <c r="BMI883" s="14"/>
      <c r="BMJ883" s="14"/>
      <c r="BMK883" s="14"/>
      <c r="BML883" s="14"/>
      <c r="BMM883" s="14"/>
      <c r="BMN883" s="14"/>
      <c r="BMO883" s="14"/>
      <c r="BMP883" s="14"/>
      <c r="BMQ883" s="14"/>
      <c r="BMR883" s="14"/>
      <c r="BMS883" s="14"/>
      <c r="BMT883" s="14"/>
      <c r="BMU883" s="14"/>
      <c r="BMV883" s="14"/>
      <c r="BMW883" s="14"/>
      <c r="BMX883" s="14"/>
      <c r="BMY883" s="14"/>
      <c r="BMZ883" s="14"/>
      <c r="BNA883" s="14"/>
      <c r="BNB883" s="14"/>
      <c r="BNC883" s="14"/>
      <c r="BND883" s="14"/>
      <c r="BNE883" s="14"/>
      <c r="BNF883" s="14"/>
      <c r="BNG883" s="14"/>
      <c r="BNH883" s="14"/>
      <c r="BNI883" s="14"/>
      <c r="BNJ883" s="14"/>
      <c r="BNK883" s="14"/>
      <c r="BNL883" s="14"/>
      <c r="BNM883" s="14"/>
      <c r="BNN883" s="14"/>
      <c r="BNO883" s="14"/>
      <c r="BNP883" s="14"/>
      <c r="BNQ883" s="14"/>
      <c r="BNR883" s="14"/>
      <c r="BNS883" s="14"/>
      <c r="BNT883" s="14"/>
      <c r="BNU883" s="14"/>
      <c r="BNV883" s="14"/>
      <c r="BNW883" s="14"/>
      <c r="BNX883" s="14"/>
      <c r="BNY883" s="14"/>
      <c r="BNZ883" s="14"/>
      <c r="BOA883" s="14"/>
      <c r="BOB883" s="14"/>
      <c r="BOC883" s="14"/>
      <c r="BOD883" s="14"/>
      <c r="BOE883" s="14"/>
      <c r="BOF883" s="14"/>
      <c r="BOG883" s="14"/>
      <c r="BOH883" s="14"/>
      <c r="BOI883" s="14"/>
      <c r="BOJ883" s="14"/>
      <c r="BOK883" s="14"/>
      <c r="BOL883" s="14"/>
      <c r="BOM883" s="14"/>
      <c r="BON883" s="14"/>
      <c r="BOO883" s="14"/>
      <c r="BOP883" s="14"/>
      <c r="BOQ883" s="14"/>
      <c r="BOR883" s="14"/>
      <c r="BOS883" s="14"/>
      <c r="BOT883" s="14"/>
      <c r="BOU883" s="14"/>
      <c r="BOV883" s="14"/>
      <c r="BOW883" s="14"/>
      <c r="BOX883" s="14"/>
      <c r="BOY883" s="14"/>
      <c r="BOZ883" s="14"/>
      <c r="BPA883" s="14"/>
      <c r="BPB883" s="14"/>
      <c r="BPC883" s="14"/>
      <c r="BPD883" s="14"/>
      <c r="BPE883" s="14"/>
      <c r="BPF883" s="14"/>
      <c r="BPG883" s="14"/>
      <c r="BPH883" s="14"/>
      <c r="BPI883" s="14"/>
      <c r="BPJ883" s="14"/>
      <c r="BPK883" s="14"/>
      <c r="BPL883" s="14"/>
      <c r="BPM883" s="14"/>
      <c r="BPN883" s="14"/>
      <c r="BPO883" s="14"/>
      <c r="BPP883" s="14"/>
      <c r="BPQ883" s="14"/>
      <c r="BPR883" s="14"/>
      <c r="BPS883" s="14"/>
      <c r="BPT883" s="14"/>
      <c r="BPU883" s="14"/>
      <c r="BPV883" s="14"/>
      <c r="BPW883" s="14"/>
      <c r="BPX883" s="14"/>
      <c r="BPY883" s="14"/>
      <c r="BPZ883" s="14"/>
      <c r="BQA883" s="14"/>
      <c r="BQB883" s="14"/>
      <c r="BQC883" s="14"/>
      <c r="BQD883" s="14"/>
      <c r="BQE883" s="14"/>
      <c r="BQF883" s="14"/>
      <c r="BQG883" s="14"/>
      <c r="BQH883" s="14"/>
      <c r="BQI883" s="14"/>
      <c r="BQJ883" s="14"/>
      <c r="BQK883" s="14"/>
      <c r="BQL883" s="14"/>
      <c r="BQM883" s="14"/>
      <c r="BQN883" s="14"/>
      <c r="BQO883" s="14"/>
      <c r="BQP883" s="14"/>
      <c r="BQQ883" s="14"/>
      <c r="BQR883" s="14"/>
      <c r="BQS883" s="14"/>
      <c r="BQT883" s="14"/>
      <c r="BQU883" s="14"/>
      <c r="BQV883" s="14"/>
      <c r="BQW883" s="14"/>
      <c r="BQX883" s="14"/>
      <c r="BQY883" s="14"/>
      <c r="BQZ883" s="14"/>
      <c r="BRA883" s="14"/>
      <c r="BRB883" s="14"/>
      <c r="BRC883" s="14"/>
      <c r="BRD883" s="14"/>
      <c r="BRE883" s="14"/>
      <c r="BRF883" s="14"/>
      <c r="BRG883" s="14"/>
      <c r="BRH883" s="14"/>
      <c r="BRI883" s="14"/>
      <c r="BRJ883" s="14"/>
      <c r="BRK883" s="14"/>
      <c r="BRL883" s="14"/>
      <c r="BRM883" s="14"/>
      <c r="BRN883" s="14"/>
      <c r="BRO883" s="14"/>
      <c r="BRP883" s="14"/>
      <c r="BRQ883" s="14"/>
      <c r="BRR883" s="14"/>
      <c r="BRS883" s="14"/>
      <c r="BRT883" s="14"/>
      <c r="BRU883" s="14"/>
      <c r="BRV883" s="14"/>
      <c r="BRW883" s="14"/>
      <c r="BRX883" s="14"/>
      <c r="BRY883" s="14"/>
      <c r="BRZ883" s="14"/>
      <c r="BSA883" s="14"/>
      <c r="BSB883" s="14"/>
      <c r="BSC883" s="14"/>
      <c r="BSD883" s="14"/>
      <c r="BSE883" s="14"/>
      <c r="BSF883" s="14"/>
      <c r="BSG883" s="14"/>
      <c r="BSH883" s="14"/>
      <c r="BSI883" s="14"/>
      <c r="BSJ883" s="14"/>
      <c r="BSK883" s="14"/>
      <c r="BSL883" s="14"/>
      <c r="BSM883" s="14"/>
      <c r="BSN883" s="14"/>
      <c r="BSO883" s="14"/>
      <c r="BSP883" s="14"/>
      <c r="BSQ883" s="14"/>
      <c r="BSR883" s="14"/>
      <c r="BSS883" s="14"/>
      <c r="BST883" s="14"/>
      <c r="BSU883" s="14"/>
      <c r="BSV883" s="14"/>
      <c r="BSW883" s="14"/>
      <c r="BSX883" s="14"/>
      <c r="BSY883" s="14"/>
      <c r="BSZ883" s="14"/>
      <c r="BTA883" s="14"/>
      <c r="BTB883" s="14"/>
      <c r="BTC883" s="14"/>
      <c r="BTD883" s="14"/>
      <c r="BTE883" s="14"/>
      <c r="BTF883" s="14"/>
      <c r="BTG883" s="14"/>
      <c r="BTH883" s="14"/>
      <c r="BTI883" s="14"/>
      <c r="BTJ883" s="14"/>
      <c r="BTK883" s="14"/>
      <c r="BTL883" s="14"/>
      <c r="BTM883" s="14"/>
      <c r="BTN883" s="14"/>
      <c r="BTO883" s="14"/>
      <c r="BTP883" s="14"/>
      <c r="BTQ883" s="14"/>
      <c r="BTR883" s="14"/>
      <c r="BTS883" s="14"/>
      <c r="BTT883" s="14"/>
      <c r="BTU883" s="14"/>
      <c r="BTV883" s="14"/>
      <c r="BTW883" s="14"/>
      <c r="BTX883" s="14"/>
      <c r="BTY883" s="14"/>
      <c r="BTZ883" s="14"/>
      <c r="BUA883" s="14"/>
      <c r="BUB883" s="14"/>
      <c r="BUC883" s="14"/>
      <c r="BUD883" s="14"/>
      <c r="BUE883" s="14"/>
      <c r="BUF883" s="14"/>
      <c r="BUG883" s="14"/>
      <c r="BUH883" s="14"/>
      <c r="BUI883" s="14"/>
      <c r="BUJ883" s="14"/>
      <c r="BUK883" s="14"/>
      <c r="BUL883" s="14"/>
      <c r="BUM883" s="14"/>
      <c r="BUN883" s="14"/>
      <c r="BUO883" s="14"/>
      <c r="BUP883" s="14"/>
      <c r="BUQ883" s="14"/>
      <c r="BUR883" s="14"/>
      <c r="BUS883" s="14"/>
      <c r="BUT883" s="14"/>
      <c r="BUU883" s="14"/>
      <c r="BUV883" s="14"/>
      <c r="BUW883" s="14"/>
      <c r="BUX883" s="14"/>
      <c r="BUY883" s="14"/>
      <c r="BUZ883" s="14"/>
      <c r="BVA883" s="14"/>
      <c r="BVB883" s="14"/>
      <c r="BVC883" s="14"/>
      <c r="BVD883" s="14"/>
      <c r="BVE883" s="14"/>
      <c r="BVF883" s="14"/>
      <c r="BVG883" s="14"/>
      <c r="BVH883" s="14"/>
      <c r="BVI883" s="14"/>
      <c r="BVJ883" s="14"/>
      <c r="BVK883" s="14"/>
      <c r="BVL883" s="14"/>
      <c r="BVM883" s="14"/>
      <c r="BVN883" s="14"/>
      <c r="BVO883" s="14"/>
      <c r="BVP883" s="14"/>
      <c r="BVQ883" s="14"/>
      <c r="BVR883" s="14"/>
      <c r="BVS883" s="14"/>
      <c r="BVT883" s="14"/>
      <c r="BVU883" s="14"/>
      <c r="BVV883" s="14"/>
      <c r="BVW883" s="14"/>
      <c r="BVX883" s="14"/>
      <c r="BVY883" s="14"/>
      <c r="BVZ883" s="14"/>
      <c r="BWA883" s="14"/>
      <c r="BWB883" s="14"/>
      <c r="BWC883" s="14"/>
      <c r="BWD883" s="14"/>
      <c r="BWE883" s="14"/>
      <c r="BWF883" s="14"/>
      <c r="BWG883" s="14"/>
      <c r="BWH883" s="14"/>
      <c r="BWI883" s="14"/>
      <c r="BWJ883" s="14"/>
      <c r="BWK883" s="14"/>
      <c r="BWL883" s="14"/>
      <c r="BWM883" s="14"/>
      <c r="BWN883" s="14"/>
      <c r="BWO883" s="14"/>
      <c r="BWP883" s="14"/>
      <c r="BWQ883" s="14"/>
      <c r="BWR883" s="14"/>
      <c r="BWS883" s="14"/>
      <c r="BWT883" s="14"/>
      <c r="BWU883" s="14"/>
      <c r="BWV883" s="14"/>
      <c r="BWW883" s="14"/>
      <c r="BWX883" s="14"/>
      <c r="BWY883" s="14"/>
      <c r="BWZ883" s="14"/>
      <c r="BXA883" s="14"/>
      <c r="BXB883" s="14"/>
      <c r="BXC883" s="14"/>
      <c r="BXD883" s="14"/>
      <c r="BXE883" s="14"/>
      <c r="BXF883" s="14"/>
      <c r="BXG883" s="14"/>
      <c r="BXH883" s="14"/>
      <c r="BXI883" s="14"/>
      <c r="BXJ883" s="14"/>
      <c r="BXK883" s="14"/>
      <c r="BXL883" s="14"/>
      <c r="BXM883" s="14"/>
      <c r="BXN883" s="14"/>
      <c r="BXO883" s="14"/>
      <c r="BXP883" s="14"/>
      <c r="BXQ883" s="14"/>
      <c r="BXR883" s="14"/>
      <c r="BXS883" s="14"/>
      <c r="BXT883" s="14"/>
      <c r="BXU883" s="14"/>
      <c r="BXV883" s="14"/>
      <c r="BXW883" s="14"/>
      <c r="BXX883" s="14"/>
      <c r="BXY883" s="14"/>
      <c r="BXZ883" s="14"/>
      <c r="BYA883" s="14"/>
      <c r="BYB883" s="14"/>
      <c r="BYC883" s="14"/>
      <c r="BYD883" s="14"/>
      <c r="BYE883" s="14"/>
      <c r="BYF883" s="14"/>
      <c r="BYG883" s="14"/>
      <c r="BYH883" s="14"/>
      <c r="BYI883" s="14"/>
      <c r="BYJ883" s="14"/>
      <c r="BYK883" s="14"/>
      <c r="BYL883" s="14"/>
      <c r="BYM883" s="14"/>
      <c r="BYN883" s="14"/>
      <c r="BYO883" s="14"/>
      <c r="BYP883" s="14"/>
      <c r="BYQ883" s="14"/>
      <c r="BYR883" s="14"/>
      <c r="BYS883" s="14"/>
      <c r="BYT883" s="14"/>
      <c r="BYU883" s="14"/>
      <c r="BYV883" s="14"/>
      <c r="BYW883" s="14"/>
      <c r="BYX883" s="14"/>
      <c r="BYY883" s="14"/>
      <c r="BYZ883" s="14"/>
      <c r="BZA883" s="14"/>
      <c r="BZB883" s="14"/>
      <c r="BZC883" s="14"/>
      <c r="BZD883" s="14"/>
      <c r="BZE883" s="14"/>
      <c r="BZF883" s="14"/>
      <c r="BZG883" s="14"/>
      <c r="BZH883" s="14"/>
      <c r="BZI883" s="14"/>
      <c r="BZJ883" s="14"/>
      <c r="BZK883" s="14"/>
      <c r="BZL883" s="14"/>
      <c r="BZM883" s="14"/>
      <c r="BZN883" s="14"/>
      <c r="BZO883" s="14"/>
      <c r="BZP883" s="14"/>
      <c r="BZQ883" s="14"/>
      <c r="BZR883" s="14"/>
      <c r="BZS883" s="14"/>
      <c r="BZT883" s="14"/>
      <c r="BZU883" s="14"/>
      <c r="BZV883" s="14"/>
      <c r="BZW883" s="14"/>
      <c r="BZX883" s="14"/>
      <c r="BZY883" s="14"/>
      <c r="BZZ883" s="14"/>
      <c r="CAA883" s="14"/>
      <c r="CAB883" s="14"/>
      <c r="CAC883" s="14"/>
      <c r="CAD883" s="14"/>
      <c r="CAE883" s="14"/>
      <c r="CAF883" s="14"/>
      <c r="CAG883" s="14"/>
      <c r="CAH883" s="14"/>
      <c r="CAI883" s="14"/>
      <c r="CAJ883" s="14"/>
      <c r="CAK883" s="14"/>
      <c r="CAL883" s="14"/>
      <c r="CAM883" s="14"/>
      <c r="CAN883" s="14"/>
      <c r="CAO883" s="14"/>
      <c r="CAP883" s="14"/>
      <c r="CAQ883" s="14"/>
      <c r="CAR883" s="14"/>
      <c r="CAS883" s="14"/>
      <c r="CAT883" s="14"/>
      <c r="CAU883" s="14"/>
      <c r="CAV883" s="14"/>
      <c r="CAW883" s="14"/>
      <c r="CAX883" s="14"/>
      <c r="CAY883" s="14"/>
      <c r="CAZ883" s="14"/>
      <c r="CBA883" s="14"/>
      <c r="CBB883" s="14"/>
      <c r="CBC883" s="14"/>
      <c r="CBD883" s="14"/>
      <c r="CBE883" s="14"/>
      <c r="CBF883" s="14"/>
      <c r="CBG883" s="14"/>
      <c r="CBH883" s="14"/>
      <c r="CBI883" s="14"/>
      <c r="CBJ883" s="14"/>
      <c r="CBK883" s="14"/>
      <c r="CBL883" s="14"/>
      <c r="CBM883" s="14"/>
      <c r="CBN883" s="14"/>
      <c r="CBO883" s="14"/>
      <c r="CBP883" s="14"/>
      <c r="CBQ883" s="14"/>
      <c r="CBR883" s="14"/>
      <c r="CBS883" s="14"/>
      <c r="CBT883" s="14"/>
      <c r="CBU883" s="14"/>
      <c r="CBV883" s="14"/>
      <c r="CBW883" s="14"/>
      <c r="CBX883" s="14"/>
      <c r="CBY883" s="14"/>
      <c r="CBZ883" s="14"/>
      <c r="CCA883" s="14"/>
      <c r="CCB883" s="14"/>
      <c r="CCC883" s="14"/>
      <c r="CCD883" s="14"/>
      <c r="CCE883" s="14"/>
      <c r="CCF883" s="14"/>
      <c r="CCG883" s="14"/>
      <c r="CCH883" s="14"/>
      <c r="CCI883" s="14"/>
      <c r="CCJ883" s="14"/>
      <c r="CCK883" s="14"/>
      <c r="CCL883" s="14"/>
      <c r="CCM883" s="14"/>
      <c r="CCN883" s="14"/>
      <c r="CCO883" s="14"/>
      <c r="CCP883" s="14"/>
      <c r="CCQ883" s="14"/>
      <c r="CCR883" s="14"/>
      <c r="CCS883" s="14"/>
      <c r="CCT883" s="14"/>
      <c r="CCU883" s="14"/>
      <c r="CCV883" s="14"/>
      <c r="CCW883" s="14"/>
      <c r="CCX883" s="14"/>
      <c r="CCY883" s="14"/>
      <c r="CCZ883" s="14"/>
      <c r="CDA883" s="14"/>
      <c r="CDB883" s="14"/>
      <c r="CDC883" s="14"/>
      <c r="CDD883" s="14"/>
      <c r="CDE883" s="14"/>
      <c r="CDF883" s="14"/>
      <c r="CDG883" s="14"/>
      <c r="CDH883" s="14"/>
      <c r="CDI883" s="14"/>
      <c r="CDJ883" s="14"/>
      <c r="CDK883" s="14"/>
      <c r="CDL883" s="14"/>
      <c r="CDM883" s="14"/>
      <c r="CDN883" s="14"/>
      <c r="CDO883" s="14"/>
      <c r="CDP883" s="14"/>
      <c r="CDQ883" s="14"/>
      <c r="CDR883" s="14"/>
      <c r="CDS883" s="14"/>
      <c r="CDT883" s="14"/>
      <c r="CDU883" s="14"/>
      <c r="CDV883" s="14"/>
      <c r="CDW883" s="14"/>
      <c r="CDX883" s="14"/>
      <c r="CDY883" s="14"/>
      <c r="CDZ883" s="14"/>
      <c r="CEA883" s="14"/>
      <c r="CEB883" s="14"/>
      <c r="CEC883" s="14"/>
      <c r="CED883" s="14"/>
      <c r="CEE883" s="14"/>
      <c r="CEF883" s="14"/>
      <c r="CEG883" s="14"/>
      <c r="CEH883" s="14"/>
      <c r="CEI883" s="14"/>
      <c r="CEJ883" s="14"/>
      <c r="CEK883" s="14"/>
      <c r="CEL883" s="14"/>
      <c r="CEM883" s="14"/>
      <c r="CEN883" s="14"/>
      <c r="CEO883" s="14"/>
      <c r="CEP883" s="14"/>
      <c r="CEQ883" s="14"/>
      <c r="CER883" s="14"/>
      <c r="CES883" s="14"/>
      <c r="CET883" s="14"/>
      <c r="CEU883" s="14"/>
      <c r="CEV883" s="14"/>
      <c r="CEW883" s="14"/>
      <c r="CEX883" s="14"/>
      <c r="CEY883" s="14"/>
      <c r="CEZ883" s="14"/>
      <c r="CFA883" s="14"/>
      <c r="CFB883" s="14"/>
      <c r="CFC883" s="14"/>
      <c r="CFD883" s="14"/>
      <c r="CFE883" s="14"/>
      <c r="CFF883" s="14"/>
      <c r="CFG883" s="14"/>
      <c r="CFH883" s="14"/>
      <c r="CFI883" s="14"/>
      <c r="CFJ883" s="14"/>
      <c r="CFK883" s="14"/>
      <c r="CFL883" s="14"/>
      <c r="CFM883" s="14"/>
      <c r="CFN883" s="14"/>
      <c r="CFO883" s="14"/>
      <c r="CFP883" s="14"/>
      <c r="CFQ883" s="14"/>
      <c r="CFR883" s="14"/>
      <c r="CFS883" s="14"/>
      <c r="CFT883" s="14"/>
      <c r="CFU883" s="14"/>
      <c r="CFV883" s="14"/>
      <c r="CFW883" s="14"/>
      <c r="CFX883" s="14"/>
      <c r="CFY883" s="14"/>
      <c r="CFZ883" s="14"/>
      <c r="CGA883" s="14"/>
      <c r="CGB883" s="14"/>
      <c r="CGC883" s="14"/>
      <c r="CGD883" s="14"/>
      <c r="CGE883" s="14"/>
      <c r="CGF883" s="14"/>
      <c r="CGG883" s="14"/>
      <c r="CGH883" s="14"/>
      <c r="CGI883" s="14"/>
      <c r="CGJ883" s="14"/>
      <c r="CGK883" s="14"/>
      <c r="CGL883" s="14"/>
      <c r="CGM883" s="14"/>
      <c r="CGN883" s="14"/>
      <c r="CGO883" s="14"/>
      <c r="CGP883" s="14"/>
      <c r="CGQ883" s="14"/>
      <c r="CGR883" s="14"/>
      <c r="CGS883" s="14"/>
      <c r="CGT883" s="14"/>
      <c r="CGU883" s="14"/>
      <c r="CGV883" s="14"/>
      <c r="CGW883" s="14"/>
      <c r="CGX883" s="14"/>
      <c r="CGY883" s="14"/>
      <c r="CGZ883" s="14"/>
      <c r="CHA883" s="14"/>
      <c r="CHB883" s="14"/>
      <c r="CHC883" s="14"/>
      <c r="CHD883" s="14"/>
      <c r="CHE883" s="14"/>
      <c r="CHF883" s="14"/>
      <c r="CHG883" s="14"/>
      <c r="CHH883" s="14"/>
      <c r="CHI883" s="14"/>
      <c r="CHJ883" s="14"/>
      <c r="CHK883" s="14"/>
      <c r="CHL883" s="14"/>
      <c r="CHM883" s="14"/>
      <c r="CHN883" s="14"/>
      <c r="CHO883" s="14"/>
      <c r="CHP883" s="14"/>
      <c r="CHQ883" s="14"/>
      <c r="CHR883" s="14"/>
      <c r="CHS883" s="14"/>
      <c r="CHT883" s="14"/>
      <c r="CHU883" s="14"/>
      <c r="CHV883" s="14"/>
      <c r="CHW883" s="14"/>
      <c r="CHX883" s="14"/>
      <c r="CHY883" s="14"/>
      <c r="CHZ883" s="14"/>
      <c r="CIA883" s="14"/>
      <c r="CIB883" s="14"/>
      <c r="CIC883" s="14"/>
      <c r="CID883" s="14"/>
      <c r="CIE883" s="14"/>
      <c r="CIF883" s="14"/>
      <c r="CIG883" s="14"/>
      <c r="CIH883" s="14"/>
      <c r="CII883" s="14"/>
      <c r="CIJ883" s="14"/>
      <c r="CIK883" s="14"/>
      <c r="CIL883" s="14"/>
      <c r="CIM883" s="14"/>
      <c r="CIN883" s="14"/>
      <c r="CIO883" s="14"/>
      <c r="CIP883" s="14"/>
      <c r="CIQ883" s="14"/>
      <c r="CIR883" s="14"/>
      <c r="CIS883" s="14"/>
      <c r="CIT883" s="14"/>
      <c r="CIU883" s="14"/>
      <c r="CIV883" s="14"/>
      <c r="CIW883" s="14"/>
      <c r="CIX883" s="14"/>
      <c r="CIY883" s="14"/>
      <c r="CIZ883" s="14"/>
      <c r="CJA883" s="14"/>
      <c r="CJB883" s="14"/>
      <c r="CJC883" s="14"/>
      <c r="CJD883" s="14"/>
      <c r="CJE883" s="14"/>
      <c r="CJF883" s="14"/>
      <c r="CJG883" s="14"/>
      <c r="CJH883" s="14"/>
      <c r="CJI883" s="14"/>
      <c r="CJJ883" s="14"/>
      <c r="CJK883" s="14"/>
      <c r="CJL883" s="14"/>
      <c r="CJM883" s="14"/>
      <c r="CJN883" s="14"/>
      <c r="CJO883" s="14"/>
      <c r="CJP883" s="14"/>
      <c r="CJQ883" s="14"/>
      <c r="CJR883" s="14"/>
      <c r="CJS883" s="14"/>
      <c r="CJT883" s="14"/>
      <c r="CJU883" s="14"/>
      <c r="CJV883" s="14"/>
      <c r="CJW883" s="14"/>
      <c r="CJX883" s="14"/>
      <c r="CJY883" s="14"/>
      <c r="CJZ883" s="14"/>
      <c r="CKA883" s="14"/>
      <c r="CKB883" s="14"/>
      <c r="CKC883" s="14"/>
      <c r="CKD883" s="14"/>
      <c r="CKE883" s="14"/>
      <c r="CKF883" s="14"/>
      <c r="CKG883" s="14"/>
      <c r="CKH883" s="14"/>
      <c r="CKI883" s="14"/>
      <c r="CKJ883" s="14"/>
      <c r="CKK883" s="14"/>
      <c r="CKL883" s="14"/>
      <c r="CKM883" s="14"/>
      <c r="CKN883" s="14"/>
      <c r="CKO883" s="14"/>
      <c r="CKP883" s="14"/>
      <c r="CKQ883" s="14"/>
      <c r="CKR883" s="14"/>
      <c r="CKS883" s="14"/>
      <c r="CKT883" s="14"/>
      <c r="CKU883" s="14"/>
      <c r="CKV883" s="14"/>
      <c r="CKW883" s="14"/>
      <c r="CKX883" s="14"/>
      <c r="CKY883" s="14"/>
      <c r="CKZ883" s="14"/>
      <c r="CLA883" s="14"/>
      <c r="CLB883" s="14"/>
      <c r="CLC883" s="14"/>
      <c r="CLD883" s="14"/>
      <c r="CLE883" s="14"/>
      <c r="CLF883" s="14"/>
      <c r="CLG883" s="14"/>
      <c r="CLH883" s="14"/>
      <c r="CLI883" s="14"/>
      <c r="CLJ883" s="14"/>
      <c r="CLK883" s="14"/>
      <c r="CLL883" s="14"/>
      <c r="CLM883" s="14"/>
      <c r="CLN883" s="14"/>
      <c r="CLO883" s="14"/>
      <c r="CLP883" s="14"/>
      <c r="CLQ883" s="14"/>
      <c r="CLR883" s="14"/>
      <c r="CLS883" s="14"/>
      <c r="CLT883" s="14"/>
      <c r="CLU883" s="14"/>
      <c r="CLV883" s="14"/>
      <c r="CLW883" s="14"/>
      <c r="CLX883" s="14"/>
      <c r="CLY883" s="14"/>
      <c r="CLZ883" s="14"/>
      <c r="CMA883" s="14"/>
      <c r="CMB883" s="14"/>
      <c r="CMC883" s="14"/>
      <c r="CMD883" s="14"/>
      <c r="CME883" s="14"/>
      <c r="CMF883" s="14"/>
      <c r="CMG883" s="14"/>
      <c r="CMH883" s="14"/>
      <c r="CMI883" s="14"/>
      <c r="CMJ883" s="14"/>
      <c r="CMK883" s="14"/>
      <c r="CML883" s="14"/>
      <c r="CMM883" s="14"/>
      <c r="CMN883" s="14"/>
      <c r="CMO883" s="14"/>
      <c r="CMP883" s="14"/>
      <c r="CMQ883" s="14"/>
      <c r="CMR883" s="14"/>
      <c r="CMS883" s="14"/>
      <c r="CMT883" s="14"/>
      <c r="CMU883" s="14"/>
      <c r="CMV883" s="14"/>
      <c r="CMW883" s="14"/>
      <c r="CMX883" s="14"/>
      <c r="CMY883" s="14"/>
      <c r="CMZ883" s="14"/>
      <c r="CNA883" s="14"/>
      <c r="CNB883" s="14"/>
      <c r="CNC883" s="14"/>
      <c r="CND883" s="14"/>
      <c r="CNE883" s="14"/>
      <c r="CNF883" s="14"/>
      <c r="CNG883" s="14"/>
      <c r="CNH883" s="14"/>
      <c r="CNI883" s="14"/>
      <c r="CNJ883" s="14"/>
      <c r="CNK883" s="14"/>
      <c r="CNL883" s="14"/>
      <c r="CNM883" s="14"/>
      <c r="CNN883" s="14"/>
      <c r="CNO883" s="14"/>
      <c r="CNP883" s="14"/>
      <c r="CNQ883" s="14"/>
      <c r="CNR883" s="14"/>
      <c r="CNS883" s="14"/>
      <c r="CNT883" s="14"/>
      <c r="CNU883" s="14"/>
      <c r="CNV883" s="14"/>
      <c r="CNW883" s="14"/>
      <c r="CNX883" s="14"/>
      <c r="CNY883" s="14"/>
      <c r="CNZ883" s="14"/>
      <c r="COA883" s="14"/>
      <c r="COB883" s="14"/>
      <c r="COC883" s="14"/>
      <c r="COD883" s="14"/>
      <c r="COE883" s="14"/>
      <c r="COF883" s="14"/>
      <c r="COG883" s="14"/>
      <c r="COH883" s="14"/>
      <c r="COI883" s="14"/>
      <c r="COJ883" s="14"/>
      <c r="COK883" s="14"/>
      <c r="COL883" s="14"/>
      <c r="COM883" s="14"/>
      <c r="CON883" s="14"/>
      <c r="COO883" s="14"/>
      <c r="COP883" s="14"/>
      <c r="COQ883" s="14"/>
      <c r="COR883" s="14"/>
      <c r="COS883" s="14"/>
      <c r="COT883" s="14"/>
      <c r="COU883" s="14"/>
      <c r="COV883" s="14"/>
      <c r="COW883" s="14"/>
      <c r="COX883" s="14"/>
      <c r="COY883" s="14"/>
      <c r="COZ883" s="14"/>
      <c r="CPA883" s="14"/>
      <c r="CPB883" s="14"/>
      <c r="CPC883" s="14"/>
      <c r="CPD883" s="14"/>
      <c r="CPE883" s="14"/>
      <c r="CPF883" s="14"/>
      <c r="CPG883" s="14"/>
      <c r="CPH883" s="14"/>
      <c r="CPI883" s="14"/>
      <c r="CPJ883" s="14"/>
      <c r="CPK883" s="14"/>
      <c r="CPL883" s="14"/>
      <c r="CPM883" s="14"/>
      <c r="CPN883" s="14"/>
      <c r="CPO883" s="14"/>
      <c r="CPP883" s="14"/>
      <c r="CPQ883" s="14"/>
      <c r="CPR883" s="14"/>
      <c r="CPS883" s="14"/>
      <c r="CPT883" s="14"/>
      <c r="CPU883" s="14"/>
      <c r="CPV883" s="14"/>
      <c r="CPW883" s="14"/>
      <c r="CPX883" s="14"/>
      <c r="CPY883" s="14"/>
      <c r="CPZ883" s="14"/>
      <c r="CQA883" s="14"/>
      <c r="CQB883" s="14"/>
      <c r="CQC883" s="14"/>
      <c r="CQD883" s="14"/>
      <c r="CQE883" s="14"/>
      <c r="CQF883" s="14"/>
      <c r="CQG883" s="14"/>
      <c r="CQH883" s="14"/>
      <c r="CQI883" s="14"/>
      <c r="CQJ883" s="14"/>
      <c r="CQK883" s="14"/>
      <c r="CQL883" s="14"/>
      <c r="CQM883" s="14"/>
      <c r="CQN883" s="14"/>
      <c r="CQO883" s="14"/>
      <c r="CQP883" s="14"/>
      <c r="CQQ883" s="14"/>
      <c r="CQR883" s="14"/>
      <c r="CQS883" s="14"/>
      <c r="CQT883" s="14"/>
      <c r="CQU883" s="14"/>
      <c r="CQV883" s="14"/>
      <c r="CQW883" s="14"/>
      <c r="CQX883" s="14"/>
      <c r="CQY883" s="14"/>
      <c r="CQZ883" s="14"/>
      <c r="CRA883" s="14"/>
      <c r="CRB883" s="14"/>
      <c r="CRC883" s="14"/>
      <c r="CRD883" s="14"/>
      <c r="CRE883" s="14"/>
      <c r="CRF883" s="14"/>
      <c r="CRG883" s="14"/>
      <c r="CRH883" s="14"/>
      <c r="CRI883" s="14"/>
      <c r="CRJ883" s="14"/>
      <c r="CRK883" s="14"/>
      <c r="CRL883" s="14"/>
      <c r="CRM883" s="14"/>
      <c r="CRN883" s="14"/>
      <c r="CRO883" s="14"/>
      <c r="CRP883" s="14"/>
      <c r="CRQ883" s="14"/>
      <c r="CRR883" s="14"/>
      <c r="CRS883" s="14"/>
      <c r="CRT883" s="14"/>
      <c r="CRU883" s="14"/>
      <c r="CRV883" s="14"/>
      <c r="CRW883" s="14"/>
      <c r="CRX883" s="14"/>
      <c r="CRY883" s="14"/>
      <c r="CRZ883" s="14"/>
      <c r="CSA883" s="14"/>
      <c r="CSB883" s="14"/>
      <c r="CSC883" s="14"/>
      <c r="CSD883" s="14"/>
      <c r="CSE883" s="14"/>
      <c r="CSF883" s="14"/>
      <c r="CSG883" s="14"/>
      <c r="CSH883" s="14"/>
      <c r="CSI883" s="14"/>
      <c r="CSJ883" s="14"/>
      <c r="CSK883" s="14"/>
      <c r="CSL883" s="14"/>
      <c r="CSM883" s="14"/>
      <c r="CSN883" s="14"/>
      <c r="CSO883" s="14"/>
      <c r="CSP883" s="14"/>
      <c r="CSQ883" s="14"/>
      <c r="CSR883" s="14"/>
      <c r="CSS883" s="14"/>
      <c r="CST883" s="14"/>
      <c r="CSU883" s="14"/>
      <c r="CSV883" s="14"/>
      <c r="CSW883" s="14"/>
      <c r="CSX883" s="14"/>
      <c r="CSY883" s="14"/>
      <c r="CSZ883" s="14"/>
      <c r="CTA883" s="14"/>
      <c r="CTB883" s="14"/>
      <c r="CTC883" s="14"/>
      <c r="CTD883" s="14"/>
      <c r="CTE883" s="14"/>
      <c r="CTF883" s="14"/>
      <c r="CTG883" s="14"/>
      <c r="CTH883" s="14"/>
      <c r="CTI883" s="14"/>
      <c r="CTJ883" s="14"/>
      <c r="CTK883" s="14"/>
      <c r="CTL883" s="14"/>
      <c r="CTM883" s="14"/>
      <c r="CTN883" s="14"/>
      <c r="CTO883" s="14"/>
      <c r="CTP883" s="14"/>
      <c r="CTQ883" s="14"/>
      <c r="CTR883" s="14"/>
      <c r="CTS883" s="14"/>
      <c r="CTT883" s="14"/>
      <c r="CTU883" s="14"/>
      <c r="CTV883" s="14"/>
      <c r="CTW883" s="14"/>
      <c r="CTX883" s="14"/>
      <c r="CTY883" s="14"/>
      <c r="CTZ883" s="14"/>
      <c r="CUA883" s="14"/>
      <c r="CUB883" s="14"/>
      <c r="CUC883" s="14"/>
      <c r="CUD883" s="14"/>
      <c r="CUE883" s="14"/>
      <c r="CUF883" s="14"/>
      <c r="CUG883" s="14"/>
      <c r="CUH883" s="14"/>
      <c r="CUI883" s="14"/>
      <c r="CUJ883" s="14"/>
      <c r="CUK883" s="14"/>
      <c r="CUL883" s="14"/>
      <c r="CUM883" s="14"/>
      <c r="CUN883" s="14"/>
      <c r="CUO883" s="14"/>
      <c r="CUP883" s="14"/>
      <c r="CUQ883" s="14"/>
      <c r="CUR883" s="14"/>
      <c r="CUS883" s="14"/>
      <c r="CUT883" s="14"/>
      <c r="CUU883" s="14"/>
      <c r="CUV883" s="14"/>
      <c r="CUW883" s="14"/>
      <c r="CUX883" s="14"/>
      <c r="CUY883" s="14"/>
      <c r="CUZ883" s="14"/>
      <c r="CVA883" s="14"/>
      <c r="CVB883" s="14"/>
      <c r="CVC883" s="14"/>
      <c r="CVD883" s="14"/>
      <c r="CVE883" s="14"/>
      <c r="CVF883" s="14"/>
      <c r="CVG883" s="14"/>
      <c r="CVH883" s="14"/>
      <c r="CVI883" s="14"/>
      <c r="CVJ883" s="14"/>
      <c r="CVK883" s="14"/>
      <c r="CVL883" s="14"/>
      <c r="CVM883" s="14"/>
      <c r="CVN883" s="14"/>
      <c r="CVO883" s="14"/>
      <c r="CVP883" s="14"/>
      <c r="CVQ883" s="14"/>
      <c r="CVR883" s="14"/>
      <c r="CVS883" s="14"/>
      <c r="CVT883" s="14"/>
      <c r="CVU883" s="14"/>
      <c r="CVV883" s="14"/>
      <c r="CVW883" s="14"/>
      <c r="CVX883" s="14"/>
      <c r="CVY883" s="14"/>
      <c r="CVZ883" s="14"/>
      <c r="CWA883" s="14"/>
      <c r="CWB883" s="14"/>
      <c r="CWC883" s="14"/>
      <c r="CWD883" s="14"/>
      <c r="CWE883" s="14"/>
      <c r="CWF883" s="14"/>
      <c r="CWG883" s="14"/>
      <c r="CWH883" s="14"/>
      <c r="CWI883" s="14"/>
      <c r="CWJ883" s="14"/>
      <c r="CWK883" s="14"/>
      <c r="CWL883" s="14"/>
      <c r="CWM883" s="14"/>
      <c r="CWN883" s="14"/>
      <c r="CWO883" s="14"/>
      <c r="CWP883" s="14"/>
      <c r="CWQ883" s="14"/>
      <c r="CWR883" s="14"/>
      <c r="CWS883" s="14"/>
      <c r="CWT883" s="14"/>
      <c r="CWU883" s="14"/>
      <c r="CWV883" s="14"/>
      <c r="CWW883" s="14"/>
      <c r="CWX883" s="14"/>
      <c r="CWY883" s="14"/>
      <c r="CWZ883" s="14"/>
      <c r="CXA883" s="14"/>
      <c r="CXB883" s="14"/>
      <c r="CXC883" s="14"/>
      <c r="CXD883" s="14"/>
      <c r="CXE883" s="14"/>
      <c r="CXF883" s="14"/>
      <c r="CXG883" s="14"/>
      <c r="CXH883" s="14"/>
      <c r="CXI883" s="14"/>
      <c r="CXJ883" s="14"/>
      <c r="CXK883" s="14"/>
      <c r="CXL883" s="14"/>
      <c r="CXM883" s="14"/>
      <c r="CXN883" s="14"/>
      <c r="CXO883" s="14"/>
      <c r="CXP883" s="14"/>
      <c r="CXQ883" s="14"/>
      <c r="CXR883" s="14"/>
      <c r="CXS883" s="14"/>
      <c r="CXT883" s="14"/>
      <c r="CXU883" s="14"/>
      <c r="CXV883" s="14"/>
      <c r="CXW883" s="14"/>
      <c r="CXX883" s="14"/>
      <c r="CXY883" s="14"/>
      <c r="CXZ883" s="14"/>
      <c r="CYA883" s="14"/>
      <c r="CYB883" s="14"/>
      <c r="CYC883" s="14"/>
      <c r="CYD883" s="14"/>
      <c r="CYE883" s="14"/>
      <c r="CYF883" s="14"/>
      <c r="CYG883" s="14"/>
      <c r="CYH883" s="14"/>
      <c r="CYI883" s="14"/>
      <c r="CYJ883" s="14"/>
      <c r="CYK883" s="14"/>
      <c r="CYL883" s="14"/>
      <c r="CYM883" s="14"/>
      <c r="CYN883" s="14"/>
      <c r="CYO883" s="14"/>
      <c r="CYP883" s="14"/>
      <c r="CYQ883" s="14"/>
      <c r="CYR883" s="14"/>
      <c r="CYS883" s="14"/>
      <c r="CYT883" s="14"/>
      <c r="CYU883" s="14"/>
      <c r="CYV883" s="14"/>
      <c r="CYW883" s="14"/>
      <c r="CYX883" s="14"/>
      <c r="CYY883" s="14"/>
      <c r="CYZ883" s="14"/>
      <c r="CZA883" s="14"/>
      <c r="CZB883" s="14"/>
      <c r="CZC883" s="14"/>
      <c r="CZD883" s="14"/>
      <c r="CZE883" s="14"/>
      <c r="CZF883" s="14"/>
      <c r="CZG883" s="14"/>
      <c r="CZH883" s="14"/>
      <c r="CZI883" s="14"/>
      <c r="CZJ883" s="14"/>
      <c r="CZK883" s="14"/>
      <c r="CZL883" s="14"/>
      <c r="CZM883" s="14"/>
      <c r="CZN883" s="14"/>
      <c r="CZO883" s="14"/>
      <c r="CZP883" s="14"/>
      <c r="CZQ883" s="14"/>
      <c r="CZR883" s="14"/>
      <c r="CZS883" s="14"/>
      <c r="CZT883" s="14"/>
      <c r="CZU883" s="14"/>
      <c r="CZV883" s="14"/>
      <c r="CZW883" s="14"/>
      <c r="CZX883" s="14"/>
      <c r="CZY883" s="14"/>
      <c r="CZZ883" s="14"/>
      <c r="DAA883" s="14"/>
      <c r="DAB883" s="14"/>
      <c r="DAC883" s="14"/>
      <c r="DAD883" s="14"/>
      <c r="DAE883" s="14"/>
      <c r="DAF883" s="14"/>
      <c r="DAG883" s="14"/>
      <c r="DAH883" s="14"/>
      <c r="DAI883" s="14"/>
      <c r="DAJ883" s="14"/>
      <c r="DAK883" s="14"/>
      <c r="DAL883" s="14"/>
      <c r="DAM883" s="14"/>
      <c r="DAN883" s="14"/>
      <c r="DAO883" s="14"/>
      <c r="DAP883" s="14"/>
      <c r="DAQ883" s="14"/>
      <c r="DAR883" s="14"/>
      <c r="DAS883" s="14"/>
      <c r="DAT883" s="14"/>
      <c r="DAU883" s="14"/>
      <c r="DAV883" s="14"/>
      <c r="DAW883" s="14"/>
      <c r="DAX883" s="14"/>
      <c r="DAY883" s="14"/>
      <c r="DAZ883" s="14"/>
      <c r="DBA883" s="14"/>
      <c r="DBB883" s="14"/>
      <c r="DBC883" s="14"/>
      <c r="DBD883" s="14"/>
      <c r="DBE883" s="14"/>
      <c r="DBF883" s="14"/>
      <c r="DBG883" s="14"/>
      <c r="DBH883" s="14"/>
      <c r="DBI883" s="14"/>
      <c r="DBJ883" s="14"/>
      <c r="DBK883" s="14"/>
      <c r="DBL883" s="14"/>
      <c r="DBM883" s="14"/>
      <c r="DBN883" s="14"/>
      <c r="DBO883" s="14"/>
      <c r="DBP883" s="14"/>
      <c r="DBQ883" s="14"/>
      <c r="DBR883" s="14"/>
      <c r="DBS883" s="14"/>
      <c r="DBT883" s="14"/>
      <c r="DBU883" s="14"/>
      <c r="DBV883" s="14"/>
      <c r="DBW883" s="14"/>
      <c r="DBX883" s="14"/>
      <c r="DBY883" s="14"/>
      <c r="DBZ883" s="14"/>
      <c r="DCA883" s="14"/>
      <c r="DCB883" s="14"/>
      <c r="DCC883" s="14"/>
      <c r="DCD883" s="14"/>
      <c r="DCE883" s="14"/>
      <c r="DCF883" s="14"/>
      <c r="DCG883" s="14"/>
      <c r="DCH883" s="14"/>
      <c r="DCI883" s="14"/>
      <c r="DCJ883" s="14"/>
      <c r="DCK883" s="14"/>
      <c r="DCL883" s="14"/>
      <c r="DCM883" s="14"/>
      <c r="DCN883" s="14"/>
      <c r="DCO883" s="14"/>
      <c r="DCP883" s="14"/>
      <c r="DCQ883" s="14"/>
      <c r="DCR883" s="14"/>
      <c r="DCS883" s="14"/>
      <c r="DCT883" s="14"/>
      <c r="DCU883" s="14"/>
      <c r="DCV883" s="14"/>
      <c r="DCW883" s="14"/>
      <c r="DCX883" s="14"/>
      <c r="DCY883" s="14"/>
      <c r="DCZ883" s="14"/>
      <c r="DDA883" s="14"/>
      <c r="DDB883" s="14"/>
      <c r="DDC883" s="14"/>
      <c r="DDD883" s="14"/>
      <c r="DDE883" s="14"/>
      <c r="DDF883" s="14"/>
      <c r="DDG883" s="14"/>
      <c r="DDH883" s="14"/>
      <c r="DDI883" s="14"/>
      <c r="DDJ883" s="14"/>
      <c r="DDK883" s="14"/>
      <c r="DDL883" s="14"/>
      <c r="DDM883" s="14"/>
      <c r="DDN883" s="14"/>
      <c r="DDO883" s="14"/>
      <c r="DDP883" s="14"/>
      <c r="DDQ883" s="14"/>
      <c r="DDR883" s="14"/>
      <c r="DDS883" s="14"/>
      <c r="DDT883" s="14"/>
      <c r="DDU883" s="14"/>
      <c r="DDV883" s="14"/>
      <c r="DDW883" s="14"/>
      <c r="DDX883" s="14"/>
      <c r="DDY883" s="14"/>
      <c r="DDZ883" s="14"/>
      <c r="DEA883" s="14"/>
      <c r="DEB883" s="14"/>
      <c r="DEC883" s="14"/>
      <c r="DED883" s="14"/>
      <c r="DEE883" s="14"/>
      <c r="DEF883" s="14"/>
      <c r="DEG883" s="14"/>
      <c r="DEH883" s="14"/>
      <c r="DEI883" s="14"/>
      <c r="DEJ883" s="14"/>
      <c r="DEK883" s="14"/>
      <c r="DEL883" s="14"/>
      <c r="DEM883" s="14"/>
      <c r="DEN883" s="14"/>
      <c r="DEO883" s="14"/>
      <c r="DEP883" s="14"/>
      <c r="DEQ883" s="14"/>
      <c r="DER883" s="14"/>
      <c r="DES883" s="14"/>
      <c r="DET883" s="14"/>
      <c r="DEU883" s="14"/>
      <c r="DEV883" s="14"/>
      <c r="DEW883" s="14"/>
      <c r="DEX883" s="14"/>
      <c r="DEY883" s="14"/>
      <c r="DEZ883" s="14"/>
      <c r="DFA883" s="14"/>
      <c r="DFB883" s="14"/>
      <c r="DFC883" s="14"/>
      <c r="DFD883" s="14"/>
      <c r="DFE883" s="14"/>
      <c r="DFF883" s="14"/>
      <c r="DFG883" s="14"/>
      <c r="DFH883" s="14"/>
      <c r="DFI883" s="14"/>
      <c r="DFJ883" s="14"/>
      <c r="DFK883" s="14"/>
      <c r="DFL883" s="14"/>
      <c r="DFM883" s="14"/>
      <c r="DFN883" s="14"/>
      <c r="DFO883" s="14"/>
      <c r="DFP883" s="14"/>
      <c r="DFQ883" s="14"/>
      <c r="DFR883" s="14"/>
      <c r="DFS883" s="14"/>
      <c r="DFT883" s="14"/>
      <c r="DFU883" s="14"/>
      <c r="DFV883" s="14"/>
      <c r="DFW883" s="14"/>
      <c r="DFX883" s="14"/>
      <c r="DFY883" s="14"/>
      <c r="DFZ883" s="14"/>
      <c r="DGA883" s="14"/>
      <c r="DGB883" s="14"/>
      <c r="DGC883" s="14"/>
      <c r="DGD883" s="14"/>
      <c r="DGE883" s="14"/>
      <c r="DGF883" s="14"/>
      <c r="DGG883" s="14"/>
      <c r="DGH883" s="14"/>
      <c r="DGI883" s="14"/>
      <c r="DGJ883" s="14"/>
      <c r="DGK883" s="14"/>
      <c r="DGL883" s="14"/>
      <c r="DGM883" s="14"/>
      <c r="DGN883" s="14"/>
      <c r="DGO883" s="14"/>
      <c r="DGP883" s="14"/>
      <c r="DGQ883" s="14"/>
      <c r="DGR883" s="14"/>
      <c r="DGS883" s="14"/>
      <c r="DGT883" s="14"/>
      <c r="DGU883" s="14"/>
      <c r="DGV883" s="14"/>
      <c r="DGW883" s="14"/>
      <c r="DGX883" s="14"/>
      <c r="DGY883" s="14"/>
      <c r="DGZ883" s="14"/>
      <c r="DHA883" s="14"/>
      <c r="DHB883" s="14"/>
      <c r="DHC883" s="14"/>
      <c r="DHD883" s="14"/>
      <c r="DHE883" s="14"/>
      <c r="DHF883" s="14"/>
      <c r="DHG883" s="14"/>
      <c r="DHH883" s="14"/>
      <c r="DHI883" s="14"/>
      <c r="DHJ883" s="14"/>
      <c r="DHK883" s="14"/>
      <c r="DHL883" s="14"/>
      <c r="DHM883" s="14"/>
      <c r="DHN883" s="14"/>
      <c r="DHO883" s="14"/>
      <c r="DHP883" s="14"/>
      <c r="DHQ883" s="14"/>
      <c r="DHR883" s="14"/>
      <c r="DHS883" s="14"/>
      <c r="DHT883" s="14"/>
      <c r="DHU883" s="14"/>
      <c r="DHV883" s="14"/>
      <c r="DHW883" s="14"/>
      <c r="DHX883" s="14"/>
      <c r="DHY883" s="14"/>
      <c r="DHZ883" s="14"/>
      <c r="DIA883" s="14"/>
      <c r="DIB883" s="14"/>
      <c r="DIC883" s="14"/>
      <c r="DID883" s="14"/>
      <c r="DIE883" s="14"/>
      <c r="DIF883" s="14"/>
      <c r="DIG883" s="14"/>
      <c r="DIH883" s="14"/>
      <c r="DII883" s="14"/>
      <c r="DIJ883" s="14"/>
      <c r="DIK883" s="14"/>
      <c r="DIL883" s="14"/>
      <c r="DIM883" s="14"/>
      <c r="DIN883" s="14"/>
      <c r="DIO883" s="14"/>
      <c r="DIP883" s="14"/>
      <c r="DIQ883" s="14"/>
      <c r="DIR883" s="14"/>
      <c r="DIS883" s="14"/>
      <c r="DIT883" s="14"/>
      <c r="DIU883" s="14"/>
      <c r="DIV883" s="14"/>
      <c r="DIW883" s="14"/>
      <c r="DIX883" s="14"/>
      <c r="DIY883" s="14"/>
      <c r="DIZ883" s="14"/>
      <c r="DJA883" s="14"/>
      <c r="DJB883" s="14"/>
      <c r="DJC883" s="14"/>
      <c r="DJD883" s="14"/>
      <c r="DJE883" s="14"/>
      <c r="DJF883" s="14"/>
      <c r="DJG883" s="14"/>
      <c r="DJH883" s="14"/>
      <c r="DJI883" s="14"/>
      <c r="DJJ883" s="14"/>
      <c r="DJK883" s="14"/>
      <c r="DJL883" s="14"/>
      <c r="DJM883" s="14"/>
      <c r="DJN883" s="14"/>
      <c r="DJO883" s="14"/>
      <c r="DJP883" s="14"/>
      <c r="DJQ883" s="14"/>
      <c r="DJR883" s="14"/>
      <c r="DJS883" s="14"/>
      <c r="DJT883" s="14"/>
      <c r="DJU883" s="14"/>
      <c r="DJV883" s="14"/>
      <c r="DJW883" s="14"/>
      <c r="DJX883" s="14"/>
      <c r="DJY883" s="14"/>
      <c r="DJZ883" s="14"/>
      <c r="DKA883" s="14"/>
      <c r="DKB883" s="14"/>
      <c r="DKC883" s="14"/>
      <c r="DKD883" s="14"/>
      <c r="DKE883" s="14"/>
      <c r="DKF883" s="14"/>
      <c r="DKG883" s="14"/>
      <c r="DKH883" s="14"/>
      <c r="DKI883" s="14"/>
      <c r="DKJ883" s="14"/>
      <c r="DKK883" s="14"/>
      <c r="DKL883" s="14"/>
      <c r="DKM883" s="14"/>
      <c r="DKN883" s="14"/>
      <c r="DKO883" s="14"/>
      <c r="DKP883" s="14"/>
      <c r="DKQ883" s="14"/>
      <c r="DKR883" s="14"/>
      <c r="DKS883" s="14"/>
      <c r="DKT883" s="14"/>
      <c r="DKU883" s="14"/>
      <c r="DKV883" s="14"/>
      <c r="DKW883" s="14"/>
      <c r="DKX883" s="14"/>
      <c r="DKY883" s="14"/>
      <c r="DKZ883" s="14"/>
      <c r="DLA883" s="14"/>
      <c r="DLB883" s="14"/>
      <c r="DLC883" s="14"/>
      <c r="DLD883" s="14"/>
      <c r="DLE883" s="14"/>
      <c r="DLF883" s="14"/>
      <c r="DLG883" s="14"/>
      <c r="DLH883" s="14"/>
      <c r="DLI883" s="14"/>
      <c r="DLJ883" s="14"/>
      <c r="DLK883" s="14"/>
      <c r="DLL883" s="14"/>
      <c r="DLM883" s="14"/>
      <c r="DLN883" s="14"/>
      <c r="DLO883" s="14"/>
      <c r="DLP883" s="14"/>
      <c r="DLQ883" s="14"/>
      <c r="DLR883" s="14"/>
      <c r="DLS883" s="14"/>
      <c r="DLT883" s="14"/>
      <c r="DLU883" s="14"/>
      <c r="DLV883" s="14"/>
      <c r="DLW883" s="14"/>
      <c r="DLX883" s="14"/>
      <c r="DLY883" s="14"/>
      <c r="DLZ883" s="14"/>
      <c r="DMA883" s="14"/>
      <c r="DMB883" s="14"/>
      <c r="DMC883" s="14"/>
      <c r="DMD883" s="14"/>
      <c r="DME883" s="14"/>
      <c r="DMF883" s="14"/>
      <c r="DMG883" s="14"/>
      <c r="DMH883" s="14"/>
      <c r="DMI883" s="14"/>
      <c r="DMJ883" s="14"/>
      <c r="DMK883" s="14"/>
      <c r="DML883" s="14"/>
      <c r="DMM883" s="14"/>
      <c r="DMN883" s="14"/>
      <c r="DMO883" s="14"/>
      <c r="DMP883" s="14"/>
      <c r="DMQ883" s="14"/>
      <c r="DMR883" s="14"/>
      <c r="DMS883" s="14"/>
      <c r="DMT883" s="14"/>
      <c r="DMU883" s="14"/>
      <c r="DMV883" s="14"/>
      <c r="DMW883" s="14"/>
      <c r="DMX883" s="14"/>
      <c r="DMY883" s="14"/>
      <c r="DMZ883" s="14"/>
      <c r="DNA883" s="14"/>
      <c r="DNB883" s="14"/>
      <c r="DNC883" s="14"/>
      <c r="DND883" s="14"/>
      <c r="DNE883" s="14"/>
      <c r="DNF883" s="14"/>
      <c r="DNG883" s="14"/>
      <c r="DNH883" s="14"/>
      <c r="DNI883" s="14"/>
      <c r="DNJ883" s="14"/>
      <c r="DNK883" s="14"/>
      <c r="DNL883" s="14"/>
      <c r="DNM883" s="14"/>
      <c r="DNN883" s="14"/>
      <c r="DNO883" s="14"/>
      <c r="DNP883" s="14"/>
      <c r="DNQ883" s="14"/>
      <c r="DNR883" s="14"/>
      <c r="DNS883" s="14"/>
      <c r="DNT883" s="14"/>
      <c r="DNU883" s="14"/>
      <c r="DNV883" s="14"/>
      <c r="DNW883" s="14"/>
      <c r="DNX883" s="14"/>
      <c r="DNY883" s="14"/>
      <c r="DNZ883" s="14"/>
      <c r="DOA883" s="14"/>
      <c r="DOB883" s="14"/>
      <c r="DOC883" s="14"/>
      <c r="DOD883" s="14"/>
      <c r="DOE883" s="14"/>
      <c r="DOF883" s="14"/>
      <c r="DOG883" s="14"/>
      <c r="DOH883" s="14"/>
      <c r="DOI883" s="14"/>
      <c r="DOJ883" s="14"/>
      <c r="DOK883" s="14"/>
      <c r="DOL883" s="14"/>
      <c r="DOM883" s="14"/>
      <c r="DON883" s="14"/>
      <c r="DOO883" s="14"/>
      <c r="DOP883" s="14"/>
      <c r="DOQ883" s="14"/>
      <c r="DOR883" s="14"/>
      <c r="DOS883" s="14"/>
      <c r="DOT883" s="14"/>
      <c r="DOU883" s="14"/>
      <c r="DOV883" s="14"/>
      <c r="DOW883" s="14"/>
      <c r="DOX883" s="14"/>
      <c r="DOY883" s="14"/>
      <c r="DOZ883" s="14"/>
      <c r="DPA883" s="14"/>
      <c r="DPB883" s="14"/>
      <c r="DPC883" s="14"/>
      <c r="DPD883" s="14"/>
      <c r="DPE883" s="14"/>
      <c r="DPF883" s="14"/>
      <c r="DPG883" s="14"/>
      <c r="DPH883" s="14"/>
      <c r="DPI883" s="14"/>
      <c r="DPJ883" s="14"/>
      <c r="DPK883" s="14"/>
      <c r="DPL883" s="14"/>
      <c r="DPM883" s="14"/>
      <c r="DPN883" s="14"/>
      <c r="DPO883" s="14"/>
      <c r="DPP883" s="14"/>
      <c r="DPQ883" s="14"/>
      <c r="DPR883" s="14"/>
      <c r="DPS883" s="14"/>
      <c r="DPT883" s="14"/>
      <c r="DPU883" s="14"/>
      <c r="DPV883" s="14"/>
      <c r="DPW883" s="14"/>
      <c r="DPX883" s="14"/>
      <c r="DPY883" s="14"/>
      <c r="DPZ883" s="14"/>
      <c r="DQA883" s="14"/>
      <c r="DQB883" s="14"/>
      <c r="DQC883" s="14"/>
      <c r="DQD883" s="14"/>
      <c r="DQE883" s="14"/>
      <c r="DQF883" s="14"/>
      <c r="DQG883" s="14"/>
      <c r="DQH883" s="14"/>
      <c r="DQI883" s="14"/>
      <c r="DQJ883" s="14"/>
      <c r="DQK883" s="14"/>
      <c r="DQL883" s="14"/>
      <c r="DQM883" s="14"/>
      <c r="DQN883" s="14"/>
      <c r="DQO883" s="14"/>
      <c r="DQP883" s="14"/>
      <c r="DQQ883" s="14"/>
      <c r="DQR883" s="14"/>
      <c r="DQS883" s="14"/>
      <c r="DQT883" s="14"/>
      <c r="DQU883" s="14"/>
      <c r="DQV883" s="14"/>
      <c r="DQW883" s="14"/>
      <c r="DQX883" s="14"/>
      <c r="DQY883" s="14"/>
      <c r="DQZ883" s="14"/>
      <c r="DRA883" s="14"/>
      <c r="DRB883" s="14"/>
      <c r="DRC883" s="14"/>
      <c r="DRD883" s="14"/>
      <c r="DRE883" s="14"/>
      <c r="DRF883" s="14"/>
      <c r="DRG883" s="14"/>
      <c r="DRH883" s="14"/>
      <c r="DRI883" s="14"/>
      <c r="DRJ883" s="14"/>
      <c r="DRK883" s="14"/>
      <c r="DRL883" s="14"/>
      <c r="DRM883" s="14"/>
      <c r="DRN883" s="14"/>
      <c r="DRO883" s="14"/>
      <c r="DRP883" s="14"/>
      <c r="DRQ883" s="14"/>
      <c r="DRR883" s="14"/>
      <c r="DRS883" s="14"/>
      <c r="DRT883" s="14"/>
      <c r="DRU883" s="14"/>
      <c r="DRV883" s="14"/>
      <c r="DRW883" s="14"/>
      <c r="DRX883" s="14"/>
      <c r="DRY883" s="14"/>
      <c r="DRZ883" s="14"/>
      <c r="DSA883" s="14"/>
      <c r="DSB883" s="14"/>
      <c r="DSC883" s="14"/>
      <c r="DSD883" s="14"/>
      <c r="DSE883" s="14"/>
      <c r="DSF883" s="14"/>
      <c r="DSG883" s="14"/>
      <c r="DSH883" s="14"/>
      <c r="DSI883" s="14"/>
      <c r="DSJ883" s="14"/>
      <c r="DSK883" s="14"/>
      <c r="DSL883" s="14"/>
      <c r="DSM883" s="14"/>
      <c r="DSN883" s="14"/>
      <c r="DSO883" s="14"/>
      <c r="DSP883" s="14"/>
      <c r="DSQ883" s="14"/>
      <c r="DSR883" s="14"/>
      <c r="DSS883" s="14"/>
      <c r="DST883" s="14"/>
      <c r="DSU883" s="14"/>
      <c r="DSV883" s="14"/>
      <c r="DSW883" s="14"/>
      <c r="DSX883" s="14"/>
      <c r="DSY883" s="14"/>
      <c r="DSZ883" s="14"/>
      <c r="DTA883" s="14"/>
      <c r="DTB883" s="14"/>
      <c r="DTC883" s="14"/>
      <c r="DTD883" s="14"/>
      <c r="DTE883" s="14"/>
      <c r="DTF883" s="14"/>
      <c r="DTG883" s="14"/>
      <c r="DTH883" s="14"/>
      <c r="DTI883" s="14"/>
      <c r="DTJ883" s="14"/>
      <c r="DTK883" s="14"/>
      <c r="DTL883" s="14"/>
      <c r="DTM883" s="14"/>
      <c r="DTN883" s="14"/>
      <c r="DTO883" s="14"/>
      <c r="DTP883" s="14"/>
      <c r="DTQ883" s="14"/>
      <c r="DTR883" s="14"/>
      <c r="DTS883" s="14"/>
      <c r="DTT883" s="14"/>
      <c r="DTU883" s="14"/>
      <c r="DTV883" s="14"/>
      <c r="DTW883" s="14"/>
      <c r="DTX883" s="14"/>
      <c r="DTY883" s="14"/>
      <c r="DTZ883" s="14"/>
      <c r="DUA883" s="14"/>
      <c r="DUB883" s="14"/>
      <c r="DUC883" s="14"/>
      <c r="DUD883" s="14"/>
      <c r="DUE883" s="14"/>
      <c r="DUF883" s="14"/>
      <c r="DUG883" s="14"/>
      <c r="DUH883" s="14"/>
      <c r="DUI883" s="14"/>
      <c r="DUJ883" s="14"/>
      <c r="DUK883" s="14"/>
      <c r="DUL883" s="14"/>
      <c r="DUM883" s="14"/>
      <c r="DUN883" s="14"/>
      <c r="DUO883" s="14"/>
      <c r="DUP883" s="14"/>
      <c r="DUQ883" s="14"/>
      <c r="DUR883" s="14"/>
      <c r="DUS883" s="14"/>
      <c r="DUT883" s="14"/>
      <c r="DUU883" s="14"/>
      <c r="DUV883" s="14"/>
      <c r="DUW883" s="14"/>
      <c r="DUX883" s="14"/>
      <c r="DUY883" s="14"/>
      <c r="DUZ883" s="14"/>
      <c r="DVA883" s="14"/>
      <c r="DVB883" s="14"/>
      <c r="DVC883" s="14"/>
      <c r="DVD883" s="14"/>
      <c r="DVE883" s="14"/>
      <c r="DVF883" s="14"/>
      <c r="DVG883" s="14"/>
      <c r="DVH883" s="14"/>
      <c r="DVI883" s="14"/>
      <c r="DVJ883" s="14"/>
      <c r="DVK883" s="14"/>
      <c r="DVL883" s="14"/>
      <c r="DVM883" s="14"/>
      <c r="DVN883" s="14"/>
      <c r="DVO883" s="14"/>
      <c r="DVP883" s="14"/>
      <c r="DVQ883" s="14"/>
      <c r="DVR883" s="14"/>
      <c r="DVS883" s="14"/>
      <c r="DVT883" s="14"/>
      <c r="DVU883" s="14"/>
      <c r="DVV883" s="14"/>
      <c r="DVW883" s="14"/>
      <c r="DVX883" s="14"/>
      <c r="DVY883" s="14"/>
      <c r="DVZ883" s="14"/>
      <c r="DWA883" s="14"/>
      <c r="DWB883" s="14"/>
      <c r="DWC883" s="14"/>
      <c r="DWD883" s="14"/>
      <c r="DWE883" s="14"/>
      <c r="DWF883" s="14"/>
      <c r="DWG883" s="14"/>
      <c r="DWH883" s="14"/>
      <c r="DWI883" s="14"/>
      <c r="DWJ883" s="14"/>
      <c r="DWK883" s="14"/>
      <c r="DWL883" s="14"/>
      <c r="DWM883" s="14"/>
      <c r="DWN883" s="14"/>
      <c r="DWO883" s="14"/>
      <c r="DWP883" s="14"/>
      <c r="DWQ883" s="14"/>
      <c r="DWR883" s="14"/>
      <c r="DWS883" s="14"/>
      <c r="DWT883" s="14"/>
      <c r="DWU883" s="14"/>
      <c r="DWV883" s="14"/>
      <c r="DWW883" s="14"/>
      <c r="DWX883" s="14"/>
      <c r="DWY883" s="14"/>
      <c r="DWZ883" s="14"/>
      <c r="DXA883" s="14"/>
      <c r="DXB883" s="14"/>
      <c r="DXC883" s="14"/>
      <c r="DXD883" s="14"/>
      <c r="DXE883" s="14"/>
      <c r="DXF883" s="14"/>
      <c r="DXG883" s="14"/>
      <c r="DXH883" s="14"/>
      <c r="DXI883" s="14"/>
      <c r="DXJ883" s="14"/>
      <c r="DXK883" s="14"/>
      <c r="DXL883" s="14"/>
      <c r="DXM883" s="14"/>
      <c r="DXN883" s="14"/>
      <c r="DXO883" s="14"/>
      <c r="DXP883" s="14"/>
      <c r="DXQ883" s="14"/>
      <c r="DXR883" s="14"/>
      <c r="DXS883" s="14"/>
      <c r="DXT883" s="14"/>
      <c r="DXU883" s="14"/>
      <c r="DXV883" s="14"/>
      <c r="DXW883" s="14"/>
      <c r="DXX883" s="14"/>
      <c r="DXY883" s="14"/>
      <c r="DXZ883" s="14"/>
      <c r="DYA883" s="14"/>
      <c r="DYB883" s="14"/>
      <c r="DYC883" s="14"/>
      <c r="DYD883" s="14"/>
      <c r="DYE883" s="14"/>
      <c r="DYF883" s="14"/>
      <c r="DYG883" s="14"/>
      <c r="DYH883" s="14"/>
      <c r="DYI883" s="14"/>
      <c r="DYJ883" s="14"/>
      <c r="DYK883" s="14"/>
      <c r="DYL883" s="14"/>
      <c r="DYM883" s="14"/>
      <c r="DYN883" s="14"/>
      <c r="DYO883" s="14"/>
      <c r="DYP883" s="14"/>
      <c r="DYQ883" s="14"/>
      <c r="DYR883" s="14"/>
      <c r="DYS883" s="14"/>
      <c r="DYT883" s="14"/>
      <c r="DYU883" s="14"/>
      <c r="DYV883" s="14"/>
      <c r="DYW883" s="14"/>
      <c r="DYX883" s="14"/>
      <c r="DYY883" s="14"/>
      <c r="DYZ883" s="14"/>
      <c r="DZA883" s="14"/>
      <c r="DZB883" s="14"/>
      <c r="DZC883" s="14"/>
      <c r="DZD883" s="14"/>
      <c r="DZE883" s="14"/>
      <c r="DZF883" s="14"/>
      <c r="DZG883" s="14"/>
      <c r="DZH883" s="14"/>
      <c r="DZI883" s="14"/>
      <c r="DZJ883" s="14"/>
      <c r="DZK883" s="14"/>
      <c r="DZL883" s="14"/>
      <c r="DZM883" s="14"/>
      <c r="DZN883" s="14"/>
      <c r="DZO883" s="14"/>
      <c r="DZP883" s="14"/>
      <c r="DZQ883" s="14"/>
      <c r="DZR883" s="14"/>
      <c r="DZS883" s="14"/>
      <c r="DZT883" s="14"/>
      <c r="DZU883" s="14"/>
      <c r="DZV883" s="14"/>
      <c r="DZW883" s="14"/>
      <c r="DZX883" s="14"/>
      <c r="DZY883" s="14"/>
      <c r="DZZ883" s="14"/>
      <c r="EAA883" s="14"/>
      <c r="EAB883" s="14"/>
      <c r="EAC883" s="14"/>
      <c r="EAD883" s="14"/>
      <c r="EAE883" s="14"/>
      <c r="EAF883" s="14"/>
      <c r="EAG883" s="14"/>
      <c r="EAH883" s="14"/>
      <c r="EAI883" s="14"/>
      <c r="EAJ883" s="14"/>
      <c r="EAK883" s="14"/>
      <c r="EAL883" s="14"/>
      <c r="EAM883" s="14"/>
      <c r="EAN883" s="14"/>
      <c r="EAO883" s="14"/>
      <c r="EAP883" s="14"/>
      <c r="EAQ883" s="14"/>
      <c r="EAR883" s="14"/>
      <c r="EAS883" s="14"/>
      <c r="EAT883" s="14"/>
      <c r="EAU883" s="14"/>
      <c r="EAV883" s="14"/>
      <c r="EAW883" s="14"/>
      <c r="EAX883" s="14"/>
      <c r="EAY883" s="14"/>
      <c r="EAZ883" s="14"/>
      <c r="EBA883" s="14"/>
      <c r="EBB883" s="14"/>
      <c r="EBC883" s="14"/>
      <c r="EBD883" s="14"/>
      <c r="EBE883" s="14"/>
      <c r="EBF883" s="14"/>
      <c r="EBG883" s="14"/>
      <c r="EBH883" s="14"/>
      <c r="EBI883" s="14"/>
      <c r="EBJ883" s="14"/>
      <c r="EBK883" s="14"/>
      <c r="EBL883" s="14"/>
      <c r="EBM883" s="14"/>
      <c r="EBN883" s="14"/>
      <c r="EBO883" s="14"/>
      <c r="EBP883" s="14"/>
      <c r="EBQ883" s="14"/>
      <c r="EBR883" s="14"/>
      <c r="EBS883" s="14"/>
      <c r="EBT883" s="14"/>
      <c r="EBU883" s="14"/>
      <c r="EBV883" s="14"/>
      <c r="EBW883" s="14"/>
      <c r="EBX883" s="14"/>
      <c r="EBY883" s="14"/>
      <c r="EBZ883" s="14"/>
      <c r="ECA883" s="14"/>
      <c r="ECB883" s="14"/>
      <c r="ECC883" s="14"/>
      <c r="ECD883" s="14"/>
      <c r="ECE883" s="14"/>
      <c r="ECF883" s="14"/>
      <c r="ECG883" s="14"/>
      <c r="ECH883" s="14"/>
      <c r="ECI883" s="14"/>
      <c r="ECJ883" s="14"/>
      <c r="ECK883" s="14"/>
      <c r="ECL883" s="14"/>
      <c r="ECM883" s="14"/>
      <c r="ECN883" s="14"/>
      <c r="ECO883" s="14"/>
      <c r="ECP883" s="14"/>
      <c r="ECQ883" s="14"/>
      <c r="ECR883" s="14"/>
      <c r="ECS883" s="14"/>
      <c r="ECT883" s="14"/>
      <c r="ECU883" s="14"/>
      <c r="ECV883" s="14"/>
      <c r="ECW883" s="14"/>
      <c r="ECX883" s="14"/>
      <c r="ECY883" s="14"/>
      <c r="ECZ883" s="14"/>
      <c r="EDA883" s="14"/>
      <c r="EDB883" s="14"/>
      <c r="EDC883" s="14"/>
      <c r="EDD883" s="14"/>
      <c r="EDE883" s="14"/>
      <c r="EDF883" s="14"/>
      <c r="EDG883" s="14"/>
      <c r="EDH883" s="14"/>
      <c r="EDI883" s="14"/>
      <c r="EDJ883" s="14"/>
      <c r="EDK883" s="14"/>
      <c r="EDL883" s="14"/>
      <c r="EDM883" s="14"/>
      <c r="EDN883" s="14"/>
      <c r="EDO883" s="14"/>
      <c r="EDP883" s="14"/>
      <c r="EDQ883" s="14"/>
      <c r="EDR883" s="14"/>
      <c r="EDS883" s="14"/>
      <c r="EDT883" s="14"/>
      <c r="EDU883" s="14"/>
      <c r="EDV883" s="14"/>
      <c r="EDW883" s="14"/>
      <c r="EDX883" s="14"/>
      <c r="EDY883" s="14"/>
      <c r="EDZ883" s="14"/>
      <c r="EEA883" s="14"/>
      <c r="EEB883" s="14"/>
      <c r="EEC883" s="14"/>
      <c r="EED883" s="14"/>
      <c r="EEE883" s="14"/>
      <c r="EEF883" s="14"/>
      <c r="EEG883" s="14"/>
      <c r="EEH883" s="14"/>
      <c r="EEI883" s="14"/>
      <c r="EEJ883" s="14"/>
      <c r="EEK883" s="14"/>
      <c r="EEL883" s="14"/>
      <c r="EEM883" s="14"/>
      <c r="EEN883" s="14"/>
      <c r="EEO883" s="14"/>
      <c r="EEP883" s="14"/>
      <c r="EEQ883" s="14"/>
      <c r="EER883" s="14"/>
      <c r="EES883" s="14"/>
      <c r="EET883" s="14"/>
      <c r="EEU883" s="14"/>
      <c r="EEV883" s="14"/>
      <c r="EEW883" s="14"/>
      <c r="EEX883" s="14"/>
      <c r="EEY883" s="14"/>
      <c r="EEZ883" s="14"/>
      <c r="EFA883" s="14"/>
      <c r="EFB883" s="14"/>
      <c r="EFC883" s="14"/>
      <c r="EFD883" s="14"/>
      <c r="EFE883" s="14"/>
      <c r="EFF883" s="14"/>
      <c r="EFG883" s="14"/>
      <c r="EFH883" s="14"/>
      <c r="EFI883" s="14"/>
      <c r="EFJ883" s="14"/>
      <c r="EFK883" s="14"/>
      <c r="EFL883" s="14"/>
      <c r="EFM883" s="14"/>
      <c r="EFN883" s="14"/>
      <c r="EFO883" s="14"/>
      <c r="EFP883" s="14"/>
      <c r="EFQ883" s="14"/>
      <c r="EFR883" s="14"/>
      <c r="EFS883" s="14"/>
      <c r="EFT883" s="14"/>
      <c r="EFU883" s="14"/>
      <c r="EFV883" s="14"/>
      <c r="EFW883" s="14"/>
      <c r="EFX883" s="14"/>
      <c r="EFY883" s="14"/>
      <c r="EFZ883" s="14"/>
      <c r="EGA883" s="14"/>
      <c r="EGB883" s="14"/>
      <c r="EGC883" s="14"/>
      <c r="EGD883" s="14"/>
      <c r="EGE883" s="14"/>
      <c r="EGF883" s="14"/>
      <c r="EGG883" s="14"/>
      <c r="EGH883" s="14"/>
      <c r="EGI883" s="14"/>
      <c r="EGJ883" s="14"/>
      <c r="EGK883" s="14"/>
      <c r="EGL883" s="14"/>
      <c r="EGM883" s="14"/>
      <c r="EGN883" s="14"/>
      <c r="EGO883" s="14"/>
      <c r="EGP883" s="14"/>
      <c r="EGQ883" s="14"/>
      <c r="EGR883" s="14"/>
      <c r="EGS883" s="14"/>
      <c r="EGT883" s="14"/>
      <c r="EGU883" s="14"/>
      <c r="EGV883" s="14"/>
      <c r="EGW883" s="14"/>
      <c r="EGX883" s="14"/>
      <c r="EGY883" s="14"/>
      <c r="EGZ883" s="14"/>
      <c r="EHA883" s="14"/>
      <c r="EHB883" s="14"/>
      <c r="EHC883" s="14"/>
      <c r="EHD883" s="14"/>
      <c r="EHE883" s="14"/>
      <c r="EHF883" s="14"/>
      <c r="EHG883" s="14"/>
      <c r="EHH883" s="14"/>
      <c r="EHI883" s="14"/>
      <c r="EHJ883" s="14"/>
      <c r="EHK883" s="14"/>
      <c r="EHL883" s="14"/>
      <c r="EHM883" s="14"/>
      <c r="EHN883" s="14"/>
      <c r="EHO883" s="14"/>
      <c r="EHP883" s="14"/>
      <c r="EHQ883" s="14"/>
      <c r="EHR883" s="14"/>
      <c r="EHS883" s="14"/>
      <c r="EHT883" s="14"/>
      <c r="EHU883" s="14"/>
      <c r="EHV883" s="14"/>
      <c r="EHW883" s="14"/>
      <c r="EHX883" s="14"/>
      <c r="EHY883" s="14"/>
      <c r="EHZ883" s="14"/>
      <c r="EIA883" s="14"/>
      <c r="EIB883" s="14"/>
      <c r="EIC883" s="14"/>
      <c r="EID883" s="14"/>
      <c r="EIE883" s="14"/>
      <c r="EIF883" s="14"/>
      <c r="EIG883" s="14"/>
      <c r="EIH883" s="14"/>
      <c r="EII883" s="14"/>
      <c r="EIJ883" s="14"/>
      <c r="EIK883" s="14"/>
      <c r="EIL883" s="14"/>
      <c r="EIM883" s="14"/>
      <c r="EIN883" s="14"/>
      <c r="EIO883" s="14"/>
      <c r="EIP883" s="14"/>
      <c r="EIQ883" s="14"/>
      <c r="EIR883" s="14"/>
      <c r="EIS883" s="14"/>
      <c r="EIT883" s="14"/>
      <c r="EIU883" s="14"/>
      <c r="EIV883" s="14"/>
      <c r="EIW883" s="14"/>
      <c r="EIX883" s="14"/>
      <c r="EIY883" s="14"/>
      <c r="EIZ883" s="14"/>
      <c r="EJA883" s="14"/>
      <c r="EJB883" s="14"/>
      <c r="EJC883" s="14"/>
      <c r="EJD883" s="14"/>
      <c r="EJE883" s="14"/>
      <c r="EJF883" s="14"/>
      <c r="EJG883" s="14"/>
      <c r="EJH883" s="14"/>
      <c r="EJI883" s="14"/>
      <c r="EJJ883" s="14"/>
      <c r="EJK883" s="14"/>
      <c r="EJL883" s="14"/>
      <c r="EJM883" s="14"/>
      <c r="EJN883" s="14"/>
      <c r="EJO883" s="14"/>
      <c r="EJP883" s="14"/>
      <c r="EJQ883" s="14"/>
      <c r="EJR883" s="14"/>
      <c r="EJS883" s="14"/>
      <c r="EJT883" s="14"/>
      <c r="EJU883" s="14"/>
      <c r="EJV883" s="14"/>
      <c r="EJW883" s="14"/>
      <c r="EJX883" s="14"/>
      <c r="EJY883" s="14"/>
      <c r="EJZ883" s="14"/>
      <c r="EKA883" s="14"/>
      <c r="EKB883" s="14"/>
      <c r="EKC883" s="14"/>
      <c r="EKD883" s="14"/>
      <c r="EKE883" s="14"/>
      <c r="EKF883" s="14"/>
      <c r="EKG883" s="14"/>
      <c r="EKH883" s="14"/>
      <c r="EKI883" s="14"/>
      <c r="EKJ883" s="14"/>
      <c r="EKK883" s="14"/>
      <c r="EKL883" s="14"/>
      <c r="EKM883" s="14"/>
      <c r="EKN883" s="14"/>
      <c r="EKO883" s="14"/>
      <c r="EKP883" s="14"/>
      <c r="EKQ883" s="14"/>
      <c r="EKR883" s="14"/>
      <c r="EKS883" s="14"/>
      <c r="EKT883" s="14"/>
      <c r="EKU883" s="14"/>
      <c r="EKV883" s="14"/>
      <c r="EKW883" s="14"/>
      <c r="EKX883" s="14"/>
      <c r="EKY883" s="14"/>
      <c r="EKZ883" s="14"/>
      <c r="ELA883" s="14"/>
      <c r="ELB883" s="14"/>
      <c r="ELC883" s="14"/>
      <c r="ELD883" s="14"/>
      <c r="ELE883" s="14"/>
      <c r="ELF883" s="14"/>
      <c r="ELG883" s="14"/>
      <c r="ELH883" s="14"/>
      <c r="ELI883" s="14"/>
      <c r="ELJ883" s="14"/>
      <c r="ELK883" s="14"/>
      <c r="ELL883" s="14"/>
      <c r="ELM883" s="14"/>
      <c r="ELN883" s="14"/>
      <c r="ELO883" s="14"/>
      <c r="ELP883" s="14"/>
      <c r="ELQ883" s="14"/>
      <c r="ELR883" s="14"/>
      <c r="ELS883" s="14"/>
      <c r="ELT883" s="14"/>
      <c r="ELU883" s="14"/>
      <c r="ELV883" s="14"/>
      <c r="ELW883" s="14"/>
      <c r="ELX883" s="14"/>
      <c r="ELY883" s="14"/>
      <c r="ELZ883" s="14"/>
      <c r="EMA883" s="14"/>
      <c r="EMB883" s="14"/>
      <c r="EMC883" s="14"/>
      <c r="EMD883" s="14"/>
      <c r="EME883" s="14"/>
      <c r="EMF883" s="14"/>
      <c r="EMG883" s="14"/>
      <c r="EMH883" s="14"/>
      <c r="EMI883" s="14"/>
      <c r="EMJ883" s="14"/>
      <c r="EMK883" s="14"/>
      <c r="EML883" s="14"/>
      <c r="EMM883" s="14"/>
      <c r="EMN883" s="14"/>
      <c r="EMO883" s="14"/>
      <c r="EMP883" s="14"/>
      <c r="EMQ883" s="14"/>
      <c r="EMR883" s="14"/>
      <c r="EMS883" s="14"/>
      <c r="EMT883" s="14"/>
      <c r="EMU883" s="14"/>
      <c r="EMV883" s="14"/>
      <c r="EMW883" s="14"/>
      <c r="EMX883" s="14"/>
      <c r="EMY883" s="14"/>
      <c r="EMZ883" s="14"/>
      <c r="ENA883" s="14"/>
      <c r="ENB883" s="14"/>
      <c r="ENC883" s="14"/>
      <c r="END883" s="14"/>
      <c r="ENE883" s="14"/>
      <c r="ENF883" s="14"/>
      <c r="ENG883" s="14"/>
      <c r="ENH883" s="14"/>
      <c r="ENI883" s="14"/>
      <c r="ENJ883" s="14"/>
      <c r="ENK883" s="14"/>
      <c r="ENL883" s="14"/>
      <c r="ENM883" s="14"/>
      <c r="ENN883" s="14"/>
      <c r="ENO883" s="14"/>
      <c r="ENP883" s="14"/>
      <c r="ENQ883" s="14"/>
      <c r="ENR883" s="14"/>
      <c r="ENS883" s="14"/>
      <c r="ENT883" s="14"/>
      <c r="ENU883" s="14"/>
      <c r="ENV883" s="14"/>
      <c r="ENW883" s="14"/>
      <c r="ENX883" s="14"/>
      <c r="ENY883" s="14"/>
      <c r="ENZ883" s="14"/>
      <c r="EOA883" s="14"/>
      <c r="EOB883" s="14"/>
      <c r="EOC883" s="14"/>
      <c r="EOD883" s="14"/>
      <c r="EOE883" s="14"/>
      <c r="EOF883" s="14"/>
      <c r="EOG883" s="14"/>
      <c r="EOH883" s="14"/>
      <c r="EOI883" s="14"/>
      <c r="EOJ883" s="14"/>
      <c r="EOK883" s="14"/>
      <c r="EOL883" s="14"/>
      <c r="EOM883" s="14"/>
      <c r="EON883" s="14"/>
      <c r="EOO883" s="14"/>
      <c r="EOP883" s="14"/>
      <c r="EOQ883" s="14"/>
      <c r="EOR883" s="14"/>
      <c r="EOS883" s="14"/>
      <c r="EOT883" s="14"/>
      <c r="EOU883" s="14"/>
      <c r="EOV883" s="14"/>
      <c r="EOW883" s="14"/>
      <c r="EOX883" s="14"/>
      <c r="EOY883" s="14"/>
      <c r="EOZ883" s="14"/>
      <c r="EPA883" s="14"/>
      <c r="EPB883" s="14"/>
      <c r="EPC883" s="14"/>
      <c r="EPD883" s="14"/>
      <c r="EPE883" s="14"/>
      <c r="EPF883" s="14"/>
      <c r="EPG883" s="14"/>
      <c r="EPH883" s="14"/>
      <c r="EPI883" s="14"/>
      <c r="EPJ883" s="14"/>
      <c r="EPK883" s="14"/>
      <c r="EPL883" s="14"/>
      <c r="EPM883" s="14"/>
      <c r="EPN883" s="14"/>
      <c r="EPO883" s="14"/>
      <c r="EPP883" s="14"/>
      <c r="EPQ883" s="14"/>
      <c r="EPR883" s="14"/>
      <c r="EPS883" s="14"/>
      <c r="EPT883" s="14"/>
      <c r="EPU883" s="14"/>
      <c r="EPV883" s="14"/>
      <c r="EPW883" s="14"/>
      <c r="EPX883" s="14"/>
      <c r="EPY883" s="14"/>
      <c r="EPZ883" s="14"/>
      <c r="EQA883" s="14"/>
      <c r="EQB883" s="14"/>
      <c r="EQC883" s="14"/>
      <c r="EQD883" s="14"/>
      <c r="EQE883" s="14"/>
      <c r="EQF883" s="14"/>
      <c r="EQG883" s="14"/>
      <c r="EQH883" s="14"/>
      <c r="EQI883" s="14"/>
      <c r="EQJ883" s="14"/>
      <c r="EQK883" s="14"/>
      <c r="EQL883" s="14"/>
      <c r="EQM883" s="14"/>
      <c r="EQN883" s="14"/>
      <c r="EQO883" s="14"/>
      <c r="EQP883" s="14"/>
      <c r="EQQ883" s="14"/>
      <c r="EQR883" s="14"/>
      <c r="EQS883" s="14"/>
      <c r="EQT883" s="14"/>
      <c r="EQU883" s="14"/>
      <c r="EQV883" s="14"/>
      <c r="EQW883" s="14"/>
      <c r="EQX883" s="14"/>
      <c r="EQY883" s="14"/>
      <c r="EQZ883" s="14"/>
      <c r="ERA883" s="14"/>
      <c r="ERB883" s="14"/>
      <c r="ERC883" s="14"/>
      <c r="ERD883" s="14"/>
      <c r="ERE883" s="14"/>
      <c r="ERF883" s="14"/>
      <c r="ERG883" s="14"/>
      <c r="ERH883" s="14"/>
      <c r="ERI883" s="14"/>
      <c r="ERJ883" s="14"/>
      <c r="ERK883" s="14"/>
      <c r="ERL883" s="14"/>
      <c r="ERM883" s="14"/>
      <c r="ERN883" s="14"/>
      <c r="ERO883" s="14"/>
      <c r="ERP883" s="14"/>
      <c r="ERQ883" s="14"/>
      <c r="ERR883" s="14"/>
      <c r="ERS883" s="14"/>
      <c r="ERT883" s="14"/>
      <c r="ERU883" s="14"/>
      <c r="ERV883" s="14"/>
      <c r="ERW883" s="14"/>
      <c r="ERX883" s="14"/>
      <c r="ERY883" s="14"/>
      <c r="ERZ883" s="14"/>
      <c r="ESA883" s="14"/>
      <c r="ESB883" s="14"/>
      <c r="ESC883" s="14"/>
      <c r="ESD883" s="14"/>
      <c r="ESE883" s="14"/>
      <c r="ESF883" s="14"/>
      <c r="ESG883" s="14"/>
      <c r="ESH883" s="14"/>
      <c r="ESI883" s="14"/>
      <c r="ESJ883" s="14"/>
      <c r="ESK883" s="14"/>
      <c r="ESL883" s="14"/>
      <c r="ESM883" s="14"/>
      <c r="ESN883" s="14"/>
      <c r="ESO883" s="14"/>
      <c r="ESP883" s="14"/>
      <c r="ESQ883" s="14"/>
      <c r="ESR883" s="14"/>
      <c r="ESS883" s="14"/>
      <c r="EST883" s="14"/>
      <c r="ESU883" s="14"/>
      <c r="ESV883" s="14"/>
      <c r="ESW883" s="14"/>
      <c r="ESX883" s="14"/>
      <c r="ESY883" s="14"/>
      <c r="ESZ883" s="14"/>
      <c r="ETA883" s="14"/>
      <c r="ETB883" s="14"/>
      <c r="ETC883" s="14"/>
      <c r="ETD883" s="14"/>
      <c r="ETE883" s="14"/>
      <c r="ETF883" s="14"/>
      <c r="ETG883" s="14"/>
      <c r="ETH883" s="14"/>
      <c r="ETI883" s="14"/>
      <c r="ETJ883" s="14"/>
      <c r="ETK883" s="14"/>
      <c r="ETL883" s="14"/>
      <c r="ETM883" s="14"/>
      <c r="ETN883" s="14"/>
      <c r="ETO883" s="14"/>
      <c r="ETP883" s="14"/>
      <c r="ETQ883" s="14"/>
      <c r="ETR883" s="14"/>
      <c r="ETS883" s="14"/>
      <c r="ETT883" s="14"/>
      <c r="ETU883" s="14"/>
      <c r="ETV883" s="14"/>
      <c r="ETW883" s="14"/>
      <c r="ETX883" s="14"/>
      <c r="ETY883" s="14"/>
      <c r="ETZ883" s="14"/>
      <c r="EUA883" s="14"/>
      <c r="EUB883" s="14"/>
      <c r="EUC883" s="14"/>
      <c r="EUD883" s="14"/>
      <c r="EUE883" s="14"/>
      <c r="EUF883" s="14"/>
      <c r="EUG883" s="14"/>
      <c r="EUH883" s="14"/>
      <c r="EUI883" s="14"/>
      <c r="EUJ883" s="14"/>
      <c r="EUK883" s="14"/>
      <c r="EUL883" s="14"/>
      <c r="EUM883" s="14"/>
      <c r="EUN883" s="14"/>
      <c r="EUO883" s="14"/>
      <c r="EUP883" s="14"/>
      <c r="EUQ883" s="14"/>
      <c r="EUR883" s="14"/>
      <c r="EUS883" s="14"/>
      <c r="EUT883" s="14"/>
      <c r="EUU883" s="14"/>
      <c r="EUV883" s="14"/>
      <c r="EUW883" s="14"/>
      <c r="EUX883" s="14"/>
      <c r="EUY883" s="14"/>
      <c r="EUZ883" s="14"/>
      <c r="EVA883" s="14"/>
      <c r="EVB883" s="14"/>
      <c r="EVC883" s="14"/>
      <c r="EVD883" s="14"/>
      <c r="EVE883" s="14"/>
      <c r="EVF883" s="14"/>
      <c r="EVG883" s="14"/>
      <c r="EVH883" s="14"/>
      <c r="EVI883" s="14"/>
      <c r="EVJ883" s="14"/>
      <c r="EVK883" s="14"/>
      <c r="EVL883" s="14"/>
      <c r="EVM883" s="14"/>
      <c r="EVN883" s="14"/>
      <c r="EVO883" s="14"/>
      <c r="EVP883" s="14"/>
      <c r="EVQ883" s="14"/>
      <c r="EVR883" s="14"/>
      <c r="EVS883" s="14"/>
      <c r="EVT883" s="14"/>
      <c r="EVU883" s="14"/>
      <c r="EVV883" s="14"/>
      <c r="EVW883" s="14"/>
      <c r="EVX883" s="14"/>
      <c r="EVY883" s="14"/>
      <c r="EVZ883" s="14"/>
      <c r="EWA883" s="14"/>
      <c r="EWB883" s="14"/>
      <c r="EWC883" s="14"/>
      <c r="EWD883" s="14"/>
      <c r="EWE883" s="14"/>
      <c r="EWF883" s="14"/>
      <c r="EWG883" s="14"/>
      <c r="EWH883" s="14"/>
      <c r="EWI883" s="14"/>
      <c r="EWJ883" s="14"/>
      <c r="EWK883" s="14"/>
      <c r="EWL883" s="14"/>
      <c r="EWM883" s="14"/>
      <c r="EWN883" s="14"/>
      <c r="EWO883" s="14"/>
      <c r="EWP883" s="14"/>
      <c r="EWQ883" s="14"/>
      <c r="EWR883" s="14"/>
      <c r="EWS883" s="14"/>
      <c r="EWT883" s="14"/>
      <c r="EWU883" s="14"/>
      <c r="EWV883" s="14"/>
      <c r="EWW883" s="14"/>
      <c r="EWX883" s="14"/>
      <c r="EWY883" s="14"/>
      <c r="EWZ883" s="14"/>
      <c r="EXA883" s="14"/>
      <c r="EXB883" s="14"/>
      <c r="EXC883" s="14"/>
      <c r="EXD883" s="14"/>
      <c r="EXE883" s="14"/>
      <c r="EXF883" s="14"/>
      <c r="EXG883" s="14"/>
      <c r="EXH883" s="14"/>
      <c r="EXI883" s="14"/>
      <c r="EXJ883" s="14"/>
      <c r="EXK883" s="14"/>
      <c r="EXL883" s="14"/>
      <c r="EXM883" s="14"/>
      <c r="EXN883" s="14"/>
      <c r="EXO883" s="14"/>
      <c r="EXP883" s="14"/>
      <c r="EXQ883" s="14"/>
      <c r="EXR883" s="14"/>
      <c r="EXS883" s="14"/>
      <c r="EXT883" s="14"/>
      <c r="EXU883" s="14"/>
      <c r="EXV883" s="14"/>
      <c r="EXW883" s="14"/>
      <c r="EXX883" s="14"/>
      <c r="EXY883" s="14"/>
      <c r="EXZ883" s="14"/>
      <c r="EYA883" s="14"/>
      <c r="EYB883" s="14"/>
      <c r="EYC883" s="14"/>
      <c r="EYD883" s="14"/>
      <c r="EYE883" s="14"/>
      <c r="EYF883" s="14"/>
      <c r="EYG883" s="14"/>
      <c r="EYH883" s="14"/>
      <c r="EYI883" s="14"/>
      <c r="EYJ883" s="14"/>
      <c r="EYK883" s="14"/>
      <c r="EYL883" s="14"/>
      <c r="EYM883" s="14"/>
      <c r="EYN883" s="14"/>
      <c r="EYO883" s="14"/>
      <c r="EYP883" s="14"/>
      <c r="EYQ883" s="14"/>
      <c r="EYR883" s="14"/>
      <c r="EYS883" s="14"/>
      <c r="EYT883" s="14"/>
      <c r="EYU883" s="14"/>
      <c r="EYV883" s="14"/>
      <c r="EYW883" s="14"/>
      <c r="EYX883" s="14"/>
      <c r="EYY883" s="14"/>
      <c r="EYZ883" s="14"/>
      <c r="EZA883" s="14"/>
      <c r="EZB883" s="14"/>
      <c r="EZC883" s="14"/>
      <c r="EZD883" s="14"/>
      <c r="EZE883" s="14"/>
      <c r="EZF883" s="14"/>
      <c r="EZG883" s="14"/>
      <c r="EZH883" s="14"/>
      <c r="EZI883" s="14"/>
      <c r="EZJ883" s="14"/>
      <c r="EZK883" s="14"/>
      <c r="EZL883" s="14"/>
      <c r="EZM883" s="14"/>
      <c r="EZN883" s="14"/>
      <c r="EZO883" s="14"/>
      <c r="EZP883" s="14"/>
      <c r="EZQ883" s="14"/>
      <c r="EZR883" s="14"/>
      <c r="EZS883" s="14"/>
      <c r="EZT883" s="14"/>
      <c r="EZU883" s="14"/>
      <c r="EZV883" s="14"/>
      <c r="EZW883" s="14"/>
      <c r="EZX883" s="14"/>
      <c r="EZY883" s="14"/>
      <c r="EZZ883" s="14"/>
      <c r="FAA883" s="14"/>
      <c r="FAB883" s="14"/>
      <c r="FAC883" s="14"/>
      <c r="FAD883" s="14"/>
      <c r="FAE883" s="14"/>
      <c r="FAF883" s="14"/>
      <c r="FAG883" s="14"/>
      <c r="FAH883" s="14"/>
      <c r="FAI883" s="14"/>
      <c r="FAJ883" s="14"/>
      <c r="FAK883" s="14"/>
      <c r="FAL883" s="14"/>
      <c r="FAM883" s="14"/>
      <c r="FAN883" s="14"/>
      <c r="FAO883" s="14"/>
      <c r="FAP883" s="14"/>
      <c r="FAQ883" s="14"/>
      <c r="FAR883" s="14"/>
      <c r="FAS883" s="14"/>
      <c r="FAT883" s="14"/>
      <c r="FAU883" s="14"/>
      <c r="FAV883" s="14"/>
      <c r="FAW883" s="14"/>
      <c r="FAX883" s="14"/>
      <c r="FAY883" s="14"/>
      <c r="FAZ883" s="14"/>
      <c r="FBA883" s="14"/>
      <c r="FBB883" s="14"/>
      <c r="FBC883" s="14"/>
      <c r="FBD883" s="14"/>
      <c r="FBE883" s="14"/>
      <c r="FBF883" s="14"/>
      <c r="FBG883" s="14"/>
      <c r="FBH883" s="14"/>
      <c r="FBI883" s="14"/>
      <c r="FBJ883" s="14"/>
      <c r="FBK883" s="14"/>
      <c r="FBL883" s="14"/>
      <c r="FBM883" s="14"/>
      <c r="FBN883" s="14"/>
      <c r="FBO883" s="14"/>
      <c r="FBP883" s="14"/>
      <c r="FBQ883" s="14"/>
      <c r="FBR883" s="14"/>
      <c r="FBS883" s="14"/>
      <c r="FBT883" s="14"/>
      <c r="FBU883" s="14"/>
      <c r="FBV883" s="14"/>
      <c r="FBW883" s="14"/>
      <c r="FBX883" s="14"/>
      <c r="FBY883" s="14"/>
      <c r="FBZ883" s="14"/>
      <c r="FCA883" s="14"/>
      <c r="FCB883" s="14"/>
      <c r="FCC883" s="14"/>
      <c r="FCD883" s="14"/>
      <c r="FCE883" s="14"/>
      <c r="FCF883" s="14"/>
      <c r="FCG883" s="14"/>
      <c r="FCH883" s="14"/>
      <c r="FCI883" s="14"/>
      <c r="FCJ883" s="14"/>
      <c r="FCK883" s="14"/>
      <c r="FCL883" s="14"/>
      <c r="FCM883" s="14"/>
      <c r="FCN883" s="14"/>
      <c r="FCO883" s="14"/>
      <c r="FCP883" s="14"/>
      <c r="FCQ883" s="14"/>
      <c r="FCR883" s="14"/>
      <c r="FCS883" s="14"/>
      <c r="FCT883" s="14"/>
      <c r="FCU883" s="14"/>
      <c r="FCV883" s="14"/>
      <c r="FCW883" s="14"/>
      <c r="FCX883" s="14"/>
      <c r="FCY883" s="14"/>
      <c r="FCZ883" s="14"/>
      <c r="FDA883" s="14"/>
      <c r="FDB883" s="14"/>
      <c r="FDC883" s="14"/>
      <c r="FDD883" s="14"/>
      <c r="FDE883" s="14"/>
      <c r="FDF883" s="14"/>
      <c r="FDG883" s="14"/>
      <c r="FDH883" s="14"/>
      <c r="FDI883" s="14"/>
      <c r="FDJ883" s="14"/>
      <c r="FDK883" s="14"/>
      <c r="FDL883" s="14"/>
      <c r="FDM883" s="14"/>
      <c r="FDN883" s="14"/>
      <c r="FDO883" s="14"/>
      <c r="FDP883" s="14"/>
      <c r="FDQ883" s="14"/>
      <c r="FDR883" s="14"/>
      <c r="FDS883" s="14"/>
      <c r="FDT883" s="14"/>
      <c r="FDU883" s="14"/>
      <c r="FDV883" s="14"/>
      <c r="FDW883" s="14"/>
      <c r="FDX883" s="14"/>
      <c r="FDY883" s="14"/>
      <c r="FDZ883" s="14"/>
      <c r="FEA883" s="14"/>
      <c r="FEB883" s="14"/>
      <c r="FEC883" s="14"/>
      <c r="FED883" s="14"/>
      <c r="FEE883" s="14"/>
      <c r="FEF883" s="14"/>
      <c r="FEG883" s="14"/>
      <c r="FEH883" s="14"/>
      <c r="FEI883" s="14"/>
      <c r="FEJ883" s="14"/>
      <c r="FEK883" s="14"/>
      <c r="FEL883" s="14"/>
      <c r="FEM883" s="14"/>
      <c r="FEN883" s="14"/>
      <c r="FEO883" s="14"/>
      <c r="FEP883" s="14"/>
      <c r="FEQ883" s="14"/>
      <c r="FER883" s="14"/>
      <c r="FES883" s="14"/>
      <c r="FET883" s="14"/>
      <c r="FEU883" s="14"/>
      <c r="FEV883" s="14"/>
      <c r="FEW883" s="14"/>
      <c r="FEX883" s="14"/>
      <c r="FEY883" s="14"/>
      <c r="FEZ883" s="14"/>
      <c r="FFA883" s="14"/>
      <c r="FFB883" s="14"/>
      <c r="FFC883" s="14"/>
      <c r="FFD883" s="14"/>
      <c r="FFE883" s="14"/>
      <c r="FFF883" s="14"/>
      <c r="FFG883" s="14"/>
      <c r="FFH883" s="14"/>
      <c r="FFI883" s="14"/>
      <c r="FFJ883" s="14"/>
      <c r="FFK883" s="14"/>
      <c r="FFL883" s="14"/>
      <c r="FFM883" s="14"/>
      <c r="FFN883" s="14"/>
      <c r="FFO883" s="14"/>
      <c r="FFP883" s="14"/>
      <c r="FFQ883" s="14"/>
      <c r="FFR883" s="14"/>
      <c r="FFS883" s="14"/>
      <c r="FFT883" s="14"/>
      <c r="FFU883" s="14"/>
      <c r="FFV883" s="14"/>
      <c r="FFW883" s="14"/>
      <c r="FFX883" s="14"/>
      <c r="FFY883" s="14"/>
      <c r="FFZ883" s="14"/>
      <c r="FGA883" s="14"/>
      <c r="FGB883" s="14"/>
      <c r="FGC883" s="14"/>
      <c r="FGD883" s="14"/>
      <c r="FGE883" s="14"/>
      <c r="FGF883" s="14"/>
      <c r="FGG883" s="14"/>
      <c r="FGH883" s="14"/>
      <c r="FGI883" s="14"/>
      <c r="FGJ883" s="14"/>
      <c r="FGK883" s="14"/>
      <c r="FGL883" s="14"/>
      <c r="FGM883" s="14"/>
      <c r="FGN883" s="14"/>
      <c r="FGO883" s="14"/>
      <c r="FGP883" s="14"/>
      <c r="FGQ883" s="14"/>
      <c r="FGR883" s="14"/>
      <c r="FGS883" s="14"/>
      <c r="FGT883" s="14"/>
      <c r="FGU883" s="14"/>
      <c r="FGV883" s="14"/>
      <c r="FGW883" s="14"/>
      <c r="FGX883" s="14"/>
      <c r="FGY883" s="14"/>
      <c r="FGZ883" s="14"/>
      <c r="FHA883" s="14"/>
      <c r="FHB883" s="14"/>
      <c r="FHC883" s="14"/>
      <c r="FHD883" s="14"/>
      <c r="FHE883" s="14"/>
      <c r="FHF883" s="14"/>
      <c r="FHG883" s="14"/>
      <c r="FHH883" s="14"/>
      <c r="FHI883" s="14"/>
      <c r="FHJ883" s="14"/>
      <c r="FHK883" s="14"/>
      <c r="FHL883" s="14"/>
      <c r="FHM883" s="14"/>
      <c r="FHN883" s="14"/>
      <c r="FHO883" s="14"/>
      <c r="FHP883" s="14"/>
      <c r="FHQ883" s="14"/>
      <c r="FHR883" s="14"/>
      <c r="FHS883" s="14"/>
      <c r="FHT883" s="14"/>
      <c r="FHU883" s="14"/>
      <c r="FHV883" s="14"/>
      <c r="FHW883" s="14"/>
      <c r="FHX883" s="14"/>
      <c r="FHY883" s="14"/>
      <c r="FHZ883" s="14"/>
      <c r="FIA883" s="14"/>
      <c r="FIB883" s="14"/>
      <c r="FIC883" s="14"/>
      <c r="FID883" s="14"/>
      <c r="FIE883" s="14"/>
      <c r="FIF883" s="14"/>
      <c r="FIG883" s="14"/>
      <c r="FIH883" s="14"/>
      <c r="FII883" s="14"/>
      <c r="FIJ883" s="14"/>
      <c r="FIK883" s="14"/>
      <c r="FIL883" s="14"/>
      <c r="FIM883" s="14"/>
      <c r="FIN883" s="14"/>
      <c r="FIO883" s="14"/>
      <c r="FIP883" s="14"/>
      <c r="FIQ883" s="14"/>
      <c r="FIR883" s="14"/>
      <c r="FIS883" s="14"/>
      <c r="FIT883" s="14"/>
      <c r="FIU883" s="14"/>
      <c r="FIV883" s="14"/>
      <c r="FIW883" s="14"/>
      <c r="FIX883" s="14"/>
      <c r="FIY883" s="14"/>
      <c r="FIZ883" s="14"/>
      <c r="FJA883" s="14"/>
      <c r="FJB883" s="14"/>
      <c r="FJC883" s="14"/>
      <c r="FJD883" s="14"/>
      <c r="FJE883" s="14"/>
      <c r="FJF883" s="14"/>
      <c r="FJG883" s="14"/>
      <c r="FJH883" s="14"/>
      <c r="FJI883" s="14"/>
      <c r="FJJ883" s="14"/>
      <c r="FJK883" s="14"/>
      <c r="FJL883" s="14"/>
      <c r="FJM883" s="14"/>
      <c r="FJN883" s="14"/>
      <c r="FJO883" s="14"/>
      <c r="FJP883" s="14"/>
      <c r="FJQ883" s="14"/>
      <c r="FJR883" s="14"/>
      <c r="FJS883" s="14"/>
      <c r="FJT883" s="14"/>
      <c r="FJU883" s="14"/>
      <c r="FJV883" s="14"/>
      <c r="FJW883" s="14"/>
      <c r="FJX883" s="14"/>
      <c r="FJY883" s="14"/>
      <c r="FJZ883" s="14"/>
      <c r="FKA883" s="14"/>
      <c r="FKB883" s="14"/>
      <c r="FKC883" s="14"/>
      <c r="FKD883" s="14"/>
      <c r="FKE883" s="14"/>
      <c r="FKF883" s="14"/>
      <c r="FKG883" s="14"/>
      <c r="FKH883" s="14"/>
      <c r="FKI883" s="14"/>
      <c r="FKJ883" s="14"/>
      <c r="FKK883" s="14"/>
      <c r="FKL883" s="14"/>
      <c r="FKM883" s="14"/>
      <c r="FKN883" s="14"/>
      <c r="FKO883" s="14"/>
      <c r="FKP883" s="14"/>
      <c r="FKQ883" s="14"/>
      <c r="FKR883" s="14"/>
      <c r="FKS883" s="14"/>
      <c r="FKT883" s="14"/>
      <c r="FKU883" s="14"/>
      <c r="FKV883" s="14"/>
      <c r="FKW883" s="14"/>
      <c r="FKX883" s="14"/>
      <c r="FKY883" s="14"/>
      <c r="FKZ883" s="14"/>
      <c r="FLA883" s="14"/>
      <c r="FLB883" s="14"/>
      <c r="FLC883" s="14"/>
      <c r="FLD883" s="14"/>
      <c r="FLE883" s="14"/>
      <c r="FLF883" s="14"/>
      <c r="FLG883" s="14"/>
      <c r="FLH883" s="14"/>
      <c r="FLI883" s="14"/>
      <c r="FLJ883" s="14"/>
      <c r="FLK883" s="14"/>
      <c r="FLL883" s="14"/>
      <c r="FLM883" s="14"/>
      <c r="FLN883" s="14"/>
      <c r="FLO883" s="14"/>
      <c r="FLP883" s="14"/>
      <c r="FLQ883" s="14"/>
      <c r="FLR883" s="14"/>
      <c r="FLS883" s="14"/>
      <c r="FLT883" s="14"/>
      <c r="FLU883" s="14"/>
      <c r="FLV883" s="14"/>
      <c r="FLW883" s="14"/>
      <c r="FLX883" s="14"/>
      <c r="FLY883" s="14"/>
      <c r="FLZ883" s="14"/>
      <c r="FMA883" s="14"/>
      <c r="FMB883" s="14"/>
      <c r="FMC883" s="14"/>
      <c r="FMD883" s="14"/>
      <c r="FME883" s="14"/>
      <c r="FMF883" s="14"/>
      <c r="FMG883" s="14"/>
      <c r="FMH883" s="14"/>
      <c r="FMI883" s="14"/>
      <c r="FMJ883" s="14"/>
      <c r="FMK883" s="14"/>
      <c r="FML883" s="14"/>
      <c r="FMM883" s="14"/>
      <c r="FMN883" s="14"/>
      <c r="FMO883" s="14"/>
      <c r="FMP883" s="14"/>
      <c r="FMQ883" s="14"/>
      <c r="FMR883" s="14"/>
      <c r="FMS883" s="14"/>
      <c r="FMT883" s="14"/>
      <c r="FMU883" s="14"/>
      <c r="FMV883" s="14"/>
      <c r="FMW883" s="14"/>
      <c r="FMX883" s="14"/>
      <c r="FMY883" s="14"/>
      <c r="FMZ883" s="14"/>
      <c r="FNA883" s="14"/>
      <c r="FNB883" s="14"/>
      <c r="FNC883" s="14"/>
      <c r="FND883" s="14"/>
      <c r="FNE883" s="14"/>
      <c r="FNF883" s="14"/>
      <c r="FNG883" s="14"/>
      <c r="FNH883" s="14"/>
      <c r="FNI883" s="14"/>
      <c r="FNJ883" s="14"/>
      <c r="FNK883" s="14"/>
      <c r="FNL883" s="14"/>
      <c r="FNM883" s="14"/>
      <c r="FNN883" s="14"/>
      <c r="FNO883" s="14"/>
      <c r="FNP883" s="14"/>
      <c r="FNQ883" s="14"/>
      <c r="FNR883" s="14"/>
      <c r="FNS883" s="14"/>
      <c r="FNT883" s="14"/>
      <c r="FNU883" s="14"/>
      <c r="FNV883" s="14"/>
      <c r="FNW883" s="14"/>
      <c r="FNX883" s="14"/>
      <c r="FNY883" s="14"/>
      <c r="FNZ883" s="14"/>
      <c r="FOA883" s="14"/>
      <c r="FOB883" s="14"/>
      <c r="FOC883" s="14"/>
      <c r="FOD883" s="14"/>
      <c r="FOE883" s="14"/>
      <c r="FOF883" s="14"/>
      <c r="FOG883" s="14"/>
      <c r="FOH883" s="14"/>
      <c r="FOI883" s="14"/>
      <c r="FOJ883" s="14"/>
      <c r="FOK883" s="14"/>
      <c r="FOL883" s="14"/>
      <c r="FOM883" s="14"/>
      <c r="FON883" s="14"/>
      <c r="FOO883" s="14"/>
      <c r="FOP883" s="14"/>
      <c r="FOQ883" s="14"/>
      <c r="FOR883" s="14"/>
      <c r="FOS883" s="14"/>
      <c r="FOT883" s="14"/>
      <c r="FOU883" s="14"/>
      <c r="FOV883" s="14"/>
      <c r="FOW883" s="14"/>
      <c r="FOX883" s="14"/>
      <c r="FOY883" s="14"/>
      <c r="FOZ883" s="14"/>
      <c r="FPA883" s="14"/>
      <c r="FPB883" s="14"/>
      <c r="FPC883" s="14"/>
      <c r="FPD883" s="14"/>
      <c r="FPE883" s="14"/>
      <c r="FPF883" s="14"/>
      <c r="FPG883" s="14"/>
      <c r="FPH883" s="14"/>
      <c r="FPI883" s="14"/>
      <c r="FPJ883" s="14"/>
      <c r="FPK883" s="14"/>
      <c r="FPL883" s="14"/>
      <c r="FPM883" s="14"/>
      <c r="FPN883" s="14"/>
      <c r="FPO883" s="14"/>
      <c r="FPP883" s="14"/>
      <c r="FPQ883" s="14"/>
      <c r="FPR883" s="14"/>
      <c r="FPS883" s="14"/>
      <c r="FPT883" s="14"/>
      <c r="FPU883" s="14"/>
      <c r="FPV883" s="14"/>
      <c r="FPW883" s="14"/>
      <c r="FPX883" s="14"/>
      <c r="FPY883" s="14"/>
      <c r="FPZ883" s="14"/>
      <c r="FQA883" s="14"/>
      <c r="FQB883" s="14"/>
      <c r="FQC883" s="14"/>
      <c r="FQD883" s="14"/>
      <c r="FQE883" s="14"/>
      <c r="FQF883" s="14"/>
      <c r="FQG883" s="14"/>
      <c r="FQH883" s="14"/>
      <c r="FQI883" s="14"/>
      <c r="FQJ883" s="14"/>
      <c r="FQK883" s="14"/>
      <c r="FQL883" s="14"/>
      <c r="FQM883" s="14"/>
      <c r="FQN883" s="14"/>
      <c r="FQO883" s="14"/>
      <c r="FQP883" s="14"/>
      <c r="FQQ883" s="14"/>
      <c r="FQR883" s="14"/>
      <c r="FQS883" s="14"/>
      <c r="FQT883" s="14"/>
      <c r="FQU883" s="14"/>
      <c r="FQV883" s="14"/>
      <c r="FQW883" s="14"/>
      <c r="FQX883" s="14"/>
      <c r="FQY883" s="14"/>
      <c r="FQZ883" s="14"/>
      <c r="FRA883" s="14"/>
      <c r="FRB883" s="14"/>
      <c r="FRC883" s="14"/>
      <c r="FRD883" s="14"/>
      <c r="FRE883" s="14"/>
      <c r="FRF883" s="14"/>
      <c r="FRG883" s="14"/>
      <c r="FRH883" s="14"/>
      <c r="FRI883" s="14"/>
      <c r="FRJ883" s="14"/>
      <c r="FRK883" s="14"/>
      <c r="FRL883" s="14"/>
      <c r="FRM883" s="14"/>
      <c r="FRN883" s="14"/>
      <c r="FRO883" s="14"/>
      <c r="FRP883" s="14"/>
      <c r="FRQ883" s="14"/>
      <c r="FRR883" s="14"/>
      <c r="FRS883" s="14"/>
      <c r="FRT883" s="14"/>
      <c r="FRU883" s="14"/>
      <c r="FRV883" s="14"/>
      <c r="FRW883" s="14"/>
      <c r="FRX883" s="14"/>
      <c r="FRY883" s="14"/>
      <c r="FRZ883" s="14"/>
      <c r="FSA883" s="14"/>
      <c r="FSB883" s="14"/>
      <c r="FSC883" s="14"/>
      <c r="FSD883" s="14"/>
      <c r="FSE883" s="14"/>
      <c r="FSF883" s="14"/>
      <c r="FSG883" s="14"/>
      <c r="FSH883" s="14"/>
      <c r="FSI883" s="14"/>
      <c r="FSJ883" s="14"/>
      <c r="FSK883" s="14"/>
      <c r="FSL883" s="14"/>
      <c r="FSM883" s="14"/>
      <c r="FSN883" s="14"/>
      <c r="FSO883" s="14"/>
      <c r="FSP883" s="14"/>
      <c r="FSQ883" s="14"/>
      <c r="FSR883" s="14"/>
      <c r="FSS883" s="14"/>
      <c r="FST883" s="14"/>
      <c r="FSU883" s="14"/>
      <c r="FSV883" s="14"/>
      <c r="FSW883" s="14"/>
      <c r="FSX883" s="14"/>
      <c r="FSY883" s="14"/>
      <c r="FSZ883" s="14"/>
      <c r="FTA883" s="14"/>
      <c r="FTB883" s="14"/>
      <c r="FTC883" s="14"/>
      <c r="FTD883" s="14"/>
      <c r="FTE883" s="14"/>
      <c r="FTF883" s="14"/>
      <c r="FTG883" s="14"/>
      <c r="FTH883" s="14"/>
      <c r="FTI883" s="14"/>
      <c r="FTJ883" s="14"/>
      <c r="FTK883" s="14"/>
      <c r="FTL883" s="14"/>
      <c r="FTM883" s="14"/>
      <c r="FTN883" s="14"/>
      <c r="FTO883" s="14"/>
      <c r="FTP883" s="14"/>
      <c r="FTQ883" s="14"/>
      <c r="FTR883" s="14"/>
      <c r="FTS883" s="14"/>
      <c r="FTT883" s="14"/>
      <c r="FTU883" s="14"/>
      <c r="FTV883" s="14"/>
      <c r="FTW883" s="14"/>
      <c r="FTX883" s="14"/>
      <c r="FTY883" s="14"/>
      <c r="FTZ883" s="14"/>
      <c r="FUA883" s="14"/>
      <c r="FUB883" s="14"/>
      <c r="FUC883" s="14"/>
      <c r="FUD883" s="14"/>
      <c r="FUE883" s="14"/>
      <c r="FUF883" s="14"/>
      <c r="FUG883" s="14"/>
      <c r="FUH883" s="14"/>
      <c r="FUI883" s="14"/>
      <c r="FUJ883" s="14"/>
      <c r="FUK883" s="14"/>
      <c r="FUL883" s="14"/>
      <c r="FUM883" s="14"/>
      <c r="FUN883" s="14"/>
      <c r="FUO883" s="14"/>
      <c r="FUP883" s="14"/>
      <c r="FUQ883" s="14"/>
      <c r="FUR883" s="14"/>
      <c r="FUS883" s="14"/>
      <c r="FUT883" s="14"/>
      <c r="FUU883" s="14"/>
      <c r="FUV883" s="14"/>
      <c r="FUW883" s="14"/>
      <c r="FUX883" s="14"/>
      <c r="FUY883" s="14"/>
      <c r="FUZ883" s="14"/>
      <c r="FVA883" s="14"/>
      <c r="FVB883" s="14"/>
      <c r="FVC883" s="14"/>
      <c r="FVD883" s="14"/>
      <c r="FVE883" s="14"/>
      <c r="FVF883" s="14"/>
      <c r="FVG883" s="14"/>
      <c r="FVH883" s="14"/>
      <c r="FVI883" s="14"/>
      <c r="FVJ883" s="14"/>
      <c r="FVK883" s="14"/>
      <c r="FVL883" s="14"/>
      <c r="FVM883" s="14"/>
      <c r="FVN883" s="14"/>
      <c r="FVO883" s="14"/>
      <c r="FVP883" s="14"/>
      <c r="FVQ883" s="14"/>
      <c r="FVR883" s="14"/>
      <c r="FVS883" s="14"/>
      <c r="FVT883" s="14"/>
      <c r="FVU883" s="14"/>
      <c r="FVV883" s="14"/>
      <c r="FVW883" s="14"/>
      <c r="FVX883" s="14"/>
      <c r="FVY883" s="14"/>
      <c r="FVZ883" s="14"/>
      <c r="FWA883" s="14"/>
      <c r="FWB883" s="14"/>
      <c r="FWC883" s="14"/>
      <c r="FWD883" s="14"/>
      <c r="FWE883" s="14"/>
      <c r="FWF883" s="14"/>
      <c r="FWG883" s="14"/>
      <c r="FWH883" s="14"/>
      <c r="FWI883" s="14"/>
      <c r="FWJ883" s="14"/>
      <c r="FWK883" s="14"/>
      <c r="FWL883" s="14"/>
      <c r="FWM883" s="14"/>
      <c r="FWN883" s="14"/>
      <c r="FWO883" s="14"/>
      <c r="FWP883" s="14"/>
      <c r="FWQ883" s="14"/>
      <c r="FWR883" s="14"/>
      <c r="FWS883" s="14"/>
      <c r="FWT883" s="14"/>
      <c r="FWU883" s="14"/>
      <c r="FWV883" s="14"/>
      <c r="FWW883" s="14"/>
      <c r="FWX883" s="14"/>
      <c r="FWY883" s="14"/>
      <c r="FWZ883" s="14"/>
      <c r="FXA883" s="14"/>
      <c r="FXB883" s="14"/>
      <c r="FXC883" s="14"/>
      <c r="FXD883" s="14"/>
      <c r="FXE883" s="14"/>
      <c r="FXF883" s="14"/>
      <c r="FXG883" s="14"/>
      <c r="FXH883" s="14"/>
      <c r="FXI883" s="14"/>
      <c r="FXJ883" s="14"/>
      <c r="FXK883" s="14"/>
      <c r="FXL883" s="14"/>
      <c r="FXM883" s="14"/>
      <c r="FXN883" s="14"/>
      <c r="FXO883" s="14"/>
      <c r="FXP883" s="14"/>
      <c r="FXQ883" s="14"/>
      <c r="FXR883" s="14"/>
      <c r="FXS883" s="14"/>
      <c r="FXT883" s="14"/>
      <c r="FXU883" s="14"/>
      <c r="FXV883" s="14"/>
      <c r="FXW883" s="14"/>
      <c r="FXX883" s="14"/>
      <c r="FXY883" s="14"/>
      <c r="FXZ883" s="14"/>
      <c r="FYA883" s="14"/>
      <c r="FYB883" s="14"/>
      <c r="FYC883" s="14"/>
      <c r="FYD883" s="14"/>
      <c r="FYE883" s="14"/>
      <c r="FYF883" s="14"/>
      <c r="FYG883" s="14"/>
      <c r="FYH883" s="14"/>
      <c r="FYI883" s="14"/>
      <c r="FYJ883" s="14"/>
      <c r="FYK883" s="14"/>
      <c r="FYL883" s="14"/>
      <c r="FYM883" s="14"/>
      <c r="FYN883" s="14"/>
      <c r="FYO883" s="14"/>
      <c r="FYP883" s="14"/>
      <c r="FYQ883" s="14"/>
      <c r="FYR883" s="14"/>
      <c r="FYS883" s="14"/>
      <c r="FYT883" s="14"/>
      <c r="FYU883" s="14"/>
      <c r="FYV883" s="14"/>
      <c r="FYW883" s="14"/>
      <c r="FYX883" s="14"/>
      <c r="FYY883" s="14"/>
      <c r="FYZ883" s="14"/>
      <c r="FZA883" s="14"/>
      <c r="FZB883" s="14"/>
      <c r="FZC883" s="14"/>
      <c r="FZD883" s="14"/>
      <c r="FZE883" s="14"/>
      <c r="FZF883" s="14"/>
      <c r="FZG883" s="14"/>
      <c r="FZH883" s="14"/>
      <c r="FZI883" s="14"/>
      <c r="FZJ883" s="14"/>
      <c r="FZK883" s="14"/>
      <c r="FZL883" s="14"/>
      <c r="FZM883" s="14"/>
      <c r="FZN883" s="14"/>
      <c r="FZO883" s="14"/>
      <c r="FZP883" s="14"/>
      <c r="FZQ883" s="14"/>
      <c r="FZR883" s="14"/>
      <c r="FZS883" s="14"/>
      <c r="FZT883" s="14"/>
      <c r="FZU883" s="14"/>
      <c r="FZV883" s="14"/>
      <c r="FZW883" s="14"/>
      <c r="FZX883" s="14"/>
      <c r="FZY883" s="14"/>
      <c r="FZZ883" s="14"/>
      <c r="GAA883" s="14"/>
      <c r="GAB883" s="14"/>
      <c r="GAC883" s="14"/>
      <c r="GAD883" s="14"/>
      <c r="GAE883" s="14"/>
      <c r="GAF883" s="14"/>
      <c r="GAG883" s="14"/>
      <c r="GAH883" s="14"/>
      <c r="GAI883" s="14"/>
      <c r="GAJ883" s="14"/>
      <c r="GAK883" s="14"/>
      <c r="GAL883" s="14"/>
      <c r="GAM883" s="14"/>
      <c r="GAN883" s="14"/>
      <c r="GAO883" s="14"/>
      <c r="GAP883" s="14"/>
      <c r="GAQ883" s="14"/>
      <c r="GAR883" s="14"/>
      <c r="GAS883" s="14"/>
      <c r="GAT883" s="14"/>
      <c r="GAU883" s="14"/>
      <c r="GAV883" s="14"/>
      <c r="GAW883" s="14"/>
      <c r="GAX883" s="14"/>
      <c r="GAY883" s="14"/>
      <c r="GAZ883" s="14"/>
      <c r="GBA883" s="14"/>
      <c r="GBB883" s="14"/>
      <c r="GBC883" s="14"/>
      <c r="GBD883" s="14"/>
      <c r="GBE883" s="14"/>
      <c r="GBF883" s="14"/>
      <c r="GBG883" s="14"/>
      <c r="GBH883" s="14"/>
      <c r="GBI883" s="14"/>
      <c r="GBJ883" s="14"/>
      <c r="GBK883" s="14"/>
      <c r="GBL883" s="14"/>
      <c r="GBM883" s="14"/>
      <c r="GBN883" s="14"/>
      <c r="GBO883" s="14"/>
      <c r="GBP883" s="14"/>
      <c r="GBQ883" s="14"/>
      <c r="GBR883" s="14"/>
      <c r="GBS883" s="14"/>
      <c r="GBT883" s="14"/>
      <c r="GBU883" s="14"/>
      <c r="GBV883" s="14"/>
      <c r="GBW883" s="14"/>
      <c r="GBX883" s="14"/>
      <c r="GBY883" s="14"/>
      <c r="GBZ883" s="14"/>
      <c r="GCA883" s="14"/>
      <c r="GCB883" s="14"/>
      <c r="GCC883" s="14"/>
      <c r="GCD883" s="14"/>
      <c r="GCE883" s="14"/>
      <c r="GCF883" s="14"/>
      <c r="GCG883" s="14"/>
      <c r="GCH883" s="14"/>
      <c r="GCI883" s="14"/>
      <c r="GCJ883" s="14"/>
      <c r="GCK883" s="14"/>
      <c r="GCL883" s="14"/>
      <c r="GCM883" s="14"/>
      <c r="GCN883" s="14"/>
      <c r="GCO883" s="14"/>
      <c r="GCP883" s="14"/>
      <c r="GCQ883" s="14"/>
      <c r="GCR883" s="14"/>
      <c r="GCS883" s="14"/>
      <c r="GCT883" s="14"/>
      <c r="GCU883" s="14"/>
      <c r="GCV883" s="14"/>
      <c r="GCW883" s="14"/>
      <c r="GCX883" s="14"/>
      <c r="GCY883" s="14"/>
      <c r="GCZ883" s="14"/>
      <c r="GDA883" s="14"/>
      <c r="GDB883" s="14"/>
      <c r="GDC883" s="14"/>
      <c r="GDD883" s="14"/>
      <c r="GDE883" s="14"/>
      <c r="GDF883" s="14"/>
      <c r="GDG883" s="14"/>
      <c r="GDH883" s="14"/>
      <c r="GDI883" s="14"/>
      <c r="GDJ883" s="14"/>
      <c r="GDK883" s="14"/>
      <c r="GDL883" s="14"/>
      <c r="GDM883" s="14"/>
      <c r="GDN883" s="14"/>
      <c r="GDO883" s="14"/>
      <c r="GDP883" s="14"/>
      <c r="GDQ883" s="14"/>
      <c r="GDR883" s="14"/>
      <c r="GDS883" s="14"/>
      <c r="GDT883" s="14"/>
      <c r="GDU883" s="14"/>
      <c r="GDV883" s="14"/>
      <c r="GDW883" s="14"/>
      <c r="GDX883" s="14"/>
      <c r="GDY883" s="14"/>
      <c r="GDZ883" s="14"/>
      <c r="GEA883" s="14"/>
      <c r="GEB883" s="14"/>
      <c r="GEC883" s="14"/>
      <c r="GED883" s="14"/>
      <c r="GEE883" s="14"/>
      <c r="GEF883" s="14"/>
      <c r="GEG883" s="14"/>
      <c r="GEH883" s="14"/>
      <c r="GEI883" s="14"/>
      <c r="GEJ883" s="14"/>
      <c r="GEK883" s="14"/>
      <c r="GEL883" s="14"/>
      <c r="GEM883" s="14"/>
      <c r="GEN883" s="14"/>
      <c r="GEO883" s="14"/>
      <c r="GEP883" s="14"/>
      <c r="GEQ883" s="14"/>
      <c r="GER883" s="14"/>
      <c r="GES883" s="14"/>
      <c r="GET883" s="14"/>
      <c r="GEU883" s="14"/>
      <c r="GEV883" s="14"/>
      <c r="GEW883" s="14"/>
      <c r="GEX883" s="14"/>
      <c r="GEY883" s="14"/>
      <c r="GEZ883" s="14"/>
      <c r="GFA883" s="14"/>
      <c r="GFB883" s="14"/>
      <c r="GFC883" s="14"/>
      <c r="GFD883" s="14"/>
      <c r="GFE883" s="14"/>
      <c r="GFF883" s="14"/>
      <c r="GFG883" s="14"/>
      <c r="GFH883" s="14"/>
      <c r="GFI883" s="14"/>
      <c r="GFJ883" s="14"/>
      <c r="GFK883" s="14"/>
      <c r="GFL883" s="14"/>
      <c r="GFM883" s="14"/>
      <c r="GFN883" s="14"/>
      <c r="GFO883" s="14"/>
      <c r="GFP883" s="14"/>
      <c r="GFQ883" s="14"/>
      <c r="GFR883" s="14"/>
      <c r="GFS883" s="14"/>
      <c r="GFT883" s="14"/>
      <c r="GFU883" s="14"/>
      <c r="GFV883" s="14"/>
      <c r="GFW883" s="14"/>
      <c r="GFX883" s="14"/>
      <c r="GFY883" s="14"/>
      <c r="GFZ883" s="14"/>
      <c r="GGA883" s="14"/>
      <c r="GGB883" s="14"/>
      <c r="GGC883" s="14"/>
      <c r="GGD883" s="14"/>
      <c r="GGE883" s="14"/>
      <c r="GGF883" s="14"/>
      <c r="GGG883" s="14"/>
      <c r="GGH883" s="14"/>
      <c r="GGI883" s="14"/>
      <c r="GGJ883" s="14"/>
      <c r="GGK883" s="14"/>
      <c r="GGL883" s="14"/>
      <c r="GGM883" s="14"/>
      <c r="GGN883" s="14"/>
      <c r="GGO883" s="14"/>
      <c r="GGP883" s="14"/>
      <c r="GGQ883" s="14"/>
      <c r="GGR883" s="14"/>
      <c r="GGS883" s="14"/>
      <c r="GGT883" s="14"/>
      <c r="GGU883" s="14"/>
      <c r="GGV883" s="14"/>
      <c r="GGW883" s="14"/>
      <c r="GGX883" s="14"/>
      <c r="GGY883" s="14"/>
      <c r="GGZ883" s="14"/>
      <c r="GHA883" s="14"/>
      <c r="GHB883" s="14"/>
      <c r="GHC883" s="14"/>
      <c r="GHD883" s="14"/>
      <c r="GHE883" s="14"/>
      <c r="GHF883" s="14"/>
      <c r="GHG883" s="14"/>
      <c r="GHH883" s="14"/>
      <c r="GHI883" s="14"/>
      <c r="GHJ883" s="14"/>
      <c r="GHK883" s="14"/>
      <c r="GHL883" s="14"/>
      <c r="GHM883" s="14"/>
      <c r="GHN883" s="14"/>
      <c r="GHO883" s="14"/>
      <c r="GHP883" s="14"/>
      <c r="GHQ883" s="14"/>
      <c r="GHR883" s="14"/>
      <c r="GHS883" s="14"/>
      <c r="GHT883" s="14"/>
      <c r="GHU883" s="14"/>
      <c r="GHV883" s="14"/>
      <c r="GHW883" s="14"/>
      <c r="GHX883" s="14"/>
      <c r="GHY883" s="14"/>
      <c r="GHZ883" s="14"/>
      <c r="GIA883" s="14"/>
      <c r="GIB883" s="14"/>
      <c r="GIC883" s="14"/>
      <c r="GID883" s="14"/>
      <c r="GIE883" s="14"/>
      <c r="GIF883" s="14"/>
      <c r="GIG883" s="14"/>
      <c r="GIH883" s="14"/>
      <c r="GII883" s="14"/>
      <c r="GIJ883" s="14"/>
      <c r="GIK883" s="14"/>
      <c r="GIL883" s="14"/>
      <c r="GIM883" s="14"/>
      <c r="GIN883" s="14"/>
      <c r="GIO883" s="14"/>
      <c r="GIP883" s="14"/>
      <c r="GIQ883" s="14"/>
      <c r="GIR883" s="14"/>
      <c r="GIS883" s="14"/>
      <c r="GIT883" s="14"/>
      <c r="GIU883" s="14"/>
      <c r="GIV883" s="14"/>
      <c r="GIW883" s="14"/>
      <c r="GIX883" s="14"/>
      <c r="GIY883" s="14"/>
      <c r="GIZ883" s="14"/>
      <c r="GJA883" s="14"/>
      <c r="GJB883" s="14"/>
      <c r="GJC883" s="14"/>
      <c r="GJD883" s="14"/>
      <c r="GJE883" s="14"/>
      <c r="GJF883" s="14"/>
      <c r="GJG883" s="14"/>
      <c r="GJH883" s="14"/>
      <c r="GJI883" s="14"/>
      <c r="GJJ883" s="14"/>
      <c r="GJK883" s="14"/>
      <c r="GJL883" s="14"/>
      <c r="GJM883" s="14"/>
      <c r="GJN883" s="14"/>
      <c r="GJO883" s="14"/>
      <c r="GJP883" s="14"/>
      <c r="GJQ883" s="14"/>
      <c r="GJR883" s="14"/>
      <c r="GJS883" s="14"/>
      <c r="GJT883" s="14"/>
      <c r="GJU883" s="14"/>
      <c r="GJV883" s="14"/>
      <c r="GJW883" s="14"/>
      <c r="GJX883" s="14"/>
      <c r="GJY883" s="14"/>
      <c r="GJZ883" s="14"/>
      <c r="GKA883" s="14"/>
      <c r="GKB883" s="14"/>
      <c r="GKC883" s="14"/>
      <c r="GKD883" s="14"/>
      <c r="GKE883" s="14"/>
      <c r="GKF883" s="14"/>
      <c r="GKG883" s="14"/>
      <c r="GKH883" s="14"/>
      <c r="GKI883" s="14"/>
      <c r="GKJ883" s="14"/>
      <c r="GKK883" s="14"/>
      <c r="GKL883" s="14"/>
      <c r="GKM883" s="14"/>
      <c r="GKN883" s="14"/>
      <c r="GKO883" s="14"/>
      <c r="GKP883" s="14"/>
      <c r="GKQ883" s="14"/>
      <c r="GKR883" s="14"/>
      <c r="GKS883" s="14"/>
      <c r="GKT883" s="14"/>
      <c r="GKU883" s="14"/>
      <c r="GKV883" s="14"/>
      <c r="GKW883" s="14"/>
      <c r="GKX883" s="14"/>
      <c r="GKY883" s="14"/>
      <c r="GKZ883" s="14"/>
      <c r="GLA883" s="14"/>
      <c r="GLB883" s="14"/>
      <c r="GLC883" s="14"/>
      <c r="GLD883" s="14"/>
      <c r="GLE883" s="14"/>
      <c r="GLF883" s="14"/>
      <c r="GLG883" s="14"/>
      <c r="GLH883" s="14"/>
      <c r="GLI883" s="14"/>
      <c r="GLJ883" s="14"/>
      <c r="GLK883" s="14"/>
      <c r="GLL883" s="14"/>
      <c r="GLM883" s="14"/>
      <c r="GLN883" s="14"/>
      <c r="GLO883" s="14"/>
      <c r="GLP883" s="14"/>
      <c r="GLQ883" s="14"/>
      <c r="GLR883" s="14"/>
      <c r="GLS883" s="14"/>
      <c r="GLT883" s="14"/>
      <c r="GLU883" s="14"/>
      <c r="GLV883" s="14"/>
      <c r="GLW883" s="14"/>
      <c r="GLX883" s="14"/>
      <c r="GLY883" s="14"/>
      <c r="GLZ883" s="14"/>
      <c r="GMA883" s="14"/>
      <c r="GMB883" s="14"/>
      <c r="GMC883" s="14"/>
      <c r="GMD883" s="14"/>
      <c r="GME883" s="14"/>
      <c r="GMF883" s="14"/>
      <c r="GMG883" s="14"/>
      <c r="GMH883" s="14"/>
      <c r="GMI883" s="14"/>
      <c r="GMJ883" s="14"/>
      <c r="GMK883" s="14"/>
      <c r="GML883" s="14"/>
      <c r="GMM883" s="14"/>
      <c r="GMN883" s="14"/>
      <c r="GMO883" s="14"/>
      <c r="GMP883" s="14"/>
      <c r="GMQ883" s="14"/>
      <c r="GMR883" s="14"/>
      <c r="GMS883" s="14"/>
      <c r="GMT883" s="14"/>
      <c r="GMU883" s="14"/>
      <c r="GMV883" s="14"/>
      <c r="GMW883" s="14"/>
      <c r="GMX883" s="14"/>
      <c r="GMY883" s="14"/>
      <c r="GMZ883" s="14"/>
      <c r="GNA883" s="14"/>
      <c r="GNB883" s="14"/>
      <c r="GNC883" s="14"/>
      <c r="GND883" s="14"/>
      <c r="GNE883" s="14"/>
      <c r="GNF883" s="14"/>
      <c r="GNG883" s="14"/>
      <c r="GNH883" s="14"/>
      <c r="GNI883" s="14"/>
      <c r="GNJ883" s="14"/>
      <c r="GNK883" s="14"/>
      <c r="GNL883" s="14"/>
      <c r="GNM883" s="14"/>
      <c r="GNN883" s="14"/>
      <c r="GNO883" s="14"/>
      <c r="GNP883" s="14"/>
      <c r="GNQ883" s="14"/>
      <c r="GNR883" s="14"/>
      <c r="GNS883" s="14"/>
      <c r="GNT883" s="14"/>
      <c r="GNU883" s="14"/>
      <c r="GNV883" s="14"/>
      <c r="GNW883" s="14"/>
      <c r="GNX883" s="14"/>
      <c r="GNY883" s="14"/>
      <c r="GNZ883" s="14"/>
      <c r="GOA883" s="14"/>
      <c r="GOB883" s="14"/>
      <c r="GOC883" s="14"/>
      <c r="GOD883" s="14"/>
      <c r="GOE883" s="14"/>
      <c r="GOF883" s="14"/>
      <c r="GOG883" s="14"/>
      <c r="GOH883" s="14"/>
      <c r="GOI883" s="14"/>
      <c r="GOJ883" s="14"/>
      <c r="GOK883" s="14"/>
      <c r="GOL883" s="14"/>
      <c r="GOM883" s="14"/>
      <c r="GON883" s="14"/>
      <c r="GOO883" s="14"/>
      <c r="GOP883" s="14"/>
      <c r="GOQ883" s="14"/>
      <c r="GOR883" s="14"/>
      <c r="GOS883" s="14"/>
      <c r="GOT883" s="14"/>
      <c r="GOU883" s="14"/>
      <c r="GOV883" s="14"/>
      <c r="GOW883" s="14"/>
      <c r="GOX883" s="14"/>
      <c r="GOY883" s="14"/>
      <c r="GOZ883" s="14"/>
      <c r="GPA883" s="14"/>
      <c r="GPB883" s="14"/>
      <c r="GPC883" s="14"/>
      <c r="GPD883" s="14"/>
      <c r="GPE883" s="14"/>
      <c r="GPF883" s="14"/>
      <c r="GPG883" s="14"/>
      <c r="GPH883" s="14"/>
      <c r="GPI883" s="14"/>
      <c r="GPJ883" s="14"/>
      <c r="GPK883" s="14"/>
      <c r="GPL883" s="14"/>
      <c r="GPM883" s="14"/>
      <c r="GPN883" s="14"/>
      <c r="GPO883" s="14"/>
      <c r="GPP883" s="14"/>
      <c r="GPQ883" s="14"/>
      <c r="GPR883" s="14"/>
      <c r="GPS883" s="14"/>
      <c r="GPT883" s="14"/>
      <c r="GPU883" s="14"/>
      <c r="GPV883" s="14"/>
      <c r="GPW883" s="14"/>
      <c r="GPX883" s="14"/>
      <c r="GPY883" s="14"/>
      <c r="GPZ883" s="14"/>
      <c r="GQA883" s="14"/>
      <c r="GQB883" s="14"/>
      <c r="GQC883" s="14"/>
      <c r="GQD883" s="14"/>
      <c r="GQE883" s="14"/>
      <c r="GQF883" s="14"/>
      <c r="GQG883" s="14"/>
      <c r="GQH883" s="14"/>
      <c r="GQI883" s="14"/>
      <c r="GQJ883" s="14"/>
      <c r="GQK883" s="14"/>
      <c r="GQL883" s="14"/>
      <c r="GQM883" s="14"/>
      <c r="GQN883" s="14"/>
      <c r="GQO883" s="14"/>
      <c r="GQP883" s="14"/>
      <c r="GQQ883" s="14"/>
      <c r="GQR883" s="14"/>
      <c r="GQS883" s="14"/>
      <c r="GQT883" s="14"/>
      <c r="GQU883" s="14"/>
      <c r="GQV883" s="14"/>
      <c r="GQW883" s="14"/>
      <c r="GQX883" s="14"/>
      <c r="GQY883" s="14"/>
      <c r="GQZ883" s="14"/>
      <c r="GRA883" s="14"/>
      <c r="GRB883" s="14"/>
      <c r="GRC883" s="14"/>
      <c r="GRD883" s="14"/>
      <c r="GRE883" s="14"/>
      <c r="GRF883" s="14"/>
      <c r="GRG883" s="14"/>
      <c r="GRH883" s="14"/>
      <c r="GRI883" s="14"/>
      <c r="GRJ883" s="14"/>
      <c r="GRK883" s="14"/>
      <c r="GRL883" s="14"/>
      <c r="GRM883" s="14"/>
      <c r="GRN883" s="14"/>
      <c r="GRO883" s="14"/>
      <c r="GRP883" s="14"/>
      <c r="GRQ883" s="14"/>
      <c r="GRR883" s="14"/>
      <c r="GRS883" s="14"/>
      <c r="GRT883" s="14"/>
      <c r="GRU883" s="14"/>
      <c r="GRV883" s="14"/>
      <c r="GRW883" s="14"/>
      <c r="GRX883" s="14"/>
      <c r="GRY883" s="14"/>
      <c r="GRZ883" s="14"/>
      <c r="GSA883" s="14"/>
      <c r="GSB883" s="14"/>
      <c r="GSC883" s="14"/>
      <c r="GSD883" s="14"/>
      <c r="GSE883" s="14"/>
      <c r="GSF883" s="14"/>
      <c r="GSG883" s="14"/>
      <c r="GSH883" s="14"/>
      <c r="GSI883" s="14"/>
      <c r="GSJ883" s="14"/>
      <c r="GSK883" s="14"/>
      <c r="GSL883" s="14"/>
      <c r="GSM883" s="14"/>
      <c r="GSN883" s="14"/>
      <c r="GSO883" s="14"/>
      <c r="GSP883" s="14"/>
      <c r="GSQ883" s="14"/>
      <c r="GSR883" s="14"/>
      <c r="GSS883" s="14"/>
      <c r="GST883" s="14"/>
      <c r="GSU883" s="14"/>
      <c r="GSV883" s="14"/>
      <c r="GSW883" s="14"/>
      <c r="GSX883" s="14"/>
      <c r="GSY883" s="14"/>
      <c r="GSZ883" s="14"/>
      <c r="GTA883" s="14"/>
      <c r="GTB883" s="14"/>
      <c r="GTC883" s="14"/>
      <c r="GTD883" s="14"/>
      <c r="GTE883" s="14"/>
      <c r="GTF883" s="14"/>
      <c r="GTG883" s="14"/>
      <c r="GTH883" s="14"/>
      <c r="GTI883" s="14"/>
      <c r="GTJ883" s="14"/>
      <c r="GTK883" s="14"/>
      <c r="GTL883" s="14"/>
      <c r="GTM883" s="14"/>
      <c r="GTN883" s="14"/>
      <c r="GTO883" s="14"/>
      <c r="GTP883" s="14"/>
      <c r="GTQ883" s="14"/>
      <c r="GTR883" s="14"/>
      <c r="GTS883" s="14"/>
      <c r="GTT883" s="14"/>
      <c r="GTU883" s="14"/>
      <c r="GTV883" s="14"/>
      <c r="GTW883" s="14"/>
      <c r="GTX883" s="14"/>
      <c r="GTY883" s="14"/>
      <c r="GTZ883" s="14"/>
      <c r="GUA883" s="14"/>
      <c r="GUB883" s="14"/>
      <c r="GUC883" s="14"/>
      <c r="GUD883" s="14"/>
      <c r="GUE883" s="14"/>
      <c r="GUF883" s="14"/>
      <c r="GUG883" s="14"/>
      <c r="GUH883" s="14"/>
      <c r="GUI883" s="14"/>
      <c r="GUJ883" s="14"/>
      <c r="GUK883" s="14"/>
      <c r="GUL883" s="14"/>
      <c r="GUM883" s="14"/>
      <c r="GUN883" s="14"/>
      <c r="GUO883" s="14"/>
      <c r="GUP883" s="14"/>
      <c r="GUQ883" s="14"/>
      <c r="GUR883" s="14"/>
      <c r="GUS883" s="14"/>
      <c r="GUT883" s="14"/>
      <c r="GUU883" s="14"/>
      <c r="GUV883" s="14"/>
      <c r="GUW883" s="14"/>
      <c r="GUX883" s="14"/>
      <c r="GUY883" s="14"/>
      <c r="GUZ883" s="14"/>
      <c r="GVA883" s="14"/>
      <c r="GVB883" s="14"/>
      <c r="GVC883" s="14"/>
      <c r="GVD883" s="14"/>
      <c r="GVE883" s="14"/>
      <c r="GVF883" s="14"/>
      <c r="GVG883" s="14"/>
      <c r="GVH883" s="14"/>
      <c r="GVI883" s="14"/>
      <c r="GVJ883" s="14"/>
      <c r="GVK883" s="14"/>
      <c r="GVL883" s="14"/>
      <c r="GVM883" s="14"/>
      <c r="GVN883" s="14"/>
      <c r="GVO883" s="14"/>
      <c r="GVP883" s="14"/>
      <c r="GVQ883" s="14"/>
      <c r="GVR883" s="14"/>
      <c r="GVS883" s="14"/>
      <c r="GVT883" s="14"/>
      <c r="GVU883" s="14"/>
      <c r="GVV883" s="14"/>
      <c r="GVW883" s="14"/>
      <c r="GVX883" s="14"/>
      <c r="GVY883" s="14"/>
      <c r="GVZ883" s="14"/>
      <c r="GWA883" s="14"/>
      <c r="GWB883" s="14"/>
      <c r="GWC883" s="14"/>
      <c r="GWD883" s="14"/>
      <c r="GWE883" s="14"/>
      <c r="GWF883" s="14"/>
      <c r="GWG883" s="14"/>
      <c r="GWH883" s="14"/>
      <c r="GWI883" s="14"/>
      <c r="GWJ883" s="14"/>
      <c r="GWK883" s="14"/>
      <c r="GWL883" s="14"/>
      <c r="GWM883" s="14"/>
      <c r="GWN883" s="14"/>
      <c r="GWO883" s="14"/>
      <c r="GWP883" s="14"/>
      <c r="GWQ883" s="14"/>
      <c r="GWR883" s="14"/>
      <c r="GWS883" s="14"/>
      <c r="GWT883" s="14"/>
      <c r="GWU883" s="14"/>
      <c r="GWV883" s="14"/>
      <c r="GWW883" s="14"/>
      <c r="GWX883" s="14"/>
      <c r="GWY883" s="14"/>
      <c r="GWZ883" s="14"/>
      <c r="GXA883" s="14"/>
      <c r="GXB883" s="14"/>
      <c r="GXC883" s="14"/>
      <c r="GXD883" s="14"/>
      <c r="GXE883" s="14"/>
      <c r="GXF883" s="14"/>
      <c r="GXG883" s="14"/>
      <c r="GXH883" s="14"/>
      <c r="GXI883" s="14"/>
      <c r="GXJ883" s="14"/>
      <c r="GXK883" s="14"/>
      <c r="GXL883" s="14"/>
      <c r="GXM883" s="14"/>
      <c r="GXN883" s="14"/>
      <c r="GXO883" s="14"/>
      <c r="GXP883" s="14"/>
      <c r="GXQ883" s="14"/>
      <c r="GXR883" s="14"/>
      <c r="GXS883" s="14"/>
      <c r="GXT883" s="14"/>
      <c r="GXU883" s="14"/>
      <c r="GXV883" s="14"/>
      <c r="GXW883" s="14"/>
      <c r="GXX883" s="14"/>
      <c r="GXY883" s="14"/>
      <c r="GXZ883" s="14"/>
      <c r="GYA883" s="14"/>
      <c r="GYB883" s="14"/>
      <c r="GYC883" s="14"/>
      <c r="GYD883" s="14"/>
      <c r="GYE883" s="14"/>
      <c r="GYF883" s="14"/>
      <c r="GYG883" s="14"/>
      <c r="GYH883" s="14"/>
      <c r="GYI883" s="14"/>
      <c r="GYJ883" s="14"/>
      <c r="GYK883" s="14"/>
      <c r="GYL883" s="14"/>
      <c r="GYM883" s="14"/>
      <c r="GYN883" s="14"/>
      <c r="GYO883" s="14"/>
      <c r="GYP883" s="14"/>
      <c r="GYQ883" s="14"/>
      <c r="GYR883" s="14"/>
      <c r="GYS883" s="14"/>
      <c r="GYT883" s="14"/>
      <c r="GYU883" s="14"/>
      <c r="GYV883" s="14"/>
      <c r="GYW883" s="14"/>
      <c r="GYX883" s="14"/>
      <c r="GYY883" s="14"/>
      <c r="GYZ883" s="14"/>
      <c r="GZA883" s="14"/>
      <c r="GZB883" s="14"/>
      <c r="GZC883" s="14"/>
      <c r="GZD883" s="14"/>
      <c r="GZE883" s="14"/>
      <c r="GZF883" s="14"/>
      <c r="GZG883" s="14"/>
      <c r="GZH883" s="14"/>
      <c r="GZI883" s="14"/>
      <c r="GZJ883" s="14"/>
      <c r="GZK883" s="14"/>
      <c r="GZL883" s="14"/>
      <c r="GZM883" s="14"/>
      <c r="GZN883" s="14"/>
      <c r="GZO883" s="14"/>
      <c r="GZP883" s="14"/>
      <c r="GZQ883" s="14"/>
      <c r="GZR883" s="14"/>
      <c r="GZS883" s="14"/>
      <c r="GZT883" s="14"/>
      <c r="GZU883" s="14"/>
      <c r="GZV883" s="14"/>
      <c r="GZW883" s="14"/>
      <c r="GZX883" s="14"/>
      <c r="GZY883" s="14"/>
      <c r="GZZ883" s="14"/>
      <c r="HAA883" s="14"/>
      <c r="HAB883" s="14"/>
      <c r="HAC883" s="14"/>
      <c r="HAD883" s="14"/>
      <c r="HAE883" s="14"/>
      <c r="HAF883" s="14"/>
      <c r="HAG883" s="14"/>
      <c r="HAH883" s="14"/>
      <c r="HAI883" s="14"/>
      <c r="HAJ883" s="14"/>
      <c r="HAK883" s="14"/>
      <c r="HAL883" s="14"/>
      <c r="HAM883" s="14"/>
      <c r="HAN883" s="14"/>
      <c r="HAO883" s="14"/>
      <c r="HAP883" s="14"/>
      <c r="HAQ883" s="14"/>
      <c r="HAR883" s="14"/>
      <c r="HAS883" s="14"/>
      <c r="HAT883" s="14"/>
      <c r="HAU883" s="14"/>
      <c r="HAV883" s="14"/>
      <c r="HAW883" s="14"/>
      <c r="HAX883" s="14"/>
      <c r="HAY883" s="14"/>
      <c r="HAZ883" s="14"/>
      <c r="HBA883" s="14"/>
      <c r="HBB883" s="14"/>
      <c r="HBC883" s="14"/>
      <c r="HBD883" s="14"/>
      <c r="HBE883" s="14"/>
      <c r="HBF883" s="14"/>
      <c r="HBG883" s="14"/>
      <c r="HBH883" s="14"/>
      <c r="HBI883" s="14"/>
      <c r="HBJ883" s="14"/>
      <c r="HBK883" s="14"/>
      <c r="HBL883" s="14"/>
      <c r="HBM883" s="14"/>
      <c r="HBN883" s="14"/>
      <c r="HBO883" s="14"/>
      <c r="HBP883" s="14"/>
      <c r="HBQ883" s="14"/>
      <c r="HBR883" s="14"/>
      <c r="HBS883" s="14"/>
      <c r="HBT883" s="14"/>
      <c r="HBU883" s="14"/>
      <c r="HBV883" s="14"/>
      <c r="HBW883" s="14"/>
      <c r="HBX883" s="14"/>
      <c r="HBY883" s="14"/>
      <c r="HBZ883" s="14"/>
      <c r="HCA883" s="14"/>
      <c r="HCB883" s="14"/>
      <c r="HCC883" s="14"/>
      <c r="HCD883" s="14"/>
      <c r="HCE883" s="14"/>
      <c r="HCF883" s="14"/>
      <c r="HCG883" s="14"/>
      <c r="HCH883" s="14"/>
      <c r="HCI883" s="14"/>
      <c r="HCJ883" s="14"/>
      <c r="HCK883" s="14"/>
      <c r="HCL883" s="14"/>
      <c r="HCM883" s="14"/>
      <c r="HCN883" s="14"/>
      <c r="HCO883" s="14"/>
      <c r="HCP883" s="14"/>
      <c r="HCQ883" s="14"/>
      <c r="HCR883" s="14"/>
      <c r="HCS883" s="14"/>
      <c r="HCT883" s="14"/>
      <c r="HCU883" s="14"/>
      <c r="HCV883" s="14"/>
      <c r="HCW883" s="14"/>
      <c r="HCX883" s="14"/>
      <c r="HCY883" s="14"/>
      <c r="HCZ883" s="14"/>
      <c r="HDA883" s="14"/>
      <c r="HDB883" s="14"/>
      <c r="HDC883" s="14"/>
      <c r="HDD883" s="14"/>
      <c r="HDE883" s="14"/>
      <c r="HDF883" s="14"/>
      <c r="HDG883" s="14"/>
      <c r="HDH883" s="14"/>
      <c r="HDI883" s="14"/>
      <c r="HDJ883" s="14"/>
      <c r="HDK883" s="14"/>
      <c r="HDL883" s="14"/>
      <c r="HDM883" s="14"/>
      <c r="HDN883" s="14"/>
      <c r="HDO883" s="14"/>
      <c r="HDP883" s="14"/>
      <c r="HDQ883" s="14"/>
      <c r="HDR883" s="14"/>
      <c r="HDS883" s="14"/>
      <c r="HDT883" s="14"/>
      <c r="HDU883" s="14"/>
      <c r="HDV883" s="14"/>
      <c r="HDW883" s="14"/>
      <c r="HDX883" s="14"/>
      <c r="HDY883" s="14"/>
      <c r="HDZ883" s="14"/>
      <c r="HEA883" s="14"/>
      <c r="HEB883" s="14"/>
      <c r="HEC883" s="14"/>
      <c r="HED883" s="14"/>
      <c r="HEE883" s="14"/>
      <c r="HEF883" s="14"/>
      <c r="HEG883" s="14"/>
      <c r="HEH883" s="14"/>
      <c r="HEI883" s="14"/>
      <c r="HEJ883" s="14"/>
      <c r="HEK883" s="14"/>
      <c r="HEL883" s="14"/>
      <c r="HEM883" s="14"/>
      <c r="HEN883" s="14"/>
      <c r="HEO883" s="14"/>
      <c r="HEP883" s="14"/>
      <c r="HEQ883" s="14"/>
      <c r="HER883" s="14"/>
      <c r="HES883" s="14"/>
      <c r="HET883" s="14"/>
      <c r="HEU883" s="14"/>
      <c r="HEV883" s="14"/>
      <c r="HEW883" s="14"/>
      <c r="HEX883" s="14"/>
      <c r="HEY883" s="14"/>
      <c r="HEZ883" s="14"/>
      <c r="HFA883" s="14"/>
      <c r="HFB883" s="14"/>
      <c r="HFC883" s="14"/>
      <c r="HFD883" s="14"/>
      <c r="HFE883" s="14"/>
      <c r="HFF883" s="14"/>
      <c r="HFG883" s="14"/>
      <c r="HFH883" s="14"/>
      <c r="HFI883" s="14"/>
      <c r="HFJ883" s="14"/>
      <c r="HFK883" s="14"/>
      <c r="HFL883" s="14"/>
      <c r="HFM883" s="14"/>
      <c r="HFN883" s="14"/>
      <c r="HFO883" s="14"/>
      <c r="HFP883" s="14"/>
      <c r="HFQ883" s="14"/>
      <c r="HFR883" s="14"/>
      <c r="HFS883" s="14"/>
      <c r="HFT883" s="14"/>
      <c r="HFU883" s="14"/>
      <c r="HFV883" s="14"/>
      <c r="HFW883" s="14"/>
      <c r="HFX883" s="14"/>
      <c r="HFY883" s="14"/>
      <c r="HFZ883" s="14"/>
      <c r="HGA883" s="14"/>
      <c r="HGB883" s="14"/>
      <c r="HGC883" s="14"/>
      <c r="HGD883" s="14"/>
      <c r="HGE883" s="14"/>
      <c r="HGF883" s="14"/>
      <c r="HGG883" s="14"/>
      <c r="HGH883" s="14"/>
      <c r="HGI883" s="14"/>
      <c r="HGJ883" s="14"/>
      <c r="HGK883" s="14"/>
      <c r="HGL883" s="14"/>
      <c r="HGM883" s="14"/>
      <c r="HGN883" s="14"/>
      <c r="HGO883" s="14"/>
      <c r="HGP883" s="14"/>
      <c r="HGQ883" s="14"/>
      <c r="HGR883" s="14"/>
      <c r="HGS883" s="14"/>
      <c r="HGT883" s="14"/>
      <c r="HGU883" s="14"/>
      <c r="HGV883" s="14"/>
      <c r="HGW883" s="14"/>
      <c r="HGX883" s="14"/>
      <c r="HGY883" s="14"/>
      <c r="HGZ883" s="14"/>
      <c r="HHA883" s="14"/>
      <c r="HHB883" s="14"/>
      <c r="HHC883" s="14"/>
      <c r="HHD883" s="14"/>
      <c r="HHE883" s="14"/>
      <c r="HHF883" s="14"/>
      <c r="HHG883" s="14"/>
      <c r="HHH883" s="14"/>
      <c r="HHI883" s="14"/>
      <c r="HHJ883" s="14"/>
      <c r="HHK883" s="14"/>
      <c r="HHL883" s="14"/>
      <c r="HHM883" s="14"/>
      <c r="HHN883" s="14"/>
      <c r="HHO883" s="14"/>
      <c r="HHP883" s="14"/>
      <c r="HHQ883" s="14"/>
      <c r="HHR883" s="14"/>
      <c r="HHS883" s="14"/>
      <c r="HHT883" s="14"/>
      <c r="HHU883" s="14"/>
      <c r="HHV883" s="14"/>
      <c r="HHW883" s="14"/>
      <c r="HHX883" s="14"/>
      <c r="HHY883" s="14"/>
      <c r="HHZ883" s="14"/>
      <c r="HIA883" s="14"/>
      <c r="HIB883" s="14"/>
      <c r="HIC883" s="14"/>
      <c r="HID883" s="14"/>
      <c r="HIE883" s="14"/>
      <c r="HIF883" s="14"/>
      <c r="HIG883" s="14"/>
      <c r="HIH883" s="14"/>
      <c r="HII883" s="14"/>
      <c r="HIJ883" s="14"/>
      <c r="HIK883" s="14"/>
      <c r="HIL883" s="14"/>
      <c r="HIM883" s="14"/>
      <c r="HIN883" s="14"/>
      <c r="HIO883" s="14"/>
      <c r="HIP883" s="14"/>
      <c r="HIQ883" s="14"/>
      <c r="HIR883" s="14"/>
      <c r="HIS883" s="14"/>
      <c r="HIT883" s="14"/>
      <c r="HIU883" s="14"/>
      <c r="HIV883" s="14"/>
      <c r="HIW883" s="14"/>
      <c r="HIX883" s="14"/>
      <c r="HIY883" s="14"/>
      <c r="HIZ883" s="14"/>
      <c r="HJA883" s="14"/>
      <c r="HJB883" s="14"/>
      <c r="HJC883" s="14"/>
      <c r="HJD883" s="14"/>
      <c r="HJE883" s="14"/>
      <c r="HJF883" s="14"/>
      <c r="HJG883" s="14"/>
      <c r="HJH883" s="14"/>
      <c r="HJI883" s="14"/>
      <c r="HJJ883" s="14"/>
      <c r="HJK883" s="14"/>
      <c r="HJL883" s="14"/>
      <c r="HJM883" s="14"/>
      <c r="HJN883" s="14"/>
      <c r="HJO883" s="14"/>
      <c r="HJP883" s="14"/>
      <c r="HJQ883" s="14"/>
      <c r="HJR883" s="14"/>
      <c r="HJS883" s="14"/>
      <c r="HJT883" s="14"/>
      <c r="HJU883" s="14"/>
      <c r="HJV883" s="14"/>
      <c r="HJW883" s="14"/>
      <c r="HJX883" s="14"/>
      <c r="HJY883" s="14"/>
      <c r="HJZ883" s="14"/>
      <c r="HKA883" s="14"/>
      <c r="HKB883" s="14"/>
      <c r="HKC883" s="14"/>
      <c r="HKD883" s="14"/>
      <c r="HKE883" s="14"/>
      <c r="HKF883" s="14"/>
      <c r="HKG883" s="14"/>
      <c r="HKH883" s="14"/>
      <c r="HKI883" s="14"/>
      <c r="HKJ883" s="14"/>
      <c r="HKK883" s="14"/>
      <c r="HKL883" s="14"/>
      <c r="HKM883" s="14"/>
      <c r="HKN883" s="14"/>
      <c r="HKO883" s="14"/>
      <c r="HKP883" s="14"/>
      <c r="HKQ883" s="14"/>
      <c r="HKR883" s="14"/>
      <c r="HKS883" s="14"/>
      <c r="HKT883" s="14"/>
      <c r="HKU883" s="14"/>
      <c r="HKV883" s="14"/>
      <c r="HKW883" s="14"/>
      <c r="HKX883" s="14"/>
      <c r="HKY883" s="14"/>
      <c r="HKZ883" s="14"/>
      <c r="HLA883" s="14"/>
      <c r="HLB883" s="14"/>
      <c r="HLC883" s="14"/>
      <c r="HLD883" s="14"/>
      <c r="HLE883" s="14"/>
      <c r="HLF883" s="14"/>
      <c r="HLG883" s="14"/>
      <c r="HLH883" s="14"/>
      <c r="HLI883" s="14"/>
      <c r="HLJ883" s="14"/>
      <c r="HLK883" s="14"/>
      <c r="HLL883" s="14"/>
      <c r="HLM883" s="14"/>
      <c r="HLN883" s="14"/>
      <c r="HLO883" s="14"/>
      <c r="HLP883" s="14"/>
      <c r="HLQ883" s="14"/>
      <c r="HLR883" s="14"/>
      <c r="HLS883" s="14"/>
      <c r="HLT883" s="14"/>
      <c r="HLU883" s="14"/>
      <c r="HLV883" s="14"/>
      <c r="HLW883" s="14"/>
      <c r="HLX883" s="14"/>
      <c r="HLY883" s="14"/>
      <c r="HLZ883" s="14"/>
      <c r="HMA883" s="14"/>
      <c r="HMB883" s="14"/>
      <c r="HMC883" s="14"/>
      <c r="HMD883" s="14"/>
      <c r="HME883" s="14"/>
      <c r="HMF883" s="14"/>
      <c r="HMG883" s="14"/>
      <c r="HMH883" s="14"/>
      <c r="HMI883" s="14"/>
      <c r="HMJ883" s="14"/>
      <c r="HMK883" s="14"/>
      <c r="HML883" s="14"/>
      <c r="HMM883" s="14"/>
      <c r="HMN883" s="14"/>
      <c r="HMO883" s="14"/>
      <c r="HMP883" s="14"/>
      <c r="HMQ883" s="14"/>
      <c r="HMR883" s="14"/>
      <c r="HMS883" s="14"/>
      <c r="HMT883" s="14"/>
      <c r="HMU883" s="14"/>
      <c r="HMV883" s="14"/>
      <c r="HMW883" s="14"/>
      <c r="HMX883" s="14"/>
      <c r="HMY883" s="14"/>
      <c r="HMZ883" s="14"/>
      <c r="HNA883" s="14"/>
      <c r="HNB883" s="14"/>
      <c r="HNC883" s="14"/>
      <c r="HND883" s="14"/>
      <c r="HNE883" s="14"/>
      <c r="HNF883" s="14"/>
      <c r="HNG883" s="14"/>
      <c r="HNH883" s="14"/>
      <c r="HNI883" s="14"/>
      <c r="HNJ883" s="14"/>
      <c r="HNK883" s="14"/>
      <c r="HNL883" s="14"/>
      <c r="HNM883" s="14"/>
      <c r="HNN883" s="14"/>
      <c r="HNO883" s="14"/>
      <c r="HNP883" s="14"/>
      <c r="HNQ883" s="14"/>
      <c r="HNR883" s="14"/>
      <c r="HNS883" s="14"/>
      <c r="HNT883" s="14"/>
      <c r="HNU883" s="14"/>
      <c r="HNV883" s="14"/>
      <c r="HNW883" s="14"/>
      <c r="HNX883" s="14"/>
      <c r="HNY883" s="14"/>
      <c r="HNZ883" s="14"/>
      <c r="HOA883" s="14"/>
      <c r="HOB883" s="14"/>
      <c r="HOC883" s="14"/>
      <c r="HOD883" s="14"/>
      <c r="HOE883" s="14"/>
      <c r="HOF883" s="14"/>
      <c r="HOG883" s="14"/>
      <c r="HOH883" s="14"/>
      <c r="HOI883" s="14"/>
      <c r="HOJ883" s="14"/>
      <c r="HOK883" s="14"/>
      <c r="HOL883" s="14"/>
      <c r="HOM883" s="14"/>
      <c r="HON883" s="14"/>
      <c r="HOO883" s="14"/>
      <c r="HOP883" s="14"/>
      <c r="HOQ883" s="14"/>
      <c r="HOR883" s="14"/>
      <c r="HOS883" s="14"/>
      <c r="HOT883" s="14"/>
      <c r="HOU883" s="14"/>
      <c r="HOV883" s="14"/>
      <c r="HOW883" s="14"/>
      <c r="HOX883" s="14"/>
      <c r="HOY883" s="14"/>
      <c r="HOZ883" s="14"/>
      <c r="HPA883" s="14"/>
      <c r="HPB883" s="14"/>
      <c r="HPC883" s="14"/>
      <c r="HPD883" s="14"/>
      <c r="HPE883" s="14"/>
      <c r="HPF883" s="14"/>
      <c r="HPG883" s="14"/>
      <c r="HPH883" s="14"/>
      <c r="HPI883" s="14"/>
      <c r="HPJ883" s="14"/>
      <c r="HPK883" s="14"/>
      <c r="HPL883" s="14"/>
      <c r="HPM883" s="14"/>
      <c r="HPN883" s="14"/>
      <c r="HPO883" s="14"/>
      <c r="HPP883" s="14"/>
      <c r="HPQ883" s="14"/>
      <c r="HPR883" s="14"/>
      <c r="HPS883" s="14"/>
      <c r="HPT883" s="14"/>
      <c r="HPU883" s="14"/>
      <c r="HPV883" s="14"/>
      <c r="HPW883" s="14"/>
      <c r="HPX883" s="14"/>
      <c r="HPY883" s="14"/>
      <c r="HPZ883" s="14"/>
      <c r="HQA883" s="14"/>
      <c r="HQB883" s="14"/>
      <c r="HQC883" s="14"/>
      <c r="HQD883" s="14"/>
      <c r="HQE883" s="14"/>
      <c r="HQF883" s="14"/>
      <c r="HQG883" s="14"/>
      <c r="HQH883" s="14"/>
      <c r="HQI883" s="14"/>
      <c r="HQJ883" s="14"/>
      <c r="HQK883" s="14"/>
      <c r="HQL883" s="14"/>
      <c r="HQM883" s="14"/>
      <c r="HQN883" s="14"/>
      <c r="HQO883" s="14"/>
      <c r="HQP883" s="14"/>
      <c r="HQQ883" s="14"/>
      <c r="HQR883" s="14"/>
      <c r="HQS883" s="14"/>
      <c r="HQT883" s="14"/>
      <c r="HQU883" s="14"/>
      <c r="HQV883" s="14"/>
      <c r="HQW883" s="14"/>
      <c r="HQX883" s="14"/>
      <c r="HQY883" s="14"/>
      <c r="HQZ883" s="14"/>
      <c r="HRA883" s="14"/>
      <c r="HRB883" s="14"/>
      <c r="HRC883" s="14"/>
      <c r="HRD883" s="14"/>
      <c r="HRE883" s="14"/>
      <c r="HRF883" s="14"/>
      <c r="HRG883" s="14"/>
      <c r="HRH883" s="14"/>
      <c r="HRI883" s="14"/>
      <c r="HRJ883" s="14"/>
      <c r="HRK883" s="14"/>
      <c r="HRL883" s="14"/>
      <c r="HRM883" s="14"/>
      <c r="HRN883" s="14"/>
      <c r="HRO883" s="14"/>
      <c r="HRP883" s="14"/>
      <c r="HRQ883" s="14"/>
      <c r="HRR883" s="14"/>
      <c r="HRS883" s="14"/>
      <c r="HRT883" s="14"/>
      <c r="HRU883" s="14"/>
      <c r="HRV883" s="14"/>
      <c r="HRW883" s="14"/>
      <c r="HRX883" s="14"/>
      <c r="HRY883" s="14"/>
      <c r="HRZ883" s="14"/>
      <c r="HSA883" s="14"/>
      <c r="HSB883" s="14"/>
      <c r="HSC883" s="14"/>
      <c r="HSD883" s="14"/>
      <c r="HSE883" s="14"/>
      <c r="HSF883" s="14"/>
      <c r="HSG883" s="14"/>
      <c r="HSH883" s="14"/>
      <c r="HSI883" s="14"/>
      <c r="HSJ883" s="14"/>
      <c r="HSK883" s="14"/>
      <c r="HSL883" s="14"/>
      <c r="HSM883" s="14"/>
      <c r="HSN883" s="14"/>
      <c r="HSO883" s="14"/>
      <c r="HSP883" s="14"/>
      <c r="HSQ883" s="14"/>
      <c r="HSR883" s="14"/>
      <c r="HSS883" s="14"/>
      <c r="HST883" s="14"/>
      <c r="HSU883" s="14"/>
      <c r="HSV883" s="14"/>
      <c r="HSW883" s="14"/>
      <c r="HSX883" s="14"/>
      <c r="HSY883" s="14"/>
      <c r="HSZ883" s="14"/>
      <c r="HTA883" s="14"/>
      <c r="HTB883" s="14"/>
      <c r="HTC883" s="14"/>
      <c r="HTD883" s="14"/>
      <c r="HTE883" s="14"/>
      <c r="HTF883" s="14"/>
      <c r="HTG883" s="14"/>
      <c r="HTH883" s="14"/>
      <c r="HTI883" s="14"/>
      <c r="HTJ883" s="14"/>
      <c r="HTK883" s="14"/>
      <c r="HTL883" s="14"/>
      <c r="HTM883" s="14"/>
      <c r="HTN883" s="14"/>
      <c r="HTO883" s="14"/>
      <c r="HTP883" s="14"/>
      <c r="HTQ883" s="14"/>
      <c r="HTR883" s="14"/>
      <c r="HTS883" s="14"/>
      <c r="HTT883" s="14"/>
      <c r="HTU883" s="14"/>
      <c r="HTV883" s="14"/>
      <c r="HTW883" s="14"/>
      <c r="HTX883" s="14"/>
      <c r="HTY883" s="14"/>
      <c r="HTZ883" s="14"/>
      <c r="HUA883" s="14"/>
      <c r="HUB883" s="14"/>
      <c r="HUC883" s="14"/>
      <c r="HUD883" s="14"/>
      <c r="HUE883" s="14"/>
      <c r="HUF883" s="14"/>
      <c r="HUG883" s="14"/>
      <c r="HUH883" s="14"/>
      <c r="HUI883" s="14"/>
      <c r="HUJ883" s="14"/>
      <c r="HUK883" s="14"/>
      <c r="HUL883" s="14"/>
      <c r="HUM883" s="14"/>
      <c r="HUN883" s="14"/>
      <c r="HUO883" s="14"/>
      <c r="HUP883" s="14"/>
      <c r="HUQ883" s="14"/>
      <c r="HUR883" s="14"/>
      <c r="HUS883" s="14"/>
      <c r="HUT883" s="14"/>
      <c r="HUU883" s="14"/>
      <c r="HUV883" s="14"/>
      <c r="HUW883" s="14"/>
      <c r="HUX883" s="14"/>
      <c r="HUY883" s="14"/>
      <c r="HUZ883" s="14"/>
      <c r="HVA883" s="14"/>
      <c r="HVB883" s="14"/>
      <c r="HVC883" s="14"/>
      <c r="HVD883" s="14"/>
      <c r="HVE883" s="14"/>
      <c r="HVF883" s="14"/>
      <c r="HVG883" s="14"/>
      <c r="HVH883" s="14"/>
      <c r="HVI883" s="14"/>
      <c r="HVJ883" s="14"/>
      <c r="HVK883" s="14"/>
      <c r="HVL883" s="14"/>
      <c r="HVM883" s="14"/>
      <c r="HVN883" s="14"/>
      <c r="HVO883" s="14"/>
      <c r="HVP883" s="14"/>
      <c r="HVQ883" s="14"/>
      <c r="HVR883" s="14"/>
      <c r="HVS883" s="14"/>
      <c r="HVT883" s="14"/>
      <c r="HVU883" s="14"/>
      <c r="HVV883" s="14"/>
      <c r="HVW883" s="14"/>
      <c r="HVX883" s="14"/>
      <c r="HVY883" s="14"/>
      <c r="HVZ883" s="14"/>
      <c r="HWA883" s="14"/>
      <c r="HWB883" s="14"/>
      <c r="HWC883" s="14"/>
      <c r="HWD883" s="14"/>
      <c r="HWE883" s="14"/>
      <c r="HWF883" s="14"/>
      <c r="HWG883" s="14"/>
      <c r="HWH883" s="14"/>
      <c r="HWI883" s="14"/>
      <c r="HWJ883" s="14"/>
      <c r="HWK883" s="14"/>
      <c r="HWL883" s="14"/>
      <c r="HWM883" s="14"/>
      <c r="HWN883" s="14"/>
      <c r="HWO883" s="14"/>
      <c r="HWP883" s="14"/>
      <c r="HWQ883" s="14"/>
      <c r="HWR883" s="14"/>
      <c r="HWS883" s="14"/>
      <c r="HWT883" s="14"/>
      <c r="HWU883" s="14"/>
      <c r="HWV883" s="14"/>
      <c r="HWW883" s="14"/>
      <c r="HWX883" s="14"/>
      <c r="HWY883" s="14"/>
      <c r="HWZ883" s="14"/>
      <c r="HXA883" s="14"/>
      <c r="HXB883" s="14"/>
      <c r="HXC883" s="14"/>
      <c r="HXD883" s="14"/>
      <c r="HXE883" s="14"/>
      <c r="HXF883" s="14"/>
      <c r="HXG883" s="14"/>
      <c r="HXH883" s="14"/>
      <c r="HXI883" s="14"/>
      <c r="HXJ883" s="14"/>
      <c r="HXK883" s="14"/>
      <c r="HXL883" s="14"/>
      <c r="HXM883" s="14"/>
      <c r="HXN883" s="14"/>
      <c r="HXO883" s="14"/>
      <c r="HXP883" s="14"/>
      <c r="HXQ883" s="14"/>
      <c r="HXR883" s="14"/>
      <c r="HXS883" s="14"/>
      <c r="HXT883" s="14"/>
      <c r="HXU883" s="14"/>
      <c r="HXV883" s="14"/>
      <c r="HXW883" s="14"/>
      <c r="HXX883" s="14"/>
      <c r="HXY883" s="14"/>
      <c r="HXZ883" s="14"/>
      <c r="HYA883" s="14"/>
      <c r="HYB883" s="14"/>
      <c r="HYC883" s="14"/>
      <c r="HYD883" s="14"/>
      <c r="HYE883" s="14"/>
      <c r="HYF883" s="14"/>
      <c r="HYG883" s="14"/>
      <c r="HYH883" s="14"/>
      <c r="HYI883" s="14"/>
      <c r="HYJ883" s="14"/>
      <c r="HYK883" s="14"/>
      <c r="HYL883" s="14"/>
      <c r="HYM883" s="14"/>
      <c r="HYN883" s="14"/>
      <c r="HYO883" s="14"/>
      <c r="HYP883" s="14"/>
      <c r="HYQ883" s="14"/>
      <c r="HYR883" s="14"/>
      <c r="HYS883" s="14"/>
      <c r="HYT883" s="14"/>
      <c r="HYU883" s="14"/>
      <c r="HYV883" s="14"/>
      <c r="HYW883" s="14"/>
      <c r="HYX883" s="14"/>
      <c r="HYY883" s="14"/>
      <c r="HYZ883" s="14"/>
      <c r="HZA883" s="14"/>
      <c r="HZB883" s="14"/>
      <c r="HZC883" s="14"/>
      <c r="HZD883" s="14"/>
      <c r="HZE883" s="14"/>
      <c r="HZF883" s="14"/>
      <c r="HZG883" s="14"/>
      <c r="HZH883" s="14"/>
      <c r="HZI883" s="14"/>
      <c r="HZJ883" s="14"/>
      <c r="HZK883" s="14"/>
      <c r="HZL883" s="14"/>
      <c r="HZM883" s="14"/>
      <c r="HZN883" s="14"/>
      <c r="HZO883" s="14"/>
      <c r="HZP883" s="14"/>
      <c r="HZQ883" s="14"/>
      <c r="HZR883" s="14"/>
      <c r="HZS883" s="14"/>
      <c r="HZT883" s="14"/>
      <c r="HZU883" s="14"/>
      <c r="HZV883" s="14"/>
      <c r="HZW883" s="14"/>
      <c r="HZX883" s="14"/>
      <c r="HZY883" s="14"/>
      <c r="HZZ883" s="14"/>
      <c r="IAA883" s="14"/>
      <c r="IAB883" s="14"/>
      <c r="IAC883" s="14"/>
      <c r="IAD883" s="14"/>
      <c r="IAE883" s="14"/>
      <c r="IAF883" s="14"/>
      <c r="IAG883" s="14"/>
      <c r="IAH883" s="14"/>
      <c r="IAI883" s="14"/>
      <c r="IAJ883" s="14"/>
      <c r="IAK883" s="14"/>
      <c r="IAL883" s="14"/>
      <c r="IAM883" s="14"/>
      <c r="IAN883" s="14"/>
      <c r="IAO883" s="14"/>
      <c r="IAP883" s="14"/>
      <c r="IAQ883" s="14"/>
      <c r="IAR883" s="14"/>
      <c r="IAS883" s="14"/>
      <c r="IAT883" s="14"/>
      <c r="IAU883" s="14"/>
      <c r="IAV883" s="14"/>
      <c r="IAW883" s="14"/>
      <c r="IAX883" s="14"/>
      <c r="IAY883" s="14"/>
      <c r="IAZ883" s="14"/>
      <c r="IBA883" s="14"/>
      <c r="IBB883" s="14"/>
      <c r="IBC883" s="14"/>
      <c r="IBD883" s="14"/>
      <c r="IBE883" s="14"/>
      <c r="IBF883" s="14"/>
      <c r="IBG883" s="14"/>
      <c r="IBH883" s="14"/>
      <c r="IBI883" s="14"/>
      <c r="IBJ883" s="14"/>
      <c r="IBK883" s="14"/>
      <c r="IBL883" s="14"/>
      <c r="IBM883" s="14"/>
      <c r="IBN883" s="14"/>
      <c r="IBO883" s="14"/>
      <c r="IBP883" s="14"/>
      <c r="IBQ883" s="14"/>
      <c r="IBR883" s="14"/>
      <c r="IBS883" s="14"/>
      <c r="IBT883" s="14"/>
      <c r="IBU883" s="14"/>
      <c r="IBV883" s="14"/>
      <c r="IBW883" s="14"/>
      <c r="IBX883" s="14"/>
      <c r="IBY883" s="14"/>
      <c r="IBZ883" s="14"/>
      <c r="ICA883" s="14"/>
      <c r="ICB883" s="14"/>
      <c r="ICC883" s="14"/>
      <c r="ICD883" s="14"/>
      <c r="ICE883" s="14"/>
      <c r="ICF883" s="14"/>
      <c r="ICG883" s="14"/>
      <c r="ICH883" s="14"/>
      <c r="ICI883" s="14"/>
      <c r="ICJ883" s="14"/>
      <c r="ICK883" s="14"/>
      <c r="ICL883" s="14"/>
      <c r="ICM883" s="14"/>
      <c r="ICN883" s="14"/>
      <c r="ICO883" s="14"/>
      <c r="ICP883" s="14"/>
      <c r="ICQ883" s="14"/>
      <c r="ICR883" s="14"/>
      <c r="ICS883" s="14"/>
      <c r="ICT883" s="14"/>
      <c r="ICU883" s="14"/>
      <c r="ICV883" s="14"/>
      <c r="ICW883" s="14"/>
      <c r="ICX883" s="14"/>
      <c r="ICY883" s="14"/>
      <c r="ICZ883" s="14"/>
      <c r="IDA883" s="14"/>
      <c r="IDB883" s="14"/>
      <c r="IDC883" s="14"/>
      <c r="IDD883" s="14"/>
      <c r="IDE883" s="14"/>
      <c r="IDF883" s="14"/>
      <c r="IDG883" s="14"/>
      <c r="IDH883" s="14"/>
      <c r="IDI883" s="14"/>
      <c r="IDJ883" s="14"/>
      <c r="IDK883" s="14"/>
      <c r="IDL883" s="14"/>
      <c r="IDM883" s="14"/>
      <c r="IDN883" s="14"/>
      <c r="IDO883" s="14"/>
      <c r="IDP883" s="14"/>
      <c r="IDQ883" s="14"/>
      <c r="IDR883" s="14"/>
      <c r="IDS883" s="14"/>
      <c r="IDT883" s="14"/>
      <c r="IDU883" s="14"/>
      <c r="IDV883" s="14"/>
      <c r="IDW883" s="14"/>
      <c r="IDX883" s="14"/>
      <c r="IDY883" s="14"/>
      <c r="IDZ883" s="14"/>
      <c r="IEA883" s="14"/>
      <c r="IEB883" s="14"/>
      <c r="IEC883" s="14"/>
      <c r="IED883" s="14"/>
      <c r="IEE883" s="14"/>
      <c r="IEF883" s="14"/>
      <c r="IEG883" s="14"/>
      <c r="IEH883" s="14"/>
      <c r="IEI883" s="14"/>
      <c r="IEJ883" s="14"/>
      <c r="IEK883" s="14"/>
      <c r="IEL883" s="14"/>
      <c r="IEM883" s="14"/>
      <c r="IEN883" s="14"/>
      <c r="IEO883" s="14"/>
      <c r="IEP883" s="14"/>
      <c r="IEQ883" s="14"/>
      <c r="IER883" s="14"/>
      <c r="IES883" s="14"/>
      <c r="IET883" s="14"/>
      <c r="IEU883" s="14"/>
      <c r="IEV883" s="14"/>
      <c r="IEW883" s="14"/>
      <c r="IEX883" s="14"/>
      <c r="IEY883" s="14"/>
      <c r="IEZ883" s="14"/>
      <c r="IFA883" s="14"/>
      <c r="IFB883" s="14"/>
      <c r="IFC883" s="14"/>
      <c r="IFD883" s="14"/>
      <c r="IFE883" s="14"/>
      <c r="IFF883" s="14"/>
      <c r="IFG883" s="14"/>
      <c r="IFH883" s="14"/>
      <c r="IFI883" s="14"/>
      <c r="IFJ883" s="14"/>
      <c r="IFK883" s="14"/>
      <c r="IFL883" s="14"/>
      <c r="IFM883" s="14"/>
      <c r="IFN883" s="14"/>
      <c r="IFO883" s="14"/>
      <c r="IFP883" s="14"/>
      <c r="IFQ883" s="14"/>
      <c r="IFR883" s="14"/>
      <c r="IFS883" s="14"/>
      <c r="IFT883" s="14"/>
      <c r="IFU883" s="14"/>
      <c r="IFV883" s="14"/>
      <c r="IFW883" s="14"/>
      <c r="IFX883" s="14"/>
      <c r="IFY883" s="14"/>
      <c r="IFZ883" s="14"/>
      <c r="IGA883" s="14"/>
      <c r="IGB883" s="14"/>
      <c r="IGC883" s="14"/>
      <c r="IGD883" s="14"/>
      <c r="IGE883" s="14"/>
      <c r="IGF883" s="14"/>
      <c r="IGG883" s="14"/>
      <c r="IGH883" s="14"/>
      <c r="IGI883" s="14"/>
      <c r="IGJ883" s="14"/>
      <c r="IGK883" s="14"/>
      <c r="IGL883" s="14"/>
      <c r="IGM883" s="14"/>
      <c r="IGN883" s="14"/>
      <c r="IGO883" s="14"/>
      <c r="IGP883" s="14"/>
      <c r="IGQ883" s="14"/>
      <c r="IGR883" s="14"/>
      <c r="IGS883" s="14"/>
      <c r="IGT883" s="14"/>
      <c r="IGU883" s="14"/>
      <c r="IGV883" s="14"/>
      <c r="IGW883" s="14"/>
      <c r="IGX883" s="14"/>
      <c r="IGY883" s="14"/>
      <c r="IGZ883" s="14"/>
      <c r="IHA883" s="14"/>
      <c r="IHB883" s="14"/>
      <c r="IHC883" s="14"/>
      <c r="IHD883" s="14"/>
      <c r="IHE883" s="14"/>
      <c r="IHF883" s="14"/>
      <c r="IHG883" s="14"/>
      <c r="IHH883" s="14"/>
      <c r="IHI883" s="14"/>
      <c r="IHJ883" s="14"/>
      <c r="IHK883" s="14"/>
      <c r="IHL883" s="14"/>
      <c r="IHM883" s="14"/>
      <c r="IHN883" s="14"/>
      <c r="IHO883" s="14"/>
      <c r="IHP883" s="14"/>
      <c r="IHQ883" s="14"/>
      <c r="IHR883" s="14"/>
      <c r="IHS883" s="14"/>
      <c r="IHT883" s="14"/>
      <c r="IHU883" s="14"/>
      <c r="IHV883" s="14"/>
      <c r="IHW883" s="14"/>
      <c r="IHX883" s="14"/>
      <c r="IHY883" s="14"/>
      <c r="IHZ883" s="14"/>
      <c r="IIA883" s="14"/>
      <c r="IIB883" s="14"/>
      <c r="IIC883" s="14"/>
      <c r="IID883" s="14"/>
      <c r="IIE883" s="14"/>
      <c r="IIF883" s="14"/>
      <c r="IIG883" s="14"/>
      <c r="IIH883" s="14"/>
      <c r="III883" s="14"/>
      <c r="IIJ883" s="14"/>
      <c r="IIK883" s="14"/>
      <c r="IIL883" s="14"/>
      <c r="IIM883" s="14"/>
      <c r="IIN883" s="14"/>
      <c r="IIO883" s="14"/>
      <c r="IIP883" s="14"/>
      <c r="IIQ883" s="14"/>
      <c r="IIR883" s="14"/>
      <c r="IIS883" s="14"/>
      <c r="IIT883" s="14"/>
      <c r="IIU883" s="14"/>
      <c r="IIV883" s="14"/>
      <c r="IIW883" s="14"/>
      <c r="IIX883" s="14"/>
      <c r="IIY883" s="14"/>
      <c r="IIZ883" s="14"/>
      <c r="IJA883" s="14"/>
      <c r="IJB883" s="14"/>
      <c r="IJC883" s="14"/>
      <c r="IJD883" s="14"/>
      <c r="IJE883" s="14"/>
      <c r="IJF883" s="14"/>
      <c r="IJG883" s="14"/>
      <c r="IJH883" s="14"/>
      <c r="IJI883" s="14"/>
      <c r="IJJ883" s="14"/>
      <c r="IJK883" s="14"/>
      <c r="IJL883" s="14"/>
      <c r="IJM883" s="14"/>
      <c r="IJN883" s="14"/>
      <c r="IJO883" s="14"/>
      <c r="IJP883" s="14"/>
      <c r="IJQ883" s="14"/>
      <c r="IJR883" s="14"/>
      <c r="IJS883" s="14"/>
      <c r="IJT883" s="14"/>
      <c r="IJU883" s="14"/>
      <c r="IJV883" s="14"/>
      <c r="IJW883" s="14"/>
      <c r="IJX883" s="14"/>
      <c r="IJY883" s="14"/>
      <c r="IJZ883" s="14"/>
      <c r="IKA883" s="14"/>
      <c r="IKB883" s="14"/>
      <c r="IKC883" s="14"/>
      <c r="IKD883" s="14"/>
      <c r="IKE883" s="14"/>
      <c r="IKF883" s="14"/>
      <c r="IKG883" s="14"/>
      <c r="IKH883" s="14"/>
      <c r="IKI883" s="14"/>
      <c r="IKJ883" s="14"/>
      <c r="IKK883" s="14"/>
      <c r="IKL883" s="14"/>
      <c r="IKM883" s="14"/>
      <c r="IKN883" s="14"/>
      <c r="IKO883" s="14"/>
      <c r="IKP883" s="14"/>
      <c r="IKQ883" s="14"/>
      <c r="IKR883" s="14"/>
      <c r="IKS883" s="14"/>
      <c r="IKT883" s="14"/>
      <c r="IKU883" s="14"/>
      <c r="IKV883" s="14"/>
      <c r="IKW883" s="14"/>
      <c r="IKX883" s="14"/>
      <c r="IKY883" s="14"/>
      <c r="IKZ883" s="14"/>
      <c r="ILA883" s="14"/>
      <c r="ILB883" s="14"/>
      <c r="ILC883" s="14"/>
      <c r="ILD883" s="14"/>
      <c r="ILE883" s="14"/>
      <c r="ILF883" s="14"/>
      <c r="ILG883" s="14"/>
      <c r="ILH883" s="14"/>
      <c r="ILI883" s="14"/>
      <c r="ILJ883" s="14"/>
      <c r="ILK883" s="14"/>
      <c r="ILL883" s="14"/>
      <c r="ILM883" s="14"/>
      <c r="ILN883" s="14"/>
      <c r="ILO883" s="14"/>
      <c r="ILP883" s="14"/>
      <c r="ILQ883" s="14"/>
      <c r="ILR883" s="14"/>
      <c r="ILS883" s="14"/>
      <c r="ILT883" s="14"/>
      <c r="ILU883" s="14"/>
      <c r="ILV883" s="14"/>
      <c r="ILW883" s="14"/>
      <c r="ILX883" s="14"/>
      <c r="ILY883" s="14"/>
      <c r="ILZ883" s="14"/>
      <c r="IMA883" s="14"/>
      <c r="IMB883" s="14"/>
      <c r="IMC883" s="14"/>
      <c r="IMD883" s="14"/>
      <c r="IME883" s="14"/>
      <c r="IMF883" s="14"/>
      <c r="IMG883" s="14"/>
      <c r="IMH883" s="14"/>
      <c r="IMI883" s="14"/>
      <c r="IMJ883" s="14"/>
      <c r="IMK883" s="14"/>
      <c r="IML883" s="14"/>
      <c r="IMM883" s="14"/>
      <c r="IMN883" s="14"/>
      <c r="IMO883" s="14"/>
      <c r="IMP883" s="14"/>
      <c r="IMQ883" s="14"/>
      <c r="IMR883" s="14"/>
      <c r="IMS883" s="14"/>
      <c r="IMT883" s="14"/>
      <c r="IMU883" s="14"/>
      <c r="IMV883" s="14"/>
      <c r="IMW883" s="14"/>
      <c r="IMX883" s="14"/>
      <c r="IMY883" s="14"/>
      <c r="IMZ883" s="14"/>
      <c r="INA883" s="14"/>
      <c r="INB883" s="14"/>
      <c r="INC883" s="14"/>
      <c r="IND883" s="14"/>
      <c r="INE883" s="14"/>
      <c r="INF883" s="14"/>
      <c r="ING883" s="14"/>
      <c r="INH883" s="14"/>
      <c r="INI883" s="14"/>
      <c r="INJ883" s="14"/>
      <c r="INK883" s="14"/>
      <c r="INL883" s="14"/>
      <c r="INM883" s="14"/>
      <c r="INN883" s="14"/>
      <c r="INO883" s="14"/>
      <c r="INP883" s="14"/>
      <c r="INQ883" s="14"/>
      <c r="INR883" s="14"/>
      <c r="INS883" s="14"/>
      <c r="INT883" s="14"/>
      <c r="INU883" s="14"/>
      <c r="INV883" s="14"/>
      <c r="INW883" s="14"/>
      <c r="INX883" s="14"/>
      <c r="INY883" s="14"/>
      <c r="INZ883" s="14"/>
      <c r="IOA883" s="14"/>
      <c r="IOB883" s="14"/>
      <c r="IOC883" s="14"/>
      <c r="IOD883" s="14"/>
      <c r="IOE883" s="14"/>
      <c r="IOF883" s="14"/>
      <c r="IOG883" s="14"/>
      <c r="IOH883" s="14"/>
      <c r="IOI883" s="14"/>
      <c r="IOJ883" s="14"/>
      <c r="IOK883" s="14"/>
      <c r="IOL883" s="14"/>
      <c r="IOM883" s="14"/>
      <c r="ION883" s="14"/>
      <c r="IOO883" s="14"/>
      <c r="IOP883" s="14"/>
      <c r="IOQ883" s="14"/>
      <c r="IOR883" s="14"/>
      <c r="IOS883" s="14"/>
      <c r="IOT883" s="14"/>
      <c r="IOU883" s="14"/>
      <c r="IOV883" s="14"/>
      <c r="IOW883" s="14"/>
      <c r="IOX883" s="14"/>
      <c r="IOY883" s="14"/>
      <c r="IOZ883" s="14"/>
      <c r="IPA883" s="14"/>
      <c r="IPB883" s="14"/>
      <c r="IPC883" s="14"/>
      <c r="IPD883" s="14"/>
      <c r="IPE883" s="14"/>
      <c r="IPF883" s="14"/>
      <c r="IPG883" s="14"/>
      <c r="IPH883" s="14"/>
      <c r="IPI883" s="14"/>
      <c r="IPJ883" s="14"/>
      <c r="IPK883" s="14"/>
      <c r="IPL883" s="14"/>
      <c r="IPM883" s="14"/>
      <c r="IPN883" s="14"/>
      <c r="IPO883" s="14"/>
      <c r="IPP883" s="14"/>
      <c r="IPQ883" s="14"/>
      <c r="IPR883" s="14"/>
      <c r="IPS883" s="14"/>
      <c r="IPT883" s="14"/>
      <c r="IPU883" s="14"/>
      <c r="IPV883" s="14"/>
      <c r="IPW883" s="14"/>
      <c r="IPX883" s="14"/>
      <c r="IPY883" s="14"/>
      <c r="IPZ883" s="14"/>
      <c r="IQA883" s="14"/>
      <c r="IQB883" s="14"/>
      <c r="IQC883" s="14"/>
      <c r="IQD883" s="14"/>
      <c r="IQE883" s="14"/>
      <c r="IQF883" s="14"/>
      <c r="IQG883" s="14"/>
      <c r="IQH883" s="14"/>
      <c r="IQI883" s="14"/>
      <c r="IQJ883" s="14"/>
      <c r="IQK883" s="14"/>
      <c r="IQL883" s="14"/>
      <c r="IQM883" s="14"/>
      <c r="IQN883" s="14"/>
      <c r="IQO883" s="14"/>
      <c r="IQP883" s="14"/>
      <c r="IQQ883" s="14"/>
      <c r="IQR883" s="14"/>
      <c r="IQS883" s="14"/>
      <c r="IQT883" s="14"/>
      <c r="IQU883" s="14"/>
      <c r="IQV883" s="14"/>
      <c r="IQW883" s="14"/>
      <c r="IQX883" s="14"/>
      <c r="IQY883" s="14"/>
      <c r="IQZ883" s="14"/>
      <c r="IRA883" s="14"/>
      <c r="IRB883" s="14"/>
      <c r="IRC883" s="14"/>
      <c r="IRD883" s="14"/>
      <c r="IRE883" s="14"/>
      <c r="IRF883" s="14"/>
      <c r="IRG883" s="14"/>
      <c r="IRH883" s="14"/>
      <c r="IRI883" s="14"/>
      <c r="IRJ883" s="14"/>
      <c r="IRK883" s="14"/>
      <c r="IRL883" s="14"/>
      <c r="IRM883" s="14"/>
      <c r="IRN883" s="14"/>
      <c r="IRO883" s="14"/>
      <c r="IRP883" s="14"/>
      <c r="IRQ883" s="14"/>
      <c r="IRR883" s="14"/>
      <c r="IRS883" s="14"/>
      <c r="IRT883" s="14"/>
      <c r="IRU883" s="14"/>
      <c r="IRV883" s="14"/>
      <c r="IRW883" s="14"/>
      <c r="IRX883" s="14"/>
      <c r="IRY883" s="14"/>
      <c r="IRZ883" s="14"/>
      <c r="ISA883" s="14"/>
      <c r="ISB883" s="14"/>
      <c r="ISC883" s="14"/>
      <c r="ISD883" s="14"/>
      <c r="ISE883" s="14"/>
      <c r="ISF883" s="14"/>
      <c r="ISG883" s="14"/>
      <c r="ISH883" s="14"/>
      <c r="ISI883" s="14"/>
      <c r="ISJ883" s="14"/>
      <c r="ISK883" s="14"/>
      <c r="ISL883" s="14"/>
      <c r="ISM883" s="14"/>
      <c r="ISN883" s="14"/>
      <c r="ISO883" s="14"/>
      <c r="ISP883" s="14"/>
      <c r="ISQ883" s="14"/>
      <c r="ISR883" s="14"/>
      <c r="ISS883" s="14"/>
      <c r="IST883" s="14"/>
      <c r="ISU883" s="14"/>
      <c r="ISV883" s="14"/>
      <c r="ISW883" s="14"/>
      <c r="ISX883" s="14"/>
      <c r="ISY883" s="14"/>
      <c r="ISZ883" s="14"/>
      <c r="ITA883" s="14"/>
      <c r="ITB883" s="14"/>
      <c r="ITC883" s="14"/>
      <c r="ITD883" s="14"/>
      <c r="ITE883" s="14"/>
      <c r="ITF883" s="14"/>
      <c r="ITG883" s="14"/>
      <c r="ITH883" s="14"/>
      <c r="ITI883" s="14"/>
      <c r="ITJ883" s="14"/>
      <c r="ITK883" s="14"/>
      <c r="ITL883" s="14"/>
      <c r="ITM883" s="14"/>
      <c r="ITN883" s="14"/>
      <c r="ITO883" s="14"/>
      <c r="ITP883" s="14"/>
      <c r="ITQ883" s="14"/>
      <c r="ITR883" s="14"/>
      <c r="ITS883" s="14"/>
      <c r="ITT883" s="14"/>
      <c r="ITU883" s="14"/>
      <c r="ITV883" s="14"/>
      <c r="ITW883" s="14"/>
      <c r="ITX883" s="14"/>
      <c r="ITY883" s="14"/>
      <c r="ITZ883" s="14"/>
      <c r="IUA883" s="14"/>
      <c r="IUB883" s="14"/>
      <c r="IUC883" s="14"/>
      <c r="IUD883" s="14"/>
      <c r="IUE883" s="14"/>
      <c r="IUF883" s="14"/>
      <c r="IUG883" s="14"/>
      <c r="IUH883" s="14"/>
      <c r="IUI883" s="14"/>
      <c r="IUJ883" s="14"/>
      <c r="IUK883" s="14"/>
      <c r="IUL883" s="14"/>
      <c r="IUM883" s="14"/>
      <c r="IUN883" s="14"/>
      <c r="IUO883" s="14"/>
      <c r="IUP883" s="14"/>
      <c r="IUQ883" s="14"/>
      <c r="IUR883" s="14"/>
      <c r="IUS883" s="14"/>
      <c r="IUT883" s="14"/>
      <c r="IUU883" s="14"/>
      <c r="IUV883" s="14"/>
      <c r="IUW883" s="14"/>
      <c r="IUX883" s="14"/>
      <c r="IUY883" s="14"/>
      <c r="IUZ883" s="14"/>
      <c r="IVA883" s="14"/>
      <c r="IVB883" s="14"/>
      <c r="IVC883" s="14"/>
      <c r="IVD883" s="14"/>
      <c r="IVE883" s="14"/>
      <c r="IVF883" s="14"/>
      <c r="IVG883" s="14"/>
      <c r="IVH883" s="14"/>
      <c r="IVI883" s="14"/>
      <c r="IVJ883" s="14"/>
      <c r="IVK883" s="14"/>
      <c r="IVL883" s="14"/>
      <c r="IVM883" s="14"/>
      <c r="IVN883" s="14"/>
      <c r="IVO883" s="14"/>
      <c r="IVP883" s="14"/>
      <c r="IVQ883" s="14"/>
      <c r="IVR883" s="14"/>
      <c r="IVS883" s="14"/>
      <c r="IVT883" s="14"/>
      <c r="IVU883" s="14"/>
      <c r="IVV883" s="14"/>
      <c r="IVW883" s="14"/>
      <c r="IVX883" s="14"/>
      <c r="IVY883" s="14"/>
      <c r="IVZ883" s="14"/>
      <c r="IWA883" s="14"/>
      <c r="IWB883" s="14"/>
      <c r="IWC883" s="14"/>
      <c r="IWD883" s="14"/>
      <c r="IWE883" s="14"/>
      <c r="IWF883" s="14"/>
      <c r="IWG883" s="14"/>
      <c r="IWH883" s="14"/>
      <c r="IWI883" s="14"/>
      <c r="IWJ883" s="14"/>
      <c r="IWK883" s="14"/>
      <c r="IWL883" s="14"/>
      <c r="IWM883" s="14"/>
      <c r="IWN883" s="14"/>
      <c r="IWO883" s="14"/>
      <c r="IWP883" s="14"/>
      <c r="IWQ883" s="14"/>
      <c r="IWR883" s="14"/>
      <c r="IWS883" s="14"/>
      <c r="IWT883" s="14"/>
      <c r="IWU883" s="14"/>
      <c r="IWV883" s="14"/>
      <c r="IWW883" s="14"/>
      <c r="IWX883" s="14"/>
      <c r="IWY883" s="14"/>
      <c r="IWZ883" s="14"/>
      <c r="IXA883" s="14"/>
      <c r="IXB883" s="14"/>
      <c r="IXC883" s="14"/>
      <c r="IXD883" s="14"/>
      <c r="IXE883" s="14"/>
      <c r="IXF883" s="14"/>
      <c r="IXG883" s="14"/>
      <c r="IXH883" s="14"/>
      <c r="IXI883" s="14"/>
      <c r="IXJ883" s="14"/>
      <c r="IXK883" s="14"/>
      <c r="IXL883" s="14"/>
      <c r="IXM883" s="14"/>
      <c r="IXN883" s="14"/>
      <c r="IXO883" s="14"/>
      <c r="IXP883" s="14"/>
      <c r="IXQ883" s="14"/>
      <c r="IXR883" s="14"/>
      <c r="IXS883" s="14"/>
      <c r="IXT883" s="14"/>
      <c r="IXU883" s="14"/>
      <c r="IXV883" s="14"/>
      <c r="IXW883" s="14"/>
      <c r="IXX883" s="14"/>
      <c r="IXY883" s="14"/>
      <c r="IXZ883" s="14"/>
      <c r="IYA883" s="14"/>
      <c r="IYB883" s="14"/>
      <c r="IYC883" s="14"/>
      <c r="IYD883" s="14"/>
      <c r="IYE883" s="14"/>
      <c r="IYF883" s="14"/>
      <c r="IYG883" s="14"/>
      <c r="IYH883" s="14"/>
      <c r="IYI883" s="14"/>
      <c r="IYJ883" s="14"/>
      <c r="IYK883" s="14"/>
      <c r="IYL883" s="14"/>
      <c r="IYM883" s="14"/>
      <c r="IYN883" s="14"/>
      <c r="IYO883" s="14"/>
      <c r="IYP883" s="14"/>
      <c r="IYQ883" s="14"/>
      <c r="IYR883" s="14"/>
      <c r="IYS883" s="14"/>
      <c r="IYT883" s="14"/>
      <c r="IYU883" s="14"/>
      <c r="IYV883" s="14"/>
      <c r="IYW883" s="14"/>
      <c r="IYX883" s="14"/>
      <c r="IYY883" s="14"/>
      <c r="IYZ883" s="14"/>
      <c r="IZA883" s="14"/>
      <c r="IZB883" s="14"/>
      <c r="IZC883" s="14"/>
      <c r="IZD883" s="14"/>
      <c r="IZE883" s="14"/>
      <c r="IZF883" s="14"/>
      <c r="IZG883" s="14"/>
      <c r="IZH883" s="14"/>
      <c r="IZI883" s="14"/>
      <c r="IZJ883" s="14"/>
      <c r="IZK883" s="14"/>
      <c r="IZL883" s="14"/>
      <c r="IZM883" s="14"/>
      <c r="IZN883" s="14"/>
      <c r="IZO883" s="14"/>
      <c r="IZP883" s="14"/>
      <c r="IZQ883" s="14"/>
      <c r="IZR883" s="14"/>
      <c r="IZS883" s="14"/>
      <c r="IZT883" s="14"/>
      <c r="IZU883" s="14"/>
      <c r="IZV883" s="14"/>
      <c r="IZW883" s="14"/>
      <c r="IZX883" s="14"/>
      <c r="IZY883" s="14"/>
      <c r="IZZ883" s="14"/>
      <c r="JAA883" s="14"/>
      <c r="JAB883" s="14"/>
      <c r="JAC883" s="14"/>
      <c r="JAD883" s="14"/>
      <c r="JAE883" s="14"/>
      <c r="JAF883" s="14"/>
      <c r="JAG883" s="14"/>
      <c r="JAH883" s="14"/>
      <c r="JAI883" s="14"/>
      <c r="JAJ883" s="14"/>
      <c r="JAK883" s="14"/>
      <c r="JAL883" s="14"/>
      <c r="JAM883" s="14"/>
      <c r="JAN883" s="14"/>
      <c r="JAO883" s="14"/>
      <c r="JAP883" s="14"/>
      <c r="JAQ883" s="14"/>
      <c r="JAR883" s="14"/>
      <c r="JAS883" s="14"/>
      <c r="JAT883" s="14"/>
      <c r="JAU883" s="14"/>
      <c r="JAV883" s="14"/>
      <c r="JAW883" s="14"/>
      <c r="JAX883" s="14"/>
      <c r="JAY883" s="14"/>
      <c r="JAZ883" s="14"/>
      <c r="JBA883" s="14"/>
      <c r="JBB883" s="14"/>
      <c r="JBC883" s="14"/>
      <c r="JBD883" s="14"/>
      <c r="JBE883" s="14"/>
      <c r="JBF883" s="14"/>
      <c r="JBG883" s="14"/>
      <c r="JBH883" s="14"/>
      <c r="JBI883" s="14"/>
      <c r="JBJ883" s="14"/>
      <c r="JBK883" s="14"/>
      <c r="JBL883" s="14"/>
      <c r="JBM883" s="14"/>
      <c r="JBN883" s="14"/>
      <c r="JBO883" s="14"/>
      <c r="JBP883" s="14"/>
      <c r="JBQ883" s="14"/>
      <c r="JBR883" s="14"/>
      <c r="JBS883" s="14"/>
      <c r="JBT883" s="14"/>
      <c r="JBU883" s="14"/>
      <c r="JBV883" s="14"/>
      <c r="JBW883" s="14"/>
      <c r="JBX883" s="14"/>
      <c r="JBY883" s="14"/>
      <c r="JBZ883" s="14"/>
      <c r="JCA883" s="14"/>
      <c r="JCB883" s="14"/>
      <c r="JCC883" s="14"/>
      <c r="JCD883" s="14"/>
      <c r="JCE883" s="14"/>
      <c r="JCF883" s="14"/>
      <c r="JCG883" s="14"/>
      <c r="JCH883" s="14"/>
      <c r="JCI883" s="14"/>
      <c r="JCJ883" s="14"/>
      <c r="JCK883" s="14"/>
      <c r="JCL883" s="14"/>
      <c r="JCM883" s="14"/>
      <c r="JCN883" s="14"/>
      <c r="JCO883" s="14"/>
      <c r="JCP883" s="14"/>
      <c r="JCQ883" s="14"/>
      <c r="JCR883" s="14"/>
      <c r="JCS883" s="14"/>
      <c r="JCT883" s="14"/>
      <c r="JCU883" s="14"/>
      <c r="JCV883" s="14"/>
      <c r="JCW883" s="14"/>
      <c r="JCX883" s="14"/>
      <c r="JCY883" s="14"/>
      <c r="JCZ883" s="14"/>
      <c r="JDA883" s="14"/>
      <c r="JDB883" s="14"/>
      <c r="JDC883" s="14"/>
      <c r="JDD883" s="14"/>
      <c r="JDE883" s="14"/>
      <c r="JDF883" s="14"/>
      <c r="JDG883" s="14"/>
      <c r="JDH883" s="14"/>
      <c r="JDI883" s="14"/>
      <c r="JDJ883" s="14"/>
      <c r="JDK883" s="14"/>
      <c r="JDL883" s="14"/>
      <c r="JDM883" s="14"/>
      <c r="JDN883" s="14"/>
      <c r="JDO883" s="14"/>
      <c r="JDP883" s="14"/>
      <c r="JDQ883" s="14"/>
      <c r="JDR883" s="14"/>
      <c r="JDS883" s="14"/>
      <c r="JDT883" s="14"/>
      <c r="JDU883" s="14"/>
      <c r="JDV883" s="14"/>
      <c r="JDW883" s="14"/>
      <c r="JDX883" s="14"/>
      <c r="JDY883" s="14"/>
      <c r="JDZ883" s="14"/>
      <c r="JEA883" s="14"/>
      <c r="JEB883" s="14"/>
      <c r="JEC883" s="14"/>
      <c r="JED883" s="14"/>
      <c r="JEE883" s="14"/>
      <c r="JEF883" s="14"/>
      <c r="JEG883" s="14"/>
      <c r="JEH883" s="14"/>
      <c r="JEI883" s="14"/>
      <c r="JEJ883" s="14"/>
      <c r="JEK883" s="14"/>
      <c r="JEL883" s="14"/>
      <c r="JEM883" s="14"/>
      <c r="JEN883" s="14"/>
      <c r="JEO883" s="14"/>
      <c r="JEP883" s="14"/>
      <c r="JEQ883" s="14"/>
      <c r="JER883" s="14"/>
      <c r="JES883" s="14"/>
      <c r="JET883" s="14"/>
      <c r="JEU883" s="14"/>
      <c r="JEV883" s="14"/>
      <c r="JEW883" s="14"/>
      <c r="JEX883" s="14"/>
      <c r="JEY883" s="14"/>
      <c r="JEZ883" s="14"/>
      <c r="JFA883" s="14"/>
      <c r="JFB883" s="14"/>
      <c r="JFC883" s="14"/>
      <c r="JFD883" s="14"/>
      <c r="JFE883" s="14"/>
      <c r="JFF883" s="14"/>
      <c r="JFG883" s="14"/>
      <c r="JFH883" s="14"/>
      <c r="JFI883" s="14"/>
      <c r="JFJ883" s="14"/>
      <c r="JFK883" s="14"/>
      <c r="JFL883" s="14"/>
      <c r="JFM883" s="14"/>
      <c r="JFN883" s="14"/>
      <c r="JFO883" s="14"/>
      <c r="JFP883" s="14"/>
      <c r="JFQ883" s="14"/>
      <c r="JFR883" s="14"/>
      <c r="JFS883" s="14"/>
      <c r="JFT883" s="14"/>
      <c r="JFU883" s="14"/>
      <c r="JFV883" s="14"/>
      <c r="JFW883" s="14"/>
      <c r="JFX883" s="14"/>
      <c r="JFY883" s="14"/>
      <c r="JFZ883" s="14"/>
      <c r="JGA883" s="14"/>
      <c r="JGB883" s="14"/>
      <c r="JGC883" s="14"/>
      <c r="JGD883" s="14"/>
      <c r="JGE883" s="14"/>
      <c r="JGF883" s="14"/>
      <c r="JGG883" s="14"/>
      <c r="JGH883" s="14"/>
      <c r="JGI883" s="14"/>
      <c r="JGJ883" s="14"/>
      <c r="JGK883" s="14"/>
      <c r="JGL883" s="14"/>
      <c r="JGM883" s="14"/>
      <c r="JGN883" s="14"/>
      <c r="JGO883" s="14"/>
      <c r="JGP883" s="14"/>
      <c r="JGQ883" s="14"/>
      <c r="JGR883" s="14"/>
      <c r="JGS883" s="14"/>
      <c r="JGT883" s="14"/>
      <c r="JGU883" s="14"/>
      <c r="JGV883" s="14"/>
      <c r="JGW883" s="14"/>
      <c r="JGX883" s="14"/>
      <c r="JGY883" s="14"/>
      <c r="JGZ883" s="14"/>
      <c r="JHA883" s="14"/>
      <c r="JHB883" s="14"/>
      <c r="JHC883" s="14"/>
      <c r="JHD883" s="14"/>
      <c r="JHE883" s="14"/>
      <c r="JHF883" s="14"/>
      <c r="JHG883" s="14"/>
      <c r="JHH883" s="14"/>
      <c r="JHI883" s="14"/>
      <c r="JHJ883" s="14"/>
      <c r="JHK883" s="14"/>
      <c r="JHL883" s="14"/>
      <c r="JHM883" s="14"/>
      <c r="JHN883" s="14"/>
      <c r="JHO883" s="14"/>
      <c r="JHP883" s="14"/>
      <c r="JHQ883" s="14"/>
      <c r="JHR883" s="14"/>
      <c r="JHS883" s="14"/>
      <c r="JHT883" s="14"/>
      <c r="JHU883" s="14"/>
      <c r="JHV883" s="14"/>
      <c r="JHW883" s="14"/>
      <c r="JHX883" s="14"/>
      <c r="JHY883" s="14"/>
      <c r="JHZ883" s="14"/>
      <c r="JIA883" s="14"/>
      <c r="JIB883" s="14"/>
      <c r="JIC883" s="14"/>
      <c r="JID883" s="14"/>
      <c r="JIE883" s="14"/>
      <c r="JIF883" s="14"/>
      <c r="JIG883" s="14"/>
      <c r="JIH883" s="14"/>
      <c r="JII883" s="14"/>
      <c r="JIJ883" s="14"/>
      <c r="JIK883" s="14"/>
      <c r="JIL883" s="14"/>
      <c r="JIM883" s="14"/>
      <c r="JIN883" s="14"/>
      <c r="JIO883" s="14"/>
      <c r="JIP883" s="14"/>
      <c r="JIQ883" s="14"/>
      <c r="JIR883" s="14"/>
      <c r="JIS883" s="14"/>
      <c r="JIT883" s="14"/>
      <c r="JIU883" s="14"/>
      <c r="JIV883" s="14"/>
      <c r="JIW883" s="14"/>
      <c r="JIX883" s="14"/>
      <c r="JIY883" s="14"/>
      <c r="JIZ883" s="14"/>
      <c r="JJA883" s="14"/>
      <c r="JJB883" s="14"/>
      <c r="JJC883" s="14"/>
      <c r="JJD883" s="14"/>
      <c r="JJE883" s="14"/>
      <c r="JJF883" s="14"/>
      <c r="JJG883" s="14"/>
      <c r="JJH883" s="14"/>
      <c r="JJI883" s="14"/>
      <c r="JJJ883" s="14"/>
      <c r="JJK883" s="14"/>
      <c r="JJL883" s="14"/>
      <c r="JJM883" s="14"/>
      <c r="JJN883" s="14"/>
      <c r="JJO883" s="14"/>
      <c r="JJP883" s="14"/>
      <c r="JJQ883" s="14"/>
      <c r="JJR883" s="14"/>
      <c r="JJS883" s="14"/>
      <c r="JJT883" s="14"/>
      <c r="JJU883" s="14"/>
      <c r="JJV883" s="14"/>
      <c r="JJW883" s="14"/>
      <c r="JJX883" s="14"/>
      <c r="JJY883" s="14"/>
      <c r="JJZ883" s="14"/>
      <c r="JKA883" s="14"/>
      <c r="JKB883" s="14"/>
      <c r="JKC883" s="14"/>
      <c r="JKD883" s="14"/>
      <c r="JKE883" s="14"/>
      <c r="JKF883" s="14"/>
      <c r="JKG883" s="14"/>
      <c r="JKH883" s="14"/>
      <c r="JKI883" s="14"/>
      <c r="JKJ883" s="14"/>
      <c r="JKK883" s="14"/>
      <c r="JKL883" s="14"/>
      <c r="JKM883" s="14"/>
      <c r="JKN883" s="14"/>
      <c r="JKO883" s="14"/>
      <c r="JKP883" s="14"/>
      <c r="JKQ883" s="14"/>
      <c r="JKR883" s="14"/>
      <c r="JKS883" s="14"/>
      <c r="JKT883" s="14"/>
      <c r="JKU883" s="14"/>
      <c r="JKV883" s="14"/>
      <c r="JKW883" s="14"/>
      <c r="JKX883" s="14"/>
      <c r="JKY883" s="14"/>
      <c r="JKZ883" s="14"/>
      <c r="JLA883" s="14"/>
      <c r="JLB883" s="14"/>
      <c r="JLC883" s="14"/>
      <c r="JLD883" s="14"/>
      <c r="JLE883" s="14"/>
      <c r="JLF883" s="14"/>
      <c r="JLG883" s="14"/>
      <c r="JLH883" s="14"/>
      <c r="JLI883" s="14"/>
      <c r="JLJ883" s="14"/>
      <c r="JLK883" s="14"/>
      <c r="JLL883" s="14"/>
      <c r="JLM883" s="14"/>
      <c r="JLN883" s="14"/>
      <c r="JLO883" s="14"/>
      <c r="JLP883" s="14"/>
      <c r="JLQ883" s="14"/>
      <c r="JLR883" s="14"/>
      <c r="JLS883" s="14"/>
      <c r="JLT883" s="14"/>
      <c r="JLU883" s="14"/>
      <c r="JLV883" s="14"/>
      <c r="JLW883" s="14"/>
      <c r="JLX883" s="14"/>
      <c r="JLY883" s="14"/>
      <c r="JLZ883" s="14"/>
      <c r="JMA883" s="14"/>
      <c r="JMB883" s="14"/>
      <c r="JMC883" s="14"/>
      <c r="JMD883" s="14"/>
      <c r="JME883" s="14"/>
      <c r="JMF883" s="14"/>
      <c r="JMG883" s="14"/>
      <c r="JMH883" s="14"/>
      <c r="JMI883" s="14"/>
      <c r="JMJ883" s="14"/>
      <c r="JMK883" s="14"/>
      <c r="JML883" s="14"/>
      <c r="JMM883" s="14"/>
      <c r="JMN883" s="14"/>
      <c r="JMO883" s="14"/>
      <c r="JMP883" s="14"/>
      <c r="JMQ883" s="14"/>
      <c r="JMR883" s="14"/>
      <c r="JMS883" s="14"/>
      <c r="JMT883" s="14"/>
      <c r="JMU883" s="14"/>
      <c r="JMV883" s="14"/>
      <c r="JMW883" s="14"/>
      <c r="JMX883" s="14"/>
      <c r="JMY883" s="14"/>
      <c r="JMZ883" s="14"/>
      <c r="JNA883" s="14"/>
      <c r="JNB883" s="14"/>
      <c r="JNC883" s="14"/>
      <c r="JND883" s="14"/>
      <c r="JNE883" s="14"/>
      <c r="JNF883" s="14"/>
      <c r="JNG883" s="14"/>
      <c r="JNH883" s="14"/>
      <c r="JNI883" s="14"/>
      <c r="JNJ883" s="14"/>
      <c r="JNK883" s="14"/>
      <c r="JNL883" s="14"/>
      <c r="JNM883" s="14"/>
      <c r="JNN883" s="14"/>
      <c r="JNO883" s="14"/>
      <c r="JNP883" s="14"/>
      <c r="JNQ883" s="14"/>
      <c r="JNR883" s="14"/>
      <c r="JNS883" s="14"/>
      <c r="JNT883" s="14"/>
      <c r="JNU883" s="14"/>
      <c r="JNV883" s="14"/>
      <c r="JNW883" s="14"/>
      <c r="JNX883" s="14"/>
      <c r="JNY883" s="14"/>
      <c r="JNZ883" s="14"/>
      <c r="JOA883" s="14"/>
      <c r="JOB883" s="14"/>
      <c r="JOC883" s="14"/>
      <c r="JOD883" s="14"/>
      <c r="JOE883" s="14"/>
      <c r="JOF883" s="14"/>
      <c r="JOG883" s="14"/>
      <c r="JOH883" s="14"/>
      <c r="JOI883" s="14"/>
      <c r="JOJ883" s="14"/>
      <c r="JOK883" s="14"/>
      <c r="JOL883" s="14"/>
      <c r="JOM883" s="14"/>
      <c r="JON883" s="14"/>
      <c r="JOO883" s="14"/>
      <c r="JOP883" s="14"/>
      <c r="JOQ883" s="14"/>
      <c r="JOR883" s="14"/>
      <c r="JOS883" s="14"/>
      <c r="JOT883" s="14"/>
      <c r="JOU883" s="14"/>
      <c r="JOV883" s="14"/>
      <c r="JOW883" s="14"/>
      <c r="JOX883" s="14"/>
      <c r="JOY883" s="14"/>
      <c r="JOZ883" s="14"/>
      <c r="JPA883" s="14"/>
      <c r="JPB883" s="14"/>
      <c r="JPC883" s="14"/>
      <c r="JPD883" s="14"/>
      <c r="JPE883" s="14"/>
      <c r="JPF883" s="14"/>
      <c r="JPG883" s="14"/>
      <c r="JPH883" s="14"/>
      <c r="JPI883" s="14"/>
      <c r="JPJ883" s="14"/>
      <c r="JPK883" s="14"/>
      <c r="JPL883" s="14"/>
      <c r="JPM883" s="14"/>
      <c r="JPN883" s="14"/>
      <c r="JPO883" s="14"/>
      <c r="JPP883" s="14"/>
      <c r="JPQ883" s="14"/>
      <c r="JPR883" s="14"/>
      <c r="JPS883" s="14"/>
      <c r="JPT883" s="14"/>
      <c r="JPU883" s="14"/>
      <c r="JPV883" s="14"/>
      <c r="JPW883" s="14"/>
      <c r="JPX883" s="14"/>
      <c r="JPY883" s="14"/>
      <c r="JPZ883" s="14"/>
      <c r="JQA883" s="14"/>
      <c r="JQB883" s="14"/>
      <c r="JQC883" s="14"/>
      <c r="JQD883" s="14"/>
      <c r="JQE883" s="14"/>
      <c r="JQF883" s="14"/>
      <c r="JQG883" s="14"/>
      <c r="JQH883" s="14"/>
      <c r="JQI883" s="14"/>
      <c r="JQJ883" s="14"/>
      <c r="JQK883" s="14"/>
      <c r="JQL883" s="14"/>
      <c r="JQM883" s="14"/>
      <c r="JQN883" s="14"/>
      <c r="JQO883" s="14"/>
      <c r="JQP883" s="14"/>
      <c r="JQQ883" s="14"/>
      <c r="JQR883" s="14"/>
      <c r="JQS883" s="14"/>
      <c r="JQT883" s="14"/>
      <c r="JQU883" s="14"/>
      <c r="JQV883" s="14"/>
      <c r="JQW883" s="14"/>
      <c r="JQX883" s="14"/>
      <c r="JQY883" s="14"/>
      <c r="JQZ883" s="14"/>
      <c r="JRA883" s="14"/>
      <c r="JRB883" s="14"/>
      <c r="JRC883" s="14"/>
      <c r="JRD883" s="14"/>
      <c r="JRE883" s="14"/>
      <c r="JRF883" s="14"/>
      <c r="JRG883" s="14"/>
      <c r="JRH883" s="14"/>
      <c r="JRI883" s="14"/>
      <c r="JRJ883" s="14"/>
      <c r="JRK883" s="14"/>
      <c r="JRL883" s="14"/>
      <c r="JRM883" s="14"/>
      <c r="JRN883" s="14"/>
      <c r="JRO883" s="14"/>
      <c r="JRP883" s="14"/>
      <c r="JRQ883" s="14"/>
      <c r="JRR883" s="14"/>
      <c r="JRS883" s="14"/>
      <c r="JRT883" s="14"/>
      <c r="JRU883" s="14"/>
      <c r="JRV883" s="14"/>
      <c r="JRW883" s="14"/>
      <c r="JRX883" s="14"/>
      <c r="JRY883" s="14"/>
      <c r="JRZ883" s="14"/>
      <c r="JSA883" s="14"/>
      <c r="JSB883" s="14"/>
      <c r="JSC883" s="14"/>
      <c r="JSD883" s="14"/>
      <c r="JSE883" s="14"/>
      <c r="JSF883" s="14"/>
      <c r="JSG883" s="14"/>
      <c r="JSH883" s="14"/>
      <c r="JSI883" s="14"/>
      <c r="JSJ883" s="14"/>
      <c r="JSK883" s="14"/>
      <c r="JSL883" s="14"/>
      <c r="JSM883" s="14"/>
      <c r="JSN883" s="14"/>
      <c r="JSO883" s="14"/>
      <c r="JSP883" s="14"/>
      <c r="JSQ883" s="14"/>
      <c r="JSR883" s="14"/>
      <c r="JSS883" s="14"/>
      <c r="JST883" s="14"/>
      <c r="JSU883" s="14"/>
      <c r="JSV883" s="14"/>
      <c r="JSW883" s="14"/>
      <c r="JSX883" s="14"/>
      <c r="JSY883" s="14"/>
      <c r="JSZ883" s="14"/>
      <c r="JTA883" s="14"/>
      <c r="JTB883" s="14"/>
      <c r="JTC883" s="14"/>
      <c r="JTD883" s="14"/>
      <c r="JTE883" s="14"/>
      <c r="JTF883" s="14"/>
      <c r="JTG883" s="14"/>
      <c r="JTH883" s="14"/>
      <c r="JTI883" s="14"/>
      <c r="JTJ883" s="14"/>
      <c r="JTK883" s="14"/>
      <c r="JTL883" s="14"/>
      <c r="JTM883" s="14"/>
      <c r="JTN883" s="14"/>
      <c r="JTO883" s="14"/>
      <c r="JTP883" s="14"/>
      <c r="JTQ883" s="14"/>
      <c r="JTR883" s="14"/>
      <c r="JTS883" s="14"/>
      <c r="JTT883" s="14"/>
      <c r="JTU883" s="14"/>
      <c r="JTV883" s="14"/>
      <c r="JTW883" s="14"/>
      <c r="JTX883" s="14"/>
      <c r="JTY883" s="14"/>
      <c r="JTZ883" s="14"/>
      <c r="JUA883" s="14"/>
      <c r="JUB883" s="14"/>
      <c r="JUC883" s="14"/>
      <c r="JUD883" s="14"/>
      <c r="JUE883" s="14"/>
      <c r="JUF883" s="14"/>
      <c r="JUG883" s="14"/>
      <c r="JUH883" s="14"/>
      <c r="JUI883" s="14"/>
      <c r="JUJ883" s="14"/>
      <c r="JUK883" s="14"/>
      <c r="JUL883" s="14"/>
      <c r="JUM883" s="14"/>
      <c r="JUN883" s="14"/>
      <c r="JUO883" s="14"/>
      <c r="JUP883" s="14"/>
      <c r="JUQ883" s="14"/>
      <c r="JUR883" s="14"/>
      <c r="JUS883" s="14"/>
      <c r="JUT883" s="14"/>
      <c r="JUU883" s="14"/>
      <c r="JUV883" s="14"/>
      <c r="JUW883" s="14"/>
      <c r="JUX883" s="14"/>
      <c r="JUY883" s="14"/>
      <c r="JUZ883" s="14"/>
      <c r="JVA883" s="14"/>
      <c r="JVB883" s="14"/>
      <c r="JVC883" s="14"/>
      <c r="JVD883" s="14"/>
      <c r="JVE883" s="14"/>
      <c r="JVF883" s="14"/>
      <c r="JVG883" s="14"/>
      <c r="JVH883" s="14"/>
      <c r="JVI883" s="14"/>
      <c r="JVJ883" s="14"/>
      <c r="JVK883" s="14"/>
      <c r="JVL883" s="14"/>
      <c r="JVM883" s="14"/>
      <c r="JVN883" s="14"/>
      <c r="JVO883" s="14"/>
      <c r="JVP883" s="14"/>
      <c r="JVQ883" s="14"/>
      <c r="JVR883" s="14"/>
      <c r="JVS883" s="14"/>
      <c r="JVT883" s="14"/>
      <c r="JVU883" s="14"/>
      <c r="JVV883" s="14"/>
      <c r="JVW883" s="14"/>
      <c r="JVX883" s="14"/>
      <c r="JVY883" s="14"/>
      <c r="JVZ883" s="14"/>
      <c r="JWA883" s="14"/>
      <c r="JWB883" s="14"/>
      <c r="JWC883" s="14"/>
      <c r="JWD883" s="14"/>
      <c r="JWE883" s="14"/>
      <c r="JWF883" s="14"/>
      <c r="JWG883" s="14"/>
      <c r="JWH883" s="14"/>
      <c r="JWI883" s="14"/>
      <c r="JWJ883" s="14"/>
      <c r="JWK883" s="14"/>
      <c r="JWL883" s="14"/>
      <c r="JWM883" s="14"/>
      <c r="JWN883" s="14"/>
      <c r="JWO883" s="14"/>
      <c r="JWP883" s="14"/>
      <c r="JWQ883" s="14"/>
      <c r="JWR883" s="14"/>
      <c r="JWS883" s="14"/>
      <c r="JWT883" s="14"/>
      <c r="JWU883" s="14"/>
      <c r="JWV883" s="14"/>
      <c r="JWW883" s="14"/>
      <c r="JWX883" s="14"/>
      <c r="JWY883" s="14"/>
      <c r="JWZ883" s="14"/>
      <c r="JXA883" s="14"/>
      <c r="JXB883" s="14"/>
      <c r="JXC883" s="14"/>
      <c r="JXD883" s="14"/>
      <c r="JXE883" s="14"/>
      <c r="JXF883" s="14"/>
      <c r="JXG883" s="14"/>
      <c r="JXH883" s="14"/>
      <c r="JXI883" s="14"/>
      <c r="JXJ883" s="14"/>
      <c r="JXK883" s="14"/>
      <c r="JXL883" s="14"/>
      <c r="JXM883" s="14"/>
      <c r="JXN883" s="14"/>
      <c r="JXO883" s="14"/>
      <c r="JXP883" s="14"/>
      <c r="JXQ883" s="14"/>
      <c r="JXR883" s="14"/>
      <c r="JXS883" s="14"/>
      <c r="JXT883" s="14"/>
      <c r="JXU883" s="14"/>
      <c r="JXV883" s="14"/>
      <c r="JXW883" s="14"/>
      <c r="JXX883" s="14"/>
      <c r="JXY883" s="14"/>
      <c r="JXZ883" s="14"/>
      <c r="JYA883" s="14"/>
      <c r="JYB883" s="14"/>
      <c r="JYC883" s="14"/>
      <c r="JYD883" s="14"/>
      <c r="JYE883" s="14"/>
      <c r="JYF883" s="14"/>
      <c r="JYG883" s="14"/>
      <c r="JYH883" s="14"/>
      <c r="JYI883" s="14"/>
      <c r="JYJ883" s="14"/>
      <c r="JYK883" s="14"/>
      <c r="JYL883" s="14"/>
      <c r="JYM883" s="14"/>
      <c r="JYN883" s="14"/>
      <c r="JYO883" s="14"/>
      <c r="JYP883" s="14"/>
      <c r="JYQ883" s="14"/>
      <c r="JYR883" s="14"/>
      <c r="JYS883" s="14"/>
      <c r="JYT883" s="14"/>
      <c r="JYU883" s="14"/>
      <c r="JYV883" s="14"/>
      <c r="JYW883" s="14"/>
      <c r="JYX883" s="14"/>
      <c r="JYY883" s="14"/>
      <c r="JYZ883" s="14"/>
      <c r="JZA883" s="14"/>
      <c r="JZB883" s="14"/>
      <c r="JZC883" s="14"/>
      <c r="JZD883" s="14"/>
      <c r="JZE883" s="14"/>
      <c r="JZF883" s="14"/>
      <c r="JZG883" s="14"/>
      <c r="JZH883" s="14"/>
      <c r="JZI883" s="14"/>
      <c r="JZJ883" s="14"/>
      <c r="JZK883" s="14"/>
      <c r="JZL883" s="14"/>
      <c r="JZM883" s="14"/>
      <c r="JZN883" s="14"/>
      <c r="JZO883" s="14"/>
      <c r="JZP883" s="14"/>
      <c r="JZQ883" s="14"/>
      <c r="JZR883" s="14"/>
      <c r="JZS883" s="14"/>
      <c r="JZT883" s="14"/>
      <c r="JZU883" s="14"/>
      <c r="JZV883" s="14"/>
      <c r="JZW883" s="14"/>
      <c r="JZX883" s="14"/>
      <c r="JZY883" s="14"/>
      <c r="JZZ883" s="14"/>
      <c r="KAA883" s="14"/>
      <c r="KAB883" s="14"/>
      <c r="KAC883" s="14"/>
      <c r="KAD883" s="14"/>
      <c r="KAE883" s="14"/>
      <c r="KAF883" s="14"/>
      <c r="KAG883" s="14"/>
      <c r="KAH883" s="14"/>
      <c r="KAI883" s="14"/>
      <c r="KAJ883" s="14"/>
      <c r="KAK883" s="14"/>
      <c r="KAL883" s="14"/>
      <c r="KAM883" s="14"/>
      <c r="KAN883" s="14"/>
      <c r="KAO883" s="14"/>
      <c r="KAP883" s="14"/>
      <c r="KAQ883" s="14"/>
      <c r="KAR883" s="14"/>
      <c r="KAS883" s="14"/>
      <c r="KAT883" s="14"/>
      <c r="KAU883" s="14"/>
      <c r="KAV883" s="14"/>
      <c r="KAW883" s="14"/>
      <c r="KAX883" s="14"/>
      <c r="KAY883" s="14"/>
      <c r="KAZ883" s="14"/>
      <c r="KBA883" s="14"/>
      <c r="KBB883" s="14"/>
      <c r="KBC883" s="14"/>
      <c r="KBD883" s="14"/>
      <c r="KBE883" s="14"/>
      <c r="KBF883" s="14"/>
      <c r="KBG883" s="14"/>
      <c r="KBH883" s="14"/>
      <c r="KBI883" s="14"/>
      <c r="KBJ883" s="14"/>
      <c r="KBK883" s="14"/>
      <c r="KBL883" s="14"/>
      <c r="KBM883" s="14"/>
      <c r="KBN883" s="14"/>
      <c r="KBO883" s="14"/>
      <c r="KBP883" s="14"/>
      <c r="KBQ883" s="14"/>
      <c r="KBR883" s="14"/>
      <c r="KBS883" s="14"/>
      <c r="KBT883" s="14"/>
      <c r="KBU883" s="14"/>
      <c r="KBV883" s="14"/>
      <c r="KBW883" s="14"/>
      <c r="KBX883" s="14"/>
      <c r="KBY883" s="14"/>
      <c r="KBZ883" s="14"/>
      <c r="KCA883" s="14"/>
      <c r="KCB883" s="14"/>
      <c r="KCC883" s="14"/>
      <c r="KCD883" s="14"/>
      <c r="KCE883" s="14"/>
      <c r="KCF883" s="14"/>
      <c r="KCG883" s="14"/>
      <c r="KCH883" s="14"/>
      <c r="KCI883" s="14"/>
      <c r="KCJ883" s="14"/>
      <c r="KCK883" s="14"/>
      <c r="KCL883" s="14"/>
      <c r="KCM883" s="14"/>
      <c r="KCN883" s="14"/>
      <c r="KCO883" s="14"/>
      <c r="KCP883" s="14"/>
      <c r="KCQ883" s="14"/>
      <c r="KCR883" s="14"/>
      <c r="KCS883" s="14"/>
      <c r="KCT883" s="14"/>
      <c r="KCU883" s="14"/>
      <c r="KCV883" s="14"/>
      <c r="KCW883" s="14"/>
      <c r="KCX883" s="14"/>
      <c r="KCY883" s="14"/>
      <c r="KCZ883" s="14"/>
      <c r="KDA883" s="14"/>
      <c r="KDB883" s="14"/>
      <c r="KDC883" s="14"/>
      <c r="KDD883" s="14"/>
      <c r="KDE883" s="14"/>
      <c r="KDF883" s="14"/>
      <c r="KDG883" s="14"/>
      <c r="KDH883" s="14"/>
      <c r="KDI883" s="14"/>
      <c r="KDJ883" s="14"/>
      <c r="KDK883" s="14"/>
      <c r="KDL883" s="14"/>
      <c r="KDM883" s="14"/>
      <c r="KDN883" s="14"/>
      <c r="KDO883" s="14"/>
      <c r="KDP883" s="14"/>
      <c r="KDQ883" s="14"/>
      <c r="KDR883" s="14"/>
      <c r="KDS883" s="14"/>
      <c r="KDT883" s="14"/>
      <c r="KDU883" s="14"/>
      <c r="KDV883" s="14"/>
      <c r="KDW883" s="14"/>
      <c r="KDX883" s="14"/>
      <c r="KDY883" s="14"/>
      <c r="KDZ883" s="14"/>
      <c r="KEA883" s="14"/>
      <c r="KEB883" s="14"/>
      <c r="KEC883" s="14"/>
      <c r="KED883" s="14"/>
      <c r="KEE883" s="14"/>
      <c r="KEF883" s="14"/>
      <c r="KEG883" s="14"/>
      <c r="KEH883" s="14"/>
      <c r="KEI883" s="14"/>
      <c r="KEJ883" s="14"/>
      <c r="KEK883" s="14"/>
      <c r="KEL883" s="14"/>
      <c r="KEM883" s="14"/>
      <c r="KEN883" s="14"/>
      <c r="KEO883" s="14"/>
      <c r="KEP883" s="14"/>
      <c r="KEQ883" s="14"/>
      <c r="KER883" s="14"/>
      <c r="KES883" s="14"/>
      <c r="KET883" s="14"/>
      <c r="KEU883" s="14"/>
      <c r="KEV883" s="14"/>
      <c r="KEW883" s="14"/>
      <c r="KEX883" s="14"/>
      <c r="KEY883" s="14"/>
      <c r="KEZ883" s="14"/>
      <c r="KFA883" s="14"/>
      <c r="KFB883" s="14"/>
      <c r="KFC883" s="14"/>
      <c r="KFD883" s="14"/>
      <c r="KFE883" s="14"/>
      <c r="KFF883" s="14"/>
      <c r="KFG883" s="14"/>
      <c r="KFH883" s="14"/>
      <c r="KFI883" s="14"/>
      <c r="KFJ883" s="14"/>
      <c r="KFK883" s="14"/>
      <c r="KFL883" s="14"/>
      <c r="KFM883" s="14"/>
      <c r="KFN883" s="14"/>
      <c r="KFO883" s="14"/>
      <c r="KFP883" s="14"/>
      <c r="KFQ883" s="14"/>
      <c r="KFR883" s="14"/>
      <c r="KFS883" s="14"/>
      <c r="KFT883" s="14"/>
      <c r="KFU883" s="14"/>
      <c r="KFV883" s="14"/>
      <c r="KFW883" s="14"/>
      <c r="KFX883" s="14"/>
      <c r="KFY883" s="14"/>
      <c r="KFZ883" s="14"/>
      <c r="KGA883" s="14"/>
      <c r="KGB883" s="14"/>
      <c r="KGC883" s="14"/>
      <c r="KGD883" s="14"/>
      <c r="KGE883" s="14"/>
      <c r="KGF883" s="14"/>
      <c r="KGG883" s="14"/>
      <c r="KGH883" s="14"/>
      <c r="KGI883" s="14"/>
      <c r="KGJ883" s="14"/>
      <c r="KGK883" s="14"/>
      <c r="KGL883" s="14"/>
      <c r="KGM883" s="14"/>
      <c r="KGN883" s="14"/>
      <c r="KGO883" s="14"/>
      <c r="KGP883" s="14"/>
      <c r="KGQ883" s="14"/>
      <c r="KGR883" s="14"/>
      <c r="KGS883" s="14"/>
      <c r="KGT883" s="14"/>
      <c r="KGU883" s="14"/>
      <c r="KGV883" s="14"/>
      <c r="KGW883" s="14"/>
      <c r="KGX883" s="14"/>
      <c r="KGY883" s="14"/>
      <c r="KGZ883" s="14"/>
      <c r="KHA883" s="14"/>
      <c r="KHB883" s="14"/>
      <c r="KHC883" s="14"/>
      <c r="KHD883" s="14"/>
      <c r="KHE883" s="14"/>
      <c r="KHF883" s="14"/>
      <c r="KHG883" s="14"/>
      <c r="KHH883" s="14"/>
      <c r="KHI883" s="14"/>
      <c r="KHJ883" s="14"/>
      <c r="KHK883" s="14"/>
      <c r="KHL883" s="14"/>
      <c r="KHM883" s="14"/>
      <c r="KHN883" s="14"/>
      <c r="KHO883" s="14"/>
      <c r="KHP883" s="14"/>
      <c r="KHQ883" s="14"/>
      <c r="KHR883" s="14"/>
      <c r="KHS883" s="14"/>
      <c r="KHT883" s="14"/>
      <c r="KHU883" s="14"/>
      <c r="KHV883" s="14"/>
      <c r="KHW883" s="14"/>
      <c r="KHX883" s="14"/>
      <c r="KHY883" s="14"/>
      <c r="KHZ883" s="14"/>
      <c r="KIA883" s="14"/>
      <c r="KIB883" s="14"/>
      <c r="KIC883" s="14"/>
      <c r="KID883" s="14"/>
      <c r="KIE883" s="14"/>
      <c r="KIF883" s="14"/>
      <c r="KIG883" s="14"/>
      <c r="KIH883" s="14"/>
      <c r="KII883" s="14"/>
      <c r="KIJ883" s="14"/>
      <c r="KIK883" s="14"/>
      <c r="KIL883" s="14"/>
      <c r="KIM883" s="14"/>
      <c r="KIN883" s="14"/>
      <c r="KIO883" s="14"/>
      <c r="KIP883" s="14"/>
      <c r="KIQ883" s="14"/>
      <c r="KIR883" s="14"/>
      <c r="KIS883" s="14"/>
      <c r="KIT883" s="14"/>
      <c r="KIU883" s="14"/>
      <c r="KIV883" s="14"/>
      <c r="KIW883" s="14"/>
      <c r="KIX883" s="14"/>
      <c r="KIY883" s="14"/>
      <c r="KIZ883" s="14"/>
      <c r="KJA883" s="14"/>
      <c r="KJB883" s="14"/>
      <c r="KJC883" s="14"/>
      <c r="KJD883" s="14"/>
      <c r="KJE883" s="14"/>
      <c r="KJF883" s="14"/>
      <c r="KJG883" s="14"/>
      <c r="KJH883" s="14"/>
      <c r="KJI883" s="14"/>
      <c r="KJJ883" s="14"/>
      <c r="KJK883" s="14"/>
      <c r="KJL883" s="14"/>
      <c r="KJM883" s="14"/>
      <c r="KJN883" s="14"/>
      <c r="KJO883" s="14"/>
      <c r="KJP883" s="14"/>
      <c r="KJQ883" s="14"/>
      <c r="KJR883" s="14"/>
      <c r="KJS883" s="14"/>
      <c r="KJT883" s="14"/>
      <c r="KJU883" s="14"/>
      <c r="KJV883" s="14"/>
      <c r="KJW883" s="14"/>
      <c r="KJX883" s="14"/>
      <c r="KJY883" s="14"/>
      <c r="KJZ883" s="14"/>
      <c r="KKA883" s="14"/>
      <c r="KKB883" s="14"/>
      <c r="KKC883" s="14"/>
      <c r="KKD883" s="14"/>
      <c r="KKE883" s="14"/>
      <c r="KKF883" s="14"/>
      <c r="KKG883" s="14"/>
      <c r="KKH883" s="14"/>
      <c r="KKI883" s="14"/>
      <c r="KKJ883" s="14"/>
      <c r="KKK883" s="14"/>
      <c r="KKL883" s="14"/>
      <c r="KKM883" s="14"/>
      <c r="KKN883" s="14"/>
      <c r="KKO883" s="14"/>
      <c r="KKP883" s="14"/>
      <c r="KKQ883" s="14"/>
      <c r="KKR883" s="14"/>
      <c r="KKS883" s="14"/>
      <c r="KKT883" s="14"/>
      <c r="KKU883" s="14"/>
      <c r="KKV883" s="14"/>
      <c r="KKW883" s="14"/>
      <c r="KKX883" s="14"/>
      <c r="KKY883" s="14"/>
      <c r="KKZ883" s="14"/>
      <c r="KLA883" s="14"/>
      <c r="KLB883" s="14"/>
      <c r="KLC883" s="14"/>
      <c r="KLD883" s="14"/>
      <c r="KLE883" s="14"/>
      <c r="KLF883" s="14"/>
      <c r="KLG883" s="14"/>
      <c r="KLH883" s="14"/>
      <c r="KLI883" s="14"/>
      <c r="KLJ883" s="14"/>
      <c r="KLK883" s="14"/>
      <c r="KLL883" s="14"/>
      <c r="KLM883" s="14"/>
      <c r="KLN883" s="14"/>
      <c r="KLO883" s="14"/>
      <c r="KLP883" s="14"/>
      <c r="KLQ883" s="14"/>
      <c r="KLR883" s="14"/>
      <c r="KLS883" s="14"/>
      <c r="KLT883" s="14"/>
      <c r="KLU883" s="14"/>
      <c r="KLV883" s="14"/>
      <c r="KLW883" s="14"/>
      <c r="KLX883" s="14"/>
      <c r="KLY883" s="14"/>
      <c r="KLZ883" s="14"/>
      <c r="KMA883" s="14"/>
      <c r="KMB883" s="14"/>
      <c r="KMC883" s="14"/>
      <c r="KMD883" s="14"/>
      <c r="KME883" s="14"/>
      <c r="KMF883" s="14"/>
      <c r="KMG883" s="14"/>
      <c r="KMH883" s="14"/>
      <c r="KMI883" s="14"/>
      <c r="KMJ883" s="14"/>
      <c r="KMK883" s="14"/>
      <c r="KML883" s="14"/>
      <c r="KMM883" s="14"/>
      <c r="KMN883" s="14"/>
      <c r="KMO883" s="14"/>
      <c r="KMP883" s="14"/>
      <c r="KMQ883" s="14"/>
      <c r="KMR883" s="14"/>
      <c r="KMS883" s="14"/>
      <c r="KMT883" s="14"/>
      <c r="KMU883" s="14"/>
      <c r="KMV883" s="14"/>
      <c r="KMW883" s="14"/>
      <c r="KMX883" s="14"/>
      <c r="KMY883" s="14"/>
      <c r="KMZ883" s="14"/>
      <c r="KNA883" s="14"/>
      <c r="KNB883" s="14"/>
      <c r="KNC883" s="14"/>
      <c r="KND883" s="14"/>
      <c r="KNE883" s="14"/>
      <c r="KNF883" s="14"/>
      <c r="KNG883" s="14"/>
      <c r="KNH883" s="14"/>
      <c r="KNI883" s="14"/>
      <c r="KNJ883" s="14"/>
      <c r="KNK883" s="14"/>
      <c r="KNL883" s="14"/>
      <c r="KNM883" s="14"/>
      <c r="KNN883" s="14"/>
      <c r="KNO883" s="14"/>
      <c r="KNP883" s="14"/>
      <c r="KNQ883" s="14"/>
      <c r="KNR883" s="14"/>
      <c r="KNS883" s="14"/>
      <c r="KNT883" s="14"/>
      <c r="KNU883" s="14"/>
      <c r="KNV883" s="14"/>
      <c r="KNW883" s="14"/>
      <c r="KNX883" s="14"/>
      <c r="KNY883" s="14"/>
      <c r="KNZ883" s="14"/>
      <c r="KOA883" s="14"/>
      <c r="KOB883" s="14"/>
      <c r="KOC883" s="14"/>
      <c r="KOD883" s="14"/>
      <c r="KOE883" s="14"/>
      <c r="KOF883" s="14"/>
      <c r="KOG883" s="14"/>
      <c r="KOH883" s="14"/>
      <c r="KOI883" s="14"/>
      <c r="KOJ883" s="14"/>
      <c r="KOK883" s="14"/>
      <c r="KOL883" s="14"/>
      <c r="KOM883" s="14"/>
      <c r="KON883" s="14"/>
      <c r="KOO883" s="14"/>
      <c r="KOP883" s="14"/>
      <c r="KOQ883" s="14"/>
      <c r="KOR883" s="14"/>
      <c r="KOS883" s="14"/>
      <c r="KOT883" s="14"/>
      <c r="KOU883" s="14"/>
      <c r="KOV883" s="14"/>
      <c r="KOW883" s="14"/>
      <c r="KOX883" s="14"/>
      <c r="KOY883" s="14"/>
      <c r="KOZ883" s="14"/>
      <c r="KPA883" s="14"/>
      <c r="KPB883" s="14"/>
      <c r="KPC883" s="14"/>
      <c r="KPD883" s="14"/>
      <c r="KPE883" s="14"/>
      <c r="KPF883" s="14"/>
      <c r="KPG883" s="14"/>
      <c r="KPH883" s="14"/>
      <c r="KPI883" s="14"/>
      <c r="KPJ883" s="14"/>
      <c r="KPK883" s="14"/>
      <c r="KPL883" s="14"/>
      <c r="KPM883" s="14"/>
      <c r="KPN883" s="14"/>
      <c r="KPO883" s="14"/>
      <c r="KPP883" s="14"/>
      <c r="KPQ883" s="14"/>
      <c r="KPR883" s="14"/>
      <c r="KPS883" s="14"/>
      <c r="KPT883" s="14"/>
      <c r="KPU883" s="14"/>
      <c r="KPV883" s="14"/>
      <c r="KPW883" s="14"/>
      <c r="KPX883" s="14"/>
      <c r="KPY883" s="14"/>
      <c r="KPZ883" s="14"/>
      <c r="KQA883" s="14"/>
      <c r="KQB883" s="14"/>
      <c r="KQC883" s="14"/>
      <c r="KQD883" s="14"/>
      <c r="KQE883" s="14"/>
      <c r="KQF883" s="14"/>
      <c r="KQG883" s="14"/>
      <c r="KQH883" s="14"/>
      <c r="KQI883" s="14"/>
      <c r="KQJ883" s="14"/>
      <c r="KQK883" s="14"/>
      <c r="KQL883" s="14"/>
      <c r="KQM883" s="14"/>
      <c r="KQN883" s="14"/>
      <c r="KQO883" s="14"/>
      <c r="KQP883" s="14"/>
      <c r="KQQ883" s="14"/>
      <c r="KQR883" s="14"/>
      <c r="KQS883" s="14"/>
      <c r="KQT883" s="14"/>
      <c r="KQU883" s="14"/>
      <c r="KQV883" s="14"/>
      <c r="KQW883" s="14"/>
      <c r="KQX883" s="14"/>
      <c r="KQY883" s="14"/>
      <c r="KQZ883" s="14"/>
      <c r="KRA883" s="14"/>
      <c r="KRB883" s="14"/>
      <c r="KRC883" s="14"/>
      <c r="KRD883" s="14"/>
      <c r="KRE883" s="14"/>
      <c r="KRF883" s="14"/>
      <c r="KRG883" s="14"/>
      <c r="KRH883" s="14"/>
      <c r="KRI883" s="14"/>
      <c r="KRJ883" s="14"/>
      <c r="KRK883" s="14"/>
      <c r="KRL883" s="14"/>
      <c r="KRM883" s="14"/>
      <c r="KRN883" s="14"/>
      <c r="KRO883" s="14"/>
      <c r="KRP883" s="14"/>
      <c r="KRQ883" s="14"/>
      <c r="KRR883" s="14"/>
      <c r="KRS883" s="14"/>
      <c r="KRT883" s="14"/>
      <c r="KRU883" s="14"/>
      <c r="KRV883" s="14"/>
      <c r="KRW883" s="14"/>
      <c r="KRX883" s="14"/>
      <c r="KRY883" s="14"/>
      <c r="KRZ883" s="14"/>
      <c r="KSA883" s="14"/>
      <c r="KSB883" s="14"/>
      <c r="KSC883" s="14"/>
      <c r="KSD883" s="14"/>
      <c r="KSE883" s="14"/>
      <c r="KSF883" s="14"/>
      <c r="KSG883" s="14"/>
      <c r="KSH883" s="14"/>
      <c r="KSI883" s="14"/>
      <c r="KSJ883" s="14"/>
      <c r="KSK883" s="14"/>
      <c r="KSL883" s="14"/>
      <c r="KSM883" s="14"/>
      <c r="KSN883" s="14"/>
      <c r="KSO883" s="14"/>
      <c r="KSP883" s="14"/>
      <c r="KSQ883" s="14"/>
      <c r="KSR883" s="14"/>
      <c r="KSS883" s="14"/>
      <c r="KST883" s="14"/>
      <c r="KSU883" s="14"/>
      <c r="KSV883" s="14"/>
      <c r="KSW883" s="14"/>
      <c r="KSX883" s="14"/>
      <c r="KSY883" s="14"/>
      <c r="KSZ883" s="14"/>
      <c r="KTA883" s="14"/>
      <c r="KTB883" s="14"/>
      <c r="KTC883" s="14"/>
      <c r="KTD883" s="14"/>
      <c r="KTE883" s="14"/>
      <c r="KTF883" s="14"/>
      <c r="KTG883" s="14"/>
      <c r="KTH883" s="14"/>
      <c r="KTI883" s="14"/>
      <c r="KTJ883" s="14"/>
      <c r="KTK883" s="14"/>
      <c r="KTL883" s="14"/>
      <c r="KTM883" s="14"/>
      <c r="KTN883" s="14"/>
      <c r="KTO883" s="14"/>
      <c r="KTP883" s="14"/>
      <c r="KTQ883" s="14"/>
      <c r="KTR883" s="14"/>
      <c r="KTS883" s="14"/>
      <c r="KTT883" s="14"/>
      <c r="KTU883" s="14"/>
      <c r="KTV883" s="14"/>
      <c r="KTW883" s="14"/>
      <c r="KTX883" s="14"/>
      <c r="KTY883" s="14"/>
      <c r="KTZ883" s="14"/>
      <c r="KUA883" s="14"/>
      <c r="KUB883" s="14"/>
      <c r="KUC883" s="14"/>
      <c r="KUD883" s="14"/>
      <c r="KUE883" s="14"/>
      <c r="KUF883" s="14"/>
      <c r="KUG883" s="14"/>
      <c r="KUH883" s="14"/>
      <c r="KUI883" s="14"/>
      <c r="KUJ883" s="14"/>
      <c r="KUK883" s="14"/>
      <c r="KUL883" s="14"/>
      <c r="KUM883" s="14"/>
      <c r="KUN883" s="14"/>
      <c r="KUO883" s="14"/>
      <c r="KUP883" s="14"/>
      <c r="KUQ883" s="14"/>
      <c r="KUR883" s="14"/>
      <c r="KUS883" s="14"/>
      <c r="KUT883" s="14"/>
      <c r="KUU883" s="14"/>
      <c r="KUV883" s="14"/>
      <c r="KUW883" s="14"/>
      <c r="KUX883" s="14"/>
      <c r="KUY883" s="14"/>
      <c r="KUZ883" s="14"/>
      <c r="KVA883" s="14"/>
      <c r="KVB883" s="14"/>
      <c r="KVC883" s="14"/>
      <c r="KVD883" s="14"/>
      <c r="KVE883" s="14"/>
      <c r="KVF883" s="14"/>
      <c r="KVG883" s="14"/>
      <c r="KVH883" s="14"/>
      <c r="KVI883" s="14"/>
      <c r="KVJ883" s="14"/>
      <c r="KVK883" s="14"/>
      <c r="KVL883" s="14"/>
      <c r="KVM883" s="14"/>
      <c r="KVN883" s="14"/>
      <c r="KVO883" s="14"/>
      <c r="KVP883" s="14"/>
      <c r="KVQ883" s="14"/>
      <c r="KVR883" s="14"/>
      <c r="KVS883" s="14"/>
      <c r="KVT883" s="14"/>
      <c r="KVU883" s="14"/>
      <c r="KVV883" s="14"/>
      <c r="KVW883" s="14"/>
      <c r="KVX883" s="14"/>
      <c r="KVY883" s="14"/>
      <c r="KVZ883" s="14"/>
      <c r="KWA883" s="14"/>
      <c r="KWB883" s="14"/>
      <c r="KWC883" s="14"/>
      <c r="KWD883" s="14"/>
      <c r="KWE883" s="14"/>
      <c r="KWF883" s="14"/>
      <c r="KWG883" s="14"/>
      <c r="KWH883" s="14"/>
      <c r="KWI883" s="14"/>
      <c r="KWJ883" s="14"/>
      <c r="KWK883" s="14"/>
      <c r="KWL883" s="14"/>
      <c r="KWM883" s="14"/>
      <c r="KWN883" s="14"/>
      <c r="KWO883" s="14"/>
      <c r="KWP883" s="14"/>
      <c r="KWQ883" s="14"/>
      <c r="KWR883" s="14"/>
      <c r="KWS883" s="14"/>
      <c r="KWT883" s="14"/>
      <c r="KWU883" s="14"/>
      <c r="KWV883" s="14"/>
      <c r="KWW883" s="14"/>
      <c r="KWX883" s="14"/>
      <c r="KWY883" s="14"/>
      <c r="KWZ883" s="14"/>
      <c r="KXA883" s="14"/>
      <c r="KXB883" s="14"/>
      <c r="KXC883" s="14"/>
      <c r="KXD883" s="14"/>
      <c r="KXE883" s="14"/>
      <c r="KXF883" s="14"/>
      <c r="KXG883" s="14"/>
      <c r="KXH883" s="14"/>
      <c r="KXI883" s="14"/>
      <c r="KXJ883" s="14"/>
      <c r="KXK883" s="14"/>
      <c r="KXL883" s="14"/>
      <c r="KXM883" s="14"/>
      <c r="KXN883" s="14"/>
      <c r="KXO883" s="14"/>
      <c r="KXP883" s="14"/>
      <c r="KXQ883" s="14"/>
      <c r="KXR883" s="14"/>
      <c r="KXS883" s="14"/>
      <c r="KXT883" s="14"/>
      <c r="KXU883" s="14"/>
      <c r="KXV883" s="14"/>
      <c r="KXW883" s="14"/>
      <c r="KXX883" s="14"/>
      <c r="KXY883" s="14"/>
      <c r="KXZ883" s="14"/>
      <c r="KYA883" s="14"/>
      <c r="KYB883" s="14"/>
      <c r="KYC883" s="14"/>
      <c r="KYD883" s="14"/>
      <c r="KYE883" s="14"/>
      <c r="KYF883" s="14"/>
      <c r="KYG883" s="14"/>
      <c r="KYH883" s="14"/>
      <c r="KYI883" s="14"/>
      <c r="KYJ883" s="14"/>
      <c r="KYK883" s="14"/>
      <c r="KYL883" s="14"/>
      <c r="KYM883" s="14"/>
      <c r="KYN883" s="14"/>
      <c r="KYO883" s="14"/>
      <c r="KYP883" s="14"/>
      <c r="KYQ883" s="14"/>
      <c r="KYR883" s="14"/>
      <c r="KYS883" s="14"/>
      <c r="KYT883" s="14"/>
      <c r="KYU883" s="14"/>
      <c r="KYV883" s="14"/>
      <c r="KYW883" s="14"/>
      <c r="KYX883" s="14"/>
      <c r="KYY883" s="14"/>
      <c r="KYZ883" s="14"/>
      <c r="KZA883" s="14"/>
      <c r="KZB883" s="14"/>
      <c r="KZC883" s="14"/>
      <c r="KZD883" s="14"/>
      <c r="KZE883" s="14"/>
      <c r="KZF883" s="14"/>
      <c r="KZG883" s="14"/>
      <c r="KZH883" s="14"/>
      <c r="KZI883" s="14"/>
      <c r="KZJ883" s="14"/>
      <c r="KZK883" s="14"/>
      <c r="KZL883" s="14"/>
      <c r="KZM883" s="14"/>
      <c r="KZN883" s="14"/>
      <c r="KZO883" s="14"/>
      <c r="KZP883" s="14"/>
      <c r="KZQ883" s="14"/>
      <c r="KZR883" s="14"/>
      <c r="KZS883" s="14"/>
      <c r="KZT883" s="14"/>
      <c r="KZU883" s="14"/>
      <c r="KZV883" s="14"/>
      <c r="KZW883" s="14"/>
      <c r="KZX883" s="14"/>
      <c r="KZY883" s="14"/>
      <c r="KZZ883" s="14"/>
      <c r="LAA883" s="14"/>
      <c r="LAB883" s="14"/>
      <c r="LAC883" s="14"/>
      <c r="LAD883" s="14"/>
      <c r="LAE883" s="14"/>
      <c r="LAF883" s="14"/>
      <c r="LAG883" s="14"/>
      <c r="LAH883" s="14"/>
      <c r="LAI883" s="14"/>
      <c r="LAJ883" s="14"/>
      <c r="LAK883" s="14"/>
      <c r="LAL883" s="14"/>
      <c r="LAM883" s="14"/>
      <c r="LAN883" s="14"/>
      <c r="LAO883" s="14"/>
      <c r="LAP883" s="14"/>
      <c r="LAQ883" s="14"/>
      <c r="LAR883" s="14"/>
      <c r="LAS883" s="14"/>
      <c r="LAT883" s="14"/>
      <c r="LAU883" s="14"/>
      <c r="LAV883" s="14"/>
      <c r="LAW883" s="14"/>
      <c r="LAX883" s="14"/>
      <c r="LAY883" s="14"/>
      <c r="LAZ883" s="14"/>
      <c r="LBA883" s="14"/>
      <c r="LBB883" s="14"/>
      <c r="LBC883" s="14"/>
      <c r="LBD883" s="14"/>
      <c r="LBE883" s="14"/>
      <c r="LBF883" s="14"/>
      <c r="LBG883" s="14"/>
      <c r="LBH883" s="14"/>
      <c r="LBI883" s="14"/>
      <c r="LBJ883" s="14"/>
      <c r="LBK883" s="14"/>
      <c r="LBL883" s="14"/>
      <c r="LBM883" s="14"/>
      <c r="LBN883" s="14"/>
      <c r="LBO883" s="14"/>
      <c r="LBP883" s="14"/>
      <c r="LBQ883" s="14"/>
      <c r="LBR883" s="14"/>
      <c r="LBS883" s="14"/>
      <c r="LBT883" s="14"/>
      <c r="LBU883" s="14"/>
      <c r="LBV883" s="14"/>
      <c r="LBW883" s="14"/>
      <c r="LBX883" s="14"/>
      <c r="LBY883" s="14"/>
      <c r="LBZ883" s="14"/>
      <c r="LCA883" s="14"/>
      <c r="LCB883" s="14"/>
      <c r="LCC883" s="14"/>
      <c r="LCD883" s="14"/>
      <c r="LCE883" s="14"/>
      <c r="LCF883" s="14"/>
      <c r="LCG883" s="14"/>
      <c r="LCH883" s="14"/>
      <c r="LCI883" s="14"/>
      <c r="LCJ883" s="14"/>
      <c r="LCK883" s="14"/>
      <c r="LCL883" s="14"/>
      <c r="LCM883" s="14"/>
      <c r="LCN883" s="14"/>
      <c r="LCO883" s="14"/>
      <c r="LCP883" s="14"/>
      <c r="LCQ883" s="14"/>
      <c r="LCR883" s="14"/>
      <c r="LCS883" s="14"/>
      <c r="LCT883" s="14"/>
      <c r="LCU883" s="14"/>
      <c r="LCV883" s="14"/>
      <c r="LCW883" s="14"/>
      <c r="LCX883" s="14"/>
      <c r="LCY883" s="14"/>
      <c r="LCZ883" s="14"/>
      <c r="LDA883" s="14"/>
      <c r="LDB883" s="14"/>
      <c r="LDC883" s="14"/>
      <c r="LDD883" s="14"/>
      <c r="LDE883" s="14"/>
      <c r="LDF883" s="14"/>
      <c r="LDG883" s="14"/>
      <c r="LDH883" s="14"/>
      <c r="LDI883" s="14"/>
      <c r="LDJ883" s="14"/>
      <c r="LDK883" s="14"/>
      <c r="LDL883" s="14"/>
      <c r="LDM883" s="14"/>
      <c r="LDN883" s="14"/>
      <c r="LDO883" s="14"/>
      <c r="LDP883" s="14"/>
      <c r="LDQ883" s="14"/>
      <c r="LDR883" s="14"/>
      <c r="LDS883" s="14"/>
      <c r="LDT883" s="14"/>
      <c r="LDU883" s="14"/>
      <c r="LDV883" s="14"/>
      <c r="LDW883" s="14"/>
      <c r="LDX883" s="14"/>
      <c r="LDY883" s="14"/>
      <c r="LDZ883" s="14"/>
      <c r="LEA883" s="14"/>
      <c r="LEB883" s="14"/>
      <c r="LEC883" s="14"/>
      <c r="LED883" s="14"/>
      <c r="LEE883" s="14"/>
      <c r="LEF883" s="14"/>
      <c r="LEG883" s="14"/>
      <c r="LEH883" s="14"/>
      <c r="LEI883" s="14"/>
      <c r="LEJ883" s="14"/>
      <c r="LEK883" s="14"/>
      <c r="LEL883" s="14"/>
      <c r="LEM883" s="14"/>
      <c r="LEN883" s="14"/>
      <c r="LEO883" s="14"/>
      <c r="LEP883" s="14"/>
      <c r="LEQ883" s="14"/>
      <c r="LER883" s="14"/>
      <c r="LES883" s="14"/>
      <c r="LET883" s="14"/>
      <c r="LEU883" s="14"/>
      <c r="LEV883" s="14"/>
      <c r="LEW883" s="14"/>
      <c r="LEX883" s="14"/>
      <c r="LEY883" s="14"/>
      <c r="LEZ883" s="14"/>
      <c r="LFA883" s="14"/>
      <c r="LFB883" s="14"/>
      <c r="LFC883" s="14"/>
      <c r="LFD883" s="14"/>
      <c r="LFE883" s="14"/>
      <c r="LFF883" s="14"/>
      <c r="LFG883" s="14"/>
      <c r="LFH883" s="14"/>
      <c r="LFI883" s="14"/>
      <c r="LFJ883" s="14"/>
      <c r="LFK883" s="14"/>
      <c r="LFL883" s="14"/>
      <c r="LFM883" s="14"/>
      <c r="LFN883" s="14"/>
      <c r="LFO883" s="14"/>
      <c r="LFP883" s="14"/>
      <c r="LFQ883" s="14"/>
      <c r="LFR883" s="14"/>
      <c r="LFS883" s="14"/>
      <c r="LFT883" s="14"/>
      <c r="LFU883" s="14"/>
      <c r="LFV883" s="14"/>
      <c r="LFW883" s="14"/>
      <c r="LFX883" s="14"/>
      <c r="LFY883" s="14"/>
      <c r="LFZ883" s="14"/>
      <c r="LGA883" s="14"/>
      <c r="LGB883" s="14"/>
      <c r="LGC883" s="14"/>
      <c r="LGD883" s="14"/>
      <c r="LGE883" s="14"/>
      <c r="LGF883" s="14"/>
      <c r="LGG883" s="14"/>
      <c r="LGH883" s="14"/>
      <c r="LGI883" s="14"/>
      <c r="LGJ883" s="14"/>
      <c r="LGK883" s="14"/>
      <c r="LGL883" s="14"/>
      <c r="LGM883" s="14"/>
      <c r="LGN883" s="14"/>
      <c r="LGO883" s="14"/>
      <c r="LGP883" s="14"/>
      <c r="LGQ883" s="14"/>
      <c r="LGR883" s="14"/>
      <c r="LGS883" s="14"/>
      <c r="LGT883" s="14"/>
      <c r="LGU883" s="14"/>
      <c r="LGV883" s="14"/>
      <c r="LGW883" s="14"/>
      <c r="LGX883" s="14"/>
      <c r="LGY883" s="14"/>
      <c r="LGZ883" s="14"/>
      <c r="LHA883" s="14"/>
      <c r="LHB883" s="14"/>
      <c r="LHC883" s="14"/>
      <c r="LHD883" s="14"/>
      <c r="LHE883" s="14"/>
      <c r="LHF883" s="14"/>
      <c r="LHG883" s="14"/>
      <c r="LHH883" s="14"/>
      <c r="LHI883" s="14"/>
      <c r="LHJ883" s="14"/>
      <c r="LHK883" s="14"/>
      <c r="LHL883" s="14"/>
      <c r="LHM883" s="14"/>
      <c r="LHN883" s="14"/>
      <c r="LHO883" s="14"/>
      <c r="LHP883" s="14"/>
      <c r="LHQ883" s="14"/>
      <c r="LHR883" s="14"/>
      <c r="LHS883" s="14"/>
      <c r="LHT883" s="14"/>
      <c r="LHU883" s="14"/>
      <c r="LHV883" s="14"/>
      <c r="LHW883" s="14"/>
      <c r="LHX883" s="14"/>
      <c r="LHY883" s="14"/>
      <c r="LHZ883" s="14"/>
      <c r="LIA883" s="14"/>
      <c r="LIB883" s="14"/>
      <c r="LIC883" s="14"/>
      <c r="LID883" s="14"/>
      <c r="LIE883" s="14"/>
      <c r="LIF883" s="14"/>
      <c r="LIG883" s="14"/>
      <c r="LIH883" s="14"/>
      <c r="LII883" s="14"/>
      <c r="LIJ883" s="14"/>
      <c r="LIK883" s="14"/>
      <c r="LIL883" s="14"/>
      <c r="LIM883" s="14"/>
      <c r="LIN883" s="14"/>
      <c r="LIO883" s="14"/>
      <c r="LIP883" s="14"/>
      <c r="LIQ883" s="14"/>
      <c r="LIR883" s="14"/>
      <c r="LIS883" s="14"/>
      <c r="LIT883" s="14"/>
      <c r="LIU883" s="14"/>
      <c r="LIV883" s="14"/>
      <c r="LIW883" s="14"/>
      <c r="LIX883" s="14"/>
      <c r="LIY883" s="14"/>
      <c r="LIZ883" s="14"/>
      <c r="LJA883" s="14"/>
      <c r="LJB883" s="14"/>
      <c r="LJC883" s="14"/>
      <c r="LJD883" s="14"/>
      <c r="LJE883" s="14"/>
      <c r="LJF883" s="14"/>
      <c r="LJG883" s="14"/>
      <c r="LJH883" s="14"/>
      <c r="LJI883" s="14"/>
      <c r="LJJ883" s="14"/>
      <c r="LJK883" s="14"/>
      <c r="LJL883" s="14"/>
      <c r="LJM883" s="14"/>
      <c r="LJN883" s="14"/>
      <c r="LJO883" s="14"/>
      <c r="LJP883" s="14"/>
      <c r="LJQ883" s="14"/>
      <c r="LJR883" s="14"/>
      <c r="LJS883" s="14"/>
      <c r="LJT883" s="14"/>
      <c r="LJU883" s="14"/>
      <c r="LJV883" s="14"/>
      <c r="LJW883" s="14"/>
      <c r="LJX883" s="14"/>
      <c r="LJY883" s="14"/>
      <c r="LJZ883" s="14"/>
      <c r="LKA883" s="14"/>
      <c r="LKB883" s="14"/>
      <c r="LKC883" s="14"/>
      <c r="LKD883" s="14"/>
      <c r="LKE883" s="14"/>
      <c r="LKF883" s="14"/>
      <c r="LKG883" s="14"/>
      <c r="LKH883" s="14"/>
      <c r="LKI883" s="14"/>
      <c r="LKJ883" s="14"/>
      <c r="LKK883" s="14"/>
      <c r="LKL883" s="14"/>
      <c r="LKM883" s="14"/>
      <c r="LKN883" s="14"/>
      <c r="LKO883" s="14"/>
      <c r="LKP883" s="14"/>
      <c r="LKQ883" s="14"/>
      <c r="LKR883" s="14"/>
      <c r="LKS883" s="14"/>
      <c r="LKT883" s="14"/>
      <c r="LKU883" s="14"/>
      <c r="LKV883" s="14"/>
      <c r="LKW883" s="14"/>
      <c r="LKX883" s="14"/>
      <c r="LKY883" s="14"/>
      <c r="LKZ883" s="14"/>
      <c r="LLA883" s="14"/>
      <c r="LLB883" s="14"/>
      <c r="LLC883" s="14"/>
      <c r="LLD883" s="14"/>
      <c r="LLE883" s="14"/>
      <c r="LLF883" s="14"/>
      <c r="LLG883" s="14"/>
      <c r="LLH883" s="14"/>
      <c r="LLI883" s="14"/>
      <c r="LLJ883" s="14"/>
      <c r="LLK883" s="14"/>
      <c r="LLL883" s="14"/>
      <c r="LLM883" s="14"/>
      <c r="LLN883" s="14"/>
      <c r="LLO883" s="14"/>
      <c r="LLP883" s="14"/>
      <c r="LLQ883" s="14"/>
      <c r="LLR883" s="14"/>
      <c r="LLS883" s="14"/>
      <c r="LLT883" s="14"/>
      <c r="LLU883" s="14"/>
      <c r="LLV883" s="14"/>
      <c r="LLW883" s="14"/>
      <c r="LLX883" s="14"/>
      <c r="LLY883" s="14"/>
      <c r="LLZ883" s="14"/>
      <c r="LMA883" s="14"/>
      <c r="LMB883" s="14"/>
      <c r="LMC883" s="14"/>
      <c r="LMD883" s="14"/>
      <c r="LME883" s="14"/>
      <c r="LMF883" s="14"/>
      <c r="LMG883" s="14"/>
      <c r="LMH883" s="14"/>
      <c r="LMI883" s="14"/>
      <c r="LMJ883" s="14"/>
      <c r="LMK883" s="14"/>
      <c r="LML883" s="14"/>
      <c r="LMM883" s="14"/>
      <c r="LMN883" s="14"/>
      <c r="LMO883" s="14"/>
      <c r="LMP883" s="14"/>
      <c r="LMQ883" s="14"/>
      <c r="LMR883" s="14"/>
      <c r="LMS883" s="14"/>
      <c r="LMT883" s="14"/>
      <c r="LMU883" s="14"/>
      <c r="LMV883" s="14"/>
      <c r="LMW883" s="14"/>
      <c r="LMX883" s="14"/>
      <c r="LMY883" s="14"/>
      <c r="LMZ883" s="14"/>
      <c r="LNA883" s="14"/>
      <c r="LNB883" s="14"/>
      <c r="LNC883" s="14"/>
      <c r="LND883" s="14"/>
      <c r="LNE883" s="14"/>
      <c r="LNF883" s="14"/>
      <c r="LNG883" s="14"/>
      <c r="LNH883" s="14"/>
      <c r="LNI883" s="14"/>
      <c r="LNJ883" s="14"/>
      <c r="LNK883" s="14"/>
      <c r="LNL883" s="14"/>
      <c r="LNM883" s="14"/>
      <c r="LNN883" s="14"/>
      <c r="LNO883" s="14"/>
      <c r="LNP883" s="14"/>
      <c r="LNQ883" s="14"/>
      <c r="LNR883" s="14"/>
      <c r="LNS883" s="14"/>
      <c r="LNT883" s="14"/>
      <c r="LNU883" s="14"/>
      <c r="LNV883" s="14"/>
      <c r="LNW883" s="14"/>
      <c r="LNX883" s="14"/>
      <c r="LNY883" s="14"/>
      <c r="LNZ883" s="14"/>
      <c r="LOA883" s="14"/>
      <c r="LOB883" s="14"/>
      <c r="LOC883" s="14"/>
      <c r="LOD883" s="14"/>
      <c r="LOE883" s="14"/>
      <c r="LOF883" s="14"/>
      <c r="LOG883" s="14"/>
      <c r="LOH883" s="14"/>
      <c r="LOI883" s="14"/>
      <c r="LOJ883" s="14"/>
      <c r="LOK883" s="14"/>
      <c r="LOL883" s="14"/>
      <c r="LOM883" s="14"/>
      <c r="LON883" s="14"/>
      <c r="LOO883" s="14"/>
      <c r="LOP883" s="14"/>
      <c r="LOQ883" s="14"/>
      <c r="LOR883" s="14"/>
      <c r="LOS883" s="14"/>
      <c r="LOT883" s="14"/>
      <c r="LOU883" s="14"/>
      <c r="LOV883" s="14"/>
      <c r="LOW883" s="14"/>
      <c r="LOX883" s="14"/>
      <c r="LOY883" s="14"/>
      <c r="LOZ883" s="14"/>
      <c r="LPA883" s="14"/>
      <c r="LPB883" s="14"/>
      <c r="LPC883" s="14"/>
      <c r="LPD883" s="14"/>
      <c r="LPE883" s="14"/>
      <c r="LPF883" s="14"/>
      <c r="LPG883" s="14"/>
      <c r="LPH883" s="14"/>
      <c r="LPI883" s="14"/>
      <c r="LPJ883" s="14"/>
      <c r="LPK883" s="14"/>
      <c r="LPL883" s="14"/>
      <c r="LPM883" s="14"/>
      <c r="LPN883" s="14"/>
      <c r="LPO883" s="14"/>
      <c r="LPP883" s="14"/>
      <c r="LPQ883" s="14"/>
      <c r="LPR883" s="14"/>
      <c r="LPS883" s="14"/>
      <c r="LPT883" s="14"/>
      <c r="LPU883" s="14"/>
      <c r="LPV883" s="14"/>
      <c r="LPW883" s="14"/>
      <c r="LPX883" s="14"/>
      <c r="LPY883" s="14"/>
      <c r="LPZ883" s="14"/>
      <c r="LQA883" s="14"/>
      <c r="LQB883" s="14"/>
      <c r="LQC883" s="14"/>
      <c r="LQD883" s="14"/>
      <c r="LQE883" s="14"/>
      <c r="LQF883" s="14"/>
      <c r="LQG883" s="14"/>
      <c r="LQH883" s="14"/>
      <c r="LQI883" s="14"/>
      <c r="LQJ883" s="14"/>
      <c r="LQK883" s="14"/>
      <c r="LQL883" s="14"/>
      <c r="LQM883" s="14"/>
      <c r="LQN883" s="14"/>
      <c r="LQO883" s="14"/>
      <c r="LQP883" s="14"/>
      <c r="LQQ883" s="14"/>
      <c r="LQR883" s="14"/>
      <c r="LQS883" s="14"/>
      <c r="LQT883" s="14"/>
      <c r="LQU883" s="14"/>
      <c r="LQV883" s="14"/>
      <c r="LQW883" s="14"/>
      <c r="LQX883" s="14"/>
      <c r="LQY883" s="14"/>
      <c r="LQZ883" s="14"/>
      <c r="LRA883" s="14"/>
      <c r="LRB883" s="14"/>
      <c r="LRC883" s="14"/>
      <c r="LRD883" s="14"/>
      <c r="LRE883" s="14"/>
      <c r="LRF883" s="14"/>
      <c r="LRG883" s="14"/>
      <c r="LRH883" s="14"/>
      <c r="LRI883" s="14"/>
      <c r="LRJ883" s="14"/>
      <c r="LRK883" s="14"/>
      <c r="LRL883" s="14"/>
      <c r="LRM883" s="14"/>
      <c r="LRN883" s="14"/>
      <c r="LRO883" s="14"/>
      <c r="LRP883" s="14"/>
      <c r="LRQ883" s="14"/>
      <c r="LRR883" s="14"/>
      <c r="LRS883" s="14"/>
      <c r="LRT883" s="14"/>
      <c r="LRU883" s="14"/>
      <c r="LRV883" s="14"/>
      <c r="LRW883" s="14"/>
      <c r="LRX883" s="14"/>
      <c r="LRY883" s="14"/>
      <c r="LRZ883" s="14"/>
      <c r="LSA883" s="14"/>
      <c r="LSB883" s="14"/>
      <c r="LSC883" s="14"/>
      <c r="LSD883" s="14"/>
      <c r="LSE883" s="14"/>
      <c r="LSF883" s="14"/>
      <c r="LSG883" s="14"/>
      <c r="LSH883" s="14"/>
      <c r="LSI883" s="14"/>
      <c r="LSJ883" s="14"/>
      <c r="LSK883" s="14"/>
      <c r="LSL883" s="14"/>
      <c r="LSM883" s="14"/>
      <c r="LSN883" s="14"/>
      <c r="LSO883" s="14"/>
      <c r="LSP883" s="14"/>
      <c r="LSQ883" s="14"/>
      <c r="LSR883" s="14"/>
      <c r="LSS883" s="14"/>
      <c r="LST883" s="14"/>
      <c r="LSU883" s="14"/>
      <c r="LSV883" s="14"/>
      <c r="LSW883" s="14"/>
      <c r="LSX883" s="14"/>
      <c r="LSY883" s="14"/>
      <c r="LSZ883" s="14"/>
      <c r="LTA883" s="14"/>
      <c r="LTB883" s="14"/>
      <c r="LTC883" s="14"/>
      <c r="LTD883" s="14"/>
      <c r="LTE883" s="14"/>
      <c r="LTF883" s="14"/>
      <c r="LTG883" s="14"/>
      <c r="LTH883" s="14"/>
      <c r="LTI883" s="14"/>
      <c r="LTJ883" s="14"/>
      <c r="LTK883" s="14"/>
      <c r="LTL883" s="14"/>
      <c r="LTM883" s="14"/>
      <c r="LTN883" s="14"/>
      <c r="LTO883" s="14"/>
      <c r="LTP883" s="14"/>
      <c r="LTQ883" s="14"/>
      <c r="LTR883" s="14"/>
      <c r="LTS883" s="14"/>
      <c r="LTT883" s="14"/>
      <c r="LTU883" s="14"/>
      <c r="LTV883" s="14"/>
      <c r="LTW883" s="14"/>
      <c r="LTX883" s="14"/>
      <c r="LTY883" s="14"/>
      <c r="LTZ883" s="14"/>
      <c r="LUA883" s="14"/>
      <c r="LUB883" s="14"/>
      <c r="LUC883" s="14"/>
      <c r="LUD883" s="14"/>
      <c r="LUE883" s="14"/>
      <c r="LUF883" s="14"/>
      <c r="LUG883" s="14"/>
      <c r="LUH883" s="14"/>
      <c r="LUI883" s="14"/>
      <c r="LUJ883" s="14"/>
      <c r="LUK883" s="14"/>
      <c r="LUL883" s="14"/>
      <c r="LUM883" s="14"/>
      <c r="LUN883" s="14"/>
      <c r="LUO883" s="14"/>
      <c r="LUP883" s="14"/>
      <c r="LUQ883" s="14"/>
      <c r="LUR883" s="14"/>
      <c r="LUS883" s="14"/>
      <c r="LUT883" s="14"/>
      <c r="LUU883" s="14"/>
      <c r="LUV883" s="14"/>
      <c r="LUW883" s="14"/>
      <c r="LUX883" s="14"/>
      <c r="LUY883" s="14"/>
      <c r="LUZ883" s="14"/>
      <c r="LVA883" s="14"/>
      <c r="LVB883" s="14"/>
      <c r="LVC883" s="14"/>
      <c r="LVD883" s="14"/>
      <c r="LVE883" s="14"/>
      <c r="LVF883" s="14"/>
      <c r="LVG883" s="14"/>
      <c r="LVH883" s="14"/>
      <c r="LVI883" s="14"/>
      <c r="LVJ883" s="14"/>
      <c r="LVK883" s="14"/>
      <c r="LVL883" s="14"/>
      <c r="LVM883" s="14"/>
      <c r="LVN883" s="14"/>
      <c r="LVO883" s="14"/>
      <c r="LVP883" s="14"/>
      <c r="LVQ883" s="14"/>
      <c r="LVR883" s="14"/>
      <c r="LVS883" s="14"/>
      <c r="LVT883" s="14"/>
      <c r="LVU883" s="14"/>
      <c r="LVV883" s="14"/>
      <c r="LVW883" s="14"/>
      <c r="LVX883" s="14"/>
      <c r="LVY883" s="14"/>
      <c r="LVZ883" s="14"/>
      <c r="LWA883" s="14"/>
      <c r="LWB883" s="14"/>
      <c r="LWC883" s="14"/>
      <c r="LWD883" s="14"/>
      <c r="LWE883" s="14"/>
      <c r="LWF883" s="14"/>
      <c r="LWG883" s="14"/>
      <c r="LWH883" s="14"/>
      <c r="LWI883" s="14"/>
      <c r="LWJ883" s="14"/>
      <c r="LWK883" s="14"/>
      <c r="LWL883" s="14"/>
      <c r="LWM883" s="14"/>
      <c r="LWN883" s="14"/>
      <c r="LWO883" s="14"/>
      <c r="LWP883" s="14"/>
      <c r="LWQ883" s="14"/>
      <c r="LWR883" s="14"/>
      <c r="LWS883" s="14"/>
      <c r="LWT883" s="14"/>
      <c r="LWU883" s="14"/>
      <c r="LWV883" s="14"/>
      <c r="LWW883" s="14"/>
      <c r="LWX883" s="14"/>
      <c r="LWY883" s="14"/>
      <c r="LWZ883" s="14"/>
      <c r="LXA883" s="14"/>
      <c r="LXB883" s="14"/>
      <c r="LXC883" s="14"/>
      <c r="LXD883" s="14"/>
      <c r="LXE883" s="14"/>
      <c r="LXF883" s="14"/>
      <c r="LXG883" s="14"/>
      <c r="LXH883" s="14"/>
      <c r="LXI883" s="14"/>
      <c r="LXJ883" s="14"/>
      <c r="LXK883" s="14"/>
      <c r="LXL883" s="14"/>
      <c r="LXM883" s="14"/>
      <c r="LXN883" s="14"/>
      <c r="LXO883" s="14"/>
      <c r="LXP883" s="14"/>
      <c r="LXQ883" s="14"/>
      <c r="LXR883" s="14"/>
      <c r="LXS883" s="14"/>
      <c r="LXT883" s="14"/>
      <c r="LXU883" s="14"/>
      <c r="LXV883" s="14"/>
      <c r="LXW883" s="14"/>
      <c r="LXX883" s="14"/>
      <c r="LXY883" s="14"/>
      <c r="LXZ883" s="14"/>
      <c r="LYA883" s="14"/>
      <c r="LYB883" s="14"/>
      <c r="LYC883" s="14"/>
      <c r="LYD883" s="14"/>
      <c r="LYE883" s="14"/>
      <c r="LYF883" s="14"/>
      <c r="LYG883" s="14"/>
      <c r="LYH883" s="14"/>
      <c r="LYI883" s="14"/>
      <c r="LYJ883" s="14"/>
      <c r="LYK883" s="14"/>
      <c r="LYL883" s="14"/>
      <c r="LYM883" s="14"/>
      <c r="LYN883" s="14"/>
      <c r="LYO883" s="14"/>
      <c r="LYP883" s="14"/>
      <c r="LYQ883" s="14"/>
      <c r="LYR883" s="14"/>
      <c r="LYS883" s="14"/>
      <c r="LYT883" s="14"/>
      <c r="LYU883" s="14"/>
      <c r="LYV883" s="14"/>
      <c r="LYW883" s="14"/>
      <c r="LYX883" s="14"/>
      <c r="LYY883" s="14"/>
      <c r="LYZ883" s="14"/>
      <c r="LZA883" s="14"/>
      <c r="LZB883" s="14"/>
      <c r="LZC883" s="14"/>
      <c r="LZD883" s="14"/>
      <c r="LZE883" s="14"/>
      <c r="LZF883" s="14"/>
      <c r="LZG883" s="14"/>
      <c r="LZH883" s="14"/>
      <c r="LZI883" s="14"/>
      <c r="LZJ883" s="14"/>
      <c r="LZK883" s="14"/>
      <c r="LZL883" s="14"/>
      <c r="LZM883" s="14"/>
      <c r="LZN883" s="14"/>
      <c r="LZO883" s="14"/>
      <c r="LZP883" s="14"/>
      <c r="LZQ883" s="14"/>
      <c r="LZR883" s="14"/>
      <c r="LZS883" s="14"/>
      <c r="LZT883" s="14"/>
      <c r="LZU883" s="14"/>
      <c r="LZV883" s="14"/>
      <c r="LZW883" s="14"/>
      <c r="LZX883" s="14"/>
      <c r="LZY883" s="14"/>
      <c r="LZZ883" s="14"/>
      <c r="MAA883" s="14"/>
      <c r="MAB883" s="14"/>
      <c r="MAC883" s="14"/>
      <c r="MAD883" s="14"/>
      <c r="MAE883" s="14"/>
      <c r="MAF883" s="14"/>
      <c r="MAG883" s="14"/>
      <c r="MAH883" s="14"/>
      <c r="MAI883" s="14"/>
      <c r="MAJ883" s="14"/>
      <c r="MAK883" s="14"/>
      <c r="MAL883" s="14"/>
      <c r="MAM883" s="14"/>
      <c r="MAN883" s="14"/>
      <c r="MAO883" s="14"/>
      <c r="MAP883" s="14"/>
      <c r="MAQ883" s="14"/>
      <c r="MAR883" s="14"/>
      <c r="MAS883" s="14"/>
      <c r="MAT883" s="14"/>
      <c r="MAU883" s="14"/>
      <c r="MAV883" s="14"/>
      <c r="MAW883" s="14"/>
      <c r="MAX883" s="14"/>
      <c r="MAY883" s="14"/>
      <c r="MAZ883" s="14"/>
      <c r="MBA883" s="14"/>
      <c r="MBB883" s="14"/>
      <c r="MBC883" s="14"/>
      <c r="MBD883" s="14"/>
      <c r="MBE883" s="14"/>
      <c r="MBF883" s="14"/>
      <c r="MBG883" s="14"/>
      <c r="MBH883" s="14"/>
      <c r="MBI883" s="14"/>
      <c r="MBJ883" s="14"/>
      <c r="MBK883" s="14"/>
      <c r="MBL883" s="14"/>
      <c r="MBM883" s="14"/>
      <c r="MBN883" s="14"/>
      <c r="MBO883" s="14"/>
      <c r="MBP883" s="14"/>
      <c r="MBQ883" s="14"/>
      <c r="MBR883" s="14"/>
      <c r="MBS883" s="14"/>
      <c r="MBT883" s="14"/>
      <c r="MBU883" s="14"/>
      <c r="MBV883" s="14"/>
      <c r="MBW883" s="14"/>
      <c r="MBX883" s="14"/>
      <c r="MBY883" s="14"/>
      <c r="MBZ883" s="14"/>
      <c r="MCA883" s="14"/>
      <c r="MCB883" s="14"/>
      <c r="MCC883" s="14"/>
      <c r="MCD883" s="14"/>
      <c r="MCE883" s="14"/>
      <c r="MCF883" s="14"/>
      <c r="MCG883" s="14"/>
      <c r="MCH883" s="14"/>
      <c r="MCI883" s="14"/>
      <c r="MCJ883" s="14"/>
      <c r="MCK883" s="14"/>
      <c r="MCL883" s="14"/>
      <c r="MCM883" s="14"/>
      <c r="MCN883" s="14"/>
      <c r="MCO883" s="14"/>
      <c r="MCP883" s="14"/>
      <c r="MCQ883" s="14"/>
      <c r="MCR883" s="14"/>
      <c r="MCS883" s="14"/>
      <c r="MCT883" s="14"/>
      <c r="MCU883" s="14"/>
      <c r="MCV883" s="14"/>
      <c r="MCW883" s="14"/>
      <c r="MCX883" s="14"/>
      <c r="MCY883" s="14"/>
      <c r="MCZ883" s="14"/>
      <c r="MDA883" s="14"/>
      <c r="MDB883" s="14"/>
      <c r="MDC883" s="14"/>
      <c r="MDD883" s="14"/>
      <c r="MDE883" s="14"/>
      <c r="MDF883" s="14"/>
      <c r="MDG883" s="14"/>
      <c r="MDH883" s="14"/>
      <c r="MDI883" s="14"/>
      <c r="MDJ883" s="14"/>
      <c r="MDK883" s="14"/>
      <c r="MDL883" s="14"/>
      <c r="MDM883" s="14"/>
      <c r="MDN883" s="14"/>
      <c r="MDO883" s="14"/>
      <c r="MDP883" s="14"/>
      <c r="MDQ883" s="14"/>
      <c r="MDR883" s="14"/>
      <c r="MDS883" s="14"/>
      <c r="MDT883" s="14"/>
      <c r="MDU883" s="14"/>
      <c r="MDV883" s="14"/>
      <c r="MDW883" s="14"/>
      <c r="MDX883" s="14"/>
      <c r="MDY883" s="14"/>
      <c r="MDZ883" s="14"/>
      <c r="MEA883" s="14"/>
      <c r="MEB883" s="14"/>
      <c r="MEC883" s="14"/>
      <c r="MED883" s="14"/>
      <c r="MEE883" s="14"/>
      <c r="MEF883" s="14"/>
      <c r="MEG883" s="14"/>
      <c r="MEH883" s="14"/>
      <c r="MEI883" s="14"/>
      <c r="MEJ883" s="14"/>
      <c r="MEK883" s="14"/>
      <c r="MEL883" s="14"/>
      <c r="MEM883" s="14"/>
      <c r="MEN883" s="14"/>
      <c r="MEO883" s="14"/>
      <c r="MEP883" s="14"/>
      <c r="MEQ883" s="14"/>
      <c r="MER883" s="14"/>
      <c r="MES883" s="14"/>
      <c r="MET883" s="14"/>
      <c r="MEU883" s="14"/>
      <c r="MEV883" s="14"/>
      <c r="MEW883" s="14"/>
      <c r="MEX883" s="14"/>
      <c r="MEY883" s="14"/>
      <c r="MEZ883" s="14"/>
      <c r="MFA883" s="14"/>
      <c r="MFB883" s="14"/>
      <c r="MFC883" s="14"/>
      <c r="MFD883" s="14"/>
      <c r="MFE883" s="14"/>
      <c r="MFF883" s="14"/>
      <c r="MFG883" s="14"/>
      <c r="MFH883" s="14"/>
      <c r="MFI883" s="14"/>
      <c r="MFJ883" s="14"/>
      <c r="MFK883" s="14"/>
      <c r="MFL883" s="14"/>
      <c r="MFM883" s="14"/>
      <c r="MFN883" s="14"/>
      <c r="MFO883" s="14"/>
      <c r="MFP883" s="14"/>
      <c r="MFQ883" s="14"/>
      <c r="MFR883" s="14"/>
      <c r="MFS883" s="14"/>
      <c r="MFT883" s="14"/>
      <c r="MFU883" s="14"/>
      <c r="MFV883" s="14"/>
      <c r="MFW883" s="14"/>
      <c r="MFX883" s="14"/>
      <c r="MFY883" s="14"/>
      <c r="MFZ883" s="14"/>
      <c r="MGA883" s="14"/>
      <c r="MGB883" s="14"/>
      <c r="MGC883" s="14"/>
      <c r="MGD883" s="14"/>
      <c r="MGE883" s="14"/>
      <c r="MGF883" s="14"/>
      <c r="MGG883" s="14"/>
      <c r="MGH883" s="14"/>
      <c r="MGI883" s="14"/>
      <c r="MGJ883" s="14"/>
      <c r="MGK883" s="14"/>
      <c r="MGL883" s="14"/>
      <c r="MGM883" s="14"/>
      <c r="MGN883" s="14"/>
      <c r="MGO883" s="14"/>
      <c r="MGP883" s="14"/>
      <c r="MGQ883" s="14"/>
      <c r="MGR883" s="14"/>
      <c r="MGS883" s="14"/>
      <c r="MGT883" s="14"/>
      <c r="MGU883" s="14"/>
      <c r="MGV883" s="14"/>
      <c r="MGW883" s="14"/>
      <c r="MGX883" s="14"/>
      <c r="MGY883" s="14"/>
      <c r="MGZ883" s="14"/>
      <c r="MHA883" s="14"/>
      <c r="MHB883" s="14"/>
      <c r="MHC883" s="14"/>
      <c r="MHD883" s="14"/>
      <c r="MHE883" s="14"/>
      <c r="MHF883" s="14"/>
      <c r="MHG883" s="14"/>
      <c r="MHH883" s="14"/>
      <c r="MHI883" s="14"/>
      <c r="MHJ883" s="14"/>
      <c r="MHK883" s="14"/>
      <c r="MHL883" s="14"/>
      <c r="MHM883" s="14"/>
      <c r="MHN883" s="14"/>
      <c r="MHO883" s="14"/>
      <c r="MHP883" s="14"/>
      <c r="MHQ883" s="14"/>
      <c r="MHR883" s="14"/>
      <c r="MHS883" s="14"/>
      <c r="MHT883" s="14"/>
      <c r="MHU883" s="14"/>
      <c r="MHV883" s="14"/>
      <c r="MHW883" s="14"/>
      <c r="MHX883" s="14"/>
      <c r="MHY883" s="14"/>
      <c r="MHZ883" s="14"/>
      <c r="MIA883" s="14"/>
      <c r="MIB883" s="14"/>
      <c r="MIC883" s="14"/>
      <c r="MID883" s="14"/>
      <c r="MIE883" s="14"/>
      <c r="MIF883" s="14"/>
      <c r="MIG883" s="14"/>
      <c r="MIH883" s="14"/>
      <c r="MII883" s="14"/>
      <c r="MIJ883" s="14"/>
      <c r="MIK883" s="14"/>
      <c r="MIL883" s="14"/>
      <c r="MIM883" s="14"/>
      <c r="MIN883" s="14"/>
      <c r="MIO883" s="14"/>
      <c r="MIP883" s="14"/>
      <c r="MIQ883" s="14"/>
      <c r="MIR883" s="14"/>
      <c r="MIS883" s="14"/>
      <c r="MIT883" s="14"/>
      <c r="MIU883" s="14"/>
      <c r="MIV883" s="14"/>
      <c r="MIW883" s="14"/>
      <c r="MIX883" s="14"/>
      <c r="MIY883" s="14"/>
      <c r="MIZ883" s="14"/>
      <c r="MJA883" s="14"/>
      <c r="MJB883" s="14"/>
      <c r="MJC883" s="14"/>
      <c r="MJD883" s="14"/>
      <c r="MJE883" s="14"/>
      <c r="MJF883" s="14"/>
      <c r="MJG883" s="14"/>
      <c r="MJH883" s="14"/>
      <c r="MJI883" s="14"/>
      <c r="MJJ883" s="14"/>
      <c r="MJK883" s="14"/>
      <c r="MJL883" s="14"/>
      <c r="MJM883" s="14"/>
      <c r="MJN883" s="14"/>
      <c r="MJO883" s="14"/>
      <c r="MJP883" s="14"/>
      <c r="MJQ883" s="14"/>
      <c r="MJR883" s="14"/>
      <c r="MJS883" s="14"/>
      <c r="MJT883" s="14"/>
      <c r="MJU883" s="14"/>
      <c r="MJV883" s="14"/>
      <c r="MJW883" s="14"/>
      <c r="MJX883" s="14"/>
      <c r="MJY883" s="14"/>
      <c r="MJZ883" s="14"/>
      <c r="MKA883" s="14"/>
      <c r="MKB883" s="14"/>
      <c r="MKC883" s="14"/>
      <c r="MKD883" s="14"/>
      <c r="MKE883" s="14"/>
      <c r="MKF883" s="14"/>
      <c r="MKG883" s="14"/>
      <c r="MKH883" s="14"/>
      <c r="MKI883" s="14"/>
      <c r="MKJ883" s="14"/>
      <c r="MKK883" s="14"/>
      <c r="MKL883" s="14"/>
      <c r="MKM883" s="14"/>
      <c r="MKN883" s="14"/>
      <c r="MKO883" s="14"/>
      <c r="MKP883" s="14"/>
      <c r="MKQ883" s="14"/>
      <c r="MKR883" s="14"/>
      <c r="MKS883" s="14"/>
      <c r="MKT883" s="14"/>
      <c r="MKU883" s="14"/>
      <c r="MKV883" s="14"/>
      <c r="MKW883" s="14"/>
      <c r="MKX883" s="14"/>
      <c r="MKY883" s="14"/>
      <c r="MKZ883" s="14"/>
      <c r="MLA883" s="14"/>
      <c r="MLB883" s="14"/>
      <c r="MLC883" s="14"/>
      <c r="MLD883" s="14"/>
      <c r="MLE883" s="14"/>
      <c r="MLF883" s="14"/>
      <c r="MLG883" s="14"/>
      <c r="MLH883" s="14"/>
      <c r="MLI883" s="14"/>
      <c r="MLJ883" s="14"/>
      <c r="MLK883" s="14"/>
      <c r="MLL883" s="14"/>
      <c r="MLM883" s="14"/>
      <c r="MLN883" s="14"/>
      <c r="MLO883" s="14"/>
      <c r="MLP883" s="14"/>
      <c r="MLQ883" s="14"/>
      <c r="MLR883" s="14"/>
      <c r="MLS883" s="14"/>
      <c r="MLT883" s="14"/>
      <c r="MLU883" s="14"/>
      <c r="MLV883" s="14"/>
      <c r="MLW883" s="14"/>
      <c r="MLX883" s="14"/>
      <c r="MLY883" s="14"/>
      <c r="MLZ883" s="14"/>
      <c r="MMA883" s="14"/>
      <c r="MMB883" s="14"/>
      <c r="MMC883" s="14"/>
      <c r="MMD883" s="14"/>
      <c r="MME883" s="14"/>
      <c r="MMF883" s="14"/>
      <c r="MMG883" s="14"/>
      <c r="MMH883" s="14"/>
      <c r="MMI883" s="14"/>
      <c r="MMJ883" s="14"/>
      <c r="MMK883" s="14"/>
      <c r="MML883" s="14"/>
      <c r="MMM883" s="14"/>
      <c r="MMN883" s="14"/>
      <c r="MMO883" s="14"/>
      <c r="MMP883" s="14"/>
      <c r="MMQ883" s="14"/>
      <c r="MMR883" s="14"/>
      <c r="MMS883" s="14"/>
      <c r="MMT883" s="14"/>
      <c r="MMU883" s="14"/>
      <c r="MMV883" s="14"/>
      <c r="MMW883" s="14"/>
      <c r="MMX883" s="14"/>
      <c r="MMY883" s="14"/>
      <c r="MMZ883" s="14"/>
      <c r="MNA883" s="14"/>
      <c r="MNB883" s="14"/>
      <c r="MNC883" s="14"/>
      <c r="MND883" s="14"/>
      <c r="MNE883" s="14"/>
      <c r="MNF883" s="14"/>
      <c r="MNG883" s="14"/>
      <c r="MNH883" s="14"/>
      <c r="MNI883" s="14"/>
      <c r="MNJ883" s="14"/>
      <c r="MNK883" s="14"/>
      <c r="MNL883" s="14"/>
      <c r="MNM883" s="14"/>
      <c r="MNN883" s="14"/>
      <c r="MNO883" s="14"/>
      <c r="MNP883" s="14"/>
      <c r="MNQ883" s="14"/>
      <c r="MNR883" s="14"/>
      <c r="MNS883" s="14"/>
      <c r="MNT883" s="14"/>
      <c r="MNU883" s="14"/>
      <c r="MNV883" s="14"/>
      <c r="MNW883" s="14"/>
      <c r="MNX883" s="14"/>
      <c r="MNY883" s="14"/>
      <c r="MNZ883" s="14"/>
      <c r="MOA883" s="14"/>
      <c r="MOB883" s="14"/>
      <c r="MOC883" s="14"/>
      <c r="MOD883" s="14"/>
      <c r="MOE883" s="14"/>
      <c r="MOF883" s="14"/>
      <c r="MOG883" s="14"/>
      <c r="MOH883" s="14"/>
      <c r="MOI883" s="14"/>
      <c r="MOJ883" s="14"/>
      <c r="MOK883" s="14"/>
      <c r="MOL883" s="14"/>
      <c r="MOM883" s="14"/>
      <c r="MON883" s="14"/>
      <c r="MOO883" s="14"/>
      <c r="MOP883" s="14"/>
      <c r="MOQ883" s="14"/>
      <c r="MOR883" s="14"/>
      <c r="MOS883" s="14"/>
      <c r="MOT883" s="14"/>
      <c r="MOU883" s="14"/>
      <c r="MOV883" s="14"/>
      <c r="MOW883" s="14"/>
      <c r="MOX883" s="14"/>
      <c r="MOY883" s="14"/>
      <c r="MOZ883" s="14"/>
      <c r="MPA883" s="14"/>
      <c r="MPB883" s="14"/>
      <c r="MPC883" s="14"/>
      <c r="MPD883" s="14"/>
      <c r="MPE883" s="14"/>
      <c r="MPF883" s="14"/>
      <c r="MPG883" s="14"/>
      <c r="MPH883" s="14"/>
      <c r="MPI883" s="14"/>
      <c r="MPJ883" s="14"/>
      <c r="MPK883" s="14"/>
      <c r="MPL883" s="14"/>
      <c r="MPM883" s="14"/>
      <c r="MPN883" s="14"/>
      <c r="MPO883" s="14"/>
      <c r="MPP883" s="14"/>
      <c r="MPQ883" s="14"/>
      <c r="MPR883" s="14"/>
      <c r="MPS883" s="14"/>
      <c r="MPT883" s="14"/>
      <c r="MPU883" s="14"/>
      <c r="MPV883" s="14"/>
      <c r="MPW883" s="14"/>
      <c r="MPX883" s="14"/>
      <c r="MPY883" s="14"/>
      <c r="MPZ883" s="14"/>
      <c r="MQA883" s="14"/>
      <c r="MQB883" s="14"/>
      <c r="MQC883" s="14"/>
      <c r="MQD883" s="14"/>
      <c r="MQE883" s="14"/>
      <c r="MQF883" s="14"/>
      <c r="MQG883" s="14"/>
      <c r="MQH883" s="14"/>
      <c r="MQI883" s="14"/>
      <c r="MQJ883" s="14"/>
      <c r="MQK883" s="14"/>
      <c r="MQL883" s="14"/>
      <c r="MQM883" s="14"/>
      <c r="MQN883" s="14"/>
      <c r="MQO883" s="14"/>
      <c r="MQP883" s="14"/>
      <c r="MQQ883" s="14"/>
      <c r="MQR883" s="14"/>
      <c r="MQS883" s="14"/>
      <c r="MQT883" s="14"/>
      <c r="MQU883" s="14"/>
      <c r="MQV883" s="14"/>
      <c r="MQW883" s="14"/>
      <c r="MQX883" s="14"/>
      <c r="MQY883" s="14"/>
      <c r="MQZ883" s="14"/>
      <c r="MRA883" s="14"/>
      <c r="MRB883" s="14"/>
      <c r="MRC883" s="14"/>
      <c r="MRD883" s="14"/>
      <c r="MRE883" s="14"/>
      <c r="MRF883" s="14"/>
      <c r="MRG883" s="14"/>
      <c r="MRH883" s="14"/>
      <c r="MRI883" s="14"/>
      <c r="MRJ883" s="14"/>
      <c r="MRK883" s="14"/>
      <c r="MRL883" s="14"/>
      <c r="MRM883" s="14"/>
      <c r="MRN883" s="14"/>
      <c r="MRO883" s="14"/>
      <c r="MRP883" s="14"/>
      <c r="MRQ883" s="14"/>
      <c r="MRR883" s="14"/>
      <c r="MRS883" s="14"/>
      <c r="MRT883" s="14"/>
      <c r="MRU883" s="14"/>
      <c r="MRV883" s="14"/>
      <c r="MRW883" s="14"/>
      <c r="MRX883" s="14"/>
      <c r="MRY883" s="14"/>
      <c r="MRZ883" s="14"/>
      <c r="MSA883" s="14"/>
      <c r="MSB883" s="14"/>
      <c r="MSC883" s="14"/>
      <c r="MSD883" s="14"/>
      <c r="MSE883" s="14"/>
      <c r="MSF883" s="14"/>
      <c r="MSG883" s="14"/>
      <c r="MSH883" s="14"/>
      <c r="MSI883" s="14"/>
      <c r="MSJ883" s="14"/>
      <c r="MSK883" s="14"/>
      <c r="MSL883" s="14"/>
      <c r="MSM883" s="14"/>
      <c r="MSN883" s="14"/>
      <c r="MSO883" s="14"/>
      <c r="MSP883" s="14"/>
      <c r="MSQ883" s="14"/>
      <c r="MSR883" s="14"/>
      <c r="MSS883" s="14"/>
      <c r="MST883" s="14"/>
      <c r="MSU883" s="14"/>
      <c r="MSV883" s="14"/>
      <c r="MSW883" s="14"/>
      <c r="MSX883" s="14"/>
      <c r="MSY883" s="14"/>
      <c r="MSZ883" s="14"/>
      <c r="MTA883" s="14"/>
      <c r="MTB883" s="14"/>
      <c r="MTC883" s="14"/>
      <c r="MTD883" s="14"/>
      <c r="MTE883" s="14"/>
      <c r="MTF883" s="14"/>
      <c r="MTG883" s="14"/>
      <c r="MTH883" s="14"/>
      <c r="MTI883" s="14"/>
      <c r="MTJ883" s="14"/>
      <c r="MTK883" s="14"/>
      <c r="MTL883" s="14"/>
      <c r="MTM883" s="14"/>
      <c r="MTN883" s="14"/>
      <c r="MTO883" s="14"/>
      <c r="MTP883" s="14"/>
      <c r="MTQ883" s="14"/>
      <c r="MTR883" s="14"/>
      <c r="MTS883" s="14"/>
      <c r="MTT883" s="14"/>
      <c r="MTU883" s="14"/>
      <c r="MTV883" s="14"/>
      <c r="MTW883" s="14"/>
      <c r="MTX883" s="14"/>
      <c r="MTY883" s="14"/>
      <c r="MTZ883" s="14"/>
      <c r="MUA883" s="14"/>
      <c r="MUB883" s="14"/>
      <c r="MUC883" s="14"/>
      <c r="MUD883" s="14"/>
      <c r="MUE883" s="14"/>
      <c r="MUF883" s="14"/>
      <c r="MUG883" s="14"/>
      <c r="MUH883" s="14"/>
      <c r="MUI883" s="14"/>
      <c r="MUJ883" s="14"/>
      <c r="MUK883" s="14"/>
      <c r="MUL883" s="14"/>
      <c r="MUM883" s="14"/>
      <c r="MUN883" s="14"/>
      <c r="MUO883" s="14"/>
      <c r="MUP883" s="14"/>
      <c r="MUQ883" s="14"/>
      <c r="MUR883" s="14"/>
      <c r="MUS883" s="14"/>
      <c r="MUT883" s="14"/>
      <c r="MUU883" s="14"/>
      <c r="MUV883" s="14"/>
      <c r="MUW883" s="14"/>
      <c r="MUX883" s="14"/>
      <c r="MUY883" s="14"/>
      <c r="MUZ883" s="14"/>
      <c r="MVA883" s="14"/>
      <c r="MVB883" s="14"/>
      <c r="MVC883" s="14"/>
      <c r="MVD883" s="14"/>
      <c r="MVE883" s="14"/>
      <c r="MVF883" s="14"/>
      <c r="MVG883" s="14"/>
      <c r="MVH883" s="14"/>
      <c r="MVI883" s="14"/>
      <c r="MVJ883" s="14"/>
      <c r="MVK883" s="14"/>
      <c r="MVL883" s="14"/>
      <c r="MVM883" s="14"/>
      <c r="MVN883" s="14"/>
      <c r="MVO883" s="14"/>
      <c r="MVP883" s="14"/>
      <c r="MVQ883" s="14"/>
      <c r="MVR883" s="14"/>
      <c r="MVS883" s="14"/>
      <c r="MVT883" s="14"/>
      <c r="MVU883" s="14"/>
      <c r="MVV883" s="14"/>
      <c r="MVW883" s="14"/>
      <c r="MVX883" s="14"/>
      <c r="MVY883" s="14"/>
      <c r="MVZ883" s="14"/>
      <c r="MWA883" s="14"/>
      <c r="MWB883" s="14"/>
      <c r="MWC883" s="14"/>
      <c r="MWD883" s="14"/>
      <c r="MWE883" s="14"/>
      <c r="MWF883" s="14"/>
      <c r="MWG883" s="14"/>
      <c r="MWH883" s="14"/>
      <c r="MWI883" s="14"/>
      <c r="MWJ883" s="14"/>
      <c r="MWK883" s="14"/>
      <c r="MWL883" s="14"/>
      <c r="MWM883" s="14"/>
      <c r="MWN883" s="14"/>
      <c r="MWO883" s="14"/>
      <c r="MWP883" s="14"/>
      <c r="MWQ883" s="14"/>
      <c r="MWR883" s="14"/>
      <c r="MWS883" s="14"/>
      <c r="MWT883" s="14"/>
      <c r="MWU883" s="14"/>
      <c r="MWV883" s="14"/>
      <c r="MWW883" s="14"/>
      <c r="MWX883" s="14"/>
      <c r="MWY883" s="14"/>
      <c r="MWZ883" s="14"/>
      <c r="MXA883" s="14"/>
      <c r="MXB883" s="14"/>
      <c r="MXC883" s="14"/>
      <c r="MXD883" s="14"/>
      <c r="MXE883" s="14"/>
      <c r="MXF883" s="14"/>
      <c r="MXG883" s="14"/>
      <c r="MXH883" s="14"/>
      <c r="MXI883" s="14"/>
      <c r="MXJ883" s="14"/>
      <c r="MXK883" s="14"/>
      <c r="MXL883" s="14"/>
      <c r="MXM883" s="14"/>
      <c r="MXN883" s="14"/>
      <c r="MXO883" s="14"/>
      <c r="MXP883" s="14"/>
      <c r="MXQ883" s="14"/>
      <c r="MXR883" s="14"/>
      <c r="MXS883" s="14"/>
      <c r="MXT883" s="14"/>
      <c r="MXU883" s="14"/>
      <c r="MXV883" s="14"/>
      <c r="MXW883" s="14"/>
      <c r="MXX883" s="14"/>
      <c r="MXY883" s="14"/>
      <c r="MXZ883" s="14"/>
      <c r="MYA883" s="14"/>
      <c r="MYB883" s="14"/>
      <c r="MYC883" s="14"/>
      <c r="MYD883" s="14"/>
      <c r="MYE883" s="14"/>
      <c r="MYF883" s="14"/>
      <c r="MYG883" s="14"/>
      <c r="MYH883" s="14"/>
      <c r="MYI883" s="14"/>
      <c r="MYJ883" s="14"/>
      <c r="MYK883" s="14"/>
      <c r="MYL883" s="14"/>
      <c r="MYM883" s="14"/>
      <c r="MYN883" s="14"/>
      <c r="MYO883" s="14"/>
      <c r="MYP883" s="14"/>
      <c r="MYQ883" s="14"/>
      <c r="MYR883" s="14"/>
      <c r="MYS883" s="14"/>
      <c r="MYT883" s="14"/>
      <c r="MYU883" s="14"/>
      <c r="MYV883" s="14"/>
      <c r="MYW883" s="14"/>
      <c r="MYX883" s="14"/>
      <c r="MYY883" s="14"/>
      <c r="MYZ883" s="14"/>
      <c r="MZA883" s="14"/>
      <c r="MZB883" s="14"/>
      <c r="MZC883" s="14"/>
      <c r="MZD883" s="14"/>
      <c r="MZE883" s="14"/>
      <c r="MZF883" s="14"/>
      <c r="MZG883" s="14"/>
      <c r="MZH883" s="14"/>
      <c r="MZI883" s="14"/>
      <c r="MZJ883" s="14"/>
      <c r="MZK883" s="14"/>
      <c r="MZL883" s="14"/>
      <c r="MZM883" s="14"/>
      <c r="MZN883" s="14"/>
      <c r="MZO883" s="14"/>
      <c r="MZP883" s="14"/>
      <c r="MZQ883" s="14"/>
      <c r="MZR883" s="14"/>
      <c r="MZS883" s="14"/>
      <c r="MZT883" s="14"/>
      <c r="MZU883" s="14"/>
      <c r="MZV883" s="14"/>
      <c r="MZW883" s="14"/>
      <c r="MZX883" s="14"/>
      <c r="MZY883" s="14"/>
      <c r="MZZ883" s="14"/>
      <c r="NAA883" s="14"/>
      <c r="NAB883" s="14"/>
      <c r="NAC883" s="14"/>
      <c r="NAD883" s="14"/>
      <c r="NAE883" s="14"/>
      <c r="NAF883" s="14"/>
      <c r="NAG883" s="14"/>
      <c r="NAH883" s="14"/>
      <c r="NAI883" s="14"/>
      <c r="NAJ883" s="14"/>
      <c r="NAK883" s="14"/>
      <c r="NAL883" s="14"/>
      <c r="NAM883" s="14"/>
      <c r="NAN883" s="14"/>
      <c r="NAO883" s="14"/>
      <c r="NAP883" s="14"/>
      <c r="NAQ883" s="14"/>
      <c r="NAR883" s="14"/>
      <c r="NAS883" s="14"/>
      <c r="NAT883" s="14"/>
      <c r="NAU883" s="14"/>
      <c r="NAV883" s="14"/>
      <c r="NAW883" s="14"/>
      <c r="NAX883" s="14"/>
      <c r="NAY883" s="14"/>
      <c r="NAZ883" s="14"/>
      <c r="NBA883" s="14"/>
      <c r="NBB883" s="14"/>
      <c r="NBC883" s="14"/>
      <c r="NBD883" s="14"/>
      <c r="NBE883" s="14"/>
      <c r="NBF883" s="14"/>
      <c r="NBG883" s="14"/>
      <c r="NBH883" s="14"/>
      <c r="NBI883" s="14"/>
      <c r="NBJ883" s="14"/>
      <c r="NBK883" s="14"/>
      <c r="NBL883" s="14"/>
      <c r="NBM883" s="14"/>
      <c r="NBN883" s="14"/>
      <c r="NBO883" s="14"/>
      <c r="NBP883" s="14"/>
      <c r="NBQ883" s="14"/>
      <c r="NBR883" s="14"/>
      <c r="NBS883" s="14"/>
      <c r="NBT883" s="14"/>
      <c r="NBU883" s="14"/>
      <c r="NBV883" s="14"/>
      <c r="NBW883" s="14"/>
      <c r="NBX883" s="14"/>
      <c r="NBY883" s="14"/>
      <c r="NBZ883" s="14"/>
      <c r="NCA883" s="14"/>
      <c r="NCB883" s="14"/>
      <c r="NCC883" s="14"/>
      <c r="NCD883" s="14"/>
      <c r="NCE883" s="14"/>
      <c r="NCF883" s="14"/>
      <c r="NCG883" s="14"/>
      <c r="NCH883" s="14"/>
      <c r="NCI883" s="14"/>
      <c r="NCJ883" s="14"/>
      <c r="NCK883" s="14"/>
      <c r="NCL883" s="14"/>
      <c r="NCM883" s="14"/>
      <c r="NCN883" s="14"/>
      <c r="NCO883" s="14"/>
      <c r="NCP883" s="14"/>
      <c r="NCQ883" s="14"/>
      <c r="NCR883" s="14"/>
      <c r="NCS883" s="14"/>
      <c r="NCT883" s="14"/>
      <c r="NCU883" s="14"/>
      <c r="NCV883" s="14"/>
      <c r="NCW883" s="14"/>
      <c r="NCX883" s="14"/>
      <c r="NCY883" s="14"/>
      <c r="NCZ883" s="14"/>
      <c r="NDA883" s="14"/>
      <c r="NDB883" s="14"/>
      <c r="NDC883" s="14"/>
      <c r="NDD883" s="14"/>
      <c r="NDE883" s="14"/>
      <c r="NDF883" s="14"/>
      <c r="NDG883" s="14"/>
      <c r="NDH883" s="14"/>
      <c r="NDI883" s="14"/>
      <c r="NDJ883" s="14"/>
      <c r="NDK883" s="14"/>
      <c r="NDL883" s="14"/>
      <c r="NDM883" s="14"/>
      <c r="NDN883" s="14"/>
      <c r="NDO883" s="14"/>
      <c r="NDP883" s="14"/>
      <c r="NDQ883" s="14"/>
      <c r="NDR883" s="14"/>
      <c r="NDS883" s="14"/>
      <c r="NDT883" s="14"/>
      <c r="NDU883" s="14"/>
      <c r="NDV883" s="14"/>
      <c r="NDW883" s="14"/>
      <c r="NDX883" s="14"/>
      <c r="NDY883" s="14"/>
      <c r="NDZ883" s="14"/>
      <c r="NEA883" s="14"/>
      <c r="NEB883" s="14"/>
      <c r="NEC883" s="14"/>
      <c r="NED883" s="14"/>
      <c r="NEE883" s="14"/>
      <c r="NEF883" s="14"/>
      <c r="NEG883" s="14"/>
      <c r="NEH883" s="14"/>
      <c r="NEI883" s="14"/>
      <c r="NEJ883" s="14"/>
      <c r="NEK883" s="14"/>
      <c r="NEL883" s="14"/>
      <c r="NEM883" s="14"/>
      <c r="NEN883" s="14"/>
      <c r="NEO883" s="14"/>
      <c r="NEP883" s="14"/>
      <c r="NEQ883" s="14"/>
      <c r="NER883" s="14"/>
      <c r="NES883" s="14"/>
      <c r="NET883" s="14"/>
      <c r="NEU883" s="14"/>
      <c r="NEV883" s="14"/>
      <c r="NEW883" s="14"/>
      <c r="NEX883" s="14"/>
      <c r="NEY883" s="14"/>
      <c r="NEZ883" s="14"/>
      <c r="NFA883" s="14"/>
      <c r="NFB883" s="14"/>
      <c r="NFC883" s="14"/>
      <c r="NFD883" s="14"/>
      <c r="NFE883" s="14"/>
      <c r="NFF883" s="14"/>
      <c r="NFG883" s="14"/>
      <c r="NFH883" s="14"/>
      <c r="NFI883" s="14"/>
      <c r="NFJ883" s="14"/>
      <c r="NFK883" s="14"/>
      <c r="NFL883" s="14"/>
      <c r="NFM883" s="14"/>
      <c r="NFN883" s="14"/>
      <c r="NFO883" s="14"/>
      <c r="NFP883" s="14"/>
      <c r="NFQ883" s="14"/>
      <c r="NFR883" s="14"/>
      <c r="NFS883" s="14"/>
      <c r="NFT883" s="14"/>
      <c r="NFU883" s="14"/>
      <c r="NFV883" s="14"/>
      <c r="NFW883" s="14"/>
      <c r="NFX883" s="14"/>
      <c r="NFY883" s="14"/>
      <c r="NFZ883" s="14"/>
      <c r="NGA883" s="14"/>
      <c r="NGB883" s="14"/>
      <c r="NGC883" s="14"/>
      <c r="NGD883" s="14"/>
      <c r="NGE883" s="14"/>
      <c r="NGF883" s="14"/>
      <c r="NGG883" s="14"/>
      <c r="NGH883" s="14"/>
      <c r="NGI883" s="14"/>
      <c r="NGJ883" s="14"/>
      <c r="NGK883" s="14"/>
      <c r="NGL883" s="14"/>
      <c r="NGM883" s="14"/>
      <c r="NGN883" s="14"/>
      <c r="NGO883" s="14"/>
      <c r="NGP883" s="14"/>
      <c r="NGQ883" s="14"/>
      <c r="NGR883" s="14"/>
      <c r="NGS883" s="14"/>
      <c r="NGT883" s="14"/>
      <c r="NGU883" s="14"/>
      <c r="NGV883" s="14"/>
      <c r="NGW883" s="14"/>
      <c r="NGX883" s="14"/>
      <c r="NGY883" s="14"/>
      <c r="NGZ883" s="14"/>
      <c r="NHA883" s="14"/>
      <c r="NHB883" s="14"/>
      <c r="NHC883" s="14"/>
      <c r="NHD883" s="14"/>
      <c r="NHE883" s="14"/>
      <c r="NHF883" s="14"/>
      <c r="NHG883" s="14"/>
      <c r="NHH883" s="14"/>
      <c r="NHI883" s="14"/>
      <c r="NHJ883" s="14"/>
      <c r="NHK883" s="14"/>
      <c r="NHL883" s="14"/>
      <c r="NHM883" s="14"/>
      <c r="NHN883" s="14"/>
      <c r="NHO883" s="14"/>
      <c r="NHP883" s="14"/>
      <c r="NHQ883" s="14"/>
      <c r="NHR883" s="14"/>
      <c r="NHS883" s="14"/>
      <c r="NHT883" s="14"/>
      <c r="NHU883" s="14"/>
      <c r="NHV883" s="14"/>
      <c r="NHW883" s="14"/>
      <c r="NHX883" s="14"/>
      <c r="NHY883" s="14"/>
      <c r="NHZ883" s="14"/>
      <c r="NIA883" s="14"/>
      <c r="NIB883" s="14"/>
      <c r="NIC883" s="14"/>
      <c r="NID883" s="14"/>
      <c r="NIE883" s="14"/>
      <c r="NIF883" s="14"/>
      <c r="NIG883" s="14"/>
      <c r="NIH883" s="14"/>
      <c r="NII883" s="14"/>
      <c r="NIJ883" s="14"/>
      <c r="NIK883" s="14"/>
      <c r="NIL883" s="14"/>
      <c r="NIM883" s="14"/>
      <c r="NIN883" s="14"/>
      <c r="NIO883" s="14"/>
      <c r="NIP883" s="14"/>
      <c r="NIQ883" s="14"/>
      <c r="NIR883" s="14"/>
      <c r="NIS883" s="14"/>
      <c r="NIT883" s="14"/>
      <c r="NIU883" s="14"/>
      <c r="NIV883" s="14"/>
      <c r="NIW883" s="14"/>
      <c r="NIX883" s="14"/>
      <c r="NIY883" s="14"/>
      <c r="NIZ883" s="14"/>
      <c r="NJA883" s="14"/>
      <c r="NJB883" s="14"/>
      <c r="NJC883" s="14"/>
      <c r="NJD883" s="14"/>
      <c r="NJE883" s="14"/>
      <c r="NJF883" s="14"/>
      <c r="NJG883" s="14"/>
      <c r="NJH883" s="14"/>
      <c r="NJI883" s="14"/>
      <c r="NJJ883" s="14"/>
      <c r="NJK883" s="14"/>
      <c r="NJL883" s="14"/>
      <c r="NJM883" s="14"/>
      <c r="NJN883" s="14"/>
      <c r="NJO883" s="14"/>
      <c r="NJP883" s="14"/>
      <c r="NJQ883" s="14"/>
      <c r="NJR883" s="14"/>
      <c r="NJS883" s="14"/>
      <c r="NJT883" s="14"/>
      <c r="NJU883" s="14"/>
      <c r="NJV883" s="14"/>
      <c r="NJW883" s="14"/>
      <c r="NJX883" s="14"/>
      <c r="NJY883" s="14"/>
      <c r="NJZ883" s="14"/>
      <c r="NKA883" s="14"/>
      <c r="NKB883" s="14"/>
      <c r="NKC883" s="14"/>
      <c r="NKD883" s="14"/>
      <c r="NKE883" s="14"/>
      <c r="NKF883" s="14"/>
      <c r="NKG883" s="14"/>
      <c r="NKH883" s="14"/>
      <c r="NKI883" s="14"/>
      <c r="NKJ883" s="14"/>
      <c r="NKK883" s="14"/>
      <c r="NKL883" s="14"/>
      <c r="NKM883" s="14"/>
      <c r="NKN883" s="14"/>
      <c r="NKO883" s="14"/>
      <c r="NKP883" s="14"/>
      <c r="NKQ883" s="14"/>
      <c r="NKR883" s="14"/>
      <c r="NKS883" s="14"/>
      <c r="NKT883" s="14"/>
      <c r="NKU883" s="14"/>
      <c r="NKV883" s="14"/>
      <c r="NKW883" s="14"/>
      <c r="NKX883" s="14"/>
      <c r="NKY883" s="14"/>
      <c r="NKZ883" s="14"/>
      <c r="NLA883" s="14"/>
      <c r="NLB883" s="14"/>
      <c r="NLC883" s="14"/>
      <c r="NLD883" s="14"/>
      <c r="NLE883" s="14"/>
      <c r="NLF883" s="14"/>
      <c r="NLG883" s="14"/>
      <c r="NLH883" s="14"/>
      <c r="NLI883" s="14"/>
      <c r="NLJ883" s="14"/>
      <c r="NLK883" s="14"/>
      <c r="NLL883" s="14"/>
      <c r="NLM883" s="14"/>
      <c r="NLN883" s="14"/>
      <c r="NLO883" s="14"/>
      <c r="NLP883" s="14"/>
      <c r="NLQ883" s="14"/>
      <c r="NLR883" s="14"/>
      <c r="NLS883" s="14"/>
      <c r="NLT883" s="14"/>
      <c r="NLU883" s="14"/>
      <c r="NLV883" s="14"/>
      <c r="NLW883" s="14"/>
      <c r="NLX883" s="14"/>
      <c r="NLY883" s="14"/>
      <c r="NLZ883" s="14"/>
      <c r="NMA883" s="14"/>
      <c r="NMB883" s="14"/>
      <c r="NMC883" s="14"/>
      <c r="NMD883" s="14"/>
      <c r="NME883" s="14"/>
      <c r="NMF883" s="14"/>
      <c r="NMG883" s="14"/>
      <c r="NMH883" s="14"/>
      <c r="NMI883" s="14"/>
      <c r="NMJ883" s="14"/>
      <c r="NMK883" s="14"/>
      <c r="NML883" s="14"/>
      <c r="NMM883" s="14"/>
      <c r="NMN883" s="14"/>
      <c r="NMO883" s="14"/>
      <c r="NMP883" s="14"/>
      <c r="NMQ883" s="14"/>
      <c r="NMR883" s="14"/>
      <c r="NMS883" s="14"/>
      <c r="NMT883" s="14"/>
      <c r="NMU883" s="14"/>
      <c r="NMV883" s="14"/>
      <c r="NMW883" s="14"/>
      <c r="NMX883" s="14"/>
      <c r="NMY883" s="14"/>
      <c r="NMZ883" s="14"/>
      <c r="NNA883" s="14"/>
      <c r="NNB883" s="14"/>
      <c r="NNC883" s="14"/>
      <c r="NND883" s="14"/>
      <c r="NNE883" s="14"/>
      <c r="NNF883" s="14"/>
      <c r="NNG883" s="14"/>
      <c r="NNH883" s="14"/>
      <c r="NNI883" s="14"/>
      <c r="NNJ883" s="14"/>
      <c r="NNK883" s="14"/>
      <c r="NNL883" s="14"/>
      <c r="NNM883" s="14"/>
      <c r="NNN883" s="14"/>
      <c r="NNO883" s="14"/>
      <c r="NNP883" s="14"/>
      <c r="NNQ883" s="14"/>
      <c r="NNR883" s="14"/>
      <c r="NNS883" s="14"/>
      <c r="NNT883" s="14"/>
      <c r="NNU883" s="14"/>
      <c r="NNV883" s="14"/>
      <c r="NNW883" s="14"/>
      <c r="NNX883" s="14"/>
      <c r="NNY883" s="14"/>
      <c r="NNZ883" s="14"/>
      <c r="NOA883" s="14"/>
      <c r="NOB883" s="14"/>
      <c r="NOC883" s="14"/>
      <c r="NOD883" s="14"/>
      <c r="NOE883" s="14"/>
      <c r="NOF883" s="14"/>
      <c r="NOG883" s="14"/>
      <c r="NOH883" s="14"/>
      <c r="NOI883" s="14"/>
      <c r="NOJ883" s="14"/>
      <c r="NOK883" s="14"/>
      <c r="NOL883" s="14"/>
      <c r="NOM883" s="14"/>
      <c r="NON883" s="14"/>
      <c r="NOO883" s="14"/>
      <c r="NOP883" s="14"/>
      <c r="NOQ883" s="14"/>
      <c r="NOR883" s="14"/>
      <c r="NOS883" s="14"/>
      <c r="NOT883" s="14"/>
      <c r="NOU883" s="14"/>
      <c r="NOV883" s="14"/>
      <c r="NOW883" s="14"/>
      <c r="NOX883" s="14"/>
      <c r="NOY883" s="14"/>
      <c r="NOZ883" s="14"/>
      <c r="NPA883" s="14"/>
      <c r="NPB883" s="14"/>
      <c r="NPC883" s="14"/>
      <c r="NPD883" s="14"/>
      <c r="NPE883" s="14"/>
      <c r="NPF883" s="14"/>
      <c r="NPG883" s="14"/>
      <c r="NPH883" s="14"/>
      <c r="NPI883" s="14"/>
      <c r="NPJ883" s="14"/>
      <c r="NPK883" s="14"/>
      <c r="NPL883" s="14"/>
      <c r="NPM883" s="14"/>
      <c r="NPN883" s="14"/>
      <c r="NPO883" s="14"/>
      <c r="NPP883" s="14"/>
      <c r="NPQ883" s="14"/>
      <c r="NPR883" s="14"/>
      <c r="NPS883" s="14"/>
      <c r="NPT883" s="14"/>
      <c r="NPU883" s="14"/>
      <c r="NPV883" s="14"/>
      <c r="NPW883" s="14"/>
      <c r="NPX883" s="14"/>
      <c r="NPY883" s="14"/>
      <c r="NPZ883" s="14"/>
      <c r="NQA883" s="14"/>
      <c r="NQB883" s="14"/>
      <c r="NQC883" s="14"/>
      <c r="NQD883" s="14"/>
      <c r="NQE883" s="14"/>
      <c r="NQF883" s="14"/>
      <c r="NQG883" s="14"/>
      <c r="NQH883" s="14"/>
      <c r="NQI883" s="14"/>
      <c r="NQJ883" s="14"/>
      <c r="NQK883" s="14"/>
      <c r="NQL883" s="14"/>
      <c r="NQM883" s="14"/>
      <c r="NQN883" s="14"/>
      <c r="NQO883" s="14"/>
      <c r="NQP883" s="14"/>
      <c r="NQQ883" s="14"/>
      <c r="NQR883" s="14"/>
      <c r="NQS883" s="14"/>
      <c r="NQT883" s="14"/>
      <c r="NQU883" s="14"/>
      <c r="NQV883" s="14"/>
      <c r="NQW883" s="14"/>
      <c r="NQX883" s="14"/>
      <c r="NQY883" s="14"/>
      <c r="NQZ883" s="14"/>
      <c r="NRA883" s="14"/>
      <c r="NRB883" s="14"/>
      <c r="NRC883" s="14"/>
      <c r="NRD883" s="14"/>
      <c r="NRE883" s="14"/>
      <c r="NRF883" s="14"/>
      <c r="NRG883" s="14"/>
      <c r="NRH883" s="14"/>
      <c r="NRI883" s="14"/>
      <c r="NRJ883" s="14"/>
      <c r="NRK883" s="14"/>
      <c r="NRL883" s="14"/>
      <c r="NRM883" s="14"/>
      <c r="NRN883" s="14"/>
      <c r="NRO883" s="14"/>
      <c r="NRP883" s="14"/>
      <c r="NRQ883" s="14"/>
      <c r="NRR883" s="14"/>
      <c r="NRS883" s="14"/>
      <c r="NRT883" s="14"/>
      <c r="NRU883" s="14"/>
      <c r="NRV883" s="14"/>
      <c r="NRW883" s="14"/>
      <c r="NRX883" s="14"/>
      <c r="NRY883" s="14"/>
      <c r="NRZ883" s="14"/>
      <c r="NSA883" s="14"/>
      <c r="NSB883" s="14"/>
      <c r="NSC883" s="14"/>
      <c r="NSD883" s="14"/>
      <c r="NSE883" s="14"/>
      <c r="NSF883" s="14"/>
      <c r="NSG883" s="14"/>
      <c r="NSH883" s="14"/>
      <c r="NSI883" s="14"/>
      <c r="NSJ883" s="14"/>
      <c r="NSK883" s="14"/>
      <c r="NSL883" s="14"/>
      <c r="NSM883" s="14"/>
      <c r="NSN883" s="14"/>
      <c r="NSO883" s="14"/>
      <c r="NSP883" s="14"/>
      <c r="NSQ883" s="14"/>
      <c r="NSR883" s="14"/>
      <c r="NSS883" s="14"/>
      <c r="NST883" s="14"/>
      <c r="NSU883" s="14"/>
      <c r="NSV883" s="14"/>
      <c r="NSW883" s="14"/>
      <c r="NSX883" s="14"/>
      <c r="NSY883" s="14"/>
      <c r="NSZ883" s="14"/>
      <c r="NTA883" s="14"/>
      <c r="NTB883" s="14"/>
      <c r="NTC883" s="14"/>
      <c r="NTD883" s="14"/>
      <c r="NTE883" s="14"/>
      <c r="NTF883" s="14"/>
      <c r="NTG883" s="14"/>
      <c r="NTH883" s="14"/>
      <c r="NTI883" s="14"/>
      <c r="NTJ883" s="14"/>
      <c r="NTK883" s="14"/>
      <c r="NTL883" s="14"/>
      <c r="NTM883" s="14"/>
      <c r="NTN883" s="14"/>
      <c r="NTO883" s="14"/>
      <c r="NTP883" s="14"/>
      <c r="NTQ883" s="14"/>
      <c r="NTR883" s="14"/>
      <c r="NTS883" s="14"/>
      <c r="NTT883" s="14"/>
      <c r="NTU883" s="14"/>
      <c r="NTV883" s="14"/>
      <c r="NTW883" s="14"/>
      <c r="NTX883" s="14"/>
      <c r="NTY883" s="14"/>
      <c r="NTZ883" s="14"/>
      <c r="NUA883" s="14"/>
      <c r="NUB883" s="14"/>
      <c r="NUC883" s="14"/>
      <c r="NUD883" s="14"/>
      <c r="NUE883" s="14"/>
      <c r="NUF883" s="14"/>
      <c r="NUG883" s="14"/>
      <c r="NUH883" s="14"/>
      <c r="NUI883" s="14"/>
      <c r="NUJ883" s="14"/>
      <c r="NUK883" s="14"/>
      <c r="NUL883" s="14"/>
      <c r="NUM883" s="14"/>
      <c r="NUN883" s="14"/>
      <c r="NUO883" s="14"/>
      <c r="NUP883" s="14"/>
      <c r="NUQ883" s="14"/>
      <c r="NUR883" s="14"/>
      <c r="NUS883" s="14"/>
      <c r="NUT883" s="14"/>
      <c r="NUU883" s="14"/>
      <c r="NUV883" s="14"/>
      <c r="NUW883" s="14"/>
      <c r="NUX883" s="14"/>
      <c r="NUY883" s="14"/>
      <c r="NUZ883" s="14"/>
      <c r="NVA883" s="14"/>
      <c r="NVB883" s="14"/>
      <c r="NVC883" s="14"/>
      <c r="NVD883" s="14"/>
      <c r="NVE883" s="14"/>
      <c r="NVF883" s="14"/>
      <c r="NVG883" s="14"/>
      <c r="NVH883" s="14"/>
      <c r="NVI883" s="14"/>
      <c r="NVJ883" s="14"/>
      <c r="NVK883" s="14"/>
      <c r="NVL883" s="14"/>
      <c r="NVM883" s="14"/>
      <c r="NVN883" s="14"/>
      <c r="NVO883" s="14"/>
      <c r="NVP883" s="14"/>
      <c r="NVQ883" s="14"/>
      <c r="NVR883" s="14"/>
      <c r="NVS883" s="14"/>
      <c r="NVT883" s="14"/>
      <c r="NVU883" s="14"/>
      <c r="NVV883" s="14"/>
      <c r="NVW883" s="14"/>
      <c r="NVX883" s="14"/>
      <c r="NVY883" s="14"/>
      <c r="NVZ883" s="14"/>
      <c r="NWA883" s="14"/>
      <c r="NWB883" s="14"/>
      <c r="NWC883" s="14"/>
      <c r="NWD883" s="14"/>
      <c r="NWE883" s="14"/>
      <c r="NWF883" s="14"/>
      <c r="NWG883" s="14"/>
      <c r="NWH883" s="14"/>
      <c r="NWI883" s="14"/>
      <c r="NWJ883" s="14"/>
      <c r="NWK883" s="14"/>
      <c r="NWL883" s="14"/>
      <c r="NWM883" s="14"/>
      <c r="NWN883" s="14"/>
      <c r="NWO883" s="14"/>
      <c r="NWP883" s="14"/>
      <c r="NWQ883" s="14"/>
      <c r="NWR883" s="14"/>
      <c r="NWS883" s="14"/>
      <c r="NWT883" s="14"/>
      <c r="NWU883" s="14"/>
      <c r="NWV883" s="14"/>
      <c r="NWW883" s="14"/>
      <c r="NWX883" s="14"/>
      <c r="NWY883" s="14"/>
      <c r="NWZ883" s="14"/>
      <c r="NXA883" s="14"/>
      <c r="NXB883" s="14"/>
      <c r="NXC883" s="14"/>
      <c r="NXD883" s="14"/>
      <c r="NXE883" s="14"/>
      <c r="NXF883" s="14"/>
      <c r="NXG883" s="14"/>
      <c r="NXH883" s="14"/>
      <c r="NXI883" s="14"/>
      <c r="NXJ883" s="14"/>
      <c r="NXK883" s="14"/>
      <c r="NXL883" s="14"/>
      <c r="NXM883" s="14"/>
      <c r="NXN883" s="14"/>
      <c r="NXO883" s="14"/>
      <c r="NXP883" s="14"/>
      <c r="NXQ883" s="14"/>
      <c r="NXR883" s="14"/>
      <c r="NXS883" s="14"/>
      <c r="NXT883" s="14"/>
      <c r="NXU883" s="14"/>
      <c r="NXV883" s="14"/>
      <c r="NXW883" s="14"/>
      <c r="NXX883" s="14"/>
      <c r="NXY883" s="14"/>
      <c r="NXZ883" s="14"/>
      <c r="NYA883" s="14"/>
      <c r="NYB883" s="14"/>
      <c r="NYC883" s="14"/>
      <c r="NYD883" s="14"/>
      <c r="NYE883" s="14"/>
      <c r="NYF883" s="14"/>
      <c r="NYG883" s="14"/>
      <c r="NYH883" s="14"/>
      <c r="NYI883" s="14"/>
      <c r="NYJ883" s="14"/>
      <c r="NYK883" s="14"/>
      <c r="NYL883" s="14"/>
      <c r="NYM883" s="14"/>
      <c r="NYN883" s="14"/>
      <c r="NYO883" s="14"/>
      <c r="NYP883" s="14"/>
      <c r="NYQ883" s="14"/>
      <c r="NYR883" s="14"/>
      <c r="NYS883" s="14"/>
      <c r="NYT883" s="14"/>
      <c r="NYU883" s="14"/>
      <c r="NYV883" s="14"/>
      <c r="NYW883" s="14"/>
      <c r="NYX883" s="14"/>
      <c r="NYY883" s="14"/>
      <c r="NYZ883" s="14"/>
      <c r="NZA883" s="14"/>
      <c r="NZB883" s="14"/>
      <c r="NZC883" s="14"/>
      <c r="NZD883" s="14"/>
      <c r="NZE883" s="14"/>
      <c r="NZF883" s="14"/>
      <c r="NZG883" s="14"/>
      <c r="NZH883" s="14"/>
      <c r="NZI883" s="14"/>
      <c r="NZJ883" s="14"/>
      <c r="NZK883" s="14"/>
      <c r="NZL883" s="14"/>
      <c r="NZM883" s="14"/>
      <c r="NZN883" s="14"/>
      <c r="NZO883" s="14"/>
      <c r="NZP883" s="14"/>
      <c r="NZQ883" s="14"/>
      <c r="NZR883" s="14"/>
      <c r="NZS883" s="14"/>
      <c r="NZT883" s="14"/>
      <c r="NZU883" s="14"/>
      <c r="NZV883" s="14"/>
      <c r="NZW883" s="14"/>
      <c r="NZX883" s="14"/>
      <c r="NZY883" s="14"/>
      <c r="NZZ883" s="14"/>
      <c r="OAA883" s="14"/>
      <c r="OAB883" s="14"/>
      <c r="OAC883" s="14"/>
      <c r="OAD883" s="14"/>
      <c r="OAE883" s="14"/>
      <c r="OAF883" s="14"/>
      <c r="OAG883" s="14"/>
      <c r="OAH883" s="14"/>
      <c r="OAI883" s="14"/>
      <c r="OAJ883" s="14"/>
      <c r="OAK883" s="14"/>
      <c r="OAL883" s="14"/>
      <c r="OAM883" s="14"/>
      <c r="OAN883" s="14"/>
      <c r="OAO883" s="14"/>
      <c r="OAP883" s="14"/>
      <c r="OAQ883" s="14"/>
      <c r="OAR883" s="14"/>
      <c r="OAS883" s="14"/>
      <c r="OAT883" s="14"/>
      <c r="OAU883" s="14"/>
      <c r="OAV883" s="14"/>
      <c r="OAW883" s="14"/>
      <c r="OAX883" s="14"/>
      <c r="OAY883" s="14"/>
      <c r="OAZ883" s="14"/>
      <c r="OBA883" s="14"/>
      <c r="OBB883" s="14"/>
      <c r="OBC883" s="14"/>
      <c r="OBD883" s="14"/>
      <c r="OBE883" s="14"/>
      <c r="OBF883" s="14"/>
      <c r="OBG883" s="14"/>
      <c r="OBH883" s="14"/>
      <c r="OBI883" s="14"/>
      <c r="OBJ883" s="14"/>
      <c r="OBK883" s="14"/>
      <c r="OBL883" s="14"/>
      <c r="OBM883" s="14"/>
      <c r="OBN883" s="14"/>
      <c r="OBO883" s="14"/>
      <c r="OBP883" s="14"/>
      <c r="OBQ883" s="14"/>
      <c r="OBR883" s="14"/>
      <c r="OBS883" s="14"/>
      <c r="OBT883" s="14"/>
      <c r="OBU883" s="14"/>
      <c r="OBV883" s="14"/>
      <c r="OBW883" s="14"/>
      <c r="OBX883" s="14"/>
      <c r="OBY883" s="14"/>
      <c r="OBZ883" s="14"/>
      <c r="OCA883" s="14"/>
      <c r="OCB883" s="14"/>
      <c r="OCC883" s="14"/>
      <c r="OCD883" s="14"/>
      <c r="OCE883" s="14"/>
      <c r="OCF883" s="14"/>
      <c r="OCG883" s="14"/>
      <c r="OCH883" s="14"/>
      <c r="OCI883" s="14"/>
      <c r="OCJ883" s="14"/>
      <c r="OCK883" s="14"/>
      <c r="OCL883" s="14"/>
      <c r="OCM883" s="14"/>
      <c r="OCN883" s="14"/>
      <c r="OCO883" s="14"/>
      <c r="OCP883" s="14"/>
      <c r="OCQ883" s="14"/>
      <c r="OCR883" s="14"/>
      <c r="OCS883" s="14"/>
      <c r="OCT883" s="14"/>
      <c r="OCU883" s="14"/>
      <c r="OCV883" s="14"/>
      <c r="OCW883" s="14"/>
      <c r="OCX883" s="14"/>
      <c r="OCY883" s="14"/>
      <c r="OCZ883" s="14"/>
      <c r="ODA883" s="14"/>
      <c r="ODB883" s="14"/>
      <c r="ODC883" s="14"/>
      <c r="ODD883" s="14"/>
      <c r="ODE883" s="14"/>
      <c r="ODF883" s="14"/>
      <c r="ODG883" s="14"/>
      <c r="ODH883" s="14"/>
      <c r="ODI883" s="14"/>
      <c r="ODJ883" s="14"/>
      <c r="ODK883" s="14"/>
      <c r="ODL883" s="14"/>
      <c r="ODM883" s="14"/>
      <c r="ODN883" s="14"/>
      <c r="ODO883" s="14"/>
      <c r="ODP883" s="14"/>
      <c r="ODQ883" s="14"/>
      <c r="ODR883" s="14"/>
      <c r="ODS883" s="14"/>
      <c r="ODT883" s="14"/>
      <c r="ODU883" s="14"/>
      <c r="ODV883" s="14"/>
      <c r="ODW883" s="14"/>
      <c r="ODX883" s="14"/>
      <c r="ODY883" s="14"/>
      <c r="ODZ883" s="14"/>
      <c r="OEA883" s="14"/>
      <c r="OEB883" s="14"/>
      <c r="OEC883" s="14"/>
      <c r="OED883" s="14"/>
      <c r="OEE883" s="14"/>
      <c r="OEF883" s="14"/>
      <c r="OEG883" s="14"/>
      <c r="OEH883" s="14"/>
      <c r="OEI883" s="14"/>
      <c r="OEJ883" s="14"/>
      <c r="OEK883" s="14"/>
      <c r="OEL883" s="14"/>
      <c r="OEM883" s="14"/>
      <c r="OEN883" s="14"/>
      <c r="OEO883" s="14"/>
      <c r="OEP883" s="14"/>
      <c r="OEQ883" s="14"/>
      <c r="OER883" s="14"/>
      <c r="OES883" s="14"/>
      <c r="OET883" s="14"/>
      <c r="OEU883" s="14"/>
      <c r="OEV883" s="14"/>
      <c r="OEW883" s="14"/>
      <c r="OEX883" s="14"/>
      <c r="OEY883" s="14"/>
      <c r="OEZ883" s="14"/>
      <c r="OFA883" s="14"/>
      <c r="OFB883" s="14"/>
      <c r="OFC883" s="14"/>
      <c r="OFD883" s="14"/>
      <c r="OFE883" s="14"/>
      <c r="OFF883" s="14"/>
      <c r="OFG883" s="14"/>
      <c r="OFH883" s="14"/>
      <c r="OFI883" s="14"/>
      <c r="OFJ883" s="14"/>
      <c r="OFK883" s="14"/>
      <c r="OFL883" s="14"/>
      <c r="OFM883" s="14"/>
      <c r="OFN883" s="14"/>
      <c r="OFO883" s="14"/>
      <c r="OFP883" s="14"/>
      <c r="OFQ883" s="14"/>
      <c r="OFR883" s="14"/>
      <c r="OFS883" s="14"/>
      <c r="OFT883" s="14"/>
      <c r="OFU883" s="14"/>
      <c r="OFV883" s="14"/>
      <c r="OFW883" s="14"/>
      <c r="OFX883" s="14"/>
      <c r="OFY883" s="14"/>
      <c r="OFZ883" s="14"/>
      <c r="OGA883" s="14"/>
      <c r="OGB883" s="14"/>
      <c r="OGC883" s="14"/>
      <c r="OGD883" s="14"/>
      <c r="OGE883" s="14"/>
      <c r="OGF883" s="14"/>
      <c r="OGG883" s="14"/>
      <c r="OGH883" s="14"/>
      <c r="OGI883" s="14"/>
      <c r="OGJ883" s="14"/>
      <c r="OGK883" s="14"/>
      <c r="OGL883" s="14"/>
      <c r="OGM883" s="14"/>
      <c r="OGN883" s="14"/>
      <c r="OGO883" s="14"/>
      <c r="OGP883" s="14"/>
      <c r="OGQ883" s="14"/>
      <c r="OGR883" s="14"/>
      <c r="OGS883" s="14"/>
      <c r="OGT883" s="14"/>
      <c r="OGU883" s="14"/>
      <c r="OGV883" s="14"/>
      <c r="OGW883" s="14"/>
      <c r="OGX883" s="14"/>
      <c r="OGY883" s="14"/>
      <c r="OGZ883" s="14"/>
      <c r="OHA883" s="14"/>
      <c r="OHB883" s="14"/>
      <c r="OHC883" s="14"/>
      <c r="OHD883" s="14"/>
      <c r="OHE883" s="14"/>
      <c r="OHF883" s="14"/>
      <c r="OHG883" s="14"/>
      <c r="OHH883" s="14"/>
      <c r="OHI883" s="14"/>
      <c r="OHJ883" s="14"/>
      <c r="OHK883" s="14"/>
      <c r="OHL883" s="14"/>
      <c r="OHM883" s="14"/>
      <c r="OHN883" s="14"/>
      <c r="OHO883" s="14"/>
      <c r="OHP883" s="14"/>
      <c r="OHQ883" s="14"/>
      <c r="OHR883" s="14"/>
      <c r="OHS883" s="14"/>
      <c r="OHT883" s="14"/>
      <c r="OHU883" s="14"/>
      <c r="OHV883" s="14"/>
      <c r="OHW883" s="14"/>
      <c r="OHX883" s="14"/>
      <c r="OHY883" s="14"/>
      <c r="OHZ883" s="14"/>
      <c r="OIA883" s="14"/>
      <c r="OIB883" s="14"/>
      <c r="OIC883" s="14"/>
      <c r="OID883" s="14"/>
      <c r="OIE883" s="14"/>
      <c r="OIF883" s="14"/>
      <c r="OIG883" s="14"/>
      <c r="OIH883" s="14"/>
      <c r="OII883" s="14"/>
      <c r="OIJ883" s="14"/>
      <c r="OIK883" s="14"/>
      <c r="OIL883" s="14"/>
      <c r="OIM883" s="14"/>
      <c r="OIN883" s="14"/>
      <c r="OIO883" s="14"/>
      <c r="OIP883" s="14"/>
      <c r="OIQ883" s="14"/>
      <c r="OIR883" s="14"/>
      <c r="OIS883" s="14"/>
      <c r="OIT883" s="14"/>
      <c r="OIU883" s="14"/>
      <c r="OIV883" s="14"/>
      <c r="OIW883" s="14"/>
      <c r="OIX883" s="14"/>
      <c r="OIY883" s="14"/>
      <c r="OIZ883" s="14"/>
      <c r="OJA883" s="14"/>
      <c r="OJB883" s="14"/>
      <c r="OJC883" s="14"/>
      <c r="OJD883" s="14"/>
      <c r="OJE883" s="14"/>
      <c r="OJF883" s="14"/>
      <c r="OJG883" s="14"/>
      <c r="OJH883" s="14"/>
      <c r="OJI883" s="14"/>
      <c r="OJJ883" s="14"/>
      <c r="OJK883" s="14"/>
      <c r="OJL883" s="14"/>
      <c r="OJM883" s="14"/>
      <c r="OJN883" s="14"/>
      <c r="OJO883" s="14"/>
      <c r="OJP883" s="14"/>
      <c r="OJQ883" s="14"/>
      <c r="OJR883" s="14"/>
      <c r="OJS883" s="14"/>
      <c r="OJT883" s="14"/>
      <c r="OJU883" s="14"/>
      <c r="OJV883" s="14"/>
      <c r="OJW883" s="14"/>
      <c r="OJX883" s="14"/>
      <c r="OJY883" s="14"/>
      <c r="OJZ883" s="14"/>
      <c r="OKA883" s="14"/>
      <c r="OKB883" s="14"/>
      <c r="OKC883" s="14"/>
      <c r="OKD883" s="14"/>
      <c r="OKE883" s="14"/>
      <c r="OKF883" s="14"/>
      <c r="OKG883" s="14"/>
      <c r="OKH883" s="14"/>
      <c r="OKI883" s="14"/>
      <c r="OKJ883" s="14"/>
      <c r="OKK883" s="14"/>
      <c r="OKL883" s="14"/>
      <c r="OKM883" s="14"/>
      <c r="OKN883" s="14"/>
      <c r="OKO883" s="14"/>
      <c r="OKP883" s="14"/>
      <c r="OKQ883" s="14"/>
      <c r="OKR883" s="14"/>
      <c r="OKS883" s="14"/>
      <c r="OKT883" s="14"/>
      <c r="OKU883" s="14"/>
      <c r="OKV883" s="14"/>
      <c r="OKW883" s="14"/>
      <c r="OKX883" s="14"/>
      <c r="OKY883" s="14"/>
      <c r="OKZ883" s="14"/>
      <c r="OLA883" s="14"/>
      <c r="OLB883" s="14"/>
      <c r="OLC883" s="14"/>
      <c r="OLD883" s="14"/>
      <c r="OLE883" s="14"/>
      <c r="OLF883" s="14"/>
      <c r="OLG883" s="14"/>
      <c r="OLH883" s="14"/>
      <c r="OLI883" s="14"/>
      <c r="OLJ883" s="14"/>
      <c r="OLK883" s="14"/>
      <c r="OLL883" s="14"/>
      <c r="OLM883" s="14"/>
      <c r="OLN883" s="14"/>
      <c r="OLO883" s="14"/>
      <c r="OLP883" s="14"/>
      <c r="OLQ883" s="14"/>
      <c r="OLR883" s="14"/>
      <c r="OLS883" s="14"/>
      <c r="OLT883" s="14"/>
      <c r="OLU883" s="14"/>
      <c r="OLV883" s="14"/>
      <c r="OLW883" s="14"/>
      <c r="OLX883" s="14"/>
      <c r="OLY883" s="14"/>
      <c r="OLZ883" s="14"/>
      <c r="OMA883" s="14"/>
      <c r="OMB883" s="14"/>
      <c r="OMC883" s="14"/>
      <c r="OMD883" s="14"/>
      <c r="OME883" s="14"/>
      <c r="OMF883" s="14"/>
      <c r="OMG883" s="14"/>
      <c r="OMH883" s="14"/>
      <c r="OMI883" s="14"/>
      <c r="OMJ883" s="14"/>
      <c r="OMK883" s="14"/>
      <c r="OML883" s="14"/>
      <c r="OMM883" s="14"/>
      <c r="OMN883" s="14"/>
      <c r="OMO883" s="14"/>
      <c r="OMP883" s="14"/>
      <c r="OMQ883" s="14"/>
      <c r="OMR883" s="14"/>
      <c r="OMS883" s="14"/>
      <c r="OMT883" s="14"/>
      <c r="OMU883" s="14"/>
      <c r="OMV883" s="14"/>
      <c r="OMW883" s="14"/>
      <c r="OMX883" s="14"/>
      <c r="OMY883" s="14"/>
      <c r="OMZ883" s="14"/>
      <c r="ONA883" s="14"/>
      <c r="ONB883" s="14"/>
      <c r="ONC883" s="14"/>
      <c r="OND883" s="14"/>
      <c r="ONE883" s="14"/>
      <c r="ONF883" s="14"/>
      <c r="ONG883" s="14"/>
      <c r="ONH883" s="14"/>
      <c r="ONI883" s="14"/>
      <c r="ONJ883" s="14"/>
      <c r="ONK883" s="14"/>
      <c r="ONL883" s="14"/>
      <c r="ONM883" s="14"/>
      <c r="ONN883" s="14"/>
      <c r="ONO883" s="14"/>
      <c r="ONP883" s="14"/>
      <c r="ONQ883" s="14"/>
      <c r="ONR883" s="14"/>
      <c r="ONS883" s="14"/>
      <c r="ONT883" s="14"/>
      <c r="ONU883" s="14"/>
      <c r="ONV883" s="14"/>
      <c r="ONW883" s="14"/>
      <c r="ONX883" s="14"/>
      <c r="ONY883" s="14"/>
      <c r="ONZ883" s="14"/>
      <c r="OOA883" s="14"/>
      <c r="OOB883" s="14"/>
      <c r="OOC883" s="14"/>
      <c r="OOD883" s="14"/>
      <c r="OOE883" s="14"/>
      <c r="OOF883" s="14"/>
      <c r="OOG883" s="14"/>
      <c r="OOH883" s="14"/>
      <c r="OOI883" s="14"/>
      <c r="OOJ883" s="14"/>
      <c r="OOK883" s="14"/>
      <c r="OOL883" s="14"/>
      <c r="OOM883" s="14"/>
      <c r="OON883" s="14"/>
      <c r="OOO883" s="14"/>
      <c r="OOP883" s="14"/>
      <c r="OOQ883" s="14"/>
      <c r="OOR883" s="14"/>
      <c r="OOS883" s="14"/>
      <c r="OOT883" s="14"/>
      <c r="OOU883" s="14"/>
      <c r="OOV883" s="14"/>
      <c r="OOW883" s="14"/>
      <c r="OOX883" s="14"/>
      <c r="OOY883" s="14"/>
      <c r="OOZ883" s="14"/>
      <c r="OPA883" s="14"/>
      <c r="OPB883" s="14"/>
      <c r="OPC883" s="14"/>
      <c r="OPD883" s="14"/>
      <c r="OPE883" s="14"/>
      <c r="OPF883" s="14"/>
      <c r="OPG883" s="14"/>
      <c r="OPH883" s="14"/>
      <c r="OPI883" s="14"/>
      <c r="OPJ883" s="14"/>
      <c r="OPK883" s="14"/>
      <c r="OPL883" s="14"/>
      <c r="OPM883" s="14"/>
      <c r="OPN883" s="14"/>
      <c r="OPO883" s="14"/>
      <c r="OPP883" s="14"/>
      <c r="OPQ883" s="14"/>
      <c r="OPR883" s="14"/>
      <c r="OPS883" s="14"/>
      <c r="OPT883" s="14"/>
      <c r="OPU883" s="14"/>
      <c r="OPV883" s="14"/>
      <c r="OPW883" s="14"/>
      <c r="OPX883" s="14"/>
      <c r="OPY883" s="14"/>
      <c r="OPZ883" s="14"/>
      <c r="OQA883" s="14"/>
      <c r="OQB883" s="14"/>
      <c r="OQC883" s="14"/>
      <c r="OQD883" s="14"/>
      <c r="OQE883" s="14"/>
      <c r="OQF883" s="14"/>
      <c r="OQG883" s="14"/>
      <c r="OQH883" s="14"/>
      <c r="OQI883" s="14"/>
      <c r="OQJ883" s="14"/>
      <c r="OQK883" s="14"/>
      <c r="OQL883" s="14"/>
      <c r="OQM883" s="14"/>
      <c r="OQN883" s="14"/>
      <c r="OQO883" s="14"/>
      <c r="OQP883" s="14"/>
      <c r="OQQ883" s="14"/>
      <c r="OQR883" s="14"/>
      <c r="OQS883" s="14"/>
      <c r="OQT883" s="14"/>
      <c r="OQU883" s="14"/>
      <c r="OQV883" s="14"/>
      <c r="OQW883" s="14"/>
      <c r="OQX883" s="14"/>
      <c r="OQY883" s="14"/>
      <c r="OQZ883" s="14"/>
      <c r="ORA883" s="14"/>
      <c r="ORB883" s="14"/>
      <c r="ORC883" s="14"/>
      <c r="ORD883" s="14"/>
      <c r="ORE883" s="14"/>
      <c r="ORF883" s="14"/>
      <c r="ORG883" s="14"/>
      <c r="ORH883" s="14"/>
      <c r="ORI883" s="14"/>
      <c r="ORJ883" s="14"/>
      <c r="ORK883" s="14"/>
      <c r="ORL883" s="14"/>
      <c r="ORM883" s="14"/>
      <c r="ORN883" s="14"/>
      <c r="ORO883" s="14"/>
      <c r="ORP883" s="14"/>
      <c r="ORQ883" s="14"/>
      <c r="ORR883" s="14"/>
      <c r="ORS883" s="14"/>
      <c r="ORT883" s="14"/>
      <c r="ORU883" s="14"/>
      <c r="ORV883" s="14"/>
      <c r="ORW883" s="14"/>
      <c r="ORX883" s="14"/>
      <c r="ORY883" s="14"/>
      <c r="ORZ883" s="14"/>
      <c r="OSA883" s="14"/>
      <c r="OSB883" s="14"/>
      <c r="OSC883" s="14"/>
      <c r="OSD883" s="14"/>
      <c r="OSE883" s="14"/>
      <c r="OSF883" s="14"/>
      <c r="OSG883" s="14"/>
      <c r="OSH883" s="14"/>
      <c r="OSI883" s="14"/>
      <c r="OSJ883" s="14"/>
      <c r="OSK883" s="14"/>
      <c r="OSL883" s="14"/>
      <c r="OSM883" s="14"/>
      <c r="OSN883" s="14"/>
      <c r="OSO883" s="14"/>
      <c r="OSP883" s="14"/>
      <c r="OSQ883" s="14"/>
      <c r="OSR883" s="14"/>
      <c r="OSS883" s="14"/>
      <c r="OST883" s="14"/>
      <c r="OSU883" s="14"/>
      <c r="OSV883" s="14"/>
      <c r="OSW883" s="14"/>
      <c r="OSX883" s="14"/>
      <c r="OSY883" s="14"/>
      <c r="OSZ883" s="14"/>
      <c r="OTA883" s="14"/>
      <c r="OTB883" s="14"/>
      <c r="OTC883" s="14"/>
      <c r="OTD883" s="14"/>
      <c r="OTE883" s="14"/>
      <c r="OTF883" s="14"/>
      <c r="OTG883" s="14"/>
      <c r="OTH883" s="14"/>
      <c r="OTI883" s="14"/>
      <c r="OTJ883" s="14"/>
      <c r="OTK883" s="14"/>
      <c r="OTL883" s="14"/>
      <c r="OTM883" s="14"/>
      <c r="OTN883" s="14"/>
      <c r="OTO883" s="14"/>
      <c r="OTP883" s="14"/>
      <c r="OTQ883" s="14"/>
      <c r="OTR883" s="14"/>
      <c r="OTS883" s="14"/>
      <c r="OTT883" s="14"/>
      <c r="OTU883" s="14"/>
      <c r="OTV883" s="14"/>
      <c r="OTW883" s="14"/>
      <c r="OTX883" s="14"/>
      <c r="OTY883" s="14"/>
      <c r="OTZ883" s="14"/>
      <c r="OUA883" s="14"/>
      <c r="OUB883" s="14"/>
      <c r="OUC883" s="14"/>
      <c r="OUD883" s="14"/>
      <c r="OUE883" s="14"/>
      <c r="OUF883" s="14"/>
      <c r="OUG883" s="14"/>
      <c r="OUH883" s="14"/>
      <c r="OUI883" s="14"/>
      <c r="OUJ883" s="14"/>
      <c r="OUK883" s="14"/>
      <c r="OUL883" s="14"/>
      <c r="OUM883" s="14"/>
      <c r="OUN883" s="14"/>
      <c r="OUO883" s="14"/>
      <c r="OUP883" s="14"/>
      <c r="OUQ883" s="14"/>
      <c r="OUR883" s="14"/>
      <c r="OUS883" s="14"/>
      <c r="OUT883" s="14"/>
      <c r="OUU883" s="14"/>
      <c r="OUV883" s="14"/>
      <c r="OUW883" s="14"/>
      <c r="OUX883" s="14"/>
      <c r="OUY883" s="14"/>
      <c r="OUZ883" s="14"/>
      <c r="OVA883" s="14"/>
      <c r="OVB883" s="14"/>
      <c r="OVC883" s="14"/>
      <c r="OVD883" s="14"/>
      <c r="OVE883" s="14"/>
      <c r="OVF883" s="14"/>
      <c r="OVG883" s="14"/>
      <c r="OVH883" s="14"/>
      <c r="OVI883" s="14"/>
      <c r="OVJ883" s="14"/>
      <c r="OVK883" s="14"/>
      <c r="OVL883" s="14"/>
      <c r="OVM883" s="14"/>
      <c r="OVN883" s="14"/>
      <c r="OVO883" s="14"/>
      <c r="OVP883" s="14"/>
      <c r="OVQ883" s="14"/>
      <c r="OVR883" s="14"/>
      <c r="OVS883" s="14"/>
      <c r="OVT883" s="14"/>
      <c r="OVU883" s="14"/>
      <c r="OVV883" s="14"/>
      <c r="OVW883" s="14"/>
      <c r="OVX883" s="14"/>
      <c r="OVY883" s="14"/>
      <c r="OVZ883" s="14"/>
      <c r="OWA883" s="14"/>
      <c r="OWB883" s="14"/>
      <c r="OWC883" s="14"/>
      <c r="OWD883" s="14"/>
      <c r="OWE883" s="14"/>
      <c r="OWF883" s="14"/>
      <c r="OWG883" s="14"/>
      <c r="OWH883" s="14"/>
      <c r="OWI883" s="14"/>
      <c r="OWJ883" s="14"/>
      <c r="OWK883" s="14"/>
      <c r="OWL883" s="14"/>
      <c r="OWM883" s="14"/>
      <c r="OWN883" s="14"/>
      <c r="OWO883" s="14"/>
      <c r="OWP883" s="14"/>
      <c r="OWQ883" s="14"/>
      <c r="OWR883" s="14"/>
      <c r="OWS883" s="14"/>
      <c r="OWT883" s="14"/>
      <c r="OWU883" s="14"/>
      <c r="OWV883" s="14"/>
      <c r="OWW883" s="14"/>
      <c r="OWX883" s="14"/>
      <c r="OWY883" s="14"/>
      <c r="OWZ883" s="14"/>
      <c r="OXA883" s="14"/>
      <c r="OXB883" s="14"/>
      <c r="OXC883" s="14"/>
      <c r="OXD883" s="14"/>
      <c r="OXE883" s="14"/>
      <c r="OXF883" s="14"/>
      <c r="OXG883" s="14"/>
      <c r="OXH883" s="14"/>
      <c r="OXI883" s="14"/>
      <c r="OXJ883" s="14"/>
      <c r="OXK883" s="14"/>
      <c r="OXL883" s="14"/>
      <c r="OXM883" s="14"/>
      <c r="OXN883" s="14"/>
      <c r="OXO883" s="14"/>
      <c r="OXP883" s="14"/>
      <c r="OXQ883" s="14"/>
      <c r="OXR883" s="14"/>
      <c r="OXS883" s="14"/>
      <c r="OXT883" s="14"/>
      <c r="OXU883" s="14"/>
      <c r="OXV883" s="14"/>
      <c r="OXW883" s="14"/>
      <c r="OXX883" s="14"/>
      <c r="OXY883" s="14"/>
      <c r="OXZ883" s="14"/>
      <c r="OYA883" s="14"/>
      <c r="OYB883" s="14"/>
      <c r="OYC883" s="14"/>
      <c r="OYD883" s="14"/>
      <c r="OYE883" s="14"/>
      <c r="OYF883" s="14"/>
      <c r="OYG883" s="14"/>
      <c r="OYH883" s="14"/>
      <c r="OYI883" s="14"/>
      <c r="OYJ883" s="14"/>
      <c r="OYK883" s="14"/>
      <c r="OYL883" s="14"/>
      <c r="OYM883" s="14"/>
      <c r="OYN883" s="14"/>
      <c r="OYO883" s="14"/>
      <c r="OYP883" s="14"/>
      <c r="OYQ883" s="14"/>
      <c r="OYR883" s="14"/>
      <c r="OYS883" s="14"/>
      <c r="OYT883" s="14"/>
      <c r="OYU883" s="14"/>
      <c r="OYV883" s="14"/>
      <c r="OYW883" s="14"/>
      <c r="OYX883" s="14"/>
      <c r="OYY883" s="14"/>
      <c r="OYZ883" s="14"/>
      <c r="OZA883" s="14"/>
      <c r="OZB883" s="14"/>
      <c r="OZC883" s="14"/>
      <c r="OZD883" s="14"/>
      <c r="OZE883" s="14"/>
      <c r="OZF883" s="14"/>
      <c r="OZG883" s="14"/>
      <c r="OZH883" s="14"/>
      <c r="OZI883" s="14"/>
      <c r="OZJ883" s="14"/>
      <c r="OZK883" s="14"/>
      <c r="OZL883" s="14"/>
      <c r="OZM883" s="14"/>
      <c r="OZN883" s="14"/>
      <c r="OZO883" s="14"/>
      <c r="OZP883" s="14"/>
      <c r="OZQ883" s="14"/>
      <c r="OZR883" s="14"/>
      <c r="OZS883" s="14"/>
      <c r="OZT883" s="14"/>
      <c r="OZU883" s="14"/>
      <c r="OZV883" s="14"/>
      <c r="OZW883" s="14"/>
      <c r="OZX883" s="14"/>
      <c r="OZY883" s="14"/>
      <c r="OZZ883" s="14"/>
      <c r="PAA883" s="14"/>
      <c r="PAB883" s="14"/>
      <c r="PAC883" s="14"/>
      <c r="PAD883" s="14"/>
      <c r="PAE883" s="14"/>
      <c r="PAF883" s="14"/>
      <c r="PAG883" s="14"/>
      <c r="PAH883" s="14"/>
      <c r="PAI883" s="14"/>
      <c r="PAJ883" s="14"/>
      <c r="PAK883" s="14"/>
      <c r="PAL883" s="14"/>
      <c r="PAM883" s="14"/>
      <c r="PAN883" s="14"/>
      <c r="PAO883" s="14"/>
      <c r="PAP883" s="14"/>
      <c r="PAQ883" s="14"/>
      <c r="PAR883" s="14"/>
      <c r="PAS883" s="14"/>
      <c r="PAT883" s="14"/>
      <c r="PAU883" s="14"/>
      <c r="PAV883" s="14"/>
      <c r="PAW883" s="14"/>
      <c r="PAX883" s="14"/>
      <c r="PAY883" s="14"/>
      <c r="PAZ883" s="14"/>
      <c r="PBA883" s="14"/>
      <c r="PBB883" s="14"/>
      <c r="PBC883" s="14"/>
      <c r="PBD883" s="14"/>
      <c r="PBE883" s="14"/>
      <c r="PBF883" s="14"/>
      <c r="PBG883" s="14"/>
      <c r="PBH883" s="14"/>
      <c r="PBI883" s="14"/>
      <c r="PBJ883" s="14"/>
      <c r="PBK883" s="14"/>
      <c r="PBL883" s="14"/>
      <c r="PBM883" s="14"/>
      <c r="PBN883" s="14"/>
      <c r="PBO883" s="14"/>
      <c r="PBP883" s="14"/>
      <c r="PBQ883" s="14"/>
      <c r="PBR883" s="14"/>
      <c r="PBS883" s="14"/>
      <c r="PBT883" s="14"/>
      <c r="PBU883" s="14"/>
      <c r="PBV883" s="14"/>
      <c r="PBW883" s="14"/>
      <c r="PBX883" s="14"/>
      <c r="PBY883" s="14"/>
      <c r="PBZ883" s="14"/>
      <c r="PCA883" s="14"/>
      <c r="PCB883" s="14"/>
      <c r="PCC883" s="14"/>
      <c r="PCD883" s="14"/>
      <c r="PCE883" s="14"/>
      <c r="PCF883" s="14"/>
      <c r="PCG883" s="14"/>
      <c r="PCH883" s="14"/>
      <c r="PCI883" s="14"/>
      <c r="PCJ883" s="14"/>
      <c r="PCK883" s="14"/>
      <c r="PCL883" s="14"/>
      <c r="PCM883" s="14"/>
      <c r="PCN883" s="14"/>
      <c r="PCO883" s="14"/>
      <c r="PCP883" s="14"/>
      <c r="PCQ883" s="14"/>
      <c r="PCR883" s="14"/>
      <c r="PCS883" s="14"/>
      <c r="PCT883" s="14"/>
      <c r="PCU883" s="14"/>
      <c r="PCV883" s="14"/>
      <c r="PCW883" s="14"/>
      <c r="PCX883" s="14"/>
      <c r="PCY883" s="14"/>
      <c r="PCZ883" s="14"/>
      <c r="PDA883" s="14"/>
      <c r="PDB883" s="14"/>
      <c r="PDC883" s="14"/>
      <c r="PDD883" s="14"/>
      <c r="PDE883" s="14"/>
      <c r="PDF883" s="14"/>
      <c r="PDG883" s="14"/>
      <c r="PDH883" s="14"/>
      <c r="PDI883" s="14"/>
      <c r="PDJ883" s="14"/>
      <c r="PDK883" s="14"/>
      <c r="PDL883" s="14"/>
      <c r="PDM883" s="14"/>
      <c r="PDN883" s="14"/>
      <c r="PDO883" s="14"/>
      <c r="PDP883" s="14"/>
      <c r="PDQ883" s="14"/>
      <c r="PDR883" s="14"/>
      <c r="PDS883" s="14"/>
      <c r="PDT883" s="14"/>
      <c r="PDU883" s="14"/>
      <c r="PDV883" s="14"/>
      <c r="PDW883" s="14"/>
      <c r="PDX883" s="14"/>
      <c r="PDY883" s="14"/>
      <c r="PDZ883" s="14"/>
      <c r="PEA883" s="14"/>
      <c r="PEB883" s="14"/>
      <c r="PEC883" s="14"/>
      <c r="PED883" s="14"/>
      <c r="PEE883" s="14"/>
      <c r="PEF883" s="14"/>
      <c r="PEG883" s="14"/>
      <c r="PEH883" s="14"/>
      <c r="PEI883" s="14"/>
      <c r="PEJ883" s="14"/>
      <c r="PEK883" s="14"/>
      <c r="PEL883" s="14"/>
      <c r="PEM883" s="14"/>
      <c r="PEN883" s="14"/>
      <c r="PEO883" s="14"/>
      <c r="PEP883" s="14"/>
      <c r="PEQ883" s="14"/>
      <c r="PER883" s="14"/>
      <c r="PES883" s="14"/>
      <c r="PET883" s="14"/>
      <c r="PEU883" s="14"/>
      <c r="PEV883" s="14"/>
      <c r="PEW883" s="14"/>
      <c r="PEX883" s="14"/>
      <c r="PEY883" s="14"/>
      <c r="PEZ883" s="14"/>
      <c r="PFA883" s="14"/>
      <c r="PFB883" s="14"/>
      <c r="PFC883" s="14"/>
      <c r="PFD883" s="14"/>
      <c r="PFE883" s="14"/>
      <c r="PFF883" s="14"/>
      <c r="PFG883" s="14"/>
      <c r="PFH883" s="14"/>
      <c r="PFI883" s="14"/>
      <c r="PFJ883" s="14"/>
      <c r="PFK883" s="14"/>
      <c r="PFL883" s="14"/>
      <c r="PFM883" s="14"/>
      <c r="PFN883" s="14"/>
      <c r="PFO883" s="14"/>
      <c r="PFP883" s="14"/>
      <c r="PFQ883" s="14"/>
      <c r="PFR883" s="14"/>
      <c r="PFS883" s="14"/>
      <c r="PFT883" s="14"/>
      <c r="PFU883" s="14"/>
      <c r="PFV883" s="14"/>
      <c r="PFW883" s="14"/>
      <c r="PFX883" s="14"/>
      <c r="PFY883" s="14"/>
      <c r="PFZ883" s="14"/>
      <c r="PGA883" s="14"/>
      <c r="PGB883" s="14"/>
      <c r="PGC883" s="14"/>
      <c r="PGD883" s="14"/>
      <c r="PGE883" s="14"/>
      <c r="PGF883" s="14"/>
      <c r="PGG883" s="14"/>
      <c r="PGH883" s="14"/>
      <c r="PGI883" s="14"/>
      <c r="PGJ883" s="14"/>
      <c r="PGK883" s="14"/>
      <c r="PGL883" s="14"/>
      <c r="PGM883" s="14"/>
      <c r="PGN883" s="14"/>
      <c r="PGO883" s="14"/>
      <c r="PGP883" s="14"/>
      <c r="PGQ883" s="14"/>
      <c r="PGR883" s="14"/>
      <c r="PGS883" s="14"/>
      <c r="PGT883" s="14"/>
      <c r="PGU883" s="14"/>
      <c r="PGV883" s="14"/>
      <c r="PGW883" s="14"/>
      <c r="PGX883" s="14"/>
      <c r="PGY883" s="14"/>
      <c r="PGZ883" s="14"/>
      <c r="PHA883" s="14"/>
      <c r="PHB883" s="14"/>
      <c r="PHC883" s="14"/>
      <c r="PHD883" s="14"/>
      <c r="PHE883" s="14"/>
      <c r="PHF883" s="14"/>
      <c r="PHG883" s="14"/>
      <c r="PHH883" s="14"/>
      <c r="PHI883" s="14"/>
      <c r="PHJ883" s="14"/>
      <c r="PHK883" s="14"/>
      <c r="PHL883" s="14"/>
      <c r="PHM883" s="14"/>
      <c r="PHN883" s="14"/>
      <c r="PHO883" s="14"/>
      <c r="PHP883" s="14"/>
      <c r="PHQ883" s="14"/>
      <c r="PHR883" s="14"/>
      <c r="PHS883" s="14"/>
      <c r="PHT883" s="14"/>
      <c r="PHU883" s="14"/>
      <c r="PHV883" s="14"/>
      <c r="PHW883" s="14"/>
      <c r="PHX883" s="14"/>
      <c r="PHY883" s="14"/>
      <c r="PHZ883" s="14"/>
      <c r="PIA883" s="14"/>
      <c r="PIB883" s="14"/>
      <c r="PIC883" s="14"/>
      <c r="PID883" s="14"/>
      <c r="PIE883" s="14"/>
      <c r="PIF883" s="14"/>
      <c r="PIG883" s="14"/>
      <c r="PIH883" s="14"/>
      <c r="PII883" s="14"/>
      <c r="PIJ883" s="14"/>
      <c r="PIK883" s="14"/>
      <c r="PIL883" s="14"/>
      <c r="PIM883" s="14"/>
      <c r="PIN883" s="14"/>
      <c r="PIO883" s="14"/>
      <c r="PIP883" s="14"/>
      <c r="PIQ883" s="14"/>
      <c r="PIR883" s="14"/>
      <c r="PIS883" s="14"/>
      <c r="PIT883" s="14"/>
      <c r="PIU883" s="14"/>
      <c r="PIV883" s="14"/>
      <c r="PIW883" s="14"/>
      <c r="PIX883" s="14"/>
      <c r="PIY883" s="14"/>
      <c r="PIZ883" s="14"/>
      <c r="PJA883" s="14"/>
      <c r="PJB883" s="14"/>
      <c r="PJC883" s="14"/>
      <c r="PJD883" s="14"/>
      <c r="PJE883" s="14"/>
      <c r="PJF883" s="14"/>
      <c r="PJG883" s="14"/>
      <c r="PJH883" s="14"/>
      <c r="PJI883" s="14"/>
      <c r="PJJ883" s="14"/>
      <c r="PJK883" s="14"/>
      <c r="PJL883" s="14"/>
      <c r="PJM883" s="14"/>
      <c r="PJN883" s="14"/>
      <c r="PJO883" s="14"/>
      <c r="PJP883" s="14"/>
      <c r="PJQ883" s="14"/>
      <c r="PJR883" s="14"/>
      <c r="PJS883" s="14"/>
      <c r="PJT883" s="14"/>
      <c r="PJU883" s="14"/>
      <c r="PJV883" s="14"/>
      <c r="PJW883" s="14"/>
      <c r="PJX883" s="14"/>
      <c r="PJY883" s="14"/>
      <c r="PJZ883" s="14"/>
      <c r="PKA883" s="14"/>
      <c r="PKB883" s="14"/>
      <c r="PKC883" s="14"/>
      <c r="PKD883" s="14"/>
      <c r="PKE883" s="14"/>
      <c r="PKF883" s="14"/>
      <c r="PKG883" s="14"/>
      <c r="PKH883" s="14"/>
      <c r="PKI883" s="14"/>
      <c r="PKJ883" s="14"/>
      <c r="PKK883" s="14"/>
      <c r="PKL883" s="14"/>
      <c r="PKM883" s="14"/>
      <c r="PKN883" s="14"/>
      <c r="PKO883" s="14"/>
      <c r="PKP883" s="14"/>
      <c r="PKQ883" s="14"/>
      <c r="PKR883" s="14"/>
      <c r="PKS883" s="14"/>
      <c r="PKT883" s="14"/>
      <c r="PKU883" s="14"/>
      <c r="PKV883" s="14"/>
      <c r="PKW883" s="14"/>
      <c r="PKX883" s="14"/>
      <c r="PKY883" s="14"/>
      <c r="PKZ883" s="14"/>
      <c r="PLA883" s="14"/>
      <c r="PLB883" s="14"/>
      <c r="PLC883" s="14"/>
      <c r="PLD883" s="14"/>
      <c r="PLE883" s="14"/>
      <c r="PLF883" s="14"/>
      <c r="PLG883" s="14"/>
      <c r="PLH883" s="14"/>
      <c r="PLI883" s="14"/>
      <c r="PLJ883" s="14"/>
      <c r="PLK883" s="14"/>
      <c r="PLL883" s="14"/>
      <c r="PLM883" s="14"/>
      <c r="PLN883" s="14"/>
      <c r="PLO883" s="14"/>
      <c r="PLP883" s="14"/>
      <c r="PLQ883" s="14"/>
      <c r="PLR883" s="14"/>
      <c r="PLS883" s="14"/>
      <c r="PLT883" s="14"/>
      <c r="PLU883" s="14"/>
      <c r="PLV883" s="14"/>
      <c r="PLW883" s="14"/>
      <c r="PLX883" s="14"/>
      <c r="PLY883" s="14"/>
      <c r="PLZ883" s="14"/>
      <c r="PMA883" s="14"/>
      <c r="PMB883" s="14"/>
      <c r="PMC883" s="14"/>
      <c r="PMD883" s="14"/>
      <c r="PME883" s="14"/>
      <c r="PMF883" s="14"/>
      <c r="PMG883" s="14"/>
      <c r="PMH883" s="14"/>
      <c r="PMI883" s="14"/>
      <c r="PMJ883" s="14"/>
      <c r="PMK883" s="14"/>
      <c r="PML883" s="14"/>
      <c r="PMM883" s="14"/>
      <c r="PMN883" s="14"/>
      <c r="PMO883" s="14"/>
      <c r="PMP883" s="14"/>
      <c r="PMQ883" s="14"/>
      <c r="PMR883" s="14"/>
      <c r="PMS883" s="14"/>
      <c r="PMT883" s="14"/>
      <c r="PMU883" s="14"/>
      <c r="PMV883" s="14"/>
      <c r="PMW883" s="14"/>
      <c r="PMX883" s="14"/>
      <c r="PMY883" s="14"/>
      <c r="PMZ883" s="14"/>
      <c r="PNA883" s="14"/>
      <c r="PNB883" s="14"/>
      <c r="PNC883" s="14"/>
      <c r="PND883" s="14"/>
      <c r="PNE883" s="14"/>
      <c r="PNF883" s="14"/>
      <c r="PNG883" s="14"/>
      <c r="PNH883" s="14"/>
      <c r="PNI883" s="14"/>
      <c r="PNJ883" s="14"/>
      <c r="PNK883" s="14"/>
      <c r="PNL883" s="14"/>
      <c r="PNM883" s="14"/>
      <c r="PNN883" s="14"/>
      <c r="PNO883" s="14"/>
      <c r="PNP883" s="14"/>
      <c r="PNQ883" s="14"/>
      <c r="PNR883" s="14"/>
      <c r="PNS883" s="14"/>
      <c r="PNT883" s="14"/>
      <c r="PNU883" s="14"/>
      <c r="PNV883" s="14"/>
      <c r="PNW883" s="14"/>
      <c r="PNX883" s="14"/>
      <c r="PNY883" s="14"/>
      <c r="PNZ883" s="14"/>
      <c r="POA883" s="14"/>
      <c r="POB883" s="14"/>
      <c r="POC883" s="14"/>
      <c r="POD883" s="14"/>
      <c r="POE883" s="14"/>
      <c r="POF883" s="14"/>
      <c r="POG883" s="14"/>
      <c r="POH883" s="14"/>
      <c r="POI883" s="14"/>
      <c r="POJ883" s="14"/>
      <c r="POK883" s="14"/>
      <c r="POL883" s="14"/>
      <c r="POM883" s="14"/>
      <c r="PON883" s="14"/>
      <c r="POO883" s="14"/>
      <c r="POP883" s="14"/>
      <c r="POQ883" s="14"/>
      <c r="POR883" s="14"/>
      <c r="POS883" s="14"/>
      <c r="POT883" s="14"/>
      <c r="POU883" s="14"/>
      <c r="POV883" s="14"/>
      <c r="POW883" s="14"/>
      <c r="POX883" s="14"/>
      <c r="POY883" s="14"/>
      <c r="POZ883" s="14"/>
      <c r="PPA883" s="14"/>
      <c r="PPB883" s="14"/>
      <c r="PPC883" s="14"/>
      <c r="PPD883" s="14"/>
      <c r="PPE883" s="14"/>
      <c r="PPF883" s="14"/>
      <c r="PPG883" s="14"/>
      <c r="PPH883" s="14"/>
      <c r="PPI883" s="14"/>
      <c r="PPJ883" s="14"/>
      <c r="PPK883" s="14"/>
      <c r="PPL883" s="14"/>
      <c r="PPM883" s="14"/>
      <c r="PPN883" s="14"/>
      <c r="PPO883" s="14"/>
      <c r="PPP883" s="14"/>
      <c r="PPQ883" s="14"/>
      <c r="PPR883" s="14"/>
      <c r="PPS883" s="14"/>
      <c r="PPT883" s="14"/>
      <c r="PPU883" s="14"/>
      <c r="PPV883" s="14"/>
      <c r="PPW883" s="14"/>
      <c r="PPX883" s="14"/>
      <c r="PPY883" s="14"/>
      <c r="PPZ883" s="14"/>
      <c r="PQA883" s="14"/>
      <c r="PQB883" s="14"/>
      <c r="PQC883" s="14"/>
      <c r="PQD883" s="14"/>
      <c r="PQE883" s="14"/>
      <c r="PQF883" s="14"/>
      <c r="PQG883" s="14"/>
      <c r="PQH883" s="14"/>
      <c r="PQI883" s="14"/>
      <c r="PQJ883" s="14"/>
      <c r="PQK883" s="14"/>
      <c r="PQL883" s="14"/>
      <c r="PQM883" s="14"/>
      <c r="PQN883" s="14"/>
      <c r="PQO883" s="14"/>
      <c r="PQP883" s="14"/>
      <c r="PQQ883" s="14"/>
      <c r="PQR883" s="14"/>
      <c r="PQS883" s="14"/>
      <c r="PQT883" s="14"/>
      <c r="PQU883" s="14"/>
      <c r="PQV883" s="14"/>
      <c r="PQW883" s="14"/>
      <c r="PQX883" s="14"/>
      <c r="PQY883" s="14"/>
      <c r="PQZ883" s="14"/>
      <c r="PRA883" s="14"/>
      <c r="PRB883" s="14"/>
      <c r="PRC883" s="14"/>
      <c r="PRD883" s="14"/>
      <c r="PRE883" s="14"/>
      <c r="PRF883" s="14"/>
      <c r="PRG883" s="14"/>
      <c r="PRH883" s="14"/>
      <c r="PRI883" s="14"/>
      <c r="PRJ883" s="14"/>
      <c r="PRK883" s="14"/>
      <c r="PRL883" s="14"/>
      <c r="PRM883" s="14"/>
      <c r="PRN883" s="14"/>
      <c r="PRO883" s="14"/>
      <c r="PRP883" s="14"/>
      <c r="PRQ883" s="14"/>
      <c r="PRR883" s="14"/>
      <c r="PRS883" s="14"/>
      <c r="PRT883" s="14"/>
      <c r="PRU883" s="14"/>
      <c r="PRV883" s="14"/>
      <c r="PRW883" s="14"/>
      <c r="PRX883" s="14"/>
      <c r="PRY883" s="14"/>
      <c r="PRZ883" s="14"/>
      <c r="PSA883" s="14"/>
      <c r="PSB883" s="14"/>
      <c r="PSC883" s="14"/>
      <c r="PSD883" s="14"/>
      <c r="PSE883" s="14"/>
      <c r="PSF883" s="14"/>
      <c r="PSG883" s="14"/>
      <c r="PSH883" s="14"/>
      <c r="PSI883" s="14"/>
      <c r="PSJ883" s="14"/>
      <c r="PSK883" s="14"/>
      <c r="PSL883" s="14"/>
      <c r="PSM883" s="14"/>
      <c r="PSN883" s="14"/>
      <c r="PSO883" s="14"/>
      <c r="PSP883" s="14"/>
      <c r="PSQ883" s="14"/>
      <c r="PSR883" s="14"/>
      <c r="PSS883" s="14"/>
      <c r="PST883" s="14"/>
      <c r="PSU883" s="14"/>
      <c r="PSV883" s="14"/>
      <c r="PSW883" s="14"/>
      <c r="PSX883" s="14"/>
      <c r="PSY883" s="14"/>
      <c r="PSZ883" s="14"/>
      <c r="PTA883" s="14"/>
      <c r="PTB883" s="14"/>
      <c r="PTC883" s="14"/>
      <c r="PTD883" s="14"/>
      <c r="PTE883" s="14"/>
      <c r="PTF883" s="14"/>
      <c r="PTG883" s="14"/>
      <c r="PTH883" s="14"/>
      <c r="PTI883" s="14"/>
      <c r="PTJ883" s="14"/>
      <c r="PTK883" s="14"/>
      <c r="PTL883" s="14"/>
      <c r="PTM883" s="14"/>
      <c r="PTN883" s="14"/>
      <c r="PTO883" s="14"/>
      <c r="PTP883" s="14"/>
      <c r="PTQ883" s="14"/>
      <c r="PTR883" s="14"/>
      <c r="PTS883" s="14"/>
      <c r="PTT883" s="14"/>
      <c r="PTU883" s="14"/>
      <c r="PTV883" s="14"/>
      <c r="PTW883" s="14"/>
      <c r="PTX883" s="14"/>
      <c r="PTY883" s="14"/>
      <c r="PTZ883" s="14"/>
      <c r="PUA883" s="14"/>
      <c r="PUB883" s="14"/>
      <c r="PUC883" s="14"/>
      <c r="PUD883" s="14"/>
      <c r="PUE883" s="14"/>
      <c r="PUF883" s="14"/>
      <c r="PUG883" s="14"/>
      <c r="PUH883" s="14"/>
      <c r="PUI883" s="14"/>
      <c r="PUJ883" s="14"/>
      <c r="PUK883" s="14"/>
      <c r="PUL883" s="14"/>
      <c r="PUM883" s="14"/>
      <c r="PUN883" s="14"/>
      <c r="PUO883" s="14"/>
      <c r="PUP883" s="14"/>
      <c r="PUQ883" s="14"/>
      <c r="PUR883" s="14"/>
      <c r="PUS883" s="14"/>
      <c r="PUT883" s="14"/>
      <c r="PUU883" s="14"/>
      <c r="PUV883" s="14"/>
      <c r="PUW883" s="14"/>
      <c r="PUX883" s="14"/>
      <c r="PUY883" s="14"/>
      <c r="PUZ883" s="14"/>
      <c r="PVA883" s="14"/>
      <c r="PVB883" s="14"/>
      <c r="PVC883" s="14"/>
      <c r="PVD883" s="14"/>
      <c r="PVE883" s="14"/>
      <c r="PVF883" s="14"/>
      <c r="PVG883" s="14"/>
      <c r="PVH883" s="14"/>
      <c r="PVI883" s="14"/>
      <c r="PVJ883" s="14"/>
      <c r="PVK883" s="14"/>
      <c r="PVL883" s="14"/>
      <c r="PVM883" s="14"/>
      <c r="PVN883" s="14"/>
      <c r="PVO883" s="14"/>
      <c r="PVP883" s="14"/>
      <c r="PVQ883" s="14"/>
      <c r="PVR883" s="14"/>
      <c r="PVS883" s="14"/>
      <c r="PVT883" s="14"/>
      <c r="PVU883" s="14"/>
      <c r="PVV883" s="14"/>
      <c r="PVW883" s="14"/>
      <c r="PVX883" s="14"/>
      <c r="PVY883" s="14"/>
      <c r="PVZ883" s="14"/>
      <c r="PWA883" s="14"/>
      <c r="PWB883" s="14"/>
      <c r="PWC883" s="14"/>
      <c r="PWD883" s="14"/>
      <c r="PWE883" s="14"/>
      <c r="PWF883" s="14"/>
      <c r="PWG883" s="14"/>
      <c r="PWH883" s="14"/>
      <c r="PWI883" s="14"/>
      <c r="PWJ883" s="14"/>
      <c r="PWK883" s="14"/>
      <c r="PWL883" s="14"/>
      <c r="PWM883" s="14"/>
      <c r="PWN883" s="14"/>
      <c r="PWO883" s="14"/>
      <c r="PWP883" s="14"/>
      <c r="PWQ883" s="14"/>
      <c r="PWR883" s="14"/>
      <c r="PWS883" s="14"/>
      <c r="PWT883" s="14"/>
      <c r="PWU883" s="14"/>
      <c r="PWV883" s="14"/>
      <c r="PWW883" s="14"/>
      <c r="PWX883" s="14"/>
      <c r="PWY883" s="14"/>
      <c r="PWZ883" s="14"/>
      <c r="PXA883" s="14"/>
      <c r="PXB883" s="14"/>
      <c r="PXC883" s="14"/>
      <c r="PXD883" s="14"/>
      <c r="PXE883" s="14"/>
      <c r="PXF883" s="14"/>
      <c r="PXG883" s="14"/>
      <c r="PXH883" s="14"/>
      <c r="PXI883" s="14"/>
      <c r="PXJ883" s="14"/>
      <c r="PXK883" s="14"/>
      <c r="PXL883" s="14"/>
      <c r="PXM883" s="14"/>
      <c r="PXN883" s="14"/>
      <c r="PXO883" s="14"/>
      <c r="PXP883" s="14"/>
      <c r="PXQ883" s="14"/>
      <c r="PXR883" s="14"/>
      <c r="PXS883" s="14"/>
      <c r="PXT883" s="14"/>
      <c r="PXU883" s="14"/>
      <c r="PXV883" s="14"/>
      <c r="PXW883" s="14"/>
      <c r="PXX883" s="14"/>
      <c r="PXY883" s="14"/>
      <c r="PXZ883" s="14"/>
      <c r="PYA883" s="14"/>
      <c r="PYB883" s="14"/>
      <c r="PYC883" s="14"/>
      <c r="PYD883" s="14"/>
      <c r="PYE883" s="14"/>
      <c r="PYF883" s="14"/>
      <c r="PYG883" s="14"/>
      <c r="PYH883" s="14"/>
      <c r="PYI883" s="14"/>
      <c r="PYJ883" s="14"/>
      <c r="PYK883" s="14"/>
      <c r="PYL883" s="14"/>
      <c r="PYM883" s="14"/>
      <c r="PYN883" s="14"/>
      <c r="PYO883" s="14"/>
      <c r="PYP883" s="14"/>
      <c r="PYQ883" s="14"/>
      <c r="PYR883" s="14"/>
      <c r="PYS883" s="14"/>
      <c r="PYT883" s="14"/>
      <c r="PYU883" s="14"/>
      <c r="PYV883" s="14"/>
      <c r="PYW883" s="14"/>
      <c r="PYX883" s="14"/>
      <c r="PYY883" s="14"/>
      <c r="PYZ883" s="14"/>
      <c r="PZA883" s="14"/>
      <c r="PZB883" s="14"/>
      <c r="PZC883" s="14"/>
      <c r="PZD883" s="14"/>
      <c r="PZE883" s="14"/>
      <c r="PZF883" s="14"/>
      <c r="PZG883" s="14"/>
      <c r="PZH883" s="14"/>
      <c r="PZI883" s="14"/>
      <c r="PZJ883" s="14"/>
      <c r="PZK883" s="14"/>
      <c r="PZL883" s="14"/>
      <c r="PZM883" s="14"/>
      <c r="PZN883" s="14"/>
      <c r="PZO883" s="14"/>
      <c r="PZP883" s="14"/>
      <c r="PZQ883" s="14"/>
      <c r="PZR883" s="14"/>
      <c r="PZS883" s="14"/>
      <c r="PZT883" s="14"/>
      <c r="PZU883" s="14"/>
      <c r="PZV883" s="14"/>
      <c r="PZW883" s="14"/>
      <c r="PZX883" s="14"/>
      <c r="PZY883" s="14"/>
      <c r="PZZ883" s="14"/>
      <c r="QAA883" s="14"/>
      <c r="QAB883" s="14"/>
      <c r="QAC883" s="14"/>
      <c r="QAD883" s="14"/>
      <c r="QAE883" s="14"/>
      <c r="QAF883" s="14"/>
      <c r="QAG883" s="14"/>
      <c r="QAH883" s="14"/>
      <c r="QAI883" s="14"/>
      <c r="QAJ883" s="14"/>
      <c r="QAK883" s="14"/>
      <c r="QAL883" s="14"/>
      <c r="QAM883" s="14"/>
      <c r="QAN883" s="14"/>
      <c r="QAO883" s="14"/>
      <c r="QAP883" s="14"/>
      <c r="QAQ883" s="14"/>
      <c r="QAR883" s="14"/>
      <c r="QAS883" s="14"/>
      <c r="QAT883" s="14"/>
      <c r="QAU883" s="14"/>
      <c r="QAV883" s="14"/>
      <c r="QAW883" s="14"/>
      <c r="QAX883" s="14"/>
      <c r="QAY883" s="14"/>
      <c r="QAZ883" s="14"/>
      <c r="QBA883" s="14"/>
      <c r="QBB883" s="14"/>
      <c r="QBC883" s="14"/>
      <c r="QBD883" s="14"/>
      <c r="QBE883" s="14"/>
      <c r="QBF883" s="14"/>
      <c r="QBG883" s="14"/>
      <c r="QBH883" s="14"/>
      <c r="QBI883" s="14"/>
      <c r="QBJ883" s="14"/>
      <c r="QBK883" s="14"/>
      <c r="QBL883" s="14"/>
      <c r="QBM883" s="14"/>
      <c r="QBN883" s="14"/>
      <c r="QBO883" s="14"/>
      <c r="QBP883" s="14"/>
      <c r="QBQ883" s="14"/>
      <c r="QBR883" s="14"/>
      <c r="QBS883" s="14"/>
      <c r="QBT883" s="14"/>
      <c r="QBU883" s="14"/>
      <c r="QBV883" s="14"/>
      <c r="QBW883" s="14"/>
      <c r="QBX883" s="14"/>
      <c r="QBY883" s="14"/>
      <c r="QBZ883" s="14"/>
      <c r="QCA883" s="14"/>
      <c r="QCB883" s="14"/>
      <c r="QCC883" s="14"/>
      <c r="QCD883" s="14"/>
      <c r="QCE883" s="14"/>
      <c r="QCF883" s="14"/>
      <c r="QCG883" s="14"/>
      <c r="QCH883" s="14"/>
      <c r="QCI883" s="14"/>
      <c r="QCJ883" s="14"/>
      <c r="QCK883" s="14"/>
      <c r="QCL883" s="14"/>
      <c r="QCM883" s="14"/>
      <c r="QCN883" s="14"/>
      <c r="QCO883" s="14"/>
      <c r="QCP883" s="14"/>
      <c r="QCQ883" s="14"/>
      <c r="QCR883" s="14"/>
      <c r="QCS883" s="14"/>
      <c r="QCT883" s="14"/>
      <c r="QCU883" s="14"/>
      <c r="QCV883" s="14"/>
      <c r="QCW883" s="14"/>
      <c r="QCX883" s="14"/>
      <c r="QCY883" s="14"/>
      <c r="QCZ883" s="14"/>
      <c r="QDA883" s="14"/>
      <c r="QDB883" s="14"/>
      <c r="QDC883" s="14"/>
      <c r="QDD883" s="14"/>
      <c r="QDE883" s="14"/>
      <c r="QDF883" s="14"/>
      <c r="QDG883" s="14"/>
      <c r="QDH883" s="14"/>
      <c r="QDI883" s="14"/>
      <c r="QDJ883" s="14"/>
      <c r="QDK883" s="14"/>
      <c r="QDL883" s="14"/>
      <c r="QDM883" s="14"/>
      <c r="QDN883" s="14"/>
      <c r="QDO883" s="14"/>
      <c r="QDP883" s="14"/>
      <c r="QDQ883" s="14"/>
      <c r="QDR883" s="14"/>
      <c r="QDS883" s="14"/>
      <c r="QDT883" s="14"/>
      <c r="QDU883" s="14"/>
      <c r="QDV883" s="14"/>
      <c r="QDW883" s="14"/>
      <c r="QDX883" s="14"/>
      <c r="QDY883" s="14"/>
      <c r="QDZ883" s="14"/>
      <c r="QEA883" s="14"/>
      <c r="QEB883" s="14"/>
      <c r="QEC883" s="14"/>
      <c r="QED883" s="14"/>
      <c r="QEE883" s="14"/>
      <c r="QEF883" s="14"/>
      <c r="QEG883" s="14"/>
      <c r="QEH883" s="14"/>
      <c r="QEI883" s="14"/>
      <c r="QEJ883" s="14"/>
      <c r="QEK883" s="14"/>
      <c r="QEL883" s="14"/>
      <c r="QEM883" s="14"/>
      <c r="QEN883" s="14"/>
      <c r="QEO883" s="14"/>
      <c r="QEP883" s="14"/>
      <c r="QEQ883" s="14"/>
      <c r="QER883" s="14"/>
      <c r="QES883" s="14"/>
      <c r="QET883" s="14"/>
      <c r="QEU883" s="14"/>
      <c r="QEV883" s="14"/>
      <c r="QEW883" s="14"/>
      <c r="QEX883" s="14"/>
      <c r="QEY883" s="14"/>
      <c r="QEZ883" s="14"/>
      <c r="QFA883" s="14"/>
      <c r="QFB883" s="14"/>
      <c r="QFC883" s="14"/>
      <c r="QFD883" s="14"/>
      <c r="QFE883" s="14"/>
      <c r="QFF883" s="14"/>
      <c r="QFG883" s="14"/>
      <c r="QFH883" s="14"/>
      <c r="QFI883" s="14"/>
      <c r="QFJ883" s="14"/>
      <c r="QFK883" s="14"/>
      <c r="QFL883" s="14"/>
      <c r="QFM883" s="14"/>
      <c r="QFN883" s="14"/>
      <c r="QFO883" s="14"/>
      <c r="QFP883" s="14"/>
      <c r="QFQ883" s="14"/>
      <c r="QFR883" s="14"/>
      <c r="QFS883" s="14"/>
      <c r="QFT883" s="14"/>
      <c r="QFU883" s="14"/>
      <c r="QFV883" s="14"/>
      <c r="QFW883" s="14"/>
      <c r="QFX883" s="14"/>
      <c r="QFY883" s="14"/>
      <c r="QFZ883" s="14"/>
      <c r="QGA883" s="14"/>
      <c r="QGB883" s="14"/>
      <c r="QGC883" s="14"/>
      <c r="QGD883" s="14"/>
      <c r="QGE883" s="14"/>
      <c r="QGF883" s="14"/>
      <c r="QGG883" s="14"/>
      <c r="QGH883" s="14"/>
      <c r="QGI883" s="14"/>
      <c r="QGJ883" s="14"/>
      <c r="QGK883" s="14"/>
      <c r="QGL883" s="14"/>
      <c r="QGM883" s="14"/>
      <c r="QGN883" s="14"/>
      <c r="QGO883" s="14"/>
      <c r="QGP883" s="14"/>
      <c r="QGQ883" s="14"/>
      <c r="QGR883" s="14"/>
      <c r="QGS883" s="14"/>
      <c r="QGT883" s="14"/>
      <c r="QGU883" s="14"/>
      <c r="QGV883" s="14"/>
      <c r="QGW883" s="14"/>
      <c r="QGX883" s="14"/>
      <c r="QGY883" s="14"/>
      <c r="QGZ883" s="14"/>
      <c r="QHA883" s="14"/>
      <c r="QHB883" s="14"/>
      <c r="QHC883" s="14"/>
      <c r="QHD883" s="14"/>
      <c r="QHE883" s="14"/>
      <c r="QHF883" s="14"/>
      <c r="QHG883" s="14"/>
      <c r="QHH883" s="14"/>
      <c r="QHI883" s="14"/>
      <c r="QHJ883" s="14"/>
      <c r="QHK883" s="14"/>
      <c r="QHL883" s="14"/>
      <c r="QHM883" s="14"/>
      <c r="QHN883" s="14"/>
      <c r="QHO883" s="14"/>
      <c r="QHP883" s="14"/>
      <c r="QHQ883" s="14"/>
      <c r="QHR883" s="14"/>
      <c r="QHS883" s="14"/>
      <c r="QHT883" s="14"/>
      <c r="QHU883" s="14"/>
      <c r="QHV883" s="14"/>
      <c r="QHW883" s="14"/>
      <c r="QHX883" s="14"/>
      <c r="QHY883" s="14"/>
      <c r="QHZ883" s="14"/>
      <c r="QIA883" s="14"/>
      <c r="QIB883" s="14"/>
      <c r="QIC883" s="14"/>
      <c r="QID883" s="14"/>
      <c r="QIE883" s="14"/>
      <c r="QIF883" s="14"/>
      <c r="QIG883" s="14"/>
      <c r="QIH883" s="14"/>
      <c r="QII883" s="14"/>
      <c r="QIJ883" s="14"/>
      <c r="QIK883" s="14"/>
      <c r="QIL883" s="14"/>
      <c r="QIM883" s="14"/>
      <c r="QIN883" s="14"/>
      <c r="QIO883" s="14"/>
      <c r="QIP883" s="14"/>
      <c r="QIQ883" s="14"/>
      <c r="QIR883" s="14"/>
      <c r="QIS883" s="14"/>
      <c r="QIT883" s="14"/>
      <c r="QIU883" s="14"/>
      <c r="QIV883" s="14"/>
      <c r="QIW883" s="14"/>
      <c r="QIX883" s="14"/>
      <c r="QIY883" s="14"/>
      <c r="QIZ883" s="14"/>
      <c r="QJA883" s="14"/>
      <c r="QJB883" s="14"/>
      <c r="QJC883" s="14"/>
      <c r="QJD883" s="14"/>
      <c r="QJE883" s="14"/>
      <c r="QJF883" s="14"/>
      <c r="QJG883" s="14"/>
      <c r="QJH883" s="14"/>
      <c r="QJI883" s="14"/>
      <c r="QJJ883" s="14"/>
      <c r="QJK883" s="14"/>
      <c r="QJL883" s="14"/>
      <c r="QJM883" s="14"/>
      <c r="QJN883" s="14"/>
      <c r="QJO883" s="14"/>
      <c r="QJP883" s="14"/>
      <c r="QJQ883" s="14"/>
      <c r="QJR883" s="14"/>
      <c r="QJS883" s="14"/>
      <c r="QJT883" s="14"/>
      <c r="QJU883" s="14"/>
      <c r="QJV883" s="14"/>
      <c r="QJW883" s="14"/>
      <c r="QJX883" s="14"/>
      <c r="QJY883" s="14"/>
      <c r="QJZ883" s="14"/>
      <c r="QKA883" s="14"/>
      <c r="QKB883" s="14"/>
      <c r="QKC883" s="14"/>
      <c r="QKD883" s="14"/>
      <c r="QKE883" s="14"/>
      <c r="QKF883" s="14"/>
      <c r="QKG883" s="14"/>
      <c r="QKH883" s="14"/>
      <c r="QKI883" s="14"/>
      <c r="QKJ883" s="14"/>
      <c r="QKK883" s="14"/>
      <c r="QKL883" s="14"/>
      <c r="QKM883" s="14"/>
      <c r="QKN883" s="14"/>
      <c r="QKO883" s="14"/>
      <c r="QKP883" s="14"/>
      <c r="QKQ883" s="14"/>
      <c r="QKR883" s="14"/>
      <c r="QKS883" s="14"/>
      <c r="QKT883" s="14"/>
      <c r="QKU883" s="14"/>
      <c r="QKV883" s="14"/>
      <c r="QKW883" s="14"/>
      <c r="QKX883" s="14"/>
      <c r="QKY883" s="14"/>
      <c r="QKZ883" s="14"/>
      <c r="QLA883" s="14"/>
      <c r="QLB883" s="14"/>
      <c r="QLC883" s="14"/>
      <c r="QLD883" s="14"/>
      <c r="QLE883" s="14"/>
      <c r="QLF883" s="14"/>
      <c r="QLG883" s="14"/>
      <c r="QLH883" s="14"/>
      <c r="QLI883" s="14"/>
      <c r="QLJ883" s="14"/>
      <c r="QLK883" s="14"/>
      <c r="QLL883" s="14"/>
      <c r="QLM883" s="14"/>
      <c r="QLN883" s="14"/>
      <c r="QLO883" s="14"/>
      <c r="QLP883" s="14"/>
      <c r="QLQ883" s="14"/>
      <c r="QLR883" s="14"/>
      <c r="QLS883" s="14"/>
      <c r="QLT883" s="14"/>
      <c r="QLU883" s="14"/>
      <c r="QLV883" s="14"/>
      <c r="QLW883" s="14"/>
      <c r="QLX883" s="14"/>
      <c r="QLY883" s="14"/>
      <c r="QLZ883" s="14"/>
      <c r="QMA883" s="14"/>
      <c r="QMB883" s="14"/>
      <c r="QMC883" s="14"/>
      <c r="QMD883" s="14"/>
      <c r="QME883" s="14"/>
      <c r="QMF883" s="14"/>
      <c r="QMG883" s="14"/>
      <c r="QMH883" s="14"/>
      <c r="QMI883" s="14"/>
      <c r="QMJ883" s="14"/>
      <c r="QMK883" s="14"/>
      <c r="QML883" s="14"/>
      <c r="QMM883" s="14"/>
      <c r="QMN883" s="14"/>
      <c r="QMO883" s="14"/>
      <c r="QMP883" s="14"/>
      <c r="QMQ883" s="14"/>
      <c r="QMR883" s="14"/>
      <c r="QMS883" s="14"/>
      <c r="QMT883" s="14"/>
      <c r="QMU883" s="14"/>
      <c r="QMV883" s="14"/>
      <c r="QMW883" s="14"/>
      <c r="QMX883" s="14"/>
      <c r="QMY883" s="14"/>
      <c r="QMZ883" s="14"/>
      <c r="QNA883" s="14"/>
      <c r="QNB883" s="14"/>
      <c r="QNC883" s="14"/>
      <c r="QND883" s="14"/>
      <c r="QNE883" s="14"/>
      <c r="QNF883" s="14"/>
      <c r="QNG883" s="14"/>
      <c r="QNH883" s="14"/>
      <c r="QNI883" s="14"/>
      <c r="QNJ883" s="14"/>
      <c r="QNK883" s="14"/>
      <c r="QNL883" s="14"/>
      <c r="QNM883" s="14"/>
      <c r="QNN883" s="14"/>
      <c r="QNO883" s="14"/>
      <c r="QNP883" s="14"/>
      <c r="QNQ883" s="14"/>
      <c r="QNR883" s="14"/>
      <c r="QNS883" s="14"/>
      <c r="QNT883" s="14"/>
      <c r="QNU883" s="14"/>
      <c r="QNV883" s="14"/>
      <c r="QNW883" s="14"/>
      <c r="QNX883" s="14"/>
      <c r="QNY883" s="14"/>
      <c r="QNZ883" s="14"/>
      <c r="QOA883" s="14"/>
      <c r="QOB883" s="14"/>
      <c r="QOC883" s="14"/>
      <c r="QOD883" s="14"/>
      <c r="QOE883" s="14"/>
      <c r="QOF883" s="14"/>
      <c r="QOG883" s="14"/>
      <c r="QOH883" s="14"/>
      <c r="QOI883" s="14"/>
      <c r="QOJ883" s="14"/>
      <c r="QOK883" s="14"/>
      <c r="QOL883" s="14"/>
      <c r="QOM883" s="14"/>
      <c r="QON883" s="14"/>
      <c r="QOO883" s="14"/>
      <c r="QOP883" s="14"/>
      <c r="QOQ883" s="14"/>
      <c r="QOR883" s="14"/>
      <c r="QOS883" s="14"/>
      <c r="QOT883" s="14"/>
      <c r="QOU883" s="14"/>
      <c r="QOV883" s="14"/>
      <c r="QOW883" s="14"/>
      <c r="QOX883" s="14"/>
      <c r="QOY883" s="14"/>
      <c r="QOZ883" s="14"/>
      <c r="QPA883" s="14"/>
      <c r="QPB883" s="14"/>
      <c r="QPC883" s="14"/>
      <c r="QPD883" s="14"/>
      <c r="QPE883" s="14"/>
      <c r="QPF883" s="14"/>
      <c r="QPG883" s="14"/>
      <c r="QPH883" s="14"/>
      <c r="QPI883" s="14"/>
      <c r="QPJ883" s="14"/>
      <c r="QPK883" s="14"/>
      <c r="QPL883" s="14"/>
      <c r="QPM883" s="14"/>
      <c r="QPN883" s="14"/>
      <c r="QPO883" s="14"/>
      <c r="QPP883" s="14"/>
      <c r="QPQ883" s="14"/>
      <c r="QPR883" s="14"/>
      <c r="QPS883" s="14"/>
      <c r="QPT883" s="14"/>
      <c r="QPU883" s="14"/>
      <c r="QPV883" s="14"/>
      <c r="QPW883" s="14"/>
      <c r="QPX883" s="14"/>
      <c r="QPY883" s="14"/>
      <c r="QPZ883" s="14"/>
      <c r="QQA883" s="14"/>
      <c r="QQB883" s="14"/>
      <c r="QQC883" s="14"/>
      <c r="QQD883" s="14"/>
      <c r="QQE883" s="14"/>
      <c r="QQF883" s="14"/>
      <c r="QQG883" s="14"/>
      <c r="QQH883" s="14"/>
      <c r="QQI883" s="14"/>
      <c r="QQJ883" s="14"/>
      <c r="QQK883" s="14"/>
      <c r="QQL883" s="14"/>
      <c r="QQM883" s="14"/>
      <c r="QQN883" s="14"/>
      <c r="QQO883" s="14"/>
      <c r="QQP883" s="14"/>
      <c r="QQQ883" s="14"/>
      <c r="QQR883" s="14"/>
      <c r="QQS883" s="14"/>
      <c r="QQT883" s="14"/>
      <c r="QQU883" s="14"/>
      <c r="QQV883" s="14"/>
      <c r="QQW883" s="14"/>
      <c r="QQX883" s="14"/>
      <c r="QQY883" s="14"/>
      <c r="QQZ883" s="14"/>
      <c r="QRA883" s="14"/>
      <c r="QRB883" s="14"/>
      <c r="QRC883" s="14"/>
      <c r="QRD883" s="14"/>
      <c r="QRE883" s="14"/>
      <c r="QRF883" s="14"/>
      <c r="QRG883" s="14"/>
      <c r="QRH883" s="14"/>
      <c r="QRI883" s="14"/>
      <c r="QRJ883" s="14"/>
      <c r="QRK883" s="14"/>
      <c r="QRL883" s="14"/>
      <c r="QRM883" s="14"/>
      <c r="QRN883" s="14"/>
      <c r="QRO883" s="14"/>
      <c r="QRP883" s="14"/>
      <c r="QRQ883" s="14"/>
      <c r="QRR883" s="14"/>
      <c r="QRS883" s="14"/>
      <c r="QRT883" s="14"/>
      <c r="QRU883" s="14"/>
      <c r="QRV883" s="14"/>
      <c r="QRW883" s="14"/>
      <c r="QRX883" s="14"/>
      <c r="QRY883" s="14"/>
      <c r="QRZ883" s="14"/>
      <c r="QSA883" s="14"/>
      <c r="QSB883" s="14"/>
      <c r="QSC883" s="14"/>
      <c r="QSD883" s="14"/>
      <c r="QSE883" s="14"/>
      <c r="QSF883" s="14"/>
      <c r="QSG883" s="14"/>
      <c r="QSH883" s="14"/>
      <c r="QSI883" s="14"/>
      <c r="QSJ883" s="14"/>
      <c r="QSK883" s="14"/>
      <c r="QSL883" s="14"/>
      <c r="QSM883" s="14"/>
      <c r="QSN883" s="14"/>
      <c r="QSO883" s="14"/>
      <c r="QSP883" s="14"/>
      <c r="QSQ883" s="14"/>
      <c r="QSR883" s="14"/>
      <c r="QSS883" s="14"/>
      <c r="QST883" s="14"/>
      <c r="QSU883" s="14"/>
      <c r="QSV883" s="14"/>
      <c r="QSW883" s="14"/>
      <c r="QSX883" s="14"/>
      <c r="QSY883" s="14"/>
      <c r="QSZ883" s="14"/>
      <c r="QTA883" s="14"/>
      <c r="QTB883" s="14"/>
      <c r="QTC883" s="14"/>
      <c r="QTD883" s="14"/>
      <c r="QTE883" s="14"/>
      <c r="QTF883" s="14"/>
      <c r="QTG883" s="14"/>
      <c r="QTH883" s="14"/>
      <c r="QTI883" s="14"/>
      <c r="QTJ883" s="14"/>
      <c r="QTK883" s="14"/>
      <c r="QTL883" s="14"/>
      <c r="QTM883" s="14"/>
      <c r="QTN883" s="14"/>
      <c r="QTO883" s="14"/>
      <c r="QTP883" s="14"/>
      <c r="QTQ883" s="14"/>
      <c r="QTR883" s="14"/>
      <c r="QTS883" s="14"/>
      <c r="QTT883" s="14"/>
      <c r="QTU883" s="14"/>
      <c r="QTV883" s="14"/>
      <c r="QTW883" s="14"/>
      <c r="QTX883" s="14"/>
      <c r="QTY883" s="14"/>
      <c r="QTZ883" s="14"/>
      <c r="QUA883" s="14"/>
      <c r="QUB883" s="14"/>
      <c r="QUC883" s="14"/>
      <c r="QUD883" s="14"/>
      <c r="QUE883" s="14"/>
      <c r="QUF883" s="14"/>
      <c r="QUG883" s="14"/>
      <c r="QUH883" s="14"/>
      <c r="QUI883" s="14"/>
      <c r="QUJ883" s="14"/>
      <c r="QUK883" s="14"/>
      <c r="QUL883" s="14"/>
      <c r="QUM883" s="14"/>
      <c r="QUN883" s="14"/>
      <c r="QUO883" s="14"/>
      <c r="QUP883" s="14"/>
      <c r="QUQ883" s="14"/>
      <c r="QUR883" s="14"/>
      <c r="QUS883" s="14"/>
      <c r="QUT883" s="14"/>
      <c r="QUU883" s="14"/>
      <c r="QUV883" s="14"/>
      <c r="QUW883" s="14"/>
      <c r="QUX883" s="14"/>
      <c r="QUY883" s="14"/>
      <c r="QUZ883" s="14"/>
      <c r="QVA883" s="14"/>
      <c r="QVB883" s="14"/>
      <c r="QVC883" s="14"/>
      <c r="QVD883" s="14"/>
      <c r="QVE883" s="14"/>
      <c r="QVF883" s="14"/>
      <c r="QVG883" s="14"/>
      <c r="QVH883" s="14"/>
      <c r="QVI883" s="14"/>
      <c r="QVJ883" s="14"/>
      <c r="QVK883" s="14"/>
      <c r="QVL883" s="14"/>
      <c r="QVM883" s="14"/>
      <c r="QVN883" s="14"/>
      <c r="QVO883" s="14"/>
      <c r="QVP883" s="14"/>
      <c r="QVQ883" s="14"/>
      <c r="QVR883" s="14"/>
      <c r="QVS883" s="14"/>
      <c r="QVT883" s="14"/>
      <c r="QVU883" s="14"/>
      <c r="QVV883" s="14"/>
      <c r="QVW883" s="14"/>
      <c r="QVX883" s="14"/>
      <c r="QVY883" s="14"/>
      <c r="QVZ883" s="14"/>
      <c r="QWA883" s="14"/>
      <c r="QWB883" s="14"/>
      <c r="QWC883" s="14"/>
      <c r="QWD883" s="14"/>
      <c r="QWE883" s="14"/>
      <c r="QWF883" s="14"/>
      <c r="QWG883" s="14"/>
      <c r="QWH883" s="14"/>
      <c r="QWI883" s="14"/>
      <c r="QWJ883" s="14"/>
      <c r="QWK883" s="14"/>
      <c r="QWL883" s="14"/>
      <c r="QWM883" s="14"/>
      <c r="QWN883" s="14"/>
      <c r="QWO883" s="14"/>
      <c r="QWP883" s="14"/>
      <c r="QWQ883" s="14"/>
      <c r="QWR883" s="14"/>
      <c r="QWS883" s="14"/>
      <c r="QWT883" s="14"/>
      <c r="QWU883" s="14"/>
      <c r="QWV883" s="14"/>
      <c r="QWW883" s="14"/>
      <c r="QWX883" s="14"/>
      <c r="QWY883" s="14"/>
      <c r="QWZ883" s="14"/>
      <c r="QXA883" s="14"/>
      <c r="QXB883" s="14"/>
      <c r="QXC883" s="14"/>
      <c r="QXD883" s="14"/>
      <c r="QXE883" s="14"/>
      <c r="QXF883" s="14"/>
      <c r="QXG883" s="14"/>
      <c r="QXH883" s="14"/>
      <c r="QXI883" s="14"/>
      <c r="QXJ883" s="14"/>
      <c r="QXK883" s="14"/>
      <c r="QXL883" s="14"/>
      <c r="QXM883" s="14"/>
      <c r="QXN883" s="14"/>
      <c r="QXO883" s="14"/>
      <c r="QXP883" s="14"/>
      <c r="QXQ883" s="14"/>
      <c r="QXR883" s="14"/>
      <c r="QXS883" s="14"/>
      <c r="QXT883" s="14"/>
      <c r="QXU883" s="14"/>
      <c r="QXV883" s="14"/>
      <c r="QXW883" s="14"/>
      <c r="QXX883" s="14"/>
      <c r="QXY883" s="14"/>
      <c r="QXZ883" s="14"/>
      <c r="QYA883" s="14"/>
      <c r="QYB883" s="14"/>
      <c r="QYC883" s="14"/>
      <c r="QYD883" s="14"/>
      <c r="QYE883" s="14"/>
      <c r="QYF883" s="14"/>
      <c r="QYG883" s="14"/>
      <c r="QYH883" s="14"/>
      <c r="QYI883" s="14"/>
      <c r="QYJ883" s="14"/>
      <c r="QYK883" s="14"/>
      <c r="QYL883" s="14"/>
      <c r="QYM883" s="14"/>
      <c r="QYN883" s="14"/>
      <c r="QYO883" s="14"/>
      <c r="QYP883" s="14"/>
      <c r="QYQ883" s="14"/>
      <c r="QYR883" s="14"/>
      <c r="QYS883" s="14"/>
      <c r="QYT883" s="14"/>
      <c r="QYU883" s="14"/>
      <c r="QYV883" s="14"/>
      <c r="QYW883" s="14"/>
      <c r="QYX883" s="14"/>
      <c r="QYY883" s="14"/>
      <c r="QYZ883" s="14"/>
      <c r="QZA883" s="14"/>
      <c r="QZB883" s="14"/>
      <c r="QZC883" s="14"/>
      <c r="QZD883" s="14"/>
      <c r="QZE883" s="14"/>
      <c r="QZF883" s="14"/>
      <c r="QZG883" s="14"/>
      <c r="QZH883" s="14"/>
      <c r="QZI883" s="14"/>
      <c r="QZJ883" s="14"/>
      <c r="QZK883" s="14"/>
      <c r="QZL883" s="14"/>
      <c r="QZM883" s="14"/>
      <c r="QZN883" s="14"/>
      <c r="QZO883" s="14"/>
      <c r="QZP883" s="14"/>
      <c r="QZQ883" s="14"/>
      <c r="QZR883" s="14"/>
      <c r="QZS883" s="14"/>
      <c r="QZT883" s="14"/>
      <c r="QZU883" s="14"/>
      <c r="QZV883" s="14"/>
      <c r="QZW883" s="14"/>
      <c r="QZX883" s="14"/>
      <c r="QZY883" s="14"/>
      <c r="QZZ883" s="14"/>
      <c r="RAA883" s="14"/>
      <c r="RAB883" s="14"/>
      <c r="RAC883" s="14"/>
      <c r="RAD883" s="14"/>
      <c r="RAE883" s="14"/>
      <c r="RAF883" s="14"/>
      <c r="RAG883" s="14"/>
      <c r="RAH883" s="14"/>
      <c r="RAI883" s="14"/>
      <c r="RAJ883" s="14"/>
      <c r="RAK883" s="14"/>
      <c r="RAL883" s="14"/>
      <c r="RAM883" s="14"/>
      <c r="RAN883" s="14"/>
      <c r="RAO883" s="14"/>
      <c r="RAP883" s="14"/>
      <c r="RAQ883" s="14"/>
      <c r="RAR883" s="14"/>
      <c r="RAS883" s="14"/>
      <c r="RAT883" s="14"/>
      <c r="RAU883" s="14"/>
      <c r="RAV883" s="14"/>
      <c r="RAW883" s="14"/>
      <c r="RAX883" s="14"/>
      <c r="RAY883" s="14"/>
      <c r="RAZ883" s="14"/>
      <c r="RBA883" s="14"/>
      <c r="RBB883" s="14"/>
      <c r="RBC883" s="14"/>
      <c r="RBD883" s="14"/>
      <c r="RBE883" s="14"/>
      <c r="RBF883" s="14"/>
      <c r="RBG883" s="14"/>
      <c r="RBH883" s="14"/>
      <c r="RBI883" s="14"/>
      <c r="RBJ883" s="14"/>
      <c r="RBK883" s="14"/>
      <c r="RBL883" s="14"/>
      <c r="RBM883" s="14"/>
      <c r="RBN883" s="14"/>
      <c r="RBO883" s="14"/>
      <c r="RBP883" s="14"/>
      <c r="RBQ883" s="14"/>
      <c r="RBR883" s="14"/>
      <c r="RBS883" s="14"/>
      <c r="RBT883" s="14"/>
      <c r="RBU883" s="14"/>
      <c r="RBV883" s="14"/>
      <c r="RBW883" s="14"/>
      <c r="RBX883" s="14"/>
      <c r="RBY883" s="14"/>
      <c r="RBZ883" s="14"/>
      <c r="RCA883" s="14"/>
      <c r="RCB883" s="14"/>
      <c r="RCC883" s="14"/>
      <c r="RCD883" s="14"/>
      <c r="RCE883" s="14"/>
      <c r="RCF883" s="14"/>
      <c r="RCG883" s="14"/>
      <c r="RCH883" s="14"/>
      <c r="RCI883" s="14"/>
      <c r="RCJ883" s="14"/>
      <c r="RCK883" s="14"/>
      <c r="RCL883" s="14"/>
      <c r="RCM883" s="14"/>
      <c r="RCN883" s="14"/>
      <c r="RCO883" s="14"/>
      <c r="RCP883" s="14"/>
      <c r="RCQ883" s="14"/>
      <c r="RCR883" s="14"/>
      <c r="RCS883" s="14"/>
      <c r="RCT883" s="14"/>
      <c r="RCU883" s="14"/>
      <c r="RCV883" s="14"/>
      <c r="RCW883" s="14"/>
      <c r="RCX883" s="14"/>
      <c r="RCY883" s="14"/>
      <c r="RCZ883" s="14"/>
      <c r="RDA883" s="14"/>
      <c r="RDB883" s="14"/>
      <c r="RDC883" s="14"/>
      <c r="RDD883" s="14"/>
      <c r="RDE883" s="14"/>
      <c r="RDF883" s="14"/>
      <c r="RDG883" s="14"/>
      <c r="RDH883" s="14"/>
      <c r="RDI883" s="14"/>
      <c r="RDJ883" s="14"/>
      <c r="RDK883" s="14"/>
      <c r="RDL883" s="14"/>
      <c r="RDM883" s="14"/>
      <c r="RDN883" s="14"/>
      <c r="RDO883" s="14"/>
      <c r="RDP883" s="14"/>
      <c r="RDQ883" s="14"/>
      <c r="RDR883" s="14"/>
      <c r="RDS883" s="14"/>
      <c r="RDT883" s="14"/>
      <c r="RDU883" s="14"/>
      <c r="RDV883" s="14"/>
      <c r="RDW883" s="14"/>
      <c r="RDX883" s="14"/>
      <c r="RDY883" s="14"/>
      <c r="RDZ883" s="14"/>
      <c r="REA883" s="14"/>
      <c r="REB883" s="14"/>
      <c r="REC883" s="14"/>
      <c r="RED883" s="14"/>
      <c r="REE883" s="14"/>
      <c r="REF883" s="14"/>
      <c r="REG883" s="14"/>
      <c r="REH883" s="14"/>
      <c r="REI883" s="14"/>
      <c r="REJ883" s="14"/>
      <c r="REK883" s="14"/>
      <c r="REL883" s="14"/>
      <c r="REM883" s="14"/>
      <c r="REN883" s="14"/>
      <c r="REO883" s="14"/>
      <c r="REP883" s="14"/>
      <c r="REQ883" s="14"/>
      <c r="RER883" s="14"/>
      <c r="RES883" s="14"/>
      <c r="RET883" s="14"/>
      <c r="REU883" s="14"/>
      <c r="REV883" s="14"/>
      <c r="REW883" s="14"/>
      <c r="REX883" s="14"/>
      <c r="REY883" s="14"/>
      <c r="REZ883" s="14"/>
      <c r="RFA883" s="14"/>
      <c r="RFB883" s="14"/>
      <c r="RFC883" s="14"/>
      <c r="RFD883" s="14"/>
      <c r="RFE883" s="14"/>
      <c r="RFF883" s="14"/>
      <c r="RFG883" s="14"/>
      <c r="RFH883" s="14"/>
      <c r="RFI883" s="14"/>
      <c r="RFJ883" s="14"/>
      <c r="RFK883" s="14"/>
      <c r="RFL883" s="14"/>
      <c r="RFM883" s="14"/>
      <c r="RFN883" s="14"/>
      <c r="RFO883" s="14"/>
      <c r="RFP883" s="14"/>
      <c r="RFQ883" s="14"/>
      <c r="RFR883" s="14"/>
      <c r="RFS883" s="14"/>
      <c r="RFT883" s="14"/>
      <c r="RFU883" s="14"/>
      <c r="RFV883" s="14"/>
      <c r="RFW883" s="14"/>
      <c r="RFX883" s="14"/>
      <c r="RFY883" s="14"/>
      <c r="RFZ883" s="14"/>
      <c r="RGA883" s="14"/>
      <c r="RGB883" s="14"/>
      <c r="RGC883" s="14"/>
      <c r="RGD883" s="14"/>
      <c r="RGE883" s="14"/>
      <c r="RGF883" s="14"/>
      <c r="RGG883" s="14"/>
      <c r="RGH883" s="14"/>
      <c r="RGI883" s="14"/>
      <c r="RGJ883" s="14"/>
      <c r="RGK883" s="14"/>
      <c r="RGL883" s="14"/>
      <c r="RGM883" s="14"/>
      <c r="RGN883" s="14"/>
      <c r="RGO883" s="14"/>
      <c r="RGP883" s="14"/>
      <c r="RGQ883" s="14"/>
      <c r="RGR883" s="14"/>
      <c r="RGS883" s="14"/>
      <c r="RGT883" s="14"/>
      <c r="RGU883" s="14"/>
      <c r="RGV883" s="14"/>
      <c r="RGW883" s="14"/>
      <c r="RGX883" s="14"/>
      <c r="RGY883" s="14"/>
      <c r="RGZ883" s="14"/>
      <c r="RHA883" s="14"/>
      <c r="RHB883" s="14"/>
      <c r="RHC883" s="14"/>
      <c r="RHD883" s="14"/>
      <c r="RHE883" s="14"/>
      <c r="RHF883" s="14"/>
      <c r="RHG883" s="14"/>
      <c r="RHH883" s="14"/>
      <c r="RHI883" s="14"/>
      <c r="RHJ883" s="14"/>
      <c r="RHK883" s="14"/>
      <c r="RHL883" s="14"/>
      <c r="RHM883" s="14"/>
      <c r="RHN883" s="14"/>
      <c r="RHO883" s="14"/>
      <c r="RHP883" s="14"/>
      <c r="RHQ883" s="14"/>
      <c r="RHR883" s="14"/>
      <c r="RHS883" s="14"/>
      <c r="RHT883" s="14"/>
      <c r="RHU883" s="14"/>
      <c r="RHV883" s="14"/>
      <c r="RHW883" s="14"/>
      <c r="RHX883" s="14"/>
      <c r="RHY883" s="14"/>
      <c r="RHZ883" s="14"/>
      <c r="RIA883" s="14"/>
      <c r="RIB883" s="14"/>
      <c r="RIC883" s="14"/>
      <c r="RID883" s="14"/>
      <c r="RIE883" s="14"/>
      <c r="RIF883" s="14"/>
      <c r="RIG883" s="14"/>
      <c r="RIH883" s="14"/>
      <c r="RII883" s="14"/>
      <c r="RIJ883" s="14"/>
      <c r="RIK883" s="14"/>
      <c r="RIL883" s="14"/>
      <c r="RIM883" s="14"/>
      <c r="RIN883" s="14"/>
      <c r="RIO883" s="14"/>
      <c r="RIP883" s="14"/>
      <c r="RIQ883" s="14"/>
      <c r="RIR883" s="14"/>
      <c r="RIS883" s="14"/>
      <c r="RIT883" s="14"/>
      <c r="RIU883" s="14"/>
      <c r="RIV883" s="14"/>
      <c r="RIW883" s="14"/>
      <c r="RIX883" s="14"/>
      <c r="RIY883" s="14"/>
      <c r="RIZ883" s="14"/>
      <c r="RJA883" s="14"/>
      <c r="RJB883" s="14"/>
      <c r="RJC883" s="14"/>
      <c r="RJD883" s="14"/>
      <c r="RJE883" s="14"/>
      <c r="RJF883" s="14"/>
      <c r="RJG883" s="14"/>
      <c r="RJH883" s="14"/>
      <c r="RJI883" s="14"/>
      <c r="RJJ883" s="14"/>
      <c r="RJK883" s="14"/>
      <c r="RJL883" s="14"/>
      <c r="RJM883" s="14"/>
      <c r="RJN883" s="14"/>
      <c r="RJO883" s="14"/>
      <c r="RJP883" s="14"/>
      <c r="RJQ883" s="14"/>
      <c r="RJR883" s="14"/>
      <c r="RJS883" s="14"/>
      <c r="RJT883" s="14"/>
      <c r="RJU883" s="14"/>
      <c r="RJV883" s="14"/>
      <c r="RJW883" s="14"/>
      <c r="RJX883" s="14"/>
      <c r="RJY883" s="14"/>
      <c r="RJZ883" s="14"/>
      <c r="RKA883" s="14"/>
      <c r="RKB883" s="14"/>
      <c r="RKC883" s="14"/>
      <c r="RKD883" s="14"/>
      <c r="RKE883" s="14"/>
      <c r="RKF883" s="14"/>
      <c r="RKG883" s="14"/>
      <c r="RKH883" s="14"/>
      <c r="RKI883" s="14"/>
      <c r="RKJ883" s="14"/>
      <c r="RKK883" s="14"/>
      <c r="RKL883" s="14"/>
      <c r="RKM883" s="14"/>
      <c r="RKN883" s="14"/>
      <c r="RKO883" s="14"/>
      <c r="RKP883" s="14"/>
      <c r="RKQ883" s="14"/>
      <c r="RKR883" s="14"/>
      <c r="RKS883" s="14"/>
      <c r="RKT883" s="14"/>
      <c r="RKU883" s="14"/>
      <c r="RKV883" s="14"/>
      <c r="RKW883" s="14"/>
      <c r="RKX883" s="14"/>
      <c r="RKY883" s="14"/>
      <c r="RKZ883" s="14"/>
      <c r="RLA883" s="14"/>
      <c r="RLB883" s="14"/>
      <c r="RLC883" s="14"/>
      <c r="RLD883" s="14"/>
      <c r="RLE883" s="14"/>
      <c r="RLF883" s="14"/>
      <c r="RLG883" s="14"/>
      <c r="RLH883" s="14"/>
      <c r="RLI883" s="14"/>
      <c r="RLJ883" s="14"/>
      <c r="RLK883" s="14"/>
      <c r="RLL883" s="14"/>
      <c r="RLM883" s="14"/>
      <c r="RLN883" s="14"/>
      <c r="RLO883" s="14"/>
      <c r="RLP883" s="14"/>
      <c r="RLQ883" s="14"/>
      <c r="RLR883" s="14"/>
      <c r="RLS883" s="14"/>
      <c r="RLT883" s="14"/>
      <c r="RLU883" s="14"/>
      <c r="RLV883" s="14"/>
      <c r="RLW883" s="14"/>
      <c r="RLX883" s="14"/>
      <c r="RLY883" s="14"/>
      <c r="RLZ883" s="14"/>
      <c r="RMA883" s="14"/>
      <c r="RMB883" s="14"/>
      <c r="RMC883" s="14"/>
      <c r="RMD883" s="14"/>
      <c r="RME883" s="14"/>
      <c r="RMF883" s="14"/>
      <c r="RMG883" s="14"/>
      <c r="RMH883" s="14"/>
      <c r="RMI883" s="14"/>
      <c r="RMJ883" s="14"/>
      <c r="RMK883" s="14"/>
      <c r="RML883" s="14"/>
      <c r="RMM883" s="14"/>
      <c r="RMN883" s="14"/>
      <c r="RMO883" s="14"/>
      <c r="RMP883" s="14"/>
      <c r="RMQ883" s="14"/>
      <c r="RMR883" s="14"/>
      <c r="RMS883" s="14"/>
      <c r="RMT883" s="14"/>
      <c r="RMU883" s="14"/>
      <c r="RMV883" s="14"/>
      <c r="RMW883" s="14"/>
      <c r="RMX883" s="14"/>
      <c r="RMY883" s="14"/>
      <c r="RMZ883" s="14"/>
      <c r="RNA883" s="14"/>
      <c r="RNB883" s="14"/>
      <c r="RNC883" s="14"/>
      <c r="RND883" s="14"/>
      <c r="RNE883" s="14"/>
      <c r="RNF883" s="14"/>
      <c r="RNG883" s="14"/>
      <c r="RNH883" s="14"/>
      <c r="RNI883" s="14"/>
      <c r="RNJ883" s="14"/>
      <c r="RNK883" s="14"/>
      <c r="RNL883" s="14"/>
      <c r="RNM883" s="14"/>
      <c r="RNN883" s="14"/>
      <c r="RNO883" s="14"/>
      <c r="RNP883" s="14"/>
      <c r="RNQ883" s="14"/>
      <c r="RNR883" s="14"/>
      <c r="RNS883" s="14"/>
      <c r="RNT883" s="14"/>
      <c r="RNU883" s="14"/>
      <c r="RNV883" s="14"/>
      <c r="RNW883" s="14"/>
      <c r="RNX883" s="14"/>
      <c r="RNY883" s="14"/>
      <c r="RNZ883" s="14"/>
      <c r="ROA883" s="14"/>
      <c r="ROB883" s="14"/>
      <c r="ROC883" s="14"/>
      <c r="ROD883" s="14"/>
      <c r="ROE883" s="14"/>
      <c r="ROF883" s="14"/>
      <c r="ROG883" s="14"/>
      <c r="ROH883" s="14"/>
      <c r="ROI883" s="14"/>
      <c r="ROJ883" s="14"/>
      <c r="ROK883" s="14"/>
      <c r="ROL883" s="14"/>
      <c r="ROM883" s="14"/>
      <c r="RON883" s="14"/>
      <c r="ROO883" s="14"/>
      <c r="ROP883" s="14"/>
      <c r="ROQ883" s="14"/>
      <c r="ROR883" s="14"/>
      <c r="ROS883" s="14"/>
      <c r="ROT883" s="14"/>
      <c r="ROU883" s="14"/>
      <c r="ROV883" s="14"/>
      <c r="ROW883" s="14"/>
      <c r="ROX883" s="14"/>
      <c r="ROY883" s="14"/>
      <c r="ROZ883" s="14"/>
      <c r="RPA883" s="14"/>
      <c r="RPB883" s="14"/>
      <c r="RPC883" s="14"/>
      <c r="RPD883" s="14"/>
      <c r="RPE883" s="14"/>
      <c r="RPF883" s="14"/>
      <c r="RPG883" s="14"/>
      <c r="RPH883" s="14"/>
      <c r="RPI883" s="14"/>
      <c r="RPJ883" s="14"/>
      <c r="RPK883" s="14"/>
      <c r="RPL883" s="14"/>
      <c r="RPM883" s="14"/>
      <c r="RPN883" s="14"/>
      <c r="RPO883" s="14"/>
      <c r="RPP883" s="14"/>
      <c r="RPQ883" s="14"/>
      <c r="RPR883" s="14"/>
      <c r="RPS883" s="14"/>
      <c r="RPT883" s="14"/>
      <c r="RPU883" s="14"/>
      <c r="RPV883" s="14"/>
      <c r="RPW883" s="14"/>
      <c r="RPX883" s="14"/>
      <c r="RPY883" s="14"/>
      <c r="RPZ883" s="14"/>
      <c r="RQA883" s="14"/>
      <c r="RQB883" s="14"/>
      <c r="RQC883" s="14"/>
      <c r="RQD883" s="14"/>
      <c r="RQE883" s="14"/>
      <c r="RQF883" s="14"/>
      <c r="RQG883" s="14"/>
      <c r="RQH883" s="14"/>
      <c r="RQI883" s="14"/>
      <c r="RQJ883" s="14"/>
      <c r="RQK883" s="14"/>
      <c r="RQL883" s="14"/>
      <c r="RQM883" s="14"/>
      <c r="RQN883" s="14"/>
      <c r="RQO883" s="14"/>
      <c r="RQP883" s="14"/>
      <c r="RQQ883" s="14"/>
      <c r="RQR883" s="14"/>
      <c r="RQS883" s="14"/>
      <c r="RQT883" s="14"/>
      <c r="RQU883" s="14"/>
      <c r="RQV883" s="14"/>
      <c r="RQW883" s="14"/>
      <c r="RQX883" s="14"/>
      <c r="RQY883" s="14"/>
      <c r="RQZ883" s="14"/>
      <c r="RRA883" s="14"/>
      <c r="RRB883" s="14"/>
      <c r="RRC883" s="14"/>
      <c r="RRD883" s="14"/>
      <c r="RRE883" s="14"/>
      <c r="RRF883" s="14"/>
      <c r="RRG883" s="14"/>
      <c r="RRH883" s="14"/>
      <c r="RRI883" s="14"/>
      <c r="RRJ883" s="14"/>
      <c r="RRK883" s="14"/>
      <c r="RRL883" s="14"/>
      <c r="RRM883" s="14"/>
      <c r="RRN883" s="14"/>
      <c r="RRO883" s="14"/>
      <c r="RRP883" s="14"/>
      <c r="RRQ883" s="14"/>
      <c r="RRR883" s="14"/>
      <c r="RRS883" s="14"/>
      <c r="RRT883" s="14"/>
      <c r="RRU883" s="14"/>
      <c r="RRV883" s="14"/>
      <c r="RRW883" s="14"/>
      <c r="RRX883" s="14"/>
      <c r="RRY883" s="14"/>
      <c r="RRZ883" s="14"/>
      <c r="RSA883" s="14"/>
      <c r="RSB883" s="14"/>
      <c r="RSC883" s="14"/>
      <c r="RSD883" s="14"/>
      <c r="RSE883" s="14"/>
      <c r="RSF883" s="14"/>
      <c r="RSG883" s="14"/>
      <c r="RSH883" s="14"/>
      <c r="RSI883" s="14"/>
      <c r="RSJ883" s="14"/>
      <c r="RSK883" s="14"/>
      <c r="RSL883" s="14"/>
      <c r="RSM883" s="14"/>
      <c r="RSN883" s="14"/>
      <c r="RSO883" s="14"/>
      <c r="RSP883" s="14"/>
      <c r="RSQ883" s="14"/>
      <c r="RSR883" s="14"/>
      <c r="RSS883" s="14"/>
      <c r="RST883" s="14"/>
      <c r="RSU883" s="14"/>
      <c r="RSV883" s="14"/>
      <c r="RSW883" s="14"/>
      <c r="RSX883" s="14"/>
      <c r="RSY883" s="14"/>
      <c r="RSZ883" s="14"/>
      <c r="RTA883" s="14"/>
      <c r="RTB883" s="14"/>
      <c r="RTC883" s="14"/>
      <c r="RTD883" s="14"/>
      <c r="RTE883" s="14"/>
      <c r="RTF883" s="14"/>
      <c r="RTG883" s="14"/>
      <c r="RTH883" s="14"/>
      <c r="RTI883" s="14"/>
      <c r="RTJ883" s="14"/>
      <c r="RTK883" s="14"/>
      <c r="RTL883" s="14"/>
      <c r="RTM883" s="14"/>
      <c r="RTN883" s="14"/>
      <c r="RTO883" s="14"/>
      <c r="RTP883" s="14"/>
      <c r="RTQ883" s="14"/>
      <c r="RTR883" s="14"/>
      <c r="RTS883" s="14"/>
      <c r="RTT883" s="14"/>
      <c r="RTU883" s="14"/>
      <c r="RTV883" s="14"/>
      <c r="RTW883" s="14"/>
      <c r="RTX883" s="14"/>
      <c r="RTY883" s="14"/>
      <c r="RTZ883" s="14"/>
      <c r="RUA883" s="14"/>
      <c r="RUB883" s="14"/>
      <c r="RUC883" s="14"/>
      <c r="RUD883" s="14"/>
      <c r="RUE883" s="14"/>
      <c r="RUF883" s="14"/>
      <c r="RUG883" s="14"/>
      <c r="RUH883" s="14"/>
      <c r="RUI883" s="14"/>
      <c r="RUJ883" s="14"/>
      <c r="RUK883" s="14"/>
      <c r="RUL883" s="14"/>
      <c r="RUM883" s="14"/>
      <c r="RUN883" s="14"/>
      <c r="RUO883" s="14"/>
      <c r="RUP883" s="14"/>
      <c r="RUQ883" s="14"/>
      <c r="RUR883" s="14"/>
      <c r="RUS883" s="14"/>
      <c r="RUT883" s="14"/>
      <c r="RUU883" s="14"/>
      <c r="RUV883" s="14"/>
      <c r="RUW883" s="14"/>
      <c r="RUX883" s="14"/>
      <c r="RUY883" s="14"/>
      <c r="RUZ883" s="14"/>
      <c r="RVA883" s="14"/>
      <c r="RVB883" s="14"/>
      <c r="RVC883" s="14"/>
      <c r="RVD883" s="14"/>
      <c r="RVE883" s="14"/>
      <c r="RVF883" s="14"/>
      <c r="RVG883" s="14"/>
      <c r="RVH883" s="14"/>
      <c r="RVI883" s="14"/>
      <c r="RVJ883" s="14"/>
      <c r="RVK883" s="14"/>
      <c r="RVL883" s="14"/>
      <c r="RVM883" s="14"/>
      <c r="RVN883" s="14"/>
      <c r="RVO883" s="14"/>
      <c r="RVP883" s="14"/>
      <c r="RVQ883" s="14"/>
      <c r="RVR883" s="14"/>
      <c r="RVS883" s="14"/>
      <c r="RVT883" s="14"/>
      <c r="RVU883" s="14"/>
      <c r="RVV883" s="14"/>
      <c r="RVW883" s="14"/>
      <c r="RVX883" s="14"/>
      <c r="RVY883" s="14"/>
      <c r="RVZ883" s="14"/>
      <c r="RWA883" s="14"/>
      <c r="RWB883" s="14"/>
      <c r="RWC883" s="14"/>
      <c r="RWD883" s="14"/>
      <c r="RWE883" s="14"/>
      <c r="RWF883" s="14"/>
      <c r="RWG883" s="14"/>
      <c r="RWH883" s="14"/>
      <c r="RWI883" s="14"/>
      <c r="RWJ883" s="14"/>
      <c r="RWK883" s="14"/>
      <c r="RWL883" s="14"/>
      <c r="RWM883" s="14"/>
      <c r="RWN883" s="14"/>
      <c r="RWO883" s="14"/>
      <c r="RWP883" s="14"/>
      <c r="RWQ883" s="14"/>
      <c r="RWR883" s="14"/>
      <c r="RWS883" s="14"/>
      <c r="RWT883" s="14"/>
      <c r="RWU883" s="14"/>
      <c r="RWV883" s="14"/>
      <c r="RWW883" s="14"/>
      <c r="RWX883" s="14"/>
      <c r="RWY883" s="14"/>
      <c r="RWZ883" s="14"/>
      <c r="RXA883" s="14"/>
      <c r="RXB883" s="14"/>
      <c r="RXC883" s="14"/>
      <c r="RXD883" s="14"/>
      <c r="RXE883" s="14"/>
      <c r="RXF883" s="14"/>
      <c r="RXG883" s="14"/>
      <c r="RXH883" s="14"/>
      <c r="RXI883" s="14"/>
      <c r="RXJ883" s="14"/>
      <c r="RXK883" s="14"/>
      <c r="RXL883" s="14"/>
      <c r="RXM883" s="14"/>
      <c r="RXN883" s="14"/>
      <c r="RXO883" s="14"/>
      <c r="RXP883" s="14"/>
      <c r="RXQ883" s="14"/>
      <c r="RXR883" s="14"/>
      <c r="RXS883" s="14"/>
      <c r="RXT883" s="14"/>
      <c r="RXU883" s="14"/>
      <c r="RXV883" s="14"/>
      <c r="RXW883" s="14"/>
      <c r="RXX883" s="14"/>
      <c r="RXY883" s="14"/>
      <c r="RXZ883" s="14"/>
      <c r="RYA883" s="14"/>
      <c r="RYB883" s="14"/>
      <c r="RYC883" s="14"/>
      <c r="RYD883" s="14"/>
      <c r="RYE883" s="14"/>
      <c r="RYF883" s="14"/>
      <c r="RYG883" s="14"/>
      <c r="RYH883" s="14"/>
      <c r="RYI883" s="14"/>
      <c r="RYJ883" s="14"/>
      <c r="RYK883" s="14"/>
      <c r="RYL883" s="14"/>
      <c r="RYM883" s="14"/>
      <c r="RYN883" s="14"/>
      <c r="RYO883" s="14"/>
      <c r="RYP883" s="14"/>
      <c r="RYQ883" s="14"/>
      <c r="RYR883" s="14"/>
      <c r="RYS883" s="14"/>
      <c r="RYT883" s="14"/>
      <c r="RYU883" s="14"/>
      <c r="RYV883" s="14"/>
      <c r="RYW883" s="14"/>
      <c r="RYX883" s="14"/>
      <c r="RYY883" s="14"/>
      <c r="RYZ883" s="14"/>
      <c r="RZA883" s="14"/>
      <c r="RZB883" s="14"/>
      <c r="RZC883" s="14"/>
      <c r="RZD883" s="14"/>
      <c r="RZE883" s="14"/>
      <c r="RZF883" s="14"/>
      <c r="RZG883" s="14"/>
      <c r="RZH883" s="14"/>
      <c r="RZI883" s="14"/>
      <c r="RZJ883" s="14"/>
      <c r="RZK883" s="14"/>
      <c r="RZL883" s="14"/>
      <c r="RZM883" s="14"/>
      <c r="RZN883" s="14"/>
      <c r="RZO883" s="14"/>
      <c r="RZP883" s="14"/>
      <c r="RZQ883" s="14"/>
      <c r="RZR883" s="14"/>
      <c r="RZS883" s="14"/>
      <c r="RZT883" s="14"/>
      <c r="RZU883" s="14"/>
      <c r="RZV883" s="14"/>
      <c r="RZW883" s="14"/>
      <c r="RZX883" s="14"/>
      <c r="RZY883" s="14"/>
      <c r="RZZ883" s="14"/>
      <c r="SAA883" s="14"/>
      <c r="SAB883" s="14"/>
      <c r="SAC883" s="14"/>
      <c r="SAD883" s="14"/>
      <c r="SAE883" s="14"/>
      <c r="SAF883" s="14"/>
      <c r="SAG883" s="14"/>
      <c r="SAH883" s="14"/>
      <c r="SAI883" s="14"/>
      <c r="SAJ883" s="14"/>
      <c r="SAK883" s="14"/>
      <c r="SAL883" s="14"/>
      <c r="SAM883" s="14"/>
      <c r="SAN883" s="14"/>
      <c r="SAO883" s="14"/>
      <c r="SAP883" s="14"/>
      <c r="SAQ883" s="14"/>
      <c r="SAR883" s="14"/>
      <c r="SAS883" s="14"/>
      <c r="SAT883" s="14"/>
      <c r="SAU883" s="14"/>
      <c r="SAV883" s="14"/>
      <c r="SAW883" s="14"/>
      <c r="SAX883" s="14"/>
      <c r="SAY883" s="14"/>
      <c r="SAZ883" s="14"/>
      <c r="SBA883" s="14"/>
      <c r="SBB883" s="14"/>
      <c r="SBC883" s="14"/>
      <c r="SBD883" s="14"/>
      <c r="SBE883" s="14"/>
      <c r="SBF883" s="14"/>
      <c r="SBG883" s="14"/>
      <c r="SBH883" s="14"/>
      <c r="SBI883" s="14"/>
      <c r="SBJ883" s="14"/>
      <c r="SBK883" s="14"/>
      <c r="SBL883" s="14"/>
      <c r="SBM883" s="14"/>
      <c r="SBN883" s="14"/>
      <c r="SBO883" s="14"/>
      <c r="SBP883" s="14"/>
      <c r="SBQ883" s="14"/>
      <c r="SBR883" s="14"/>
      <c r="SBS883" s="14"/>
      <c r="SBT883" s="14"/>
      <c r="SBU883" s="14"/>
      <c r="SBV883" s="14"/>
      <c r="SBW883" s="14"/>
      <c r="SBX883" s="14"/>
      <c r="SBY883" s="14"/>
      <c r="SBZ883" s="14"/>
      <c r="SCA883" s="14"/>
      <c r="SCB883" s="14"/>
      <c r="SCC883" s="14"/>
      <c r="SCD883" s="14"/>
      <c r="SCE883" s="14"/>
      <c r="SCF883" s="14"/>
      <c r="SCG883" s="14"/>
      <c r="SCH883" s="14"/>
      <c r="SCI883" s="14"/>
      <c r="SCJ883" s="14"/>
      <c r="SCK883" s="14"/>
      <c r="SCL883" s="14"/>
      <c r="SCM883" s="14"/>
      <c r="SCN883" s="14"/>
      <c r="SCO883" s="14"/>
      <c r="SCP883" s="14"/>
      <c r="SCQ883" s="14"/>
      <c r="SCR883" s="14"/>
      <c r="SCS883" s="14"/>
      <c r="SCT883" s="14"/>
      <c r="SCU883" s="14"/>
      <c r="SCV883" s="14"/>
      <c r="SCW883" s="14"/>
      <c r="SCX883" s="14"/>
      <c r="SCY883" s="14"/>
      <c r="SCZ883" s="14"/>
      <c r="SDA883" s="14"/>
      <c r="SDB883" s="14"/>
      <c r="SDC883" s="14"/>
      <c r="SDD883" s="14"/>
      <c r="SDE883" s="14"/>
      <c r="SDF883" s="14"/>
      <c r="SDG883" s="14"/>
      <c r="SDH883" s="14"/>
      <c r="SDI883" s="14"/>
      <c r="SDJ883" s="14"/>
      <c r="SDK883" s="14"/>
      <c r="SDL883" s="14"/>
      <c r="SDM883" s="14"/>
      <c r="SDN883" s="14"/>
      <c r="SDO883" s="14"/>
      <c r="SDP883" s="14"/>
      <c r="SDQ883" s="14"/>
      <c r="SDR883" s="14"/>
      <c r="SDS883" s="14"/>
      <c r="SDT883" s="14"/>
      <c r="SDU883" s="14"/>
      <c r="SDV883" s="14"/>
      <c r="SDW883" s="14"/>
      <c r="SDX883" s="14"/>
      <c r="SDY883" s="14"/>
      <c r="SDZ883" s="14"/>
      <c r="SEA883" s="14"/>
      <c r="SEB883" s="14"/>
      <c r="SEC883" s="14"/>
      <c r="SED883" s="14"/>
      <c r="SEE883" s="14"/>
      <c r="SEF883" s="14"/>
      <c r="SEG883" s="14"/>
      <c r="SEH883" s="14"/>
      <c r="SEI883" s="14"/>
      <c r="SEJ883" s="14"/>
      <c r="SEK883" s="14"/>
      <c r="SEL883" s="14"/>
      <c r="SEM883" s="14"/>
      <c r="SEN883" s="14"/>
      <c r="SEO883" s="14"/>
      <c r="SEP883" s="14"/>
      <c r="SEQ883" s="14"/>
      <c r="SER883" s="14"/>
      <c r="SES883" s="14"/>
      <c r="SET883" s="14"/>
      <c r="SEU883" s="14"/>
      <c r="SEV883" s="14"/>
      <c r="SEW883" s="14"/>
      <c r="SEX883" s="14"/>
      <c r="SEY883" s="14"/>
      <c r="SEZ883" s="14"/>
      <c r="SFA883" s="14"/>
      <c r="SFB883" s="14"/>
      <c r="SFC883" s="14"/>
      <c r="SFD883" s="14"/>
      <c r="SFE883" s="14"/>
      <c r="SFF883" s="14"/>
      <c r="SFG883" s="14"/>
      <c r="SFH883" s="14"/>
      <c r="SFI883" s="14"/>
      <c r="SFJ883" s="14"/>
      <c r="SFK883" s="14"/>
      <c r="SFL883" s="14"/>
      <c r="SFM883" s="14"/>
      <c r="SFN883" s="14"/>
      <c r="SFO883" s="14"/>
      <c r="SFP883" s="14"/>
      <c r="SFQ883" s="14"/>
      <c r="SFR883" s="14"/>
      <c r="SFS883" s="14"/>
      <c r="SFT883" s="14"/>
      <c r="SFU883" s="14"/>
      <c r="SFV883" s="14"/>
      <c r="SFW883" s="14"/>
      <c r="SFX883" s="14"/>
      <c r="SFY883" s="14"/>
      <c r="SFZ883" s="14"/>
      <c r="SGA883" s="14"/>
      <c r="SGB883" s="14"/>
      <c r="SGC883" s="14"/>
      <c r="SGD883" s="14"/>
      <c r="SGE883" s="14"/>
      <c r="SGF883" s="14"/>
      <c r="SGG883" s="14"/>
      <c r="SGH883" s="14"/>
      <c r="SGI883" s="14"/>
      <c r="SGJ883" s="14"/>
      <c r="SGK883" s="14"/>
      <c r="SGL883" s="14"/>
      <c r="SGM883" s="14"/>
      <c r="SGN883" s="14"/>
      <c r="SGO883" s="14"/>
      <c r="SGP883" s="14"/>
      <c r="SGQ883" s="14"/>
      <c r="SGR883" s="14"/>
      <c r="SGS883" s="14"/>
      <c r="SGT883" s="14"/>
      <c r="SGU883" s="14"/>
      <c r="SGV883" s="14"/>
      <c r="SGW883" s="14"/>
      <c r="SGX883" s="14"/>
      <c r="SGY883" s="14"/>
      <c r="SGZ883" s="14"/>
      <c r="SHA883" s="14"/>
      <c r="SHB883" s="14"/>
      <c r="SHC883" s="14"/>
      <c r="SHD883" s="14"/>
      <c r="SHE883" s="14"/>
      <c r="SHF883" s="14"/>
      <c r="SHG883" s="14"/>
      <c r="SHH883" s="14"/>
      <c r="SHI883" s="14"/>
      <c r="SHJ883" s="14"/>
      <c r="SHK883" s="14"/>
      <c r="SHL883" s="14"/>
      <c r="SHM883" s="14"/>
      <c r="SHN883" s="14"/>
      <c r="SHO883" s="14"/>
      <c r="SHP883" s="14"/>
      <c r="SHQ883" s="14"/>
      <c r="SHR883" s="14"/>
      <c r="SHS883" s="14"/>
      <c r="SHT883" s="14"/>
      <c r="SHU883" s="14"/>
      <c r="SHV883" s="14"/>
      <c r="SHW883" s="14"/>
      <c r="SHX883" s="14"/>
      <c r="SHY883" s="14"/>
      <c r="SHZ883" s="14"/>
      <c r="SIA883" s="14"/>
      <c r="SIB883" s="14"/>
      <c r="SIC883" s="14"/>
      <c r="SID883" s="14"/>
      <c r="SIE883" s="14"/>
      <c r="SIF883" s="14"/>
      <c r="SIG883" s="14"/>
      <c r="SIH883" s="14"/>
      <c r="SII883" s="14"/>
      <c r="SIJ883" s="14"/>
      <c r="SIK883" s="14"/>
      <c r="SIL883" s="14"/>
      <c r="SIM883" s="14"/>
      <c r="SIN883" s="14"/>
      <c r="SIO883" s="14"/>
      <c r="SIP883" s="14"/>
      <c r="SIQ883" s="14"/>
      <c r="SIR883" s="14"/>
      <c r="SIS883" s="14"/>
      <c r="SIT883" s="14"/>
      <c r="SIU883" s="14"/>
      <c r="SIV883" s="14"/>
      <c r="SIW883" s="14"/>
      <c r="SIX883" s="14"/>
      <c r="SIY883" s="14"/>
      <c r="SIZ883" s="14"/>
      <c r="SJA883" s="14"/>
      <c r="SJB883" s="14"/>
      <c r="SJC883" s="14"/>
      <c r="SJD883" s="14"/>
      <c r="SJE883" s="14"/>
      <c r="SJF883" s="14"/>
      <c r="SJG883" s="14"/>
      <c r="SJH883" s="14"/>
      <c r="SJI883" s="14"/>
      <c r="SJJ883" s="14"/>
      <c r="SJK883" s="14"/>
      <c r="SJL883" s="14"/>
      <c r="SJM883" s="14"/>
      <c r="SJN883" s="14"/>
      <c r="SJO883" s="14"/>
      <c r="SJP883" s="14"/>
      <c r="SJQ883" s="14"/>
      <c r="SJR883" s="14"/>
      <c r="SJS883" s="14"/>
      <c r="SJT883" s="14"/>
      <c r="SJU883" s="14"/>
      <c r="SJV883" s="14"/>
      <c r="SJW883" s="14"/>
      <c r="SJX883" s="14"/>
      <c r="SJY883" s="14"/>
      <c r="SJZ883" s="14"/>
      <c r="SKA883" s="14"/>
      <c r="SKB883" s="14"/>
      <c r="SKC883" s="14"/>
      <c r="SKD883" s="14"/>
      <c r="SKE883" s="14"/>
      <c r="SKF883" s="14"/>
      <c r="SKG883" s="14"/>
      <c r="SKH883" s="14"/>
      <c r="SKI883" s="14"/>
      <c r="SKJ883" s="14"/>
      <c r="SKK883" s="14"/>
      <c r="SKL883" s="14"/>
      <c r="SKM883" s="14"/>
      <c r="SKN883" s="14"/>
      <c r="SKO883" s="14"/>
      <c r="SKP883" s="14"/>
      <c r="SKQ883" s="14"/>
      <c r="SKR883" s="14"/>
      <c r="SKS883" s="14"/>
      <c r="SKT883" s="14"/>
      <c r="SKU883" s="14"/>
      <c r="SKV883" s="14"/>
      <c r="SKW883" s="14"/>
      <c r="SKX883" s="14"/>
      <c r="SKY883" s="14"/>
      <c r="SKZ883" s="14"/>
      <c r="SLA883" s="14"/>
      <c r="SLB883" s="14"/>
      <c r="SLC883" s="14"/>
      <c r="SLD883" s="14"/>
      <c r="SLE883" s="14"/>
      <c r="SLF883" s="14"/>
      <c r="SLG883" s="14"/>
      <c r="SLH883" s="14"/>
      <c r="SLI883" s="14"/>
      <c r="SLJ883" s="14"/>
      <c r="SLK883" s="14"/>
      <c r="SLL883" s="14"/>
      <c r="SLM883" s="14"/>
      <c r="SLN883" s="14"/>
      <c r="SLO883" s="14"/>
      <c r="SLP883" s="14"/>
      <c r="SLQ883" s="14"/>
      <c r="SLR883" s="14"/>
      <c r="SLS883" s="14"/>
      <c r="SLT883" s="14"/>
      <c r="SLU883" s="14"/>
      <c r="SLV883" s="14"/>
      <c r="SLW883" s="14"/>
      <c r="SLX883" s="14"/>
      <c r="SLY883" s="14"/>
      <c r="SLZ883" s="14"/>
      <c r="SMA883" s="14"/>
      <c r="SMB883" s="14"/>
      <c r="SMC883" s="14"/>
      <c r="SMD883" s="14"/>
      <c r="SME883" s="14"/>
      <c r="SMF883" s="14"/>
      <c r="SMG883" s="14"/>
      <c r="SMH883" s="14"/>
      <c r="SMI883" s="14"/>
      <c r="SMJ883" s="14"/>
      <c r="SMK883" s="14"/>
      <c r="SML883" s="14"/>
      <c r="SMM883" s="14"/>
      <c r="SMN883" s="14"/>
      <c r="SMO883" s="14"/>
      <c r="SMP883" s="14"/>
      <c r="SMQ883" s="14"/>
      <c r="SMR883" s="14"/>
      <c r="SMS883" s="14"/>
      <c r="SMT883" s="14"/>
      <c r="SMU883" s="14"/>
      <c r="SMV883" s="14"/>
      <c r="SMW883" s="14"/>
      <c r="SMX883" s="14"/>
      <c r="SMY883" s="14"/>
      <c r="SMZ883" s="14"/>
      <c r="SNA883" s="14"/>
      <c r="SNB883" s="14"/>
      <c r="SNC883" s="14"/>
      <c r="SND883" s="14"/>
      <c r="SNE883" s="14"/>
      <c r="SNF883" s="14"/>
      <c r="SNG883" s="14"/>
      <c r="SNH883" s="14"/>
      <c r="SNI883" s="14"/>
      <c r="SNJ883" s="14"/>
      <c r="SNK883" s="14"/>
      <c r="SNL883" s="14"/>
      <c r="SNM883" s="14"/>
      <c r="SNN883" s="14"/>
      <c r="SNO883" s="14"/>
      <c r="SNP883" s="14"/>
      <c r="SNQ883" s="14"/>
      <c r="SNR883" s="14"/>
      <c r="SNS883" s="14"/>
      <c r="SNT883" s="14"/>
      <c r="SNU883" s="14"/>
      <c r="SNV883" s="14"/>
      <c r="SNW883" s="14"/>
      <c r="SNX883" s="14"/>
      <c r="SNY883" s="14"/>
      <c r="SNZ883" s="14"/>
      <c r="SOA883" s="14"/>
      <c r="SOB883" s="14"/>
      <c r="SOC883" s="14"/>
      <c r="SOD883" s="14"/>
      <c r="SOE883" s="14"/>
      <c r="SOF883" s="14"/>
      <c r="SOG883" s="14"/>
      <c r="SOH883" s="14"/>
      <c r="SOI883" s="14"/>
      <c r="SOJ883" s="14"/>
      <c r="SOK883" s="14"/>
      <c r="SOL883" s="14"/>
      <c r="SOM883" s="14"/>
      <c r="SON883" s="14"/>
      <c r="SOO883" s="14"/>
      <c r="SOP883" s="14"/>
      <c r="SOQ883" s="14"/>
      <c r="SOR883" s="14"/>
      <c r="SOS883" s="14"/>
      <c r="SOT883" s="14"/>
      <c r="SOU883" s="14"/>
      <c r="SOV883" s="14"/>
      <c r="SOW883" s="14"/>
      <c r="SOX883" s="14"/>
      <c r="SOY883" s="14"/>
      <c r="SOZ883" s="14"/>
      <c r="SPA883" s="14"/>
      <c r="SPB883" s="14"/>
      <c r="SPC883" s="14"/>
      <c r="SPD883" s="14"/>
      <c r="SPE883" s="14"/>
      <c r="SPF883" s="14"/>
      <c r="SPG883" s="14"/>
      <c r="SPH883" s="14"/>
      <c r="SPI883" s="14"/>
      <c r="SPJ883" s="14"/>
      <c r="SPK883" s="14"/>
      <c r="SPL883" s="14"/>
      <c r="SPM883" s="14"/>
      <c r="SPN883" s="14"/>
      <c r="SPO883" s="14"/>
      <c r="SPP883" s="14"/>
      <c r="SPQ883" s="14"/>
      <c r="SPR883" s="14"/>
      <c r="SPS883" s="14"/>
      <c r="SPT883" s="14"/>
      <c r="SPU883" s="14"/>
      <c r="SPV883" s="14"/>
      <c r="SPW883" s="14"/>
      <c r="SPX883" s="14"/>
      <c r="SPY883" s="14"/>
      <c r="SPZ883" s="14"/>
      <c r="SQA883" s="14"/>
      <c r="SQB883" s="14"/>
      <c r="SQC883" s="14"/>
      <c r="SQD883" s="14"/>
      <c r="SQE883" s="14"/>
      <c r="SQF883" s="14"/>
      <c r="SQG883" s="14"/>
      <c r="SQH883" s="14"/>
      <c r="SQI883" s="14"/>
      <c r="SQJ883" s="14"/>
      <c r="SQK883" s="14"/>
      <c r="SQL883" s="14"/>
      <c r="SQM883" s="14"/>
      <c r="SQN883" s="14"/>
      <c r="SQO883" s="14"/>
      <c r="SQP883" s="14"/>
      <c r="SQQ883" s="14"/>
      <c r="SQR883" s="14"/>
      <c r="SQS883" s="14"/>
      <c r="SQT883" s="14"/>
      <c r="SQU883" s="14"/>
      <c r="SQV883" s="14"/>
      <c r="SQW883" s="14"/>
      <c r="SQX883" s="14"/>
      <c r="SQY883" s="14"/>
      <c r="SQZ883" s="14"/>
      <c r="SRA883" s="14"/>
      <c r="SRB883" s="14"/>
      <c r="SRC883" s="14"/>
      <c r="SRD883" s="14"/>
      <c r="SRE883" s="14"/>
      <c r="SRF883" s="14"/>
      <c r="SRG883" s="14"/>
      <c r="SRH883" s="14"/>
      <c r="SRI883" s="14"/>
      <c r="SRJ883" s="14"/>
      <c r="SRK883" s="14"/>
      <c r="SRL883" s="14"/>
      <c r="SRM883" s="14"/>
      <c r="SRN883" s="14"/>
      <c r="SRO883" s="14"/>
      <c r="SRP883" s="14"/>
      <c r="SRQ883" s="14"/>
      <c r="SRR883" s="14"/>
      <c r="SRS883" s="14"/>
      <c r="SRT883" s="14"/>
      <c r="SRU883" s="14"/>
      <c r="SRV883" s="14"/>
      <c r="SRW883" s="14"/>
      <c r="SRX883" s="14"/>
      <c r="SRY883" s="14"/>
      <c r="SRZ883" s="14"/>
      <c r="SSA883" s="14"/>
      <c r="SSB883" s="14"/>
      <c r="SSC883" s="14"/>
      <c r="SSD883" s="14"/>
      <c r="SSE883" s="14"/>
      <c r="SSF883" s="14"/>
      <c r="SSG883" s="14"/>
      <c r="SSH883" s="14"/>
      <c r="SSI883" s="14"/>
      <c r="SSJ883" s="14"/>
      <c r="SSK883" s="14"/>
      <c r="SSL883" s="14"/>
      <c r="SSM883" s="14"/>
      <c r="SSN883" s="14"/>
      <c r="SSO883" s="14"/>
      <c r="SSP883" s="14"/>
      <c r="SSQ883" s="14"/>
      <c r="SSR883" s="14"/>
      <c r="SSS883" s="14"/>
      <c r="SST883" s="14"/>
      <c r="SSU883" s="14"/>
      <c r="SSV883" s="14"/>
      <c r="SSW883" s="14"/>
      <c r="SSX883" s="14"/>
      <c r="SSY883" s="14"/>
      <c r="SSZ883" s="14"/>
      <c r="STA883" s="14"/>
      <c r="STB883" s="14"/>
      <c r="STC883" s="14"/>
      <c r="STD883" s="14"/>
      <c r="STE883" s="14"/>
      <c r="STF883" s="14"/>
      <c r="STG883" s="14"/>
      <c r="STH883" s="14"/>
      <c r="STI883" s="14"/>
      <c r="STJ883" s="14"/>
      <c r="STK883" s="14"/>
      <c r="STL883" s="14"/>
      <c r="STM883" s="14"/>
      <c r="STN883" s="14"/>
      <c r="STO883" s="14"/>
      <c r="STP883" s="14"/>
      <c r="STQ883" s="14"/>
      <c r="STR883" s="14"/>
      <c r="STS883" s="14"/>
      <c r="STT883" s="14"/>
      <c r="STU883" s="14"/>
      <c r="STV883" s="14"/>
      <c r="STW883" s="14"/>
      <c r="STX883" s="14"/>
      <c r="STY883" s="14"/>
      <c r="STZ883" s="14"/>
      <c r="SUA883" s="14"/>
      <c r="SUB883" s="14"/>
      <c r="SUC883" s="14"/>
      <c r="SUD883" s="14"/>
      <c r="SUE883" s="14"/>
      <c r="SUF883" s="14"/>
      <c r="SUG883" s="14"/>
      <c r="SUH883" s="14"/>
      <c r="SUI883" s="14"/>
      <c r="SUJ883" s="14"/>
      <c r="SUK883" s="14"/>
      <c r="SUL883" s="14"/>
      <c r="SUM883" s="14"/>
      <c r="SUN883" s="14"/>
      <c r="SUO883" s="14"/>
      <c r="SUP883" s="14"/>
      <c r="SUQ883" s="14"/>
      <c r="SUR883" s="14"/>
      <c r="SUS883" s="14"/>
      <c r="SUT883" s="14"/>
      <c r="SUU883" s="14"/>
      <c r="SUV883" s="14"/>
      <c r="SUW883" s="14"/>
      <c r="SUX883" s="14"/>
      <c r="SUY883" s="14"/>
      <c r="SUZ883" s="14"/>
      <c r="SVA883" s="14"/>
      <c r="SVB883" s="14"/>
      <c r="SVC883" s="14"/>
      <c r="SVD883" s="14"/>
      <c r="SVE883" s="14"/>
      <c r="SVF883" s="14"/>
      <c r="SVG883" s="14"/>
      <c r="SVH883" s="14"/>
      <c r="SVI883" s="14"/>
      <c r="SVJ883" s="14"/>
      <c r="SVK883" s="14"/>
      <c r="SVL883" s="14"/>
      <c r="SVM883" s="14"/>
      <c r="SVN883" s="14"/>
      <c r="SVO883" s="14"/>
      <c r="SVP883" s="14"/>
      <c r="SVQ883" s="14"/>
      <c r="SVR883" s="14"/>
      <c r="SVS883" s="14"/>
      <c r="SVT883" s="14"/>
      <c r="SVU883" s="14"/>
      <c r="SVV883" s="14"/>
      <c r="SVW883" s="14"/>
      <c r="SVX883" s="14"/>
      <c r="SVY883" s="14"/>
      <c r="SVZ883" s="14"/>
      <c r="SWA883" s="14"/>
      <c r="SWB883" s="14"/>
      <c r="SWC883" s="14"/>
      <c r="SWD883" s="14"/>
      <c r="SWE883" s="14"/>
      <c r="SWF883" s="14"/>
      <c r="SWG883" s="14"/>
      <c r="SWH883" s="14"/>
      <c r="SWI883" s="14"/>
      <c r="SWJ883" s="14"/>
      <c r="SWK883" s="14"/>
      <c r="SWL883" s="14"/>
      <c r="SWM883" s="14"/>
      <c r="SWN883" s="14"/>
      <c r="SWO883" s="14"/>
      <c r="SWP883" s="14"/>
      <c r="SWQ883" s="14"/>
      <c r="SWR883" s="14"/>
      <c r="SWS883" s="14"/>
      <c r="SWT883" s="14"/>
      <c r="SWU883" s="14"/>
      <c r="SWV883" s="14"/>
      <c r="SWW883" s="14"/>
      <c r="SWX883" s="14"/>
      <c r="SWY883" s="14"/>
      <c r="SWZ883" s="14"/>
      <c r="SXA883" s="14"/>
      <c r="SXB883" s="14"/>
      <c r="SXC883" s="14"/>
      <c r="SXD883" s="14"/>
      <c r="SXE883" s="14"/>
      <c r="SXF883" s="14"/>
      <c r="SXG883" s="14"/>
      <c r="SXH883" s="14"/>
      <c r="SXI883" s="14"/>
      <c r="SXJ883" s="14"/>
      <c r="SXK883" s="14"/>
      <c r="SXL883" s="14"/>
      <c r="SXM883" s="14"/>
      <c r="SXN883" s="14"/>
      <c r="SXO883" s="14"/>
      <c r="SXP883" s="14"/>
      <c r="SXQ883" s="14"/>
      <c r="SXR883" s="14"/>
      <c r="SXS883" s="14"/>
      <c r="SXT883" s="14"/>
      <c r="SXU883" s="14"/>
      <c r="SXV883" s="14"/>
      <c r="SXW883" s="14"/>
      <c r="SXX883" s="14"/>
      <c r="SXY883" s="14"/>
      <c r="SXZ883" s="14"/>
      <c r="SYA883" s="14"/>
      <c r="SYB883" s="14"/>
      <c r="SYC883" s="14"/>
      <c r="SYD883" s="14"/>
      <c r="SYE883" s="14"/>
      <c r="SYF883" s="14"/>
      <c r="SYG883" s="14"/>
      <c r="SYH883" s="14"/>
      <c r="SYI883" s="14"/>
      <c r="SYJ883" s="14"/>
      <c r="SYK883" s="14"/>
      <c r="SYL883" s="14"/>
      <c r="SYM883" s="14"/>
      <c r="SYN883" s="14"/>
      <c r="SYO883" s="14"/>
      <c r="SYP883" s="14"/>
      <c r="SYQ883" s="14"/>
      <c r="SYR883" s="14"/>
      <c r="SYS883" s="14"/>
      <c r="SYT883" s="14"/>
      <c r="SYU883" s="14"/>
      <c r="SYV883" s="14"/>
      <c r="SYW883" s="14"/>
      <c r="SYX883" s="14"/>
      <c r="SYY883" s="14"/>
      <c r="SYZ883" s="14"/>
      <c r="SZA883" s="14"/>
      <c r="SZB883" s="14"/>
      <c r="SZC883" s="14"/>
      <c r="SZD883" s="14"/>
      <c r="SZE883" s="14"/>
      <c r="SZF883" s="14"/>
      <c r="SZG883" s="14"/>
      <c r="SZH883" s="14"/>
      <c r="SZI883" s="14"/>
      <c r="SZJ883" s="14"/>
      <c r="SZK883" s="14"/>
      <c r="SZL883" s="14"/>
      <c r="SZM883" s="14"/>
      <c r="SZN883" s="14"/>
      <c r="SZO883" s="14"/>
      <c r="SZP883" s="14"/>
      <c r="SZQ883" s="14"/>
      <c r="SZR883" s="14"/>
      <c r="SZS883" s="14"/>
      <c r="SZT883" s="14"/>
      <c r="SZU883" s="14"/>
      <c r="SZV883" s="14"/>
      <c r="SZW883" s="14"/>
      <c r="SZX883" s="14"/>
      <c r="SZY883" s="14"/>
      <c r="SZZ883" s="14"/>
      <c r="TAA883" s="14"/>
      <c r="TAB883" s="14"/>
      <c r="TAC883" s="14"/>
      <c r="TAD883" s="14"/>
      <c r="TAE883" s="14"/>
      <c r="TAF883" s="14"/>
      <c r="TAG883" s="14"/>
      <c r="TAH883" s="14"/>
      <c r="TAI883" s="14"/>
      <c r="TAJ883" s="14"/>
      <c r="TAK883" s="14"/>
      <c r="TAL883" s="14"/>
      <c r="TAM883" s="14"/>
      <c r="TAN883" s="14"/>
      <c r="TAO883" s="14"/>
      <c r="TAP883" s="14"/>
      <c r="TAQ883" s="14"/>
      <c r="TAR883" s="14"/>
      <c r="TAS883" s="14"/>
      <c r="TAT883" s="14"/>
      <c r="TAU883" s="14"/>
      <c r="TAV883" s="14"/>
      <c r="TAW883" s="14"/>
      <c r="TAX883" s="14"/>
      <c r="TAY883" s="14"/>
      <c r="TAZ883" s="14"/>
      <c r="TBA883" s="14"/>
      <c r="TBB883" s="14"/>
      <c r="TBC883" s="14"/>
      <c r="TBD883" s="14"/>
      <c r="TBE883" s="14"/>
      <c r="TBF883" s="14"/>
      <c r="TBG883" s="14"/>
      <c r="TBH883" s="14"/>
      <c r="TBI883" s="14"/>
      <c r="TBJ883" s="14"/>
      <c r="TBK883" s="14"/>
      <c r="TBL883" s="14"/>
      <c r="TBM883" s="14"/>
      <c r="TBN883" s="14"/>
      <c r="TBO883" s="14"/>
      <c r="TBP883" s="14"/>
      <c r="TBQ883" s="14"/>
      <c r="TBR883" s="14"/>
      <c r="TBS883" s="14"/>
      <c r="TBT883" s="14"/>
      <c r="TBU883" s="14"/>
      <c r="TBV883" s="14"/>
      <c r="TBW883" s="14"/>
      <c r="TBX883" s="14"/>
      <c r="TBY883" s="14"/>
      <c r="TBZ883" s="14"/>
      <c r="TCA883" s="14"/>
      <c r="TCB883" s="14"/>
      <c r="TCC883" s="14"/>
      <c r="TCD883" s="14"/>
      <c r="TCE883" s="14"/>
      <c r="TCF883" s="14"/>
      <c r="TCG883" s="14"/>
      <c r="TCH883" s="14"/>
      <c r="TCI883" s="14"/>
      <c r="TCJ883" s="14"/>
      <c r="TCK883" s="14"/>
      <c r="TCL883" s="14"/>
      <c r="TCM883" s="14"/>
      <c r="TCN883" s="14"/>
      <c r="TCO883" s="14"/>
      <c r="TCP883" s="14"/>
      <c r="TCQ883" s="14"/>
      <c r="TCR883" s="14"/>
      <c r="TCS883" s="14"/>
      <c r="TCT883" s="14"/>
      <c r="TCU883" s="14"/>
      <c r="TCV883" s="14"/>
      <c r="TCW883" s="14"/>
      <c r="TCX883" s="14"/>
      <c r="TCY883" s="14"/>
      <c r="TCZ883" s="14"/>
      <c r="TDA883" s="14"/>
      <c r="TDB883" s="14"/>
      <c r="TDC883" s="14"/>
      <c r="TDD883" s="14"/>
      <c r="TDE883" s="14"/>
      <c r="TDF883" s="14"/>
      <c r="TDG883" s="14"/>
      <c r="TDH883" s="14"/>
      <c r="TDI883" s="14"/>
      <c r="TDJ883" s="14"/>
      <c r="TDK883" s="14"/>
      <c r="TDL883" s="14"/>
      <c r="TDM883" s="14"/>
      <c r="TDN883" s="14"/>
      <c r="TDO883" s="14"/>
      <c r="TDP883" s="14"/>
      <c r="TDQ883" s="14"/>
      <c r="TDR883" s="14"/>
      <c r="TDS883" s="14"/>
      <c r="TDT883" s="14"/>
      <c r="TDU883" s="14"/>
      <c r="TDV883" s="14"/>
      <c r="TDW883" s="14"/>
      <c r="TDX883" s="14"/>
      <c r="TDY883" s="14"/>
      <c r="TDZ883" s="14"/>
      <c r="TEA883" s="14"/>
      <c r="TEB883" s="14"/>
      <c r="TEC883" s="14"/>
      <c r="TED883" s="14"/>
      <c r="TEE883" s="14"/>
      <c r="TEF883" s="14"/>
      <c r="TEG883" s="14"/>
      <c r="TEH883" s="14"/>
      <c r="TEI883" s="14"/>
      <c r="TEJ883" s="14"/>
      <c r="TEK883" s="14"/>
      <c r="TEL883" s="14"/>
      <c r="TEM883" s="14"/>
      <c r="TEN883" s="14"/>
      <c r="TEO883" s="14"/>
      <c r="TEP883" s="14"/>
      <c r="TEQ883" s="14"/>
      <c r="TER883" s="14"/>
      <c r="TES883" s="14"/>
      <c r="TET883" s="14"/>
      <c r="TEU883" s="14"/>
      <c r="TEV883" s="14"/>
      <c r="TEW883" s="14"/>
      <c r="TEX883" s="14"/>
      <c r="TEY883" s="14"/>
      <c r="TEZ883" s="14"/>
      <c r="TFA883" s="14"/>
      <c r="TFB883" s="14"/>
      <c r="TFC883" s="14"/>
      <c r="TFD883" s="14"/>
      <c r="TFE883" s="14"/>
      <c r="TFF883" s="14"/>
      <c r="TFG883" s="14"/>
      <c r="TFH883" s="14"/>
      <c r="TFI883" s="14"/>
      <c r="TFJ883" s="14"/>
      <c r="TFK883" s="14"/>
      <c r="TFL883" s="14"/>
      <c r="TFM883" s="14"/>
      <c r="TFN883" s="14"/>
      <c r="TFO883" s="14"/>
      <c r="TFP883" s="14"/>
      <c r="TFQ883" s="14"/>
      <c r="TFR883" s="14"/>
      <c r="TFS883" s="14"/>
      <c r="TFT883" s="14"/>
      <c r="TFU883" s="14"/>
      <c r="TFV883" s="14"/>
      <c r="TFW883" s="14"/>
      <c r="TFX883" s="14"/>
      <c r="TFY883" s="14"/>
      <c r="TFZ883" s="14"/>
      <c r="TGA883" s="14"/>
      <c r="TGB883" s="14"/>
      <c r="TGC883" s="14"/>
      <c r="TGD883" s="14"/>
      <c r="TGE883" s="14"/>
      <c r="TGF883" s="14"/>
      <c r="TGG883" s="14"/>
      <c r="TGH883" s="14"/>
      <c r="TGI883" s="14"/>
      <c r="TGJ883" s="14"/>
      <c r="TGK883" s="14"/>
      <c r="TGL883" s="14"/>
      <c r="TGM883" s="14"/>
      <c r="TGN883" s="14"/>
      <c r="TGO883" s="14"/>
      <c r="TGP883" s="14"/>
      <c r="TGQ883" s="14"/>
      <c r="TGR883" s="14"/>
      <c r="TGS883" s="14"/>
      <c r="TGT883" s="14"/>
      <c r="TGU883" s="14"/>
      <c r="TGV883" s="14"/>
      <c r="TGW883" s="14"/>
      <c r="TGX883" s="14"/>
      <c r="TGY883" s="14"/>
      <c r="TGZ883" s="14"/>
      <c r="THA883" s="14"/>
      <c r="THB883" s="14"/>
      <c r="THC883" s="14"/>
      <c r="THD883" s="14"/>
      <c r="THE883" s="14"/>
      <c r="THF883" s="14"/>
      <c r="THG883" s="14"/>
      <c r="THH883" s="14"/>
      <c r="THI883" s="14"/>
      <c r="THJ883" s="14"/>
      <c r="THK883" s="14"/>
      <c r="THL883" s="14"/>
      <c r="THM883" s="14"/>
      <c r="THN883" s="14"/>
      <c r="THO883" s="14"/>
      <c r="THP883" s="14"/>
      <c r="THQ883" s="14"/>
      <c r="THR883" s="14"/>
      <c r="THS883" s="14"/>
      <c r="THT883" s="14"/>
      <c r="THU883" s="14"/>
      <c r="THV883" s="14"/>
      <c r="THW883" s="14"/>
      <c r="THX883" s="14"/>
      <c r="THY883" s="14"/>
      <c r="THZ883" s="14"/>
      <c r="TIA883" s="14"/>
      <c r="TIB883" s="14"/>
      <c r="TIC883" s="14"/>
      <c r="TID883" s="14"/>
      <c r="TIE883" s="14"/>
      <c r="TIF883" s="14"/>
      <c r="TIG883" s="14"/>
      <c r="TIH883" s="14"/>
      <c r="TII883" s="14"/>
      <c r="TIJ883" s="14"/>
      <c r="TIK883" s="14"/>
      <c r="TIL883" s="14"/>
      <c r="TIM883" s="14"/>
      <c r="TIN883" s="14"/>
      <c r="TIO883" s="14"/>
      <c r="TIP883" s="14"/>
      <c r="TIQ883" s="14"/>
      <c r="TIR883" s="14"/>
      <c r="TIS883" s="14"/>
      <c r="TIT883" s="14"/>
      <c r="TIU883" s="14"/>
      <c r="TIV883" s="14"/>
      <c r="TIW883" s="14"/>
      <c r="TIX883" s="14"/>
      <c r="TIY883" s="14"/>
      <c r="TIZ883" s="14"/>
      <c r="TJA883" s="14"/>
      <c r="TJB883" s="14"/>
      <c r="TJC883" s="14"/>
      <c r="TJD883" s="14"/>
      <c r="TJE883" s="14"/>
      <c r="TJF883" s="14"/>
      <c r="TJG883" s="14"/>
      <c r="TJH883" s="14"/>
      <c r="TJI883" s="14"/>
      <c r="TJJ883" s="14"/>
      <c r="TJK883" s="14"/>
      <c r="TJL883" s="14"/>
      <c r="TJM883" s="14"/>
      <c r="TJN883" s="14"/>
      <c r="TJO883" s="14"/>
      <c r="TJP883" s="14"/>
      <c r="TJQ883" s="14"/>
      <c r="TJR883" s="14"/>
      <c r="TJS883" s="14"/>
      <c r="TJT883" s="14"/>
      <c r="TJU883" s="14"/>
      <c r="TJV883" s="14"/>
      <c r="TJW883" s="14"/>
      <c r="TJX883" s="14"/>
      <c r="TJY883" s="14"/>
      <c r="TJZ883" s="14"/>
      <c r="TKA883" s="14"/>
      <c r="TKB883" s="14"/>
      <c r="TKC883" s="14"/>
      <c r="TKD883" s="14"/>
      <c r="TKE883" s="14"/>
      <c r="TKF883" s="14"/>
      <c r="TKG883" s="14"/>
      <c r="TKH883" s="14"/>
      <c r="TKI883" s="14"/>
      <c r="TKJ883" s="14"/>
      <c r="TKK883" s="14"/>
      <c r="TKL883" s="14"/>
      <c r="TKM883" s="14"/>
      <c r="TKN883" s="14"/>
      <c r="TKO883" s="14"/>
      <c r="TKP883" s="14"/>
      <c r="TKQ883" s="14"/>
      <c r="TKR883" s="14"/>
      <c r="TKS883" s="14"/>
      <c r="TKT883" s="14"/>
      <c r="TKU883" s="14"/>
      <c r="TKV883" s="14"/>
      <c r="TKW883" s="14"/>
      <c r="TKX883" s="14"/>
      <c r="TKY883" s="14"/>
      <c r="TKZ883" s="14"/>
      <c r="TLA883" s="14"/>
      <c r="TLB883" s="14"/>
      <c r="TLC883" s="14"/>
      <c r="TLD883" s="14"/>
      <c r="TLE883" s="14"/>
      <c r="TLF883" s="14"/>
      <c r="TLG883" s="14"/>
      <c r="TLH883" s="14"/>
      <c r="TLI883" s="14"/>
      <c r="TLJ883" s="14"/>
      <c r="TLK883" s="14"/>
      <c r="TLL883" s="14"/>
      <c r="TLM883" s="14"/>
      <c r="TLN883" s="14"/>
      <c r="TLO883" s="14"/>
      <c r="TLP883" s="14"/>
      <c r="TLQ883" s="14"/>
      <c r="TLR883" s="14"/>
      <c r="TLS883" s="14"/>
      <c r="TLT883" s="14"/>
      <c r="TLU883" s="14"/>
      <c r="TLV883" s="14"/>
      <c r="TLW883" s="14"/>
      <c r="TLX883" s="14"/>
      <c r="TLY883" s="14"/>
      <c r="TLZ883" s="14"/>
      <c r="TMA883" s="14"/>
      <c r="TMB883" s="14"/>
      <c r="TMC883" s="14"/>
      <c r="TMD883" s="14"/>
      <c r="TME883" s="14"/>
      <c r="TMF883" s="14"/>
      <c r="TMG883" s="14"/>
      <c r="TMH883" s="14"/>
      <c r="TMI883" s="14"/>
      <c r="TMJ883" s="14"/>
      <c r="TMK883" s="14"/>
      <c r="TML883" s="14"/>
      <c r="TMM883" s="14"/>
      <c r="TMN883" s="14"/>
      <c r="TMO883" s="14"/>
      <c r="TMP883" s="14"/>
      <c r="TMQ883" s="14"/>
      <c r="TMR883" s="14"/>
      <c r="TMS883" s="14"/>
      <c r="TMT883" s="14"/>
      <c r="TMU883" s="14"/>
      <c r="TMV883" s="14"/>
      <c r="TMW883" s="14"/>
      <c r="TMX883" s="14"/>
      <c r="TMY883" s="14"/>
      <c r="TMZ883" s="14"/>
      <c r="TNA883" s="14"/>
      <c r="TNB883" s="14"/>
      <c r="TNC883" s="14"/>
      <c r="TND883" s="14"/>
      <c r="TNE883" s="14"/>
      <c r="TNF883" s="14"/>
      <c r="TNG883" s="14"/>
      <c r="TNH883" s="14"/>
      <c r="TNI883" s="14"/>
      <c r="TNJ883" s="14"/>
      <c r="TNK883" s="14"/>
      <c r="TNL883" s="14"/>
      <c r="TNM883" s="14"/>
      <c r="TNN883" s="14"/>
      <c r="TNO883" s="14"/>
      <c r="TNP883" s="14"/>
      <c r="TNQ883" s="14"/>
      <c r="TNR883" s="14"/>
      <c r="TNS883" s="14"/>
      <c r="TNT883" s="14"/>
      <c r="TNU883" s="14"/>
      <c r="TNV883" s="14"/>
      <c r="TNW883" s="14"/>
      <c r="TNX883" s="14"/>
      <c r="TNY883" s="14"/>
      <c r="TNZ883" s="14"/>
      <c r="TOA883" s="14"/>
      <c r="TOB883" s="14"/>
      <c r="TOC883" s="14"/>
      <c r="TOD883" s="14"/>
      <c r="TOE883" s="14"/>
      <c r="TOF883" s="14"/>
      <c r="TOG883" s="14"/>
      <c r="TOH883" s="14"/>
      <c r="TOI883" s="14"/>
      <c r="TOJ883" s="14"/>
      <c r="TOK883" s="14"/>
      <c r="TOL883" s="14"/>
      <c r="TOM883" s="14"/>
      <c r="TON883" s="14"/>
      <c r="TOO883" s="14"/>
      <c r="TOP883" s="14"/>
      <c r="TOQ883" s="14"/>
      <c r="TOR883" s="14"/>
      <c r="TOS883" s="14"/>
      <c r="TOT883" s="14"/>
      <c r="TOU883" s="14"/>
      <c r="TOV883" s="14"/>
      <c r="TOW883" s="14"/>
      <c r="TOX883" s="14"/>
      <c r="TOY883" s="14"/>
      <c r="TOZ883" s="14"/>
      <c r="TPA883" s="14"/>
      <c r="TPB883" s="14"/>
      <c r="TPC883" s="14"/>
      <c r="TPD883" s="14"/>
      <c r="TPE883" s="14"/>
      <c r="TPF883" s="14"/>
      <c r="TPG883" s="14"/>
      <c r="TPH883" s="14"/>
      <c r="TPI883" s="14"/>
      <c r="TPJ883" s="14"/>
      <c r="TPK883" s="14"/>
      <c r="TPL883" s="14"/>
      <c r="TPM883" s="14"/>
      <c r="TPN883" s="14"/>
      <c r="TPO883" s="14"/>
      <c r="TPP883" s="14"/>
      <c r="TPQ883" s="14"/>
      <c r="TPR883" s="14"/>
      <c r="TPS883" s="14"/>
      <c r="TPT883" s="14"/>
      <c r="TPU883" s="14"/>
      <c r="TPV883" s="14"/>
      <c r="TPW883" s="14"/>
      <c r="TPX883" s="14"/>
      <c r="TPY883" s="14"/>
      <c r="TPZ883" s="14"/>
      <c r="TQA883" s="14"/>
      <c r="TQB883" s="14"/>
      <c r="TQC883" s="14"/>
      <c r="TQD883" s="14"/>
      <c r="TQE883" s="14"/>
      <c r="TQF883" s="14"/>
      <c r="TQG883" s="14"/>
      <c r="TQH883" s="14"/>
      <c r="TQI883" s="14"/>
      <c r="TQJ883" s="14"/>
      <c r="TQK883" s="14"/>
      <c r="TQL883" s="14"/>
      <c r="TQM883" s="14"/>
      <c r="TQN883" s="14"/>
      <c r="TQO883" s="14"/>
      <c r="TQP883" s="14"/>
      <c r="TQQ883" s="14"/>
      <c r="TQR883" s="14"/>
      <c r="TQS883" s="14"/>
      <c r="TQT883" s="14"/>
      <c r="TQU883" s="14"/>
      <c r="TQV883" s="14"/>
      <c r="TQW883" s="14"/>
      <c r="TQX883" s="14"/>
      <c r="TQY883" s="14"/>
      <c r="TQZ883" s="14"/>
      <c r="TRA883" s="14"/>
      <c r="TRB883" s="14"/>
      <c r="TRC883" s="14"/>
      <c r="TRD883" s="14"/>
      <c r="TRE883" s="14"/>
      <c r="TRF883" s="14"/>
      <c r="TRG883" s="14"/>
      <c r="TRH883" s="14"/>
      <c r="TRI883" s="14"/>
      <c r="TRJ883" s="14"/>
      <c r="TRK883" s="14"/>
      <c r="TRL883" s="14"/>
      <c r="TRM883" s="14"/>
      <c r="TRN883" s="14"/>
      <c r="TRO883" s="14"/>
      <c r="TRP883" s="14"/>
      <c r="TRQ883" s="14"/>
      <c r="TRR883" s="14"/>
      <c r="TRS883" s="14"/>
      <c r="TRT883" s="14"/>
      <c r="TRU883" s="14"/>
      <c r="TRV883" s="14"/>
      <c r="TRW883" s="14"/>
      <c r="TRX883" s="14"/>
      <c r="TRY883" s="14"/>
      <c r="TRZ883" s="14"/>
      <c r="TSA883" s="14"/>
      <c r="TSB883" s="14"/>
      <c r="TSC883" s="14"/>
      <c r="TSD883" s="14"/>
      <c r="TSE883" s="14"/>
      <c r="TSF883" s="14"/>
      <c r="TSG883" s="14"/>
      <c r="TSH883" s="14"/>
      <c r="TSI883" s="14"/>
      <c r="TSJ883" s="14"/>
      <c r="TSK883" s="14"/>
      <c r="TSL883" s="14"/>
      <c r="TSM883" s="14"/>
      <c r="TSN883" s="14"/>
      <c r="TSO883" s="14"/>
      <c r="TSP883" s="14"/>
      <c r="TSQ883" s="14"/>
      <c r="TSR883" s="14"/>
      <c r="TSS883" s="14"/>
      <c r="TST883" s="14"/>
      <c r="TSU883" s="14"/>
      <c r="TSV883" s="14"/>
      <c r="TSW883" s="14"/>
      <c r="TSX883" s="14"/>
      <c r="TSY883" s="14"/>
      <c r="TSZ883" s="14"/>
      <c r="TTA883" s="14"/>
      <c r="TTB883" s="14"/>
      <c r="TTC883" s="14"/>
      <c r="TTD883" s="14"/>
      <c r="TTE883" s="14"/>
      <c r="TTF883" s="14"/>
      <c r="TTG883" s="14"/>
      <c r="TTH883" s="14"/>
      <c r="TTI883" s="14"/>
      <c r="TTJ883" s="14"/>
      <c r="TTK883" s="14"/>
      <c r="TTL883" s="14"/>
      <c r="TTM883" s="14"/>
      <c r="TTN883" s="14"/>
      <c r="TTO883" s="14"/>
      <c r="TTP883" s="14"/>
      <c r="TTQ883" s="14"/>
      <c r="TTR883" s="14"/>
      <c r="TTS883" s="14"/>
      <c r="TTT883" s="14"/>
      <c r="TTU883" s="14"/>
      <c r="TTV883" s="14"/>
      <c r="TTW883" s="14"/>
      <c r="TTX883" s="14"/>
      <c r="TTY883" s="14"/>
      <c r="TTZ883" s="14"/>
      <c r="TUA883" s="14"/>
      <c r="TUB883" s="14"/>
      <c r="TUC883" s="14"/>
      <c r="TUD883" s="14"/>
      <c r="TUE883" s="14"/>
      <c r="TUF883" s="14"/>
      <c r="TUG883" s="14"/>
      <c r="TUH883" s="14"/>
      <c r="TUI883" s="14"/>
      <c r="TUJ883" s="14"/>
      <c r="TUK883" s="14"/>
      <c r="TUL883" s="14"/>
      <c r="TUM883" s="14"/>
      <c r="TUN883" s="14"/>
      <c r="TUO883" s="14"/>
      <c r="TUP883" s="14"/>
      <c r="TUQ883" s="14"/>
      <c r="TUR883" s="14"/>
      <c r="TUS883" s="14"/>
      <c r="TUT883" s="14"/>
      <c r="TUU883" s="14"/>
      <c r="TUV883" s="14"/>
      <c r="TUW883" s="14"/>
      <c r="TUX883" s="14"/>
      <c r="TUY883" s="14"/>
      <c r="TUZ883" s="14"/>
      <c r="TVA883" s="14"/>
      <c r="TVB883" s="14"/>
      <c r="TVC883" s="14"/>
      <c r="TVD883" s="14"/>
      <c r="TVE883" s="14"/>
      <c r="TVF883" s="14"/>
      <c r="TVG883" s="14"/>
      <c r="TVH883" s="14"/>
      <c r="TVI883" s="14"/>
      <c r="TVJ883" s="14"/>
      <c r="TVK883" s="14"/>
      <c r="TVL883" s="14"/>
      <c r="TVM883" s="14"/>
      <c r="TVN883" s="14"/>
      <c r="TVO883" s="14"/>
      <c r="TVP883" s="14"/>
      <c r="TVQ883" s="14"/>
      <c r="TVR883" s="14"/>
      <c r="TVS883" s="14"/>
      <c r="TVT883" s="14"/>
      <c r="TVU883" s="14"/>
      <c r="TVV883" s="14"/>
      <c r="TVW883" s="14"/>
      <c r="TVX883" s="14"/>
      <c r="TVY883" s="14"/>
      <c r="TVZ883" s="14"/>
      <c r="TWA883" s="14"/>
      <c r="TWB883" s="14"/>
      <c r="TWC883" s="14"/>
      <c r="TWD883" s="14"/>
      <c r="TWE883" s="14"/>
      <c r="TWF883" s="14"/>
      <c r="TWG883" s="14"/>
      <c r="TWH883" s="14"/>
      <c r="TWI883" s="14"/>
      <c r="TWJ883" s="14"/>
      <c r="TWK883" s="14"/>
      <c r="TWL883" s="14"/>
      <c r="TWM883" s="14"/>
      <c r="TWN883" s="14"/>
      <c r="TWO883" s="14"/>
      <c r="TWP883" s="14"/>
      <c r="TWQ883" s="14"/>
      <c r="TWR883" s="14"/>
      <c r="TWS883" s="14"/>
      <c r="TWT883" s="14"/>
      <c r="TWU883" s="14"/>
      <c r="TWV883" s="14"/>
      <c r="TWW883" s="14"/>
      <c r="TWX883" s="14"/>
      <c r="TWY883" s="14"/>
      <c r="TWZ883" s="14"/>
      <c r="TXA883" s="14"/>
      <c r="TXB883" s="14"/>
      <c r="TXC883" s="14"/>
      <c r="TXD883" s="14"/>
      <c r="TXE883" s="14"/>
      <c r="TXF883" s="14"/>
      <c r="TXG883" s="14"/>
      <c r="TXH883" s="14"/>
      <c r="TXI883" s="14"/>
      <c r="TXJ883" s="14"/>
      <c r="TXK883" s="14"/>
      <c r="TXL883" s="14"/>
      <c r="TXM883" s="14"/>
      <c r="TXN883" s="14"/>
      <c r="TXO883" s="14"/>
      <c r="TXP883" s="14"/>
      <c r="TXQ883" s="14"/>
      <c r="TXR883" s="14"/>
      <c r="TXS883" s="14"/>
      <c r="TXT883" s="14"/>
      <c r="TXU883" s="14"/>
      <c r="TXV883" s="14"/>
      <c r="TXW883" s="14"/>
      <c r="TXX883" s="14"/>
      <c r="TXY883" s="14"/>
      <c r="TXZ883" s="14"/>
      <c r="TYA883" s="14"/>
      <c r="TYB883" s="14"/>
      <c r="TYC883" s="14"/>
      <c r="TYD883" s="14"/>
      <c r="TYE883" s="14"/>
      <c r="TYF883" s="14"/>
      <c r="TYG883" s="14"/>
      <c r="TYH883" s="14"/>
      <c r="TYI883" s="14"/>
      <c r="TYJ883" s="14"/>
      <c r="TYK883" s="14"/>
      <c r="TYL883" s="14"/>
      <c r="TYM883" s="14"/>
      <c r="TYN883" s="14"/>
      <c r="TYO883" s="14"/>
      <c r="TYP883" s="14"/>
      <c r="TYQ883" s="14"/>
      <c r="TYR883" s="14"/>
      <c r="TYS883" s="14"/>
      <c r="TYT883" s="14"/>
      <c r="TYU883" s="14"/>
      <c r="TYV883" s="14"/>
      <c r="TYW883" s="14"/>
      <c r="TYX883" s="14"/>
      <c r="TYY883" s="14"/>
      <c r="TYZ883" s="14"/>
      <c r="TZA883" s="14"/>
      <c r="TZB883" s="14"/>
      <c r="TZC883" s="14"/>
      <c r="TZD883" s="14"/>
      <c r="TZE883" s="14"/>
      <c r="TZF883" s="14"/>
      <c r="TZG883" s="14"/>
      <c r="TZH883" s="14"/>
      <c r="TZI883" s="14"/>
      <c r="TZJ883" s="14"/>
      <c r="TZK883" s="14"/>
      <c r="TZL883" s="14"/>
      <c r="TZM883" s="14"/>
      <c r="TZN883" s="14"/>
      <c r="TZO883" s="14"/>
      <c r="TZP883" s="14"/>
      <c r="TZQ883" s="14"/>
      <c r="TZR883" s="14"/>
      <c r="TZS883" s="14"/>
      <c r="TZT883" s="14"/>
      <c r="TZU883" s="14"/>
      <c r="TZV883" s="14"/>
      <c r="TZW883" s="14"/>
      <c r="TZX883" s="14"/>
      <c r="TZY883" s="14"/>
      <c r="TZZ883" s="14"/>
      <c r="UAA883" s="14"/>
      <c r="UAB883" s="14"/>
      <c r="UAC883" s="14"/>
      <c r="UAD883" s="14"/>
      <c r="UAE883" s="14"/>
      <c r="UAF883" s="14"/>
      <c r="UAG883" s="14"/>
      <c r="UAH883" s="14"/>
      <c r="UAI883" s="14"/>
      <c r="UAJ883" s="14"/>
      <c r="UAK883" s="14"/>
      <c r="UAL883" s="14"/>
      <c r="UAM883" s="14"/>
      <c r="UAN883" s="14"/>
      <c r="UAO883" s="14"/>
      <c r="UAP883" s="14"/>
      <c r="UAQ883" s="14"/>
      <c r="UAR883" s="14"/>
      <c r="UAS883" s="14"/>
      <c r="UAT883" s="14"/>
      <c r="UAU883" s="14"/>
      <c r="UAV883" s="14"/>
      <c r="UAW883" s="14"/>
      <c r="UAX883" s="14"/>
      <c r="UAY883" s="14"/>
      <c r="UAZ883" s="14"/>
      <c r="UBA883" s="14"/>
      <c r="UBB883" s="14"/>
      <c r="UBC883" s="14"/>
      <c r="UBD883" s="14"/>
      <c r="UBE883" s="14"/>
      <c r="UBF883" s="14"/>
      <c r="UBG883" s="14"/>
      <c r="UBH883" s="14"/>
      <c r="UBI883" s="14"/>
      <c r="UBJ883" s="14"/>
      <c r="UBK883" s="14"/>
      <c r="UBL883" s="14"/>
      <c r="UBM883" s="14"/>
      <c r="UBN883" s="14"/>
      <c r="UBO883" s="14"/>
      <c r="UBP883" s="14"/>
      <c r="UBQ883" s="14"/>
      <c r="UBR883" s="14"/>
      <c r="UBS883" s="14"/>
      <c r="UBT883" s="14"/>
      <c r="UBU883" s="14"/>
      <c r="UBV883" s="14"/>
      <c r="UBW883" s="14"/>
      <c r="UBX883" s="14"/>
      <c r="UBY883" s="14"/>
      <c r="UBZ883" s="14"/>
      <c r="UCA883" s="14"/>
      <c r="UCB883" s="14"/>
      <c r="UCC883" s="14"/>
      <c r="UCD883" s="14"/>
      <c r="UCE883" s="14"/>
      <c r="UCF883" s="14"/>
      <c r="UCG883" s="14"/>
      <c r="UCH883" s="14"/>
      <c r="UCI883" s="14"/>
      <c r="UCJ883" s="14"/>
      <c r="UCK883" s="14"/>
      <c r="UCL883" s="14"/>
      <c r="UCM883" s="14"/>
      <c r="UCN883" s="14"/>
      <c r="UCO883" s="14"/>
      <c r="UCP883" s="14"/>
      <c r="UCQ883" s="14"/>
      <c r="UCR883" s="14"/>
      <c r="UCS883" s="14"/>
      <c r="UCT883" s="14"/>
      <c r="UCU883" s="14"/>
      <c r="UCV883" s="14"/>
      <c r="UCW883" s="14"/>
      <c r="UCX883" s="14"/>
      <c r="UCY883" s="14"/>
      <c r="UCZ883" s="14"/>
      <c r="UDA883" s="14"/>
      <c r="UDB883" s="14"/>
      <c r="UDC883" s="14"/>
      <c r="UDD883" s="14"/>
      <c r="UDE883" s="14"/>
      <c r="UDF883" s="14"/>
      <c r="UDG883" s="14"/>
      <c r="UDH883" s="14"/>
      <c r="UDI883" s="14"/>
      <c r="UDJ883" s="14"/>
      <c r="UDK883" s="14"/>
      <c r="UDL883" s="14"/>
      <c r="UDM883" s="14"/>
      <c r="UDN883" s="14"/>
      <c r="UDO883" s="14"/>
      <c r="UDP883" s="14"/>
      <c r="UDQ883" s="14"/>
      <c r="UDR883" s="14"/>
      <c r="UDS883" s="14"/>
      <c r="UDT883" s="14"/>
      <c r="UDU883" s="14"/>
      <c r="UDV883" s="14"/>
      <c r="UDW883" s="14"/>
      <c r="UDX883" s="14"/>
      <c r="UDY883" s="14"/>
      <c r="UDZ883" s="14"/>
      <c r="UEA883" s="14"/>
      <c r="UEB883" s="14"/>
      <c r="UEC883" s="14"/>
      <c r="UED883" s="14"/>
      <c r="UEE883" s="14"/>
      <c r="UEF883" s="14"/>
      <c r="UEG883" s="14"/>
      <c r="UEH883" s="14"/>
      <c r="UEI883" s="14"/>
      <c r="UEJ883" s="14"/>
      <c r="UEK883" s="14"/>
      <c r="UEL883" s="14"/>
      <c r="UEM883" s="14"/>
      <c r="UEN883" s="14"/>
      <c r="UEO883" s="14"/>
      <c r="UEP883" s="14"/>
      <c r="UEQ883" s="14"/>
      <c r="UER883" s="14"/>
      <c r="UES883" s="14"/>
      <c r="UET883" s="14"/>
      <c r="UEU883" s="14"/>
      <c r="UEV883" s="14"/>
      <c r="UEW883" s="14"/>
      <c r="UEX883" s="14"/>
      <c r="UEY883" s="14"/>
      <c r="UEZ883" s="14"/>
      <c r="UFA883" s="14"/>
      <c r="UFB883" s="14"/>
      <c r="UFC883" s="14"/>
      <c r="UFD883" s="14"/>
      <c r="UFE883" s="14"/>
      <c r="UFF883" s="14"/>
      <c r="UFG883" s="14"/>
      <c r="UFH883" s="14"/>
      <c r="UFI883" s="14"/>
      <c r="UFJ883" s="14"/>
      <c r="UFK883" s="14"/>
      <c r="UFL883" s="14"/>
      <c r="UFM883" s="14"/>
      <c r="UFN883" s="14"/>
      <c r="UFO883" s="14"/>
      <c r="UFP883" s="14"/>
      <c r="UFQ883" s="14"/>
      <c r="UFR883" s="14"/>
      <c r="UFS883" s="14"/>
      <c r="UFT883" s="14"/>
      <c r="UFU883" s="14"/>
      <c r="UFV883" s="14"/>
      <c r="UFW883" s="14"/>
      <c r="UFX883" s="14"/>
      <c r="UFY883" s="14"/>
      <c r="UFZ883" s="14"/>
      <c r="UGA883" s="14"/>
      <c r="UGB883" s="14"/>
      <c r="UGC883" s="14"/>
      <c r="UGD883" s="14"/>
      <c r="UGE883" s="14"/>
      <c r="UGF883" s="14"/>
      <c r="UGG883" s="14"/>
      <c r="UGH883" s="14"/>
      <c r="UGI883" s="14"/>
      <c r="UGJ883" s="14"/>
      <c r="UGK883" s="14"/>
      <c r="UGL883" s="14"/>
      <c r="UGM883" s="14"/>
      <c r="UGN883" s="14"/>
      <c r="UGO883" s="14"/>
      <c r="UGP883" s="14"/>
      <c r="UGQ883" s="14"/>
      <c r="UGR883" s="14"/>
      <c r="UGS883" s="14"/>
      <c r="UGT883" s="14"/>
      <c r="UGU883" s="14"/>
      <c r="UGV883" s="14"/>
      <c r="UGW883" s="14"/>
      <c r="UGX883" s="14"/>
      <c r="UGY883" s="14"/>
      <c r="UGZ883" s="14"/>
      <c r="UHA883" s="14"/>
      <c r="UHB883" s="14"/>
      <c r="UHC883" s="14"/>
      <c r="UHD883" s="14"/>
      <c r="UHE883" s="14"/>
      <c r="UHF883" s="14"/>
      <c r="UHG883" s="14"/>
      <c r="UHH883" s="14"/>
      <c r="UHI883" s="14"/>
      <c r="UHJ883" s="14"/>
      <c r="UHK883" s="14"/>
      <c r="UHL883" s="14"/>
      <c r="UHM883" s="14"/>
      <c r="UHN883" s="14"/>
      <c r="UHO883" s="14"/>
      <c r="UHP883" s="14"/>
      <c r="UHQ883" s="14"/>
      <c r="UHR883" s="14"/>
      <c r="UHS883" s="14"/>
      <c r="UHT883" s="14"/>
      <c r="UHU883" s="14"/>
      <c r="UHV883" s="14"/>
      <c r="UHW883" s="14"/>
      <c r="UHX883" s="14"/>
      <c r="UHY883" s="14"/>
      <c r="UHZ883" s="14"/>
      <c r="UIA883" s="14"/>
      <c r="UIB883" s="14"/>
      <c r="UIC883" s="14"/>
      <c r="UID883" s="14"/>
      <c r="UIE883" s="14"/>
      <c r="UIF883" s="14"/>
      <c r="UIG883" s="14"/>
      <c r="UIH883" s="14"/>
      <c r="UII883" s="14"/>
      <c r="UIJ883" s="14"/>
      <c r="UIK883" s="14"/>
      <c r="UIL883" s="14"/>
      <c r="UIM883" s="14"/>
      <c r="UIN883" s="14"/>
      <c r="UIO883" s="14"/>
      <c r="UIP883" s="14"/>
      <c r="UIQ883" s="14"/>
      <c r="UIR883" s="14"/>
      <c r="UIS883" s="14"/>
      <c r="UIT883" s="14"/>
      <c r="UIU883" s="14"/>
      <c r="UIV883" s="14"/>
      <c r="UIW883" s="14"/>
      <c r="UIX883" s="14"/>
      <c r="UIY883" s="14"/>
      <c r="UIZ883" s="14"/>
      <c r="UJA883" s="14"/>
      <c r="UJB883" s="14"/>
      <c r="UJC883" s="14"/>
      <c r="UJD883" s="14"/>
      <c r="UJE883" s="14"/>
      <c r="UJF883" s="14"/>
      <c r="UJG883" s="14"/>
      <c r="UJH883" s="14"/>
      <c r="UJI883" s="14"/>
      <c r="UJJ883" s="14"/>
      <c r="UJK883" s="14"/>
      <c r="UJL883" s="14"/>
      <c r="UJM883" s="14"/>
      <c r="UJN883" s="14"/>
      <c r="UJO883" s="14"/>
      <c r="UJP883" s="14"/>
      <c r="UJQ883" s="14"/>
      <c r="UJR883" s="14"/>
      <c r="UJS883" s="14"/>
      <c r="UJT883" s="14"/>
      <c r="UJU883" s="14"/>
      <c r="UJV883" s="14"/>
      <c r="UJW883" s="14"/>
      <c r="UJX883" s="14"/>
      <c r="UJY883" s="14"/>
      <c r="UJZ883" s="14"/>
      <c r="UKA883" s="14"/>
      <c r="UKB883" s="14"/>
      <c r="UKC883" s="14"/>
      <c r="UKD883" s="14"/>
      <c r="UKE883" s="14"/>
      <c r="UKF883" s="14"/>
      <c r="UKG883" s="14"/>
      <c r="UKH883" s="14"/>
      <c r="UKI883" s="14"/>
      <c r="UKJ883" s="14"/>
      <c r="UKK883" s="14"/>
      <c r="UKL883" s="14"/>
      <c r="UKM883" s="14"/>
      <c r="UKN883" s="14"/>
      <c r="UKO883" s="14"/>
      <c r="UKP883" s="14"/>
      <c r="UKQ883" s="14"/>
      <c r="UKR883" s="14"/>
      <c r="UKS883" s="14"/>
      <c r="UKT883" s="14"/>
      <c r="UKU883" s="14"/>
      <c r="UKV883" s="14"/>
      <c r="UKW883" s="14"/>
      <c r="UKX883" s="14"/>
      <c r="UKY883" s="14"/>
      <c r="UKZ883" s="14"/>
      <c r="ULA883" s="14"/>
      <c r="ULB883" s="14"/>
      <c r="ULC883" s="14"/>
      <c r="ULD883" s="14"/>
      <c r="ULE883" s="14"/>
      <c r="ULF883" s="14"/>
      <c r="ULG883" s="14"/>
      <c r="ULH883" s="14"/>
      <c r="ULI883" s="14"/>
      <c r="ULJ883" s="14"/>
      <c r="ULK883" s="14"/>
      <c r="ULL883" s="14"/>
      <c r="ULM883" s="14"/>
      <c r="ULN883" s="14"/>
      <c r="ULO883" s="14"/>
      <c r="ULP883" s="14"/>
      <c r="ULQ883" s="14"/>
      <c r="ULR883" s="14"/>
      <c r="ULS883" s="14"/>
      <c r="ULT883" s="14"/>
      <c r="ULU883" s="14"/>
      <c r="ULV883" s="14"/>
      <c r="ULW883" s="14"/>
      <c r="ULX883" s="14"/>
      <c r="ULY883" s="14"/>
      <c r="ULZ883" s="14"/>
      <c r="UMA883" s="14"/>
      <c r="UMB883" s="14"/>
      <c r="UMC883" s="14"/>
      <c r="UMD883" s="14"/>
      <c r="UME883" s="14"/>
      <c r="UMF883" s="14"/>
      <c r="UMG883" s="14"/>
      <c r="UMH883" s="14"/>
      <c r="UMI883" s="14"/>
      <c r="UMJ883" s="14"/>
      <c r="UMK883" s="14"/>
      <c r="UML883" s="14"/>
      <c r="UMM883" s="14"/>
      <c r="UMN883" s="14"/>
      <c r="UMO883" s="14"/>
      <c r="UMP883" s="14"/>
      <c r="UMQ883" s="14"/>
      <c r="UMR883" s="14"/>
      <c r="UMS883" s="14"/>
      <c r="UMT883" s="14"/>
      <c r="UMU883" s="14"/>
      <c r="UMV883" s="14"/>
      <c r="UMW883" s="14"/>
      <c r="UMX883" s="14"/>
      <c r="UMY883" s="14"/>
      <c r="UMZ883" s="14"/>
      <c r="UNA883" s="14"/>
      <c r="UNB883" s="14"/>
      <c r="UNC883" s="14"/>
      <c r="UND883" s="14"/>
      <c r="UNE883" s="14"/>
      <c r="UNF883" s="14"/>
      <c r="UNG883" s="14"/>
      <c r="UNH883" s="14"/>
      <c r="UNI883" s="14"/>
      <c r="UNJ883" s="14"/>
      <c r="UNK883" s="14"/>
      <c r="UNL883" s="14"/>
      <c r="UNM883" s="14"/>
      <c r="UNN883" s="14"/>
      <c r="UNO883" s="14"/>
      <c r="UNP883" s="14"/>
      <c r="UNQ883" s="14"/>
      <c r="UNR883" s="14"/>
      <c r="UNS883" s="14"/>
      <c r="UNT883" s="14"/>
      <c r="UNU883" s="14"/>
      <c r="UNV883" s="14"/>
      <c r="UNW883" s="14"/>
      <c r="UNX883" s="14"/>
      <c r="UNY883" s="14"/>
      <c r="UNZ883" s="14"/>
      <c r="UOA883" s="14"/>
      <c r="UOB883" s="14"/>
      <c r="UOC883" s="14"/>
      <c r="UOD883" s="14"/>
      <c r="UOE883" s="14"/>
      <c r="UOF883" s="14"/>
      <c r="UOG883" s="14"/>
      <c r="UOH883" s="14"/>
      <c r="UOI883" s="14"/>
      <c r="UOJ883" s="14"/>
      <c r="UOK883" s="14"/>
      <c r="UOL883" s="14"/>
      <c r="UOM883" s="14"/>
      <c r="UON883" s="14"/>
      <c r="UOO883" s="14"/>
      <c r="UOP883" s="14"/>
      <c r="UOQ883" s="14"/>
      <c r="UOR883" s="14"/>
      <c r="UOS883" s="14"/>
      <c r="UOT883" s="14"/>
      <c r="UOU883" s="14"/>
      <c r="UOV883" s="14"/>
      <c r="UOW883" s="14"/>
      <c r="UOX883" s="14"/>
      <c r="UOY883" s="14"/>
      <c r="UOZ883" s="14"/>
      <c r="UPA883" s="14"/>
      <c r="UPB883" s="14"/>
      <c r="UPC883" s="14"/>
      <c r="UPD883" s="14"/>
      <c r="UPE883" s="14"/>
      <c r="UPF883" s="14"/>
      <c r="UPG883" s="14"/>
      <c r="UPH883" s="14"/>
      <c r="UPI883" s="14"/>
      <c r="UPJ883" s="14"/>
      <c r="UPK883" s="14"/>
      <c r="UPL883" s="14"/>
      <c r="UPM883" s="14"/>
      <c r="UPN883" s="14"/>
      <c r="UPO883" s="14"/>
      <c r="UPP883" s="14"/>
      <c r="UPQ883" s="14"/>
      <c r="UPR883" s="14"/>
      <c r="UPS883" s="14"/>
      <c r="UPT883" s="14"/>
      <c r="UPU883" s="14"/>
      <c r="UPV883" s="14"/>
      <c r="UPW883" s="14"/>
      <c r="UPX883" s="14"/>
      <c r="UPY883" s="14"/>
      <c r="UPZ883" s="14"/>
      <c r="UQA883" s="14"/>
      <c r="UQB883" s="14"/>
      <c r="UQC883" s="14"/>
      <c r="UQD883" s="14"/>
      <c r="UQE883" s="14"/>
      <c r="UQF883" s="14"/>
      <c r="UQG883" s="14"/>
      <c r="UQH883" s="14"/>
      <c r="UQI883" s="14"/>
      <c r="UQJ883" s="14"/>
      <c r="UQK883" s="14"/>
      <c r="UQL883" s="14"/>
      <c r="UQM883" s="14"/>
      <c r="UQN883" s="14"/>
      <c r="UQO883" s="14"/>
      <c r="UQP883" s="14"/>
      <c r="UQQ883" s="14"/>
      <c r="UQR883" s="14"/>
      <c r="UQS883" s="14"/>
      <c r="UQT883" s="14"/>
      <c r="UQU883" s="14"/>
      <c r="UQV883" s="14"/>
      <c r="UQW883" s="14"/>
      <c r="UQX883" s="14"/>
      <c r="UQY883" s="14"/>
      <c r="UQZ883" s="14"/>
      <c r="URA883" s="14"/>
      <c r="URB883" s="14"/>
      <c r="URC883" s="14"/>
      <c r="URD883" s="14"/>
      <c r="URE883" s="14"/>
      <c r="URF883" s="14"/>
      <c r="URG883" s="14"/>
      <c r="URH883" s="14"/>
      <c r="URI883" s="14"/>
      <c r="URJ883" s="14"/>
      <c r="URK883" s="14"/>
      <c r="URL883" s="14"/>
      <c r="URM883" s="14"/>
      <c r="URN883" s="14"/>
      <c r="URO883" s="14"/>
      <c r="URP883" s="14"/>
      <c r="URQ883" s="14"/>
      <c r="URR883" s="14"/>
      <c r="URS883" s="14"/>
      <c r="URT883" s="14"/>
      <c r="URU883" s="14"/>
      <c r="URV883" s="14"/>
      <c r="URW883" s="14"/>
      <c r="URX883" s="14"/>
      <c r="URY883" s="14"/>
      <c r="URZ883" s="14"/>
      <c r="USA883" s="14"/>
      <c r="USB883" s="14"/>
      <c r="USC883" s="14"/>
      <c r="USD883" s="14"/>
      <c r="USE883" s="14"/>
      <c r="USF883" s="14"/>
      <c r="USG883" s="14"/>
      <c r="USH883" s="14"/>
      <c r="USI883" s="14"/>
      <c r="USJ883" s="14"/>
      <c r="USK883" s="14"/>
      <c r="USL883" s="14"/>
      <c r="USM883" s="14"/>
      <c r="USN883" s="14"/>
      <c r="USO883" s="14"/>
      <c r="USP883" s="14"/>
      <c r="USQ883" s="14"/>
      <c r="USR883" s="14"/>
      <c r="USS883" s="14"/>
      <c r="UST883" s="14"/>
      <c r="USU883" s="14"/>
      <c r="USV883" s="14"/>
      <c r="USW883" s="14"/>
      <c r="USX883" s="14"/>
      <c r="USY883" s="14"/>
      <c r="USZ883" s="14"/>
      <c r="UTA883" s="14"/>
      <c r="UTB883" s="14"/>
      <c r="UTC883" s="14"/>
      <c r="UTD883" s="14"/>
      <c r="UTE883" s="14"/>
      <c r="UTF883" s="14"/>
      <c r="UTG883" s="14"/>
      <c r="UTH883" s="14"/>
      <c r="UTI883" s="14"/>
      <c r="UTJ883" s="14"/>
      <c r="UTK883" s="14"/>
      <c r="UTL883" s="14"/>
      <c r="UTM883" s="14"/>
      <c r="UTN883" s="14"/>
      <c r="UTO883" s="14"/>
      <c r="UTP883" s="14"/>
      <c r="UTQ883" s="14"/>
      <c r="UTR883" s="14"/>
      <c r="UTS883" s="14"/>
      <c r="UTT883" s="14"/>
      <c r="UTU883" s="14"/>
      <c r="UTV883" s="14"/>
      <c r="UTW883" s="14"/>
      <c r="UTX883" s="14"/>
      <c r="UTY883" s="14"/>
      <c r="UTZ883" s="14"/>
      <c r="UUA883" s="14"/>
      <c r="UUB883" s="14"/>
      <c r="UUC883" s="14"/>
      <c r="UUD883" s="14"/>
      <c r="UUE883" s="14"/>
      <c r="UUF883" s="14"/>
      <c r="UUG883" s="14"/>
      <c r="UUH883" s="14"/>
      <c r="UUI883" s="14"/>
      <c r="UUJ883" s="14"/>
      <c r="UUK883" s="14"/>
      <c r="UUL883" s="14"/>
      <c r="UUM883" s="14"/>
      <c r="UUN883" s="14"/>
      <c r="UUO883" s="14"/>
      <c r="UUP883" s="14"/>
      <c r="UUQ883" s="14"/>
      <c r="UUR883" s="14"/>
      <c r="UUS883" s="14"/>
      <c r="UUT883" s="14"/>
      <c r="UUU883" s="14"/>
      <c r="UUV883" s="14"/>
      <c r="UUW883" s="14"/>
      <c r="UUX883" s="14"/>
      <c r="UUY883" s="14"/>
      <c r="UUZ883" s="14"/>
      <c r="UVA883" s="14"/>
      <c r="UVB883" s="14"/>
      <c r="UVC883" s="14"/>
      <c r="UVD883" s="14"/>
      <c r="UVE883" s="14"/>
      <c r="UVF883" s="14"/>
      <c r="UVG883" s="14"/>
      <c r="UVH883" s="14"/>
      <c r="UVI883" s="14"/>
      <c r="UVJ883" s="14"/>
      <c r="UVK883" s="14"/>
      <c r="UVL883" s="14"/>
      <c r="UVM883" s="14"/>
      <c r="UVN883" s="14"/>
      <c r="UVO883" s="14"/>
      <c r="UVP883" s="14"/>
      <c r="UVQ883" s="14"/>
      <c r="UVR883" s="14"/>
      <c r="UVS883" s="14"/>
      <c r="UVT883" s="14"/>
      <c r="UVU883" s="14"/>
      <c r="UVV883" s="14"/>
      <c r="UVW883" s="14"/>
      <c r="UVX883" s="14"/>
      <c r="UVY883" s="14"/>
      <c r="UVZ883" s="14"/>
      <c r="UWA883" s="14"/>
      <c r="UWB883" s="14"/>
      <c r="UWC883" s="14"/>
      <c r="UWD883" s="14"/>
      <c r="UWE883" s="14"/>
      <c r="UWF883" s="14"/>
      <c r="UWG883" s="14"/>
      <c r="UWH883" s="14"/>
      <c r="UWI883" s="14"/>
      <c r="UWJ883" s="14"/>
      <c r="UWK883" s="14"/>
      <c r="UWL883" s="14"/>
      <c r="UWM883" s="14"/>
      <c r="UWN883" s="14"/>
      <c r="UWO883" s="14"/>
      <c r="UWP883" s="14"/>
      <c r="UWQ883" s="14"/>
      <c r="UWR883" s="14"/>
      <c r="UWS883" s="14"/>
      <c r="UWT883" s="14"/>
      <c r="UWU883" s="14"/>
      <c r="UWV883" s="14"/>
      <c r="UWW883" s="14"/>
      <c r="UWX883" s="14"/>
      <c r="UWY883" s="14"/>
      <c r="UWZ883" s="14"/>
      <c r="UXA883" s="14"/>
      <c r="UXB883" s="14"/>
      <c r="UXC883" s="14"/>
      <c r="UXD883" s="14"/>
      <c r="UXE883" s="14"/>
      <c r="UXF883" s="14"/>
      <c r="UXG883" s="14"/>
      <c r="UXH883" s="14"/>
      <c r="UXI883" s="14"/>
      <c r="UXJ883" s="14"/>
      <c r="UXK883" s="14"/>
      <c r="UXL883" s="14"/>
      <c r="UXM883" s="14"/>
      <c r="UXN883" s="14"/>
      <c r="UXO883" s="14"/>
      <c r="UXP883" s="14"/>
      <c r="UXQ883" s="14"/>
      <c r="UXR883" s="14"/>
      <c r="UXS883" s="14"/>
      <c r="UXT883" s="14"/>
      <c r="UXU883" s="14"/>
      <c r="UXV883" s="14"/>
      <c r="UXW883" s="14"/>
      <c r="UXX883" s="14"/>
      <c r="UXY883" s="14"/>
      <c r="UXZ883" s="14"/>
      <c r="UYA883" s="14"/>
      <c r="UYB883" s="14"/>
      <c r="UYC883" s="14"/>
      <c r="UYD883" s="14"/>
      <c r="UYE883" s="14"/>
      <c r="UYF883" s="14"/>
      <c r="UYG883" s="14"/>
      <c r="UYH883" s="14"/>
      <c r="UYI883" s="14"/>
      <c r="UYJ883" s="14"/>
      <c r="UYK883" s="14"/>
      <c r="UYL883" s="14"/>
      <c r="UYM883" s="14"/>
      <c r="UYN883" s="14"/>
      <c r="UYO883" s="14"/>
      <c r="UYP883" s="14"/>
      <c r="UYQ883" s="14"/>
      <c r="UYR883" s="14"/>
      <c r="UYS883" s="14"/>
      <c r="UYT883" s="14"/>
      <c r="UYU883" s="14"/>
      <c r="UYV883" s="14"/>
      <c r="UYW883" s="14"/>
      <c r="UYX883" s="14"/>
      <c r="UYY883" s="14"/>
      <c r="UYZ883" s="14"/>
      <c r="UZA883" s="14"/>
      <c r="UZB883" s="14"/>
      <c r="UZC883" s="14"/>
      <c r="UZD883" s="14"/>
      <c r="UZE883" s="14"/>
      <c r="UZF883" s="14"/>
      <c r="UZG883" s="14"/>
      <c r="UZH883" s="14"/>
      <c r="UZI883" s="14"/>
      <c r="UZJ883" s="14"/>
      <c r="UZK883" s="14"/>
      <c r="UZL883" s="14"/>
      <c r="UZM883" s="14"/>
      <c r="UZN883" s="14"/>
      <c r="UZO883" s="14"/>
      <c r="UZP883" s="14"/>
      <c r="UZQ883" s="14"/>
      <c r="UZR883" s="14"/>
      <c r="UZS883" s="14"/>
      <c r="UZT883" s="14"/>
      <c r="UZU883" s="14"/>
      <c r="UZV883" s="14"/>
      <c r="UZW883" s="14"/>
      <c r="UZX883" s="14"/>
      <c r="UZY883" s="14"/>
      <c r="UZZ883" s="14"/>
      <c r="VAA883" s="14"/>
      <c r="VAB883" s="14"/>
      <c r="VAC883" s="14"/>
      <c r="VAD883" s="14"/>
      <c r="VAE883" s="14"/>
      <c r="VAF883" s="14"/>
      <c r="VAG883" s="14"/>
      <c r="VAH883" s="14"/>
      <c r="VAI883" s="14"/>
      <c r="VAJ883" s="14"/>
      <c r="VAK883" s="14"/>
      <c r="VAL883" s="14"/>
      <c r="VAM883" s="14"/>
      <c r="VAN883" s="14"/>
      <c r="VAO883" s="14"/>
      <c r="VAP883" s="14"/>
      <c r="VAQ883" s="14"/>
      <c r="VAR883" s="14"/>
      <c r="VAS883" s="14"/>
      <c r="VAT883" s="14"/>
      <c r="VAU883" s="14"/>
      <c r="VAV883" s="14"/>
      <c r="VAW883" s="14"/>
      <c r="VAX883" s="14"/>
      <c r="VAY883" s="14"/>
      <c r="VAZ883" s="14"/>
      <c r="VBA883" s="14"/>
      <c r="VBB883" s="14"/>
      <c r="VBC883" s="14"/>
      <c r="VBD883" s="14"/>
      <c r="VBE883" s="14"/>
      <c r="VBF883" s="14"/>
      <c r="VBG883" s="14"/>
      <c r="VBH883" s="14"/>
      <c r="VBI883" s="14"/>
      <c r="VBJ883" s="14"/>
      <c r="VBK883" s="14"/>
      <c r="VBL883" s="14"/>
      <c r="VBM883" s="14"/>
      <c r="VBN883" s="14"/>
      <c r="VBO883" s="14"/>
      <c r="VBP883" s="14"/>
      <c r="VBQ883" s="14"/>
      <c r="VBR883" s="14"/>
      <c r="VBS883" s="14"/>
      <c r="VBT883" s="14"/>
      <c r="VBU883" s="14"/>
      <c r="VBV883" s="14"/>
      <c r="VBW883" s="14"/>
      <c r="VBX883" s="14"/>
      <c r="VBY883" s="14"/>
      <c r="VBZ883" s="14"/>
      <c r="VCA883" s="14"/>
      <c r="VCB883" s="14"/>
      <c r="VCC883" s="14"/>
      <c r="VCD883" s="14"/>
      <c r="VCE883" s="14"/>
      <c r="VCF883" s="14"/>
      <c r="VCG883" s="14"/>
      <c r="VCH883" s="14"/>
      <c r="VCI883" s="14"/>
      <c r="VCJ883" s="14"/>
      <c r="VCK883" s="14"/>
      <c r="VCL883" s="14"/>
      <c r="VCM883" s="14"/>
      <c r="VCN883" s="14"/>
      <c r="VCO883" s="14"/>
      <c r="VCP883" s="14"/>
      <c r="VCQ883" s="14"/>
      <c r="VCR883" s="14"/>
      <c r="VCS883" s="14"/>
      <c r="VCT883" s="14"/>
      <c r="VCU883" s="14"/>
      <c r="VCV883" s="14"/>
      <c r="VCW883" s="14"/>
      <c r="VCX883" s="14"/>
      <c r="VCY883" s="14"/>
      <c r="VCZ883" s="14"/>
      <c r="VDA883" s="14"/>
      <c r="VDB883" s="14"/>
      <c r="VDC883" s="14"/>
      <c r="VDD883" s="14"/>
      <c r="VDE883" s="14"/>
      <c r="VDF883" s="14"/>
      <c r="VDG883" s="14"/>
      <c r="VDH883" s="14"/>
      <c r="VDI883" s="14"/>
      <c r="VDJ883" s="14"/>
      <c r="VDK883" s="14"/>
      <c r="VDL883" s="14"/>
      <c r="VDM883" s="14"/>
      <c r="VDN883" s="14"/>
      <c r="VDO883" s="14"/>
      <c r="VDP883" s="14"/>
      <c r="VDQ883" s="14"/>
      <c r="VDR883" s="14"/>
      <c r="VDS883" s="14"/>
      <c r="VDT883" s="14"/>
      <c r="VDU883" s="14"/>
      <c r="VDV883" s="14"/>
      <c r="VDW883" s="14"/>
      <c r="VDX883" s="14"/>
      <c r="VDY883" s="14"/>
      <c r="VDZ883" s="14"/>
      <c r="VEA883" s="14"/>
      <c r="VEB883" s="14"/>
      <c r="VEC883" s="14"/>
      <c r="VED883" s="14"/>
      <c r="VEE883" s="14"/>
      <c r="VEF883" s="14"/>
      <c r="VEG883" s="14"/>
      <c r="VEH883" s="14"/>
      <c r="VEI883" s="14"/>
      <c r="VEJ883" s="14"/>
      <c r="VEK883" s="14"/>
      <c r="VEL883" s="14"/>
      <c r="VEM883" s="14"/>
      <c r="VEN883" s="14"/>
      <c r="VEO883" s="14"/>
      <c r="VEP883" s="14"/>
      <c r="VEQ883" s="14"/>
      <c r="VER883" s="14"/>
      <c r="VES883" s="14"/>
      <c r="VET883" s="14"/>
      <c r="VEU883" s="14"/>
      <c r="VEV883" s="14"/>
      <c r="VEW883" s="14"/>
      <c r="VEX883" s="14"/>
      <c r="VEY883" s="14"/>
      <c r="VEZ883" s="14"/>
      <c r="VFA883" s="14"/>
      <c r="VFB883" s="14"/>
      <c r="VFC883" s="14"/>
      <c r="VFD883" s="14"/>
      <c r="VFE883" s="14"/>
      <c r="VFF883" s="14"/>
      <c r="VFG883" s="14"/>
      <c r="VFH883" s="14"/>
      <c r="VFI883" s="14"/>
      <c r="VFJ883" s="14"/>
      <c r="VFK883" s="14"/>
      <c r="VFL883" s="14"/>
      <c r="VFM883" s="14"/>
      <c r="VFN883" s="14"/>
      <c r="VFO883" s="14"/>
      <c r="VFP883" s="14"/>
      <c r="VFQ883" s="14"/>
      <c r="VFR883" s="14"/>
      <c r="VFS883" s="14"/>
      <c r="VFT883" s="14"/>
      <c r="VFU883" s="14"/>
      <c r="VFV883" s="14"/>
      <c r="VFW883" s="14"/>
      <c r="VFX883" s="14"/>
      <c r="VFY883" s="14"/>
      <c r="VFZ883" s="14"/>
      <c r="VGA883" s="14"/>
      <c r="VGB883" s="14"/>
      <c r="VGC883" s="14"/>
      <c r="VGD883" s="14"/>
      <c r="VGE883" s="14"/>
      <c r="VGF883" s="14"/>
      <c r="VGG883" s="14"/>
      <c r="VGH883" s="14"/>
      <c r="VGI883" s="14"/>
      <c r="VGJ883" s="14"/>
      <c r="VGK883" s="14"/>
      <c r="VGL883" s="14"/>
      <c r="VGM883" s="14"/>
      <c r="VGN883" s="14"/>
      <c r="VGO883" s="14"/>
      <c r="VGP883" s="14"/>
      <c r="VGQ883" s="14"/>
      <c r="VGR883" s="14"/>
      <c r="VGS883" s="14"/>
      <c r="VGT883" s="14"/>
      <c r="VGU883" s="14"/>
      <c r="VGV883" s="14"/>
      <c r="VGW883" s="14"/>
      <c r="VGX883" s="14"/>
      <c r="VGY883" s="14"/>
      <c r="VGZ883" s="14"/>
      <c r="VHA883" s="14"/>
      <c r="VHB883" s="14"/>
      <c r="VHC883" s="14"/>
      <c r="VHD883" s="14"/>
      <c r="VHE883" s="14"/>
      <c r="VHF883" s="14"/>
      <c r="VHG883" s="14"/>
      <c r="VHH883" s="14"/>
      <c r="VHI883" s="14"/>
      <c r="VHJ883" s="14"/>
      <c r="VHK883" s="14"/>
      <c r="VHL883" s="14"/>
      <c r="VHM883" s="14"/>
      <c r="VHN883" s="14"/>
      <c r="VHO883" s="14"/>
      <c r="VHP883" s="14"/>
      <c r="VHQ883" s="14"/>
      <c r="VHR883" s="14"/>
      <c r="VHS883" s="14"/>
      <c r="VHT883" s="14"/>
      <c r="VHU883" s="14"/>
      <c r="VHV883" s="14"/>
      <c r="VHW883" s="14"/>
      <c r="VHX883" s="14"/>
      <c r="VHY883" s="14"/>
      <c r="VHZ883" s="14"/>
      <c r="VIA883" s="14"/>
      <c r="VIB883" s="14"/>
      <c r="VIC883" s="14"/>
      <c r="VID883" s="14"/>
      <c r="VIE883" s="14"/>
      <c r="VIF883" s="14"/>
      <c r="VIG883" s="14"/>
      <c r="VIH883" s="14"/>
      <c r="VII883" s="14"/>
      <c r="VIJ883" s="14"/>
      <c r="VIK883" s="14"/>
      <c r="VIL883" s="14"/>
      <c r="VIM883" s="14"/>
      <c r="VIN883" s="14"/>
      <c r="VIO883" s="14"/>
      <c r="VIP883" s="14"/>
      <c r="VIQ883" s="14"/>
      <c r="VIR883" s="14"/>
      <c r="VIS883" s="14"/>
      <c r="VIT883" s="14"/>
      <c r="VIU883" s="14"/>
      <c r="VIV883" s="14"/>
      <c r="VIW883" s="14"/>
      <c r="VIX883" s="14"/>
      <c r="VIY883" s="14"/>
      <c r="VIZ883" s="14"/>
      <c r="VJA883" s="14"/>
      <c r="VJB883" s="14"/>
      <c r="VJC883" s="14"/>
      <c r="VJD883" s="14"/>
      <c r="VJE883" s="14"/>
      <c r="VJF883" s="14"/>
      <c r="VJG883" s="14"/>
      <c r="VJH883" s="14"/>
      <c r="VJI883" s="14"/>
      <c r="VJJ883" s="14"/>
      <c r="VJK883" s="14"/>
      <c r="VJL883" s="14"/>
      <c r="VJM883" s="14"/>
      <c r="VJN883" s="14"/>
      <c r="VJO883" s="14"/>
      <c r="VJP883" s="14"/>
      <c r="VJQ883" s="14"/>
      <c r="VJR883" s="14"/>
      <c r="VJS883" s="14"/>
      <c r="VJT883" s="14"/>
      <c r="VJU883" s="14"/>
      <c r="VJV883" s="14"/>
      <c r="VJW883" s="14"/>
      <c r="VJX883" s="14"/>
      <c r="VJY883" s="14"/>
      <c r="VJZ883" s="14"/>
      <c r="VKA883" s="14"/>
      <c r="VKB883" s="14"/>
      <c r="VKC883" s="14"/>
      <c r="VKD883" s="14"/>
      <c r="VKE883" s="14"/>
      <c r="VKF883" s="14"/>
      <c r="VKG883" s="14"/>
      <c r="VKH883" s="14"/>
      <c r="VKI883" s="14"/>
      <c r="VKJ883" s="14"/>
      <c r="VKK883" s="14"/>
      <c r="VKL883" s="14"/>
      <c r="VKM883" s="14"/>
      <c r="VKN883" s="14"/>
      <c r="VKO883" s="14"/>
      <c r="VKP883" s="14"/>
      <c r="VKQ883" s="14"/>
      <c r="VKR883" s="14"/>
      <c r="VKS883" s="14"/>
      <c r="VKT883" s="14"/>
      <c r="VKU883" s="14"/>
      <c r="VKV883" s="14"/>
      <c r="VKW883" s="14"/>
      <c r="VKX883" s="14"/>
      <c r="VKY883" s="14"/>
      <c r="VKZ883" s="14"/>
      <c r="VLA883" s="14"/>
      <c r="VLB883" s="14"/>
      <c r="VLC883" s="14"/>
      <c r="VLD883" s="14"/>
      <c r="VLE883" s="14"/>
      <c r="VLF883" s="14"/>
      <c r="VLG883" s="14"/>
      <c r="VLH883" s="14"/>
      <c r="VLI883" s="14"/>
      <c r="VLJ883" s="14"/>
      <c r="VLK883" s="14"/>
      <c r="VLL883" s="14"/>
      <c r="VLM883" s="14"/>
      <c r="VLN883" s="14"/>
      <c r="VLO883" s="14"/>
      <c r="VLP883" s="14"/>
      <c r="VLQ883" s="14"/>
      <c r="VLR883" s="14"/>
      <c r="VLS883" s="14"/>
      <c r="VLT883" s="14"/>
      <c r="VLU883" s="14"/>
      <c r="VLV883" s="14"/>
      <c r="VLW883" s="14"/>
      <c r="VLX883" s="14"/>
      <c r="VLY883" s="14"/>
      <c r="VLZ883" s="14"/>
      <c r="VMA883" s="14"/>
      <c r="VMB883" s="14"/>
      <c r="VMC883" s="14"/>
      <c r="VMD883" s="14"/>
      <c r="VME883" s="14"/>
      <c r="VMF883" s="14"/>
      <c r="VMG883" s="14"/>
      <c r="VMH883" s="14"/>
      <c r="VMI883" s="14"/>
      <c r="VMJ883" s="14"/>
      <c r="VMK883" s="14"/>
      <c r="VML883" s="14"/>
      <c r="VMM883" s="14"/>
      <c r="VMN883" s="14"/>
      <c r="VMO883" s="14"/>
      <c r="VMP883" s="14"/>
      <c r="VMQ883" s="14"/>
      <c r="VMR883" s="14"/>
      <c r="VMS883" s="14"/>
      <c r="VMT883" s="14"/>
      <c r="VMU883" s="14"/>
      <c r="VMV883" s="14"/>
      <c r="VMW883" s="14"/>
      <c r="VMX883" s="14"/>
      <c r="VMY883" s="14"/>
      <c r="VMZ883" s="14"/>
      <c r="VNA883" s="14"/>
      <c r="VNB883" s="14"/>
      <c r="VNC883" s="14"/>
      <c r="VND883" s="14"/>
      <c r="VNE883" s="14"/>
      <c r="VNF883" s="14"/>
      <c r="VNG883" s="14"/>
      <c r="VNH883" s="14"/>
      <c r="VNI883" s="14"/>
      <c r="VNJ883" s="14"/>
      <c r="VNK883" s="14"/>
      <c r="VNL883" s="14"/>
      <c r="VNM883" s="14"/>
      <c r="VNN883" s="14"/>
      <c r="VNO883" s="14"/>
      <c r="VNP883" s="14"/>
      <c r="VNQ883" s="14"/>
      <c r="VNR883" s="14"/>
      <c r="VNS883" s="14"/>
      <c r="VNT883" s="14"/>
      <c r="VNU883" s="14"/>
      <c r="VNV883" s="14"/>
      <c r="VNW883" s="14"/>
      <c r="VNX883" s="14"/>
      <c r="VNY883" s="14"/>
      <c r="VNZ883" s="14"/>
      <c r="VOA883" s="14"/>
      <c r="VOB883" s="14"/>
      <c r="VOC883" s="14"/>
      <c r="VOD883" s="14"/>
      <c r="VOE883" s="14"/>
      <c r="VOF883" s="14"/>
      <c r="VOG883" s="14"/>
      <c r="VOH883" s="14"/>
      <c r="VOI883" s="14"/>
      <c r="VOJ883" s="14"/>
      <c r="VOK883" s="14"/>
      <c r="VOL883" s="14"/>
      <c r="VOM883" s="14"/>
      <c r="VON883" s="14"/>
      <c r="VOO883" s="14"/>
      <c r="VOP883" s="14"/>
      <c r="VOQ883" s="14"/>
      <c r="VOR883" s="14"/>
      <c r="VOS883" s="14"/>
      <c r="VOT883" s="14"/>
      <c r="VOU883" s="14"/>
      <c r="VOV883" s="14"/>
      <c r="VOW883" s="14"/>
      <c r="VOX883" s="14"/>
      <c r="VOY883" s="14"/>
      <c r="VOZ883" s="14"/>
      <c r="VPA883" s="14"/>
      <c r="VPB883" s="14"/>
      <c r="VPC883" s="14"/>
      <c r="VPD883" s="14"/>
      <c r="VPE883" s="14"/>
      <c r="VPF883" s="14"/>
      <c r="VPG883" s="14"/>
      <c r="VPH883" s="14"/>
      <c r="VPI883" s="14"/>
      <c r="VPJ883" s="14"/>
      <c r="VPK883" s="14"/>
      <c r="VPL883" s="14"/>
      <c r="VPM883" s="14"/>
      <c r="VPN883" s="14"/>
      <c r="VPO883" s="14"/>
      <c r="VPP883" s="14"/>
      <c r="VPQ883" s="14"/>
      <c r="VPR883" s="14"/>
      <c r="VPS883" s="14"/>
      <c r="VPT883" s="14"/>
      <c r="VPU883" s="14"/>
      <c r="VPV883" s="14"/>
      <c r="VPW883" s="14"/>
      <c r="VPX883" s="14"/>
      <c r="VPY883" s="14"/>
      <c r="VPZ883" s="14"/>
      <c r="VQA883" s="14"/>
      <c r="VQB883" s="14"/>
      <c r="VQC883" s="14"/>
      <c r="VQD883" s="14"/>
      <c r="VQE883" s="14"/>
      <c r="VQF883" s="14"/>
      <c r="VQG883" s="14"/>
      <c r="VQH883" s="14"/>
      <c r="VQI883" s="14"/>
      <c r="VQJ883" s="14"/>
      <c r="VQK883" s="14"/>
      <c r="VQL883" s="14"/>
      <c r="VQM883" s="14"/>
      <c r="VQN883" s="14"/>
      <c r="VQO883" s="14"/>
      <c r="VQP883" s="14"/>
      <c r="VQQ883" s="14"/>
      <c r="VQR883" s="14"/>
      <c r="VQS883" s="14"/>
      <c r="VQT883" s="14"/>
      <c r="VQU883" s="14"/>
      <c r="VQV883" s="14"/>
      <c r="VQW883" s="14"/>
      <c r="VQX883" s="14"/>
      <c r="VQY883" s="14"/>
      <c r="VQZ883" s="14"/>
      <c r="VRA883" s="14"/>
      <c r="VRB883" s="14"/>
      <c r="VRC883" s="14"/>
      <c r="VRD883" s="14"/>
      <c r="VRE883" s="14"/>
      <c r="VRF883" s="14"/>
      <c r="VRG883" s="14"/>
      <c r="VRH883" s="14"/>
      <c r="VRI883" s="14"/>
      <c r="VRJ883" s="14"/>
      <c r="VRK883" s="14"/>
      <c r="VRL883" s="14"/>
      <c r="VRM883" s="14"/>
      <c r="VRN883" s="14"/>
      <c r="VRO883" s="14"/>
      <c r="VRP883" s="14"/>
      <c r="VRQ883" s="14"/>
      <c r="VRR883" s="14"/>
      <c r="VRS883" s="14"/>
      <c r="VRT883" s="14"/>
      <c r="VRU883" s="14"/>
      <c r="VRV883" s="14"/>
      <c r="VRW883" s="14"/>
      <c r="VRX883" s="14"/>
      <c r="VRY883" s="14"/>
      <c r="VRZ883" s="14"/>
      <c r="VSA883" s="14"/>
      <c r="VSB883" s="14"/>
      <c r="VSC883" s="14"/>
      <c r="VSD883" s="14"/>
      <c r="VSE883" s="14"/>
      <c r="VSF883" s="14"/>
      <c r="VSG883" s="14"/>
      <c r="VSH883" s="14"/>
      <c r="VSI883" s="14"/>
      <c r="VSJ883" s="14"/>
      <c r="VSK883" s="14"/>
      <c r="VSL883" s="14"/>
      <c r="VSM883" s="14"/>
      <c r="VSN883" s="14"/>
      <c r="VSO883" s="14"/>
      <c r="VSP883" s="14"/>
      <c r="VSQ883" s="14"/>
      <c r="VSR883" s="14"/>
      <c r="VSS883" s="14"/>
      <c r="VST883" s="14"/>
      <c r="VSU883" s="14"/>
      <c r="VSV883" s="14"/>
      <c r="VSW883" s="14"/>
      <c r="VSX883" s="14"/>
      <c r="VSY883" s="14"/>
      <c r="VSZ883" s="14"/>
      <c r="VTA883" s="14"/>
      <c r="VTB883" s="14"/>
      <c r="VTC883" s="14"/>
      <c r="VTD883" s="14"/>
      <c r="VTE883" s="14"/>
      <c r="VTF883" s="14"/>
      <c r="VTG883" s="14"/>
      <c r="VTH883" s="14"/>
      <c r="VTI883" s="14"/>
      <c r="VTJ883" s="14"/>
      <c r="VTK883" s="14"/>
      <c r="VTL883" s="14"/>
      <c r="VTM883" s="14"/>
      <c r="VTN883" s="14"/>
      <c r="VTO883" s="14"/>
      <c r="VTP883" s="14"/>
      <c r="VTQ883" s="14"/>
      <c r="VTR883" s="14"/>
      <c r="VTS883" s="14"/>
      <c r="VTT883" s="14"/>
      <c r="VTU883" s="14"/>
      <c r="VTV883" s="14"/>
      <c r="VTW883" s="14"/>
      <c r="VTX883" s="14"/>
      <c r="VTY883" s="14"/>
      <c r="VTZ883" s="14"/>
      <c r="VUA883" s="14"/>
      <c r="VUB883" s="14"/>
      <c r="VUC883" s="14"/>
      <c r="VUD883" s="14"/>
      <c r="VUE883" s="14"/>
      <c r="VUF883" s="14"/>
      <c r="VUG883" s="14"/>
      <c r="VUH883" s="14"/>
      <c r="VUI883" s="14"/>
      <c r="VUJ883" s="14"/>
      <c r="VUK883" s="14"/>
      <c r="VUL883" s="14"/>
      <c r="VUM883" s="14"/>
      <c r="VUN883" s="14"/>
      <c r="VUO883" s="14"/>
      <c r="VUP883" s="14"/>
      <c r="VUQ883" s="14"/>
      <c r="VUR883" s="14"/>
      <c r="VUS883" s="14"/>
      <c r="VUT883" s="14"/>
      <c r="VUU883" s="14"/>
      <c r="VUV883" s="14"/>
      <c r="VUW883" s="14"/>
      <c r="VUX883" s="14"/>
      <c r="VUY883" s="14"/>
      <c r="VUZ883" s="14"/>
      <c r="VVA883" s="14"/>
      <c r="VVB883" s="14"/>
      <c r="VVC883" s="14"/>
      <c r="VVD883" s="14"/>
      <c r="VVE883" s="14"/>
      <c r="VVF883" s="14"/>
      <c r="VVG883" s="14"/>
      <c r="VVH883" s="14"/>
      <c r="VVI883" s="14"/>
      <c r="VVJ883" s="14"/>
      <c r="VVK883" s="14"/>
      <c r="VVL883" s="14"/>
      <c r="VVM883" s="14"/>
      <c r="VVN883" s="14"/>
      <c r="VVO883" s="14"/>
      <c r="VVP883" s="14"/>
      <c r="VVQ883" s="14"/>
      <c r="VVR883" s="14"/>
      <c r="VVS883" s="14"/>
      <c r="VVT883" s="14"/>
      <c r="VVU883" s="14"/>
      <c r="VVV883" s="14"/>
      <c r="VVW883" s="14"/>
      <c r="VVX883" s="14"/>
      <c r="VVY883" s="14"/>
      <c r="VVZ883" s="14"/>
      <c r="VWA883" s="14"/>
      <c r="VWB883" s="14"/>
      <c r="VWC883" s="14"/>
      <c r="VWD883" s="14"/>
      <c r="VWE883" s="14"/>
      <c r="VWF883" s="14"/>
      <c r="VWG883" s="14"/>
      <c r="VWH883" s="14"/>
      <c r="VWI883" s="14"/>
      <c r="VWJ883" s="14"/>
      <c r="VWK883" s="14"/>
      <c r="VWL883" s="14"/>
      <c r="VWM883" s="14"/>
      <c r="VWN883" s="14"/>
      <c r="VWO883" s="14"/>
      <c r="VWP883" s="14"/>
      <c r="VWQ883" s="14"/>
      <c r="VWR883" s="14"/>
      <c r="VWS883" s="14"/>
      <c r="VWT883" s="14"/>
      <c r="VWU883" s="14"/>
      <c r="VWV883" s="14"/>
      <c r="VWW883" s="14"/>
      <c r="VWX883" s="14"/>
      <c r="VWY883" s="14"/>
      <c r="VWZ883" s="14"/>
      <c r="VXA883" s="14"/>
      <c r="VXB883" s="14"/>
      <c r="VXC883" s="14"/>
      <c r="VXD883" s="14"/>
      <c r="VXE883" s="14"/>
      <c r="VXF883" s="14"/>
      <c r="VXG883" s="14"/>
      <c r="VXH883" s="14"/>
      <c r="VXI883" s="14"/>
      <c r="VXJ883" s="14"/>
      <c r="VXK883" s="14"/>
      <c r="VXL883" s="14"/>
      <c r="VXM883" s="14"/>
      <c r="VXN883" s="14"/>
      <c r="VXO883" s="14"/>
      <c r="VXP883" s="14"/>
      <c r="VXQ883" s="14"/>
      <c r="VXR883" s="14"/>
      <c r="VXS883" s="14"/>
      <c r="VXT883" s="14"/>
      <c r="VXU883" s="14"/>
      <c r="VXV883" s="14"/>
      <c r="VXW883" s="14"/>
      <c r="VXX883" s="14"/>
      <c r="VXY883" s="14"/>
      <c r="VXZ883" s="14"/>
      <c r="VYA883" s="14"/>
      <c r="VYB883" s="14"/>
      <c r="VYC883" s="14"/>
      <c r="VYD883" s="14"/>
      <c r="VYE883" s="14"/>
      <c r="VYF883" s="14"/>
      <c r="VYG883" s="14"/>
      <c r="VYH883" s="14"/>
      <c r="VYI883" s="14"/>
      <c r="VYJ883" s="14"/>
      <c r="VYK883" s="14"/>
      <c r="VYL883" s="14"/>
      <c r="VYM883" s="14"/>
      <c r="VYN883" s="14"/>
      <c r="VYO883" s="14"/>
      <c r="VYP883" s="14"/>
      <c r="VYQ883" s="14"/>
      <c r="VYR883" s="14"/>
      <c r="VYS883" s="14"/>
      <c r="VYT883" s="14"/>
      <c r="VYU883" s="14"/>
      <c r="VYV883" s="14"/>
      <c r="VYW883" s="14"/>
      <c r="VYX883" s="14"/>
      <c r="VYY883" s="14"/>
      <c r="VYZ883" s="14"/>
      <c r="VZA883" s="14"/>
      <c r="VZB883" s="14"/>
      <c r="VZC883" s="14"/>
      <c r="VZD883" s="14"/>
      <c r="VZE883" s="14"/>
      <c r="VZF883" s="14"/>
      <c r="VZG883" s="14"/>
      <c r="VZH883" s="14"/>
      <c r="VZI883" s="14"/>
      <c r="VZJ883" s="14"/>
      <c r="VZK883" s="14"/>
      <c r="VZL883" s="14"/>
      <c r="VZM883" s="14"/>
      <c r="VZN883" s="14"/>
      <c r="VZO883" s="14"/>
      <c r="VZP883" s="14"/>
      <c r="VZQ883" s="14"/>
      <c r="VZR883" s="14"/>
      <c r="VZS883" s="14"/>
      <c r="VZT883" s="14"/>
      <c r="VZU883" s="14"/>
      <c r="VZV883" s="14"/>
      <c r="VZW883" s="14"/>
      <c r="VZX883" s="14"/>
      <c r="VZY883" s="14"/>
      <c r="VZZ883" s="14"/>
      <c r="WAA883" s="14"/>
      <c r="WAB883" s="14"/>
      <c r="WAC883" s="14"/>
      <c r="WAD883" s="14"/>
      <c r="WAE883" s="14"/>
      <c r="WAF883" s="14"/>
      <c r="WAG883" s="14"/>
      <c r="WAH883" s="14"/>
      <c r="WAI883" s="14"/>
      <c r="WAJ883" s="14"/>
      <c r="WAK883" s="14"/>
      <c r="WAL883" s="14"/>
      <c r="WAM883" s="14"/>
      <c r="WAN883" s="14"/>
      <c r="WAO883" s="14"/>
      <c r="WAP883" s="14"/>
      <c r="WAQ883" s="14"/>
      <c r="WAR883" s="14"/>
      <c r="WAS883" s="14"/>
      <c r="WAT883" s="14"/>
      <c r="WAU883" s="14"/>
      <c r="WAV883" s="14"/>
      <c r="WAW883" s="14"/>
      <c r="WAX883" s="14"/>
      <c r="WAY883" s="14"/>
      <c r="WAZ883" s="14"/>
      <c r="WBA883" s="14"/>
      <c r="WBB883" s="14"/>
      <c r="WBC883" s="14"/>
      <c r="WBD883" s="14"/>
      <c r="WBE883" s="14"/>
      <c r="WBF883" s="14"/>
      <c r="WBG883" s="14"/>
      <c r="WBH883" s="14"/>
      <c r="WBI883" s="14"/>
      <c r="WBJ883" s="14"/>
      <c r="WBK883" s="14"/>
      <c r="WBL883" s="14"/>
      <c r="WBM883" s="14"/>
      <c r="WBN883" s="14"/>
      <c r="WBO883" s="14"/>
      <c r="WBP883" s="14"/>
      <c r="WBQ883" s="14"/>
      <c r="WBR883" s="14"/>
      <c r="WBS883" s="14"/>
      <c r="WBT883" s="14"/>
      <c r="WBU883" s="14"/>
      <c r="WBV883" s="14"/>
      <c r="WBW883" s="14"/>
      <c r="WBX883" s="14"/>
      <c r="WBY883" s="14"/>
      <c r="WBZ883" s="14"/>
      <c r="WCA883" s="14"/>
      <c r="WCB883" s="14"/>
      <c r="WCC883" s="14"/>
      <c r="WCD883" s="14"/>
      <c r="WCE883" s="14"/>
      <c r="WCF883" s="14"/>
      <c r="WCG883" s="14"/>
      <c r="WCH883" s="14"/>
      <c r="WCI883" s="14"/>
      <c r="WCJ883" s="14"/>
      <c r="WCK883" s="14"/>
      <c r="WCL883" s="14"/>
      <c r="WCM883" s="14"/>
      <c r="WCN883" s="14"/>
      <c r="WCO883" s="14"/>
      <c r="WCP883" s="14"/>
      <c r="WCQ883" s="14"/>
      <c r="WCR883" s="14"/>
      <c r="WCS883" s="14"/>
      <c r="WCT883" s="14"/>
      <c r="WCU883" s="14"/>
      <c r="WCV883" s="14"/>
      <c r="WCW883" s="14"/>
      <c r="WCX883" s="14"/>
      <c r="WCY883" s="14"/>
      <c r="WCZ883" s="14"/>
      <c r="WDA883" s="14"/>
      <c r="WDB883" s="14"/>
      <c r="WDC883" s="14"/>
      <c r="WDD883" s="14"/>
      <c r="WDE883" s="14"/>
      <c r="WDF883" s="14"/>
      <c r="WDG883" s="14"/>
      <c r="WDH883" s="14"/>
      <c r="WDI883" s="14"/>
      <c r="WDJ883" s="14"/>
      <c r="WDK883" s="14"/>
      <c r="WDL883" s="14"/>
      <c r="WDM883" s="14"/>
      <c r="WDN883" s="14"/>
      <c r="WDO883" s="14"/>
      <c r="WDP883" s="14"/>
      <c r="WDQ883" s="14"/>
      <c r="WDR883" s="14"/>
      <c r="WDS883" s="14"/>
      <c r="WDT883" s="14"/>
      <c r="WDU883" s="14"/>
      <c r="WDV883" s="14"/>
      <c r="WDW883" s="14"/>
      <c r="WDX883" s="14"/>
      <c r="WDY883" s="14"/>
      <c r="WDZ883" s="14"/>
      <c r="WEA883" s="14"/>
      <c r="WEB883" s="14"/>
      <c r="WEC883" s="14"/>
      <c r="WED883" s="14"/>
      <c r="WEE883" s="14"/>
      <c r="WEF883" s="14"/>
      <c r="WEG883" s="14"/>
      <c r="WEH883" s="14"/>
      <c r="WEI883" s="14"/>
      <c r="WEJ883" s="14"/>
      <c r="WEK883" s="14"/>
      <c r="WEL883" s="14"/>
      <c r="WEM883" s="14"/>
      <c r="WEN883" s="14"/>
      <c r="WEO883" s="14"/>
      <c r="WEP883" s="14"/>
      <c r="WEQ883" s="14"/>
      <c r="WER883" s="14"/>
      <c r="WES883" s="14"/>
      <c r="WET883" s="14"/>
      <c r="WEU883" s="14"/>
      <c r="WEV883" s="14"/>
      <c r="WEW883" s="14"/>
      <c r="WEX883" s="14"/>
      <c r="WEY883" s="14"/>
      <c r="WEZ883" s="14"/>
      <c r="WFA883" s="14"/>
      <c r="WFB883" s="14"/>
      <c r="WFC883" s="14"/>
      <c r="WFD883" s="14"/>
      <c r="WFE883" s="14"/>
      <c r="WFF883" s="14"/>
      <c r="WFG883" s="14"/>
      <c r="WFH883" s="14"/>
      <c r="WFI883" s="14"/>
      <c r="WFJ883" s="14"/>
      <c r="WFK883" s="14"/>
      <c r="WFL883" s="14"/>
      <c r="WFM883" s="14"/>
      <c r="WFN883" s="14"/>
      <c r="WFO883" s="14"/>
      <c r="WFP883" s="14"/>
      <c r="WFQ883" s="14"/>
      <c r="WFR883" s="14"/>
      <c r="WFS883" s="14"/>
      <c r="WFT883" s="14"/>
      <c r="WFU883" s="14"/>
      <c r="WFV883" s="14"/>
      <c r="WFW883" s="14"/>
      <c r="WFX883" s="14"/>
      <c r="WFY883" s="14"/>
      <c r="WFZ883" s="14"/>
      <c r="WGA883" s="14"/>
      <c r="WGB883" s="14"/>
      <c r="WGC883" s="14"/>
      <c r="WGD883" s="14"/>
      <c r="WGE883" s="14"/>
      <c r="WGF883" s="14"/>
      <c r="WGG883" s="14"/>
      <c r="WGH883" s="14"/>
      <c r="WGI883" s="14"/>
      <c r="WGJ883" s="14"/>
      <c r="WGK883" s="14"/>
      <c r="WGL883" s="14"/>
      <c r="WGM883" s="14"/>
      <c r="WGN883" s="14"/>
      <c r="WGO883" s="14"/>
      <c r="WGP883" s="14"/>
      <c r="WGQ883" s="14"/>
      <c r="WGR883" s="14"/>
      <c r="WGS883" s="14"/>
      <c r="WGT883" s="14"/>
      <c r="WGU883" s="14"/>
      <c r="WGV883" s="14"/>
      <c r="WGW883" s="14"/>
      <c r="WGX883" s="14"/>
      <c r="WGY883" s="14"/>
      <c r="WGZ883" s="14"/>
      <c r="WHA883" s="14"/>
      <c r="WHB883" s="14"/>
      <c r="WHC883" s="14"/>
      <c r="WHD883" s="14"/>
      <c r="WHE883" s="14"/>
      <c r="WHF883" s="14"/>
      <c r="WHG883" s="14"/>
      <c r="WHH883" s="14"/>
      <c r="WHI883" s="14"/>
      <c r="WHJ883" s="14"/>
      <c r="WHK883" s="14"/>
      <c r="WHL883" s="14"/>
      <c r="WHM883" s="14"/>
      <c r="WHN883" s="14"/>
      <c r="WHO883" s="14"/>
      <c r="WHP883" s="14"/>
      <c r="WHQ883" s="14"/>
      <c r="WHR883" s="14"/>
      <c r="WHS883" s="14"/>
      <c r="WHT883" s="14"/>
      <c r="WHU883" s="14"/>
      <c r="WHV883" s="14"/>
      <c r="WHW883" s="14"/>
      <c r="WHX883" s="14"/>
      <c r="WHY883" s="14"/>
      <c r="WHZ883" s="14"/>
      <c r="WIA883" s="14"/>
      <c r="WIB883" s="14"/>
      <c r="WIC883" s="14"/>
      <c r="WID883" s="14"/>
      <c r="WIE883" s="14"/>
      <c r="WIF883" s="14"/>
      <c r="WIG883" s="14"/>
      <c r="WIH883" s="14"/>
      <c r="WII883" s="14"/>
      <c r="WIJ883" s="14"/>
      <c r="WIK883" s="14"/>
      <c r="WIL883" s="14"/>
      <c r="WIM883" s="14"/>
      <c r="WIN883" s="14"/>
      <c r="WIO883" s="14"/>
      <c r="WIP883" s="14"/>
      <c r="WIQ883" s="14"/>
      <c r="WIR883" s="14"/>
      <c r="WIS883" s="14"/>
      <c r="WIT883" s="14"/>
      <c r="WIU883" s="14"/>
      <c r="WIV883" s="14"/>
      <c r="WIW883" s="14"/>
      <c r="WIX883" s="14"/>
      <c r="WIY883" s="14"/>
      <c r="WIZ883" s="14"/>
      <c r="WJA883" s="14"/>
      <c r="WJB883" s="14"/>
      <c r="WJC883" s="14"/>
      <c r="WJD883" s="14"/>
      <c r="WJE883" s="14"/>
      <c r="WJF883" s="14"/>
      <c r="WJG883" s="14"/>
      <c r="WJH883" s="14"/>
      <c r="WJI883" s="14"/>
      <c r="WJJ883" s="14"/>
      <c r="WJK883" s="14"/>
      <c r="WJL883" s="14"/>
      <c r="WJM883" s="14"/>
      <c r="WJN883" s="14"/>
      <c r="WJO883" s="14"/>
      <c r="WJP883" s="14"/>
      <c r="WJQ883" s="14"/>
      <c r="WJR883" s="14"/>
      <c r="WJS883" s="14"/>
      <c r="WJT883" s="14"/>
      <c r="WJU883" s="14"/>
      <c r="WJV883" s="14"/>
      <c r="WJW883" s="14"/>
      <c r="WJX883" s="14"/>
      <c r="WJY883" s="14"/>
      <c r="WJZ883" s="14"/>
      <c r="WKA883" s="14"/>
      <c r="WKB883" s="14"/>
      <c r="WKC883" s="14"/>
      <c r="WKD883" s="14"/>
      <c r="WKE883" s="14"/>
      <c r="WKF883" s="14"/>
      <c r="WKG883" s="14"/>
      <c r="WKH883" s="14"/>
      <c r="WKI883" s="14"/>
      <c r="WKJ883" s="14"/>
      <c r="WKK883" s="14"/>
      <c r="WKL883" s="14"/>
      <c r="WKM883" s="14"/>
      <c r="WKN883" s="14"/>
      <c r="WKO883" s="14"/>
      <c r="WKP883" s="14"/>
      <c r="WKQ883" s="14"/>
      <c r="WKR883" s="14"/>
      <c r="WKS883" s="14"/>
      <c r="WKT883" s="14"/>
      <c r="WKU883" s="14"/>
      <c r="WKV883" s="14"/>
      <c r="WKW883" s="14"/>
      <c r="WKX883" s="14"/>
      <c r="WKY883" s="14"/>
      <c r="WKZ883" s="14"/>
      <c r="WLA883" s="14"/>
      <c r="WLB883" s="14"/>
      <c r="WLC883" s="14"/>
      <c r="WLD883" s="14"/>
      <c r="WLE883" s="14"/>
      <c r="WLF883" s="14"/>
      <c r="WLG883" s="14"/>
      <c r="WLH883" s="14"/>
      <c r="WLI883" s="14"/>
      <c r="WLJ883" s="14"/>
      <c r="WLK883" s="14"/>
      <c r="WLL883" s="14"/>
      <c r="WLM883" s="14"/>
      <c r="WLN883" s="14"/>
      <c r="WLO883" s="14"/>
      <c r="WLP883" s="14"/>
      <c r="WLQ883" s="14"/>
      <c r="WLR883" s="14"/>
      <c r="WLS883" s="14"/>
      <c r="WLT883" s="14"/>
      <c r="WLU883" s="14"/>
      <c r="WLV883" s="14"/>
      <c r="WLW883" s="14"/>
      <c r="WLX883" s="14"/>
      <c r="WLY883" s="14"/>
      <c r="WLZ883" s="14"/>
      <c r="WMA883" s="14"/>
      <c r="WMB883" s="14"/>
      <c r="WMC883" s="14"/>
      <c r="WMD883" s="14"/>
      <c r="WME883" s="14"/>
      <c r="WMF883" s="14"/>
      <c r="WMG883" s="14"/>
      <c r="WMH883" s="14"/>
      <c r="WMI883" s="14"/>
      <c r="WMJ883" s="14"/>
      <c r="WMK883" s="14"/>
      <c r="WML883" s="14"/>
      <c r="WMM883" s="14"/>
      <c r="WMN883" s="14"/>
      <c r="WMO883" s="14"/>
      <c r="WMP883" s="14"/>
      <c r="WMQ883" s="14"/>
      <c r="WMR883" s="14"/>
      <c r="WMS883" s="14"/>
      <c r="WMT883" s="14"/>
      <c r="WMU883" s="14"/>
      <c r="WMV883" s="14"/>
      <c r="WMW883" s="14"/>
      <c r="WMX883" s="14"/>
      <c r="WMY883" s="14"/>
      <c r="WMZ883" s="14"/>
      <c r="WNA883" s="14"/>
      <c r="WNB883" s="14"/>
      <c r="WNC883" s="14"/>
      <c r="WND883" s="14"/>
      <c r="WNE883" s="14"/>
      <c r="WNF883" s="14"/>
      <c r="WNG883" s="14"/>
      <c r="WNH883" s="14"/>
      <c r="WNI883" s="14"/>
      <c r="WNJ883" s="14"/>
      <c r="WNK883" s="14"/>
      <c r="WNL883" s="14"/>
      <c r="WNM883" s="14"/>
      <c r="WNN883" s="14"/>
      <c r="WNO883" s="14"/>
      <c r="WNP883" s="14"/>
      <c r="WNQ883" s="14"/>
      <c r="WNR883" s="14"/>
      <c r="WNS883" s="14"/>
      <c r="WNT883" s="14"/>
      <c r="WNU883" s="14"/>
      <c r="WNV883" s="14"/>
      <c r="WNW883" s="14"/>
      <c r="WNX883" s="14"/>
      <c r="WNY883" s="14"/>
      <c r="WNZ883" s="14"/>
      <c r="WOA883" s="14"/>
      <c r="WOB883" s="14"/>
      <c r="WOC883" s="14"/>
      <c r="WOD883" s="14"/>
      <c r="WOE883" s="14"/>
      <c r="WOF883" s="14"/>
      <c r="WOG883" s="14"/>
      <c r="WOH883" s="14"/>
      <c r="WOI883" s="14"/>
      <c r="WOJ883" s="14"/>
      <c r="WOK883" s="14"/>
      <c r="WOL883" s="14"/>
      <c r="WOM883" s="14"/>
      <c r="WON883" s="14"/>
      <c r="WOO883" s="14"/>
      <c r="WOP883" s="14"/>
      <c r="WOQ883" s="14"/>
      <c r="WOR883" s="14"/>
      <c r="WOS883" s="14"/>
      <c r="WOT883" s="14"/>
      <c r="WOU883" s="14"/>
      <c r="WOV883" s="14"/>
      <c r="WOW883" s="14"/>
      <c r="WOX883" s="14"/>
      <c r="WOY883" s="14"/>
      <c r="WOZ883" s="14"/>
      <c r="WPA883" s="14"/>
      <c r="WPB883" s="14"/>
      <c r="WPC883" s="14"/>
      <c r="WPD883" s="14"/>
      <c r="WPE883" s="14"/>
      <c r="WPF883" s="14"/>
      <c r="WPG883" s="14"/>
      <c r="WPH883" s="14"/>
      <c r="WPI883" s="14"/>
      <c r="WPJ883" s="14"/>
      <c r="WPK883" s="14"/>
      <c r="WPL883" s="14"/>
      <c r="WPM883" s="14"/>
      <c r="WPN883" s="14"/>
      <c r="WPO883" s="14"/>
      <c r="WPP883" s="14"/>
      <c r="WPQ883" s="14"/>
      <c r="WPR883" s="14"/>
      <c r="WPS883" s="14"/>
      <c r="WPT883" s="14"/>
      <c r="WPU883" s="14"/>
      <c r="WPV883" s="14"/>
      <c r="WPW883" s="14"/>
      <c r="WPX883" s="14"/>
      <c r="WPY883" s="14"/>
      <c r="WPZ883" s="14"/>
      <c r="WQA883" s="14"/>
      <c r="WQB883" s="14"/>
      <c r="WQC883" s="14"/>
      <c r="WQD883" s="14"/>
      <c r="WQE883" s="14"/>
      <c r="WQF883" s="14"/>
      <c r="WQG883" s="14"/>
      <c r="WQH883" s="14"/>
      <c r="WQI883" s="14"/>
      <c r="WQJ883" s="14"/>
      <c r="WQK883" s="14"/>
      <c r="WQL883" s="14"/>
      <c r="WQM883" s="14"/>
      <c r="WQN883" s="14"/>
      <c r="WQO883" s="14"/>
      <c r="WQP883" s="14"/>
      <c r="WQQ883" s="14"/>
      <c r="WQR883" s="14"/>
      <c r="WQS883" s="14"/>
      <c r="WQT883" s="14"/>
      <c r="WQU883" s="14"/>
      <c r="WQV883" s="14"/>
      <c r="WQW883" s="14"/>
      <c r="WQX883" s="14"/>
      <c r="WQY883" s="14"/>
      <c r="WQZ883" s="14"/>
      <c r="WRA883" s="14"/>
      <c r="WRB883" s="14"/>
      <c r="WRC883" s="14"/>
      <c r="WRD883" s="14"/>
      <c r="WRE883" s="14"/>
      <c r="WRF883" s="14"/>
      <c r="WRG883" s="14"/>
      <c r="WRH883" s="14"/>
      <c r="WRI883" s="14"/>
      <c r="WRJ883" s="14"/>
      <c r="WRK883" s="14"/>
      <c r="WRL883" s="14"/>
      <c r="WRM883" s="14"/>
      <c r="WRN883" s="14"/>
      <c r="WRO883" s="14"/>
      <c r="WRP883" s="14"/>
      <c r="WRQ883" s="14"/>
      <c r="WRR883" s="14"/>
      <c r="WRS883" s="14"/>
      <c r="WRT883" s="14"/>
      <c r="WRU883" s="14"/>
      <c r="WRV883" s="14"/>
      <c r="WRW883" s="14"/>
      <c r="WRX883" s="14"/>
      <c r="WRY883" s="14"/>
      <c r="WRZ883" s="14"/>
      <c r="WSA883" s="14"/>
      <c r="WSB883" s="14"/>
      <c r="WSC883" s="14"/>
      <c r="WSD883" s="14"/>
      <c r="WSE883" s="14"/>
      <c r="WSF883" s="14"/>
      <c r="WSG883" s="14"/>
      <c r="WSH883" s="14"/>
      <c r="WSI883" s="14"/>
      <c r="WSJ883" s="14"/>
      <c r="WSK883" s="14"/>
      <c r="WSL883" s="14"/>
      <c r="WSM883" s="14"/>
      <c r="WSN883" s="14"/>
      <c r="WSO883" s="14"/>
      <c r="WSP883" s="14"/>
      <c r="WSQ883" s="14"/>
      <c r="WSR883" s="14"/>
      <c r="WSS883" s="14"/>
      <c r="WST883" s="14"/>
      <c r="WSU883" s="14"/>
      <c r="WSV883" s="14"/>
      <c r="WSW883" s="14"/>
      <c r="WSX883" s="14"/>
      <c r="WSY883" s="14"/>
      <c r="WSZ883" s="14"/>
      <c r="WTA883" s="14"/>
      <c r="WTB883" s="14"/>
      <c r="WTC883" s="14"/>
      <c r="WTD883" s="14"/>
      <c r="WTE883" s="14"/>
      <c r="WTF883" s="14"/>
      <c r="WTG883" s="14"/>
      <c r="WTH883" s="14"/>
      <c r="WTI883" s="14"/>
      <c r="WTJ883" s="14"/>
      <c r="WTK883" s="14"/>
      <c r="WTL883" s="14"/>
      <c r="WTM883" s="14"/>
      <c r="WTN883" s="14"/>
      <c r="WTO883" s="14"/>
      <c r="WTP883" s="14"/>
      <c r="WTQ883" s="14"/>
      <c r="WTR883" s="14"/>
      <c r="WTS883" s="14"/>
      <c r="WTT883" s="14"/>
      <c r="WTU883" s="14"/>
      <c r="WTV883" s="14"/>
      <c r="WTW883" s="14"/>
      <c r="WTX883" s="14"/>
      <c r="WTY883" s="14"/>
      <c r="WTZ883" s="14"/>
      <c r="WUA883" s="14"/>
      <c r="WUB883" s="14"/>
      <c r="WUC883" s="14"/>
      <c r="WUD883" s="14"/>
      <c r="WUE883" s="14"/>
      <c r="WUF883" s="14"/>
      <c r="WUG883" s="14"/>
      <c r="WUH883" s="14"/>
      <c r="WUI883" s="14"/>
      <c r="WUJ883" s="14"/>
      <c r="WUK883" s="14"/>
      <c r="WUL883" s="14"/>
      <c r="WUM883" s="14"/>
      <c r="WUN883" s="14"/>
      <c r="WUO883" s="14"/>
      <c r="WUP883" s="14"/>
      <c r="WUQ883" s="14"/>
      <c r="WUR883" s="14"/>
      <c r="WUS883" s="14"/>
      <c r="WUT883" s="14"/>
      <c r="WUU883" s="14"/>
      <c r="WUV883" s="14"/>
      <c r="WUW883" s="14"/>
      <c r="WUX883" s="14"/>
      <c r="WUY883" s="14"/>
      <c r="WUZ883" s="14"/>
      <c r="WVA883" s="14"/>
      <c r="WVB883" s="14"/>
      <c r="WVC883" s="14"/>
      <c r="WVD883" s="14"/>
      <c r="WVE883" s="14"/>
      <c r="WVF883" s="14"/>
      <c r="WVG883" s="14"/>
      <c r="WVH883" s="14"/>
      <c r="WVI883" s="14"/>
      <c r="WVJ883" s="14"/>
      <c r="WVK883" s="14"/>
      <c r="WVL883" s="14"/>
      <c r="WVM883" s="14"/>
      <c r="WVN883" s="14"/>
      <c r="WVO883" s="14"/>
      <c r="WVP883" s="14"/>
      <c r="WVQ883" s="14"/>
      <c r="WVR883" s="14"/>
      <c r="WVS883" s="14"/>
      <c r="WVT883" s="14"/>
      <c r="WVU883" s="14"/>
      <c r="WVV883" s="14"/>
      <c r="WVW883" s="14"/>
      <c r="WVX883" s="14"/>
      <c r="WVY883" s="14"/>
      <c r="WVZ883" s="14"/>
      <c r="WWA883" s="14"/>
      <c r="WWB883" s="14"/>
      <c r="WWC883" s="14"/>
      <c r="WWD883" s="14"/>
      <c r="WWE883" s="14"/>
      <c r="WWF883" s="14"/>
      <c r="WWG883" s="14"/>
      <c r="WWH883" s="14"/>
      <c r="WWI883" s="14"/>
      <c r="WWJ883" s="14"/>
      <c r="WWK883" s="14"/>
      <c r="WWL883" s="14"/>
      <c r="WWM883" s="14"/>
      <c r="WWN883" s="14"/>
      <c r="WWO883" s="14"/>
      <c r="WWP883" s="14"/>
      <c r="WWQ883" s="14"/>
      <c r="WWR883" s="14"/>
      <c r="WWS883" s="14"/>
      <c r="WWT883" s="14"/>
      <c r="WWU883" s="14"/>
      <c r="WWV883" s="14"/>
      <c r="WWW883" s="14"/>
      <c r="WWX883" s="14"/>
      <c r="WWY883" s="14"/>
      <c r="WWZ883" s="14"/>
      <c r="WXA883" s="14"/>
      <c r="WXB883" s="14"/>
      <c r="WXC883" s="14"/>
      <c r="WXD883" s="14"/>
      <c r="WXE883" s="14"/>
      <c r="WXF883" s="14"/>
      <c r="WXG883" s="14"/>
      <c r="WXH883" s="14"/>
      <c r="WXI883" s="14"/>
      <c r="WXJ883" s="14"/>
      <c r="WXK883" s="14"/>
      <c r="WXL883" s="14"/>
      <c r="WXM883" s="14"/>
      <c r="WXN883" s="14"/>
      <c r="WXO883" s="14"/>
      <c r="WXP883" s="14"/>
      <c r="WXQ883" s="14"/>
      <c r="WXR883" s="14"/>
      <c r="WXS883" s="14"/>
      <c r="WXT883" s="14"/>
      <c r="WXU883" s="14"/>
      <c r="WXV883" s="14"/>
      <c r="WXW883" s="14"/>
      <c r="WXX883" s="14"/>
      <c r="WXY883" s="14"/>
      <c r="WXZ883" s="14"/>
      <c r="WYA883" s="14"/>
      <c r="WYB883" s="14"/>
      <c r="WYC883" s="14"/>
      <c r="WYD883" s="14"/>
      <c r="WYE883" s="14"/>
      <c r="WYF883" s="14"/>
      <c r="WYG883" s="14"/>
      <c r="WYH883" s="14"/>
      <c r="WYI883" s="14"/>
      <c r="WYJ883" s="14"/>
      <c r="WYK883" s="14"/>
      <c r="WYL883" s="14"/>
      <c r="WYM883" s="14"/>
      <c r="WYN883" s="14"/>
      <c r="WYO883" s="14"/>
      <c r="WYP883" s="14"/>
      <c r="WYQ883" s="14"/>
      <c r="WYR883" s="14"/>
      <c r="WYS883" s="14"/>
      <c r="WYT883" s="14"/>
      <c r="WYU883" s="14"/>
      <c r="WYV883" s="14"/>
      <c r="WYW883" s="14"/>
      <c r="WYX883" s="14"/>
      <c r="WYY883" s="14"/>
      <c r="WYZ883" s="14"/>
      <c r="WZA883" s="14"/>
      <c r="WZB883" s="14"/>
      <c r="WZC883" s="14"/>
      <c r="WZD883" s="14"/>
      <c r="WZE883" s="14"/>
      <c r="WZF883" s="14"/>
      <c r="WZG883" s="14"/>
      <c r="WZH883" s="14"/>
      <c r="WZI883" s="14"/>
      <c r="WZJ883" s="14"/>
      <c r="WZK883" s="14"/>
      <c r="WZL883" s="14"/>
      <c r="WZM883" s="14"/>
      <c r="WZN883" s="14"/>
      <c r="WZO883" s="14"/>
      <c r="WZP883" s="14"/>
      <c r="WZQ883" s="14"/>
      <c r="WZR883" s="14"/>
      <c r="WZS883" s="14"/>
      <c r="WZT883" s="14"/>
      <c r="WZU883" s="14"/>
      <c r="WZV883" s="14"/>
      <c r="WZW883" s="14"/>
      <c r="WZX883" s="14"/>
      <c r="WZY883" s="14"/>
      <c r="WZZ883" s="14"/>
      <c r="XAA883" s="14"/>
      <c r="XAB883" s="14"/>
      <c r="XAC883" s="14"/>
      <c r="XAD883" s="14"/>
      <c r="XAE883" s="14"/>
      <c r="XAF883" s="14"/>
      <c r="XAG883" s="14"/>
      <c r="XAH883" s="14"/>
      <c r="XAI883" s="14"/>
      <c r="XAJ883" s="14"/>
      <c r="XAK883" s="14"/>
      <c r="XAL883" s="14"/>
      <c r="XAM883" s="14"/>
      <c r="XAN883" s="14"/>
      <c r="XAO883" s="14"/>
      <c r="XAP883" s="14"/>
      <c r="XAQ883" s="14"/>
      <c r="XAR883" s="14"/>
      <c r="XAS883" s="14"/>
      <c r="XAT883" s="14"/>
      <c r="XAU883" s="14"/>
      <c r="XAV883" s="14"/>
      <c r="XAW883" s="14"/>
      <c r="XAX883" s="14"/>
      <c r="XAY883" s="14"/>
      <c r="XAZ883" s="14"/>
      <c r="XBA883" s="14"/>
      <c r="XBB883" s="14"/>
      <c r="XBC883" s="14"/>
      <c r="XBD883" s="14"/>
      <c r="XBE883" s="14"/>
      <c r="XBF883" s="14"/>
      <c r="XBG883" s="14"/>
      <c r="XBH883" s="14"/>
      <c r="XBI883" s="14"/>
      <c r="XBJ883" s="14"/>
      <c r="XBK883" s="14"/>
      <c r="XBL883" s="14"/>
      <c r="XBM883" s="14"/>
      <c r="XBN883" s="14"/>
      <c r="XBO883" s="14"/>
      <c r="XBP883" s="14"/>
      <c r="XBQ883" s="14"/>
      <c r="XBR883" s="14"/>
      <c r="XBS883" s="14"/>
      <c r="XBT883" s="14"/>
      <c r="XBU883" s="14"/>
      <c r="XBV883" s="14"/>
      <c r="XBW883" s="14"/>
      <c r="XBX883" s="14"/>
      <c r="XBY883" s="14"/>
      <c r="XBZ883" s="14"/>
      <c r="XCA883" s="14"/>
      <c r="XCB883" s="14"/>
      <c r="XCC883" s="14"/>
      <c r="XCD883" s="14"/>
      <c r="XCE883" s="14"/>
      <c r="XCF883" s="14"/>
      <c r="XCG883" s="14"/>
      <c r="XCH883" s="14"/>
      <c r="XCI883" s="14"/>
      <c r="XCJ883" s="14"/>
      <c r="XCK883" s="14"/>
      <c r="XCL883" s="14"/>
      <c r="XCM883" s="14"/>
      <c r="XCN883" s="14"/>
      <c r="XCO883" s="14"/>
      <c r="XCP883" s="14"/>
      <c r="XCQ883" s="14"/>
      <c r="XCR883" s="14"/>
      <c r="XCS883" s="14"/>
      <c r="XCT883" s="14"/>
      <c r="XCU883" s="14"/>
      <c r="XCV883" s="14"/>
      <c r="XCW883" s="14"/>
      <c r="XCX883" s="14"/>
      <c r="XCY883" s="14"/>
      <c r="XCZ883" s="14"/>
      <c r="XDA883" s="14"/>
      <c r="XDB883" s="14"/>
      <c r="XDC883" s="14"/>
      <c r="XDD883" s="14"/>
      <c r="XDE883" s="14"/>
      <c r="XDF883" s="14"/>
      <c r="XDG883" s="14"/>
      <c r="XDH883" s="14"/>
      <c r="XDI883" s="14"/>
      <c r="XDJ883" s="14"/>
      <c r="XDK883" s="14"/>
      <c r="XDL883" s="14"/>
      <c r="XDM883" s="14"/>
      <c r="XDN883" s="14"/>
      <c r="XDO883" s="14"/>
      <c r="XDP883" s="14"/>
      <c r="XDQ883" s="14"/>
      <c r="XDR883" s="14"/>
      <c r="XDS883" s="14"/>
      <c r="XDT883" s="14"/>
      <c r="XDU883" s="14"/>
      <c r="XDV883" s="14"/>
      <c r="XDW883" s="14"/>
      <c r="XDX883" s="14"/>
      <c r="XDY883" s="14"/>
      <c r="XDZ883" s="14"/>
      <c r="XEA883" s="14"/>
      <c r="XEB883" s="14"/>
      <c r="XEC883" s="14"/>
      <c r="XED883" s="14"/>
      <c r="XEE883" s="14"/>
      <c r="XEF883" s="14"/>
      <c r="XEG883" s="14"/>
      <c r="XEH883" s="14"/>
      <c r="XEI883" s="14"/>
      <c r="XEJ883" s="14"/>
      <c r="XEK883" s="14"/>
      <c r="XEL883" s="14"/>
      <c r="XEM883" s="14"/>
      <c r="XEN883" s="14"/>
      <c r="XEO883" s="14"/>
      <c r="XEP883" s="14"/>
      <c r="XEQ883" s="14"/>
      <c r="XER883" s="14"/>
      <c r="XES883" s="14"/>
      <c r="XET883" s="14"/>
      <c r="XEU883" s="14"/>
      <c r="XEV883" s="14"/>
      <c r="XEW883" s="14"/>
      <c r="XEX883" s="14"/>
      <c r="XEY883" s="14"/>
      <c r="XEZ883" s="14"/>
      <c r="XFA883" s="14"/>
      <c r="XFB883" s="14"/>
      <c r="XFC883" s="14"/>
      <c r="XFD883" s="14"/>
    </row>
    <row r="884" spans="2:16384" hidden="1" x14ac:dyDescent="0.25">
      <c r="B884" s="63" t="s">
        <v>53</v>
      </c>
      <c r="C884" s="40" t="s">
        <v>88</v>
      </c>
      <c r="D884" s="83" t="s">
        <v>120</v>
      </c>
      <c r="E884" s="112" t="s">
        <v>46</v>
      </c>
      <c r="F884" s="25"/>
      <c r="G884" s="111">
        <v>4</v>
      </c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9">
        <f t="shared" si="53"/>
        <v>0</v>
      </c>
      <c r="AH884" s="22">
        <v>2</v>
      </c>
      <c r="AI884" s="22"/>
      <c r="AJ884" s="22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9">
        <f t="shared" si="56"/>
        <v>2</v>
      </c>
      <c r="BC884" s="1"/>
      <c r="BD884" s="1"/>
      <c r="BE884" s="1"/>
      <c r="BF884" s="1"/>
      <c r="BG884" s="9">
        <f t="shared" si="54"/>
        <v>2</v>
      </c>
      <c r="BH884" s="23">
        <f t="shared" si="55"/>
        <v>0</v>
      </c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14"/>
      <c r="FW884" s="14"/>
      <c r="FX884" s="14"/>
      <c r="FY884" s="14"/>
      <c r="FZ884" s="14"/>
      <c r="GA884" s="14"/>
      <c r="GB884" s="14"/>
      <c r="GC884" s="14"/>
      <c r="GD884" s="14"/>
      <c r="GE884" s="14"/>
      <c r="GF884" s="14"/>
      <c r="GG884" s="14"/>
      <c r="GH884" s="14"/>
      <c r="GI884" s="14"/>
      <c r="GJ884" s="14"/>
      <c r="GK884" s="14"/>
      <c r="GL884" s="14"/>
      <c r="GM884" s="14"/>
      <c r="GN884" s="14"/>
      <c r="GO884" s="14"/>
      <c r="GP884" s="14"/>
      <c r="GQ884" s="14"/>
      <c r="GR884" s="14"/>
      <c r="GS884" s="14"/>
      <c r="GT884" s="14"/>
      <c r="GU884" s="14"/>
      <c r="GV884" s="14"/>
      <c r="GW884" s="14"/>
      <c r="GX884" s="14"/>
      <c r="GY884" s="14"/>
      <c r="GZ884" s="14"/>
      <c r="HA884" s="14"/>
      <c r="HB884" s="14"/>
      <c r="HC884" s="14"/>
      <c r="HD884" s="14"/>
      <c r="HE884" s="14"/>
      <c r="HF884" s="14"/>
      <c r="HG884" s="14"/>
      <c r="HH884" s="14"/>
      <c r="HI884" s="14"/>
      <c r="HJ884" s="14"/>
      <c r="HK884" s="14"/>
      <c r="HL884" s="14"/>
      <c r="HM884" s="14"/>
      <c r="HN884" s="14"/>
      <c r="HO884" s="14"/>
      <c r="HP884" s="14"/>
      <c r="HQ884" s="14"/>
      <c r="HR884" s="14"/>
      <c r="HS884" s="14"/>
      <c r="HT884" s="14"/>
      <c r="HU884" s="14"/>
      <c r="HV884" s="14"/>
      <c r="HW884" s="14"/>
      <c r="HX884" s="14"/>
      <c r="HY884" s="14"/>
      <c r="HZ884" s="14"/>
      <c r="IA884" s="14"/>
      <c r="IB884" s="14"/>
      <c r="IC884" s="14"/>
      <c r="ID884" s="14"/>
      <c r="IE884" s="14"/>
      <c r="IF884" s="14"/>
      <c r="IG884" s="14"/>
      <c r="IH884" s="14"/>
      <c r="II884" s="14"/>
      <c r="IJ884" s="14"/>
      <c r="IK884" s="14"/>
      <c r="IL884" s="14"/>
      <c r="IM884" s="14"/>
      <c r="IN884" s="14"/>
      <c r="IO884" s="14"/>
      <c r="IP884" s="14"/>
      <c r="IQ884" s="14"/>
      <c r="IR884" s="14"/>
      <c r="IS884" s="14"/>
      <c r="IT884" s="14"/>
      <c r="IU884" s="14"/>
      <c r="IV884" s="14"/>
      <c r="IW884" s="14"/>
      <c r="IX884" s="14"/>
      <c r="IY884" s="14"/>
      <c r="IZ884" s="14"/>
      <c r="JA884" s="14"/>
      <c r="JB884" s="14"/>
      <c r="JC884" s="14"/>
      <c r="JD884" s="14"/>
      <c r="JE884" s="14"/>
      <c r="JF884" s="14"/>
      <c r="JG884" s="14"/>
      <c r="JH884" s="14"/>
      <c r="JI884" s="14"/>
      <c r="JJ884" s="14"/>
      <c r="JK884" s="14"/>
      <c r="JL884" s="14"/>
      <c r="JM884" s="14"/>
      <c r="JN884" s="14"/>
      <c r="JO884" s="14"/>
      <c r="JP884" s="14"/>
      <c r="JQ884" s="14"/>
      <c r="JR884" s="14"/>
      <c r="JS884" s="14"/>
      <c r="JT884" s="14"/>
      <c r="JU884" s="14"/>
      <c r="JV884" s="14"/>
      <c r="JW884" s="14"/>
      <c r="JX884" s="14"/>
      <c r="JY884" s="14"/>
      <c r="JZ884" s="14"/>
      <c r="KA884" s="14"/>
      <c r="KB884" s="14"/>
      <c r="KC884" s="14"/>
      <c r="KD884" s="14"/>
      <c r="KE884" s="14"/>
      <c r="KF884" s="14"/>
      <c r="KG884" s="14"/>
      <c r="KH884" s="14"/>
      <c r="KI884" s="14"/>
      <c r="KJ884" s="14"/>
      <c r="KK884" s="14"/>
      <c r="KL884" s="14"/>
      <c r="KM884" s="14"/>
      <c r="KN884" s="14"/>
      <c r="KO884" s="14"/>
      <c r="KP884" s="14"/>
      <c r="KQ884" s="14"/>
      <c r="KR884" s="14"/>
      <c r="KS884" s="14"/>
      <c r="KT884" s="14"/>
      <c r="KU884" s="14"/>
      <c r="KV884" s="14"/>
      <c r="KW884" s="14"/>
      <c r="KX884" s="14"/>
      <c r="KY884" s="14"/>
      <c r="KZ884" s="14"/>
      <c r="LA884" s="14"/>
      <c r="LB884" s="14"/>
      <c r="LC884" s="14"/>
      <c r="LD884" s="14"/>
      <c r="LE884" s="14"/>
      <c r="LF884" s="14"/>
      <c r="LG884" s="14"/>
      <c r="LH884" s="14"/>
      <c r="LI884" s="14"/>
      <c r="LJ884" s="14"/>
      <c r="LK884" s="14"/>
      <c r="LL884" s="14"/>
      <c r="LM884" s="14"/>
      <c r="LN884" s="14"/>
      <c r="LO884" s="14"/>
      <c r="LP884" s="14"/>
      <c r="LQ884" s="14"/>
      <c r="LR884" s="14"/>
      <c r="LS884" s="14"/>
      <c r="LT884" s="14"/>
      <c r="LU884" s="14"/>
      <c r="LV884" s="14"/>
      <c r="LW884" s="14"/>
      <c r="LX884" s="14"/>
      <c r="LY884" s="14"/>
      <c r="LZ884" s="14"/>
      <c r="MA884" s="14"/>
      <c r="MB884" s="14"/>
      <c r="MC884" s="14"/>
      <c r="MD884" s="14"/>
      <c r="ME884" s="14"/>
      <c r="MF884" s="14"/>
      <c r="MG884" s="14"/>
      <c r="MH884" s="14"/>
      <c r="MI884" s="14"/>
      <c r="MJ884" s="14"/>
      <c r="MK884" s="14"/>
      <c r="ML884" s="14"/>
      <c r="MM884" s="14"/>
      <c r="MN884" s="14"/>
      <c r="MO884" s="14"/>
      <c r="MP884" s="14"/>
      <c r="MQ884" s="14"/>
      <c r="MR884" s="14"/>
      <c r="MS884" s="14"/>
      <c r="MT884" s="14"/>
      <c r="MU884" s="14"/>
      <c r="MV884" s="14"/>
      <c r="MW884" s="14"/>
      <c r="MX884" s="14"/>
      <c r="MY884" s="14"/>
      <c r="MZ884" s="14"/>
      <c r="NA884" s="14"/>
      <c r="NB884" s="14"/>
      <c r="NC884" s="14"/>
      <c r="ND884" s="14"/>
      <c r="NE884" s="14"/>
      <c r="NF884" s="14"/>
      <c r="NG884" s="14"/>
      <c r="NH884" s="14"/>
      <c r="NI884" s="14"/>
      <c r="NJ884" s="14"/>
      <c r="NK884" s="14"/>
      <c r="NL884" s="14"/>
      <c r="NM884" s="14"/>
      <c r="NN884" s="14"/>
      <c r="NO884" s="14"/>
      <c r="NP884" s="14"/>
      <c r="NQ884" s="14"/>
      <c r="NR884" s="14"/>
      <c r="NS884" s="14"/>
      <c r="NT884" s="14"/>
      <c r="NU884" s="14"/>
      <c r="NV884" s="14"/>
      <c r="NW884" s="14"/>
      <c r="NX884" s="14"/>
      <c r="NY884" s="14"/>
      <c r="NZ884" s="14"/>
      <c r="OA884" s="14"/>
      <c r="OB884" s="14"/>
      <c r="OC884" s="14"/>
      <c r="OD884" s="14"/>
      <c r="OE884" s="14"/>
      <c r="OF884" s="14"/>
      <c r="OG884" s="14"/>
      <c r="OH884" s="14"/>
      <c r="OI884" s="14"/>
      <c r="OJ884" s="14"/>
      <c r="OK884" s="14"/>
      <c r="OL884" s="14"/>
      <c r="OM884" s="14"/>
      <c r="ON884" s="14"/>
      <c r="OO884" s="14"/>
      <c r="OP884" s="14"/>
      <c r="OQ884" s="14"/>
      <c r="OR884" s="14"/>
      <c r="OS884" s="14"/>
      <c r="OT884" s="14"/>
      <c r="OU884" s="14"/>
      <c r="OV884" s="14"/>
      <c r="OW884" s="14"/>
      <c r="OX884" s="14"/>
      <c r="OY884" s="14"/>
      <c r="OZ884" s="14"/>
      <c r="PA884" s="14"/>
      <c r="PB884" s="14"/>
      <c r="PC884" s="14"/>
      <c r="PD884" s="14"/>
      <c r="PE884" s="14"/>
      <c r="PF884" s="14"/>
      <c r="PG884" s="14"/>
      <c r="PH884" s="14"/>
      <c r="PI884" s="14"/>
      <c r="PJ884" s="14"/>
      <c r="PK884" s="14"/>
      <c r="PL884" s="14"/>
      <c r="PM884" s="14"/>
      <c r="PN884" s="14"/>
      <c r="PO884" s="14"/>
      <c r="PP884" s="14"/>
      <c r="PQ884" s="14"/>
      <c r="PR884" s="14"/>
      <c r="PS884" s="14"/>
      <c r="PT884" s="14"/>
      <c r="PU884" s="14"/>
      <c r="PV884" s="14"/>
      <c r="PW884" s="14"/>
      <c r="PX884" s="14"/>
      <c r="PY884" s="14"/>
      <c r="PZ884" s="14"/>
      <c r="QA884" s="14"/>
      <c r="QB884" s="14"/>
      <c r="QC884" s="14"/>
      <c r="QD884" s="14"/>
      <c r="QE884" s="14"/>
      <c r="QF884" s="14"/>
      <c r="QG884" s="14"/>
      <c r="QH884" s="14"/>
      <c r="QI884" s="14"/>
      <c r="QJ884" s="14"/>
      <c r="QK884" s="14"/>
      <c r="QL884" s="14"/>
      <c r="QM884" s="14"/>
      <c r="QN884" s="14"/>
      <c r="QO884" s="14"/>
      <c r="QP884" s="14"/>
      <c r="QQ884" s="14"/>
      <c r="QR884" s="14"/>
      <c r="QS884" s="14"/>
      <c r="QT884" s="14"/>
      <c r="QU884" s="14"/>
      <c r="QV884" s="14"/>
      <c r="QW884" s="14"/>
      <c r="QX884" s="14"/>
      <c r="QY884" s="14"/>
      <c r="QZ884" s="14"/>
      <c r="RA884" s="14"/>
      <c r="RB884" s="14"/>
      <c r="RC884" s="14"/>
      <c r="RD884" s="14"/>
      <c r="RE884" s="14"/>
      <c r="RF884" s="14"/>
      <c r="RG884" s="14"/>
      <c r="RH884" s="14"/>
      <c r="RI884" s="14"/>
      <c r="RJ884" s="14"/>
      <c r="RK884" s="14"/>
      <c r="RL884" s="14"/>
      <c r="RM884" s="14"/>
      <c r="RN884" s="14"/>
      <c r="RO884" s="14"/>
      <c r="RP884" s="14"/>
      <c r="RQ884" s="14"/>
      <c r="RR884" s="14"/>
      <c r="RS884" s="14"/>
      <c r="RT884" s="14"/>
      <c r="RU884" s="14"/>
      <c r="RV884" s="14"/>
      <c r="RW884" s="14"/>
      <c r="RX884" s="14"/>
      <c r="RY884" s="14"/>
      <c r="RZ884" s="14"/>
      <c r="SA884" s="14"/>
      <c r="SB884" s="14"/>
      <c r="SC884" s="14"/>
      <c r="SD884" s="14"/>
      <c r="SE884" s="14"/>
      <c r="SF884" s="14"/>
      <c r="SG884" s="14"/>
      <c r="SH884" s="14"/>
      <c r="SI884" s="14"/>
      <c r="SJ884" s="14"/>
      <c r="SK884" s="14"/>
      <c r="SL884" s="14"/>
      <c r="SM884" s="14"/>
      <c r="SN884" s="14"/>
      <c r="SO884" s="14"/>
      <c r="SP884" s="14"/>
      <c r="SQ884" s="14"/>
      <c r="SR884" s="14"/>
      <c r="SS884" s="14"/>
      <c r="ST884" s="14"/>
      <c r="SU884" s="14"/>
      <c r="SV884" s="14"/>
      <c r="SW884" s="14"/>
      <c r="SX884" s="14"/>
      <c r="SY884" s="14"/>
      <c r="SZ884" s="14"/>
      <c r="TA884" s="14"/>
      <c r="TB884" s="14"/>
      <c r="TC884" s="14"/>
      <c r="TD884" s="14"/>
      <c r="TE884" s="14"/>
      <c r="TF884" s="14"/>
      <c r="TG884" s="14"/>
      <c r="TH884" s="14"/>
      <c r="TI884" s="14"/>
      <c r="TJ884" s="14"/>
      <c r="TK884" s="14"/>
      <c r="TL884" s="14"/>
      <c r="TM884" s="14"/>
      <c r="TN884" s="14"/>
      <c r="TO884" s="14"/>
      <c r="TP884" s="14"/>
      <c r="TQ884" s="14"/>
      <c r="TR884" s="14"/>
      <c r="TS884" s="14"/>
      <c r="TT884" s="14"/>
      <c r="TU884" s="14"/>
      <c r="TV884" s="14"/>
      <c r="TW884" s="14"/>
      <c r="TX884" s="14"/>
      <c r="TY884" s="14"/>
      <c r="TZ884" s="14"/>
      <c r="UA884" s="14"/>
      <c r="UB884" s="14"/>
      <c r="UC884" s="14"/>
      <c r="UD884" s="14"/>
      <c r="UE884" s="14"/>
      <c r="UF884" s="14"/>
      <c r="UG884" s="14"/>
      <c r="UH884" s="14"/>
      <c r="UI884" s="14"/>
      <c r="UJ884" s="14"/>
      <c r="UK884" s="14"/>
      <c r="UL884" s="14"/>
      <c r="UM884" s="14"/>
      <c r="UN884" s="14"/>
      <c r="UO884" s="14"/>
      <c r="UP884" s="14"/>
      <c r="UQ884" s="14"/>
      <c r="UR884" s="14"/>
      <c r="US884" s="14"/>
      <c r="UT884" s="14"/>
      <c r="UU884" s="14"/>
      <c r="UV884" s="14"/>
      <c r="UW884" s="14"/>
      <c r="UX884" s="14"/>
      <c r="UY884" s="14"/>
      <c r="UZ884" s="14"/>
      <c r="VA884" s="14"/>
      <c r="VB884" s="14"/>
      <c r="VC884" s="14"/>
      <c r="VD884" s="14"/>
      <c r="VE884" s="14"/>
      <c r="VF884" s="14"/>
      <c r="VG884" s="14"/>
      <c r="VH884" s="14"/>
      <c r="VI884" s="14"/>
      <c r="VJ884" s="14"/>
      <c r="VK884" s="14"/>
      <c r="VL884" s="14"/>
      <c r="VM884" s="14"/>
      <c r="VN884" s="14"/>
      <c r="VO884" s="14"/>
      <c r="VP884" s="14"/>
      <c r="VQ884" s="14"/>
      <c r="VR884" s="14"/>
      <c r="VS884" s="14"/>
      <c r="VT884" s="14"/>
      <c r="VU884" s="14"/>
      <c r="VV884" s="14"/>
      <c r="VW884" s="14"/>
      <c r="VX884" s="14"/>
      <c r="VY884" s="14"/>
      <c r="VZ884" s="14"/>
      <c r="WA884" s="14"/>
      <c r="WB884" s="14"/>
      <c r="WC884" s="14"/>
      <c r="WD884" s="14"/>
      <c r="WE884" s="14"/>
      <c r="WF884" s="14"/>
      <c r="WG884" s="14"/>
      <c r="WH884" s="14"/>
      <c r="WI884" s="14"/>
      <c r="WJ884" s="14"/>
      <c r="WK884" s="14"/>
      <c r="WL884" s="14"/>
      <c r="WM884" s="14"/>
      <c r="WN884" s="14"/>
      <c r="WO884" s="14"/>
      <c r="WP884" s="14"/>
      <c r="WQ884" s="14"/>
      <c r="WR884" s="14"/>
      <c r="WS884" s="14"/>
      <c r="WT884" s="14"/>
      <c r="WU884" s="14"/>
      <c r="WV884" s="14"/>
      <c r="WW884" s="14"/>
      <c r="WX884" s="14"/>
      <c r="WY884" s="14"/>
      <c r="WZ884" s="14"/>
      <c r="XA884" s="14"/>
      <c r="XB884" s="14"/>
      <c r="XC884" s="14"/>
      <c r="XD884" s="14"/>
      <c r="XE884" s="14"/>
      <c r="XF884" s="14"/>
      <c r="XG884" s="14"/>
      <c r="XH884" s="14"/>
      <c r="XI884" s="14"/>
      <c r="XJ884" s="14"/>
      <c r="XK884" s="14"/>
      <c r="XL884" s="14"/>
      <c r="XM884" s="14"/>
      <c r="XN884" s="14"/>
      <c r="XO884" s="14"/>
      <c r="XP884" s="14"/>
      <c r="XQ884" s="14"/>
      <c r="XR884" s="14"/>
      <c r="XS884" s="14"/>
      <c r="XT884" s="14"/>
      <c r="XU884" s="14"/>
      <c r="XV884" s="14"/>
      <c r="XW884" s="14"/>
      <c r="XX884" s="14"/>
      <c r="XY884" s="14"/>
      <c r="XZ884" s="14"/>
      <c r="YA884" s="14"/>
      <c r="YB884" s="14"/>
      <c r="YC884" s="14"/>
      <c r="YD884" s="14"/>
      <c r="YE884" s="14"/>
      <c r="YF884" s="14"/>
      <c r="YG884" s="14"/>
      <c r="YH884" s="14"/>
      <c r="YI884" s="14"/>
      <c r="YJ884" s="14"/>
      <c r="YK884" s="14"/>
      <c r="YL884" s="14"/>
      <c r="YM884" s="14"/>
      <c r="YN884" s="14"/>
      <c r="YO884" s="14"/>
      <c r="YP884" s="14"/>
      <c r="YQ884" s="14"/>
      <c r="YR884" s="14"/>
      <c r="YS884" s="14"/>
      <c r="YT884" s="14"/>
      <c r="YU884" s="14"/>
      <c r="YV884" s="14"/>
      <c r="YW884" s="14"/>
      <c r="YX884" s="14"/>
      <c r="YY884" s="14"/>
      <c r="YZ884" s="14"/>
      <c r="ZA884" s="14"/>
      <c r="ZB884" s="14"/>
      <c r="ZC884" s="14"/>
      <c r="ZD884" s="14"/>
      <c r="ZE884" s="14"/>
      <c r="ZF884" s="14"/>
      <c r="ZG884" s="14"/>
      <c r="ZH884" s="14"/>
      <c r="ZI884" s="14"/>
      <c r="ZJ884" s="14"/>
      <c r="ZK884" s="14"/>
      <c r="ZL884" s="14"/>
      <c r="ZM884" s="14"/>
      <c r="ZN884" s="14"/>
      <c r="ZO884" s="14"/>
      <c r="ZP884" s="14"/>
      <c r="ZQ884" s="14"/>
      <c r="ZR884" s="14"/>
      <c r="ZS884" s="14"/>
      <c r="ZT884" s="14"/>
      <c r="ZU884" s="14"/>
      <c r="ZV884" s="14"/>
      <c r="ZW884" s="14"/>
      <c r="ZX884" s="14"/>
      <c r="ZY884" s="14"/>
      <c r="ZZ884" s="14"/>
      <c r="AAA884" s="14"/>
      <c r="AAB884" s="14"/>
      <c r="AAC884" s="14"/>
      <c r="AAD884" s="14"/>
      <c r="AAE884" s="14"/>
      <c r="AAF884" s="14"/>
      <c r="AAG884" s="14"/>
      <c r="AAH884" s="14"/>
      <c r="AAI884" s="14"/>
      <c r="AAJ884" s="14"/>
      <c r="AAK884" s="14"/>
      <c r="AAL884" s="14"/>
      <c r="AAM884" s="14"/>
      <c r="AAN884" s="14"/>
      <c r="AAO884" s="14"/>
      <c r="AAP884" s="14"/>
      <c r="AAQ884" s="14"/>
      <c r="AAR884" s="14"/>
      <c r="AAS884" s="14"/>
      <c r="AAT884" s="14"/>
      <c r="AAU884" s="14"/>
      <c r="AAV884" s="14"/>
      <c r="AAW884" s="14"/>
      <c r="AAX884" s="14"/>
      <c r="AAY884" s="14"/>
      <c r="AAZ884" s="14"/>
      <c r="ABA884" s="14"/>
      <c r="ABB884" s="14"/>
      <c r="ABC884" s="14"/>
      <c r="ABD884" s="14"/>
      <c r="ABE884" s="14"/>
      <c r="ABF884" s="14"/>
      <c r="ABG884" s="14"/>
      <c r="ABH884" s="14"/>
      <c r="ABI884" s="14"/>
      <c r="ABJ884" s="14"/>
      <c r="ABK884" s="14"/>
      <c r="ABL884" s="14"/>
      <c r="ABM884" s="14"/>
      <c r="ABN884" s="14"/>
      <c r="ABO884" s="14"/>
      <c r="ABP884" s="14"/>
      <c r="ABQ884" s="14"/>
      <c r="ABR884" s="14"/>
      <c r="ABS884" s="14"/>
      <c r="ABT884" s="14"/>
      <c r="ABU884" s="14"/>
      <c r="ABV884" s="14"/>
      <c r="ABW884" s="14"/>
      <c r="ABX884" s="14"/>
      <c r="ABY884" s="14"/>
      <c r="ABZ884" s="14"/>
      <c r="ACA884" s="14"/>
      <c r="ACB884" s="14"/>
      <c r="ACC884" s="14"/>
      <c r="ACD884" s="14"/>
      <c r="ACE884" s="14"/>
      <c r="ACF884" s="14"/>
      <c r="ACG884" s="14"/>
      <c r="ACH884" s="14"/>
      <c r="ACI884" s="14"/>
      <c r="ACJ884" s="14"/>
      <c r="ACK884" s="14"/>
      <c r="ACL884" s="14"/>
      <c r="ACM884" s="14"/>
      <c r="ACN884" s="14"/>
      <c r="ACO884" s="14"/>
      <c r="ACP884" s="14"/>
      <c r="ACQ884" s="14"/>
      <c r="ACR884" s="14"/>
      <c r="ACS884" s="14"/>
      <c r="ACT884" s="14"/>
      <c r="ACU884" s="14"/>
      <c r="ACV884" s="14"/>
      <c r="ACW884" s="14"/>
      <c r="ACX884" s="14"/>
      <c r="ACY884" s="14"/>
      <c r="ACZ884" s="14"/>
      <c r="ADA884" s="14"/>
      <c r="ADB884" s="14"/>
      <c r="ADC884" s="14"/>
      <c r="ADD884" s="14"/>
      <c r="ADE884" s="14"/>
      <c r="ADF884" s="14"/>
      <c r="ADG884" s="14"/>
      <c r="ADH884" s="14"/>
      <c r="ADI884" s="14"/>
      <c r="ADJ884" s="14"/>
      <c r="ADK884" s="14"/>
      <c r="ADL884" s="14"/>
      <c r="ADM884" s="14"/>
      <c r="ADN884" s="14"/>
      <c r="ADO884" s="14"/>
      <c r="ADP884" s="14"/>
      <c r="ADQ884" s="14"/>
      <c r="ADR884" s="14"/>
      <c r="ADS884" s="14"/>
      <c r="ADT884" s="14"/>
      <c r="ADU884" s="14"/>
      <c r="ADV884" s="14"/>
      <c r="ADW884" s="14"/>
      <c r="ADX884" s="14"/>
      <c r="ADY884" s="14"/>
      <c r="ADZ884" s="14"/>
      <c r="AEA884" s="14"/>
      <c r="AEB884" s="14"/>
      <c r="AEC884" s="14"/>
      <c r="AED884" s="14"/>
      <c r="AEE884" s="14"/>
      <c r="AEF884" s="14"/>
      <c r="AEG884" s="14"/>
      <c r="AEH884" s="14"/>
      <c r="AEI884" s="14"/>
      <c r="AEJ884" s="14"/>
      <c r="AEK884" s="14"/>
      <c r="AEL884" s="14"/>
      <c r="AEM884" s="14"/>
      <c r="AEN884" s="14"/>
      <c r="AEO884" s="14"/>
      <c r="AEP884" s="14"/>
      <c r="AEQ884" s="14"/>
      <c r="AER884" s="14"/>
      <c r="AES884" s="14"/>
      <c r="AET884" s="14"/>
      <c r="AEU884" s="14"/>
      <c r="AEV884" s="14"/>
      <c r="AEW884" s="14"/>
      <c r="AEX884" s="14"/>
      <c r="AEY884" s="14"/>
      <c r="AEZ884" s="14"/>
      <c r="AFA884" s="14"/>
      <c r="AFB884" s="14"/>
      <c r="AFC884" s="14"/>
      <c r="AFD884" s="14"/>
      <c r="AFE884" s="14"/>
      <c r="AFF884" s="14"/>
      <c r="AFG884" s="14"/>
      <c r="AFH884" s="14"/>
      <c r="AFI884" s="14"/>
      <c r="AFJ884" s="14"/>
      <c r="AFK884" s="14"/>
      <c r="AFL884" s="14"/>
      <c r="AFM884" s="14"/>
      <c r="AFN884" s="14"/>
      <c r="AFO884" s="14"/>
      <c r="AFP884" s="14"/>
      <c r="AFQ884" s="14"/>
      <c r="AFR884" s="14"/>
      <c r="AFS884" s="14"/>
      <c r="AFT884" s="14"/>
      <c r="AFU884" s="14"/>
      <c r="AFV884" s="14"/>
      <c r="AFW884" s="14"/>
      <c r="AFX884" s="14"/>
      <c r="AFY884" s="14"/>
      <c r="AFZ884" s="14"/>
      <c r="AGA884" s="14"/>
      <c r="AGB884" s="14"/>
      <c r="AGC884" s="14"/>
      <c r="AGD884" s="14"/>
      <c r="AGE884" s="14"/>
      <c r="AGF884" s="14"/>
      <c r="AGG884" s="14"/>
      <c r="AGH884" s="14"/>
      <c r="AGI884" s="14"/>
      <c r="AGJ884" s="14"/>
      <c r="AGK884" s="14"/>
      <c r="AGL884" s="14"/>
      <c r="AGM884" s="14"/>
      <c r="AGN884" s="14"/>
      <c r="AGO884" s="14"/>
      <c r="AGP884" s="14"/>
      <c r="AGQ884" s="14"/>
      <c r="AGR884" s="14"/>
      <c r="AGS884" s="14"/>
      <c r="AGT884" s="14"/>
      <c r="AGU884" s="14"/>
      <c r="AGV884" s="14"/>
      <c r="AGW884" s="14"/>
      <c r="AGX884" s="14"/>
      <c r="AGY884" s="14"/>
      <c r="AGZ884" s="14"/>
      <c r="AHA884" s="14"/>
      <c r="AHB884" s="14"/>
      <c r="AHC884" s="14"/>
      <c r="AHD884" s="14"/>
      <c r="AHE884" s="14"/>
      <c r="AHF884" s="14"/>
      <c r="AHG884" s="14"/>
      <c r="AHH884" s="14"/>
      <c r="AHI884" s="14"/>
      <c r="AHJ884" s="14"/>
      <c r="AHK884" s="14"/>
      <c r="AHL884" s="14"/>
      <c r="AHM884" s="14"/>
      <c r="AHN884" s="14"/>
      <c r="AHO884" s="14"/>
      <c r="AHP884" s="14"/>
      <c r="AHQ884" s="14"/>
      <c r="AHR884" s="14"/>
      <c r="AHS884" s="14"/>
      <c r="AHT884" s="14"/>
      <c r="AHU884" s="14"/>
      <c r="AHV884" s="14"/>
      <c r="AHW884" s="14"/>
      <c r="AHX884" s="14"/>
      <c r="AHY884" s="14"/>
      <c r="AHZ884" s="14"/>
      <c r="AIA884" s="14"/>
      <c r="AIB884" s="14"/>
      <c r="AIC884" s="14"/>
      <c r="AID884" s="14"/>
      <c r="AIE884" s="14"/>
      <c r="AIF884" s="14"/>
      <c r="AIG884" s="14"/>
      <c r="AIH884" s="14"/>
      <c r="AII884" s="14"/>
      <c r="AIJ884" s="14"/>
      <c r="AIK884" s="14"/>
      <c r="AIL884" s="14"/>
      <c r="AIM884" s="14"/>
      <c r="AIN884" s="14"/>
      <c r="AIO884" s="14"/>
      <c r="AIP884" s="14"/>
      <c r="AIQ884" s="14"/>
      <c r="AIR884" s="14"/>
      <c r="AIS884" s="14"/>
      <c r="AIT884" s="14"/>
      <c r="AIU884" s="14"/>
      <c r="AIV884" s="14"/>
      <c r="AIW884" s="14"/>
      <c r="AIX884" s="14"/>
      <c r="AIY884" s="14"/>
      <c r="AIZ884" s="14"/>
      <c r="AJA884" s="14"/>
      <c r="AJB884" s="14"/>
      <c r="AJC884" s="14"/>
      <c r="AJD884" s="14"/>
      <c r="AJE884" s="14"/>
      <c r="AJF884" s="14"/>
      <c r="AJG884" s="14"/>
      <c r="AJH884" s="14"/>
      <c r="AJI884" s="14"/>
      <c r="AJJ884" s="14"/>
      <c r="AJK884" s="14"/>
      <c r="AJL884" s="14"/>
      <c r="AJM884" s="14"/>
      <c r="AJN884" s="14"/>
      <c r="AJO884" s="14"/>
      <c r="AJP884" s="14"/>
      <c r="AJQ884" s="14"/>
      <c r="AJR884" s="14"/>
      <c r="AJS884" s="14"/>
      <c r="AJT884" s="14"/>
      <c r="AJU884" s="14"/>
      <c r="AJV884" s="14"/>
      <c r="AJW884" s="14"/>
      <c r="AJX884" s="14"/>
      <c r="AJY884" s="14"/>
      <c r="AJZ884" s="14"/>
      <c r="AKA884" s="14"/>
      <c r="AKB884" s="14"/>
      <c r="AKC884" s="14"/>
      <c r="AKD884" s="14"/>
      <c r="AKE884" s="14"/>
      <c r="AKF884" s="14"/>
      <c r="AKG884" s="14"/>
      <c r="AKH884" s="14"/>
      <c r="AKI884" s="14"/>
      <c r="AKJ884" s="14"/>
      <c r="AKK884" s="14"/>
      <c r="AKL884" s="14"/>
      <c r="AKM884" s="14"/>
      <c r="AKN884" s="14"/>
      <c r="AKO884" s="14"/>
      <c r="AKP884" s="14"/>
      <c r="AKQ884" s="14"/>
      <c r="AKR884" s="14"/>
      <c r="AKS884" s="14"/>
      <c r="AKT884" s="14"/>
      <c r="AKU884" s="14"/>
      <c r="AKV884" s="14"/>
      <c r="AKW884" s="14"/>
      <c r="AKX884" s="14"/>
      <c r="AKY884" s="14"/>
      <c r="AKZ884" s="14"/>
      <c r="ALA884" s="14"/>
      <c r="ALB884" s="14"/>
      <c r="ALC884" s="14"/>
      <c r="ALD884" s="14"/>
      <c r="ALE884" s="14"/>
      <c r="ALF884" s="14"/>
      <c r="ALG884" s="14"/>
      <c r="ALH884" s="14"/>
      <c r="ALI884" s="14"/>
      <c r="ALJ884" s="14"/>
      <c r="ALK884" s="14"/>
      <c r="ALL884" s="14"/>
      <c r="ALM884" s="14"/>
      <c r="ALN884" s="14"/>
      <c r="ALO884" s="14"/>
      <c r="ALP884" s="14"/>
      <c r="ALQ884" s="14"/>
      <c r="ALR884" s="14"/>
      <c r="ALS884" s="14"/>
      <c r="ALT884" s="14"/>
      <c r="ALU884" s="14"/>
      <c r="ALV884" s="14"/>
      <c r="ALW884" s="14"/>
      <c r="ALX884" s="14"/>
      <c r="ALY884" s="14"/>
      <c r="ALZ884" s="14"/>
      <c r="AMA884" s="14"/>
      <c r="AMB884" s="14"/>
      <c r="AMC884" s="14"/>
      <c r="AMD884" s="14"/>
      <c r="AME884" s="14"/>
      <c r="AMF884" s="14"/>
      <c r="AMG884" s="14"/>
      <c r="AMH884" s="14"/>
      <c r="AMI884" s="14"/>
      <c r="AMJ884" s="14"/>
      <c r="AMK884" s="14"/>
      <c r="AML884" s="14"/>
      <c r="AMM884" s="14"/>
      <c r="AMN884" s="14"/>
      <c r="AMO884" s="14"/>
      <c r="AMP884" s="14"/>
      <c r="AMQ884" s="14"/>
      <c r="AMR884" s="14"/>
      <c r="AMS884" s="14"/>
      <c r="AMT884" s="14"/>
      <c r="AMU884" s="14"/>
      <c r="AMV884" s="14"/>
      <c r="AMW884" s="14"/>
      <c r="AMX884" s="14"/>
      <c r="AMY884" s="14"/>
      <c r="AMZ884" s="14"/>
      <c r="ANA884" s="14"/>
      <c r="ANB884" s="14"/>
      <c r="ANC884" s="14"/>
      <c r="AND884" s="14"/>
      <c r="ANE884" s="14"/>
      <c r="ANF884" s="14"/>
      <c r="ANG884" s="14"/>
      <c r="ANH884" s="14"/>
      <c r="ANI884" s="14"/>
      <c r="ANJ884" s="14"/>
      <c r="ANK884" s="14"/>
      <c r="ANL884" s="14"/>
      <c r="ANM884" s="14"/>
      <c r="ANN884" s="14"/>
      <c r="ANO884" s="14"/>
      <c r="ANP884" s="14"/>
      <c r="ANQ884" s="14"/>
      <c r="ANR884" s="14"/>
      <c r="ANS884" s="14"/>
      <c r="ANT884" s="14"/>
      <c r="ANU884" s="14"/>
      <c r="ANV884" s="14"/>
      <c r="ANW884" s="14"/>
      <c r="ANX884" s="14"/>
      <c r="ANY884" s="14"/>
      <c r="ANZ884" s="14"/>
      <c r="AOA884" s="14"/>
      <c r="AOB884" s="14"/>
      <c r="AOC884" s="14"/>
      <c r="AOD884" s="14"/>
      <c r="AOE884" s="14"/>
      <c r="AOF884" s="14"/>
      <c r="AOG884" s="14"/>
      <c r="AOH884" s="14"/>
      <c r="AOI884" s="14"/>
      <c r="AOJ884" s="14"/>
      <c r="AOK884" s="14"/>
      <c r="AOL884" s="14"/>
      <c r="AOM884" s="14"/>
      <c r="AON884" s="14"/>
      <c r="AOO884" s="14"/>
      <c r="AOP884" s="14"/>
      <c r="AOQ884" s="14"/>
      <c r="AOR884" s="14"/>
      <c r="AOS884" s="14"/>
      <c r="AOT884" s="14"/>
      <c r="AOU884" s="14"/>
      <c r="AOV884" s="14"/>
      <c r="AOW884" s="14"/>
      <c r="AOX884" s="14"/>
      <c r="AOY884" s="14"/>
      <c r="AOZ884" s="14"/>
      <c r="APA884" s="14"/>
      <c r="APB884" s="14"/>
      <c r="APC884" s="14"/>
      <c r="APD884" s="14"/>
      <c r="APE884" s="14"/>
      <c r="APF884" s="14"/>
      <c r="APG884" s="14"/>
      <c r="APH884" s="14"/>
      <c r="API884" s="14"/>
      <c r="APJ884" s="14"/>
      <c r="APK884" s="14"/>
      <c r="APL884" s="14"/>
      <c r="APM884" s="14"/>
      <c r="APN884" s="14"/>
      <c r="APO884" s="14"/>
      <c r="APP884" s="14"/>
      <c r="APQ884" s="14"/>
      <c r="APR884" s="14"/>
      <c r="APS884" s="14"/>
      <c r="APT884" s="14"/>
      <c r="APU884" s="14"/>
      <c r="APV884" s="14"/>
      <c r="APW884" s="14"/>
      <c r="APX884" s="14"/>
      <c r="APY884" s="14"/>
      <c r="APZ884" s="14"/>
      <c r="AQA884" s="14"/>
      <c r="AQB884" s="14"/>
      <c r="AQC884" s="14"/>
      <c r="AQD884" s="14"/>
      <c r="AQE884" s="14"/>
      <c r="AQF884" s="14"/>
      <c r="AQG884" s="14"/>
      <c r="AQH884" s="14"/>
      <c r="AQI884" s="14"/>
      <c r="AQJ884" s="14"/>
      <c r="AQK884" s="14"/>
      <c r="AQL884" s="14"/>
      <c r="AQM884" s="14"/>
      <c r="AQN884" s="14"/>
      <c r="AQO884" s="14"/>
      <c r="AQP884" s="14"/>
      <c r="AQQ884" s="14"/>
      <c r="AQR884" s="14"/>
      <c r="AQS884" s="14"/>
      <c r="AQT884" s="14"/>
      <c r="AQU884" s="14"/>
      <c r="AQV884" s="14"/>
      <c r="AQW884" s="14"/>
      <c r="AQX884" s="14"/>
      <c r="AQY884" s="14"/>
      <c r="AQZ884" s="14"/>
      <c r="ARA884" s="14"/>
      <c r="ARB884" s="14"/>
      <c r="ARC884" s="14"/>
      <c r="ARD884" s="14"/>
      <c r="ARE884" s="14"/>
      <c r="ARF884" s="14"/>
      <c r="ARG884" s="14"/>
      <c r="ARH884" s="14"/>
      <c r="ARI884" s="14"/>
      <c r="ARJ884" s="14"/>
      <c r="ARK884" s="14"/>
      <c r="ARL884" s="14"/>
      <c r="ARM884" s="14"/>
      <c r="ARN884" s="14"/>
      <c r="ARO884" s="14"/>
      <c r="ARP884" s="14"/>
      <c r="ARQ884" s="14"/>
      <c r="ARR884" s="14"/>
      <c r="ARS884" s="14"/>
      <c r="ART884" s="14"/>
      <c r="ARU884" s="14"/>
      <c r="ARV884" s="14"/>
      <c r="ARW884" s="14"/>
      <c r="ARX884" s="14"/>
      <c r="ARY884" s="14"/>
      <c r="ARZ884" s="14"/>
      <c r="ASA884" s="14"/>
      <c r="ASB884" s="14"/>
      <c r="ASC884" s="14"/>
      <c r="ASD884" s="14"/>
      <c r="ASE884" s="14"/>
      <c r="ASF884" s="14"/>
      <c r="ASG884" s="14"/>
      <c r="ASH884" s="14"/>
      <c r="ASI884" s="14"/>
      <c r="ASJ884" s="14"/>
      <c r="ASK884" s="14"/>
      <c r="ASL884" s="14"/>
      <c r="ASM884" s="14"/>
      <c r="ASN884" s="14"/>
      <c r="ASO884" s="14"/>
      <c r="ASP884" s="14"/>
      <c r="ASQ884" s="14"/>
      <c r="ASR884" s="14"/>
      <c r="ASS884" s="14"/>
      <c r="AST884" s="14"/>
      <c r="ASU884" s="14"/>
      <c r="ASV884" s="14"/>
      <c r="ASW884" s="14"/>
      <c r="ASX884" s="14"/>
      <c r="ASY884" s="14"/>
      <c r="ASZ884" s="14"/>
      <c r="ATA884" s="14"/>
      <c r="ATB884" s="14"/>
      <c r="ATC884" s="14"/>
      <c r="ATD884" s="14"/>
      <c r="ATE884" s="14"/>
      <c r="ATF884" s="14"/>
      <c r="ATG884" s="14"/>
      <c r="ATH884" s="14"/>
      <c r="ATI884" s="14"/>
      <c r="ATJ884" s="14"/>
      <c r="ATK884" s="14"/>
      <c r="ATL884" s="14"/>
      <c r="ATM884" s="14"/>
      <c r="ATN884" s="14"/>
      <c r="ATO884" s="14"/>
      <c r="ATP884" s="14"/>
      <c r="ATQ884" s="14"/>
      <c r="ATR884" s="14"/>
      <c r="ATS884" s="14"/>
      <c r="ATT884" s="14"/>
      <c r="ATU884" s="14"/>
      <c r="ATV884" s="14"/>
      <c r="ATW884" s="14"/>
      <c r="ATX884" s="14"/>
      <c r="ATY884" s="14"/>
      <c r="ATZ884" s="14"/>
      <c r="AUA884" s="14"/>
      <c r="AUB884" s="14"/>
      <c r="AUC884" s="14"/>
      <c r="AUD884" s="14"/>
      <c r="AUE884" s="14"/>
      <c r="AUF884" s="14"/>
      <c r="AUG884" s="14"/>
      <c r="AUH884" s="14"/>
      <c r="AUI884" s="14"/>
      <c r="AUJ884" s="14"/>
      <c r="AUK884" s="14"/>
      <c r="AUL884" s="14"/>
      <c r="AUM884" s="14"/>
      <c r="AUN884" s="14"/>
      <c r="AUO884" s="14"/>
      <c r="AUP884" s="14"/>
      <c r="AUQ884" s="14"/>
      <c r="AUR884" s="14"/>
      <c r="AUS884" s="14"/>
      <c r="AUT884" s="14"/>
      <c r="AUU884" s="14"/>
      <c r="AUV884" s="14"/>
      <c r="AUW884" s="14"/>
      <c r="AUX884" s="14"/>
      <c r="AUY884" s="14"/>
      <c r="AUZ884" s="14"/>
      <c r="AVA884" s="14"/>
      <c r="AVB884" s="14"/>
      <c r="AVC884" s="14"/>
      <c r="AVD884" s="14"/>
      <c r="AVE884" s="14"/>
      <c r="AVF884" s="14"/>
      <c r="AVG884" s="14"/>
      <c r="AVH884" s="14"/>
      <c r="AVI884" s="14"/>
      <c r="AVJ884" s="14"/>
      <c r="AVK884" s="14"/>
      <c r="AVL884" s="14"/>
      <c r="AVM884" s="14"/>
      <c r="AVN884" s="14"/>
      <c r="AVO884" s="14"/>
      <c r="AVP884" s="14"/>
      <c r="AVQ884" s="14"/>
      <c r="AVR884" s="14"/>
      <c r="AVS884" s="14"/>
      <c r="AVT884" s="14"/>
      <c r="AVU884" s="14"/>
      <c r="AVV884" s="14"/>
      <c r="AVW884" s="14"/>
      <c r="AVX884" s="14"/>
      <c r="AVY884" s="14"/>
      <c r="AVZ884" s="14"/>
      <c r="AWA884" s="14"/>
      <c r="AWB884" s="14"/>
      <c r="AWC884" s="14"/>
      <c r="AWD884" s="14"/>
      <c r="AWE884" s="14"/>
      <c r="AWF884" s="14"/>
      <c r="AWG884" s="14"/>
      <c r="AWH884" s="14"/>
      <c r="AWI884" s="14"/>
      <c r="AWJ884" s="14"/>
      <c r="AWK884" s="14"/>
      <c r="AWL884" s="14"/>
      <c r="AWM884" s="14"/>
      <c r="AWN884" s="14"/>
      <c r="AWO884" s="14"/>
      <c r="AWP884" s="14"/>
      <c r="AWQ884" s="14"/>
      <c r="AWR884" s="14"/>
      <c r="AWS884" s="14"/>
      <c r="AWT884" s="14"/>
      <c r="AWU884" s="14"/>
      <c r="AWV884" s="14"/>
      <c r="AWW884" s="14"/>
      <c r="AWX884" s="14"/>
      <c r="AWY884" s="14"/>
      <c r="AWZ884" s="14"/>
      <c r="AXA884" s="14"/>
      <c r="AXB884" s="14"/>
      <c r="AXC884" s="14"/>
      <c r="AXD884" s="14"/>
      <c r="AXE884" s="14"/>
      <c r="AXF884" s="14"/>
      <c r="AXG884" s="14"/>
      <c r="AXH884" s="14"/>
      <c r="AXI884" s="14"/>
      <c r="AXJ884" s="14"/>
      <c r="AXK884" s="14"/>
      <c r="AXL884" s="14"/>
      <c r="AXM884" s="14"/>
      <c r="AXN884" s="14"/>
      <c r="AXO884" s="14"/>
      <c r="AXP884" s="14"/>
      <c r="AXQ884" s="14"/>
      <c r="AXR884" s="14"/>
      <c r="AXS884" s="14"/>
      <c r="AXT884" s="14"/>
      <c r="AXU884" s="14"/>
      <c r="AXV884" s="14"/>
      <c r="AXW884" s="14"/>
      <c r="AXX884" s="14"/>
      <c r="AXY884" s="14"/>
      <c r="AXZ884" s="14"/>
      <c r="AYA884" s="14"/>
      <c r="AYB884" s="14"/>
      <c r="AYC884" s="14"/>
      <c r="AYD884" s="14"/>
      <c r="AYE884" s="14"/>
      <c r="AYF884" s="14"/>
      <c r="AYG884" s="14"/>
      <c r="AYH884" s="14"/>
      <c r="AYI884" s="14"/>
      <c r="AYJ884" s="14"/>
      <c r="AYK884" s="14"/>
      <c r="AYL884" s="14"/>
      <c r="AYM884" s="14"/>
      <c r="AYN884" s="14"/>
      <c r="AYO884" s="14"/>
      <c r="AYP884" s="14"/>
      <c r="AYQ884" s="14"/>
      <c r="AYR884" s="14"/>
      <c r="AYS884" s="14"/>
      <c r="AYT884" s="14"/>
      <c r="AYU884" s="14"/>
      <c r="AYV884" s="14"/>
      <c r="AYW884" s="14"/>
      <c r="AYX884" s="14"/>
      <c r="AYY884" s="14"/>
      <c r="AYZ884" s="14"/>
      <c r="AZA884" s="14"/>
      <c r="AZB884" s="14"/>
      <c r="AZC884" s="14"/>
      <c r="AZD884" s="14"/>
      <c r="AZE884" s="14"/>
      <c r="AZF884" s="14"/>
      <c r="AZG884" s="14"/>
      <c r="AZH884" s="14"/>
      <c r="AZI884" s="14"/>
      <c r="AZJ884" s="14"/>
      <c r="AZK884" s="14"/>
      <c r="AZL884" s="14"/>
      <c r="AZM884" s="14"/>
      <c r="AZN884" s="14"/>
      <c r="AZO884" s="14"/>
      <c r="AZP884" s="14"/>
      <c r="AZQ884" s="14"/>
      <c r="AZR884" s="14"/>
      <c r="AZS884" s="14"/>
      <c r="AZT884" s="14"/>
      <c r="AZU884" s="14"/>
      <c r="AZV884" s="14"/>
      <c r="AZW884" s="14"/>
      <c r="AZX884" s="14"/>
      <c r="AZY884" s="14"/>
      <c r="AZZ884" s="14"/>
      <c r="BAA884" s="14"/>
      <c r="BAB884" s="14"/>
      <c r="BAC884" s="14"/>
      <c r="BAD884" s="14"/>
      <c r="BAE884" s="14"/>
      <c r="BAF884" s="14"/>
      <c r="BAG884" s="14"/>
      <c r="BAH884" s="14"/>
      <c r="BAI884" s="14"/>
      <c r="BAJ884" s="14"/>
      <c r="BAK884" s="14"/>
      <c r="BAL884" s="14"/>
      <c r="BAM884" s="14"/>
      <c r="BAN884" s="14"/>
      <c r="BAO884" s="14"/>
      <c r="BAP884" s="14"/>
      <c r="BAQ884" s="14"/>
      <c r="BAR884" s="14"/>
      <c r="BAS884" s="14"/>
      <c r="BAT884" s="14"/>
      <c r="BAU884" s="14"/>
      <c r="BAV884" s="14"/>
      <c r="BAW884" s="14"/>
      <c r="BAX884" s="14"/>
      <c r="BAY884" s="14"/>
      <c r="BAZ884" s="14"/>
      <c r="BBA884" s="14"/>
      <c r="BBB884" s="14"/>
      <c r="BBC884" s="14"/>
      <c r="BBD884" s="14"/>
      <c r="BBE884" s="14"/>
      <c r="BBF884" s="14"/>
      <c r="BBG884" s="14"/>
      <c r="BBH884" s="14"/>
      <c r="BBI884" s="14"/>
      <c r="BBJ884" s="14"/>
      <c r="BBK884" s="14"/>
      <c r="BBL884" s="14"/>
      <c r="BBM884" s="14"/>
      <c r="BBN884" s="14"/>
      <c r="BBO884" s="14"/>
      <c r="BBP884" s="14"/>
      <c r="BBQ884" s="14"/>
      <c r="BBR884" s="14"/>
      <c r="BBS884" s="14"/>
      <c r="BBT884" s="14"/>
      <c r="BBU884" s="14"/>
      <c r="BBV884" s="14"/>
      <c r="BBW884" s="14"/>
      <c r="BBX884" s="14"/>
      <c r="BBY884" s="14"/>
      <c r="BBZ884" s="14"/>
      <c r="BCA884" s="14"/>
      <c r="BCB884" s="14"/>
      <c r="BCC884" s="14"/>
      <c r="BCD884" s="14"/>
      <c r="BCE884" s="14"/>
      <c r="BCF884" s="14"/>
      <c r="BCG884" s="14"/>
      <c r="BCH884" s="14"/>
      <c r="BCI884" s="14"/>
      <c r="BCJ884" s="14"/>
      <c r="BCK884" s="14"/>
      <c r="BCL884" s="14"/>
      <c r="BCM884" s="14"/>
      <c r="BCN884" s="14"/>
      <c r="BCO884" s="14"/>
      <c r="BCP884" s="14"/>
      <c r="BCQ884" s="14"/>
      <c r="BCR884" s="14"/>
      <c r="BCS884" s="14"/>
      <c r="BCT884" s="14"/>
      <c r="BCU884" s="14"/>
      <c r="BCV884" s="14"/>
      <c r="BCW884" s="14"/>
      <c r="BCX884" s="14"/>
      <c r="BCY884" s="14"/>
      <c r="BCZ884" s="14"/>
      <c r="BDA884" s="14"/>
      <c r="BDB884" s="14"/>
      <c r="BDC884" s="14"/>
      <c r="BDD884" s="14"/>
      <c r="BDE884" s="14"/>
      <c r="BDF884" s="14"/>
      <c r="BDG884" s="14"/>
      <c r="BDH884" s="14"/>
      <c r="BDI884" s="14"/>
      <c r="BDJ884" s="14"/>
      <c r="BDK884" s="14"/>
      <c r="BDL884" s="14"/>
      <c r="BDM884" s="14"/>
      <c r="BDN884" s="14"/>
      <c r="BDO884" s="14"/>
      <c r="BDP884" s="14"/>
      <c r="BDQ884" s="14"/>
      <c r="BDR884" s="14"/>
      <c r="BDS884" s="14"/>
      <c r="BDT884" s="14"/>
      <c r="BDU884" s="14"/>
      <c r="BDV884" s="14"/>
      <c r="BDW884" s="14"/>
      <c r="BDX884" s="14"/>
      <c r="BDY884" s="14"/>
      <c r="BDZ884" s="14"/>
      <c r="BEA884" s="14"/>
      <c r="BEB884" s="14"/>
      <c r="BEC884" s="14"/>
      <c r="BED884" s="14"/>
      <c r="BEE884" s="14"/>
      <c r="BEF884" s="14"/>
      <c r="BEG884" s="14"/>
      <c r="BEH884" s="14"/>
      <c r="BEI884" s="14"/>
      <c r="BEJ884" s="14"/>
      <c r="BEK884" s="14"/>
      <c r="BEL884" s="14"/>
      <c r="BEM884" s="14"/>
      <c r="BEN884" s="14"/>
      <c r="BEO884" s="14"/>
      <c r="BEP884" s="14"/>
      <c r="BEQ884" s="14"/>
      <c r="BER884" s="14"/>
      <c r="BES884" s="14"/>
      <c r="BET884" s="14"/>
      <c r="BEU884" s="14"/>
      <c r="BEV884" s="14"/>
      <c r="BEW884" s="14"/>
      <c r="BEX884" s="14"/>
      <c r="BEY884" s="14"/>
      <c r="BEZ884" s="14"/>
      <c r="BFA884" s="14"/>
      <c r="BFB884" s="14"/>
      <c r="BFC884" s="14"/>
      <c r="BFD884" s="14"/>
      <c r="BFE884" s="14"/>
      <c r="BFF884" s="14"/>
      <c r="BFG884" s="14"/>
      <c r="BFH884" s="14"/>
      <c r="BFI884" s="14"/>
      <c r="BFJ884" s="14"/>
      <c r="BFK884" s="14"/>
      <c r="BFL884" s="14"/>
      <c r="BFM884" s="14"/>
      <c r="BFN884" s="14"/>
      <c r="BFO884" s="14"/>
      <c r="BFP884" s="14"/>
      <c r="BFQ884" s="14"/>
      <c r="BFR884" s="14"/>
      <c r="BFS884" s="14"/>
      <c r="BFT884" s="14"/>
      <c r="BFU884" s="14"/>
      <c r="BFV884" s="14"/>
      <c r="BFW884" s="14"/>
      <c r="BFX884" s="14"/>
      <c r="BFY884" s="14"/>
      <c r="BFZ884" s="14"/>
      <c r="BGA884" s="14"/>
      <c r="BGB884" s="14"/>
      <c r="BGC884" s="14"/>
      <c r="BGD884" s="14"/>
      <c r="BGE884" s="14"/>
      <c r="BGF884" s="14"/>
      <c r="BGG884" s="14"/>
      <c r="BGH884" s="14"/>
      <c r="BGI884" s="14"/>
      <c r="BGJ884" s="14"/>
      <c r="BGK884" s="14"/>
      <c r="BGL884" s="14"/>
      <c r="BGM884" s="14"/>
      <c r="BGN884" s="14"/>
      <c r="BGO884" s="14"/>
      <c r="BGP884" s="14"/>
      <c r="BGQ884" s="14"/>
      <c r="BGR884" s="14"/>
      <c r="BGS884" s="14"/>
      <c r="BGT884" s="14"/>
      <c r="BGU884" s="14"/>
      <c r="BGV884" s="14"/>
      <c r="BGW884" s="14"/>
      <c r="BGX884" s="14"/>
      <c r="BGY884" s="14"/>
      <c r="BGZ884" s="14"/>
      <c r="BHA884" s="14"/>
      <c r="BHB884" s="14"/>
      <c r="BHC884" s="14"/>
      <c r="BHD884" s="14"/>
      <c r="BHE884" s="14"/>
      <c r="BHF884" s="14"/>
      <c r="BHG884" s="14"/>
      <c r="BHH884" s="14"/>
      <c r="BHI884" s="14"/>
      <c r="BHJ884" s="14"/>
      <c r="BHK884" s="14"/>
      <c r="BHL884" s="14"/>
      <c r="BHM884" s="14"/>
      <c r="BHN884" s="14"/>
      <c r="BHO884" s="14"/>
      <c r="BHP884" s="14"/>
      <c r="BHQ884" s="14"/>
      <c r="BHR884" s="14"/>
      <c r="BHS884" s="14"/>
      <c r="BHT884" s="14"/>
      <c r="BHU884" s="14"/>
      <c r="BHV884" s="14"/>
      <c r="BHW884" s="14"/>
      <c r="BHX884" s="14"/>
      <c r="BHY884" s="14"/>
      <c r="BHZ884" s="14"/>
      <c r="BIA884" s="14"/>
      <c r="BIB884" s="14"/>
      <c r="BIC884" s="14"/>
      <c r="BID884" s="14"/>
      <c r="BIE884" s="14"/>
      <c r="BIF884" s="14"/>
      <c r="BIG884" s="14"/>
      <c r="BIH884" s="14"/>
      <c r="BII884" s="14"/>
      <c r="BIJ884" s="14"/>
      <c r="BIK884" s="14"/>
      <c r="BIL884" s="14"/>
      <c r="BIM884" s="14"/>
      <c r="BIN884" s="14"/>
      <c r="BIO884" s="14"/>
      <c r="BIP884" s="14"/>
      <c r="BIQ884" s="14"/>
      <c r="BIR884" s="14"/>
      <c r="BIS884" s="14"/>
      <c r="BIT884" s="14"/>
      <c r="BIU884" s="14"/>
      <c r="BIV884" s="14"/>
      <c r="BIW884" s="14"/>
      <c r="BIX884" s="14"/>
      <c r="BIY884" s="14"/>
      <c r="BIZ884" s="14"/>
      <c r="BJA884" s="14"/>
      <c r="BJB884" s="14"/>
      <c r="BJC884" s="14"/>
      <c r="BJD884" s="14"/>
      <c r="BJE884" s="14"/>
      <c r="BJF884" s="14"/>
      <c r="BJG884" s="14"/>
      <c r="BJH884" s="14"/>
      <c r="BJI884" s="14"/>
      <c r="BJJ884" s="14"/>
      <c r="BJK884" s="14"/>
      <c r="BJL884" s="14"/>
      <c r="BJM884" s="14"/>
      <c r="BJN884" s="14"/>
      <c r="BJO884" s="14"/>
      <c r="BJP884" s="14"/>
      <c r="BJQ884" s="14"/>
      <c r="BJR884" s="14"/>
      <c r="BJS884" s="14"/>
      <c r="BJT884" s="14"/>
      <c r="BJU884" s="14"/>
      <c r="BJV884" s="14"/>
      <c r="BJW884" s="14"/>
      <c r="BJX884" s="14"/>
      <c r="BJY884" s="14"/>
      <c r="BJZ884" s="14"/>
      <c r="BKA884" s="14"/>
      <c r="BKB884" s="14"/>
      <c r="BKC884" s="14"/>
      <c r="BKD884" s="14"/>
      <c r="BKE884" s="14"/>
      <c r="BKF884" s="14"/>
      <c r="BKG884" s="14"/>
      <c r="BKH884" s="14"/>
      <c r="BKI884" s="14"/>
      <c r="BKJ884" s="14"/>
      <c r="BKK884" s="14"/>
      <c r="BKL884" s="14"/>
      <c r="BKM884" s="14"/>
      <c r="BKN884" s="14"/>
      <c r="BKO884" s="14"/>
      <c r="BKP884" s="14"/>
      <c r="BKQ884" s="14"/>
      <c r="BKR884" s="14"/>
      <c r="BKS884" s="14"/>
      <c r="BKT884" s="14"/>
      <c r="BKU884" s="14"/>
      <c r="BKV884" s="14"/>
      <c r="BKW884" s="14"/>
      <c r="BKX884" s="14"/>
      <c r="BKY884" s="14"/>
      <c r="BKZ884" s="14"/>
      <c r="BLA884" s="14"/>
      <c r="BLB884" s="14"/>
      <c r="BLC884" s="14"/>
      <c r="BLD884" s="14"/>
      <c r="BLE884" s="14"/>
      <c r="BLF884" s="14"/>
      <c r="BLG884" s="14"/>
      <c r="BLH884" s="14"/>
      <c r="BLI884" s="14"/>
      <c r="BLJ884" s="14"/>
      <c r="BLK884" s="14"/>
      <c r="BLL884" s="14"/>
      <c r="BLM884" s="14"/>
      <c r="BLN884" s="14"/>
      <c r="BLO884" s="14"/>
      <c r="BLP884" s="14"/>
      <c r="BLQ884" s="14"/>
      <c r="BLR884" s="14"/>
      <c r="BLS884" s="14"/>
      <c r="BLT884" s="14"/>
      <c r="BLU884" s="14"/>
      <c r="BLV884" s="14"/>
      <c r="BLW884" s="14"/>
      <c r="BLX884" s="14"/>
      <c r="BLY884" s="14"/>
      <c r="BLZ884" s="14"/>
      <c r="BMA884" s="14"/>
      <c r="BMB884" s="14"/>
      <c r="BMC884" s="14"/>
      <c r="BMD884" s="14"/>
      <c r="BME884" s="14"/>
      <c r="BMF884" s="14"/>
      <c r="BMG884" s="14"/>
      <c r="BMH884" s="14"/>
      <c r="BMI884" s="14"/>
      <c r="BMJ884" s="14"/>
      <c r="BMK884" s="14"/>
      <c r="BML884" s="14"/>
      <c r="BMM884" s="14"/>
      <c r="BMN884" s="14"/>
      <c r="BMO884" s="14"/>
      <c r="BMP884" s="14"/>
      <c r="BMQ884" s="14"/>
      <c r="BMR884" s="14"/>
      <c r="BMS884" s="14"/>
      <c r="BMT884" s="14"/>
      <c r="BMU884" s="14"/>
      <c r="BMV884" s="14"/>
      <c r="BMW884" s="14"/>
      <c r="BMX884" s="14"/>
      <c r="BMY884" s="14"/>
      <c r="BMZ884" s="14"/>
      <c r="BNA884" s="14"/>
      <c r="BNB884" s="14"/>
      <c r="BNC884" s="14"/>
      <c r="BND884" s="14"/>
      <c r="BNE884" s="14"/>
      <c r="BNF884" s="14"/>
      <c r="BNG884" s="14"/>
      <c r="BNH884" s="14"/>
      <c r="BNI884" s="14"/>
      <c r="BNJ884" s="14"/>
      <c r="BNK884" s="14"/>
      <c r="BNL884" s="14"/>
      <c r="BNM884" s="14"/>
      <c r="BNN884" s="14"/>
      <c r="BNO884" s="14"/>
      <c r="BNP884" s="14"/>
      <c r="BNQ884" s="14"/>
      <c r="BNR884" s="14"/>
      <c r="BNS884" s="14"/>
      <c r="BNT884" s="14"/>
      <c r="BNU884" s="14"/>
      <c r="BNV884" s="14"/>
      <c r="BNW884" s="14"/>
      <c r="BNX884" s="14"/>
      <c r="BNY884" s="14"/>
      <c r="BNZ884" s="14"/>
      <c r="BOA884" s="14"/>
      <c r="BOB884" s="14"/>
      <c r="BOC884" s="14"/>
      <c r="BOD884" s="14"/>
      <c r="BOE884" s="14"/>
      <c r="BOF884" s="14"/>
      <c r="BOG884" s="14"/>
      <c r="BOH884" s="14"/>
      <c r="BOI884" s="14"/>
      <c r="BOJ884" s="14"/>
      <c r="BOK884" s="14"/>
      <c r="BOL884" s="14"/>
      <c r="BOM884" s="14"/>
      <c r="BON884" s="14"/>
      <c r="BOO884" s="14"/>
      <c r="BOP884" s="14"/>
      <c r="BOQ884" s="14"/>
      <c r="BOR884" s="14"/>
      <c r="BOS884" s="14"/>
      <c r="BOT884" s="14"/>
      <c r="BOU884" s="14"/>
      <c r="BOV884" s="14"/>
      <c r="BOW884" s="14"/>
      <c r="BOX884" s="14"/>
      <c r="BOY884" s="14"/>
      <c r="BOZ884" s="14"/>
      <c r="BPA884" s="14"/>
      <c r="BPB884" s="14"/>
      <c r="BPC884" s="14"/>
      <c r="BPD884" s="14"/>
      <c r="BPE884" s="14"/>
      <c r="BPF884" s="14"/>
      <c r="BPG884" s="14"/>
      <c r="BPH884" s="14"/>
      <c r="BPI884" s="14"/>
      <c r="BPJ884" s="14"/>
      <c r="BPK884" s="14"/>
      <c r="BPL884" s="14"/>
      <c r="BPM884" s="14"/>
      <c r="BPN884" s="14"/>
      <c r="BPO884" s="14"/>
      <c r="BPP884" s="14"/>
      <c r="BPQ884" s="14"/>
      <c r="BPR884" s="14"/>
      <c r="BPS884" s="14"/>
      <c r="BPT884" s="14"/>
      <c r="BPU884" s="14"/>
      <c r="BPV884" s="14"/>
      <c r="BPW884" s="14"/>
      <c r="BPX884" s="14"/>
      <c r="BPY884" s="14"/>
      <c r="BPZ884" s="14"/>
      <c r="BQA884" s="14"/>
      <c r="BQB884" s="14"/>
      <c r="BQC884" s="14"/>
      <c r="BQD884" s="14"/>
      <c r="BQE884" s="14"/>
      <c r="BQF884" s="14"/>
      <c r="BQG884" s="14"/>
      <c r="BQH884" s="14"/>
      <c r="BQI884" s="14"/>
      <c r="BQJ884" s="14"/>
      <c r="BQK884" s="14"/>
      <c r="BQL884" s="14"/>
      <c r="BQM884" s="14"/>
      <c r="BQN884" s="14"/>
      <c r="BQO884" s="14"/>
      <c r="BQP884" s="14"/>
      <c r="BQQ884" s="14"/>
      <c r="BQR884" s="14"/>
      <c r="BQS884" s="14"/>
      <c r="BQT884" s="14"/>
      <c r="BQU884" s="14"/>
      <c r="BQV884" s="14"/>
      <c r="BQW884" s="14"/>
      <c r="BQX884" s="14"/>
      <c r="BQY884" s="14"/>
      <c r="BQZ884" s="14"/>
      <c r="BRA884" s="14"/>
      <c r="BRB884" s="14"/>
      <c r="BRC884" s="14"/>
      <c r="BRD884" s="14"/>
      <c r="BRE884" s="14"/>
      <c r="BRF884" s="14"/>
      <c r="BRG884" s="14"/>
      <c r="BRH884" s="14"/>
      <c r="BRI884" s="14"/>
      <c r="BRJ884" s="14"/>
      <c r="BRK884" s="14"/>
      <c r="BRL884" s="14"/>
      <c r="BRM884" s="14"/>
      <c r="BRN884" s="14"/>
      <c r="BRO884" s="14"/>
      <c r="BRP884" s="14"/>
      <c r="BRQ884" s="14"/>
      <c r="BRR884" s="14"/>
      <c r="BRS884" s="14"/>
      <c r="BRT884" s="14"/>
      <c r="BRU884" s="14"/>
      <c r="BRV884" s="14"/>
      <c r="BRW884" s="14"/>
      <c r="BRX884" s="14"/>
      <c r="BRY884" s="14"/>
      <c r="BRZ884" s="14"/>
      <c r="BSA884" s="14"/>
      <c r="BSB884" s="14"/>
      <c r="BSC884" s="14"/>
      <c r="BSD884" s="14"/>
      <c r="BSE884" s="14"/>
      <c r="BSF884" s="14"/>
      <c r="BSG884" s="14"/>
      <c r="BSH884" s="14"/>
      <c r="BSI884" s="14"/>
      <c r="BSJ884" s="14"/>
      <c r="BSK884" s="14"/>
      <c r="BSL884" s="14"/>
      <c r="BSM884" s="14"/>
      <c r="BSN884" s="14"/>
      <c r="BSO884" s="14"/>
      <c r="BSP884" s="14"/>
      <c r="BSQ884" s="14"/>
      <c r="BSR884" s="14"/>
      <c r="BSS884" s="14"/>
      <c r="BST884" s="14"/>
      <c r="BSU884" s="14"/>
      <c r="BSV884" s="14"/>
      <c r="BSW884" s="14"/>
      <c r="BSX884" s="14"/>
      <c r="BSY884" s="14"/>
      <c r="BSZ884" s="14"/>
      <c r="BTA884" s="14"/>
      <c r="BTB884" s="14"/>
      <c r="BTC884" s="14"/>
      <c r="BTD884" s="14"/>
      <c r="BTE884" s="14"/>
      <c r="BTF884" s="14"/>
      <c r="BTG884" s="14"/>
      <c r="BTH884" s="14"/>
      <c r="BTI884" s="14"/>
      <c r="BTJ884" s="14"/>
      <c r="BTK884" s="14"/>
      <c r="BTL884" s="14"/>
      <c r="BTM884" s="14"/>
      <c r="BTN884" s="14"/>
      <c r="BTO884" s="14"/>
      <c r="BTP884" s="14"/>
      <c r="BTQ884" s="14"/>
      <c r="BTR884" s="14"/>
      <c r="BTS884" s="14"/>
      <c r="BTT884" s="14"/>
      <c r="BTU884" s="14"/>
      <c r="BTV884" s="14"/>
      <c r="BTW884" s="14"/>
      <c r="BTX884" s="14"/>
      <c r="BTY884" s="14"/>
      <c r="BTZ884" s="14"/>
      <c r="BUA884" s="14"/>
      <c r="BUB884" s="14"/>
      <c r="BUC884" s="14"/>
      <c r="BUD884" s="14"/>
      <c r="BUE884" s="14"/>
      <c r="BUF884" s="14"/>
      <c r="BUG884" s="14"/>
      <c r="BUH884" s="14"/>
      <c r="BUI884" s="14"/>
      <c r="BUJ884" s="14"/>
      <c r="BUK884" s="14"/>
      <c r="BUL884" s="14"/>
      <c r="BUM884" s="14"/>
      <c r="BUN884" s="14"/>
      <c r="BUO884" s="14"/>
      <c r="BUP884" s="14"/>
      <c r="BUQ884" s="14"/>
      <c r="BUR884" s="14"/>
      <c r="BUS884" s="14"/>
      <c r="BUT884" s="14"/>
      <c r="BUU884" s="14"/>
      <c r="BUV884" s="14"/>
      <c r="BUW884" s="14"/>
      <c r="BUX884" s="14"/>
      <c r="BUY884" s="14"/>
      <c r="BUZ884" s="14"/>
      <c r="BVA884" s="14"/>
      <c r="BVB884" s="14"/>
      <c r="BVC884" s="14"/>
      <c r="BVD884" s="14"/>
      <c r="BVE884" s="14"/>
      <c r="BVF884" s="14"/>
      <c r="BVG884" s="14"/>
      <c r="BVH884" s="14"/>
      <c r="BVI884" s="14"/>
      <c r="BVJ884" s="14"/>
      <c r="BVK884" s="14"/>
      <c r="BVL884" s="14"/>
      <c r="BVM884" s="14"/>
      <c r="BVN884" s="14"/>
      <c r="BVO884" s="14"/>
      <c r="BVP884" s="14"/>
      <c r="BVQ884" s="14"/>
      <c r="BVR884" s="14"/>
      <c r="BVS884" s="14"/>
      <c r="BVT884" s="14"/>
      <c r="BVU884" s="14"/>
      <c r="BVV884" s="14"/>
      <c r="BVW884" s="14"/>
      <c r="BVX884" s="14"/>
      <c r="BVY884" s="14"/>
      <c r="BVZ884" s="14"/>
      <c r="BWA884" s="14"/>
      <c r="BWB884" s="14"/>
      <c r="BWC884" s="14"/>
      <c r="BWD884" s="14"/>
      <c r="BWE884" s="14"/>
      <c r="BWF884" s="14"/>
      <c r="BWG884" s="14"/>
      <c r="BWH884" s="14"/>
      <c r="BWI884" s="14"/>
      <c r="BWJ884" s="14"/>
      <c r="BWK884" s="14"/>
      <c r="BWL884" s="14"/>
      <c r="BWM884" s="14"/>
      <c r="BWN884" s="14"/>
      <c r="BWO884" s="14"/>
      <c r="BWP884" s="14"/>
      <c r="BWQ884" s="14"/>
      <c r="BWR884" s="14"/>
      <c r="BWS884" s="14"/>
      <c r="BWT884" s="14"/>
      <c r="BWU884" s="14"/>
      <c r="BWV884" s="14"/>
      <c r="BWW884" s="14"/>
      <c r="BWX884" s="14"/>
      <c r="BWY884" s="14"/>
      <c r="BWZ884" s="14"/>
      <c r="BXA884" s="14"/>
      <c r="BXB884" s="14"/>
      <c r="BXC884" s="14"/>
      <c r="BXD884" s="14"/>
      <c r="BXE884" s="14"/>
      <c r="BXF884" s="14"/>
      <c r="BXG884" s="14"/>
      <c r="BXH884" s="14"/>
      <c r="BXI884" s="14"/>
      <c r="BXJ884" s="14"/>
      <c r="BXK884" s="14"/>
      <c r="BXL884" s="14"/>
      <c r="BXM884" s="14"/>
      <c r="BXN884" s="14"/>
      <c r="BXO884" s="14"/>
      <c r="BXP884" s="14"/>
      <c r="BXQ884" s="14"/>
      <c r="BXR884" s="14"/>
      <c r="BXS884" s="14"/>
      <c r="BXT884" s="14"/>
      <c r="BXU884" s="14"/>
      <c r="BXV884" s="14"/>
      <c r="BXW884" s="14"/>
      <c r="BXX884" s="14"/>
      <c r="BXY884" s="14"/>
      <c r="BXZ884" s="14"/>
      <c r="BYA884" s="14"/>
      <c r="BYB884" s="14"/>
      <c r="BYC884" s="14"/>
      <c r="BYD884" s="14"/>
      <c r="BYE884" s="14"/>
      <c r="BYF884" s="14"/>
      <c r="BYG884" s="14"/>
      <c r="BYH884" s="14"/>
      <c r="BYI884" s="14"/>
      <c r="BYJ884" s="14"/>
      <c r="BYK884" s="14"/>
      <c r="BYL884" s="14"/>
      <c r="BYM884" s="14"/>
      <c r="BYN884" s="14"/>
      <c r="BYO884" s="14"/>
      <c r="BYP884" s="14"/>
      <c r="BYQ884" s="14"/>
      <c r="BYR884" s="14"/>
      <c r="BYS884" s="14"/>
      <c r="BYT884" s="14"/>
      <c r="BYU884" s="14"/>
      <c r="BYV884" s="14"/>
      <c r="BYW884" s="14"/>
      <c r="BYX884" s="14"/>
      <c r="BYY884" s="14"/>
      <c r="BYZ884" s="14"/>
      <c r="BZA884" s="14"/>
      <c r="BZB884" s="14"/>
      <c r="BZC884" s="14"/>
      <c r="BZD884" s="14"/>
      <c r="BZE884" s="14"/>
      <c r="BZF884" s="14"/>
      <c r="BZG884" s="14"/>
      <c r="BZH884" s="14"/>
      <c r="BZI884" s="14"/>
      <c r="BZJ884" s="14"/>
      <c r="BZK884" s="14"/>
      <c r="BZL884" s="14"/>
      <c r="BZM884" s="14"/>
      <c r="BZN884" s="14"/>
      <c r="BZO884" s="14"/>
      <c r="BZP884" s="14"/>
      <c r="BZQ884" s="14"/>
      <c r="BZR884" s="14"/>
      <c r="BZS884" s="14"/>
      <c r="BZT884" s="14"/>
      <c r="BZU884" s="14"/>
      <c r="BZV884" s="14"/>
      <c r="BZW884" s="14"/>
      <c r="BZX884" s="14"/>
      <c r="BZY884" s="14"/>
      <c r="BZZ884" s="14"/>
      <c r="CAA884" s="14"/>
      <c r="CAB884" s="14"/>
      <c r="CAC884" s="14"/>
      <c r="CAD884" s="14"/>
      <c r="CAE884" s="14"/>
      <c r="CAF884" s="14"/>
      <c r="CAG884" s="14"/>
      <c r="CAH884" s="14"/>
      <c r="CAI884" s="14"/>
      <c r="CAJ884" s="14"/>
      <c r="CAK884" s="14"/>
      <c r="CAL884" s="14"/>
      <c r="CAM884" s="14"/>
      <c r="CAN884" s="14"/>
      <c r="CAO884" s="14"/>
      <c r="CAP884" s="14"/>
      <c r="CAQ884" s="14"/>
      <c r="CAR884" s="14"/>
      <c r="CAS884" s="14"/>
      <c r="CAT884" s="14"/>
      <c r="CAU884" s="14"/>
      <c r="CAV884" s="14"/>
      <c r="CAW884" s="14"/>
      <c r="CAX884" s="14"/>
      <c r="CAY884" s="14"/>
      <c r="CAZ884" s="14"/>
      <c r="CBA884" s="14"/>
      <c r="CBB884" s="14"/>
      <c r="CBC884" s="14"/>
      <c r="CBD884" s="14"/>
      <c r="CBE884" s="14"/>
      <c r="CBF884" s="14"/>
      <c r="CBG884" s="14"/>
      <c r="CBH884" s="14"/>
      <c r="CBI884" s="14"/>
      <c r="CBJ884" s="14"/>
      <c r="CBK884" s="14"/>
      <c r="CBL884" s="14"/>
      <c r="CBM884" s="14"/>
      <c r="CBN884" s="14"/>
      <c r="CBO884" s="14"/>
      <c r="CBP884" s="14"/>
      <c r="CBQ884" s="14"/>
      <c r="CBR884" s="14"/>
      <c r="CBS884" s="14"/>
      <c r="CBT884" s="14"/>
      <c r="CBU884" s="14"/>
      <c r="CBV884" s="14"/>
      <c r="CBW884" s="14"/>
      <c r="CBX884" s="14"/>
      <c r="CBY884" s="14"/>
      <c r="CBZ884" s="14"/>
      <c r="CCA884" s="14"/>
      <c r="CCB884" s="14"/>
      <c r="CCC884" s="14"/>
      <c r="CCD884" s="14"/>
      <c r="CCE884" s="14"/>
      <c r="CCF884" s="14"/>
      <c r="CCG884" s="14"/>
      <c r="CCH884" s="14"/>
      <c r="CCI884" s="14"/>
      <c r="CCJ884" s="14"/>
      <c r="CCK884" s="14"/>
      <c r="CCL884" s="14"/>
      <c r="CCM884" s="14"/>
      <c r="CCN884" s="14"/>
      <c r="CCO884" s="14"/>
      <c r="CCP884" s="14"/>
      <c r="CCQ884" s="14"/>
      <c r="CCR884" s="14"/>
      <c r="CCS884" s="14"/>
      <c r="CCT884" s="14"/>
      <c r="CCU884" s="14"/>
      <c r="CCV884" s="14"/>
      <c r="CCW884" s="14"/>
      <c r="CCX884" s="14"/>
      <c r="CCY884" s="14"/>
      <c r="CCZ884" s="14"/>
      <c r="CDA884" s="14"/>
      <c r="CDB884" s="14"/>
      <c r="CDC884" s="14"/>
      <c r="CDD884" s="14"/>
      <c r="CDE884" s="14"/>
      <c r="CDF884" s="14"/>
      <c r="CDG884" s="14"/>
      <c r="CDH884" s="14"/>
      <c r="CDI884" s="14"/>
      <c r="CDJ884" s="14"/>
      <c r="CDK884" s="14"/>
      <c r="CDL884" s="14"/>
      <c r="CDM884" s="14"/>
      <c r="CDN884" s="14"/>
      <c r="CDO884" s="14"/>
      <c r="CDP884" s="14"/>
      <c r="CDQ884" s="14"/>
      <c r="CDR884" s="14"/>
      <c r="CDS884" s="14"/>
      <c r="CDT884" s="14"/>
      <c r="CDU884" s="14"/>
      <c r="CDV884" s="14"/>
      <c r="CDW884" s="14"/>
      <c r="CDX884" s="14"/>
      <c r="CDY884" s="14"/>
      <c r="CDZ884" s="14"/>
      <c r="CEA884" s="14"/>
      <c r="CEB884" s="14"/>
      <c r="CEC884" s="14"/>
      <c r="CED884" s="14"/>
      <c r="CEE884" s="14"/>
      <c r="CEF884" s="14"/>
      <c r="CEG884" s="14"/>
      <c r="CEH884" s="14"/>
      <c r="CEI884" s="14"/>
      <c r="CEJ884" s="14"/>
      <c r="CEK884" s="14"/>
      <c r="CEL884" s="14"/>
      <c r="CEM884" s="14"/>
      <c r="CEN884" s="14"/>
      <c r="CEO884" s="14"/>
      <c r="CEP884" s="14"/>
      <c r="CEQ884" s="14"/>
      <c r="CER884" s="14"/>
      <c r="CES884" s="14"/>
      <c r="CET884" s="14"/>
      <c r="CEU884" s="14"/>
      <c r="CEV884" s="14"/>
      <c r="CEW884" s="14"/>
      <c r="CEX884" s="14"/>
      <c r="CEY884" s="14"/>
      <c r="CEZ884" s="14"/>
      <c r="CFA884" s="14"/>
      <c r="CFB884" s="14"/>
      <c r="CFC884" s="14"/>
      <c r="CFD884" s="14"/>
      <c r="CFE884" s="14"/>
      <c r="CFF884" s="14"/>
      <c r="CFG884" s="14"/>
      <c r="CFH884" s="14"/>
      <c r="CFI884" s="14"/>
      <c r="CFJ884" s="14"/>
      <c r="CFK884" s="14"/>
      <c r="CFL884" s="14"/>
      <c r="CFM884" s="14"/>
      <c r="CFN884" s="14"/>
      <c r="CFO884" s="14"/>
      <c r="CFP884" s="14"/>
      <c r="CFQ884" s="14"/>
      <c r="CFR884" s="14"/>
      <c r="CFS884" s="14"/>
      <c r="CFT884" s="14"/>
      <c r="CFU884" s="14"/>
      <c r="CFV884" s="14"/>
      <c r="CFW884" s="14"/>
      <c r="CFX884" s="14"/>
      <c r="CFY884" s="14"/>
      <c r="CFZ884" s="14"/>
      <c r="CGA884" s="14"/>
      <c r="CGB884" s="14"/>
      <c r="CGC884" s="14"/>
      <c r="CGD884" s="14"/>
      <c r="CGE884" s="14"/>
      <c r="CGF884" s="14"/>
      <c r="CGG884" s="14"/>
      <c r="CGH884" s="14"/>
      <c r="CGI884" s="14"/>
      <c r="CGJ884" s="14"/>
      <c r="CGK884" s="14"/>
      <c r="CGL884" s="14"/>
      <c r="CGM884" s="14"/>
      <c r="CGN884" s="14"/>
      <c r="CGO884" s="14"/>
      <c r="CGP884" s="14"/>
      <c r="CGQ884" s="14"/>
      <c r="CGR884" s="14"/>
      <c r="CGS884" s="14"/>
      <c r="CGT884" s="14"/>
      <c r="CGU884" s="14"/>
      <c r="CGV884" s="14"/>
      <c r="CGW884" s="14"/>
      <c r="CGX884" s="14"/>
      <c r="CGY884" s="14"/>
      <c r="CGZ884" s="14"/>
      <c r="CHA884" s="14"/>
      <c r="CHB884" s="14"/>
      <c r="CHC884" s="14"/>
      <c r="CHD884" s="14"/>
      <c r="CHE884" s="14"/>
      <c r="CHF884" s="14"/>
      <c r="CHG884" s="14"/>
      <c r="CHH884" s="14"/>
      <c r="CHI884" s="14"/>
      <c r="CHJ884" s="14"/>
      <c r="CHK884" s="14"/>
      <c r="CHL884" s="14"/>
      <c r="CHM884" s="14"/>
      <c r="CHN884" s="14"/>
      <c r="CHO884" s="14"/>
      <c r="CHP884" s="14"/>
      <c r="CHQ884" s="14"/>
      <c r="CHR884" s="14"/>
      <c r="CHS884" s="14"/>
      <c r="CHT884" s="14"/>
      <c r="CHU884" s="14"/>
      <c r="CHV884" s="14"/>
      <c r="CHW884" s="14"/>
      <c r="CHX884" s="14"/>
      <c r="CHY884" s="14"/>
      <c r="CHZ884" s="14"/>
      <c r="CIA884" s="14"/>
      <c r="CIB884" s="14"/>
      <c r="CIC884" s="14"/>
      <c r="CID884" s="14"/>
      <c r="CIE884" s="14"/>
      <c r="CIF884" s="14"/>
      <c r="CIG884" s="14"/>
      <c r="CIH884" s="14"/>
      <c r="CII884" s="14"/>
      <c r="CIJ884" s="14"/>
      <c r="CIK884" s="14"/>
      <c r="CIL884" s="14"/>
      <c r="CIM884" s="14"/>
      <c r="CIN884" s="14"/>
      <c r="CIO884" s="14"/>
      <c r="CIP884" s="14"/>
      <c r="CIQ884" s="14"/>
      <c r="CIR884" s="14"/>
      <c r="CIS884" s="14"/>
      <c r="CIT884" s="14"/>
      <c r="CIU884" s="14"/>
      <c r="CIV884" s="14"/>
      <c r="CIW884" s="14"/>
      <c r="CIX884" s="14"/>
      <c r="CIY884" s="14"/>
      <c r="CIZ884" s="14"/>
      <c r="CJA884" s="14"/>
      <c r="CJB884" s="14"/>
      <c r="CJC884" s="14"/>
      <c r="CJD884" s="14"/>
      <c r="CJE884" s="14"/>
      <c r="CJF884" s="14"/>
      <c r="CJG884" s="14"/>
      <c r="CJH884" s="14"/>
      <c r="CJI884" s="14"/>
      <c r="CJJ884" s="14"/>
      <c r="CJK884" s="14"/>
      <c r="CJL884" s="14"/>
      <c r="CJM884" s="14"/>
      <c r="CJN884" s="14"/>
      <c r="CJO884" s="14"/>
      <c r="CJP884" s="14"/>
      <c r="CJQ884" s="14"/>
      <c r="CJR884" s="14"/>
      <c r="CJS884" s="14"/>
      <c r="CJT884" s="14"/>
      <c r="CJU884" s="14"/>
      <c r="CJV884" s="14"/>
      <c r="CJW884" s="14"/>
      <c r="CJX884" s="14"/>
      <c r="CJY884" s="14"/>
      <c r="CJZ884" s="14"/>
      <c r="CKA884" s="14"/>
      <c r="CKB884" s="14"/>
      <c r="CKC884" s="14"/>
      <c r="CKD884" s="14"/>
      <c r="CKE884" s="14"/>
      <c r="CKF884" s="14"/>
      <c r="CKG884" s="14"/>
      <c r="CKH884" s="14"/>
      <c r="CKI884" s="14"/>
      <c r="CKJ884" s="14"/>
      <c r="CKK884" s="14"/>
      <c r="CKL884" s="14"/>
      <c r="CKM884" s="14"/>
      <c r="CKN884" s="14"/>
      <c r="CKO884" s="14"/>
      <c r="CKP884" s="14"/>
      <c r="CKQ884" s="14"/>
      <c r="CKR884" s="14"/>
      <c r="CKS884" s="14"/>
      <c r="CKT884" s="14"/>
      <c r="CKU884" s="14"/>
      <c r="CKV884" s="14"/>
      <c r="CKW884" s="14"/>
      <c r="CKX884" s="14"/>
      <c r="CKY884" s="14"/>
      <c r="CKZ884" s="14"/>
      <c r="CLA884" s="14"/>
      <c r="CLB884" s="14"/>
      <c r="CLC884" s="14"/>
      <c r="CLD884" s="14"/>
      <c r="CLE884" s="14"/>
      <c r="CLF884" s="14"/>
      <c r="CLG884" s="14"/>
      <c r="CLH884" s="14"/>
      <c r="CLI884" s="14"/>
      <c r="CLJ884" s="14"/>
      <c r="CLK884" s="14"/>
      <c r="CLL884" s="14"/>
      <c r="CLM884" s="14"/>
      <c r="CLN884" s="14"/>
      <c r="CLO884" s="14"/>
      <c r="CLP884" s="14"/>
      <c r="CLQ884" s="14"/>
      <c r="CLR884" s="14"/>
      <c r="CLS884" s="14"/>
      <c r="CLT884" s="14"/>
      <c r="CLU884" s="14"/>
      <c r="CLV884" s="14"/>
      <c r="CLW884" s="14"/>
      <c r="CLX884" s="14"/>
      <c r="CLY884" s="14"/>
      <c r="CLZ884" s="14"/>
      <c r="CMA884" s="14"/>
      <c r="CMB884" s="14"/>
      <c r="CMC884" s="14"/>
      <c r="CMD884" s="14"/>
      <c r="CME884" s="14"/>
      <c r="CMF884" s="14"/>
      <c r="CMG884" s="14"/>
      <c r="CMH884" s="14"/>
      <c r="CMI884" s="14"/>
      <c r="CMJ884" s="14"/>
      <c r="CMK884" s="14"/>
      <c r="CML884" s="14"/>
      <c r="CMM884" s="14"/>
      <c r="CMN884" s="14"/>
      <c r="CMO884" s="14"/>
      <c r="CMP884" s="14"/>
      <c r="CMQ884" s="14"/>
      <c r="CMR884" s="14"/>
      <c r="CMS884" s="14"/>
      <c r="CMT884" s="14"/>
      <c r="CMU884" s="14"/>
      <c r="CMV884" s="14"/>
      <c r="CMW884" s="14"/>
      <c r="CMX884" s="14"/>
      <c r="CMY884" s="14"/>
      <c r="CMZ884" s="14"/>
      <c r="CNA884" s="14"/>
      <c r="CNB884" s="14"/>
      <c r="CNC884" s="14"/>
      <c r="CND884" s="14"/>
      <c r="CNE884" s="14"/>
      <c r="CNF884" s="14"/>
      <c r="CNG884" s="14"/>
      <c r="CNH884" s="14"/>
      <c r="CNI884" s="14"/>
      <c r="CNJ884" s="14"/>
      <c r="CNK884" s="14"/>
      <c r="CNL884" s="14"/>
      <c r="CNM884" s="14"/>
      <c r="CNN884" s="14"/>
      <c r="CNO884" s="14"/>
      <c r="CNP884" s="14"/>
      <c r="CNQ884" s="14"/>
      <c r="CNR884" s="14"/>
      <c r="CNS884" s="14"/>
      <c r="CNT884" s="14"/>
      <c r="CNU884" s="14"/>
      <c r="CNV884" s="14"/>
      <c r="CNW884" s="14"/>
      <c r="CNX884" s="14"/>
      <c r="CNY884" s="14"/>
      <c r="CNZ884" s="14"/>
      <c r="COA884" s="14"/>
      <c r="COB884" s="14"/>
      <c r="COC884" s="14"/>
      <c r="COD884" s="14"/>
      <c r="COE884" s="14"/>
      <c r="COF884" s="14"/>
      <c r="COG884" s="14"/>
      <c r="COH884" s="14"/>
      <c r="COI884" s="14"/>
      <c r="COJ884" s="14"/>
      <c r="COK884" s="14"/>
      <c r="COL884" s="14"/>
      <c r="COM884" s="14"/>
      <c r="CON884" s="14"/>
      <c r="COO884" s="14"/>
      <c r="COP884" s="14"/>
      <c r="COQ884" s="14"/>
      <c r="COR884" s="14"/>
      <c r="COS884" s="14"/>
      <c r="COT884" s="14"/>
      <c r="COU884" s="14"/>
      <c r="COV884" s="14"/>
      <c r="COW884" s="14"/>
      <c r="COX884" s="14"/>
      <c r="COY884" s="14"/>
      <c r="COZ884" s="14"/>
      <c r="CPA884" s="14"/>
      <c r="CPB884" s="14"/>
      <c r="CPC884" s="14"/>
      <c r="CPD884" s="14"/>
      <c r="CPE884" s="14"/>
      <c r="CPF884" s="14"/>
      <c r="CPG884" s="14"/>
      <c r="CPH884" s="14"/>
      <c r="CPI884" s="14"/>
      <c r="CPJ884" s="14"/>
      <c r="CPK884" s="14"/>
      <c r="CPL884" s="14"/>
      <c r="CPM884" s="14"/>
      <c r="CPN884" s="14"/>
      <c r="CPO884" s="14"/>
      <c r="CPP884" s="14"/>
      <c r="CPQ884" s="14"/>
      <c r="CPR884" s="14"/>
      <c r="CPS884" s="14"/>
      <c r="CPT884" s="14"/>
      <c r="CPU884" s="14"/>
      <c r="CPV884" s="14"/>
      <c r="CPW884" s="14"/>
      <c r="CPX884" s="14"/>
      <c r="CPY884" s="14"/>
      <c r="CPZ884" s="14"/>
      <c r="CQA884" s="14"/>
      <c r="CQB884" s="14"/>
      <c r="CQC884" s="14"/>
      <c r="CQD884" s="14"/>
      <c r="CQE884" s="14"/>
      <c r="CQF884" s="14"/>
      <c r="CQG884" s="14"/>
      <c r="CQH884" s="14"/>
      <c r="CQI884" s="14"/>
      <c r="CQJ884" s="14"/>
      <c r="CQK884" s="14"/>
      <c r="CQL884" s="14"/>
      <c r="CQM884" s="14"/>
      <c r="CQN884" s="14"/>
      <c r="CQO884" s="14"/>
      <c r="CQP884" s="14"/>
      <c r="CQQ884" s="14"/>
      <c r="CQR884" s="14"/>
      <c r="CQS884" s="14"/>
      <c r="CQT884" s="14"/>
      <c r="CQU884" s="14"/>
      <c r="CQV884" s="14"/>
      <c r="CQW884" s="14"/>
      <c r="CQX884" s="14"/>
      <c r="CQY884" s="14"/>
      <c r="CQZ884" s="14"/>
      <c r="CRA884" s="14"/>
      <c r="CRB884" s="14"/>
      <c r="CRC884" s="14"/>
      <c r="CRD884" s="14"/>
      <c r="CRE884" s="14"/>
      <c r="CRF884" s="14"/>
      <c r="CRG884" s="14"/>
      <c r="CRH884" s="14"/>
      <c r="CRI884" s="14"/>
      <c r="CRJ884" s="14"/>
      <c r="CRK884" s="14"/>
      <c r="CRL884" s="14"/>
      <c r="CRM884" s="14"/>
      <c r="CRN884" s="14"/>
      <c r="CRO884" s="14"/>
      <c r="CRP884" s="14"/>
      <c r="CRQ884" s="14"/>
      <c r="CRR884" s="14"/>
      <c r="CRS884" s="14"/>
      <c r="CRT884" s="14"/>
      <c r="CRU884" s="14"/>
      <c r="CRV884" s="14"/>
      <c r="CRW884" s="14"/>
      <c r="CRX884" s="14"/>
      <c r="CRY884" s="14"/>
      <c r="CRZ884" s="14"/>
      <c r="CSA884" s="14"/>
      <c r="CSB884" s="14"/>
      <c r="CSC884" s="14"/>
      <c r="CSD884" s="14"/>
      <c r="CSE884" s="14"/>
      <c r="CSF884" s="14"/>
      <c r="CSG884" s="14"/>
      <c r="CSH884" s="14"/>
      <c r="CSI884" s="14"/>
      <c r="CSJ884" s="14"/>
      <c r="CSK884" s="14"/>
      <c r="CSL884" s="14"/>
      <c r="CSM884" s="14"/>
      <c r="CSN884" s="14"/>
      <c r="CSO884" s="14"/>
      <c r="CSP884" s="14"/>
      <c r="CSQ884" s="14"/>
      <c r="CSR884" s="14"/>
      <c r="CSS884" s="14"/>
      <c r="CST884" s="14"/>
      <c r="CSU884" s="14"/>
      <c r="CSV884" s="14"/>
      <c r="CSW884" s="14"/>
      <c r="CSX884" s="14"/>
      <c r="CSY884" s="14"/>
      <c r="CSZ884" s="14"/>
      <c r="CTA884" s="14"/>
      <c r="CTB884" s="14"/>
      <c r="CTC884" s="14"/>
      <c r="CTD884" s="14"/>
      <c r="CTE884" s="14"/>
      <c r="CTF884" s="14"/>
      <c r="CTG884" s="14"/>
      <c r="CTH884" s="14"/>
      <c r="CTI884" s="14"/>
      <c r="CTJ884" s="14"/>
      <c r="CTK884" s="14"/>
      <c r="CTL884" s="14"/>
      <c r="CTM884" s="14"/>
      <c r="CTN884" s="14"/>
      <c r="CTO884" s="14"/>
      <c r="CTP884" s="14"/>
      <c r="CTQ884" s="14"/>
      <c r="CTR884" s="14"/>
      <c r="CTS884" s="14"/>
      <c r="CTT884" s="14"/>
      <c r="CTU884" s="14"/>
      <c r="CTV884" s="14"/>
      <c r="CTW884" s="14"/>
      <c r="CTX884" s="14"/>
      <c r="CTY884" s="14"/>
      <c r="CTZ884" s="14"/>
      <c r="CUA884" s="14"/>
      <c r="CUB884" s="14"/>
      <c r="CUC884" s="14"/>
      <c r="CUD884" s="14"/>
      <c r="CUE884" s="14"/>
      <c r="CUF884" s="14"/>
      <c r="CUG884" s="14"/>
      <c r="CUH884" s="14"/>
      <c r="CUI884" s="14"/>
      <c r="CUJ884" s="14"/>
      <c r="CUK884" s="14"/>
      <c r="CUL884" s="14"/>
      <c r="CUM884" s="14"/>
      <c r="CUN884" s="14"/>
      <c r="CUO884" s="14"/>
      <c r="CUP884" s="14"/>
      <c r="CUQ884" s="14"/>
      <c r="CUR884" s="14"/>
      <c r="CUS884" s="14"/>
      <c r="CUT884" s="14"/>
      <c r="CUU884" s="14"/>
      <c r="CUV884" s="14"/>
      <c r="CUW884" s="14"/>
      <c r="CUX884" s="14"/>
      <c r="CUY884" s="14"/>
      <c r="CUZ884" s="14"/>
      <c r="CVA884" s="14"/>
      <c r="CVB884" s="14"/>
      <c r="CVC884" s="14"/>
      <c r="CVD884" s="14"/>
      <c r="CVE884" s="14"/>
      <c r="CVF884" s="14"/>
      <c r="CVG884" s="14"/>
      <c r="CVH884" s="14"/>
      <c r="CVI884" s="14"/>
      <c r="CVJ884" s="14"/>
      <c r="CVK884" s="14"/>
      <c r="CVL884" s="14"/>
      <c r="CVM884" s="14"/>
      <c r="CVN884" s="14"/>
      <c r="CVO884" s="14"/>
      <c r="CVP884" s="14"/>
      <c r="CVQ884" s="14"/>
      <c r="CVR884" s="14"/>
      <c r="CVS884" s="14"/>
      <c r="CVT884" s="14"/>
      <c r="CVU884" s="14"/>
      <c r="CVV884" s="14"/>
      <c r="CVW884" s="14"/>
      <c r="CVX884" s="14"/>
      <c r="CVY884" s="14"/>
      <c r="CVZ884" s="14"/>
      <c r="CWA884" s="14"/>
      <c r="CWB884" s="14"/>
      <c r="CWC884" s="14"/>
      <c r="CWD884" s="14"/>
      <c r="CWE884" s="14"/>
      <c r="CWF884" s="14"/>
      <c r="CWG884" s="14"/>
      <c r="CWH884" s="14"/>
      <c r="CWI884" s="14"/>
      <c r="CWJ884" s="14"/>
      <c r="CWK884" s="14"/>
      <c r="CWL884" s="14"/>
      <c r="CWM884" s="14"/>
      <c r="CWN884" s="14"/>
      <c r="CWO884" s="14"/>
      <c r="CWP884" s="14"/>
      <c r="CWQ884" s="14"/>
      <c r="CWR884" s="14"/>
      <c r="CWS884" s="14"/>
      <c r="CWT884" s="14"/>
      <c r="CWU884" s="14"/>
      <c r="CWV884" s="14"/>
      <c r="CWW884" s="14"/>
      <c r="CWX884" s="14"/>
      <c r="CWY884" s="14"/>
      <c r="CWZ884" s="14"/>
      <c r="CXA884" s="14"/>
      <c r="CXB884" s="14"/>
      <c r="CXC884" s="14"/>
      <c r="CXD884" s="14"/>
      <c r="CXE884" s="14"/>
      <c r="CXF884" s="14"/>
      <c r="CXG884" s="14"/>
      <c r="CXH884" s="14"/>
      <c r="CXI884" s="14"/>
      <c r="CXJ884" s="14"/>
      <c r="CXK884" s="14"/>
      <c r="CXL884" s="14"/>
      <c r="CXM884" s="14"/>
      <c r="CXN884" s="14"/>
      <c r="CXO884" s="14"/>
      <c r="CXP884" s="14"/>
      <c r="CXQ884" s="14"/>
      <c r="CXR884" s="14"/>
      <c r="CXS884" s="14"/>
      <c r="CXT884" s="14"/>
      <c r="CXU884" s="14"/>
      <c r="CXV884" s="14"/>
      <c r="CXW884" s="14"/>
      <c r="CXX884" s="14"/>
      <c r="CXY884" s="14"/>
      <c r="CXZ884" s="14"/>
      <c r="CYA884" s="14"/>
      <c r="CYB884" s="14"/>
      <c r="CYC884" s="14"/>
      <c r="CYD884" s="14"/>
      <c r="CYE884" s="14"/>
      <c r="CYF884" s="14"/>
      <c r="CYG884" s="14"/>
      <c r="CYH884" s="14"/>
      <c r="CYI884" s="14"/>
      <c r="CYJ884" s="14"/>
      <c r="CYK884" s="14"/>
      <c r="CYL884" s="14"/>
      <c r="CYM884" s="14"/>
      <c r="CYN884" s="14"/>
      <c r="CYO884" s="14"/>
      <c r="CYP884" s="14"/>
      <c r="CYQ884" s="14"/>
      <c r="CYR884" s="14"/>
      <c r="CYS884" s="14"/>
      <c r="CYT884" s="14"/>
      <c r="CYU884" s="14"/>
      <c r="CYV884" s="14"/>
      <c r="CYW884" s="14"/>
      <c r="CYX884" s="14"/>
      <c r="CYY884" s="14"/>
      <c r="CYZ884" s="14"/>
      <c r="CZA884" s="14"/>
      <c r="CZB884" s="14"/>
      <c r="CZC884" s="14"/>
      <c r="CZD884" s="14"/>
      <c r="CZE884" s="14"/>
      <c r="CZF884" s="14"/>
      <c r="CZG884" s="14"/>
      <c r="CZH884" s="14"/>
      <c r="CZI884" s="14"/>
      <c r="CZJ884" s="14"/>
      <c r="CZK884" s="14"/>
      <c r="CZL884" s="14"/>
      <c r="CZM884" s="14"/>
      <c r="CZN884" s="14"/>
      <c r="CZO884" s="14"/>
      <c r="CZP884" s="14"/>
      <c r="CZQ884" s="14"/>
      <c r="CZR884" s="14"/>
      <c r="CZS884" s="14"/>
      <c r="CZT884" s="14"/>
      <c r="CZU884" s="14"/>
      <c r="CZV884" s="14"/>
      <c r="CZW884" s="14"/>
      <c r="CZX884" s="14"/>
      <c r="CZY884" s="14"/>
      <c r="CZZ884" s="14"/>
      <c r="DAA884" s="14"/>
      <c r="DAB884" s="14"/>
      <c r="DAC884" s="14"/>
      <c r="DAD884" s="14"/>
      <c r="DAE884" s="14"/>
      <c r="DAF884" s="14"/>
      <c r="DAG884" s="14"/>
      <c r="DAH884" s="14"/>
      <c r="DAI884" s="14"/>
      <c r="DAJ884" s="14"/>
      <c r="DAK884" s="14"/>
      <c r="DAL884" s="14"/>
      <c r="DAM884" s="14"/>
      <c r="DAN884" s="14"/>
      <c r="DAO884" s="14"/>
      <c r="DAP884" s="14"/>
      <c r="DAQ884" s="14"/>
      <c r="DAR884" s="14"/>
      <c r="DAS884" s="14"/>
      <c r="DAT884" s="14"/>
      <c r="DAU884" s="14"/>
      <c r="DAV884" s="14"/>
      <c r="DAW884" s="14"/>
      <c r="DAX884" s="14"/>
      <c r="DAY884" s="14"/>
      <c r="DAZ884" s="14"/>
      <c r="DBA884" s="14"/>
      <c r="DBB884" s="14"/>
      <c r="DBC884" s="14"/>
      <c r="DBD884" s="14"/>
      <c r="DBE884" s="14"/>
      <c r="DBF884" s="14"/>
      <c r="DBG884" s="14"/>
      <c r="DBH884" s="14"/>
      <c r="DBI884" s="14"/>
      <c r="DBJ884" s="14"/>
      <c r="DBK884" s="14"/>
      <c r="DBL884" s="14"/>
      <c r="DBM884" s="14"/>
      <c r="DBN884" s="14"/>
      <c r="DBO884" s="14"/>
      <c r="DBP884" s="14"/>
      <c r="DBQ884" s="14"/>
      <c r="DBR884" s="14"/>
      <c r="DBS884" s="14"/>
      <c r="DBT884" s="14"/>
      <c r="DBU884" s="14"/>
      <c r="DBV884" s="14"/>
      <c r="DBW884" s="14"/>
      <c r="DBX884" s="14"/>
      <c r="DBY884" s="14"/>
      <c r="DBZ884" s="14"/>
      <c r="DCA884" s="14"/>
      <c r="DCB884" s="14"/>
      <c r="DCC884" s="14"/>
      <c r="DCD884" s="14"/>
      <c r="DCE884" s="14"/>
      <c r="DCF884" s="14"/>
      <c r="DCG884" s="14"/>
      <c r="DCH884" s="14"/>
      <c r="DCI884" s="14"/>
      <c r="DCJ884" s="14"/>
      <c r="DCK884" s="14"/>
      <c r="DCL884" s="14"/>
      <c r="DCM884" s="14"/>
      <c r="DCN884" s="14"/>
      <c r="DCO884" s="14"/>
      <c r="DCP884" s="14"/>
      <c r="DCQ884" s="14"/>
      <c r="DCR884" s="14"/>
      <c r="DCS884" s="14"/>
      <c r="DCT884" s="14"/>
      <c r="DCU884" s="14"/>
      <c r="DCV884" s="14"/>
      <c r="DCW884" s="14"/>
      <c r="DCX884" s="14"/>
      <c r="DCY884" s="14"/>
      <c r="DCZ884" s="14"/>
      <c r="DDA884" s="14"/>
      <c r="DDB884" s="14"/>
      <c r="DDC884" s="14"/>
      <c r="DDD884" s="14"/>
      <c r="DDE884" s="14"/>
      <c r="DDF884" s="14"/>
      <c r="DDG884" s="14"/>
      <c r="DDH884" s="14"/>
      <c r="DDI884" s="14"/>
      <c r="DDJ884" s="14"/>
      <c r="DDK884" s="14"/>
      <c r="DDL884" s="14"/>
      <c r="DDM884" s="14"/>
      <c r="DDN884" s="14"/>
      <c r="DDO884" s="14"/>
      <c r="DDP884" s="14"/>
      <c r="DDQ884" s="14"/>
      <c r="DDR884" s="14"/>
      <c r="DDS884" s="14"/>
      <c r="DDT884" s="14"/>
      <c r="DDU884" s="14"/>
      <c r="DDV884" s="14"/>
      <c r="DDW884" s="14"/>
      <c r="DDX884" s="14"/>
      <c r="DDY884" s="14"/>
      <c r="DDZ884" s="14"/>
      <c r="DEA884" s="14"/>
      <c r="DEB884" s="14"/>
      <c r="DEC884" s="14"/>
      <c r="DED884" s="14"/>
      <c r="DEE884" s="14"/>
      <c r="DEF884" s="14"/>
      <c r="DEG884" s="14"/>
      <c r="DEH884" s="14"/>
      <c r="DEI884" s="14"/>
      <c r="DEJ884" s="14"/>
      <c r="DEK884" s="14"/>
      <c r="DEL884" s="14"/>
      <c r="DEM884" s="14"/>
      <c r="DEN884" s="14"/>
      <c r="DEO884" s="14"/>
      <c r="DEP884" s="14"/>
      <c r="DEQ884" s="14"/>
      <c r="DER884" s="14"/>
      <c r="DES884" s="14"/>
      <c r="DET884" s="14"/>
      <c r="DEU884" s="14"/>
      <c r="DEV884" s="14"/>
      <c r="DEW884" s="14"/>
      <c r="DEX884" s="14"/>
      <c r="DEY884" s="14"/>
      <c r="DEZ884" s="14"/>
      <c r="DFA884" s="14"/>
      <c r="DFB884" s="14"/>
      <c r="DFC884" s="14"/>
      <c r="DFD884" s="14"/>
      <c r="DFE884" s="14"/>
      <c r="DFF884" s="14"/>
      <c r="DFG884" s="14"/>
      <c r="DFH884" s="14"/>
      <c r="DFI884" s="14"/>
      <c r="DFJ884" s="14"/>
      <c r="DFK884" s="14"/>
      <c r="DFL884" s="14"/>
      <c r="DFM884" s="14"/>
      <c r="DFN884" s="14"/>
      <c r="DFO884" s="14"/>
      <c r="DFP884" s="14"/>
      <c r="DFQ884" s="14"/>
      <c r="DFR884" s="14"/>
      <c r="DFS884" s="14"/>
      <c r="DFT884" s="14"/>
      <c r="DFU884" s="14"/>
      <c r="DFV884" s="14"/>
      <c r="DFW884" s="14"/>
      <c r="DFX884" s="14"/>
      <c r="DFY884" s="14"/>
      <c r="DFZ884" s="14"/>
      <c r="DGA884" s="14"/>
      <c r="DGB884" s="14"/>
      <c r="DGC884" s="14"/>
      <c r="DGD884" s="14"/>
      <c r="DGE884" s="14"/>
      <c r="DGF884" s="14"/>
      <c r="DGG884" s="14"/>
      <c r="DGH884" s="14"/>
      <c r="DGI884" s="14"/>
      <c r="DGJ884" s="14"/>
      <c r="DGK884" s="14"/>
      <c r="DGL884" s="14"/>
      <c r="DGM884" s="14"/>
      <c r="DGN884" s="14"/>
      <c r="DGO884" s="14"/>
      <c r="DGP884" s="14"/>
      <c r="DGQ884" s="14"/>
      <c r="DGR884" s="14"/>
      <c r="DGS884" s="14"/>
      <c r="DGT884" s="14"/>
      <c r="DGU884" s="14"/>
      <c r="DGV884" s="14"/>
      <c r="DGW884" s="14"/>
      <c r="DGX884" s="14"/>
      <c r="DGY884" s="14"/>
      <c r="DGZ884" s="14"/>
      <c r="DHA884" s="14"/>
      <c r="DHB884" s="14"/>
      <c r="DHC884" s="14"/>
      <c r="DHD884" s="14"/>
      <c r="DHE884" s="14"/>
      <c r="DHF884" s="14"/>
      <c r="DHG884" s="14"/>
      <c r="DHH884" s="14"/>
      <c r="DHI884" s="14"/>
      <c r="DHJ884" s="14"/>
      <c r="DHK884" s="14"/>
      <c r="DHL884" s="14"/>
      <c r="DHM884" s="14"/>
      <c r="DHN884" s="14"/>
      <c r="DHO884" s="14"/>
      <c r="DHP884" s="14"/>
      <c r="DHQ884" s="14"/>
      <c r="DHR884" s="14"/>
      <c r="DHS884" s="14"/>
      <c r="DHT884" s="14"/>
      <c r="DHU884" s="14"/>
      <c r="DHV884" s="14"/>
      <c r="DHW884" s="14"/>
      <c r="DHX884" s="14"/>
      <c r="DHY884" s="14"/>
      <c r="DHZ884" s="14"/>
      <c r="DIA884" s="14"/>
      <c r="DIB884" s="14"/>
      <c r="DIC884" s="14"/>
      <c r="DID884" s="14"/>
      <c r="DIE884" s="14"/>
      <c r="DIF884" s="14"/>
      <c r="DIG884" s="14"/>
      <c r="DIH884" s="14"/>
      <c r="DII884" s="14"/>
      <c r="DIJ884" s="14"/>
      <c r="DIK884" s="14"/>
      <c r="DIL884" s="14"/>
      <c r="DIM884" s="14"/>
      <c r="DIN884" s="14"/>
      <c r="DIO884" s="14"/>
      <c r="DIP884" s="14"/>
      <c r="DIQ884" s="14"/>
      <c r="DIR884" s="14"/>
      <c r="DIS884" s="14"/>
      <c r="DIT884" s="14"/>
      <c r="DIU884" s="14"/>
      <c r="DIV884" s="14"/>
      <c r="DIW884" s="14"/>
      <c r="DIX884" s="14"/>
      <c r="DIY884" s="14"/>
      <c r="DIZ884" s="14"/>
      <c r="DJA884" s="14"/>
      <c r="DJB884" s="14"/>
      <c r="DJC884" s="14"/>
      <c r="DJD884" s="14"/>
      <c r="DJE884" s="14"/>
      <c r="DJF884" s="14"/>
      <c r="DJG884" s="14"/>
      <c r="DJH884" s="14"/>
      <c r="DJI884" s="14"/>
      <c r="DJJ884" s="14"/>
      <c r="DJK884" s="14"/>
      <c r="DJL884" s="14"/>
      <c r="DJM884" s="14"/>
      <c r="DJN884" s="14"/>
      <c r="DJO884" s="14"/>
      <c r="DJP884" s="14"/>
      <c r="DJQ884" s="14"/>
      <c r="DJR884" s="14"/>
      <c r="DJS884" s="14"/>
      <c r="DJT884" s="14"/>
      <c r="DJU884" s="14"/>
      <c r="DJV884" s="14"/>
      <c r="DJW884" s="14"/>
      <c r="DJX884" s="14"/>
      <c r="DJY884" s="14"/>
      <c r="DJZ884" s="14"/>
      <c r="DKA884" s="14"/>
      <c r="DKB884" s="14"/>
      <c r="DKC884" s="14"/>
      <c r="DKD884" s="14"/>
      <c r="DKE884" s="14"/>
      <c r="DKF884" s="14"/>
      <c r="DKG884" s="14"/>
      <c r="DKH884" s="14"/>
      <c r="DKI884" s="14"/>
      <c r="DKJ884" s="14"/>
      <c r="DKK884" s="14"/>
      <c r="DKL884" s="14"/>
      <c r="DKM884" s="14"/>
      <c r="DKN884" s="14"/>
      <c r="DKO884" s="14"/>
      <c r="DKP884" s="14"/>
      <c r="DKQ884" s="14"/>
      <c r="DKR884" s="14"/>
      <c r="DKS884" s="14"/>
      <c r="DKT884" s="14"/>
      <c r="DKU884" s="14"/>
      <c r="DKV884" s="14"/>
      <c r="DKW884" s="14"/>
      <c r="DKX884" s="14"/>
      <c r="DKY884" s="14"/>
      <c r="DKZ884" s="14"/>
      <c r="DLA884" s="14"/>
      <c r="DLB884" s="14"/>
      <c r="DLC884" s="14"/>
      <c r="DLD884" s="14"/>
      <c r="DLE884" s="14"/>
      <c r="DLF884" s="14"/>
      <c r="DLG884" s="14"/>
      <c r="DLH884" s="14"/>
      <c r="DLI884" s="14"/>
      <c r="DLJ884" s="14"/>
      <c r="DLK884" s="14"/>
      <c r="DLL884" s="14"/>
      <c r="DLM884" s="14"/>
      <c r="DLN884" s="14"/>
      <c r="DLO884" s="14"/>
      <c r="DLP884" s="14"/>
      <c r="DLQ884" s="14"/>
      <c r="DLR884" s="14"/>
      <c r="DLS884" s="14"/>
      <c r="DLT884" s="14"/>
      <c r="DLU884" s="14"/>
      <c r="DLV884" s="14"/>
      <c r="DLW884" s="14"/>
      <c r="DLX884" s="14"/>
      <c r="DLY884" s="14"/>
      <c r="DLZ884" s="14"/>
      <c r="DMA884" s="14"/>
      <c r="DMB884" s="14"/>
      <c r="DMC884" s="14"/>
      <c r="DMD884" s="14"/>
      <c r="DME884" s="14"/>
      <c r="DMF884" s="14"/>
      <c r="DMG884" s="14"/>
      <c r="DMH884" s="14"/>
      <c r="DMI884" s="14"/>
      <c r="DMJ884" s="14"/>
      <c r="DMK884" s="14"/>
      <c r="DML884" s="14"/>
      <c r="DMM884" s="14"/>
      <c r="DMN884" s="14"/>
      <c r="DMO884" s="14"/>
      <c r="DMP884" s="14"/>
      <c r="DMQ884" s="14"/>
      <c r="DMR884" s="14"/>
      <c r="DMS884" s="14"/>
      <c r="DMT884" s="14"/>
      <c r="DMU884" s="14"/>
      <c r="DMV884" s="14"/>
      <c r="DMW884" s="14"/>
      <c r="DMX884" s="14"/>
      <c r="DMY884" s="14"/>
      <c r="DMZ884" s="14"/>
      <c r="DNA884" s="14"/>
      <c r="DNB884" s="14"/>
      <c r="DNC884" s="14"/>
      <c r="DND884" s="14"/>
      <c r="DNE884" s="14"/>
      <c r="DNF884" s="14"/>
      <c r="DNG884" s="14"/>
      <c r="DNH884" s="14"/>
      <c r="DNI884" s="14"/>
      <c r="DNJ884" s="14"/>
      <c r="DNK884" s="14"/>
      <c r="DNL884" s="14"/>
      <c r="DNM884" s="14"/>
      <c r="DNN884" s="14"/>
      <c r="DNO884" s="14"/>
      <c r="DNP884" s="14"/>
      <c r="DNQ884" s="14"/>
      <c r="DNR884" s="14"/>
      <c r="DNS884" s="14"/>
      <c r="DNT884" s="14"/>
      <c r="DNU884" s="14"/>
      <c r="DNV884" s="14"/>
      <c r="DNW884" s="14"/>
      <c r="DNX884" s="14"/>
      <c r="DNY884" s="14"/>
      <c r="DNZ884" s="14"/>
      <c r="DOA884" s="14"/>
      <c r="DOB884" s="14"/>
      <c r="DOC884" s="14"/>
      <c r="DOD884" s="14"/>
      <c r="DOE884" s="14"/>
      <c r="DOF884" s="14"/>
      <c r="DOG884" s="14"/>
      <c r="DOH884" s="14"/>
      <c r="DOI884" s="14"/>
      <c r="DOJ884" s="14"/>
      <c r="DOK884" s="14"/>
      <c r="DOL884" s="14"/>
      <c r="DOM884" s="14"/>
      <c r="DON884" s="14"/>
      <c r="DOO884" s="14"/>
      <c r="DOP884" s="14"/>
      <c r="DOQ884" s="14"/>
      <c r="DOR884" s="14"/>
      <c r="DOS884" s="14"/>
      <c r="DOT884" s="14"/>
      <c r="DOU884" s="14"/>
      <c r="DOV884" s="14"/>
      <c r="DOW884" s="14"/>
      <c r="DOX884" s="14"/>
      <c r="DOY884" s="14"/>
      <c r="DOZ884" s="14"/>
      <c r="DPA884" s="14"/>
      <c r="DPB884" s="14"/>
      <c r="DPC884" s="14"/>
      <c r="DPD884" s="14"/>
      <c r="DPE884" s="14"/>
      <c r="DPF884" s="14"/>
      <c r="DPG884" s="14"/>
      <c r="DPH884" s="14"/>
      <c r="DPI884" s="14"/>
      <c r="DPJ884" s="14"/>
      <c r="DPK884" s="14"/>
      <c r="DPL884" s="14"/>
      <c r="DPM884" s="14"/>
      <c r="DPN884" s="14"/>
      <c r="DPO884" s="14"/>
      <c r="DPP884" s="14"/>
      <c r="DPQ884" s="14"/>
      <c r="DPR884" s="14"/>
      <c r="DPS884" s="14"/>
      <c r="DPT884" s="14"/>
      <c r="DPU884" s="14"/>
      <c r="DPV884" s="14"/>
      <c r="DPW884" s="14"/>
      <c r="DPX884" s="14"/>
      <c r="DPY884" s="14"/>
      <c r="DPZ884" s="14"/>
      <c r="DQA884" s="14"/>
      <c r="DQB884" s="14"/>
      <c r="DQC884" s="14"/>
      <c r="DQD884" s="14"/>
      <c r="DQE884" s="14"/>
      <c r="DQF884" s="14"/>
      <c r="DQG884" s="14"/>
      <c r="DQH884" s="14"/>
      <c r="DQI884" s="14"/>
      <c r="DQJ884" s="14"/>
      <c r="DQK884" s="14"/>
      <c r="DQL884" s="14"/>
      <c r="DQM884" s="14"/>
      <c r="DQN884" s="14"/>
      <c r="DQO884" s="14"/>
      <c r="DQP884" s="14"/>
      <c r="DQQ884" s="14"/>
      <c r="DQR884" s="14"/>
      <c r="DQS884" s="14"/>
      <c r="DQT884" s="14"/>
      <c r="DQU884" s="14"/>
      <c r="DQV884" s="14"/>
      <c r="DQW884" s="14"/>
      <c r="DQX884" s="14"/>
      <c r="DQY884" s="14"/>
      <c r="DQZ884" s="14"/>
      <c r="DRA884" s="14"/>
      <c r="DRB884" s="14"/>
      <c r="DRC884" s="14"/>
      <c r="DRD884" s="14"/>
      <c r="DRE884" s="14"/>
      <c r="DRF884" s="14"/>
      <c r="DRG884" s="14"/>
      <c r="DRH884" s="14"/>
      <c r="DRI884" s="14"/>
      <c r="DRJ884" s="14"/>
      <c r="DRK884" s="14"/>
      <c r="DRL884" s="14"/>
      <c r="DRM884" s="14"/>
      <c r="DRN884" s="14"/>
      <c r="DRO884" s="14"/>
      <c r="DRP884" s="14"/>
      <c r="DRQ884" s="14"/>
      <c r="DRR884" s="14"/>
      <c r="DRS884" s="14"/>
      <c r="DRT884" s="14"/>
      <c r="DRU884" s="14"/>
      <c r="DRV884" s="14"/>
      <c r="DRW884" s="14"/>
      <c r="DRX884" s="14"/>
      <c r="DRY884" s="14"/>
      <c r="DRZ884" s="14"/>
      <c r="DSA884" s="14"/>
      <c r="DSB884" s="14"/>
      <c r="DSC884" s="14"/>
      <c r="DSD884" s="14"/>
      <c r="DSE884" s="14"/>
      <c r="DSF884" s="14"/>
      <c r="DSG884" s="14"/>
      <c r="DSH884" s="14"/>
      <c r="DSI884" s="14"/>
      <c r="DSJ884" s="14"/>
      <c r="DSK884" s="14"/>
      <c r="DSL884" s="14"/>
      <c r="DSM884" s="14"/>
      <c r="DSN884" s="14"/>
      <c r="DSO884" s="14"/>
      <c r="DSP884" s="14"/>
      <c r="DSQ884" s="14"/>
      <c r="DSR884" s="14"/>
      <c r="DSS884" s="14"/>
      <c r="DST884" s="14"/>
      <c r="DSU884" s="14"/>
      <c r="DSV884" s="14"/>
      <c r="DSW884" s="14"/>
      <c r="DSX884" s="14"/>
      <c r="DSY884" s="14"/>
      <c r="DSZ884" s="14"/>
      <c r="DTA884" s="14"/>
      <c r="DTB884" s="14"/>
      <c r="DTC884" s="14"/>
      <c r="DTD884" s="14"/>
      <c r="DTE884" s="14"/>
      <c r="DTF884" s="14"/>
      <c r="DTG884" s="14"/>
      <c r="DTH884" s="14"/>
      <c r="DTI884" s="14"/>
      <c r="DTJ884" s="14"/>
      <c r="DTK884" s="14"/>
      <c r="DTL884" s="14"/>
      <c r="DTM884" s="14"/>
      <c r="DTN884" s="14"/>
      <c r="DTO884" s="14"/>
      <c r="DTP884" s="14"/>
      <c r="DTQ884" s="14"/>
      <c r="DTR884" s="14"/>
      <c r="DTS884" s="14"/>
      <c r="DTT884" s="14"/>
      <c r="DTU884" s="14"/>
      <c r="DTV884" s="14"/>
      <c r="DTW884" s="14"/>
      <c r="DTX884" s="14"/>
      <c r="DTY884" s="14"/>
      <c r="DTZ884" s="14"/>
      <c r="DUA884" s="14"/>
      <c r="DUB884" s="14"/>
      <c r="DUC884" s="14"/>
      <c r="DUD884" s="14"/>
      <c r="DUE884" s="14"/>
      <c r="DUF884" s="14"/>
      <c r="DUG884" s="14"/>
      <c r="DUH884" s="14"/>
      <c r="DUI884" s="14"/>
      <c r="DUJ884" s="14"/>
      <c r="DUK884" s="14"/>
      <c r="DUL884" s="14"/>
      <c r="DUM884" s="14"/>
      <c r="DUN884" s="14"/>
      <c r="DUO884" s="14"/>
      <c r="DUP884" s="14"/>
      <c r="DUQ884" s="14"/>
      <c r="DUR884" s="14"/>
      <c r="DUS884" s="14"/>
      <c r="DUT884" s="14"/>
      <c r="DUU884" s="14"/>
      <c r="DUV884" s="14"/>
      <c r="DUW884" s="14"/>
      <c r="DUX884" s="14"/>
      <c r="DUY884" s="14"/>
      <c r="DUZ884" s="14"/>
      <c r="DVA884" s="14"/>
      <c r="DVB884" s="14"/>
      <c r="DVC884" s="14"/>
      <c r="DVD884" s="14"/>
      <c r="DVE884" s="14"/>
      <c r="DVF884" s="14"/>
      <c r="DVG884" s="14"/>
      <c r="DVH884" s="14"/>
      <c r="DVI884" s="14"/>
      <c r="DVJ884" s="14"/>
      <c r="DVK884" s="14"/>
      <c r="DVL884" s="14"/>
      <c r="DVM884" s="14"/>
      <c r="DVN884" s="14"/>
      <c r="DVO884" s="14"/>
      <c r="DVP884" s="14"/>
      <c r="DVQ884" s="14"/>
      <c r="DVR884" s="14"/>
      <c r="DVS884" s="14"/>
      <c r="DVT884" s="14"/>
      <c r="DVU884" s="14"/>
      <c r="DVV884" s="14"/>
      <c r="DVW884" s="14"/>
      <c r="DVX884" s="14"/>
      <c r="DVY884" s="14"/>
      <c r="DVZ884" s="14"/>
      <c r="DWA884" s="14"/>
      <c r="DWB884" s="14"/>
      <c r="DWC884" s="14"/>
      <c r="DWD884" s="14"/>
      <c r="DWE884" s="14"/>
      <c r="DWF884" s="14"/>
      <c r="DWG884" s="14"/>
      <c r="DWH884" s="14"/>
      <c r="DWI884" s="14"/>
      <c r="DWJ884" s="14"/>
      <c r="DWK884" s="14"/>
      <c r="DWL884" s="14"/>
      <c r="DWM884" s="14"/>
      <c r="DWN884" s="14"/>
      <c r="DWO884" s="14"/>
      <c r="DWP884" s="14"/>
      <c r="DWQ884" s="14"/>
      <c r="DWR884" s="14"/>
      <c r="DWS884" s="14"/>
      <c r="DWT884" s="14"/>
      <c r="DWU884" s="14"/>
      <c r="DWV884" s="14"/>
      <c r="DWW884" s="14"/>
      <c r="DWX884" s="14"/>
      <c r="DWY884" s="14"/>
      <c r="DWZ884" s="14"/>
      <c r="DXA884" s="14"/>
      <c r="DXB884" s="14"/>
      <c r="DXC884" s="14"/>
      <c r="DXD884" s="14"/>
      <c r="DXE884" s="14"/>
      <c r="DXF884" s="14"/>
      <c r="DXG884" s="14"/>
      <c r="DXH884" s="14"/>
      <c r="DXI884" s="14"/>
      <c r="DXJ884" s="14"/>
      <c r="DXK884" s="14"/>
      <c r="DXL884" s="14"/>
      <c r="DXM884" s="14"/>
      <c r="DXN884" s="14"/>
      <c r="DXO884" s="14"/>
      <c r="DXP884" s="14"/>
      <c r="DXQ884" s="14"/>
      <c r="DXR884" s="14"/>
      <c r="DXS884" s="14"/>
      <c r="DXT884" s="14"/>
      <c r="DXU884" s="14"/>
      <c r="DXV884" s="14"/>
      <c r="DXW884" s="14"/>
      <c r="DXX884" s="14"/>
      <c r="DXY884" s="14"/>
      <c r="DXZ884" s="14"/>
      <c r="DYA884" s="14"/>
      <c r="DYB884" s="14"/>
      <c r="DYC884" s="14"/>
      <c r="DYD884" s="14"/>
      <c r="DYE884" s="14"/>
      <c r="DYF884" s="14"/>
      <c r="DYG884" s="14"/>
      <c r="DYH884" s="14"/>
      <c r="DYI884" s="14"/>
      <c r="DYJ884" s="14"/>
      <c r="DYK884" s="14"/>
      <c r="DYL884" s="14"/>
      <c r="DYM884" s="14"/>
      <c r="DYN884" s="14"/>
      <c r="DYO884" s="14"/>
      <c r="DYP884" s="14"/>
      <c r="DYQ884" s="14"/>
      <c r="DYR884" s="14"/>
      <c r="DYS884" s="14"/>
      <c r="DYT884" s="14"/>
      <c r="DYU884" s="14"/>
      <c r="DYV884" s="14"/>
      <c r="DYW884" s="14"/>
      <c r="DYX884" s="14"/>
      <c r="DYY884" s="14"/>
      <c r="DYZ884" s="14"/>
      <c r="DZA884" s="14"/>
      <c r="DZB884" s="14"/>
      <c r="DZC884" s="14"/>
      <c r="DZD884" s="14"/>
      <c r="DZE884" s="14"/>
      <c r="DZF884" s="14"/>
      <c r="DZG884" s="14"/>
      <c r="DZH884" s="14"/>
      <c r="DZI884" s="14"/>
      <c r="DZJ884" s="14"/>
      <c r="DZK884" s="14"/>
      <c r="DZL884" s="14"/>
      <c r="DZM884" s="14"/>
      <c r="DZN884" s="14"/>
      <c r="DZO884" s="14"/>
      <c r="DZP884" s="14"/>
      <c r="DZQ884" s="14"/>
      <c r="DZR884" s="14"/>
      <c r="DZS884" s="14"/>
      <c r="DZT884" s="14"/>
      <c r="DZU884" s="14"/>
      <c r="DZV884" s="14"/>
      <c r="DZW884" s="14"/>
      <c r="DZX884" s="14"/>
      <c r="DZY884" s="14"/>
      <c r="DZZ884" s="14"/>
      <c r="EAA884" s="14"/>
      <c r="EAB884" s="14"/>
      <c r="EAC884" s="14"/>
      <c r="EAD884" s="14"/>
      <c r="EAE884" s="14"/>
      <c r="EAF884" s="14"/>
      <c r="EAG884" s="14"/>
      <c r="EAH884" s="14"/>
      <c r="EAI884" s="14"/>
      <c r="EAJ884" s="14"/>
      <c r="EAK884" s="14"/>
      <c r="EAL884" s="14"/>
      <c r="EAM884" s="14"/>
      <c r="EAN884" s="14"/>
      <c r="EAO884" s="14"/>
      <c r="EAP884" s="14"/>
      <c r="EAQ884" s="14"/>
      <c r="EAR884" s="14"/>
      <c r="EAS884" s="14"/>
      <c r="EAT884" s="14"/>
      <c r="EAU884" s="14"/>
      <c r="EAV884" s="14"/>
      <c r="EAW884" s="14"/>
      <c r="EAX884" s="14"/>
      <c r="EAY884" s="14"/>
      <c r="EAZ884" s="14"/>
      <c r="EBA884" s="14"/>
      <c r="EBB884" s="14"/>
      <c r="EBC884" s="14"/>
      <c r="EBD884" s="14"/>
      <c r="EBE884" s="14"/>
      <c r="EBF884" s="14"/>
      <c r="EBG884" s="14"/>
      <c r="EBH884" s="14"/>
      <c r="EBI884" s="14"/>
      <c r="EBJ884" s="14"/>
      <c r="EBK884" s="14"/>
      <c r="EBL884" s="14"/>
      <c r="EBM884" s="14"/>
      <c r="EBN884" s="14"/>
      <c r="EBO884" s="14"/>
      <c r="EBP884" s="14"/>
      <c r="EBQ884" s="14"/>
      <c r="EBR884" s="14"/>
      <c r="EBS884" s="14"/>
      <c r="EBT884" s="14"/>
      <c r="EBU884" s="14"/>
      <c r="EBV884" s="14"/>
      <c r="EBW884" s="14"/>
      <c r="EBX884" s="14"/>
      <c r="EBY884" s="14"/>
      <c r="EBZ884" s="14"/>
      <c r="ECA884" s="14"/>
      <c r="ECB884" s="14"/>
      <c r="ECC884" s="14"/>
      <c r="ECD884" s="14"/>
      <c r="ECE884" s="14"/>
      <c r="ECF884" s="14"/>
      <c r="ECG884" s="14"/>
      <c r="ECH884" s="14"/>
      <c r="ECI884" s="14"/>
      <c r="ECJ884" s="14"/>
      <c r="ECK884" s="14"/>
      <c r="ECL884" s="14"/>
      <c r="ECM884" s="14"/>
      <c r="ECN884" s="14"/>
      <c r="ECO884" s="14"/>
      <c r="ECP884" s="14"/>
      <c r="ECQ884" s="14"/>
      <c r="ECR884" s="14"/>
      <c r="ECS884" s="14"/>
      <c r="ECT884" s="14"/>
      <c r="ECU884" s="14"/>
      <c r="ECV884" s="14"/>
      <c r="ECW884" s="14"/>
      <c r="ECX884" s="14"/>
      <c r="ECY884" s="14"/>
      <c r="ECZ884" s="14"/>
      <c r="EDA884" s="14"/>
      <c r="EDB884" s="14"/>
      <c r="EDC884" s="14"/>
      <c r="EDD884" s="14"/>
      <c r="EDE884" s="14"/>
      <c r="EDF884" s="14"/>
      <c r="EDG884" s="14"/>
      <c r="EDH884" s="14"/>
      <c r="EDI884" s="14"/>
      <c r="EDJ884" s="14"/>
      <c r="EDK884" s="14"/>
      <c r="EDL884" s="14"/>
      <c r="EDM884" s="14"/>
      <c r="EDN884" s="14"/>
      <c r="EDO884" s="14"/>
      <c r="EDP884" s="14"/>
      <c r="EDQ884" s="14"/>
      <c r="EDR884" s="14"/>
      <c r="EDS884" s="14"/>
      <c r="EDT884" s="14"/>
      <c r="EDU884" s="14"/>
      <c r="EDV884" s="14"/>
      <c r="EDW884" s="14"/>
      <c r="EDX884" s="14"/>
      <c r="EDY884" s="14"/>
      <c r="EDZ884" s="14"/>
      <c r="EEA884" s="14"/>
      <c r="EEB884" s="14"/>
      <c r="EEC884" s="14"/>
      <c r="EED884" s="14"/>
      <c r="EEE884" s="14"/>
      <c r="EEF884" s="14"/>
      <c r="EEG884" s="14"/>
      <c r="EEH884" s="14"/>
      <c r="EEI884" s="14"/>
      <c r="EEJ884" s="14"/>
      <c r="EEK884" s="14"/>
      <c r="EEL884" s="14"/>
      <c r="EEM884" s="14"/>
      <c r="EEN884" s="14"/>
      <c r="EEO884" s="14"/>
      <c r="EEP884" s="14"/>
      <c r="EEQ884" s="14"/>
      <c r="EER884" s="14"/>
      <c r="EES884" s="14"/>
      <c r="EET884" s="14"/>
      <c r="EEU884" s="14"/>
      <c r="EEV884" s="14"/>
      <c r="EEW884" s="14"/>
      <c r="EEX884" s="14"/>
      <c r="EEY884" s="14"/>
      <c r="EEZ884" s="14"/>
      <c r="EFA884" s="14"/>
      <c r="EFB884" s="14"/>
      <c r="EFC884" s="14"/>
      <c r="EFD884" s="14"/>
      <c r="EFE884" s="14"/>
      <c r="EFF884" s="14"/>
      <c r="EFG884" s="14"/>
      <c r="EFH884" s="14"/>
      <c r="EFI884" s="14"/>
      <c r="EFJ884" s="14"/>
      <c r="EFK884" s="14"/>
      <c r="EFL884" s="14"/>
      <c r="EFM884" s="14"/>
      <c r="EFN884" s="14"/>
      <c r="EFO884" s="14"/>
      <c r="EFP884" s="14"/>
      <c r="EFQ884" s="14"/>
      <c r="EFR884" s="14"/>
      <c r="EFS884" s="14"/>
      <c r="EFT884" s="14"/>
      <c r="EFU884" s="14"/>
      <c r="EFV884" s="14"/>
      <c r="EFW884" s="14"/>
      <c r="EFX884" s="14"/>
      <c r="EFY884" s="14"/>
      <c r="EFZ884" s="14"/>
      <c r="EGA884" s="14"/>
      <c r="EGB884" s="14"/>
      <c r="EGC884" s="14"/>
      <c r="EGD884" s="14"/>
      <c r="EGE884" s="14"/>
      <c r="EGF884" s="14"/>
      <c r="EGG884" s="14"/>
      <c r="EGH884" s="14"/>
      <c r="EGI884" s="14"/>
      <c r="EGJ884" s="14"/>
      <c r="EGK884" s="14"/>
      <c r="EGL884" s="14"/>
      <c r="EGM884" s="14"/>
      <c r="EGN884" s="14"/>
      <c r="EGO884" s="14"/>
      <c r="EGP884" s="14"/>
      <c r="EGQ884" s="14"/>
      <c r="EGR884" s="14"/>
      <c r="EGS884" s="14"/>
      <c r="EGT884" s="14"/>
      <c r="EGU884" s="14"/>
      <c r="EGV884" s="14"/>
      <c r="EGW884" s="14"/>
      <c r="EGX884" s="14"/>
      <c r="EGY884" s="14"/>
      <c r="EGZ884" s="14"/>
      <c r="EHA884" s="14"/>
      <c r="EHB884" s="14"/>
      <c r="EHC884" s="14"/>
      <c r="EHD884" s="14"/>
      <c r="EHE884" s="14"/>
      <c r="EHF884" s="14"/>
      <c r="EHG884" s="14"/>
      <c r="EHH884" s="14"/>
      <c r="EHI884" s="14"/>
      <c r="EHJ884" s="14"/>
      <c r="EHK884" s="14"/>
      <c r="EHL884" s="14"/>
      <c r="EHM884" s="14"/>
      <c r="EHN884" s="14"/>
      <c r="EHO884" s="14"/>
      <c r="EHP884" s="14"/>
      <c r="EHQ884" s="14"/>
      <c r="EHR884" s="14"/>
      <c r="EHS884" s="14"/>
      <c r="EHT884" s="14"/>
      <c r="EHU884" s="14"/>
      <c r="EHV884" s="14"/>
      <c r="EHW884" s="14"/>
      <c r="EHX884" s="14"/>
      <c r="EHY884" s="14"/>
      <c r="EHZ884" s="14"/>
      <c r="EIA884" s="14"/>
      <c r="EIB884" s="14"/>
      <c r="EIC884" s="14"/>
      <c r="EID884" s="14"/>
      <c r="EIE884" s="14"/>
      <c r="EIF884" s="14"/>
      <c r="EIG884" s="14"/>
      <c r="EIH884" s="14"/>
      <c r="EII884" s="14"/>
      <c r="EIJ884" s="14"/>
      <c r="EIK884" s="14"/>
      <c r="EIL884" s="14"/>
      <c r="EIM884" s="14"/>
      <c r="EIN884" s="14"/>
      <c r="EIO884" s="14"/>
      <c r="EIP884" s="14"/>
      <c r="EIQ884" s="14"/>
      <c r="EIR884" s="14"/>
      <c r="EIS884" s="14"/>
      <c r="EIT884" s="14"/>
      <c r="EIU884" s="14"/>
      <c r="EIV884" s="14"/>
      <c r="EIW884" s="14"/>
      <c r="EIX884" s="14"/>
      <c r="EIY884" s="14"/>
      <c r="EIZ884" s="14"/>
      <c r="EJA884" s="14"/>
      <c r="EJB884" s="14"/>
      <c r="EJC884" s="14"/>
      <c r="EJD884" s="14"/>
      <c r="EJE884" s="14"/>
      <c r="EJF884" s="14"/>
      <c r="EJG884" s="14"/>
      <c r="EJH884" s="14"/>
      <c r="EJI884" s="14"/>
      <c r="EJJ884" s="14"/>
      <c r="EJK884" s="14"/>
      <c r="EJL884" s="14"/>
      <c r="EJM884" s="14"/>
      <c r="EJN884" s="14"/>
      <c r="EJO884" s="14"/>
      <c r="EJP884" s="14"/>
      <c r="EJQ884" s="14"/>
      <c r="EJR884" s="14"/>
      <c r="EJS884" s="14"/>
      <c r="EJT884" s="14"/>
      <c r="EJU884" s="14"/>
      <c r="EJV884" s="14"/>
      <c r="EJW884" s="14"/>
      <c r="EJX884" s="14"/>
      <c r="EJY884" s="14"/>
      <c r="EJZ884" s="14"/>
      <c r="EKA884" s="14"/>
      <c r="EKB884" s="14"/>
      <c r="EKC884" s="14"/>
      <c r="EKD884" s="14"/>
      <c r="EKE884" s="14"/>
      <c r="EKF884" s="14"/>
      <c r="EKG884" s="14"/>
      <c r="EKH884" s="14"/>
      <c r="EKI884" s="14"/>
      <c r="EKJ884" s="14"/>
      <c r="EKK884" s="14"/>
      <c r="EKL884" s="14"/>
      <c r="EKM884" s="14"/>
      <c r="EKN884" s="14"/>
      <c r="EKO884" s="14"/>
      <c r="EKP884" s="14"/>
      <c r="EKQ884" s="14"/>
      <c r="EKR884" s="14"/>
      <c r="EKS884" s="14"/>
      <c r="EKT884" s="14"/>
      <c r="EKU884" s="14"/>
      <c r="EKV884" s="14"/>
      <c r="EKW884" s="14"/>
      <c r="EKX884" s="14"/>
      <c r="EKY884" s="14"/>
      <c r="EKZ884" s="14"/>
      <c r="ELA884" s="14"/>
      <c r="ELB884" s="14"/>
      <c r="ELC884" s="14"/>
      <c r="ELD884" s="14"/>
      <c r="ELE884" s="14"/>
      <c r="ELF884" s="14"/>
      <c r="ELG884" s="14"/>
      <c r="ELH884" s="14"/>
      <c r="ELI884" s="14"/>
      <c r="ELJ884" s="14"/>
      <c r="ELK884" s="14"/>
      <c r="ELL884" s="14"/>
      <c r="ELM884" s="14"/>
      <c r="ELN884" s="14"/>
      <c r="ELO884" s="14"/>
      <c r="ELP884" s="14"/>
      <c r="ELQ884" s="14"/>
      <c r="ELR884" s="14"/>
      <c r="ELS884" s="14"/>
      <c r="ELT884" s="14"/>
      <c r="ELU884" s="14"/>
      <c r="ELV884" s="14"/>
      <c r="ELW884" s="14"/>
      <c r="ELX884" s="14"/>
      <c r="ELY884" s="14"/>
      <c r="ELZ884" s="14"/>
      <c r="EMA884" s="14"/>
      <c r="EMB884" s="14"/>
      <c r="EMC884" s="14"/>
      <c r="EMD884" s="14"/>
      <c r="EME884" s="14"/>
      <c r="EMF884" s="14"/>
      <c r="EMG884" s="14"/>
      <c r="EMH884" s="14"/>
      <c r="EMI884" s="14"/>
      <c r="EMJ884" s="14"/>
      <c r="EMK884" s="14"/>
      <c r="EML884" s="14"/>
      <c r="EMM884" s="14"/>
      <c r="EMN884" s="14"/>
      <c r="EMO884" s="14"/>
      <c r="EMP884" s="14"/>
      <c r="EMQ884" s="14"/>
      <c r="EMR884" s="14"/>
      <c r="EMS884" s="14"/>
      <c r="EMT884" s="14"/>
      <c r="EMU884" s="14"/>
      <c r="EMV884" s="14"/>
      <c r="EMW884" s="14"/>
      <c r="EMX884" s="14"/>
      <c r="EMY884" s="14"/>
      <c r="EMZ884" s="14"/>
      <c r="ENA884" s="14"/>
      <c r="ENB884" s="14"/>
      <c r="ENC884" s="14"/>
      <c r="END884" s="14"/>
      <c r="ENE884" s="14"/>
      <c r="ENF884" s="14"/>
      <c r="ENG884" s="14"/>
      <c r="ENH884" s="14"/>
      <c r="ENI884" s="14"/>
      <c r="ENJ884" s="14"/>
      <c r="ENK884" s="14"/>
      <c r="ENL884" s="14"/>
      <c r="ENM884" s="14"/>
      <c r="ENN884" s="14"/>
      <c r="ENO884" s="14"/>
      <c r="ENP884" s="14"/>
      <c r="ENQ884" s="14"/>
      <c r="ENR884" s="14"/>
      <c r="ENS884" s="14"/>
      <c r="ENT884" s="14"/>
      <c r="ENU884" s="14"/>
      <c r="ENV884" s="14"/>
      <c r="ENW884" s="14"/>
      <c r="ENX884" s="14"/>
      <c r="ENY884" s="14"/>
      <c r="ENZ884" s="14"/>
      <c r="EOA884" s="14"/>
      <c r="EOB884" s="14"/>
      <c r="EOC884" s="14"/>
      <c r="EOD884" s="14"/>
      <c r="EOE884" s="14"/>
      <c r="EOF884" s="14"/>
      <c r="EOG884" s="14"/>
      <c r="EOH884" s="14"/>
      <c r="EOI884" s="14"/>
      <c r="EOJ884" s="14"/>
      <c r="EOK884" s="14"/>
      <c r="EOL884" s="14"/>
      <c r="EOM884" s="14"/>
      <c r="EON884" s="14"/>
      <c r="EOO884" s="14"/>
      <c r="EOP884" s="14"/>
      <c r="EOQ884" s="14"/>
      <c r="EOR884" s="14"/>
      <c r="EOS884" s="14"/>
      <c r="EOT884" s="14"/>
      <c r="EOU884" s="14"/>
      <c r="EOV884" s="14"/>
      <c r="EOW884" s="14"/>
      <c r="EOX884" s="14"/>
      <c r="EOY884" s="14"/>
      <c r="EOZ884" s="14"/>
      <c r="EPA884" s="14"/>
      <c r="EPB884" s="14"/>
      <c r="EPC884" s="14"/>
      <c r="EPD884" s="14"/>
      <c r="EPE884" s="14"/>
      <c r="EPF884" s="14"/>
      <c r="EPG884" s="14"/>
      <c r="EPH884" s="14"/>
      <c r="EPI884" s="14"/>
      <c r="EPJ884" s="14"/>
      <c r="EPK884" s="14"/>
      <c r="EPL884" s="14"/>
      <c r="EPM884" s="14"/>
      <c r="EPN884" s="14"/>
      <c r="EPO884" s="14"/>
      <c r="EPP884" s="14"/>
      <c r="EPQ884" s="14"/>
      <c r="EPR884" s="14"/>
      <c r="EPS884" s="14"/>
      <c r="EPT884" s="14"/>
      <c r="EPU884" s="14"/>
      <c r="EPV884" s="14"/>
      <c r="EPW884" s="14"/>
      <c r="EPX884" s="14"/>
      <c r="EPY884" s="14"/>
      <c r="EPZ884" s="14"/>
      <c r="EQA884" s="14"/>
      <c r="EQB884" s="14"/>
      <c r="EQC884" s="14"/>
      <c r="EQD884" s="14"/>
      <c r="EQE884" s="14"/>
      <c r="EQF884" s="14"/>
      <c r="EQG884" s="14"/>
      <c r="EQH884" s="14"/>
      <c r="EQI884" s="14"/>
      <c r="EQJ884" s="14"/>
      <c r="EQK884" s="14"/>
      <c r="EQL884" s="14"/>
      <c r="EQM884" s="14"/>
      <c r="EQN884" s="14"/>
      <c r="EQO884" s="14"/>
      <c r="EQP884" s="14"/>
      <c r="EQQ884" s="14"/>
      <c r="EQR884" s="14"/>
      <c r="EQS884" s="14"/>
      <c r="EQT884" s="14"/>
      <c r="EQU884" s="14"/>
      <c r="EQV884" s="14"/>
      <c r="EQW884" s="14"/>
      <c r="EQX884" s="14"/>
      <c r="EQY884" s="14"/>
      <c r="EQZ884" s="14"/>
      <c r="ERA884" s="14"/>
      <c r="ERB884" s="14"/>
      <c r="ERC884" s="14"/>
      <c r="ERD884" s="14"/>
      <c r="ERE884" s="14"/>
      <c r="ERF884" s="14"/>
      <c r="ERG884" s="14"/>
      <c r="ERH884" s="14"/>
      <c r="ERI884" s="14"/>
      <c r="ERJ884" s="14"/>
      <c r="ERK884" s="14"/>
      <c r="ERL884" s="14"/>
      <c r="ERM884" s="14"/>
      <c r="ERN884" s="14"/>
      <c r="ERO884" s="14"/>
      <c r="ERP884" s="14"/>
      <c r="ERQ884" s="14"/>
      <c r="ERR884" s="14"/>
      <c r="ERS884" s="14"/>
      <c r="ERT884" s="14"/>
      <c r="ERU884" s="14"/>
      <c r="ERV884" s="14"/>
      <c r="ERW884" s="14"/>
      <c r="ERX884" s="14"/>
      <c r="ERY884" s="14"/>
      <c r="ERZ884" s="14"/>
      <c r="ESA884" s="14"/>
      <c r="ESB884" s="14"/>
      <c r="ESC884" s="14"/>
      <c r="ESD884" s="14"/>
      <c r="ESE884" s="14"/>
      <c r="ESF884" s="14"/>
      <c r="ESG884" s="14"/>
      <c r="ESH884" s="14"/>
      <c r="ESI884" s="14"/>
      <c r="ESJ884" s="14"/>
      <c r="ESK884" s="14"/>
      <c r="ESL884" s="14"/>
      <c r="ESM884" s="14"/>
      <c r="ESN884" s="14"/>
      <c r="ESO884" s="14"/>
      <c r="ESP884" s="14"/>
      <c r="ESQ884" s="14"/>
      <c r="ESR884" s="14"/>
      <c r="ESS884" s="14"/>
      <c r="EST884" s="14"/>
      <c r="ESU884" s="14"/>
      <c r="ESV884" s="14"/>
      <c r="ESW884" s="14"/>
      <c r="ESX884" s="14"/>
      <c r="ESY884" s="14"/>
      <c r="ESZ884" s="14"/>
      <c r="ETA884" s="14"/>
      <c r="ETB884" s="14"/>
      <c r="ETC884" s="14"/>
      <c r="ETD884" s="14"/>
      <c r="ETE884" s="14"/>
      <c r="ETF884" s="14"/>
      <c r="ETG884" s="14"/>
      <c r="ETH884" s="14"/>
      <c r="ETI884" s="14"/>
      <c r="ETJ884" s="14"/>
      <c r="ETK884" s="14"/>
      <c r="ETL884" s="14"/>
      <c r="ETM884" s="14"/>
      <c r="ETN884" s="14"/>
      <c r="ETO884" s="14"/>
      <c r="ETP884" s="14"/>
      <c r="ETQ884" s="14"/>
      <c r="ETR884" s="14"/>
      <c r="ETS884" s="14"/>
      <c r="ETT884" s="14"/>
      <c r="ETU884" s="14"/>
      <c r="ETV884" s="14"/>
      <c r="ETW884" s="14"/>
      <c r="ETX884" s="14"/>
      <c r="ETY884" s="14"/>
      <c r="ETZ884" s="14"/>
      <c r="EUA884" s="14"/>
      <c r="EUB884" s="14"/>
      <c r="EUC884" s="14"/>
      <c r="EUD884" s="14"/>
      <c r="EUE884" s="14"/>
      <c r="EUF884" s="14"/>
      <c r="EUG884" s="14"/>
      <c r="EUH884" s="14"/>
      <c r="EUI884" s="14"/>
      <c r="EUJ884" s="14"/>
      <c r="EUK884" s="14"/>
      <c r="EUL884" s="14"/>
      <c r="EUM884" s="14"/>
      <c r="EUN884" s="14"/>
      <c r="EUO884" s="14"/>
      <c r="EUP884" s="14"/>
      <c r="EUQ884" s="14"/>
      <c r="EUR884" s="14"/>
      <c r="EUS884" s="14"/>
      <c r="EUT884" s="14"/>
      <c r="EUU884" s="14"/>
      <c r="EUV884" s="14"/>
      <c r="EUW884" s="14"/>
      <c r="EUX884" s="14"/>
      <c r="EUY884" s="14"/>
      <c r="EUZ884" s="14"/>
      <c r="EVA884" s="14"/>
      <c r="EVB884" s="14"/>
      <c r="EVC884" s="14"/>
      <c r="EVD884" s="14"/>
      <c r="EVE884" s="14"/>
      <c r="EVF884" s="14"/>
      <c r="EVG884" s="14"/>
      <c r="EVH884" s="14"/>
      <c r="EVI884" s="14"/>
      <c r="EVJ884" s="14"/>
      <c r="EVK884" s="14"/>
      <c r="EVL884" s="14"/>
      <c r="EVM884" s="14"/>
      <c r="EVN884" s="14"/>
      <c r="EVO884" s="14"/>
      <c r="EVP884" s="14"/>
      <c r="EVQ884" s="14"/>
      <c r="EVR884" s="14"/>
      <c r="EVS884" s="14"/>
      <c r="EVT884" s="14"/>
      <c r="EVU884" s="14"/>
      <c r="EVV884" s="14"/>
      <c r="EVW884" s="14"/>
      <c r="EVX884" s="14"/>
      <c r="EVY884" s="14"/>
      <c r="EVZ884" s="14"/>
      <c r="EWA884" s="14"/>
      <c r="EWB884" s="14"/>
      <c r="EWC884" s="14"/>
      <c r="EWD884" s="14"/>
      <c r="EWE884" s="14"/>
      <c r="EWF884" s="14"/>
      <c r="EWG884" s="14"/>
      <c r="EWH884" s="14"/>
      <c r="EWI884" s="14"/>
      <c r="EWJ884" s="14"/>
      <c r="EWK884" s="14"/>
      <c r="EWL884" s="14"/>
      <c r="EWM884" s="14"/>
      <c r="EWN884" s="14"/>
      <c r="EWO884" s="14"/>
      <c r="EWP884" s="14"/>
      <c r="EWQ884" s="14"/>
      <c r="EWR884" s="14"/>
      <c r="EWS884" s="14"/>
      <c r="EWT884" s="14"/>
      <c r="EWU884" s="14"/>
      <c r="EWV884" s="14"/>
      <c r="EWW884" s="14"/>
      <c r="EWX884" s="14"/>
      <c r="EWY884" s="14"/>
      <c r="EWZ884" s="14"/>
      <c r="EXA884" s="14"/>
      <c r="EXB884" s="14"/>
      <c r="EXC884" s="14"/>
      <c r="EXD884" s="14"/>
      <c r="EXE884" s="14"/>
      <c r="EXF884" s="14"/>
      <c r="EXG884" s="14"/>
      <c r="EXH884" s="14"/>
      <c r="EXI884" s="14"/>
      <c r="EXJ884" s="14"/>
      <c r="EXK884" s="14"/>
      <c r="EXL884" s="14"/>
      <c r="EXM884" s="14"/>
      <c r="EXN884" s="14"/>
      <c r="EXO884" s="14"/>
      <c r="EXP884" s="14"/>
      <c r="EXQ884" s="14"/>
      <c r="EXR884" s="14"/>
      <c r="EXS884" s="14"/>
      <c r="EXT884" s="14"/>
      <c r="EXU884" s="14"/>
      <c r="EXV884" s="14"/>
      <c r="EXW884" s="14"/>
      <c r="EXX884" s="14"/>
      <c r="EXY884" s="14"/>
      <c r="EXZ884" s="14"/>
      <c r="EYA884" s="14"/>
      <c r="EYB884" s="14"/>
      <c r="EYC884" s="14"/>
      <c r="EYD884" s="14"/>
      <c r="EYE884" s="14"/>
      <c r="EYF884" s="14"/>
      <c r="EYG884" s="14"/>
      <c r="EYH884" s="14"/>
      <c r="EYI884" s="14"/>
      <c r="EYJ884" s="14"/>
      <c r="EYK884" s="14"/>
      <c r="EYL884" s="14"/>
      <c r="EYM884" s="14"/>
      <c r="EYN884" s="14"/>
      <c r="EYO884" s="14"/>
      <c r="EYP884" s="14"/>
      <c r="EYQ884" s="14"/>
      <c r="EYR884" s="14"/>
      <c r="EYS884" s="14"/>
      <c r="EYT884" s="14"/>
      <c r="EYU884" s="14"/>
      <c r="EYV884" s="14"/>
      <c r="EYW884" s="14"/>
      <c r="EYX884" s="14"/>
      <c r="EYY884" s="14"/>
      <c r="EYZ884" s="14"/>
      <c r="EZA884" s="14"/>
      <c r="EZB884" s="14"/>
      <c r="EZC884" s="14"/>
      <c r="EZD884" s="14"/>
      <c r="EZE884" s="14"/>
      <c r="EZF884" s="14"/>
      <c r="EZG884" s="14"/>
      <c r="EZH884" s="14"/>
      <c r="EZI884" s="14"/>
      <c r="EZJ884" s="14"/>
      <c r="EZK884" s="14"/>
      <c r="EZL884" s="14"/>
      <c r="EZM884" s="14"/>
      <c r="EZN884" s="14"/>
      <c r="EZO884" s="14"/>
      <c r="EZP884" s="14"/>
      <c r="EZQ884" s="14"/>
      <c r="EZR884" s="14"/>
      <c r="EZS884" s="14"/>
      <c r="EZT884" s="14"/>
      <c r="EZU884" s="14"/>
      <c r="EZV884" s="14"/>
      <c r="EZW884" s="14"/>
      <c r="EZX884" s="14"/>
      <c r="EZY884" s="14"/>
      <c r="EZZ884" s="14"/>
      <c r="FAA884" s="14"/>
      <c r="FAB884" s="14"/>
      <c r="FAC884" s="14"/>
      <c r="FAD884" s="14"/>
      <c r="FAE884" s="14"/>
      <c r="FAF884" s="14"/>
      <c r="FAG884" s="14"/>
      <c r="FAH884" s="14"/>
      <c r="FAI884" s="14"/>
      <c r="FAJ884" s="14"/>
      <c r="FAK884" s="14"/>
      <c r="FAL884" s="14"/>
      <c r="FAM884" s="14"/>
      <c r="FAN884" s="14"/>
      <c r="FAO884" s="14"/>
      <c r="FAP884" s="14"/>
      <c r="FAQ884" s="14"/>
      <c r="FAR884" s="14"/>
      <c r="FAS884" s="14"/>
      <c r="FAT884" s="14"/>
      <c r="FAU884" s="14"/>
      <c r="FAV884" s="14"/>
      <c r="FAW884" s="14"/>
      <c r="FAX884" s="14"/>
      <c r="FAY884" s="14"/>
      <c r="FAZ884" s="14"/>
      <c r="FBA884" s="14"/>
      <c r="FBB884" s="14"/>
      <c r="FBC884" s="14"/>
      <c r="FBD884" s="14"/>
      <c r="FBE884" s="14"/>
      <c r="FBF884" s="14"/>
      <c r="FBG884" s="14"/>
      <c r="FBH884" s="14"/>
      <c r="FBI884" s="14"/>
      <c r="FBJ884" s="14"/>
      <c r="FBK884" s="14"/>
      <c r="FBL884" s="14"/>
      <c r="FBM884" s="14"/>
      <c r="FBN884" s="14"/>
      <c r="FBO884" s="14"/>
      <c r="FBP884" s="14"/>
      <c r="FBQ884" s="14"/>
      <c r="FBR884" s="14"/>
      <c r="FBS884" s="14"/>
      <c r="FBT884" s="14"/>
      <c r="FBU884" s="14"/>
      <c r="FBV884" s="14"/>
      <c r="FBW884" s="14"/>
      <c r="FBX884" s="14"/>
      <c r="FBY884" s="14"/>
      <c r="FBZ884" s="14"/>
      <c r="FCA884" s="14"/>
      <c r="FCB884" s="14"/>
      <c r="FCC884" s="14"/>
      <c r="FCD884" s="14"/>
      <c r="FCE884" s="14"/>
      <c r="FCF884" s="14"/>
      <c r="FCG884" s="14"/>
      <c r="FCH884" s="14"/>
      <c r="FCI884" s="14"/>
      <c r="FCJ884" s="14"/>
      <c r="FCK884" s="14"/>
      <c r="FCL884" s="14"/>
      <c r="FCM884" s="14"/>
      <c r="FCN884" s="14"/>
      <c r="FCO884" s="14"/>
      <c r="FCP884" s="14"/>
      <c r="FCQ884" s="14"/>
      <c r="FCR884" s="14"/>
      <c r="FCS884" s="14"/>
      <c r="FCT884" s="14"/>
      <c r="FCU884" s="14"/>
      <c r="FCV884" s="14"/>
      <c r="FCW884" s="14"/>
      <c r="FCX884" s="14"/>
      <c r="FCY884" s="14"/>
      <c r="FCZ884" s="14"/>
      <c r="FDA884" s="14"/>
      <c r="FDB884" s="14"/>
      <c r="FDC884" s="14"/>
      <c r="FDD884" s="14"/>
      <c r="FDE884" s="14"/>
      <c r="FDF884" s="14"/>
      <c r="FDG884" s="14"/>
      <c r="FDH884" s="14"/>
      <c r="FDI884" s="14"/>
      <c r="FDJ884" s="14"/>
      <c r="FDK884" s="14"/>
      <c r="FDL884" s="14"/>
      <c r="FDM884" s="14"/>
      <c r="FDN884" s="14"/>
      <c r="FDO884" s="14"/>
      <c r="FDP884" s="14"/>
      <c r="FDQ884" s="14"/>
      <c r="FDR884" s="14"/>
      <c r="FDS884" s="14"/>
      <c r="FDT884" s="14"/>
      <c r="FDU884" s="14"/>
      <c r="FDV884" s="14"/>
      <c r="FDW884" s="14"/>
      <c r="FDX884" s="14"/>
      <c r="FDY884" s="14"/>
      <c r="FDZ884" s="14"/>
      <c r="FEA884" s="14"/>
      <c r="FEB884" s="14"/>
      <c r="FEC884" s="14"/>
      <c r="FED884" s="14"/>
      <c r="FEE884" s="14"/>
      <c r="FEF884" s="14"/>
      <c r="FEG884" s="14"/>
      <c r="FEH884" s="14"/>
      <c r="FEI884" s="14"/>
      <c r="FEJ884" s="14"/>
      <c r="FEK884" s="14"/>
      <c r="FEL884" s="14"/>
      <c r="FEM884" s="14"/>
      <c r="FEN884" s="14"/>
      <c r="FEO884" s="14"/>
      <c r="FEP884" s="14"/>
      <c r="FEQ884" s="14"/>
      <c r="FER884" s="14"/>
      <c r="FES884" s="14"/>
      <c r="FET884" s="14"/>
      <c r="FEU884" s="14"/>
      <c r="FEV884" s="14"/>
      <c r="FEW884" s="14"/>
      <c r="FEX884" s="14"/>
      <c r="FEY884" s="14"/>
      <c r="FEZ884" s="14"/>
      <c r="FFA884" s="14"/>
      <c r="FFB884" s="14"/>
      <c r="FFC884" s="14"/>
      <c r="FFD884" s="14"/>
      <c r="FFE884" s="14"/>
      <c r="FFF884" s="14"/>
      <c r="FFG884" s="14"/>
      <c r="FFH884" s="14"/>
      <c r="FFI884" s="14"/>
      <c r="FFJ884" s="14"/>
      <c r="FFK884" s="14"/>
      <c r="FFL884" s="14"/>
      <c r="FFM884" s="14"/>
      <c r="FFN884" s="14"/>
      <c r="FFO884" s="14"/>
      <c r="FFP884" s="14"/>
      <c r="FFQ884" s="14"/>
      <c r="FFR884" s="14"/>
      <c r="FFS884" s="14"/>
      <c r="FFT884" s="14"/>
      <c r="FFU884" s="14"/>
      <c r="FFV884" s="14"/>
      <c r="FFW884" s="14"/>
      <c r="FFX884" s="14"/>
      <c r="FFY884" s="14"/>
      <c r="FFZ884" s="14"/>
      <c r="FGA884" s="14"/>
      <c r="FGB884" s="14"/>
      <c r="FGC884" s="14"/>
      <c r="FGD884" s="14"/>
      <c r="FGE884" s="14"/>
      <c r="FGF884" s="14"/>
      <c r="FGG884" s="14"/>
      <c r="FGH884" s="14"/>
      <c r="FGI884" s="14"/>
      <c r="FGJ884" s="14"/>
      <c r="FGK884" s="14"/>
      <c r="FGL884" s="14"/>
      <c r="FGM884" s="14"/>
      <c r="FGN884" s="14"/>
      <c r="FGO884" s="14"/>
      <c r="FGP884" s="14"/>
      <c r="FGQ884" s="14"/>
      <c r="FGR884" s="14"/>
      <c r="FGS884" s="14"/>
      <c r="FGT884" s="14"/>
      <c r="FGU884" s="14"/>
      <c r="FGV884" s="14"/>
      <c r="FGW884" s="14"/>
      <c r="FGX884" s="14"/>
      <c r="FGY884" s="14"/>
      <c r="FGZ884" s="14"/>
      <c r="FHA884" s="14"/>
      <c r="FHB884" s="14"/>
      <c r="FHC884" s="14"/>
      <c r="FHD884" s="14"/>
      <c r="FHE884" s="14"/>
      <c r="FHF884" s="14"/>
      <c r="FHG884" s="14"/>
      <c r="FHH884" s="14"/>
      <c r="FHI884" s="14"/>
      <c r="FHJ884" s="14"/>
      <c r="FHK884" s="14"/>
      <c r="FHL884" s="14"/>
      <c r="FHM884" s="14"/>
      <c r="FHN884" s="14"/>
      <c r="FHO884" s="14"/>
      <c r="FHP884" s="14"/>
      <c r="FHQ884" s="14"/>
      <c r="FHR884" s="14"/>
      <c r="FHS884" s="14"/>
      <c r="FHT884" s="14"/>
      <c r="FHU884" s="14"/>
      <c r="FHV884" s="14"/>
      <c r="FHW884" s="14"/>
      <c r="FHX884" s="14"/>
      <c r="FHY884" s="14"/>
      <c r="FHZ884" s="14"/>
      <c r="FIA884" s="14"/>
      <c r="FIB884" s="14"/>
      <c r="FIC884" s="14"/>
      <c r="FID884" s="14"/>
      <c r="FIE884" s="14"/>
      <c r="FIF884" s="14"/>
      <c r="FIG884" s="14"/>
      <c r="FIH884" s="14"/>
      <c r="FII884" s="14"/>
      <c r="FIJ884" s="14"/>
      <c r="FIK884" s="14"/>
      <c r="FIL884" s="14"/>
      <c r="FIM884" s="14"/>
      <c r="FIN884" s="14"/>
      <c r="FIO884" s="14"/>
      <c r="FIP884" s="14"/>
      <c r="FIQ884" s="14"/>
      <c r="FIR884" s="14"/>
      <c r="FIS884" s="14"/>
      <c r="FIT884" s="14"/>
      <c r="FIU884" s="14"/>
      <c r="FIV884" s="14"/>
      <c r="FIW884" s="14"/>
      <c r="FIX884" s="14"/>
      <c r="FIY884" s="14"/>
      <c r="FIZ884" s="14"/>
      <c r="FJA884" s="14"/>
      <c r="FJB884" s="14"/>
      <c r="FJC884" s="14"/>
      <c r="FJD884" s="14"/>
      <c r="FJE884" s="14"/>
      <c r="FJF884" s="14"/>
      <c r="FJG884" s="14"/>
      <c r="FJH884" s="14"/>
      <c r="FJI884" s="14"/>
      <c r="FJJ884" s="14"/>
      <c r="FJK884" s="14"/>
      <c r="FJL884" s="14"/>
      <c r="FJM884" s="14"/>
      <c r="FJN884" s="14"/>
      <c r="FJO884" s="14"/>
      <c r="FJP884" s="14"/>
      <c r="FJQ884" s="14"/>
      <c r="FJR884" s="14"/>
      <c r="FJS884" s="14"/>
      <c r="FJT884" s="14"/>
      <c r="FJU884" s="14"/>
      <c r="FJV884" s="14"/>
      <c r="FJW884" s="14"/>
      <c r="FJX884" s="14"/>
      <c r="FJY884" s="14"/>
      <c r="FJZ884" s="14"/>
      <c r="FKA884" s="14"/>
      <c r="FKB884" s="14"/>
      <c r="FKC884" s="14"/>
      <c r="FKD884" s="14"/>
      <c r="FKE884" s="14"/>
      <c r="FKF884" s="14"/>
      <c r="FKG884" s="14"/>
      <c r="FKH884" s="14"/>
      <c r="FKI884" s="14"/>
      <c r="FKJ884" s="14"/>
      <c r="FKK884" s="14"/>
      <c r="FKL884" s="14"/>
      <c r="FKM884" s="14"/>
      <c r="FKN884" s="14"/>
      <c r="FKO884" s="14"/>
      <c r="FKP884" s="14"/>
      <c r="FKQ884" s="14"/>
      <c r="FKR884" s="14"/>
      <c r="FKS884" s="14"/>
      <c r="FKT884" s="14"/>
      <c r="FKU884" s="14"/>
      <c r="FKV884" s="14"/>
      <c r="FKW884" s="14"/>
      <c r="FKX884" s="14"/>
      <c r="FKY884" s="14"/>
      <c r="FKZ884" s="14"/>
      <c r="FLA884" s="14"/>
      <c r="FLB884" s="14"/>
      <c r="FLC884" s="14"/>
      <c r="FLD884" s="14"/>
      <c r="FLE884" s="14"/>
      <c r="FLF884" s="14"/>
      <c r="FLG884" s="14"/>
      <c r="FLH884" s="14"/>
      <c r="FLI884" s="14"/>
      <c r="FLJ884" s="14"/>
      <c r="FLK884" s="14"/>
      <c r="FLL884" s="14"/>
      <c r="FLM884" s="14"/>
      <c r="FLN884" s="14"/>
      <c r="FLO884" s="14"/>
      <c r="FLP884" s="14"/>
      <c r="FLQ884" s="14"/>
      <c r="FLR884" s="14"/>
      <c r="FLS884" s="14"/>
      <c r="FLT884" s="14"/>
      <c r="FLU884" s="14"/>
      <c r="FLV884" s="14"/>
      <c r="FLW884" s="14"/>
      <c r="FLX884" s="14"/>
      <c r="FLY884" s="14"/>
      <c r="FLZ884" s="14"/>
      <c r="FMA884" s="14"/>
      <c r="FMB884" s="14"/>
      <c r="FMC884" s="14"/>
      <c r="FMD884" s="14"/>
      <c r="FME884" s="14"/>
      <c r="FMF884" s="14"/>
      <c r="FMG884" s="14"/>
      <c r="FMH884" s="14"/>
      <c r="FMI884" s="14"/>
      <c r="FMJ884" s="14"/>
      <c r="FMK884" s="14"/>
      <c r="FML884" s="14"/>
      <c r="FMM884" s="14"/>
      <c r="FMN884" s="14"/>
      <c r="FMO884" s="14"/>
      <c r="FMP884" s="14"/>
      <c r="FMQ884" s="14"/>
      <c r="FMR884" s="14"/>
      <c r="FMS884" s="14"/>
      <c r="FMT884" s="14"/>
      <c r="FMU884" s="14"/>
      <c r="FMV884" s="14"/>
      <c r="FMW884" s="14"/>
      <c r="FMX884" s="14"/>
      <c r="FMY884" s="14"/>
      <c r="FMZ884" s="14"/>
      <c r="FNA884" s="14"/>
      <c r="FNB884" s="14"/>
      <c r="FNC884" s="14"/>
      <c r="FND884" s="14"/>
      <c r="FNE884" s="14"/>
      <c r="FNF884" s="14"/>
      <c r="FNG884" s="14"/>
      <c r="FNH884" s="14"/>
      <c r="FNI884" s="14"/>
      <c r="FNJ884" s="14"/>
      <c r="FNK884" s="14"/>
      <c r="FNL884" s="14"/>
      <c r="FNM884" s="14"/>
      <c r="FNN884" s="14"/>
      <c r="FNO884" s="14"/>
      <c r="FNP884" s="14"/>
      <c r="FNQ884" s="14"/>
      <c r="FNR884" s="14"/>
      <c r="FNS884" s="14"/>
      <c r="FNT884" s="14"/>
      <c r="FNU884" s="14"/>
      <c r="FNV884" s="14"/>
      <c r="FNW884" s="14"/>
      <c r="FNX884" s="14"/>
      <c r="FNY884" s="14"/>
      <c r="FNZ884" s="14"/>
      <c r="FOA884" s="14"/>
      <c r="FOB884" s="14"/>
      <c r="FOC884" s="14"/>
      <c r="FOD884" s="14"/>
      <c r="FOE884" s="14"/>
      <c r="FOF884" s="14"/>
      <c r="FOG884" s="14"/>
      <c r="FOH884" s="14"/>
      <c r="FOI884" s="14"/>
      <c r="FOJ884" s="14"/>
      <c r="FOK884" s="14"/>
      <c r="FOL884" s="14"/>
      <c r="FOM884" s="14"/>
      <c r="FON884" s="14"/>
      <c r="FOO884" s="14"/>
      <c r="FOP884" s="14"/>
      <c r="FOQ884" s="14"/>
      <c r="FOR884" s="14"/>
      <c r="FOS884" s="14"/>
      <c r="FOT884" s="14"/>
      <c r="FOU884" s="14"/>
      <c r="FOV884" s="14"/>
      <c r="FOW884" s="14"/>
      <c r="FOX884" s="14"/>
      <c r="FOY884" s="14"/>
      <c r="FOZ884" s="14"/>
      <c r="FPA884" s="14"/>
      <c r="FPB884" s="14"/>
      <c r="FPC884" s="14"/>
      <c r="FPD884" s="14"/>
      <c r="FPE884" s="14"/>
      <c r="FPF884" s="14"/>
      <c r="FPG884" s="14"/>
      <c r="FPH884" s="14"/>
      <c r="FPI884" s="14"/>
      <c r="FPJ884" s="14"/>
      <c r="FPK884" s="14"/>
      <c r="FPL884" s="14"/>
      <c r="FPM884" s="14"/>
      <c r="FPN884" s="14"/>
      <c r="FPO884" s="14"/>
      <c r="FPP884" s="14"/>
      <c r="FPQ884" s="14"/>
      <c r="FPR884" s="14"/>
      <c r="FPS884" s="14"/>
      <c r="FPT884" s="14"/>
      <c r="FPU884" s="14"/>
      <c r="FPV884" s="14"/>
      <c r="FPW884" s="14"/>
      <c r="FPX884" s="14"/>
      <c r="FPY884" s="14"/>
      <c r="FPZ884" s="14"/>
      <c r="FQA884" s="14"/>
      <c r="FQB884" s="14"/>
      <c r="FQC884" s="14"/>
      <c r="FQD884" s="14"/>
      <c r="FQE884" s="14"/>
      <c r="FQF884" s="14"/>
      <c r="FQG884" s="14"/>
      <c r="FQH884" s="14"/>
      <c r="FQI884" s="14"/>
      <c r="FQJ884" s="14"/>
      <c r="FQK884" s="14"/>
      <c r="FQL884" s="14"/>
      <c r="FQM884" s="14"/>
      <c r="FQN884" s="14"/>
      <c r="FQO884" s="14"/>
      <c r="FQP884" s="14"/>
      <c r="FQQ884" s="14"/>
      <c r="FQR884" s="14"/>
      <c r="FQS884" s="14"/>
      <c r="FQT884" s="14"/>
      <c r="FQU884" s="14"/>
      <c r="FQV884" s="14"/>
      <c r="FQW884" s="14"/>
      <c r="FQX884" s="14"/>
      <c r="FQY884" s="14"/>
      <c r="FQZ884" s="14"/>
      <c r="FRA884" s="14"/>
      <c r="FRB884" s="14"/>
      <c r="FRC884" s="14"/>
      <c r="FRD884" s="14"/>
      <c r="FRE884" s="14"/>
      <c r="FRF884" s="14"/>
      <c r="FRG884" s="14"/>
      <c r="FRH884" s="14"/>
      <c r="FRI884" s="14"/>
      <c r="FRJ884" s="14"/>
      <c r="FRK884" s="14"/>
      <c r="FRL884" s="14"/>
      <c r="FRM884" s="14"/>
      <c r="FRN884" s="14"/>
      <c r="FRO884" s="14"/>
      <c r="FRP884" s="14"/>
      <c r="FRQ884" s="14"/>
      <c r="FRR884" s="14"/>
      <c r="FRS884" s="14"/>
      <c r="FRT884" s="14"/>
      <c r="FRU884" s="14"/>
      <c r="FRV884" s="14"/>
      <c r="FRW884" s="14"/>
      <c r="FRX884" s="14"/>
      <c r="FRY884" s="14"/>
      <c r="FRZ884" s="14"/>
      <c r="FSA884" s="14"/>
      <c r="FSB884" s="14"/>
      <c r="FSC884" s="14"/>
      <c r="FSD884" s="14"/>
      <c r="FSE884" s="14"/>
      <c r="FSF884" s="14"/>
      <c r="FSG884" s="14"/>
      <c r="FSH884" s="14"/>
      <c r="FSI884" s="14"/>
      <c r="FSJ884" s="14"/>
      <c r="FSK884" s="14"/>
      <c r="FSL884" s="14"/>
      <c r="FSM884" s="14"/>
      <c r="FSN884" s="14"/>
      <c r="FSO884" s="14"/>
      <c r="FSP884" s="14"/>
      <c r="FSQ884" s="14"/>
      <c r="FSR884" s="14"/>
      <c r="FSS884" s="14"/>
      <c r="FST884" s="14"/>
      <c r="FSU884" s="14"/>
      <c r="FSV884" s="14"/>
      <c r="FSW884" s="14"/>
      <c r="FSX884" s="14"/>
      <c r="FSY884" s="14"/>
      <c r="FSZ884" s="14"/>
      <c r="FTA884" s="14"/>
      <c r="FTB884" s="14"/>
      <c r="FTC884" s="14"/>
      <c r="FTD884" s="14"/>
      <c r="FTE884" s="14"/>
      <c r="FTF884" s="14"/>
      <c r="FTG884" s="14"/>
      <c r="FTH884" s="14"/>
      <c r="FTI884" s="14"/>
      <c r="FTJ884" s="14"/>
      <c r="FTK884" s="14"/>
      <c r="FTL884" s="14"/>
      <c r="FTM884" s="14"/>
      <c r="FTN884" s="14"/>
      <c r="FTO884" s="14"/>
      <c r="FTP884" s="14"/>
      <c r="FTQ884" s="14"/>
      <c r="FTR884" s="14"/>
      <c r="FTS884" s="14"/>
      <c r="FTT884" s="14"/>
      <c r="FTU884" s="14"/>
      <c r="FTV884" s="14"/>
      <c r="FTW884" s="14"/>
      <c r="FTX884" s="14"/>
      <c r="FTY884" s="14"/>
      <c r="FTZ884" s="14"/>
      <c r="FUA884" s="14"/>
      <c r="FUB884" s="14"/>
      <c r="FUC884" s="14"/>
      <c r="FUD884" s="14"/>
      <c r="FUE884" s="14"/>
      <c r="FUF884" s="14"/>
      <c r="FUG884" s="14"/>
      <c r="FUH884" s="14"/>
      <c r="FUI884" s="14"/>
      <c r="FUJ884" s="14"/>
      <c r="FUK884" s="14"/>
      <c r="FUL884" s="14"/>
      <c r="FUM884" s="14"/>
      <c r="FUN884" s="14"/>
      <c r="FUO884" s="14"/>
      <c r="FUP884" s="14"/>
      <c r="FUQ884" s="14"/>
      <c r="FUR884" s="14"/>
      <c r="FUS884" s="14"/>
      <c r="FUT884" s="14"/>
      <c r="FUU884" s="14"/>
      <c r="FUV884" s="14"/>
      <c r="FUW884" s="14"/>
      <c r="FUX884" s="14"/>
      <c r="FUY884" s="14"/>
      <c r="FUZ884" s="14"/>
      <c r="FVA884" s="14"/>
      <c r="FVB884" s="14"/>
      <c r="FVC884" s="14"/>
      <c r="FVD884" s="14"/>
      <c r="FVE884" s="14"/>
      <c r="FVF884" s="14"/>
      <c r="FVG884" s="14"/>
      <c r="FVH884" s="14"/>
      <c r="FVI884" s="14"/>
      <c r="FVJ884" s="14"/>
      <c r="FVK884" s="14"/>
      <c r="FVL884" s="14"/>
      <c r="FVM884" s="14"/>
      <c r="FVN884" s="14"/>
      <c r="FVO884" s="14"/>
      <c r="FVP884" s="14"/>
      <c r="FVQ884" s="14"/>
      <c r="FVR884" s="14"/>
      <c r="FVS884" s="14"/>
      <c r="FVT884" s="14"/>
      <c r="FVU884" s="14"/>
      <c r="FVV884" s="14"/>
      <c r="FVW884" s="14"/>
      <c r="FVX884" s="14"/>
      <c r="FVY884" s="14"/>
      <c r="FVZ884" s="14"/>
      <c r="FWA884" s="14"/>
      <c r="FWB884" s="14"/>
      <c r="FWC884" s="14"/>
      <c r="FWD884" s="14"/>
      <c r="FWE884" s="14"/>
      <c r="FWF884" s="14"/>
      <c r="FWG884" s="14"/>
      <c r="FWH884" s="14"/>
      <c r="FWI884" s="14"/>
      <c r="FWJ884" s="14"/>
      <c r="FWK884" s="14"/>
      <c r="FWL884" s="14"/>
      <c r="FWM884" s="14"/>
      <c r="FWN884" s="14"/>
      <c r="FWO884" s="14"/>
      <c r="FWP884" s="14"/>
      <c r="FWQ884" s="14"/>
      <c r="FWR884" s="14"/>
      <c r="FWS884" s="14"/>
      <c r="FWT884" s="14"/>
      <c r="FWU884" s="14"/>
      <c r="FWV884" s="14"/>
      <c r="FWW884" s="14"/>
      <c r="FWX884" s="14"/>
      <c r="FWY884" s="14"/>
      <c r="FWZ884" s="14"/>
      <c r="FXA884" s="14"/>
      <c r="FXB884" s="14"/>
      <c r="FXC884" s="14"/>
      <c r="FXD884" s="14"/>
      <c r="FXE884" s="14"/>
      <c r="FXF884" s="14"/>
      <c r="FXG884" s="14"/>
      <c r="FXH884" s="14"/>
      <c r="FXI884" s="14"/>
      <c r="FXJ884" s="14"/>
      <c r="FXK884" s="14"/>
      <c r="FXL884" s="14"/>
      <c r="FXM884" s="14"/>
      <c r="FXN884" s="14"/>
      <c r="FXO884" s="14"/>
      <c r="FXP884" s="14"/>
      <c r="FXQ884" s="14"/>
      <c r="FXR884" s="14"/>
      <c r="FXS884" s="14"/>
      <c r="FXT884" s="14"/>
      <c r="FXU884" s="14"/>
      <c r="FXV884" s="14"/>
      <c r="FXW884" s="14"/>
      <c r="FXX884" s="14"/>
      <c r="FXY884" s="14"/>
      <c r="FXZ884" s="14"/>
      <c r="FYA884" s="14"/>
      <c r="FYB884" s="14"/>
      <c r="FYC884" s="14"/>
      <c r="FYD884" s="14"/>
      <c r="FYE884" s="14"/>
      <c r="FYF884" s="14"/>
      <c r="FYG884" s="14"/>
      <c r="FYH884" s="14"/>
      <c r="FYI884" s="14"/>
      <c r="FYJ884" s="14"/>
      <c r="FYK884" s="14"/>
      <c r="FYL884" s="14"/>
      <c r="FYM884" s="14"/>
      <c r="FYN884" s="14"/>
      <c r="FYO884" s="14"/>
      <c r="FYP884" s="14"/>
      <c r="FYQ884" s="14"/>
      <c r="FYR884" s="14"/>
      <c r="FYS884" s="14"/>
      <c r="FYT884" s="14"/>
      <c r="FYU884" s="14"/>
      <c r="FYV884" s="14"/>
      <c r="FYW884" s="14"/>
      <c r="FYX884" s="14"/>
      <c r="FYY884" s="14"/>
      <c r="FYZ884" s="14"/>
      <c r="FZA884" s="14"/>
      <c r="FZB884" s="14"/>
      <c r="FZC884" s="14"/>
      <c r="FZD884" s="14"/>
      <c r="FZE884" s="14"/>
      <c r="FZF884" s="14"/>
      <c r="FZG884" s="14"/>
      <c r="FZH884" s="14"/>
      <c r="FZI884" s="14"/>
      <c r="FZJ884" s="14"/>
      <c r="FZK884" s="14"/>
      <c r="FZL884" s="14"/>
      <c r="FZM884" s="14"/>
      <c r="FZN884" s="14"/>
      <c r="FZO884" s="14"/>
      <c r="FZP884" s="14"/>
      <c r="FZQ884" s="14"/>
      <c r="FZR884" s="14"/>
      <c r="FZS884" s="14"/>
      <c r="FZT884" s="14"/>
      <c r="FZU884" s="14"/>
      <c r="FZV884" s="14"/>
      <c r="FZW884" s="14"/>
      <c r="FZX884" s="14"/>
      <c r="FZY884" s="14"/>
      <c r="FZZ884" s="14"/>
      <c r="GAA884" s="14"/>
      <c r="GAB884" s="14"/>
      <c r="GAC884" s="14"/>
      <c r="GAD884" s="14"/>
      <c r="GAE884" s="14"/>
      <c r="GAF884" s="14"/>
      <c r="GAG884" s="14"/>
      <c r="GAH884" s="14"/>
      <c r="GAI884" s="14"/>
      <c r="GAJ884" s="14"/>
      <c r="GAK884" s="14"/>
      <c r="GAL884" s="14"/>
      <c r="GAM884" s="14"/>
      <c r="GAN884" s="14"/>
      <c r="GAO884" s="14"/>
      <c r="GAP884" s="14"/>
      <c r="GAQ884" s="14"/>
      <c r="GAR884" s="14"/>
      <c r="GAS884" s="14"/>
      <c r="GAT884" s="14"/>
      <c r="GAU884" s="14"/>
      <c r="GAV884" s="14"/>
      <c r="GAW884" s="14"/>
      <c r="GAX884" s="14"/>
      <c r="GAY884" s="14"/>
      <c r="GAZ884" s="14"/>
      <c r="GBA884" s="14"/>
      <c r="GBB884" s="14"/>
      <c r="GBC884" s="14"/>
      <c r="GBD884" s="14"/>
      <c r="GBE884" s="14"/>
      <c r="GBF884" s="14"/>
      <c r="GBG884" s="14"/>
      <c r="GBH884" s="14"/>
      <c r="GBI884" s="14"/>
      <c r="GBJ884" s="14"/>
      <c r="GBK884" s="14"/>
      <c r="GBL884" s="14"/>
      <c r="GBM884" s="14"/>
      <c r="GBN884" s="14"/>
      <c r="GBO884" s="14"/>
      <c r="GBP884" s="14"/>
      <c r="GBQ884" s="14"/>
      <c r="GBR884" s="14"/>
      <c r="GBS884" s="14"/>
      <c r="GBT884" s="14"/>
      <c r="GBU884" s="14"/>
      <c r="GBV884" s="14"/>
      <c r="GBW884" s="14"/>
      <c r="GBX884" s="14"/>
      <c r="GBY884" s="14"/>
      <c r="GBZ884" s="14"/>
      <c r="GCA884" s="14"/>
      <c r="GCB884" s="14"/>
      <c r="GCC884" s="14"/>
      <c r="GCD884" s="14"/>
      <c r="GCE884" s="14"/>
      <c r="GCF884" s="14"/>
      <c r="GCG884" s="14"/>
      <c r="GCH884" s="14"/>
      <c r="GCI884" s="14"/>
      <c r="GCJ884" s="14"/>
      <c r="GCK884" s="14"/>
      <c r="GCL884" s="14"/>
      <c r="GCM884" s="14"/>
      <c r="GCN884" s="14"/>
      <c r="GCO884" s="14"/>
      <c r="GCP884" s="14"/>
      <c r="GCQ884" s="14"/>
      <c r="GCR884" s="14"/>
      <c r="GCS884" s="14"/>
      <c r="GCT884" s="14"/>
      <c r="GCU884" s="14"/>
      <c r="GCV884" s="14"/>
      <c r="GCW884" s="14"/>
      <c r="GCX884" s="14"/>
      <c r="GCY884" s="14"/>
      <c r="GCZ884" s="14"/>
      <c r="GDA884" s="14"/>
      <c r="GDB884" s="14"/>
      <c r="GDC884" s="14"/>
      <c r="GDD884" s="14"/>
      <c r="GDE884" s="14"/>
      <c r="GDF884" s="14"/>
      <c r="GDG884" s="14"/>
      <c r="GDH884" s="14"/>
      <c r="GDI884" s="14"/>
      <c r="GDJ884" s="14"/>
      <c r="GDK884" s="14"/>
      <c r="GDL884" s="14"/>
      <c r="GDM884" s="14"/>
      <c r="GDN884" s="14"/>
      <c r="GDO884" s="14"/>
      <c r="GDP884" s="14"/>
      <c r="GDQ884" s="14"/>
      <c r="GDR884" s="14"/>
      <c r="GDS884" s="14"/>
      <c r="GDT884" s="14"/>
      <c r="GDU884" s="14"/>
      <c r="GDV884" s="14"/>
      <c r="GDW884" s="14"/>
      <c r="GDX884" s="14"/>
      <c r="GDY884" s="14"/>
      <c r="GDZ884" s="14"/>
      <c r="GEA884" s="14"/>
      <c r="GEB884" s="14"/>
      <c r="GEC884" s="14"/>
      <c r="GED884" s="14"/>
      <c r="GEE884" s="14"/>
      <c r="GEF884" s="14"/>
      <c r="GEG884" s="14"/>
      <c r="GEH884" s="14"/>
      <c r="GEI884" s="14"/>
      <c r="GEJ884" s="14"/>
      <c r="GEK884" s="14"/>
      <c r="GEL884" s="14"/>
      <c r="GEM884" s="14"/>
      <c r="GEN884" s="14"/>
      <c r="GEO884" s="14"/>
      <c r="GEP884" s="14"/>
      <c r="GEQ884" s="14"/>
      <c r="GER884" s="14"/>
      <c r="GES884" s="14"/>
      <c r="GET884" s="14"/>
      <c r="GEU884" s="14"/>
      <c r="GEV884" s="14"/>
      <c r="GEW884" s="14"/>
      <c r="GEX884" s="14"/>
      <c r="GEY884" s="14"/>
      <c r="GEZ884" s="14"/>
      <c r="GFA884" s="14"/>
      <c r="GFB884" s="14"/>
      <c r="GFC884" s="14"/>
      <c r="GFD884" s="14"/>
      <c r="GFE884" s="14"/>
      <c r="GFF884" s="14"/>
      <c r="GFG884" s="14"/>
      <c r="GFH884" s="14"/>
      <c r="GFI884" s="14"/>
      <c r="GFJ884" s="14"/>
      <c r="GFK884" s="14"/>
      <c r="GFL884" s="14"/>
      <c r="GFM884" s="14"/>
      <c r="GFN884" s="14"/>
      <c r="GFO884" s="14"/>
      <c r="GFP884" s="14"/>
      <c r="GFQ884" s="14"/>
      <c r="GFR884" s="14"/>
      <c r="GFS884" s="14"/>
      <c r="GFT884" s="14"/>
      <c r="GFU884" s="14"/>
      <c r="GFV884" s="14"/>
      <c r="GFW884" s="14"/>
      <c r="GFX884" s="14"/>
      <c r="GFY884" s="14"/>
      <c r="GFZ884" s="14"/>
      <c r="GGA884" s="14"/>
      <c r="GGB884" s="14"/>
      <c r="GGC884" s="14"/>
      <c r="GGD884" s="14"/>
      <c r="GGE884" s="14"/>
      <c r="GGF884" s="14"/>
      <c r="GGG884" s="14"/>
      <c r="GGH884" s="14"/>
      <c r="GGI884" s="14"/>
      <c r="GGJ884" s="14"/>
      <c r="GGK884" s="14"/>
      <c r="GGL884" s="14"/>
      <c r="GGM884" s="14"/>
      <c r="GGN884" s="14"/>
      <c r="GGO884" s="14"/>
      <c r="GGP884" s="14"/>
      <c r="GGQ884" s="14"/>
      <c r="GGR884" s="14"/>
      <c r="GGS884" s="14"/>
      <c r="GGT884" s="14"/>
      <c r="GGU884" s="14"/>
      <c r="GGV884" s="14"/>
      <c r="GGW884" s="14"/>
      <c r="GGX884" s="14"/>
      <c r="GGY884" s="14"/>
      <c r="GGZ884" s="14"/>
      <c r="GHA884" s="14"/>
      <c r="GHB884" s="14"/>
      <c r="GHC884" s="14"/>
      <c r="GHD884" s="14"/>
      <c r="GHE884" s="14"/>
      <c r="GHF884" s="14"/>
      <c r="GHG884" s="14"/>
      <c r="GHH884" s="14"/>
      <c r="GHI884" s="14"/>
      <c r="GHJ884" s="14"/>
      <c r="GHK884" s="14"/>
      <c r="GHL884" s="14"/>
      <c r="GHM884" s="14"/>
      <c r="GHN884" s="14"/>
      <c r="GHO884" s="14"/>
      <c r="GHP884" s="14"/>
      <c r="GHQ884" s="14"/>
      <c r="GHR884" s="14"/>
      <c r="GHS884" s="14"/>
      <c r="GHT884" s="14"/>
      <c r="GHU884" s="14"/>
      <c r="GHV884" s="14"/>
      <c r="GHW884" s="14"/>
      <c r="GHX884" s="14"/>
      <c r="GHY884" s="14"/>
      <c r="GHZ884" s="14"/>
      <c r="GIA884" s="14"/>
      <c r="GIB884" s="14"/>
      <c r="GIC884" s="14"/>
      <c r="GID884" s="14"/>
      <c r="GIE884" s="14"/>
      <c r="GIF884" s="14"/>
      <c r="GIG884" s="14"/>
      <c r="GIH884" s="14"/>
      <c r="GII884" s="14"/>
      <c r="GIJ884" s="14"/>
      <c r="GIK884" s="14"/>
      <c r="GIL884" s="14"/>
      <c r="GIM884" s="14"/>
      <c r="GIN884" s="14"/>
      <c r="GIO884" s="14"/>
      <c r="GIP884" s="14"/>
      <c r="GIQ884" s="14"/>
      <c r="GIR884" s="14"/>
      <c r="GIS884" s="14"/>
      <c r="GIT884" s="14"/>
      <c r="GIU884" s="14"/>
      <c r="GIV884" s="14"/>
      <c r="GIW884" s="14"/>
      <c r="GIX884" s="14"/>
      <c r="GIY884" s="14"/>
      <c r="GIZ884" s="14"/>
      <c r="GJA884" s="14"/>
      <c r="GJB884" s="14"/>
      <c r="GJC884" s="14"/>
      <c r="GJD884" s="14"/>
      <c r="GJE884" s="14"/>
      <c r="GJF884" s="14"/>
      <c r="GJG884" s="14"/>
      <c r="GJH884" s="14"/>
      <c r="GJI884" s="14"/>
      <c r="GJJ884" s="14"/>
      <c r="GJK884" s="14"/>
      <c r="GJL884" s="14"/>
      <c r="GJM884" s="14"/>
      <c r="GJN884" s="14"/>
      <c r="GJO884" s="14"/>
      <c r="GJP884" s="14"/>
      <c r="GJQ884" s="14"/>
      <c r="GJR884" s="14"/>
      <c r="GJS884" s="14"/>
      <c r="GJT884" s="14"/>
      <c r="GJU884" s="14"/>
      <c r="GJV884" s="14"/>
      <c r="GJW884" s="14"/>
      <c r="GJX884" s="14"/>
      <c r="GJY884" s="14"/>
      <c r="GJZ884" s="14"/>
      <c r="GKA884" s="14"/>
      <c r="GKB884" s="14"/>
      <c r="GKC884" s="14"/>
      <c r="GKD884" s="14"/>
      <c r="GKE884" s="14"/>
      <c r="GKF884" s="14"/>
      <c r="GKG884" s="14"/>
      <c r="GKH884" s="14"/>
      <c r="GKI884" s="14"/>
      <c r="GKJ884" s="14"/>
      <c r="GKK884" s="14"/>
      <c r="GKL884" s="14"/>
      <c r="GKM884" s="14"/>
      <c r="GKN884" s="14"/>
      <c r="GKO884" s="14"/>
      <c r="GKP884" s="14"/>
      <c r="GKQ884" s="14"/>
      <c r="GKR884" s="14"/>
      <c r="GKS884" s="14"/>
      <c r="GKT884" s="14"/>
      <c r="GKU884" s="14"/>
      <c r="GKV884" s="14"/>
      <c r="GKW884" s="14"/>
      <c r="GKX884" s="14"/>
      <c r="GKY884" s="14"/>
      <c r="GKZ884" s="14"/>
      <c r="GLA884" s="14"/>
      <c r="GLB884" s="14"/>
      <c r="GLC884" s="14"/>
      <c r="GLD884" s="14"/>
      <c r="GLE884" s="14"/>
      <c r="GLF884" s="14"/>
      <c r="GLG884" s="14"/>
      <c r="GLH884" s="14"/>
      <c r="GLI884" s="14"/>
      <c r="GLJ884" s="14"/>
      <c r="GLK884" s="14"/>
      <c r="GLL884" s="14"/>
      <c r="GLM884" s="14"/>
      <c r="GLN884" s="14"/>
      <c r="GLO884" s="14"/>
      <c r="GLP884" s="14"/>
      <c r="GLQ884" s="14"/>
      <c r="GLR884" s="14"/>
      <c r="GLS884" s="14"/>
      <c r="GLT884" s="14"/>
      <c r="GLU884" s="14"/>
      <c r="GLV884" s="14"/>
      <c r="GLW884" s="14"/>
      <c r="GLX884" s="14"/>
      <c r="GLY884" s="14"/>
      <c r="GLZ884" s="14"/>
      <c r="GMA884" s="14"/>
      <c r="GMB884" s="14"/>
      <c r="GMC884" s="14"/>
      <c r="GMD884" s="14"/>
      <c r="GME884" s="14"/>
      <c r="GMF884" s="14"/>
      <c r="GMG884" s="14"/>
      <c r="GMH884" s="14"/>
      <c r="GMI884" s="14"/>
      <c r="GMJ884" s="14"/>
      <c r="GMK884" s="14"/>
      <c r="GML884" s="14"/>
      <c r="GMM884" s="14"/>
      <c r="GMN884" s="14"/>
      <c r="GMO884" s="14"/>
      <c r="GMP884" s="14"/>
      <c r="GMQ884" s="14"/>
      <c r="GMR884" s="14"/>
      <c r="GMS884" s="14"/>
      <c r="GMT884" s="14"/>
      <c r="GMU884" s="14"/>
      <c r="GMV884" s="14"/>
      <c r="GMW884" s="14"/>
      <c r="GMX884" s="14"/>
      <c r="GMY884" s="14"/>
      <c r="GMZ884" s="14"/>
      <c r="GNA884" s="14"/>
      <c r="GNB884" s="14"/>
      <c r="GNC884" s="14"/>
      <c r="GND884" s="14"/>
      <c r="GNE884" s="14"/>
      <c r="GNF884" s="14"/>
      <c r="GNG884" s="14"/>
      <c r="GNH884" s="14"/>
      <c r="GNI884" s="14"/>
      <c r="GNJ884" s="14"/>
      <c r="GNK884" s="14"/>
      <c r="GNL884" s="14"/>
      <c r="GNM884" s="14"/>
      <c r="GNN884" s="14"/>
      <c r="GNO884" s="14"/>
      <c r="GNP884" s="14"/>
      <c r="GNQ884" s="14"/>
      <c r="GNR884" s="14"/>
      <c r="GNS884" s="14"/>
      <c r="GNT884" s="14"/>
      <c r="GNU884" s="14"/>
      <c r="GNV884" s="14"/>
      <c r="GNW884" s="14"/>
      <c r="GNX884" s="14"/>
      <c r="GNY884" s="14"/>
      <c r="GNZ884" s="14"/>
      <c r="GOA884" s="14"/>
      <c r="GOB884" s="14"/>
      <c r="GOC884" s="14"/>
      <c r="GOD884" s="14"/>
      <c r="GOE884" s="14"/>
      <c r="GOF884" s="14"/>
      <c r="GOG884" s="14"/>
      <c r="GOH884" s="14"/>
      <c r="GOI884" s="14"/>
      <c r="GOJ884" s="14"/>
      <c r="GOK884" s="14"/>
      <c r="GOL884" s="14"/>
      <c r="GOM884" s="14"/>
      <c r="GON884" s="14"/>
      <c r="GOO884" s="14"/>
      <c r="GOP884" s="14"/>
      <c r="GOQ884" s="14"/>
      <c r="GOR884" s="14"/>
      <c r="GOS884" s="14"/>
      <c r="GOT884" s="14"/>
      <c r="GOU884" s="14"/>
      <c r="GOV884" s="14"/>
      <c r="GOW884" s="14"/>
      <c r="GOX884" s="14"/>
      <c r="GOY884" s="14"/>
      <c r="GOZ884" s="14"/>
      <c r="GPA884" s="14"/>
      <c r="GPB884" s="14"/>
      <c r="GPC884" s="14"/>
      <c r="GPD884" s="14"/>
      <c r="GPE884" s="14"/>
      <c r="GPF884" s="14"/>
      <c r="GPG884" s="14"/>
      <c r="GPH884" s="14"/>
      <c r="GPI884" s="14"/>
      <c r="GPJ884" s="14"/>
      <c r="GPK884" s="14"/>
      <c r="GPL884" s="14"/>
      <c r="GPM884" s="14"/>
      <c r="GPN884" s="14"/>
      <c r="GPO884" s="14"/>
      <c r="GPP884" s="14"/>
      <c r="GPQ884" s="14"/>
      <c r="GPR884" s="14"/>
      <c r="GPS884" s="14"/>
      <c r="GPT884" s="14"/>
      <c r="GPU884" s="14"/>
      <c r="GPV884" s="14"/>
      <c r="GPW884" s="14"/>
      <c r="GPX884" s="14"/>
      <c r="GPY884" s="14"/>
      <c r="GPZ884" s="14"/>
      <c r="GQA884" s="14"/>
      <c r="GQB884" s="14"/>
      <c r="GQC884" s="14"/>
      <c r="GQD884" s="14"/>
      <c r="GQE884" s="14"/>
      <c r="GQF884" s="14"/>
      <c r="GQG884" s="14"/>
      <c r="GQH884" s="14"/>
      <c r="GQI884" s="14"/>
      <c r="GQJ884" s="14"/>
      <c r="GQK884" s="14"/>
      <c r="GQL884" s="14"/>
      <c r="GQM884" s="14"/>
      <c r="GQN884" s="14"/>
      <c r="GQO884" s="14"/>
      <c r="GQP884" s="14"/>
      <c r="GQQ884" s="14"/>
      <c r="GQR884" s="14"/>
      <c r="GQS884" s="14"/>
      <c r="GQT884" s="14"/>
      <c r="GQU884" s="14"/>
      <c r="GQV884" s="14"/>
      <c r="GQW884" s="14"/>
      <c r="GQX884" s="14"/>
      <c r="GQY884" s="14"/>
      <c r="GQZ884" s="14"/>
      <c r="GRA884" s="14"/>
      <c r="GRB884" s="14"/>
      <c r="GRC884" s="14"/>
      <c r="GRD884" s="14"/>
      <c r="GRE884" s="14"/>
      <c r="GRF884" s="14"/>
      <c r="GRG884" s="14"/>
      <c r="GRH884" s="14"/>
      <c r="GRI884" s="14"/>
      <c r="GRJ884" s="14"/>
      <c r="GRK884" s="14"/>
      <c r="GRL884" s="14"/>
      <c r="GRM884" s="14"/>
      <c r="GRN884" s="14"/>
      <c r="GRO884" s="14"/>
      <c r="GRP884" s="14"/>
      <c r="GRQ884" s="14"/>
      <c r="GRR884" s="14"/>
      <c r="GRS884" s="14"/>
      <c r="GRT884" s="14"/>
      <c r="GRU884" s="14"/>
      <c r="GRV884" s="14"/>
      <c r="GRW884" s="14"/>
      <c r="GRX884" s="14"/>
      <c r="GRY884" s="14"/>
      <c r="GRZ884" s="14"/>
      <c r="GSA884" s="14"/>
      <c r="GSB884" s="14"/>
      <c r="GSC884" s="14"/>
      <c r="GSD884" s="14"/>
      <c r="GSE884" s="14"/>
      <c r="GSF884" s="14"/>
      <c r="GSG884" s="14"/>
      <c r="GSH884" s="14"/>
      <c r="GSI884" s="14"/>
      <c r="GSJ884" s="14"/>
      <c r="GSK884" s="14"/>
      <c r="GSL884" s="14"/>
      <c r="GSM884" s="14"/>
      <c r="GSN884" s="14"/>
      <c r="GSO884" s="14"/>
      <c r="GSP884" s="14"/>
      <c r="GSQ884" s="14"/>
      <c r="GSR884" s="14"/>
      <c r="GSS884" s="14"/>
      <c r="GST884" s="14"/>
      <c r="GSU884" s="14"/>
      <c r="GSV884" s="14"/>
      <c r="GSW884" s="14"/>
      <c r="GSX884" s="14"/>
      <c r="GSY884" s="14"/>
      <c r="GSZ884" s="14"/>
      <c r="GTA884" s="14"/>
      <c r="GTB884" s="14"/>
      <c r="GTC884" s="14"/>
      <c r="GTD884" s="14"/>
      <c r="GTE884" s="14"/>
      <c r="GTF884" s="14"/>
      <c r="GTG884" s="14"/>
      <c r="GTH884" s="14"/>
      <c r="GTI884" s="14"/>
      <c r="GTJ884" s="14"/>
      <c r="GTK884" s="14"/>
      <c r="GTL884" s="14"/>
      <c r="GTM884" s="14"/>
      <c r="GTN884" s="14"/>
      <c r="GTO884" s="14"/>
      <c r="GTP884" s="14"/>
      <c r="GTQ884" s="14"/>
      <c r="GTR884" s="14"/>
      <c r="GTS884" s="14"/>
      <c r="GTT884" s="14"/>
      <c r="GTU884" s="14"/>
      <c r="GTV884" s="14"/>
      <c r="GTW884" s="14"/>
      <c r="GTX884" s="14"/>
      <c r="GTY884" s="14"/>
      <c r="GTZ884" s="14"/>
      <c r="GUA884" s="14"/>
      <c r="GUB884" s="14"/>
      <c r="GUC884" s="14"/>
      <c r="GUD884" s="14"/>
      <c r="GUE884" s="14"/>
      <c r="GUF884" s="14"/>
      <c r="GUG884" s="14"/>
      <c r="GUH884" s="14"/>
      <c r="GUI884" s="14"/>
      <c r="GUJ884" s="14"/>
      <c r="GUK884" s="14"/>
      <c r="GUL884" s="14"/>
      <c r="GUM884" s="14"/>
      <c r="GUN884" s="14"/>
      <c r="GUO884" s="14"/>
      <c r="GUP884" s="14"/>
      <c r="GUQ884" s="14"/>
      <c r="GUR884" s="14"/>
      <c r="GUS884" s="14"/>
      <c r="GUT884" s="14"/>
      <c r="GUU884" s="14"/>
      <c r="GUV884" s="14"/>
      <c r="GUW884" s="14"/>
      <c r="GUX884" s="14"/>
      <c r="GUY884" s="14"/>
      <c r="GUZ884" s="14"/>
      <c r="GVA884" s="14"/>
      <c r="GVB884" s="14"/>
      <c r="GVC884" s="14"/>
      <c r="GVD884" s="14"/>
      <c r="GVE884" s="14"/>
      <c r="GVF884" s="14"/>
      <c r="GVG884" s="14"/>
      <c r="GVH884" s="14"/>
      <c r="GVI884" s="14"/>
      <c r="GVJ884" s="14"/>
      <c r="GVK884" s="14"/>
      <c r="GVL884" s="14"/>
      <c r="GVM884" s="14"/>
      <c r="GVN884" s="14"/>
      <c r="GVO884" s="14"/>
      <c r="GVP884" s="14"/>
      <c r="GVQ884" s="14"/>
      <c r="GVR884" s="14"/>
      <c r="GVS884" s="14"/>
      <c r="GVT884" s="14"/>
      <c r="GVU884" s="14"/>
      <c r="GVV884" s="14"/>
      <c r="GVW884" s="14"/>
      <c r="GVX884" s="14"/>
      <c r="GVY884" s="14"/>
      <c r="GVZ884" s="14"/>
      <c r="GWA884" s="14"/>
      <c r="GWB884" s="14"/>
      <c r="GWC884" s="14"/>
      <c r="GWD884" s="14"/>
      <c r="GWE884" s="14"/>
      <c r="GWF884" s="14"/>
      <c r="GWG884" s="14"/>
      <c r="GWH884" s="14"/>
      <c r="GWI884" s="14"/>
      <c r="GWJ884" s="14"/>
      <c r="GWK884" s="14"/>
      <c r="GWL884" s="14"/>
      <c r="GWM884" s="14"/>
      <c r="GWN884" s="14"/>
      <c r="GWO884" s="14"/>
      <c r="GWP884" s="14"/>
      <c r="GWQ884" s="14"/>
      <c r="GWR884" s="14"/>
      <c r="GWS884" s="14"/>
      <c r="GWT884" s="14"/>
      <c r="GWU884" s="14"/>
      <c r="GWV884" s="14"/>
      <c r="GWW884" s="14"/>
      <c r="GWX884" s="14"/>
      <c r="GWY884" s="14"/>
      <c r="GWZ884" s="14"/>
      <c r="GXA884" s="14"/>
      <c r="GXB884" s="14"/>
      <c r="GXC884" s="14"/>
      <c r="GXD884" s="14"/>
      <c r="GXE884" s="14"/>
      <c r="GXF884" s="14"/>
      <c r="GXG884" s="14"/>
      <c r="GXH884" s="14"/>
      <c r="GXI884" s="14"/>
      <c r="GXJ884" s="14"/>
      <c r="GXK884" s="14"/>
      <c r="GXL884" s="14"/>
      <c r="GXM884" s="14"/>
      <c r="GXN884" s="14"/>
      <c r="GXO884" s="14"/>
      <c r="GXP884" s="14"/>
      <c r="GXQ884" s="14"/>
      <c r="GXR884" s="14"/>
      <c r="GXS884" s="14"/>
      <c r="GXT884" s="14"/>
      <c r="GXU884" s="14"/>
      <c r="GXV884" s="14"/>
      <c r="GXW884" s="14"/>
      <c r="GXX884" s="14"/>
      <c r="GXY884" s="14"/>
      <c r="GXZ884" s="14"/>
      <c r="GYA884" s="14"/>
      <c r="GYB884" s="14"/>
      <c r="GYC884" s="14"/>
      <c r="GYD884" s="14"/>
      <c r="GYE884" s="14"/>
      <c r="GYF884" s="14"/>
      <c r="GYG884" s="14"/>
      <c r="GYH884" s="14"/>
      <c r="GYI884" s="14"/>
      <c r="GYJ884" s="14"/>
      <c r="GYK884" s="14"/>
      <c r="GYL884" s="14"/>
      <c r="GYM884" s="14"/>
      <c r="GYN884" s="14"/>
      <c r="GYO884" s="14"/>
      <c r="GYP884" s="14"/>
      <c r="GYQ884" s="14"/>
      <c r="GYR884" s="14"/>
      <c r="GYS884" s="14"/>
      <c r="GYT884" s="14"/>
      <c r="GYU884" s="14"/>
      <c r="GYV884" s="14"/>
      <c r="GYW884" s="14"/>
      <c r="GYX884" s="14"/>
      <c r="GYY884" s="14"/>
      <c r="GYZ884" s="14"/>
      <c r="GZA884" s="14"/>
      <c r="GZB884" s="14"/>
      <c r="GZC884" s="14"/>
      <c r="GZD884" s="14"/>
      <c r="GZE884" s="14"/>
      <c r="GZF884" s="14"/>
      <c r="GZG884" s="14"/>
      <c r="GZH884" s="14"/>
      <c r="GZI884" s="14"/>
      <c r="GZJ884" s="14"/>
      <c r="GZK884" s="14"/>
      <c r="GZL884" s="14"/>
      <c r="GZM884" s="14"/>
      <c r="GZN884" s="14"/>
      <c r="GZO884" s="14"/>
      <c r="GZP884" s="14"/>
      <c r="GZQ884" s="14"/>
      <c r="GZR884" s="14"/>
      <c r="GZS884" s="14"/>
      <c r="GZT884" s="14"/>
      <c r="GZU884" s="14"/>
      <c r="GZV884" s="14"/>
      <c r="GZW884" s="14"/>
      <c r="GZX884" s="14"/>
      <c r="GZY884" s="14"/>
      <c r="GZZ884" s="14"/>
      <c r="HAA884" s="14"/>
      <c r="HAB884" s="14"/>
      <c r="HAC884" s="14"/>
      <c r="HAD884" s="14"/>
      <c r="HAE884" s="14"/>
      <c r="HAF884" s="14"/>
      <c r="HAG884" s="14"/>
      <c r="HAH884" s="14"/>
      <c r="HAI884" s="14"/>
      <c r="HAJ884" s="14"/>
      <c r="HAK884" s="14"/>
      <c r="HAL884" s="14"/>
      <c r="HAM884" s="14"/>
      <c r="HAN884" s="14"/>
      <c r="HAO884" s="14"/>
      <c r="HAP884" s="14"/>
      <c r="HAQ884" s="14"/>
      <c r="HAR884" s="14"/>
      <c r="HAS884" s="14"/>
      <c r="HAT884" s="14"/>
      <c r="HAU884" s="14"/>
      <c r="HAV884" s="14"/>
      <c r="HAW884" s="14"/>
      <c r="HAX884" s="14"/>
      <c r="HAY884" s="14"/>
      <c r="HAZ884" s="14"/>
      <c r="HBA884" s="14"/>
      <c r="HBB884" s="14"/>
      <c r="HBC884" s="14"/>
      <c r="HBD884" s="14"/>
      <c r="HBE884" s="14"/>
      <c r="HBF884" s="14"/>
      <c r="HBG884" s="14"/>
      <c r="HBH884" s="14"/>
      <c r="HBI884" s="14"/>
      <c r="HBJ884" s="14"/>
      <c r="HBK884" s="14"/>
      <c r="HBL884" s="14"/>
      <c r="HBM884" s="14"/>
      <c r="HBN884" s="14"/>
      <c r="HBO884" s="14"/>
      <c r="HBP884" s="14"/>
      <c r="HBQ884" s="14"/>
      <c r="HBR884" s="14"/>
      <c r="HBS884" s="14"/>
      <c r="HBT884" s="14"/>
      <c r="HBU884" s="14"/>
      <c r="HBV884" s="14"/>
      <c r="HBW884" s="14"/>
      <c r="HBX884" s="14"/>
      <c r="HBY884" s="14"/>
      <c r="HBZ884" s="14"/>
      <c r="HCA884" s="14"/>
      <c r="HCB884" s="14"/>
      <c r="HCC884" s="14"/>
      <c r="HCD884" s="14"/>
      <c r="HCE884" s="14"/>
      <c r="HCF884" s="14"/>
      <c r="HCG884" s="14"/>
      <c r="HCH884" s="14"/>
      <c r="HCI884" s="14"/>
      <c r="HCJ884" s="14"/>
      <c r="HCK884" s="14"/>
      <c r="HCL884" s="14"/>
      <c r="HCM884" s="14"/>
      <c r="HCN884" s="14"/>
      <c r="HCO884" s="14"/>
      <c r="HCP884" s="14"/>
      <c r="HCQ884" s="14"/>
      <c r="HCR884" s="14"/>
      <c r="HCS884" s="14"/>
      <c r="HCT884" s="14"/>
      <c r="HCU884" s="14"/>
      <c r="HCV884" s="14"/>
      <c r="HCW884" s="14"/>
      <c r="HCX884" s="14"/>
      <c r="HCY884" s="14"/>
      <c r="HCZ884" s="14"/>
      <c r="HDA884" s="14"/>
      <c r="HDB884" s="14"/>
      <c r="HDC884" s="14"/>
      <c r="HDD884" s="14"/>
      <c r="HDE884" s="14"/>
      <c r="HDF884" s="14"/>
      <c r="HDG884" s="14"/>
      <c r="HDH884" s="14"/>
      <c r="HDI884" s="14"/>
      <c r="HDJ884" s="14"/>
      <c r="HDK884" s="14"/>
      <c r="HDL884" s="14"/>
      <c r="HDM884" s="14"/>
      <c r="HDN884" s="14"/>
      <c r="HDO884" s="14"/>
      <c r="HDP884" s="14"/>
      <c r="HDQ884" s="14"/>
      <c r="HDR884" s="14"/>
      <c r="HDS884" s="14"/>
      <c r="HDT884" s="14"/>
      <c r="HDU884" s="14"/>
      <c r="HDV884" s="14"/>
      <c r="HDW884" s="14"/>
      <c r="HDX884" s="14"/>
      <c r="HDY884" s="14"/>
      <c r="HDZ884" s="14"/>
      <c r="HEA884" s="14"/>
      <c r="HEB884" s="14"/>
      <c r="HEC884" s="14"/>
      <c r="HED884" s="14"/>
      <c r="HEE884" s="14"/>
      <c r="HEF884" s="14"/>
      <c r="HEG884" s="14"/>
      <c r="HEH884" s="14"/>
      <c r="HEI884" s="14"/>
      <c r="HEJ884" s="14"/>
      <c r="HEK884" s="14"/>
      <c r="HEL884" s="14"/>
      <c r="HEM884" s="14"/>
      <c r="HEN884" s="14"/>
      <c r="HEO884" s="14"/>
      <c r="HEP884" s="14"/>
      <c r="HEQ884" s="14"/>
      <c r="HER884" s="14"/>
      <c r="HES884" s="14"/>
      <c r="HET884" s="14"/>
      <c r="HEU884" s="14"/>
      <c r="HEV884" s="14"/>
      <c r="HEW884" s="14"/>
      <c r="HEX884" s="14"/>
      <c r="HEY884" s="14"/>
      <c r="HEZ884" s="14"/>
      <c r="HFA884" s="14"/>
      <c r="HFB884" s="14"/>
      <c r="HFC884" s="14"/>
      <c r="HFD884" s="14"/>
      <c r="HFE884" s="14"/>
      <c r="HFF884" s="14"/>
      <c r="HFG884" s="14"/>
      <c r="HFH884" s="14"/>
      <c r="HFI884" s="14"/>
      <c r="HFJ884" s="14"/>
      <c r="HFK884" s="14"/>
      <c r="HFL884" s="14"/>
      <c r="HFM884" s="14"/>
      <c r="HFN884" s="14"/>
      <c r="HFO884" s="14"/>
      <c r="HFP884" s="14"/>
      <c r="HFQ884" s="14"/>
      <c r="HFR884" s="14"/>
      <c r="HFS884" s="14"/>
      <c r="HFT884" s="14"/>
      <c r="HFU884" s="14"/>
      <c r="HFV884" s="14"/>
      <c r="HFW884" s="14"/>
      <c r="HFX884" s="14"/>
      <c r="HFY884" s="14"/>
      <c r="HFZ884" s="14"/>
      <c r="HGA884" s="14"/>
      <c r="HGB884" s="14"/>
      <c r="HGC884" s="14"/>
      <c r="HGD884" s="14"/>
      <c r="HGE884" s="14"/>
      <c r="HGF884" s="14"/>
      <c r="HGG884" s="14"/>
      <c r="HGH884" s="14"/>
      <c r="HGI884" s="14"/>
      <c r="HGJ884" s="14"/>
      <c r="HGK884" s="14"/>
      <c r="HGL884" s="14"/>
      <c r="HGM884" s="14"/>
      <c r="HGN884" s="14"/>
      <c r="HGO884" s="14"/>
      <c r="HGP884" s="14"/>
      <c r="HGQ884" s="14"/>
      <c r="HGR884" s="14"/>
      <c r="HGS884" s="14"/>
      <c r="HGT884" s="14"/>
      <c r="HGU884" s="14"/>
      <c r="HGV884" s="14"/>
      <c r="HGW884" s="14"/>
      <c r="HGX884" s="14"/>
      <c r="HGY884" s="14"/>
      <c r="HGZ884" s="14"/>
      <c r="HHA884" s="14"/>
      <c r="HHB884" s="14"/>
      <c r="HHC884" s="14"/>
      <c r="HHD884" s="14"/>
      <c r="HHE884" s="14"/>
      <c r="HHF884" s="14"/>
      <c r="HHG884" s="14"/>
      <c r="HHH884" s="14"/>
      <c r="HHI884" s="14"/>
      <c r="HHJ884" s="14"/>
      <c r="HHK884" s="14"/>
      <c r="HHL884" s="14"/>
      <c r="HHM884" s="14"/>
      <c r="HHN884" s="14"/>
      <c r="HHO884" s="14"/>
      <c r="HHP884" s="14"/>
      <c r="HHQ884" s="14"/>
      <c r="HHR884" s="14"/>
      <c r="HHS884" s="14"/>
      <c r="HHT884" s="14"/>
      <c r="HHU884" s="14"/>
      <c r="HHV884" s="14"/>
      <c r="HHW884" s="14"/>
      <c r="HHX884" s="14"/>
      <c r="HHY884" s="14"/>
      <c r="HHZ884" s="14"/>
      <c r="HIA884" s="14"/>
      <c r="HIB884" s="14"/>
      <c r="HIC884" s="14"/>
      <c r="HID884" s="14"/>
      <c r="HIE884" s="14"/>
      <c r="HIF884" s="14"/>
      <c r="HIG884" s="14"/>
      <c r="HIH884" s="14"/>
      <c r="HII884" s="14"/>
      <c r="HIJ884" s="14"/>
      <c r="HIK884" s="14"/>
      <c r="HIL884" s="14"/>
      <c r="HIM884" s="14"/>
      <c r="HIN884" s="14"/>
      <c r="HIO884" s="14"/>
      <c r="HIP884" s="14"/>
      <c r="HIQ884" s="14"/>
      <c r="HIR884" s="14"/>
      <c r="HIS884" s="14"/>
      <c r="HIT884" s="14"/>
      <c r="HIU884" s="14"/>
      <c r="HIV884" s="14"/>
      <c r="HIW884" s="14"/>
      <c r="HIX884" s="14"/>
      <c r="HIY884" s="14"/>
      <c r="HIZ884" s="14"/>
      <c r="HJA884" s="14"/>
      <c r="HJB884" s="14"/>
      <c r="HJC884" s="14"/>
      <c r="HJD884" s="14"/>
      <c r="HJE884" s="14"/>
      <c r="HJF884" s="14"/>
      <c r="HJG884" s="14"/>
      <c r="HJH884" s="14"/>
      <c r="HJI884" s="14"/>
      <c r="HJJ884" s="14"/>
      <c r="HJK884" s="14"/>
      <c r="HJL884" s="14"/>
      <c r="HJM884" s="14"/>
      <c r="HJN884" s="14"/>
      <c r="HJO884" s="14"/>
      <c r="HJP884" s="14"/>
      <c r="HJQ884" s="14"/>
      <c r="HJR884" s="14"/>
      <c r="HJS884" s="14"/>
      <c r="HJT884" s="14"/>
      <c r="HJU884" s="14"/>
      <c r="HJV884" s="14"/>
      <c r="HJW884" s="14"/>
      <c r="HJX884" s="14"/>
      <c r="HJY884" s="14"/>
      <c r="HJZ884" s="14"/>
      <c r="HKA884" s="14"/>
      <c r="HKB884" s="14"/>
      <c r="HKC884" s="14"/>
      <c r="HKD884" s="14"/>
      <c r="HKE884" s="14"/>
      <c r="HKF884" s="14"/>
      <c r="HKG884" s="14"/>
      <c r="HKH884" s="14"/>
      <c r="HKI884" s="14"/>
      <c r="HKJ884" s="14"/>
      <c r="HKK884" s="14"/>
      <c r="HKL884" s="14"/>
      <c r="HKM884" s="14"/>
      <c r="HKN884" s="14"/>
      <c r="HKO884" s="14"/>
      <c r="HKP884" s="14"/>
      <c r="HKQ884" s="14"/>
      <c r="HKR884" s="14"/>
      <c r="HKS884" s="14"/>
      <c r="HKT884" s="14"/>
      <c r="HKU884" s="14"/>
      <c r="HKV884" s="14"/>
      <c r="HKW884" s="14"/>
      <c r="HKX884" s="14"/>
      <c r="HKY884" s="14"/>
      <c r="HKZ884" s="14"/>
      <c r="HLA884" s="14"/>
      <c r="HLB884" s="14"/>
      <c r="HLC884" s="14"/>
      <c r="HLD884" s="14"/>
      <c r="HLE884" s="14"/>
      <c r="HLF884" s="14"/>
      <c r="HLG884" s="14"/>
      <c r="HLH884" s="14"/>
      <c r="HLI884" s="14"/>
      <c r="HLJ884" s="14"/>
      <c r="HLK884" s="14"/>
      <c r="HLL884" s="14"/>
      <c r="HLM884" s="14"/>
      <c r="HLN884" s="14"/>
      <c r="HLO884" s="14"/>
      <c r="HLP884" s="14"/>
      <c r="HLQ884" s="14"/>
      <c r="HLR884" s="14"/>
      <c r="HLS884" s="14"/>
      <c r="HLT884" s="14"/>
      <c r="HLU884" s="14"/>
      <c r="HLV884" s="14"/>
      <c r="HLW884" s="14"/>
      <c r="HLX884" s="14"/>
      <c r="HLY884" s="14"/>
      <c r="HLZ884" s="14"/>
      <c r="HMA884" s="14"/>
      <c r="HMB884" s="14"/>
      <c r="HMC884" s="14"/>
      <c r="HMD884" s="14"/>
      <c r="HME884" s="14"/>
      <c r="HMF884" s="14"/>
      <c r="HMG884" s="14"/>
      <c r="HMH884" s="14"/>
      <c r="HMI884" s="14"/>
      <c r="HMJ884" s="14"/>
      <c r="HMK884" s="14"/>
      <c r="HML884" s="14"/>
      <c r="HMM884" s="14"/>
      <c r="HMN884" s="14"/>
      <c r="HMO884" s="14"/>
      <c r="HMP884" s="14"/>
      <c r="HMQ884" s="14"/>
      <c r="HMR884" s="14"/>
      <c r="HMS884" s="14"/>
      <c r="HMT884" s="14"/>
      <c r="HMU884" s="14"/>
      <c r="HMV884" s="14"/>
      <c r="HMW884" s="14"/>
      <c r="HMX884" s="14"/>
      <c r="HMY884" s="14"/>
      <c r="HMZ884" s="14"/>
      <c r="HNA884" s="14"/>
      <c r="HNB884" s="14"/>
      <c r="HNC884" s="14"/>
      <c r="HND884" s="14"/>
      <c r="HNE884" s="14"/>
      <c r="HNF884" s="14"/>
      <c r="HNG884" s="14"/>
      <c r="HNH884" s="14"/>
      <c r="HNI884" s="14"/>
      <c r="HNJ884" s="14"/>
      <c r="HNK884" s="14"/>
      <c r="HNL884" s="14"/>
      <c r="HNM884" s="14"/>
      <c r="HNN884" s="14"/>
      <c r="HNO884" s="14"/>
      <c r="HNP884" s="14"/>
      <c r="HNQ884" s="14"/>
      <c r="HNR884" s="14"/>
      <c r="HNS884" s="14"/>
      <c r="HNT884" s="14"/>
      <c r="HNU884" s="14"/>
      <c r="HNV884" s="14"/>
      <c r="HNW884" s="14"/>
      <c r="HNX884" s="14"/>
      <c r="HNY884" s="14"/>
      <c r="HNZ884" s="14"/>
      <c r="HOA884" s="14"/>
      <c r="HOB884" s="14"/>
      <c r="HOC884" s="14"/>
      <c r="HOD884" s="14"/>
      <c r="HOE884" s="14"/>
      <c r="HOF884" s="14"/>
      <c r="HOG884" s="14"/>
      <c r="HOH884" s="14"/>
      <c r="HOI884" s="14"/>
      <c r="HOJ884" s="14"/>
      <c r="HOK884" s="14"/>
      <c r="HOL884" s="14"/>
      <c r="HOM884" s="14"/>
      <c r="HON884" s="14"/>
      <c r="HOO884" s="14"/>
      <c r="HOP884" s="14"/>
      <c r="HOQ884" s="14"/>
      <c r="HOR884" s="14"/>
      <c r="HOS884" s="14"/>
      <c r="HOT884" s="14"/>
      <c r="HOU884" s="14"/>
      <c r="HOV884" s="14"/>
      <c r="HOW884" s="14"/>
      <c r="HOX884" s="14"/>
      <c r="HOY884" s="14"/>
      <c r="HOZ884" s="14"/>
      <c r="HPA884" s="14"/>
      <c r="HPB884" s="14"/>
      <c r="HPC884" s="14"/>
      <c r="HPD884" s="14"/>
      <c r="HPE884" s="14"/>
      <c r="HPF884" s="14"/>
      <c r="HPG884" s="14"/>
      <c r="HPH884" s="14"/>
      <c r="HPI884" s="14"/>
      <c r="HPJ884" s="14"/>
      <c r="HPK884" s="14"/>
      <c r="HPL884" s="14"/>
      <c r="HPM884" s="14"/>
      <c r="HPN884" s="14"/>
      <c r="HPO884" s="14"/>
      <c r="HPP884" s="14"/>
      <c r="HPQ884" s="14"/>
      <c r="HPR884" s="14"/>
      <c r="HPS884" s="14"/>
      <c r="HPT884" s="14"/>
      <c r="HPU884" s="14"/>
      <c r="HPV884" s="14"/>
      <c r="HPW884" s="14"/>
      <c r="HPX884" s="14"/>
      <c r="HPY884" s="14"/>
      <c r="HPZ884" s="14"/>
      <c r="HQA884" s="14"/>
      <c r="HQB884" s="14"/>
      <c r="HQC884" s="14"/>
      <c r="HQD884" s="14"/>
      <c r="HQE884" s="14"/>
      <c r="HQF884" s="14"/>
      <c r="HQG884" s="14"/>
      <c r="HQH884" s="14"/>
      <c r="HQI884" s="14"/>
      <c r="HQJ884" s="14"/>
      <c r="HQK884" s="14"/>
      <c r="HQL884" s="14"/>
      <c r="HQM884" s="14"/>
      <c r="HQN884" s="14"/>
      <c r="HQO884" s="14"/>
      <c r="HQP884" s="14"/>
      <c r="HQQ884" s="14"/>
      <c r="HQR884" s="14"/>
      <c r="HQS884" s="14"/>
      <c r="HQT884" s="14"/>
      <c r="HQU884" s="14"/>
      <c r="HQV884" s="14"/>
      <c r="HQW884" s="14"/>
      <c r="HQX884" s="14"/>
      <c r="HQY884" s="14"/>
      <c r="HQZ884" s="14"/>
      <c r="HRA884" s="14"/>
      <c r="HRB884" s="14"/>
      <c r="HRC884" s="14"/>
      <c r="HRD884" s="14"/>
      <c r="HRE884" s="14"/>
      <c r="HRF884" s="14"/>
      <c r="HRG884" s="14"/>
      <c r="HRH884" s="14"/>
      <c r="HRI884" s="14"/>
      <c r="HRJ884" s="14"/>
      <c r="HRK884" s="14"/>
      <c r="HRL884" s="14"/>
      <c r="HRM884" s="14"/>
      <c r="HRN884" s="14"/>
      <c r="HRO884" s="14"/>
      <c r="HRP884" s="14"/>
      <c r="HRQ884" s="14"/>
      <c r="HRR884" s="14"/>
      <c r="HRS884" s="14"/>
      <c r="HRT884" s="14"/>
      <c r="HRU884" s="14"/>
      <c r="HRV884" s="14"/>
      <c r="HRW884" s="14"/>
      <c r="HRX884" s="14"/>
      <c r="HRY884" s="14"/>
      <c r="HRZ884" s="14"/>
      <c r="HSA884" s="14"/>
      <c r="HSB884" s="14"/>
      <c r="HSC884" s="14"/>
      <c r="HSD884" s="14"/>
      <c r="HSE884" s="14"/>
      <c r="HSF884" s="14"/>
      <c r="HSG884" s="14"/>
      <c r="HSH884" s="14"/>
      <c r="HSI884" s="14"/>
      <c r="HSJ884" s="14"/>
      <c r="HSK884" s="14"/>
      <c r="HSL884" s="14"/>
      <c r="HSM884" s="14"/>
      <c r="HSN884" s="14"/>
      <c r="HSO884" s="14"/>
      <c r="HSP884" s="14"/>
      <c r="HSQ884" s="14"/>
      <c r="HSR884" s="14"/>
      <c r="HSS884" s="14"/>
      <c r="HST884" s="14"/>
      <c r="HSU884" s="14"/>
      <c r="HSV884" s="14"/>
      <c r="HSW884" s="14"/>
      <c r="HSX884" s="14"/>
      <c r="HSY884" s="14"/>
      <c r="HSZ884" s="14"/>
      <c r="HTA884" s="14"/>
      <c r="HTB884" s="14"/>
      <c r="HTC884" s="14"/>
      <c r="HTD884" s="14"/>
      <c r="HTE884" s="14"/>
      <c r="HTF884" s="14"/>
      <c r="HTG884" s="14"/>
      <c r="HTH884" s="14"/>
      <c r="HTI884" s="14"/>
      <c r="HTJ884" s="14"/>
      <c r="HTK884" s="14"/>
      <c r="HTL884" s="14"/>
      <c r="HTM884" s="14"/>
      <c r="HTN884" s="14"/>
      <c r="HTO884" s="14"/>
      <c r="HTP884" s="14"/>
      <c r="HTQ884" s="14"/>
      <c r="HTR884" s="14"/>
      <c r="HTS884" s="14"/>
      <c r="HTT884" s="14"/>
      <c r="HTU884" s="14"/>
      <c r="HTV884" s="14"/>
      <c r="HTW884" s="14"/>
      <c r="HTX884" s="14"/>
      <c r="HTY884" s="14"/>
      <c r="HTZ884" s="14"/>
      <c r="HUA884" s="14"/>
      <c r="HUB884" s="14"/>
      <c r="HUC884" s="14"/>
      <c r="HUD884" s="14"/>
      <c r="HUE884" s="14"/>
      <c r="HUF884" s="14"/>
      <c r="HUG884" s="14"/>
      <c r="HUH884" s="14"/>
      <c r="HUI884" s="14"/>
      <c r="HUJ884" s="14"/>
      <c r="HUK884" s="14"/>
      <c r="HUL884" s="14"/>
      <c r="HUM884" s="14"/>
      <c r="HUN884" s="14"/>
      <c r="HUO884" s="14"/>
      <c r="HUP884" s="14"/>
      <c r="HUQ884" s="14"/>
      <c r="HUR884" s="14"/>
      <c r="HUS884" s="14"/>
      <c r="HUT884" s="14"/>
      <c r="HUU884" s="14"/>
      <c r="HUV884" s="14"/>
      <c r="HUW884" s="14"/>
      <c r="HUX884" s="14"/>
      <c r="HUY884" s="14"/>
      <c r="HUZ884" s="14"/>
      <c r="HVA884" s="14"/>
      <c r="HVB884" s="14"/>
      <c r="HVC884" s="14"/>
      <c r="HVD884" s="14"/>
      <c r="HVE884" s="14"/>
      <c r="HVF884" s="14"/>
      <c r="HVG884" s="14"/>
      <c r="HVH884" s="14"/>
      <c r="HVI884" s="14"/>
      <c r="HVJ884" s="14"/>
      <c r="HVK884" s="14"/>
      <c r="HVL884" s="14"/>
      <c r="HVM884" s="14"/>
      <c r="HVN884" s="14"/>
      <c r="HVO884" s="14"/>
      <c r="HVP884" s="14"/>
      <c r="HVQ884" s="14"/>
      <c r="HVR884" s="14"/>
      <c r="HVS884" s="14"/>
      <c r="HVT884" s="14"/>
      <c r="HVU884" s="14"/>
      <c r="HVV884" s="14"/>
      <c r="HVW884" s="14"/>
      <c r="HVX884" s="14"/>
      <c r="HVY884" s="14"/>
      <c r="HVZ884" s="14"/>
      <c r="HWA884" s="14"/>
      <c r="HWB884" s="14"/>
      <c r="HWC884" s="14"/>
      <c r="HWD884" s="14"/>
      <c r="HWE884" s="14"/>
      <c r="HWF884" s="14"/>
      <c r="HWG884" s="14"/>
      <c r="HWH884" s="14"/>
      <c r="HWI884" s="14"/>
      <c r="HWJ884" s="14"/>
      <c r="HWK884" s="14"/>
      <c r="HWL884" s="14"/>
      <c r="HWM884" s="14"/>
      <c r="HWN884" s="14"/>
      <c r="HWO884" s="14"/>
      <c r="HWP884" s="14"/>
      <c r="HWQ884" s="14"/>
      <c r="HWR884" s="14"/>
      <c r="HWS884" s="14"/>
      <c r="HWT884" s="14"/>
      <c r="HWU884" s="14"/>
      <c r="HWV884" s="14"/>
      <c r="HWW884" s="14"/>
      <c r="HWX884" s="14"/>
      <c r="HWY884" s="14"/>
      <c r="HWZ884" s="14"/>
      <c r="HXA884" s="14"/>
      <c r="HXB884" s="14"/>
      <c r="HXC884" s="14"/>
      <c r="HXD884" s="14"/>
      <c r="HXE884" s="14"/>
      <c r="HXF884" s="14"/>
      <c r="HXG884" s="14"/>
      <c r="HXH884" s="14"/>
      <c r="HXI884" s="14"/>
      <c r="HXJ884" s="14"/>
      <c r="HXK884" s="14"/>
      <c r="HXL884" s="14"/>
      <c r="HXM884" s="14"/>
      <c r="HXN884" s="14"/>
      <c r="HXO884" s="14"/>
      <c r="HXP884" s="14"/>
      <c r="HXQ884" s="14"/>
      <c r="HXR884" s="14"/>
      <c r="HXS884" s="14"/>
      <c r="HXT884" s="14"/>
      <c r="HXU884" s="14"/>
      <c r="HXV884" s="14"/>
      <c r="HXW884" s="14"/>
      <c r="HXX884" s="14"/>
      <c r="HXY884" s="14"/>
      <c r="HXZ884" s="14"/>
      <c r="HYA884" s="14"/>
      <c r="HYB884" s="14"/>
      <c r="HYC884" s="14"/>
      <c r="HYD884" s="14"/>
      <c r="HYE884" s="14"/>
      <c r="HYF884" s="14"/>
      <c r="HYG884" s="14"/>
      <c r="HYH884" s="14"/>
      <c r="HYI884" s="14"/>
      <c r="HYJ884" s="14"/>
      <c r="HYK884" s="14"/>
      <c r="HYL884" s="14"/>
      <c r="HYM884" s="14"/>
      <c r="HYN884" s="14"/>
      <c r="HYO884" s="14"/>
      <c r="HYP884" s="14"/>
      <c r="HYQ884" s="14"/>
      <c r="HYR884" s="14"/>
      <c r="HYS884" s="14"/>
      <c r="HYT884" s="14"/>
      <c r="HYU884" s="14"/>
      <c r="HYV884" s="14"/>
      <c r="HYW884" s="14"/>
      <c r="HYX884" s="14"/>
      <c r="HYY884" s="14"/>
      <c r="HYZ884" s="14"/>
      <c r="HZA884" s="14"/>
      <c r="HZB884" s="14"/>
      <c r="HZC884" s="14"/>
      <c r="HZD884" s="14"/>
      <c r="HZE884" s="14"/>
      <c r="HZF884" s="14"/>
      <c r="HZG884" s="14"/>
      <c r="HZH884" s="14"/>
      <c r="HZI884" s="14"/>
      <c r="HZJ884" s="14"/>
      <c r="HZK884" s="14"/>
      <c r="HZL884" s="14"/>
      <c r="HZM884" s="14"/>
      <c r="HZN884" s="14"/>
      <c r="HZO884" s="14"/>
      <c r="HZP884" s="14"/>
      <c r="HZQ884" s="14"/>
      <c r="HZR884" s="14"/>
      <c r="HZS884" s="14"/>
      <c r="HZT884" s="14"/>
      <c r="HZU884" s="14"/>
      <c r="HZV884" s="14"/>
      <c r="HZW884" s="14"/>
      <c r="HZX884" s="14"/>
      <c r="HZY884" s="14"/>
      <c r="HZZ884" s="14"/>
      <c r="IAA884" s="14"/>
      <c r="IAB884" s="14"/>
      <c r="IAC884" s="14"/>
      <c r="IAD884" s="14"/>
      <c r="IAE884" s="14"/>
      <c r="IAF884" s="14"/>
      <c r="IAG884" s="14"/>
      <c r="IAH884" s="14"/>
      <c r="IAI884" s="14"/>
      <c r="IAJ884" s="14"/>
      <c r="IAK884" s="14"/>
      <c r="IAL884" s="14"/>
      <c r="IAM884" s="14"/>
      <c r="IAN884" s="14"/>
      <c r="IAO884" s="14"/>
      <c r="IAP884" s="14"/>
      <c r="IAQ884" s="14"/>
      <c r="IAR884" s="14"/>
      <c r="IAS884" s="14"/>
      <c r="IAT884" s="14"/>
      <c r="IAU884" s="14"/>
      <c r="IAV884" s="14"/>
      <c r="IAW884" s="14"/>
      <c r="IAX884" s="14"/>
      <c r="IAY884" s="14"/>
      <c r="IAZ884" s="14"/>
      <c r="IBA884" s="14"/>
      <c r="IBB884" s="14"/>
      <c r="IBC884" s="14"/>
      <c r="IBD884" s="14"/>
      <c r="IBE884" s="14"/>
      <c r="IBF884" s="14"/>
      <c r="IBG884" s="14"/>
      <c r="IBH884" s="14"/>
      <c r="IBI884" s="14"/>
      <c r="IBJ884" s="14"/>
      <c r="IBK884" s="14"/>
      <c r="IBL884" s="14"/>
      <c r="IBM884" s="14"/>
      <c r="IBN884" s="14"/>
      <c r="IBO884" s="14"/>
      <c r="IBP884" s="14"/>
      <c r="IBQ884" s="14"/>
      <c r="IBR884" s="14"/>
      <c r="IBS884" s="14"/>
      <c r="IBT884" s="14"/>
      <c r="IBU884" s="14"/>
      <c r="IBV884" s="14"/>
      <c r="IBW884" s="14"/>
      <c r="IBX884" s="14"/>
      <c r="IBY884" s="14"/>
      <c r="IBZ884" s="14"/>
      <c r="ICA884" s="14"/>
      <c r="ICB884" s="14"/>
      <c r="ICC884" s="14"/>
      <c r="ICD884" s="14"/>
      <c r="ICE884" s="14"/>
      <c r="ICF884" s="14"/>
      <c r="ICG884" s="14"/>
      <c r="ICH884" s="14"/>
      <c r="ICI884" s="14"/>
      <c r="ICJ884" s="14"/>
      <c r="ICK884" s="14"/>
      <c r="ICL884" s="14"/>
      <c r="ICM884" s="14"/>
      <c r="ICN884" s="14"/>
      <c r="ICO884" s="14"/>
      <c r="ICP884" s="14"/>
      <c r="ICQ884" s="14"/>
      <c r="ICR884" s="14"/>
      <c r="ICS884" s="14"/>
      <c r="ICT884" s="14"/>
      <c r="ICU884" s="14"/>
      <c r="ICV884" s="14"/>
      <c r="ICW884" s="14"/>
      <c r="ICX884" s="14"/>
      <c r="ICY884" s="14"/>
      <c r="ICZ884" s="14"/>
      <c r="IDA884" s="14"/>
      <c r="IDB884" s="14"/>
      <c r="IDC884" s="14"/>
      <c r="IDD884" s="14"/>
      <c r="IDE884" s="14"/>
      <c r="IDF884" s="14"/>
      <c r="IDG884" s="14"/>
      <c r="IDH884" s="14"/>
      <c r="IDI884" s="14"/>
      <c r="IDJ884" s="14"/>
      <c r="IDK884" s="14"/>
      <c r="IDL884" s="14"/>
      <c r="IDM884" s="14"/>
      <c r="IDN884" s="14"/>
      <c r="IDO884" s="14"/>
      <c r="IDP884" s="14"/>
      <c r="IDQ884" s="14"/>
      <c r="IDR884" s="14"/>
      <c r="IDS884" s="14"/>
      <c r="IDT884" s="14"/>
      <c r="IDU884" s="14"/>
      <c r="IDV884" s="14"/>
      <c r="IDW884" s="14"/>
      <c r="IDX884" s="14"/>
      <c r="IDY884" s="14"/>
      <c r="IDZ884" s="14"/>
      <c r="IEA884" s="14"/>
      <c r="IEB884" s="14"/>
      <c r="IEC884" s="14"/>
      <c r="IED884" s="14"/>
      <c r="IEE884" s="14"/>
      <c r="IEF884" s="14"/>
      <c r="IEG884" s="14"/>
      <c r="IEH884" s="14"/>
      <c r="IEI884" s="14"/>
      <c r="IEJ884" s="14"/>
      <c r="IEK884" s="14"/>
      <c r="IEL884" s="14"/>
      <c r="IEM884" s="14"/>
      <c r="IEN884" s="14"/>
      <c r="IEO884" s="14"/>
      <c r="IEP884" s="14"/>
      <c r="IEQ884" s="14"/>
      <c r="IER884" s="14"/>
      <c r="IES884" s="14"/>
      <c r="IET884" s="14"/>
      <c r="IEU884" s="14"/>
      <c r="IEV884" s="14"/>
      <c r="IEW884" s="14"/>
      <c r="IEX884" s="14"/>
      <c r="IEY884" s="14"/>
      <c r="IEZ884" s="14"/>
      <c r="IFA884" s="14"/>
      <c r="IFB884" s="14"/>
      <c r="IFC884" s="14"/>
      <c r="IFD884" s="14"/>
      <c r="IFE884" s="14"/>
      <c r="IFF884" s="14"/>
      <c r="IFG884" s="14"/>
      <c r="IFH884" s="14"/>
      <c r="IFI884" s="14"/>
      <c r="IFJ884" s="14"/>
      <c r="IFK884" s="14"/>
      <c r="IFL884" s="14"/>
      <c r="IFM884" s="14"/>
      <c r="IFN884" s="14"/>
      <c r="IFO884" s="14"/>
      <c r="IFP884" s="14"/>
      <c r="IFQ884" s="14"/>
      <c r="IFR884" s="14"/>
      <c r="IFS884" s="14"/>
      <c r="IFT884" s="14"/>
      <c r="IFU884" s="14"/>
      <c r="IFV884" s="14"/>
      <c r="IFW884" s="14"/>
      <c r="IFX884" s="14"/>
      <c r="IFY884" s="14"/>
      <c r="IFZ884" s="14"/>
      <c r="IGA884" s="14"/>
      <c r="IGB884" s="14"/>
      <c r="IGC884" s="14"/>
      <c r="IGD884" s="14"/>
      <c r="IGE884" s="14"/>
      <c r="IGF884" s="14"/>
      <c r="IGG884" s="14"/>
      <c r="IGH884" s="14"/>
      <c r="IGI884" s="14"/>
      <c r="IGJ884" s="14"/>
      <c r="IGK884" s="14"/>
      <c r="IGL884" s="14"/>
      <c r="IGM884" s="14"/>
      <c r="IGN884" s="14"/>
      <c r="IGO884" s="14"/>
      <c r="IGP884" s="14"/>
      <c r="IGQ884" s="14"/>
      <c r="IGR884" s="14"/>
      <c r="IGS884" s="14"/>
      <c r="IGT884" s="14"/>
      <c r="IGU884" s="14"/>
      <c r="IGV884" s="14"/>
      <c r="IGW884" s="14"/>
      <c r="IGX884" s="14"/>
      <c r="IGY884" s="14"/>
      <c r="IGZ884" s="14"/>
      <c r="IHA884" s="14"/>
      <c r="IHB884" s="14"/>
      <c r="IHC884" s="14"/>
      <c r="IHD884" s="14"/>
      <c r="IHE884" s="14"/>
      <c r="IHF884" s="14"/>
      <c r="IHG884" s="14"/>
      <c r="IHH884" s="14"/>
      <c r="IHI884" s="14"/>
      <c r="IHJ884" s="14"/>
      <c r="IHK884" s="14"/>
      <c r="IHL884" s="14"/>
      <c r="IHM884" s="14"/>
      <c r="IHN884" s="14"/>
      <c r="IHO884" s="14"/>
      <c r="IHP884" s="14"/>
      <c r="IHQ884" s="14"/>
      <c r="IHR884" s="14"/>
      <c r="IHS884" s="14"/>
      <c r="IHT884" s="14"/>
      <c r="IHU884" s="14"/>
      <c r="IHV884" s="14"/>
      <c r="IHW884" s="14"/>
      <c r="IHX884" s="14"/>
      <c r="IHY884" s="14"/>
      <c r="IHZ884" s="14"/>
      <c r="IIA884" s="14"/>
      <c r="IIB884" s="14"/>
      <c r="IIC884" s="14"/>
      <c r="IID884" s="14"/>
      <c r="IIE884" s="14"/>
      <c r="IIF884" s="14"/>
      <c r="IIG884" s="14"/>
      <c r="IIH884" s="14"/>
      <c r="III884" s="14"/>
      <c r="IIJ884" s="14"/>
      <c r="IIK884" s="14"/>
      <c r="IIL884" s="14"/>
      <c r="IIM884" s="14"/>
      <c r="IIN884" s="14"/>
      <c r="IIO884" s="14"/>
      <c r="IIP884" s="14"/>
      <c r="IIQ884" s="14"/>
      <c r="IIR884" s="14"/>
      <c r="IIS884" s="14"/>
      <c r="IIT884" s="14"/>
      <c r="IIU884" s="14"/>
      <c r="IIV884" s="14"/>
      <c r="IIW884" s="14"/>
      <c r="IIX884" s="14"/>
      <c r="IIY884" s="14"/>
      <c r="IIZ884" s="14"/>
      <c r="IJA884" s="14"/>
      <c r="IJB884" s="14"/>
      <c r="IJC884" s="14"/>
      <c r="IJD884" s="14"/>
      <c r="IJE884" s="14"/>
      <c r="IJF884" s="14"/>
      <c r="IJG884" s="14"/>
      <c r="IJH884" s="14"/>
      <c r="IJI884" s="14"/>
      <c r="IJJ884" s="14"/>
      <c r="IJK884" s="14"/>
      <c r="IJL884" s="14"/>
      <c r="IJM884" s="14"/>
      <c r="IJN884" s="14"/>
      <c r="IJO884" s="14"/>
      <c r="IJP884" s="14"/>
      <c r="IJQ884" s="14"/>
      <c r="IJR884" s="14"/>
      <c r="IJS884" s="14"/>
      <c r="IJT884" s="14"/>
      <c r="IJU884" s="14"/>
      <c r="IJV884" s="14"/>
      <c r="IJW884" s="14"/>
      <c r="IJX884" s="14"/>
      <c r="IJY884" s="14"/>
      <c r="IJZ884" s="14"/>
      <c r="IKA884" s="14"/>
      <c r="IKB884" s="14"/>
      <c r="IKC884" s="14"/>
      <c r="IKD884" s="14"/>
      <c r="IKE884" s="14"/>
      <c r="IKF884" s="14"/>
      <c r="IKG884" s="14"/>
      <c r="IKH884" s="14"/>
      <c r="IKI884" s="14"/>
      <c r="IKJ884" s="14"/>
      <c r="IKK884" s="14"/>
      <c r="IKL884" s="14"/>
      <c r="IKM884" s="14"/>
      <c r="IKN884" s="14"/>
      <c r="IKO884" s="14"/>
      <c r="IKP884" s="14"/>
      <c r="IKQ884" s="14"/>
      <c r="IKR884" s="14"/>
      <c r="IKS884" s="14"/>
      <c r="IKT884" s="14"/>
      <c r="IKU884" s="14"/>
      <c r="IKV884" s="14"/>
      <c r="IKW884" s="14"/>
      <c r="IKX884" s="14"/>
      <c r="IKY884" s="14"/>
      <c r="IKZ884" s="14"/>
      <c r="ILA884" s="14"/>
      <c r="ILB884" s="14"/>
      <c r="ILC884" s="14"/>
      <c r="ILD884" s="14"/>
      <c r="ILE884" s="14"/>
      <c r="ILF884" s="14"/>
      <c r="ILG884" s="14"/>
      <c r="ILH884" s="14"/>
      <c r="ILI884" s="14"/>
      <c r="ILJ884" s="14"/>
      <c r="ILK884" s="14"/>
      <c r="ILL884" s="14"/>
      <c r="ILM884" s="14"/>
      <c r="ILN884" s="14"/>
      <c r="ILO884" s="14"/>
      <c r="ILP884" s="14"/>
      <c r="ILQ884" s="14"/>
      <c r="ILR884" s="14"/>
      <c r="ILS884" s="14"/>
      <c r="ILT884" s="14"/>
      <c r="ILU884" s="14"/>
      <c r="ILV884" s="14"/>
      <c r="ILW884" s="14"/>
      <c r="ILX884" s="14"/>
      <c r="ILY884" s="14"/>
      <c r="ILZ884" s="14"/>
      <c r="IMA884" s="14"/>
      <c r="IMB884" s="14"/>
      <c r="IMC884" s="14"/>
      <c r="IMD884" s="14"/>
      <c r="IME884" s="14"/>
      <c r="IMF884" s="14"/>
      <c r="IMG884" s="14"/>
      <c r="IMH884" s="14"/>
      <c r="IMI884" s="14"/>
      <c r="IMJ884" s="14"/>
      <c r="IMK884" s="14"/>
      <c r="IML884" s="14"/>
      <c r="IMM884" s="14"/>
      <c r="IMN884" s="14"/>
      <c r="IMO884" s="14"/>
      <c r="IMP884" s="14"/>
      <c r="IMQ884" s="14"/>
      <c r="IMR884" s="14"/>
      <c r="IMS884" s="14"/>
      <c r="IMT884" s="14"/>
      <c r="IMU884" s="14"/>
      <c r="IMV884" s="14"/>
      <c r="IMW884" s="14"/>
      <c r="IMX884" s="14"/>
      <c r="IMY884" s="14"/>
      <c r="IMZ884" s="14"/>
      <c r="INA884" s="14"/>
      <c r="INB884" s="14"/>
      <c r="INC884" s="14"/>
      <c r="IND884" s="14"/>
      <c r="INE884" s="14"/>
      <c r="INF884" s="14"/>
      <c r="ING884" s="14"/>
      <c r="INH884" s="14"/>
      <c r="INI884" s="14"/>
      <c r="INJ884" s="14"/>
      <c r="INK884" s="14"/>
      <c r="INL884" s="14"/>
      <c r="INM884" s="14"/>
      <c r="INN884" s="14"/>
      <c r="INO884" s="14"/>
      <c r="INP884" s="14"/>
      <c r="INQ884" s="14"/>
      <c r="INR884" s="14"/>
      <c r="INS884" s="14"/>
      <c r="INT884" s="14"/>
      <c r="INU884" s="14"/>
      <c r="INV884" s="14"/>
      <c r="INW884" s="14"/>
      <c r="INX884" s="14"/>
      <c r="INY884" s="14"/>
      <c r="INZ884" s="14"/>
      <c r="IOA884" s="14"/>
      <c r="IOB884" s="14"/>
      <c r="IOC884" s="14"/>
      <c r="IOD884" s="14"/>
      <c r="IOE884" s="14"/>
      <c r="IOF884" s="14"/>
      <c r="IOG884" s="14"/>
      <c r="IOH884" s="14"/>
      <c r="IOI884" s="14"/>
      <c r="IOJ884" s="14"/>
      <c r="IOK884" s="14"/>
      <c r="IOL884" s="14"/>
      <c r="IOM884" s="14"/>
      <c r="ION884" s="14"/>
      <c r="IOO884" s="14"/>
      <c r="IOP884" s="14"/>
      <c r="IOQ884" s="14"/>
      <c r="IOR884" s="14"/>
      <c r="IOS884" s="14"/>
      <c r="IOT884" s="14"/>
      <c r="IOU884" s="14"/>
      <c r="IOV884" s="14"/>
      <c r="IOW884" s="14"/>
      <c r="IOX884" s="14"/>
      <c r="IOY884" s="14"/>
      <c r="IOZ884" s="14"/>
      <c r="IPA884" s="14"/>
      <c r="IPB884" s="14"/>
      <c r="IPC884" s="14"/>
      <c r="IPD884" s="14"/>
      <c r="IPE884" s="14"/>
      <c r="IPF884" s="14"/>
      <c r="IPG884" s="14"/>
      <c r="IPH884" s="14"/>
      <c r="IPI884" s="14"/>
      <c r="IPJ884" s="14"/>
      <c r="IPK884" s="14"/>
      <c r="IPL884" s="14"/>
      <c r="IPM884" s="14"/>
      <c r="IPN884" s="14"/>
      <c r="IPO884" s="14"/>
      <c r="IPP884" s="14"/>
      <c r="IPQ884" s="14"/>
      <c r="IPR884" s="14"/>
      <c r="IPS884" s="14"/>
      <c r="IPT884" s="14"/>
      <c r="IPU884" s="14"/>
      <c r="IPV884" s="14"/>
      <c r="IPW884" s="14"/>
      <c r="IPX884" s="14"/>
      <c r="IPY884" s="14"/>
      <c r="IPZ884" s="14"/>
      <c r="IQA884" s="14"/>
      <c r="IQB884" s="14"/>
      <c r="IQC884" s="14"/>
      <c r="IQD884" s="14"/>
      <c r="IQE884" s="14"/>
      <c r="IQF884" s="14"/>
      <c r="IQG884" s="14"/>
      <c r="IQH884" s="14"/>
      <c r="IQI884" s="14"/>
      <c r="IQJ884" s="14"/>
      <c r="IQK884" s="14"/>
      <c r="IQL884" s="14"/>
      <c r="IQM884" s="14"/>
      <c r="IQN884" s="14"/>
      <c r="IQO884" s="14"/>
      <c r="IQP884" s="14"/>
      <c r="IQQ884" s="14"/>
      <c r="IQR884" s="14"/>
      <c r="IQS884" s="14"/>
      <c r="IQT884" s="14"/>
      <c r="IQU884" s="14"/>
      <c r="IQV884" s="14"/>
      <c r="IQW884" s="14"/>
      <c r="IQX884" s="14"/>
      <c r="IQY884" s="14"/>
      <c r="IQZ884" s="14"/>
      <c r="IRA884" s="14"/>
      <c r="IRB884" s="14"/>
      <c r="IRC884" s="14"/>
      <c r="IRD884" s="14"/>
      <c r="IRE884" s="14"/>
      <c r="IRF884" s="14"/>
      <c r="IRG884" s="14"/>
      <c r="IRH884" s="14"/>
      <c r="IRI884" s="14"/>
      <c r="IRJ884" s="14"/>
      <c r="IRK884" s="14"/>
      <c r="IRL884" s="14"/>
      <c r="IRM884" s="14"/>
      <c r="IRN884" s="14"/>
      <c r="IRO884" s="14"/>
      <c r="IRP884" s="14"/>
      <c r="IRQ884" s="14"/>
      <c r="IRR884" s="14"/>
      <c r="IRS884" s="14"/>
      <c r="IRT884" s="14"/>
      <c r="IRU884" s="14"/>
      <c r="IRV884" s="14"/>
      <c r="IRW884" s="14"/>
      <c r="IRX884" s="14"/>
      <c r="IRY884" s="14"/>
      <c r="IRZ884" s="14"/>
      <c r="ISA884" s="14"/>
      <c r="ISB884" s="14"/>
      <c r="ISC884" s="14"/>
      <c r="ISD884" s="14"/>
      <c r="ISE884" s="14"/>
      <c r="ISF884" s="14"/>
      <c r="ISG884" s="14"/>
      <c r="ISH884" s="14"/>
      <c r="ISI884" s="14"/>
      <c r="ISJ884" s="14"/>
      <c r="ISK884" s="14"/>
      <c r="ISL884" s="14"/>
      <c r="ISM884" s="14"/>
      <c r="ISN884" s="14"/>
      <c r="ISO884" s="14"/>
      <c r="ISP884" s="14"/>
      <c r="ISQ884" s="14"/>
      <c r="ISR884" s="14"/>
      <c r="ISS884" s="14"/>
      <c r="IST884" s="14"/>
      <c r="ISU884" s="14"/>
      <c r="ISV884" s="14"/>
      <c r="ISW884" s="14"/>
      <c r="ISX884" s="14"/>
      <c r="ISY884" s="14"/>
      <c r="ISZ884" s="14"/>
      <c r="ITA884" s="14"/>
      <c r="ITB884" s="14"/>
      <c r="ITC884" s="14"/>
      <c r="ITD884" s="14"/>
      <c r="ITE884" s="14"/>
      <c r="ITF884" s="14"/>
      <c r="ITG884" s="14"/>
      <c r="ITH884" s="14"/>
      <c r="ITI884" s="14"/>
      <c r="ITJ884" s="14"/>
      <c r="ITK884" s="14"/>
      <c r="ITL884" s="14"/>
      <c r="ITM884" s="14"/>
      <c r="ITN884" s="14"/>
      <c r="ITO884" s="14"/>
      <c r="ITP884" s="14"/>
      <c r="ITQ884" s="14"/>
      <c r="ITR884" s="14"/>
      <c r="ITS884" s="14"/>
      <c r="ITT884" s="14"/>
      <c r="ITU884" s="14"/>
      <c r="ITV884" s="14"/>
      <c r="ITW884" s="14"/>
      <c r="ITX884" s="14"/>
      <c r="ITY884" s="14"/>
      <c r="ITZ884" s="14"/>
      <c r="IUA884" s="14"/>
      <c r="IUB884" s="14"/>
      <c r="IUC884" s="14"/>
      <c r="IUD884" s="14"/>
      <c r="IUE884" s="14"/>
      <c r="IUF884" s="14"/>
      <c r="IUG884" s="14"/>
      <c r="IUH884" s="14"/>
      <c r="IUI884" s="14"/>
      <c r="IUJ884" s="14"/>
      <c r="IUK884" s="14"/>
      <c r="IUL884" s="14"/>
      <c r="IUM884" s="14"/>
      <c r="IUN884" s="14"/>
      <c r="IUO884" s="14"/>
      <c r="IUP884" s="14"/>
      <c r="IUQ884" s="14"/>
      <c r="IUR884" s="14"/>
      <c r="IUS884" s="14"/>
      <c r="IUT884" s="14"/>
      <c r="IUU884" s="14"/>
      <c r="IUV884" s="14"/>
      <c r="IUW884" s="14"/>
      <c r="IUX884" s="14"/>
      <c r="IUY884" s="14"/>
      <c r="IUZ884" s="14"/>
      <c r="IVA884" s="14"/>
      <c r="IVB884" s="14"/>
      <c r="IVC884" s="14"/>
      <c r="IVD884" s="14"/>
      <c r="IVE884" s="14"/>
      <c r="IVF884" s="14"/>
      <c r="IVG884" s="14"/>
      <c r="IVH884" s="14"/>
      <c r="IVI884" s="14"/>
      <c r="IVJ884" s="14"/>
      <c r="IVK884" s="14"/>
      <c r="IVL884" s="14"/>
      <c r="IVM884" s="14"/>
      <c r="IVN884" s="14"/>
      <c r="IVO884" s="14"/>
      <c r="IVP884" s="14"/>
      <c r="IVQ884" s="14"/>
      <c r="IVR884" s="14"/>
      <c r="IVS884" s="14"/>
      <c r="IVT884" s="14"/>
      <c r="IVU884" s="14"/>
      <c r="IVV884" s="14"/>
      <c r="IVW884" s="14"/>
      <c r="IVX884" s="14"/>
      <c r="IVY884" s="14"/>
      <c r="IVZ884" s="14"/>
      <c r="IWA884" s="14"/>
      <c r="IWB884" s="14"/>
      <c r="IWC884" s="14"/>
      <c r="IWD884" s="14"/>
      <c r="IWE884" s="14"/>
      <c r="IWF884" s="14"/>
      <c r="IWG884" s="14"/>
      <c r="IWH884" s="14"/>
      <c r="IWI884" s="14"/>
      <c r="IWJ884" s="14"/>
      <c r="IWK884" s="14"/>
      <c r="IWL884" s="14"/>
      <c r="IWM884" s="14"/>
      <c r="IWN884" s="14"/>
      <c r="IWO884" s="14"/>
      <c r="IWP884" s="14"/>
      <c r="IWQ884" s="14"/>
      <c r="IWR884" s="14"/>
      <c r="IWS884" s="14"/>
      <c r="IWT884" s="14"/>
      <c r="IWU884" s="14"/>
      <c r="IWV884" s="14"/>
      <c r="IWW884" s="14"/>
      <c r="IWX884" s="14"/>
      <c r="IWY884" s="14"/>
      <c r="IWZ884" s="14"/>
      <c r="IXA884" s="14"/>
      <c r="IXB884" s="14"/>
      <c r="IXC884" s="14"/>
      <c r="IXD884" s="14"/>
      <c r="IXE884" s="14"/>
      <c r="IXF884" s="14"/>
      <c r="IXG884" s="14"/>
      <c r="IXH884" s="14"/>
      <c r="IXI884" s="14"/>
      <c r="IXJ884" s="14"/>
      <c r="IXK884" s="14"/>
      <c r="IXL884" s="14"/>
      <c r="IXM884" s="14"/>
      <c r="IXN884" s="14"/>
      <c r="IXO884" s="14"/>
      <c r="IXP884" s="14"/>
      <c r="IXQ884" s="14"/>
      <c r="IXR884" s="14"/>
      <c r="IXS884" s="14"/>
      <c r="IXT884" s="14"/>
      <c r="IXU884" s="14"/>
      <c r="IXV884" s="14"/>
      <c r="IXW884" s="14"/>
      <c r="IXX884" s="14"/>
      <c r="IXY884" s="14"/>
      <c r="IXZ884" s="14"/>
      <c r="IYA884" s="14"/>
      <c r="IYB884" s="14"/>
      <c r="IYC884" s="14"/>
      <c r="IYD884" s="14"/>
      <c r="IYE884" s="14"/>
      <c r="IYF884" s="14"/>
      <c r="IYG884" s="14"/>
      <c r="IYH884" s="14"/>
      <c r="IYI884" s="14"/>
      <c r="IYJ884" s="14"/>
      <c r="IYK884" s="14"/>
      <c r="IYL884" s="14"/>
      <c r="IYM884" s="14"/>
      <c r="IYN884" s="14"/>
      <c r="IYO884" s="14"/>
      <c r="IYP884" s="14"/>
      <c r="IYQ884" s="14"/>
      <c r="IYR884" s="14"/>
      <c r="IYS884" s="14"/>
      <c r="IYT884" s="14"/>
      <c r="IYU884" s="14"/>
      <c r="IYV884" s="14"/>
      <c r="IYW884" s="14"/>
      <c r="IYX884" s="14"/>
      <c r="IYY884" s="14"/>
      <c r="IYZ884" s="14"/>
      <c r="IZA884" s="14"/>
      <c r="IZB884" s="14"/>
      <c r="IZC884" s="14"/>
      <c r="IZD884" s="14"/>
      <c r="IZE884" s="14"/>
      <c r="IZF884" s="14"/>
      <c r="IZG884" s="14"/>
      <c r="IZH884" s="14"/>
      <c r="IZI884" s="14"/>
      <c r="IZJ884" s="14"/>
      <c r="IZK884" s="14"/>
      <c r="IZL884" s="14"/>
      <c r="IZM884" s="14"/>
      <c r="IZN884" s="14"/>
      <c r="IZO884" s="14"/>
      <c r="IZP884" s="14"/>
      <c r="IZQ884" s="14"/>
      <c r="IZR884" s="14"/>
      <c r="IZS884" s="14"/>
      <c r="IZT884" s="14"/>
      <c r="IZU884" s="14"/>
      <c r="IZV884" s="14"/>
      <c r="IZW884" s="14"/>
      <c r="IZX884" s="14"/>
      <c r="IZY884" s="14"/>
      <c r="IZZ884" s="14"/>
      <c r="JAA884" s="14"/>
      <c r="JAB884" s="14"/>
      <c r="JAC884" s="14"/>
      <c r="JAD884" s="14"/>
      <c r="JAE884" s="14"/>
      <c r="JAF884" s="14"/>
      <c r="JAG884" s="14"/>
      <c r="JAH884" s="14"/>
      <c r="JAI884" s="14"/>
      <c r="JAJ884" s="14"/>
      <c r="JAK884" s="14"/>
      <c r="JAL884" s="14"/>
      <c r="JAM884" s="14"/>
      <c r="JAN884" s="14"/>
      <c r="JAO884" s="14"/>
      <c r="JAP884" s="14"/>
      <c r="JAQ884" s="14"/>
      <c r="JAR884" s="14"/>
      <c r="JAS884" s="14"/>
      <c r="JAT884" s="14"/>
      <c r="JAU884" s="14"/>
      <c r="JAV884" s="14"/>
      <c r="JAW884" s="14"/>
      <c r="JAX884" s="14"/>
      <c r="JAY884" s="14"/>
      <c r="JAZ884" s="14"/>
      <c r="JBA884" s="14"/>
      <c r="JBB884" s="14"/>
      <c r="JBC884" s="14"/>
      <c r="JBD884" s="14"/>
      <c r="JBE884" s="14"/>
      <c r="JBF884" s="14"/>
      <c r="JBG884" s="14"/>
      <c r="JBH884" s="14"/>
      <c r="JBI884" s="14"/>
      <c r="JBJ884" s="14"/>
      <c r="JBK884" s="14"/>
      <c r="JBL884" s="14"/>
      <c r="JBM884" s="14"/>
      <c r="JBN884" s="14"/>
      <c r="JBO884" s="14"/>
      <c r="JBP884" s="14"/>
      <c r="JBQ884" s="14"/>
      <c r="JBR884" s="14"/>
      <c r="JBS884" s="14"/>
      <c r="JBT884" s="14"/>
      <c r="JBU884" s="14"/>
      <c r="JBV884" s="14"/>
      <c r="JBW884" s="14"/>
      <c r="JBX884" s="14"/>
      <c r="JBY884" s="14"/>
      <c r="JBZ884" s="14"/>
      <c r="JCA884" s="14"/>
      <c r="JCB884" s="14"/>
      <c r="JCC884" s="14"/>
      <c r="JCD884" s="14"/>
      <c r="JCE884" s="14"/>
      <c r="JCF884" s="14"/>
      <c r="JCG884" s="14"/>
      <c r="JCH884" s="14"/>
      <c r="JCI884" s="14"/>
      <c r="JCJ884" s="14"/>
      <c r="JCK884" s="14"/>
      <c r="JCL884" s="14"/>
      <c r="JCM884" s="14"/>
      <c r="JCN884" s="14"/>
      <c r="JCO884" s="14"/>
      <c r="JCP884" s="14"/>
      <c r="JCQ884" s="14"/>
      <c r="JCR884" s="14"/>
      <c r="JCS884" s="14"/>
      <c r="JCT884" s="14"/>
      <c r="JCU884" s="14"/>
      <c r="JCV884" s="14"/>
      <c r="JCW884" s="14"/>
      <c r="JCX884" s="14"/>
      <c r="JCY884" s="14"/>
      <c r="JCZ884" s="14"/>
      <c r="JDA884" s="14"/>
      <c r="JDB884" s="14"/>
      <c r="JDC884" s="14"/>
      <c r="JDD884" s="14"/>
      <c r="JDE884" s="14"/>
      <c r="JDF884" s="14"/>
      <c r="JDG884" s="14"/>
      <c r="JDH884" s="14"/>
      <c r="JDI884" s="14"/>
      <c r="JDJ884" s="14"/>
      <c r="JDK884" s="14"/>
      <c r="JDL884" s="14"/>
      <c r="JDM884" s="14"/>
      <c r="JDN884" s="14"/>
      <c r="JDO884" s="14"/>
      <c r="JDP884" s="14"/>
      <c r="JDQ884" s="14"/>
      <c r="JDR884" s="14"/>
      <c r="JDS884" s="14"/>
      <c r="JDT884" s="14"/>
      <c r="JDU884" s="14"/>
      <c r="JDV884" s="14"/>
      <c r="JDW884" s="14"/>
      <c r="JDX884" s="14"/>
      <c r="JDY884" s="14"/>
      <c r="JDZ884" s="14"/>
      <c r="JEA884" s="14"/>
      <c r="JEB884" s="14"/>
      <c r="JEC884" s="14"/>
      <c r="JED884" s="14"/>
      <c r="JEE884" s="14"/>
      <c r="JEF884" s="14"/>
      <c r="JEG884" s="14"/>
      <c r="JEH884" s="14"/>
      <c r="JEI884" s="14"/>
      <c r="JEJ884" s="14"/>
      <c r="JEK884" s="14"/>
      <c r="JEL884" s="14"/>
      <c r="JEM884" s="14"/>
      <c r="JEN884" s="14"/>
      <c r="JEO884" s="14"/>
      <c r="JEP884" s="14"/>
      <c r="JEQ884" s="14"/>
      <c r="JER884" s="14"/>
      <c r="JES884" s="14"/>
      <c r="JET884" s="14"/>
      <c r="JEU884" s="14"/>
      <c r="JEV884" s="14"/>
      <c r="JEW884" s="14"/>
      <c r="JEX884" s="14"/>
      <c r="JEY884" s="14"/>
      <c r="JEZ884" s="14"/>
      <c r="JFA884" s="14"/>
      <c r="JFB884" s="14"/>
      <c r="JFC884" s="14"/>
      <c r="JFD884" s="14"/>
      <c r="JFE884" s="14"/>
      <c r="JFF884" s="14"/>
      <c r="JFG884" s="14"/>
      <c r="JFH884" s="14"/>
      <c r="JFI884" s="14"/>
      <c r="JFJ884" s="14"/>
      <c r="JFK884" s="14"/>
      <c r="JFL884" s="14"/>
      <c r="JFM884" s="14"/>
      <c r="JFN884" s="14"/>
      <c r="JFO884" s="14"/>
      <c r="JFP884" s="14"/>
      <c r="JFQ884" s="14"/>
      <c r="JFR884" s="14"/>
      <c r="JFS884" s="14"/>
      <c r="JFT884" s="14"/>
      <c r="JFU884" s="14"/>
      <c r="JFV884" s="14"/>
      <c r="JFW884" s="14"/>
      <c r="JFX884" s="14"/>
      <c r="JFY884" s="14"/>
      <c r="JFZ884" s="14"/>
      <c r="JGA884" s="14"/>
      <c r="JGB884" s="14"/>
      <c r="JGC884" s="14"/>
      <c r="JGD884" s="14"/>
      <c r="JGE884" s="14"/>
      <c r="JGF884" s="14"/>
      <c r="JGG884" s="14"/>
      <c r="JGH884" s="14"/>
      <c r="JGI884" s="14"/>
      <c r="JGJ884" s="14"/>
      <c r="JGK884" s="14"/>
      <c r="JGL884" s="14"/>
      <c r="JGM884" s="14"/>
      <c r="JGN884" s="14"/>
      <c r="JGO884" s="14"/>
      <c r="JGP884" s="14"/>
      <c r="JGQ884" s="14"/>
      <c r="JGR884" s="14"/>
      <c r="JGS884" s="14"/>
      <c r="JGT884" s="14"/>
      <c r="JGU884" s="14"/>
      <c r="JGV884" s="14"/>
      <c r="JGW884" s="14"/>
      <c r="JGX884" s="14"/>
      <c r="JGY884" s="14"/>
      <c r="JGZ884" s="14"/>
      <c r="JHA884" s="14"/>
      <c r="JHB884" s="14"/>
      <c r="JHC884" s="14"/>
      <c r="JHD884" s="14"/>
      <c r="JHE884" s="14"/>
      <c r="JHF884" s="14"/>
      <c r="JHG884" s="14"/>
      <c r="JHH884" s="14"/>
      <c r="JHI884" s="14"/>
      <c r="JHJ884" s="14"/>
      <c r="JHK884" s="14"/>
      <c r="JHL884" s="14"/>
      <c r="JHM884" s="14"/>
      <c r="JHN884" s="14"/>
      <c r="JHO884" s="14"/>
      <c r="JHP884" s="14"/>
      <c r="JHQ884" s="14"/>
      <c r="JHR884" s="14"/>
      <c r="JHS884" s="14"/>
      <c r="JHT884" s="14"/>
      <c r="JHU884" s="14"/>
      <c r="JHV884" s="14"/>
      <c r="JHW884" s="14"/>
      <c r="JHX884" s="14"/>
      <c r="JHY884" s="14"/>
      <c r="JHZ884" s="14"/>
      <c r="JIA884" s="14"/>
      <c r="JIB884" s="14"/>
      <c r="JIC884" s="14"/>
      <c r="JID884" s="14"/>
      <c r="JIE884" s="14"/>
      <c r="JIF884" s="14"/>
      <c r="JIG884" s="14"/>
      <c r="JIH884" s="14"/>
      <c r="JII884" s="14"/>
      <c r="JIJ884" s="14"/>
      <c r="JIK884" s="14"/>
      <c r="JIL884" s="14"/>
      <c r="JIM884" s="14"/>
      <c r="JIN884" s="14"/>
      <c r="JIO884" s="14"/>
      <c r="JIP884" s="14"/>
      <c r="JIQ884" s="14"/>
      <c r="JIR884" s="14"/>
      <c r="JIS884" s="14"/>
      <c r="JIT884" s="14"/>
      <c r="JIU884" s="14"/>
      <c r="JIV884" s="14"/>
      <c r="JIW884" s="14"/>
      <c r="JIX884" s="14"/>
      <c r="JIY884" s="14"/>
      <c r="JIZ884" s="14"/>
      <c r="JJA884" s="14"/>
      <c r="JJB884" s="14"/>
      <c r="JJC884" s="14"/>
      <c r="JJD884" s="14"/>
      <c r="JJE884" s="14"/>
      <c r="JJF884" s="14"/>
      <c r="JJG884" s="14"/>
      <c r="JJH884" s="14"/>
      <c r="JJI884" s="14"/>
      <c r="JJJ884" s="14"/>
      <c r="JJK884" s="14"/>
      <c r="JJL884" s="14"/>
      <c r="JJM884" s="14"/>
      <c r="JJN884" s="14"/>
      <c r="JJO884" s="14"/>
      <c r="JJP884" s="14"/>
      <c r="JJQ884" s="14"/>
      <c r="JJR884" s="14"/>
      <c r="JJS884" s="14"/>
      <c r="JJT884" s="14"/>
      <c r="JJU884" s="14"/>
      <c r="JJV884" s="14"/>
      <c r="JJW884" s="14"/>
      <c r="JJX884" s="14"/>
      <c r="JJY884" s="14"/>
      <c r="JJZ884" s="14"/>
      <c r="JKA884" s="14"/>
      <c r="JKB884" s="14"/>
      <c r="JKC884" s="14"/>
      <c r="JKD884" s="14"/>
      <c r="JKE884" s="14"/>
      <c r="JKF884" s="14"/>
      <c r="JKG884" s="14"/>
      <c r="JKH884" s="14"/>
      <c r="JKI884" s="14"/>
      <c r="JKJ884" s="14"/>
      <c r="JKK884" s="14"/>
      <c r="JKL884" s="14"/>
      <c r="JKM884" s="14"/>
      <c r="JKN884" s="14"/>
      <c r="JKO884" s="14"/>
      <c r="JKP884" s="14"/>
      <c r="JKQ884" s="14"/>
      <c r="JKR884" s="14"/>
      <c r="JKS884" s="14"/>
      <c r="JKT884" s="14"/>
      <c r="JKU884" s="14"/>
      <c r="JKV884" s="14"/>
      <c r="JKW884" s="14"/>
      <c r="JKX884" s="14"/>
      <c r="JKY884" s="14"/>
      <c r="JKZ884" s="14"/>
      <c r="JLA884" s="14"/>
      <c r="JLB884" s="14"/>
      <c r="JLC884" s="14"/>
      <c r="JLD884" s="14"/>
      <c r="JLE884" s="14"/>
      <c r="JLF884" s="14"/>
      <c r="JLG884" s="14"/>
      <c r="JLH884" s="14"/>
      <c r="JLI884" s="14"/>
      <c r="JLJ884" s="14"/>
      <c r="JLK884" s="14"/>
      <c r="JLL884" s="14"/>
      <c r="JLM884" s="14"/>
      <c r="JLN884" s="14"/>
      <c r="JLO884" s="14"/>
      <c r="JLP884" s="14"/>
      <c r="JLQ884" s="14"/>
      <c r="JLR884" s="14"/>
      <c r="JLS884" s="14"/>
      <c r="JLT884" s="14"/>
      <c r="JLU884" s="14"/>
      <c r="JLV884" s="14"/>
      <c r="JLW884" s="14"/>
      <c r="JLX884" s="14"/>
      <c r="JLY884" s="14"/>
      <c r="JLZ884" s="14"/>
      <c r="JMA884" s="14"/>
      <c r="JMB884" s="14"/>
      <c r="JMC884" s="14"/>
      <c r="JMD884" s="14"/>
      <c r="JME884" s="14"/>
      <c r="JMF884" s="14"/>
      <c r="JMG884" s="14"/>
      <c r="JMH884" s="14"/>
      <c r="JMI884" s="14"/>
      <c r="JMJ884" s="14"/>
      <c r="JMK884" s="14"/>
      <c r="JML884" s="14"/>
      <c r="JMM884" s="14"/>
      <c r="JMN884" s="14"/>
      <c r="JMO884" s="14"/>
      <c r="JMP884" s="14"/>
      <c r="JMQ884" s="14"/>
      <c r="JMR884" s="14"/>
      <c r="JMS884" s="14"/>
      <c r="JMT884" s="14"/>
      <c r="JMU884" s="14"/>
      <c r="JMV884" s="14"/>
      <c r="JMW884" s="14"/>
      <c r="JMX884" s="14"/>
      <c r="JMY884" s="14"/>
      <c r="JMZ884" s="14"/>
      <c r="JNA884" s="14"/>
      <c r="JNB884" s="14"/>
      <c r="JNC884" s="14"/>
      <c r="JND884" s="14"/>
      <c r="JNE884" s="14"/>
      <c r="JNF884" s="14"/>
      <c r="JNG884" s="14"/>
      <c r="JNH884" s="14"/>
      <c r="JNI884" s="14"/>
      <c r="JNJ884" s="14"/>
      <c r="JNK884" s="14"/>
      <c r="JNL884" s="14"/>
      <c r="JNM884" s="14"/>
      <c r="JNN884" s="14"/>
      <c r="JNO884" s="14"/>
      <c r="JNP884" s="14"/>
      <c r="JNQ884" s="14"/>
      <c r="JNR884" s="14"/>
      <c r="JNS884" s="14"/>
      <c r="JNT884" s="14"/>
      <c r="JNU884" s="14"/>
      <c r="JNV884" s="14"/>
      <c r="JNW884" s="14"/>
      <c r="JNX884" s="14"/>
      <c r="JNY884" s="14"/>
      <c r="JNZ884" s="14"/>
      <c r="JOA884" s="14"/>
      <c r="JOB884" s="14"/>
      <c r="JOC884" s="14"/>
      <c r="JOD884" s="14"/>
      <c r="JOE884" s="14"/>
      <c r="JOF884" s="14"/>
      <c r="JOG884" s="14"/>
      <c r="JOH884" s="14"/>
      <c r="JOI884" s="14"/>
      <c r="JOJ884" s="14"/>
      <c r="JOK884" s="14"/>
      <c r="JOL884" s="14"/>
      <c r="JOM884" s="14"/>
      <c r="JON884" s="14"/>
      <c r="JOO884" s="14"/>
      <c r="JOP884" s="14"/>
      <c r="JOQ884" s="14"/>
      <c r="JOR884" s="14"/>
      <c r="JOS884" s="14"/>
      <c r="JOT884" s="14"/>
      <c r="JOU884" s="14"/>
      <c r="JOV884" s="14"/>
      <c r="JOW884" s="14"/>
      <c r="JOX884" s="14"/>
      <c r="JOY884" s="14"/>
      <c r="JOZ884" s="14"/>
      <c r="JPA884" s="14"/>
      <c r="JPB884" s="14"/>
      <c r="JPC884" s="14"/>
      <c r="JPD884" s="14"/>
      <c r="JPE884" s="14"/>
      <c r="JPF884" s="14"/>
      <c r="JPG884" s="14"/>
      <c r="JPH884" s="14"/>
      <c r="JPI884" s="14"/>
      <c r="JPJ884" s="14"/>
      <c r="JPK884" s="14"/>
      <c r="JPL884" s="14"/>
      <c r="JPM884" s="14"/>
      <c r="JPN884" s="14"/>
      <c r="JPO884" s="14"/>
      <c r="JPP884" s="14"/>
      <c r="JPQ884" s="14"/>
      <c r="JPR884" s="14"/>
      <c r="JPS884" s="14"/>
      <c r="JPT884" s="14"/>
      <c r="JPU884" s="14"/>
      <c r="JPV884" s="14"/>
      <c r="JPW884" s="14"/>
      <c r="JPX884" s="14"/>
      <c r="JPY884" s="14"/>
      <c r="JPZ884" s="14"/>
      <c r="JQA884" s="14"/>
      <c r="JQB884" s="14"/>
      <c r="JQC884" s="14"/>
      <c r="JQD884" s="14"/>
      <c r="JQE884" s="14"/>
      <c r="JQF884" s="14"/>
      <c r="JQG884" s="14"/>
      <c r="JQH884" s="14"/>
      <c r="JQI884" s="14"/>
      <c r="JQJ884" s="14"/>
      <c r="JQK884" s="14"/>
      <c r="JQL884" s="14"/>
      <c r="JQM884" s="14"/>
      <c r="JQN884" s="14"/>
      <c r="JQO884" s="14"/>
      <c r="JQP884" s="14"/>
      <c r="JQQ884" s="14"/>
      <c r="JQR884" s="14"/>
      <c r="JQS884" s="14"/>
      <c r="JQT884" s="14"/>
      <c r="JQU884" s="14"/>
      <c r="JQV884" s="14"/>
      <c r="JQW884" s="14"/>
      <c r="JQX884" s="14"/>
      <c r="JQY884" s="14"/>
      <c r="JQZ884" s="14"/>
      <c r="JRA884" s="14"/>
      <c r="JRB884" s="14"/>
      <c r="JRC884" s="14"/>
      <c r="JRD884" s="14"/>
      <c r="JRE884" s="14"/>
      <c r="JRF884" s="14"/>
      <c r="JRG884" s="14"/>
      <c r="JRH884" s="14"/>
      <c r="JRI884" s="14"/>
      <c r="JRJ884" s="14"/>
      <c r="JRK884" s="14"/>
      <c r="JRL884" s="14"/>
      <c r="JRM884" s="14"/>
      <c r="JRN884" s="14"/>
      <c r="JRO884" s="14"/>
      <c r="JRP884" s="14"/>
      <c r="JRQ884" s="14"/>
      <c r="JRR884" s="14"/>
      <c r="JRS884" s="14"/>
      <c r="JRT884" s="14"/>
      <c r="JRU884" s="14"/>
      <c r="JRV884" s="14"/>
      <c r="JRW884" s="14"/>
      <c r="JRX884" s="14"/>
      <c r="JRY884" s="14"/>
      <c r="JRZ884" s="14"/>
      <c r="JSA884" s="14"/>
      <c r="JSB884" s="14"/>
      <c r="JSC884" s="14"/>
      <c r="JSD884" s="14"/>
      <c r="JSE884" s="14"/>
      <c r="JSF884" s="14"/>
      <c r="JSG884" s="14"/>
      <c r="JSH884" s="14"/>
      <c r="JSI884" s="14"/>
      <c r="JSJ884" s="14"/>
      <c r="JSK884" s="14"/>
      <c r="JSL884" s="14"/>
      <c r="JSM884" s="14"/>
      <c r="JSN884" s="14"/>
      <c r="JSO884" s="14"/>
      <c r="JSP884" s="14"/>
      <c r="JSQ884" s="14"/>
      <c r="JSR884" s="14"/>
      <c r="JSS884" s="14"/>
      <c r="JST884" s="14"/>
      <c r="JSU884" s="14"/>
      <c r="JSV884" s="14"/>
      <c r="JSW884" s="14"/>
      <c r="JSX884" s="14"/>
      <c r="JSY884" s="14"/>
      <c r="JSZ884" s="14"/>
      <c r="JTA884" s="14"/>
      <c r="JTB884" s="14"/>
      <c r="JTC884" s="14"/>
      <c r="JTD884" s="14"/>
      <c r="JTE884" s="14"/>
      <c r="JTF884" s="14"/>
      <c r="JTG884" s="14"/>
      <c r="JTH884" s="14"/>
      <c r="JTI884" s="14"/>
      <c r="JTJ884" s="14"/>
      <c r="JTK884" s="14"/>
      <c r="JTL884" s="14"/>
      <c r="JTM884" s="14"/>
      <c r="JTN884" s="14"/>
      <c r="JTO884" s="14"/>
      <c r="JTP884" s="14"/>
      <c r="JTQ884" s="14"/>
      <c r="JTR884" s="14"/>
      <c r="JTS884" s="14"/>
      <c r="JTT884" s="14"/>
      <c r="JTU884" s="14"/>
      <c r="JTV884" s="14"/>
      <c r="JTW884" s="14"/>
      <c r="JTX884" s="14"/>
      <c r="JTY884" s="14"/>
      <c r="JTZ884" s="14"/>
      <c r="JUA884" s="14"/>
      <c r="JUB884" s="14"/>
      <c r="JUC884" s="14"/>
      <c r="JUD884" s="14"/>
      <c r="JUE884" s="14"/>
      <c r="JUF884" s="14"/>
      <c r="JUG884" s="14"/>
      <c r="JUH884" s="14"/>
      <c r="JUI884" s="14"/>
      <c r="JUJ884" s="14"/>
      <c r="JUK884" s="14"/>
      <c r="JUL884" s="14"/>
      <c r="JUM884" s="14"/>
      <c r="JUN884" s="14"/>
      <c r="JUO884" s="14"/>
      <c r="JUP884" s="14"/>
      <c r="JUQ884" s="14"/>
      <c r="JUR884" s="14"/>
      <c r="JUS884" s="14"/>
      <c r="JUT884" s="14"/>
      <c r="JUU884" s="14"/>
      <c r="JUV884" s="14"/>
      <c r="JUW884" s="14"/>
      <c r="JUX884" s="14"/>
      <c r="JUY884" s="14"/>
      <c r="JUZ884" s="14"/>
      <c r="JVA884" s="14"/>
      <c r="JVB884" s="14"/>
      <c r="JVC884" s="14"/>
      <c r="JVD884" s="14"/>
      <c r="JVE884" s="14"/>
      <c r="JVF884" s="14"/>
      <c r="JVG884" s="14"/>
      <c r="JVH884" s="14"/>
      <c r="JVI884" s="14"/>
      <c r="JVJ884" s="14"/>
      <c r="JVK884" s="14"/>
      <c r="JVL884" s="14"/>
      <c r="JVM884" s="14"/>
      <c r="JVN884" s="14"/>
      <c r="JVO884" s="14"/>
      <c r="JVP884" s="14"/>
      <c r="JVQ884" s="14"/>
      <c r="JVR884" s="14"/>
      <c r="JVS884" s="14"/>
      <c r="JVT884" s="14"/>
      <c r="JVU884" s="14"/>
      <c r="JVV884" s="14"/>
      <c r="JVW884" s="14"/>
      <c r="JVX884" s="14"/>
      <c r="JVY884" s="14"/>
      <c r="JVZ884" s="14"/>
      <c r="JWA884" s="14"/>
      <c r="JWB884" s="14"/>
      <c r="JWC884" s="14"/>
      <c r="JWD884" s="14"/>
      <c r="JWE884" s="14"/>
      <c r="JWF884" s="14"/>
      <c r="JWG884" s="14"/>
      <c r="JWH884" s="14"/>
      <c r="JWI884" s="14"/>
      <c r="JWJ884" s="14"/>
      <c r="JWK884" s="14"/>
      <c r="JWL884" s="14"/>
      <c r="JWM884" s="14"/>
      <c r="JWN884" s="14"/>
      <c r="JWO884" s="14"/>
      <c r="JWP884" s="14"/>
      <c r="JWQ884" s="14"/>
      <c r="JWR884" s="14"/>
      <c r="JWS884" s="14"/>
      <c r="JWT884" s="14"/>
      <c r="JWU884" s="14"/>
      <c r="JWV884" s="14"/>
      <c r="JWW884" s="14"/>
      <c r="JWX884" s="14"/>
      <c r="JWY884" s="14"/>
      <c r="JWZ884" s="14"/>
      <c r="JXA884" s="14"/>
      <c r="JXB884" s="14"/>
      <c r="JXC884" s="14"/>
      <c r="JXD884" s="14"/>
      <c r="JXE884" s="14"/>
      <c r="JXF884" s="14"/>
      <c r="JXG884" s="14"/>
      <c r="JXH884" s="14"/>
      <c r="JXI884" s="14"/>
      <c r="JXJ884" s="14"/>
      <c r="JXK884" s="14"/>
      <c r="JXL884" s="14"/>
      <c r="JXM884" s="14"/>
      <c r="JXN884" s="14"/>
      <c r="JXO884" s="14"/>
      <c r="JXP884" s="14"/>
      <c r="JXQ884" s="14"/>
      <c r="JXR884" s="14"/>
      <c r="JXS884" s="14"/>
      <c r="JXT884" s="14"/>
      <c r="JXU884" s="14"/>
      <c r="JXV884" s="14"/>
      <c r="JXW884" s="14"/>
      <c r="JXX884" s="14"/>
      <c r="JXY884" s="14"/>
      <c r="JXZ884" s="14"/>
      <c r="JYA884" s="14"/>
      <c r="JYB884" s="14"/>
      <c r="JYC884" s="14"/>
      <c r="JYD884" s="14"/>
      <c r="JYE884" s="14"/>
      <c r="JYF884" s="14"/>
      <c r="JYG884" s="14"/>
      <c r="JYH884" s="14"/>
      <c r="JYI884" s="14"/>
      <c r="JYJ884" s="14"/>
      <c r="JYK884" s="14"/>
      <c r="JYL884" s="14"/>
      <c r="JYM884" s="14"/>
      <c r="JYN884" s="14"/>
      <c r="JYO884" s="14"/>
      <c r="JYP884" s="14"/>
      <c r="JYQ884" s="14"/>
      <c r="JYR884" s="14"/>
      <c r="JYS884" s="14"/>
      <c r="JYT884" s="14"/>
      <c r="JYU884" s="14"/>
      <c r="JYV884" s="14"/>
      <c r="JYW884" s="14"/>
      <c r="JYX884" s="14"/>
      <c r="JYY884" s="14"/>
      <c r="JYZ884" s="14"/>
      <c r="JZA884" s="14"/>
      <c r="JZB884" s="14"/>
      <c r="JZC884" s="14"/>
      <c r="JZD884" s="14"/>
      <c r="JZE884" s="14"/>
      <c r="JZF884" s="14"/>
      <c r="JZG884" s="14"/>
      <c r="JZH884" s="14"/>
      <c r="JZI884" s="14"/>
      <c r="JZJ884" s="14"/>
      <c r="JZK884" s="14"/>
      <c r="JZL884" s="14"/>
      <c r="JZM884" s="14"/>
      <c r="JZN884" s="14"/>
      <c r="JZO884" s="14"/>
      <c r="JZP884" s="14"/>
      <c r="JZQ884" s="14"/>
      <c r="JZR884" s="14"/>
      <c r="JZS884" s="14"/>
      <c r="JZT884" s="14"/>
      <c r="JZU884" s="14"/>
      <c r="JZV884" s="14"/>
      <c r="JZW884" s="14"/>
      <c r="JZX884" s="14"/>
      <c r="JZY884" s="14"/>
      <c r="JZZ884" s="14"/>
      <c r="KAA884" s="14"/>
      <c r="KAB884" s="14"/>
      <c r="KAC884" s="14"/>
      <c r="KAD884" s="14"/>
      <c r="KAE884" s="14"/>
      <c r="KAF884" s="14"/>
      <c r="KAG884" s="14"/>
      <c r="KAH884" s="14"/>
      <c r="KAI884" s="14"/>
      <c r="KAJ884" s="14"/>
      <c r="KAK884" s="14"/>
      <c r="KAL884" s="14"/>
      <c r="KAM884" s="14"/>
      <c r="KAN884" s="14"/>
      <c r="KAO884" s="14"/>
      <c r="KAP884" s="14"/>
      <c r="KAQ884" s="14"/>
      <c r="KAR884" s="14"/>
      <c r="KAS884" s="14"/>
      <c r="KAT884" s="14"/>
      <c r="KAU884" s="14"/>
      <c r="KAV884" s="14"/>
      <c r="KAW884" s="14"/>
      <c r="KAX884" s="14"/>
      <c r="KAY884" s="14"/>
      <c r="KAZ884" s="14"/>
      <c r="KBA884" s="14"/>
      <c r="KBB884" s="14"/>
      <c r="KBC884" s="14"/>
      <c r="KBD884" s="14"/>
      <c r="KBE884" s="14"/>
      <c r="KBF884" s="14"/>
      <c r="KBG884" s="14"/>
      <c r="KBH884" s="14"/>
      <c r="KBI884" s="14"/>
      <c r="KBJ884" s="14"/>
      <c r="KBK884" s="14"/>
      <c r="KBL884" s="14"/>
      <c r="KBM884" s="14"/>
      <c r="KBN884" s="14"/>
      <c r="KBO884" s="14"/>
      <c r="KBP884" s="14"/>
      <c r="KBQ884" s="14"/>
      <c r="KBR884" s="14"/>
      <c r="KBS884" s="14"/>
      <c r="KBT884" s="14"/>
      <c r="KBU884" s="14"/>
      <c r="KBV884" s="14"/>
      <c r="KBW884" s="14"/>
      <c r="KBX884" s="14"/>
      <c r="KBY884" s="14"/>
      <c r="KBZ884" s="14"/>
      <c r="KCA884" s="14"/>
      <c r="KCB884" s="14"/>
      <c r="KCC884" s="14"/>
      <c r="KCD884" s="14"/>
      <c r="KCE884" s="14"/>
      <c r="KCF884" s="14"/>
      <c r="KCG884" s="14"/>
      <c r="KCH884" s="14"/>
      <c r="KCI884" s="14"/>
      <c r="KCJ884" s="14"/>
      <c r="KCK884" s="14"/>
      <c r="KCL884" s="14"/>
      <c r="KCM884" s="14"/>
      <c r="KCN884" s="14"/>
      <c r="KCO884" s="14"/>
      <c r="KCP884" s="14"/>
      <c r="KCQ884" s="14"/>
      <c r="KCR884" s="14"/>
      <c r="KCS884" s="14"/>
      <c r="KCT884" s="14"/>
      <c r="KCU884" s="14"/>
      <c r="KCV884" s="14"/>
      <c r="KCW884" s="14"/>
      <c r="KCX884" s="14"/>
      <c r="KCY884" s="14"/>
      <c r="KCZ884" s="14"/>
      <c r="KDA884" s="14"/>
      <c r="KDB884" s="14"/>
      <c r="KDC884" s="14"/>
      <c r="KDD884" s="14"/>
      <c r="KDE884" s="14"/>
      <c r="KDF884" s="14"/>
      <c r="KDG884" s="14"/>
      <c r="KDH884" s="14"/>
      <c r="KDI884" s="14"/>
      <c r="KDJ884" s="14"/>
      <c r="KDK884" s="14"/>
      <c r="KDL884" s="14"/>
      <c r="KDM884" s="14"/>
      <c r="KDN884" s="14"/>
      <c r="KDO884" s="14"/>
      <c r="KDP884" s="14"/>
      <c r="KDQ884" s="14"/>
      <c r="KDR884" s="14"/>
      <c r="KDS884" s="14"/>
      <c r="KDT884" s="14"/>
      <c r="KDU884" s="14"/>
      <c r="KDV884" s="14"/>
      <c r="KDW884" s="14"/>
      <c r="KDX884" s="14"/>
      <c r="KDY884" s="14"/>
      <c r="KDZ884" s="14"/>
      <c r="KEA884" s="14"/>
      <c r="KEB884" s="14"/>
      <c r="KEC884" s="14"/>
      <c r="KED884" s="14"/>
      <c r="KEE884" s="14"/>
      <c r="KEF884" s="14"/>
      <c r="KEG884" s="14"/>
      <c r="KEH884" s="14"/>
      <c r="KEI884" s="14"/>
      <c r="KEJ884" s="14"/>
      <c r="KEK884" s="14"/>
      <c r="KEL884" s="14"/>
      <c r="KEM884" s="14"/>
      <c r="KEN884" s="14"/>
      <c r="KEO884" s="14"/>
      <c r="KEP884" s="14"/>
      <c r="KEQ884" s="14"/>
      <c r="KER884" s="14"/>
      <c r="KES884" s="14"/>
      <c r="KET884" s="14"/>
      <c r="KEU884" s="14"/>
      <c r="KEV884" s="14"/>
      <c r="KEW884" s="14"/>
      <c r="KEX884" s="14"/>
      <c r="KEY884" s="14"/>
      <c r="KEZ884" s="14"/>
      <c r="KFA884" s="14"/>
      <c r="KFB884" s="14"/>
      <c r="KFC884" s="14"/>
      <c r="KFD884" s="14"/>
      <c r="KFE884" s="14"/>
      <c r="KFF884" s="14"/>
      <c r="KFG884" s="14"/>
      <c r="KFH884" s="14"/>
      <c r="KFI884" s="14"/>
      <c r="KFJ884" s="14"/>
      <c r="KFK884" s="14"/>
      <c r="KFL884" s="14"/>
      <c r="KFM884" s="14"/>
      <c r="KFN884" s="14"/>
      <c r="KFO884" s="14"/>
      <c r="KFP884" s="14"/>
      <c r="KFQ884" s="14"/>
      <c r="KFR884" s="14"/>
      <c r="KFS884" s="14"/>
      <c r="KFT884" s="14"/>
      <c r="KFU884" s="14"/>
      <c r="KFV884" s="14"/>
      <c r="KFW884" s="14"/>
      <c r="KFX884" s="14"/>
      <c r="KFY884" s="14"/>
      <c r="KFZ884" s="14"/>
      <c r="KGA884" s="14"/>
      <c r="KGB884" s="14"/>
      <c r="KGC884" s="14"/>
      <c r="KGD884" s="14"/>
      <c r="KGE884" s="14"/>
      <c r="KGF884" s="14"/>
      <c r="KGG884" s="14"/>
      <c r="KGH884" s="14"/>
      <c r="KGI884" s="14"/>
      <c r="KGJ884" s="14"/>
      <c r="KGK884" s="14"/>
      <c r="KGL884" s="14"/>
      <c r="KGM884" s="14"/>
      <c r="KGN884" s="14"/>
      <c r="KGO884" s="14"/>
      <c r="KGP884" s="14"/>
      <c r="KGQ884" s="14"/>
      <c r="KGR884" s="14"/>
      <c r="KGS884" s="14"/>
      <c r="KGT884" s="14"/>
      <c r="KGU884" s="14"/>
      <c r="KGV884" s="14"/>
      <c r="KGW884" s="14"/>
      <c r="KGX884" s="14"/>
      <c r="KGY884" s="14"/>
      <c r="KGZ884" s="14"/>
      <c r="KHA884" s="14"/>
      <c r="KHB884" s="14"/>
      <c r="KHC884" s="14"/>
      <c r="KHD884" s="14"/>
      <c r="KHE884" s="14"/>
      <c r="KHF884" s="14"/>
      <c r="KHG884" s="14"/>
      <c r="KHH884" s="14"/>
      <c r="KHI884" s="14"/>
      <c r="KHJ884" s="14"/>
      <c r="KHK884" s="14"/>
      <c r="KHL884" s="14"/>
      <c r="KHM884" s="14"/>
      <c r="KHN884" s="14"/>
      <c r="KHO884" s="14"/>
      <c r="KHP884" s="14"/>
      <c r="KHQ884" s="14"/>
      <c r="KHR884" s="14"/>
      <c r="KHS884" s="14"/>
      <c r="KHT884" s="14"/>
      <c r="KHU884" s="14"/>
      <c r="KHV884" s="14"/>
      <c r="KHW884" s="14"/>
      <c r="KHX884" s="14"/>
      <c r="KHY884" s="14"/>
      <c r="KHZ884" s="14"/>
      <c r="KIA884" s="14"/>
      <c r="KIB884" s="14"/>
      <c r="KIC884" s="14"/>
      <c r="KID884" s="14"/>
      <c r="KIE884" s="14"/>
      <c r="KIF884" s="14"/>
      <c r="KIG884" s="14"/>
      <c r="KIH884" s="14"/>
      <c r="KII884" s="14"/>
      <c r="KIJ884" s="14"/>
      <c r="KIK884" s="14"/>
      <c r="KIL884" s="14"/>
      <c r="KIM884" s="14"/>
      <c r="KIN884" s="14"/>
      <c r="KIO884" s="14"/>
      <c r="KIP884" s="14"/>
      <c r="KIQ884" s="14"/>
      <c r="KIR884" s="14"/>
      <c r="KIS884" s="14"/>
      <c r="KIT884" s="14"/>
      <c r="KIU884" s="14"/>
      <c r="KIV884" s="14"/>
      <c r="KIW884" s="14"/>
      <c r="KIX884" s="14"/>
      <c r="KIY884" s="14"/>
      <c r="KIZ884" s="14"/>
      <c r="KJA884" s="14"/>
      <c r="KJB884" s="14"/>
      <c r="KJC884" s="14"/>
      <c r="KJD884" s="14"/>
      <c r="KJE884" s="14"/>
      <c r="KJF884" s="14"/>
      <c r="KJG884" s="14"/>
      <c r="KJH884" s="14"/>
      <c r="KJI884" s="14"/>
      <c r="KJJ884" s="14"/>
      <c r="KJK884" s="14"/>
      <c r="KJL884" s="14"/>
      <c r="KJM884" s="14"/>
      <c r="KJN884" s="14"/>
      <c r="KJO884" s="14"/>
      <c r="KJP884" s="14"/>
      <c r="KJQ884" s="14"/>
      <c r="KJR884" s="14"/>
      <c r="KJS884" s="14"/>
      <c r="KJT884" s="14"/>
      <c r="KJU884" s="14"/>
      <c r="KJV884" s="14"/>
      <c r="KJW884" s="14"/>
      <c r="KJX884" s="14"/>
      <c r="KJY884" s="14"/>
      <c r="KJZ884" s="14"/>
      <c r="KKA884" s="14"/>
      <c r="KKB884" s="14"/>
      <c r="KKC884" s="14"/>
      <c r="KKD884" s="14"/>
      <c r="KKE884" s="14"/>
      <c r="KKF884" s="14"/>
      <c r="KKG884" s="14"/>
      <c r="KKH884" s="14"/>
      <c r="KKI884" s="14"/>
      <c r="KKJ884" s="14"/>
      <c r="KKK884" s="14"/>
      <c r="KKL884" s="14"/>
      <c r="KKM884" s="14"/>
      <c r="KKN884" s="14"/>
      <c r="KKO884" s="14"/>
      <c r="KKP884" s="14"/>
      <c r="KKQ884" s="14"/>
      <c r="KKR884" s="14"/>
      <c r="KKS884" s="14"/>
      <c r="KKT884" s="14"/>
      <c r="KKU884" s="14"/>
      <c r="KKV884" s="14"/>
      <c r="KKW884" s="14"/>
      <c r="KKX884" s="14"/>
      <c r="KKY884" s="14"/>
      <c r="KKZ884" s="14"/>
      <c r="KLA884" s="14"/>
      <c r="KLB884" s="14"/>
      <c r="KLC884" s="14"/>
      <c r="KLD884" s="14"/>
      <c r="KLE884" s="14"/>
      <c r="KLF884" s="14"/>
      <c r="KLG884" s="14"/>
      <c r="KLH884" s="14"/>
      <c r="KLI884" s="14"/>
      <c r="KLJ884" s="14"/>
      <c r="KLK884" s="14"/>
      <c r="KLL884" s="14"/>
      <c r="KLM884" s="14"/>
      <c r="KLN884" s="14"/>
      <c r="KLO884" s="14"/>
      <c r="KLP884" s="14"/>
      <c r="KLQ884" s="14"/>
      <c r="KLR884" s="14"/>
      <c r="KLS884" s="14"/>
      <c r="KLT884" s="14"/>
      <c r="KLU884" s="14"/>
      <c r="KLV884" s="14"/>
      <c r="KLW884" s="14"/>
      <c r="KLX884" s="14"/>
      <c r="KLY884" s="14"/>
      <c r="KLZ884" s="14"/>
      <c r="KMA884" s="14"/>
      <c r="KMB884" s="14"/>
      <c r="KMC884" s="14"/>
      <c r="KMD884" s="14"/>
      <c r="KME884" s="14"/>
      <c r="KMF884" s="14"/>
      <c r="KMG884" s="14"/>
      <c r="KMH884" s="14"/>
      <c r="KMI884" s="14"/>
      <c r="KMJ884" s="14"/>
      <c r="KMK884" s="14"/>
      <c r="KML884" s="14"/>
      <c r="KMM884" s="14"/>
      <c r="KMN884" s="14"/>
      <c r="KMO884" s="14"/>
      <c r="KMP884" s="14"/>
      <c r="KMQ884" s="14"/>
      <c r="KMR884" s="14"/>
      <c r="KMS884" s="14"/>
      <c r="KMT884" s="14"/>
      <c r="KMU884" s="14"/>
      <c r="KMV884" s="14"/>
      <c r="KMW884" s="14"/>
      <c r="KMX884" s="14"/>
      <c r="KMY884" s="14"/>
      <c r="KMZ884" s="14"/>
      <c r="KNA884" s="14"/>
      <c r="KNB884" s="14"/>
      <c r="KNC884" s="14"/>
      <c r="KND884" s="14"/>
      <c r="KNE884" s="14"/>
      <c r="KNF884" s="14"/>
      <c r="KNG884" s="14"/>
      <c r="KNH884" s="14"/>
      <c r="KNI884" s="14"/>
      <c r="KNJ884" s="14"/>
      <c r="KNK884" s="14"/>
      <c r="KNL884" s="14"/>
      <c r="KNM884" s="14"/>
      <c r="KNN884" s="14"/>
      <c r="KNO884" s="14"/>
      <c r="KNP884" s="14"/>
      <c r="KNQ884" s="14"/>
      <c r="KNR884" s="14"/>
      <c r="KNS884" s="14"/>
      <c r="KNT884" s="14"/>
      <c r="KNU884" s="14"/>
      <c r="KNV884" s="14"/>
      <c r="KNW884" s="14"/>
      <c r="KNX884" s="14"/>
      <c r="KNY884" s="14"/>
      <c r="KNZ884" s="14"/>
      <c r="KOA884" s="14"/>
      <c r="KOB884" s="14"/>
      <c r="KOC884" s="14"/>
      <c r="KOD884" s="14"/>
      <c r="KOE884" s="14"/>
      <c r="KOF884" s="14"/>
      <c r="KOG884" s="14"/>
      <c r="KOH884" s="14"/>
      <c r="KOI884" s="14"/>
      <c r="KOJ884" s="14"/>
      <c r="KOK884" s="14"/>
      <c r="KOL884" s="14"/>
      <c r="KOM884" s="14"/>
      <c r="KON884" s="14"/>
      <c r="KOO884" s="14"/>
      <c r="KOP884" s="14"/>
      <c r="KOQ884" s="14"/>
      <c r="KOR884" s="14"/>
      <c r="KOS884" s="14"/>
      <c r="KOT884" s="14"/>
      <c r="KOU884" s="14"/>
      <c r="KOV884" s="14"/>
      <c r="KOW884" s="14"/>
      <c r="KOX884" s="14"/>
      <c r="KOY884" s="14"/>
      <c r="KOZ884" s="14"/>
      <c r="KPA884" s="14"/>
      <c r="KPB884" s="14"/>
      <c r="KPC884" s="14"/>
      <c r="KPD884" s="14"/>
      <c r="KPE884" s="14"/>
      <c r="KPF884" s="14"/>
      <c r="KPG884" s="14"/>
      <c r="KPH884" s="14"/>
      <c r="KPI884" s="14"/>
      <c r="KPJ884" s="14"/>
      <c r="KPK884" s="14"/>
      <c r="KPL884" s="14"/>
      <c r="KPM884" s="14"/>
      <c r="KPN884" s="14"/>
      <c r="KPO884" s="14"/>
      <c r="KPP884" s="14"/>
      <c r="KPQ884" s="14"/>
      <c r="KPR884" s="14"/>
      <c r="KPS884" s="14"/>
      <c r="KPT884" s="14"/>
      <c r="KPU884" s="14"/>
      <c r="KPV884" s="14"/>
      <c r="KPW884" s="14"/>
      <c r="KPX884" s="14"/>
      <c r="KPY884" s="14"/>
      <c r="KPZ884" s="14"/>
      <c r="KQA884" s="14"/>
      <c r="KQB884" s="14"/>
      <c r="KQC884" s="14"/>
      <c r="KQD884" s="14"/>
      <c r="KQE884" s="14"/>
      <c r="KQF884" s="14"/>
      <c r="KQG884" s="14"/>
      <c r="KQH884" s="14"/>
      <c r="KQI884" s="14"/>
      <c r="KQJ884" s="14"/>
      <c r="KQK884" s="14"/>
      <c r="KQL884" s="14"/>
      <c r="KQM884" s="14"/>
      <c r="KQN884" s="14"/>
      <c r="KQO884" s="14"/>
      <c r="KQP884" s="14"/>
      <c r="KQQ884" s="14"/>
      <c r="KQR884" s="14"/>
      <c r="KQS884" s="14"/>
      <c r="KQT884" s="14"/>
      <c r="KQU884" s="14"/>
      <c r="KQV884" s="14"/>
      <c r="KQW884" s="14"/>
      <c r="KQX884" s="14"/>
      <c r="KQY884" s="14"/>
      <c r="KQZ884" s="14"/>
      <c r="KRA884" s="14"/>
      <c r="KRB884" s="14"/>
      <c r="KRC884" s="14"/>
      <c r="KRD884" s="14"/>
      <c r="KRE884" s="14"/>
      <c r="KRF884" s="14"/>
      <c r="KRG884" s="14"/>
      <c r="KRH884" s="14"/>
      <c r="KRI884" s="14"/>
      <c r="KRJ884" s="14"/>
      <c r="KRK884" s="14"/>
      <c r="KRL884" s="14"/>
      <c r="KRM884" s="14"/>
      <c r="KRN884" s="14"/>
      <c r="KRO884" s="14"/>
      <c r="KRP884" s="14"/>
      <c r="KRQ884" s="14"/>
      <c r="KRR884" s="14"/>
      <c r="KRS884" s="14"/>
      <c r="KRT884" s="14"/>
      <c r="KRU884" s="14"/>
      <c r="KRV884" s="14"/>
      <c r="KRW884" s="14"/>
      <c r="KRX884" s="14"/>
      <c r="KRY884" s="14"/>
      <c r="KRZ884" s="14"/>
      <c r="KSA884" s="14"/>
      <c r="KSB884" s="14"/>
      <c r="KSC884" s="14"/>
      <c r="KSD884" s="14"/>
      <c r="KSE884" s="14"/>
      <c r="KSF884" s="14"/>
      <c r="KSG884" s="14"/>
      <c r="KSH884" s="14"/>
      <c r="KSI884" s="14"/>
      <c r="KSJ884" s="14"/>
      <c r="KSK884" s="14"/>
      <c r="KSL884" s="14"/>
      <c r="KSM884" s="14"/>
      <c r="KSN884" s="14"/>
      <c r="KSO884" s="14"/>
      <c r="KSP884" s="14"/>
      <c r="KSQ884" s="14"/>
      <c r="KSR884" s="14"/>
      <c r="KSS884" s="14"/>
      <c r="KST884" s="14"/>
      <c r="KSU884" s="14"/>
      <c r="KSV884" s="14"/>
      <c r="KSW884" s="14"/>
      <c r="KSX884" s="14"/>
      <c r="KSY884" s="14"/>
      <c r="KSZ884" s="14"/>
      <c r="KTA884" s="14"/>
      <c r="KTB884" s="14"/>
      <c r="KTC884" s="14"/>
      <c r="KTD884" s="14"/>
      <c r="KTE884" s="14"/>
      <c r="KTF884" s="14"/>
      <c r="KTG884" s="14"/>
      <c r="KTH884" s="14"/>
      <c r="KTI884" s="14"/>
      <c r="KTJ884" s="14"/>
      <c r="KTK884" s="14"/>
      <c r="KTL884" s="14"/>
      <c r="KTM884" s="14"/>
      <c r="KTN884" s="14"/>
      <c r="KTO884" s="14"/>
      <c r="KTP884" s="14"/>
      <c r="KTQ884" s="14"/>
      <c r="KTR884" s="14"/>
      <c r="KTS884" s="14"/>
      <c r="KTT884" s="14"/>
      <c r="KTU884" s="14"/>
      <c r="KTV884" s="14"/>
      <c r="KTW884" s="14"/>
      <c r="KTX884" s="14"/>
      <c r="KTY884" s="14"/>
      <c r="KTZ884" s="14"/>
      <c r="KUA884" s="14"/>
      <c r="KUB884" s="14"/>
      <c r="KUC884" s="14"/>
      <c r="KUD884" s="14"/>
      <c r="KUE884" s="14"/>
      <c r="KUF884" s="14"/>
      <c r="KUG884" s="14"/>
      <c r="KUH884" s="14"/>
      <c r="KUI884" s="14"/>
      <c r="KUJ884" s="14"/>
      <c r="KUK884" s="14"/>
      <c r="KUL884" s="14"/>
      <c r="KUM884" s="14"/>
      <c r="KUN884" s="14"/>
      <c r="KUO884" s="14"/>
      <c r="KUP884" s="14"/>
      <c r="KUQ884" s="14"/>
      <c r="KUR884" s="14"/>
      <c r="KUS884" s="14"/>
      <c r="KUT884" s="14"/>
      <c r="KUU884" s="14"/>
      <c r="KUV884" s="14"/>
      <c r="KUW884" s="14"/>
      <c r="KUX884" s="14"/>
      <c r="KUY884" s="14"/>
      <c r="KUZ884" s="14"/>
      <c r="KVA884" s="14"/>
      <c r="KVB884" s="14"/>
      <c r="KVC884" s="14"/>
      <c r="KVD884" s="14"/>
      <c r="KVE884" s="14"/>
      <c r="KVF884" s="14"/>
      <c r="KVG884" s="14"/>
      <c r="KVH884" s="14"/>
      <c r="KVI884" s="14"/>
      <c r="KVJ884" s="14"/>
      <c r="KVK884" s="14"/>
      <c r="KVL884" s="14"/>
      <c r="KVM884" s="14"/>
      <c r="KVN884" s="14"/>
      <c r="KVO884" s="14"/>
      <c r="KVP884" s="14"/>
      <c r="KVQ884" s="14"/>
      <c r="KVR884" s="14"/>
      <c r="KVS884" s="14"/>
      <c r="KVT884" s="14"/>
      <c r="KVU884" s="14"/>
      <c r="KVV884" s="14"/>
      <c r="KVW884" s="14"/>
      <c r="KVX884" s="14"/>
      <c r="KVY884" s="14"/>
      <c r="KVZ884" s="14"/>
      <c r="KWA884" s="14"/>
      <c r="KWB884" s="14"/>
      <c r="KWC884" s="14"/>
      <c r="KWD884" s="14"/>
      <c r="KWE884" s="14"/>
      <c r="KWF884" s="14"/>
      <c r="KWG884" s="14"/>
      <c r="KWH884" s="14"/>
      <c r="KWI884" s="14"/>
      <c r="KWJ884" s="14"/>
      <c r="KWK884" s="14"/>
      <c r="KWL884" s="14"/>
      <c r="KWM884" s="14"/>
      <c r="KWN884" s="14"/>
      <c r="KWO884" s="14"/>
      <c r="KWP884" s="14"/>
      <c r="KWQ884" s="14"/>
      <c r="KWR884" s="14"/>
      <c r="KWS884" s="14"/>
      <c r="KWT884" s="14"/>
      <c r="KWU884" s="14"/>
      <c r="KWV884" s="14"/>
      <c r="KWW884" s="14"/>
      <c r="KWX884" s="14"/>
      <c r="KWY884" s="14"/>
      <c r="KWZ884" s="14"/>
      <c r="KXA884" s="14"/>
      <c r="KXB884" s="14"/>
      <c r="KXC884" s="14"/>
      <c r="KXD884" s="14"/>
      <c r="KXE884" s="14"/>
      <c r="KXF884" s="14"/>
      <c r="KXG884" s="14"/>
      <c r="KXH884" s="14"/>
      <c r="KXI884" s="14"/>
      <c r="KXJ884" s="14"/>
      <c r="KXK884" s="14"/>
      <c r="KXL884" s="14"/>
      <c r="KXM884" s="14"/>
      <c r="KXN884" s="14"/>
      <c r="KXO884" s="14"/>
      <c r="KXP884" s="14"/>
      <c r="KXQ884" s="14"/>
      <c r="KXR884" s="14"/>
      <c r="KXS884" s="14"/>
      <c r="KXT884" s="14"/>
      <c r="KXU884" s="14"/>
      <c r="KXV884" s="14"/>
      <c r="KXW884" s="14"/>
      <c r="KXX884" s="14"/>
      <c r="KXY884" s="14"/>
      <c r="KXZ884" s="14"/>
      <c r="KYA884" s="14"/>
      <c r="KYB884" s="14"/>
      <c r="KYC884" s="14"/>
      <c r="KYD884" s="14"/>
      <c r="KYE884" s="14"/>
      <c r="KYF884" s="14"/>
      <c r="KYG884" s="14"/>
      <c r="KYH884" s="14"/>
      <c r="KYI884" s="14"/>
      <c r="KYJ884" s="14"/>
      <c r="KYK884" s="14"/>
      <c r="KYL884" s="14"/>
      <c r="KYM884" s="14"/>
      <c r="KYN884" s="14"/>
      <c r="KYO884" s="14"/>
      <c r="KYP884" s="14"/>
      <c r="KYQ884" s="14"/>
      <c r="KYR884" s="14"/>
      <c r="KYS884" s="14"/>
      <c r="KYT884" s="14"/>
      <c r="KYU884" s="14"/>
      <c r="KYV884" s="14"/>
      <c r="KYW884" s="14"/>
      <c r="KYX884" s="14"/>
      <c r="KYY884" s="14"/>
      <c r="KYZ884" s="14"/>
      <c r="KZA884" s="14"/>
      <c r="KZB884" s="14"/>
      <c r="KZC884" s="14"/>
      <c r="KZD884" s="14"/>
      <c r="KZE884" s="14"/>
      <c r="KZF884" s="14"/>
      <c r="KZG884" s="14"/>
      <c r="KZH884" s="14"/>
      <c r="KZI884" s="14"/>
      <c r="KZJ884" s="14"/>
      <c r="KZK884" s="14"/>
      <c r="KZL884" s="14"/>
      <c r="KZM884" s="14"/>
      <c r="KZN884" s="14"/>
      <c r="KZO884" s="14"/>
      <c r="KZP884" s="14"/>
      <c r="KZQ884" s="14"/>
      <c r="KZR884" s="14"/>
      <c r="KZS884" s="14"/>
      <c r="KZT884" s="14"/>
      <c r="KZU884" s="14"/>
      <c r="KZV884" s="14"/>
      <c r="KZW884" s="14"/>
      <c r="KZX884" s="14"/>
      <c r="KZY884" s="14"/>
      <c r="KZZ884" s="14"/>
      <c r="LAA884" s="14"/>
      <c r="LAB884" s="14"/>
      <c r="LAC884" s="14"/>
      <c r="LAD884" s="14"/>
      <c r="LAE884" s="14"/>
      <c r="LAF884" s="14"/>
      <c r="LAG884" s="14"/>
      <c r="LAH884" s="14"/>
      <c r="LAI884" s="14"/>
      <c r="LAJ884" s="14"/>
      <c r="LAK884" s="14"/>
      <c r="LAL884" s="14"/>
      <c r="LAM884" s="14"/>
      <c r="LAN884" s="14"/>
      <c r="LAO884" s="14"/>
      <c r="LAP884" s="14"/>
      <c r="LAQ884" s="14"/>
      <c r="LAR884" s="14"/>
      <c r="LAS884" s="14"/>
      <c r="LAT884" s="14"/>
      <c r="LAU884" s="14"/>
      <c r="LAV884" s="14"/>
      <c r="LAW884" s="14"/>
      <c r="LAX884" s="14"/>
      <c r="LAY884" s="14"/>
      <c r="LAZ884" s="14"/>
      <c r="LBA884" s="14"/>
      <c r="LBB884" s="14"/>
      <c r="LBC884" s="14"/>
      <c r="LBD884" s="14"/>
      <c r="LBE884" s="14"/>
      <c r="LBF884" s="14"/>
      <c r="LBG884" s="14"/>
      <c r="LBH884" s="14"/>
      <c r="LBI884" s="14"/>
      <c r="LBJ884" s="14"/>
      <c r="LBK884" s="14"/>
      <c r="LBL884" s="14"/>
      <c r="LBM884" s="14"/>
      <c r="LBN884" s="14"/>
      <c r="LBO884" s="14"/>
      <c r="LBP884" s="14"/>
      <c r="LBQ884" s="14"/>
      <c r="LBR884" s="14"/>
      <c r="LBS884" s="14"/>
      <c r="LBT884" s="14"/>
      <c r="LBU884" s="14"/>
      <c r="LBV884" s="14"/>
      <c r="LBW884" s="14"/>
      <c r="LBX884" s="14"/>
      <c r="LBY884" s="14"/>
      <c r="LBZ884" s="14"/>
      <c r="LCA884" s="14"/>
      <c r="LCB884" s="14"/>
      <c r="LCC884" s="14"/>
      <c r="LCD884" s="14"/>
      <c r="LCE884" s="14"/>
      <c r="LCF884" s="14"/>
      <c r="LCG884" s="14"/>
      <c r="LCH884" s="14"/>
      <c r="LCI884" s="14"/>
      <c r="LCJ884" s="14"/>
      <c r="LCK884" s="14"/>
      <c r="LCL884" s="14"/>
      <c r="LCM884" s="14"/>
      <c r="LCN884" s="14"/>
      <c r="LCO884" s="14"/>
      <c r="LCP884" s="14"/>
      <c r="LCQ884" s="14"/>
      <c r="LCR884" s="14"/>
      <c r="LCS884" s="14"/>
      <c r="LCT884" s="14"/>
      <c r="LCU884" s="14"/>
      <c r="LCV884" s="14"/>
      <c r="LCW884" s="14"/>
      <c r="LCX884" s="14"/>
      <c r="LCY884" s="14"/>
      <c r="LCZ884" s="14"/>
      <c r="LDA884" s="14"/>
      <c r="LDB884" s="14"/>
      <c r="LDC884" s="14"/>
      <c r="LDD884" s="14"/>
      <c r="LDE884" s="14"/>
      <c r="LDF884" s="14"/>
      <c r="LDG884" s="14"/>
      <c r="LDH884" s="14"/>
      <c r="LDI884" s="14"/>
      <c r="LDJ884" s="14"/>
      <c r="LDK884" s="14"/>
      <c r="LDL884" s="14"/>
      <c r="LDM884" s="14"/>
      <c r="LDN884" s="14"/>
      <c r="LDO884" s="14"/>
      <c r="LDP884" s="14"/>
      <c r="LDQ884" s="14"/>
      <c r="LDR884" s="14"/>
      <c r="LDS884" s="14"/>
      <c r="LDT884" s="14"/>
      <c r="LDU884" s="14"/>
      <c r="LDV884" s="14"/>
      <c r="LDW884" s="14"/>
      <c r="LDX884" s="14"/>
      <c r="LDY884" s="14"/>
      <c r="LDZ884" s="14"/>
      <c r="LEA884" s="14"/>
      <c r="LEB884" s="14"/>
      <c r="LEC884" s="14"/>
      <c r="LED884" s="14"/>
      <c r="LEE884" s="14"/>
      <c r="LEF884" s="14"/>
      <c r="LEG884" s="14"/>
      <c r="LEH884" s="14"/>
      <c r="LEI884" s="14"/>
      <c r="LEJ884" s="14"/>
      <c r="LEK884" s="14"/>
      <c r="LEL884" s="14"/>
      <c r="LEM884" s="14"/>
      <c r="LEN884" s="14"/>
      <c r="LEO884" s="14"/>
      <c r="LEP884" s="14"/>
      <c r="LEQ884" s="14"/>
      <c r="LER884" s="14"/>
      <c r="LES884" s="14"/>
      <c r="LET884" s="14"/>
      <c r="LEU884" s="14"/>
      <c r="LEV884" s="14"/>
      <c r="LEW884" s="14"/>
      <c r="LEX884" s="14"/>
      <c r="LEY884" s="14"/>
      <c r="LEZ884" s="14"/>
      <c r="LFA884" s="14"/>
      <c r="LFB884" s="14"/>
      <c r="LFC884" s="14"/>
      <c r="LFD884" s="14"/>
      <c r="LFE884" s="14"/>
      <c r="LFF884" s="14"/>
      <c r="LFG884" s="14"/>
      <c r="LFH884" s="14"/>
      <c r="LFI884" s="14"/>
      <c r="LFJ884" s="14"/>
      <c r="LFK884" s="14"/>
      <c r="LFL884" s="14"/>
      <c r="LFM884" s="14"/>
      <c r="LFN884" s="14"/>
      <c r="LFO884" s="14"/>
      <c r="LFP884" s="14"/>
      <c r="LFQ884" s="14"/>
      <c r="LFR884" s="14"/>
      <c r="LFS884" s="14"/>
      <c r="LFT884" s="14"/>
      <c r="LFU884" s="14"/>
      <c r="LFV884" s="14"/>
      <c r="LFW884" s="14"/>
      <c r="LFX884" s="14"/>
      <c r="LFY884" s="14"/>
      <c r="LFZ884" s="14"/>
      <c r="LGA884" s="14"/>
      <c r="LGB884" s="14"/>
      <c r="LGC884" s="14"/>
      <c r="LGD884" s="14"/>
      <c r="LGE884" s="14"/>
      <c r="LGF884" s="14"/>
      <c r="LGG884" s="14"/>
      <c r="LGH884" s="14"/>
      <c r="LGI884" s="14"/>
      <c r="LGJ884" s="14"/>
      <c r="LGK884" s="14"/>
      <c r="LGL884" s="14"/>
      <c r="LGM884" s="14"/>
      <c r="LGN884" s="14"/>
      <c r="LGO884" s="14"/>
      <c r="LGP884" s="14"/>
      <c r="LGQ884" s="14"/>
      <c r="LGR884" s="14"/>
      <c r="LGS884" s="14"/>
      <c r="LGT884" s="14"/>
      <c r="LGU884" s="14"/>
      <c r="LGV884" s="14"/>
      <c r="LGW884" s="14"/>
      <c r="LGX884" s="14"/>
      <c r="LGY884" s="14"/>
      <c r="LGZ884" s="14"/>
      <c r="LHA884" s="14"/>
      <c r="LHB884" s="14"/>
      <c r="LHC884" s="14"/>
      <c r="LHD884" s="14"/>
      <c r="LHE884" s="14"/>
      <c r="LHF884" s="14"/>
      <c r="LHG884" s="14"/>
      <c r="LHH884" s="14"/>
      <c r="LHI884" s="14"/>
      <c r="LHJ884" s="14"/>
      <c r="LHK884" s="14"/>
      <c r="LHL884" s="14"/>
      <c r="LHM884" s="14"/>
      <c r="LHN884" s="14"/>
      <c r="LHO884" s="14"/>
      <c r="LHP884" s="14"/>
      <c r="LHQ884" s="14"/>
      <c r="LHR884" s="14"/>
      <c r="LHS884" s="14"/>
      <c r="LHT884" s="14"/>
      <c r="LHU884" s="14"/>
      <c r="LHV884" s="14"/>
      <c r="LHW884" s="14"/>
      <c r="LHX884" s="14"/>
      <c r="LHY884" s="14"/>
      <c r="LHZ884" s="14"/>
      <c r="LIA884" s="14"/>
      <c r="LIB884" s="14"/>
      <c r="LIC884" s="14"/>
      <c r="LID884" s="14"/>
      <c r="LIE884" s="14"/>
      <c r="LIF884" s="14"/>
      <c r="LIG884" s="14"/>
      <c r="LIH884" s="14"/>
      <c r="LII884" s="14"/>
      <c r="LIJ884" s="14"/>
      <c r="LIK884" s="14"/>
      <c r="LIL884" s="14"/>
      <c r="LIM884" s="14"/>
      <c r="LIN884" s="14"/>
      <c r="LIO884" s="14"/>
      <c r="LIP884" s="14"/>
      <c r="LIQ884" s="14"/>
      <c r="LIR884" s="14"/>
      <c r="LIS884" s="14"/>
      <c r="LIT884" s="14"/>
      <c r="LIU884" s="14"/>
      <c r="LIV884" s="14"/>
      <c r="LIW884" s="14"/>
      <c r="LIX884" s="14"/>
      <c r="LIY884" s="14"/>
      <c r="LIZ884" s="14"/>
      <c r="LJA884" s="14"/>
      <c r="LJB884" s="14"/>
      <c r="LJC884" s="14"/>
      <c r="LJD884" s="14"/>
      <c r="LJE884" s="14"/>
      <c r="LJF884" s="14"/>
      <c r="LJG884" s="14"/>
      <c r="LJH884" s="14"/>
      <c r="LJI884" s="14"/>
      <c r="LJJ884" s="14"/>
      <c r="LJK884" s="14"/>
      <c r="LJL884" s="14"/>
      <c r="LJM884" s="14"/>
      <c r="LJN884" s="14"/>
      <c r="LJO884" s="14"/>
      <c r="LJP884" s="14"/>
      <c r="LJQ884" s="14"/>
      <c r="LJR884" s="14"/>
      <c r="LJS884" s="14"/>
      <c r="LJT884" s="14"/>
      <c r="LJU884" s="14"/>
      <c r="LJV884" s="14"/>
      <c r="LJW884" s="14"/>
      <c r="LJX884" s="14"/>
      <c r="LJY884" s="14"/>
      <c r="LJZ884" s="14"/>
      <c r="LKA884" s="14"/>
      <c r="LKB884" s="14"/>
      <c r="LKC884" s="14"/>
      <c r="LKD884" s="14"/>
      <c r="LKE884" s="14"/>
      <c r="LKF884" s="14"/>
      <c r="LKG884" s="14"/>
      <c r="LKH884" s="14"/>
      <c r="LKI884" s="14"/>
      <c r="LKJ884" s="14"/>
      <c r="LKK884" s="14"/>
      <c r="LKL884" s="14"/>
      <c r="LKM884" s="14"/>
      <c r="LKN884" s="14"/>
      <c r="LKO884" s="14"/>
      <c r="LKP884" s="14"/>
      <c r="LKQ884" s="14"/>
      <c r="LKR884" s="14"/>
      <c r="LKS884" s="14"/>
      <c r="LKT884" s="14"/>
      <c r="LKU884" s="14"/>
      <c r="LKV884" s="14"/>
      <c r="LKW884" s="14"/>
      <c r="LKX884" s="14"/>
      <c r="LKY884" s="14"/>
      <c r="LKZ884" s="14"/>
      <c r="LLA884" s="14"/>
      <c r="LLB884" s="14"/>
      <c r="LLC884" s="14"/>
      <c r="LLD884" s="14"/>
      <c r="LLE884" s="14"/>
      <c r="LLF884" s="14"/>
      <c r="LLG884" s="14"/>
      <c r="LLH884" s="14"/>
      <c r="LLI884" s="14"/>
      <c r="LLJ884" s="14"/>
      <c r="LLK884" s="14"/>
      <c r="LLL884" s="14"/>
      <c r="LLM884" s="14"/>
      <c r="LLN884" s="14"/>
      <c r="LLO884" s="14"/>
      <c r="LLP884" s="14"/>
      <c r="LLQ884" s="14"/>
      <c r="LLR884" s="14"/>
      <c r="LLS884" s="14"/>
      <c r="LLT884" s="14"/>
      <c r="LLU884" s="14"/>
      <c r="LLV884" s="14"/>
      <c r="LLW884" s="14"/>
      <c r="LLX884" s="14"/>
      <c r="LLY884" s="14"/>
      <c r="LLZ884" s="14"/>
      <c r="LMA884" s="14"/>
      <c r="LMB884" s="14"/>
      <c r="LMC884" s="14"/>
      <c r="LMD884" s="14"/>
      <c r="LME884" s="14"/>
      <c r="LMF884" s="14"/>
      <c r="LMG884" s="14"/>
      <c r="LMH884" s="14"/>
      <c r="LMI884" s="14"/>
      <c r="LMJ884" s="14"/>
      <c r="LMK884" s="14"/>
      <c r="LML884" s="14"/>
      <c r="LMM884" s="14"/>
      <c r="LMN884" s="14"/>
      <c r="LMO884" s="14"/>
      <c r="LMP884" s="14"/>
      <c r="LMQ884" s="14"/>
      <c r="LMR884" s="14"/>
      <c r="LMS884" s="14"/>
      <c r="LMT884" s="14"/>
      <c r="LMU884" s="14"/>
      <c r="LMV884" s="14"/>
      <c r="LMW884" s="14"/>
      <c r="LMX884" s="14"/>
      <c r="LMY884" s="14"/>
      <c r="LMZ884" s="14"/>
      <c r="LNA884" s="14"/>
      <c r="LNB884" s="14"/>
      <c r="LNC884" s="14"/>
      <c r="LND884" s="14"/>
      <c r="LNE884" s="14"/>
      <c r="LNF884" s="14"/>
      <c r="LNG884" s="14"/>
      <c r="LNH884" s="14"/>
      <c r="LNI884" s="14"/>
      <c r="LNJ884" s="14"/>
      <c r="LNK884" s="14"/>
      <c r="LNL884" s="14"/>
      <c r="LNM884" s="14"/>
      <c r="LNN884" s="14"/>
      <c r="LNO884" s="14"/>
      <c r="LNP884" s="14"/>
      <c r="LNQ884" s="14"/>
      <c r="LNR884" s="14"/>
      <c r="LNS884" s="14"/>
      <c r="LNT884" s="14"/>
      <c r="LNU884" s="14"/>
      <c r="LNV884" s="14"/>
      <c r="LNW884" s="14"/>
      <c r="LNX884" s="14"/>
      <c r="LNY884" s="14"/>
      <c r="LNZ884" s="14"/>
      <c r="LOA884" s="14"/>
      <c r="LOB884" s="14"/>
      <c r="LOC884" s="14"/>
      <c r="LOD884" s="14"/>
      <c r="LOE884" s="14"/>
      <c r="LOF884" s="14"/>
      <c r="LOG884" s="14"/>
      <c r="LOH884" s="14"/>
      <c r="LOI884" s="14"/>
      <c r="LOJ884" s="14"/>
      <c r="LOK884" s="14"/>
      <c r="LOL884" s="14"/>
      <c r="LOM884" s="14"/>
      <c r="LON884" s="14"/>
      <c r="LOO884" s="14"/>
      <c r="LOP884" s="14"/>
      <c r="LOQ884" s="14"/>
      <c r="LOR884" s="14"/>
      <c r="LOS884" s="14"/>
      <c r="LOT884" s="14"/>
      <c r="LOU884" s="14"/>
      <c r="LOV884" s="14"/>
      <c r="LOW884" s="14"/>
      <c r="LOX884" s="14"/>
      <c r="LOY884" s="14"/>
      <c r="LOZ884" s="14"/>
      <c r="LPA884" s="14"/>
      <c r="LPB884" s="14"/>
      <c r="LPC884" s="14"/>
      <c r="LPD884" s="14"/>
      <c r="LPE884" s="14"/>
      <c r="LPF884" s="14"/>
      <c r="LPG884" s="14"/>
      <c r="LPH884" s="14"/>
      <c r="LPI884" s="14"/>
      <c r="LPJ884" s="14"/>
      <c r="LPK884" s="14"/>
      <c r="LPL884" s="14"/>
      <c r="LPM884" s="14"/>
      <c r="LPN884" s="14"/>
      <c r="LPO884" s="14"/>
      <c r="LPP884" s="14"/>
      <c r="LPQ884" s="14"/>
      <c r="LPR884" s="14"/>
      <c r="LPS884" s="14"/>
      <c r="LPT884" s="14"/>
      <c r="LPU884" s="14"/>
      <c r="LPV884" s="14"/>
      <c r="LPW884" s="14"/>
      <c r="LPX884" s="14"/>
      <c r="LPY884" s="14"/>
      <c r="LPZ884" s="14"/>
      <c r="LQA884" s="14"/>
      <c r="LQB884" s="14"/>
      <c r="LQC884" s="14"/>
      <c r="LQD884" s="14"/>
      <c r="LQE884" s="14"/>
      <c r="LQF884" s="14"/>
      <c r="LQG884" s="14"/>
      <c r="LQH884" s="14"/>
      <c r="LQI884" s="14"/>
      <c r="LQJ884" s="14"/>
      <c r="LQK884" s="14"/>
      <c r="LQL884" s="14"/>
      <c r="LQM884" s="14"/>
      <c r="LQN884" s="14"/>
      <c r="LQO884" s="14"/>
      <c r="LQP884" s="14"/>
      <c r="LQQ884" s="14"/>
      <c r="LQR884" s="14"/>
      <c r="LQS884" s="14"/>
      <c r="LQT884" s="14"/>
      <c r="LQU884" s="14"/>
      <c r="LQV884" s="14"/>
      <c r="LQW884" s="14"/>
      <c r="LQX884" s="14"/>
      <c r="LQY884" s="14"/>
      <c r="LQZ884" s="14"/>
      <c r="LRA884" s="14"/>
      <c r="LRB884" s="14"/>
      <c r="LRC884" s="14"/>
      <c r="LRD884" s="14"/>
      <c r="LRE884" s="14"/>
      <c r="LRF884" s="14"/>
      <c r="LRG884" s="14"/>
      <c r="LRH884" s="14"/>
      <c r="LRI884" s="14"/>
      <c r="LRJ884" s="14"/>
      <c r="LRK884" s="14"/>
      <c r="LRL884" s="14"/>
      <c r="LRM884" s="14"/>
      <c r="LRN884" s="14"/>
      <c r="LRO884" s="14"/>
      <c r="LRP884" s="14"/>
      <c r="LRQ884" s="14"/>
      <c r="LRR884" s="14"/>
      <c r="LRS884" s="14"/>
      <c r="LRT884" s="14"/>
      <c r="LRU884" s="14"/>
      <c r="LRV884" s="14"/>
      <c r="LRW884" s="14"/>
      <c r="LRX884" s="14"/>
      <c r="LRY884" s="14"/>
      <c r="LRZ884" s="14"/>
      <c r="LSA884" s="14"/>
      <c r="LSB884" s="14"/>
      <c r="LSC884" s="14"/>
      <c r="LSD884" s="14"/>
      <c r="LSE884" s="14"/>
      <c r="LSF884" s="14"/>
      <c r="LSG884" s="14"/>
      <c r="LSH884" s="14"/>
      <c r="LSI884" s="14"/>
      <c r="LSJ884" s="14"/>
      <c r="LSK884" s="14"/>
      <c r="LSL884" s="14"/>
      <c r="LSM884" s="14"/>
      <c r="LSN884" s="14"/>
      <c r="LSO884" s="14"/>
      <c r="LSP884" s="14"/>
      <c r="LSQ884" s="14"/>
      <c r="LSR884" s="14"/>
      <c r="LSS884" s="14"/>
      <c r="LST884" s="14"/>
      <c r="LSU884" s="14"/>
      <c r="LSV884" s="14"/>
      <c r="LSW884" s="14"/>
      <c r="LSX884" s="14"/>
      <c r="LSY884" s="14"/>
      <c r="LSZ884" s="14"/>
      <c r="LTA884" s="14"/>
      <c r="LTB884" s="14"/>
      <c r="LTC884" s="14"/>
      <c r="LTD884" s="14"/>
      <c r="LTE884" s="14"/>
      <c r="LTF884" s="14"/>
      <c r="LTG884" s="14"/>
      <c r="LTH884" s="14"/>
      <c r="LTI884" s="14"/>
      <c r="LTJ884" s="14"/>
      <c r="LTK884" s="14"/>
      <c r="LTL884" s="14"/>
      <c r="LTM884" s="14"/>
      <c r="LTN884" s="14"/>
      <c r="LTO884" s="14"/>
      <c r="LTP884" s="14"/>
      <c r="LTQ884" s="14"/>
      <c r="LTR884" s="14"/>
      <c r="LTS884" s="14"/>
      <c r="LTT884" s="14"/>
      <c r="LTU884" s="14"/>
      <c r="LTV884" s="14"/>
      <c r="LTW884" s="14"/>
      <c r="LTX884" s="14"/>
      <c r="LTY884" s="14"/>
      <c r="LTZ884" s="14"/>
      <c r="LUA884" s="14"/>
      <c r="LUB884" s="14"/>
      <c r="LUC884" s="14"/>
      <c r="LUD884" s="14"/>
      <c r="LUE884" s="14"/>
      <c r="LUF884" s="14"/>
      <c r="LUG884" s="14"/>
      <c r="LUH884" s="14"/>
      <c r="LUI884" s="14"/>
      <c r="LUJ884" s="14"/>
      <c r="LUK884" s="14"/>
      <c r="LUL884" s="14"/>
      <c r="LUM884" s="14"/>
      <c r="LUN884" s="14"/>
      <c r="LUO884" s="14"/>
      <c r="LUP884" s="14"/>
      <c r="LUQ884" s="14"/>
      <c r="LUR884" s="14"/>
      <c r="LUS884" s="14"/>
      <c r="LUT884" s="14"/>
      <c r="LUU884" s="14"/>
      <c r="LUV884" s="14"/>
      <c r="LUW884" s="14"/>
      <c r="LUX884" s="14"/>
      <c r="LUY884" s="14"/>
      <c r="LUZ884" s="14"/>
      <c r="LVA884" s="14"/>
      <c r="LVB884" s="14"/>
      <c r="LVC884" s="14"/>
      <c r="LVD884" s="14"/>
      <c r="LVE884" s="14"/>
      <c r="LVF884" s="14"/>
      <c r="LVG884" s="14"/>
      <c r="LVH884" s="14"/>
      <c r="LVI884" s="14"/>
      <c r="LVJ884" s="14"/>
      <c r="LVK884" s="14"/>
      <c r="LVL884" s="14"/>
      <c r="LVM884" s="14"/>
      <c r="LVN884" s="14"/>
      <c r="LVO884" s="14"/>
      <c r="LVP884" s="14"/>
      <c r="LVQ884" s="14"/>
      <c r="LVR884" s="14"/>
      <c r="LVS884" s="14"/>
      <c r="LVT884" s="14"/>
      <c r="LVU884" s="14"/>
      <c r="LVV884" s="14"/>
      <c r="LVW884" s="14"/>
      <c r="LVX884" s="14"/>
      <c r="LVY884" s="14"/>
      <c r="LVZ884" s="14"/>
      <c r="LWA884" s="14"/>
      <c r="LWB884" s="14"/>
      <c r="LWC884" s="14"/>
      <c r="LWD884" s="14"/>
      <c r="LWE884" s="14"/>
      <c r="LWF884" s="14"/>
      <c r="LWG884" s="14"/>
      <c r="LWH884" s="14"/>
      <c r="LWI884" s="14"/>
      <c r="LWJ884" s="14"/>
      <c r="LWK884" s="14"/>
      <c r="LWL884" s="14"/>
      <c r="LWM884" s="14"/>
      <c r="LWN884" s="14"/>
      <c r="LWO884" s="14"/>
      <c r="LWP884" s="14"/>
      <c r="LWQ884" s="14"/>
      <c r="LWR884" s="14"/>
      <c r="LWS884" s="14"/>
      <c r="LWT884" s="14"/>
      <c r="LWU884" s="14"/>
      <c r="LWV884" s="14"/>
      <c r="LWW884" s="14"/>
      <c r="LWX884" s="14"/>
      <c r="LWY884" s="14"/>
      <c r="LWZ884" s="14"/>
      <c r="LXA884" s="14"/>
      <c r="LXB884" s="14"/>
      <c r="LXC884" s="14"/>
      <c r="LXD884" s="14"/>
      <c r="LXE884" s="14"/>
      <c r="LXF884" s="14"/>
      <c r="LXG884" s="14"/>
      <c r="LXH884" s="14"/>
      <c r="LXI884" s="14"/>
      <c r="LXJ884" s="14"/>
      <c r="LXK884" s="14"/>
      <c r="LXL884" s="14"/>
      <c r="LXM884" s="14"/>
      <c r="LXN884" s="14"/>
      <c r="LXO884" s="14"/>
      <c r="LXP884" s="14"/>
      <c r="LXQ884" s="14"/>
      <c r="LXR884" s="14"/>
      <c r="LXS884" s="14"/>
      <c r="LXT884" s="14"/>
      <c r="LXU884" s="14"/>
      <c r="LXV884" s="14"/>
      <c r="LXW884" s="14"/>
      <c r="LXX884" s="14"/>
      <c r="LXY884" s="14"/>
      <c r="LXZ884" s="14"/>
      <c r="LYA884" s="14"/>
      <c r="LYB884" s="14"/>
      <c r="LYC884" s="14"/>
      <c r="LYD884" s="14"/>
      <c r="LYE884" s="14"/>
      <c r="LYF884" s="14"/>
      <c r="LYG884" s="14"/>
      <c r="LYH884" s="14"/>
      <c r="LYI884" s="14"/>
      <c r="LYJ884" s="14"/>
      <c r="LYK884" s="14"/>
      <c r="LYL884" s="14"/>
      <c r="LYM884" s="14"/>
      <c r="LYN884" s="14"/>
      <c r="LYO884" s="14"/>
      <c r="LYP884" s="14"/>
      <c r="LYQ884" s="14"/>
      <c r="LYR884" s="14"/>
      <c r="LYS884" s="14"/>
      <c r="LYT884" s="14"/>
      <c r="LYU884" s="14"/>
      <c r="LYV884" s="14"/>
      <c r="LYW884" s="14"/>
      <c r="LYX884" s="14"/>
      <c r="LYY884" s="14"/>
      <c r="LYZ884" s="14"/>
      <c r="LZA884" s="14"/>
      <c r="LZB884" s="14"/>
      <c r="LZC884" s="14"/>
      <c r="LZD884" s="14"/>
      <c r="LZE884" s="14"/>
      <c r="LZF884" s="14"/>
      <c r="LZG884" s="14"/>
      <c r="LZH884" s="14"/>
      <c r="LZI884" s="14"/>
      <c r="LZJ884" s="14"/>
      <c r="LZK884" s="14"/>
      <c r="LZL884" s="14"/>
      <c r="LZM884" s="14"/>
      <c r="LZN884" s="14"/>
      <c r="LZO884" s="14"/>
      <c r="LZP884" s="14"/>
      <c r="LZQ884" s="14"/>
      <c r="LZR884" s="14"/>
      <c r="LZS884" s="14"/>
      <c r="LZT884" s="14"/>
      <c r="LZU884" s="14"/>
      <c r="LZV884" s="14"/>
      <c r="LZW884" s="14"/>
      <c r="LZX884" s="14"/>
      <c r="LZY884" s="14"/>
      <c r="LZZ884" s="14"/>
      <c r="MAA884" s="14"/>
      <c r="MAB884" s="14"/>
      <c r="MAC884" s="14"/>
      <c r="MAD884" s="14"/>
      <c r="MAE884" s="14"/>
      <c r="MAF884" s="14"/>
      <c r="MAG884" s="14"/>
      <c r="MAH884" s="14"/>
      <c r="MAI884" s="14"/>
      <c r="MAJ884" s="14"/>
      <c r="MAK884" s="14"/>
      <c r="MAL884" s="14"/>
      <c r="MAM884" s="14"/>
      <c r="MAN884" s="14"/>
      <c r="MAO884" s="14"/>
      <c r="MAP884" s="14"/>
      <c r="MAQ884" s="14"/>
      <c r="MAR884" s="14"/>
      <c r="MAS884" s="14"/>
      <c r="MAT884" s="14"/>
      <c r="MAU884" s="14"/>
      <c r="MAV884" s="14"/>
      <c r="MAW884" s="14"/>
      <c r="MAX884" s="14"/>
      <c r="MAY884" s="14"/>
      <c r="MAZ884" s="14"/>
      <c r="MBA884" s="14"/>
      <c r="MBB884" s="14"/>
      <c r="MBC884" s="14"/>
      <c r="MBD884" s="14"/>
      <c r="MBE884" s="14"/>
      <c r="MBF884" s="14"/>
      <c r="MBG884" s="14"/>
      <c r="MBH884" s="14"/>
      <c r="MBI884" s="14"/>
      <c r="MBJ884" s="14"/>
      <c r="MBK884" s="14"/>
      <c r="MBL884" s="14"/>
      <c r="MBM884" s="14"/>
      <c r="MBN884" s="14"/>
      <c r="MBO884" s="14"/>
      <c r="MBP884" s="14"/>
      <c r="MBQ884" s="14"/>
      <c r="MBR884" s="14"/>
      <c r="MBS884" s="14"/>
      <c r="MBT884" s="14"/>
      <c r="MBU884" s="14"/>
      <c r="MBV884" s="14"/>
      <c r="MBW884" s="14"/>
      <c r="MBX884" s="14"/>
      <c r="MBY884" s="14"/>
      <c r="MBZ884" s="14"/>
      <c r="MCA884" s="14"/>
      <c r="MCB884" s="14"/>
      <c r="MCC884" s="14"/>
      <c r="MCD884" s="14"/>
      <c r="MCE884" s="14"/>
      <c r="MCF884" s="14"/>
      <c r="MCG884" s="14"/>
      <c r="MCH884" s="14"/>
      <c r="MCI884" s="14"/>
      <c r="MCJ884" s="14"/>
      <c r="MCK884" s="14"/>
      <c r="MCL884" s="14"/>
      <c r="MCM884" s="14"/>
      <c r="MCN884" s="14"/>
      <c r="MCO884" s="14"/>
      <c r="MCP884" s="14"/>
      <c r="MCQ884" s="14"/>
      <c r="MCR884" s="14"/>
      <c r="MCS884" s="14"/>
      <c r="MCT884" s="14"/>
      <c r="MCU884" s="14"/>
      <c r="MCV884" s="14"/>
      <c r="MCW884" s="14"/>
      <c r="MCX884" s="14"/>
      <c r="MCY884" s="14"/>
      <c r="MCZ884" s="14"/>
      <c r="MDA884" s="14"/>
      <c r="MDB884" s="14"/>
      <c r="MDC884" s="14"/>
      <c r="MDD884" s="14"/>
      <c r="MDE884" s="14"/>
      <c r="MDF884" s="14"/>
      <c r="MDG884" s="14"/>
      <c r="MDH884" s="14"/>
      <c r="MDI884" s="14"/>
      <c r="MDJ884" s="14"/>
      <c r="MDK884" s="14"/>
      <c r="MDL884" s="14"/>
      <c r="MDM884" s="14"/>
      <c r="MDN884" s="14"/>
      <c r="MDO884" s="14"/>
      <c r="MDP884" s="14"/>
      <c r="MDQ884" s="14"/>
      <c r="MDR884" s="14"/>
      <c r="MDS884" s="14"/>
      <c r="MDT884" s="14"/>
      <c r="MDU884" s="14"/>
      <c r="MDV884" s="14"/>
      <c r="MDW884" s="14"/>
      <c r="MDX884" s="14"/>
      <c r="MDY884" s="14"/>
      <c r="MDZ884" s="14"/>
      <c r="MEA884" s="14"/>
      <c r="MEB884" s="14"/>
      <c r="MEC884" s="14"/>
      <c r="MED884" s="14"/>
      <c r="MEE884" s="14"/>
      <c r="MEF884" s="14"/>
      <c r="MEG884" s="14"/>
      <c r="MEH884" s="14"/>
      <c r="MEI884" s="14"/>
      <c r="MEJ884" s="14"/>
      <c r="MEK884" s="14"/>
      <c r="MEL884" s="14"/>
      <c r="MEM884" s="14"/>
      <c r="MEN884" s="14"/>
      <c r="MEO884" s="14"/>
      <c r="MEP884" s="14"/>
      <c r="MEQ884" s="14"/>
      <c r="MER884" s="14"/>
      <c r="MES884" s="14"/>
      <c r="MET884" s="14"/>
      <c r="MEU884" s="14"/>
      <c r="MEV884" s="14"/>
      <c r="MEW884" s="14"/>
      <c r="MEX884" s="14"/>
      <c r="MEY884" s="14"/>
      <c r="MEZ884" s="14"/>
      <c r="MFA884" s="14"/>
      <c r="MFB884" s="14"/>
      <c r="MFC884" s="14"/>
      <c r="MFD884" s="14"/>
      <c r="MFE884" s="14"/>
      <c r="MFF884" s="14"/>
      <c r="MFG884" s="14"/>
      <c r="MFH884" s="14"/>
      <c r="MFI884" s="14"/>
      <c r="MFJ884" s="14"/>
      <c r="MFK884" s="14"/>
      <c r="MFL884" s="14"/>
      <c r="MFM884" s="14"/>
      <c r="MFN884" s="14"/>
      <c r="MFO884" s="14"/>
      <c r="MFP884" s="14"/>
      <c r="MFQ884" s="14"/>
      <c r="MFR884" s="14"/>
      <c r="MFS884" s="14"/>
      <c r="MFT884" s="14"/>
      <c r="MFU884" s="14"/>
      <c r="MFV884" s="14"/>
      <c r="MFW884" s="14"/>
      <c r="MFX884" s="14"/>
      <c r="MFY884" s="14"/>
      <c r="MFZ884" s="14"/>
      <c r="MGA884" s="14"/>
      <c r="MGB884" s="14"/>
      <c r="MGC884" s="14"/>
      <c r="MGD884" s="14"/>
      <c r="MGE884" s="14"/>
      <c r="MGF884" s="14"/>
      <c r="MGG884" s="14"/>
      <c r="MGH884" s="14"/>
      <c r="MGI884" s="14"/>
      <c r="MGJ884" s="14"/>
      <c r="MGK884" s="14"/>
      <c r="MGL884" s="14"/>
      <c r="MGM884" s="14"/>
      <c r="MGN884" s="14"/>
      <c r="MGO884" s="14"/>
      <c r="MGP884" s="14"/>
      <c r="MGQ884" s="14"/>
      <c r="MGR884" s="14"/>
      <c r="MGS884" s="14"/>
      <c r="MGT884" s="14"/>
      <c r="MGU884" s="14"/>
      <c r="MGV884" s="14"/>
      <c r="MGW884" s="14"/>
      <c r="MGX884" s="14"/>
      <c r="MGY884" s="14"/>
      <c r="MGZ884" s="14"/>
      <c r="MHA884" s="14"/>
      <c r="MHB884" s="14"/>
      <c r="MHC884" s="14"/>
      <c r="MHD884" s="14"/>
      <c r="MHE884" s="14"/>
      <c r="MHF884" s="14"/>
      <c r="MHG884" s="14"/>
      <c r="MHH884" s="14"/>
      <c r="MHI884" s="14"/>
      <c r="MHJ884" s="14"/>
      <c r="MHK884" s="14"/>
      <c r="MHL884" s="14"/>
      <c r="MHM884" s="14"/>
      <c r="MHN884" s="14"/>
      <c r="MHO884" s="14"/>
      <c r="MHP884" s="14"/>
      <c r="MHQ884" s="14"/>
      <c r="MHR884" s="14"/>
      <c r="MHS884" s="14"/>
      <c r="MHT884" s="14"/>
      <c r="MHU884" s="14"/>
      <c r="MHV884" s="14"/>
      <c r="MHW884" s="14"/>
      <c r="MHX884" s="14"/>
      <c r="MHY884" s="14"/>
      <c r="MHZ884" s="14"/>
      <c r="MIA884" s="14"/>
      <c r="MIB884" s="14"/>
      <c r="MIC884" s="14"/>
      <c r="MID884" s="14"/>
      <c r="MIE884" s="14"/>
      <c r="MIF884" s="14"/>
      <c r="MIG884" s="14"/>
      <c r="MIH884" s="14"/>
      <c r="MII884" s="14"/>
      <c r="MIJ884" s="14"/>
      <c r="MIK884" s="14"/>
      <c r="MIL884" s="14"/>
      <c r="MIM884" s="14"/>
      <c r="MIN884" s="14"/>
      <c r="MIO884" s="14"/>
      <c r="MIP884" s="14"/>
      <c r="MIQ884" s="14"/>
      <c r="MIR884" s="14"/>
      <c r="MIS884" s="14"/>
      <c r="MIT884" s="14"/>
      <c r="MIU884" s="14"/>
      <c r="MIV884" s="14"/>
      <c r="MIW884" s="14"/>
      <c r="MIX884" s="14"/>
      <c r="MIY884" s="14"/>
      <c r="MIZ884" s="14"/>
      <c r="MJA884" s="14"/>
      <c r="MJB884" s="14"/>
      <c r="MJC884" s="14"/>
      <c r="MJD884" s="14"/>
      <c r="MJE884" s="14"/>
      <c r="MJF884" s="14"/>
      <c r="MJG884" s="14"/>
      <c r="MJH884" s="14"/>
      <c r="MJI884" s="14"/>
      <c r="MJJ884" s="14"/>
      <c r="MJK884" s="14"/>
      <c r="MJL884" s="14"/>
      <c r="MJM884" s="14"/>
      <c r="MJN884" s="14"/>
      <c r="MJO884" s="14"/>
      <c r="MJP884" s="14"/>
      <c r="MJQ884" s="14"/>
      <c r="MJR884" s="14"/>
      <c r="MJS884" s="14"/>
      <c r="MJT884" s="14"/>
      <c r="MJU884" s="14"/>
      <c r="MJV884" s="14"/>
      <c r="MJW884" s="14"/>
      <c r="MJX884" s="14"/>
      <c r="MJY884" s="14"/>
      <c r="MJZ884" s="14"/>
      <c r="MKA884" s="14"/>
      <c r="MKB884" s="14"/>
      <c r="MKC884" s="14"/>
      <c r="MKD884" s="14"/>
      <c r="MKE884" s="14"/>
      <c r="MKF884" s="14"/>
      <c r="MKG884" s="14"/>
      <c r="MKH884" s="14"/>
      <c r="MKI884" s="14"/>
      <c r="MKJ884" s="14"/>
      <c r="MKK884" s="14"/>
      <c r="MKL884" s="14"/>
      <c r="MKM884" s="14"/>
      <c r="MKN884" s="14"/>
      <c r="MKO884" s="14"/>
      <c r="MKP884" s="14"/>
      <c r="MKQ884" s="14"/>
      <c r="MKR884" s="14"/>
      <c r="MKS884" s="14"/>
      <c r="MKT884" s="14"/>
      <c r="MKU884" s="14"/>
      <c r="MKV884" s="14"/>
      <c r="MKW884" s="14"/>
      <c r="MKX884" s="14"/>
      <c r="MKY884" s="14"/>
      <c r="MKZ884" s="14"/>
      <c r="MLA884" s="14"/>
      <c r="MLB884" s="14"/>
      <c r="MLC884" s="14"/>
      <c r="MLD884" s="14"/>
      <c r="MLE884" s="14"/>
      <c r="MLF884" s="14"/>
      <c r="MLG884" s="14"/>
      <c r="MLH884" s="14"/>
      <c r="MLI884" s="14"/>
      <c r="MLJ884" s="14"/>
      <c r="MLK884" s="14"/>
      <c r="MLL884" s="14"/>
      <c r="MLM884" s="14"/>
      <c r="MLN884" s="14"/>
      <c r="MLO884" s="14"/>
      <c r="MLP884" s="14"/>
      <c r="MLQ884" s="14"/>
      <c r="MLR884" s="14"/>
      <c r="MLS884" s="14"/>
      <c r="MLT884" s="14"/>
      <c r="MLU884" s="14"/>
      <c r="MLV884" s="14"/>
      <c r="MLW884" s="14"/>
      <c r="MLX884" s="14"/>
      <c r="MLY884" s="14"/>
      <c r="MLZ884" s="14"/>
      <c r="MMA884" s="14"/>
      <c r="MMB884" s="14"/>
      <c r="MMC884" s="14"/>
      <c r="MMD884" s="14"/>
      <c r="MME884" s="14"/>
      <c r="MMF884" s="14"/>
      <c r="MMG884" s="14"/>
      <c r="MMH884" s="14"/>
      <c r="MMI884" s="14"/>
      <c r="MMJ884" s="14"/>
      <c r="MMK884" s="14"/>
      <c r="MML884" s="14"/>
      <c r="MMM884" s="14"/>
      <c r="MMN884" s="14"/>
      <c r="MMO884" s="14"/>
      <c r="MMP884" s="14"/>
      <c r="MMQ884" s="14"/>
      <c r="MMR884" s="14"/>
      <c r="MMS884" s="14"/>
      <c r="MMT884" s="14"/>
      <c r="MMU884" s="14"/>
      <c r="MMV884" s="14"/>
      <c r="MMW884" s="14"/>
      <c r="MMX884" s="14"/>
      <c r="MMY884" s="14"/>
      <c r="MMZ884" s="14"/>
      <c r="MNA884" s="14"/>
      <c r="MNB884" s="14"/>
      <c r="MNC884" s="14"/>
      <c r="MND884" s="14"/>
      <c r="MNE884" s="14"/>
      <c r="MNF884" s="14"/>
      <c r="MNG884" s="14"/>
      <c r="MNH884" s="14"/>
      <c r="MNI884" s="14"/>
      <c r="MNJ884" s="14"/>
      <c r="MNK884" s="14"/>
      <c r="MNL884" s="14"/>
      <c r="MNM884" s="14"/>
      <c r="MNN884" s="14"/>
      <c r="MNO884" s="14"/>
      <c r="MNP884" s="14"/>
      <c r="MNQ884" s="14"/>
      <c r="MNR884" s="14"/>
      <c r="MNS884" s="14"/>
      <c r="MNT884" s="14"/>
      <c r="MNU884" s="14"/>
      <c r="MNV884" s="14"/>
      <c r="MNW884" s="14"/>
      <c r="MNX884" s="14"/>
      <c r="MNY884" s="14"/>
      <c r="MNZ884" s="14"/>
      <c r="MOA884" s="14"/>
      <c r="MOB884" s="14"/>
      <c r="MOC884" s="14"/>
      <c r="MOD884" s="14"/>
      <c r="MOE884" s="14"/>
      <c r="MOF884" s="14"/>
      <c r="MOG884" s="14"/>
      <c r="MOH884" s="14"/>
      <c r="MOI884" s="14"/>
      <c r="MOJ884" s="14"/>
      <c r="MOK884" s="14"/>
      <c r="MOL884" s="14"/>
      <c r="MOM884" s="14"/>
      <c r="MON884" s="14"/>
      <c r="MOO884" s="14"/>
      <c r="MOP884" s="14"/>
      <c r="MOQ884" s="14"/>
      <c r="MOR884" s="14"/>
      <c r="MOS884" s="14"/>
      <c r="MOT884" s="14"/>
      <c r="MOU884" s="14"/>
      <c r="MOV884" s="14"/>
      <c r="MOW884" s="14"/>
      <c r="MOX884" s="14"/>
      <c r="MOY884" s="14"/>
      <c r="MOZ884" s="14"/>
      <c r="MPA884" s="14"/>
      <c r="MPB884" s="14"/>
      <c r="MPC884" s="14"/>
      <c r="MPD884" s="14"/>
      <c r="MPE884" s="14"/>
      <c r="MPF884" s="14"/>
      <c r="MPG884" s="14"/>
      <c r="MPH884" s="14"/>
      <c r="MPI884" s="14"/>
      <c r="MPJ884" s="14"/>
      <c r="MPK884" s="14"/>
      <c r="MPL884" s="14"/>
      <c r="MPM884" s="14"/>
      <c r="MPN884" s="14"/>
      <c r="MPO884" s="14"/>
      <c r="MPP884" s="14"/>
      <c r="MPQ884" s="14"/>
      <c r="MPR884" s="14"/>
      <c r="MPS884" s="14"/>
      <c r="MPT884" s="14"/>
      <c r="MPU884" s="14"/>
      <c r="MPV884" s="14"/>
      <c r="MPW884" s="14"/>
      <c r="MPX884" s="14"/>
      <c r="MPY884" s="14"/>
      <c r="MPZ884" s="14"/>
      <c r="MQA884" s="14"/>
      <c r="MQB884" s="14"/>
      <c r="MQC884" s="14"/>
      <c r="MQD884" s="14"/>
      <c r="MQE884" s="14"/>
      <c r="MQF884" s="14"/>
      <c r="MQG884" s="14"/>
      <c r="MQH884" s="14"/>
      <c r="MQI884" s="14"/>
      <c r="MQJ884" s="14"/>
      <c r="MQK884" s="14"/>
      <c r="MQL884" s="14"/>
      <c r="MQM884" s="14"/>
      <c r="MQN884" s="14"/>
      <c r="MQO884" s="14"/>
      <c r="MQP884" s="14"/>
      <c r="MQQ884" s="14"/>
      <c r="MQR884" s="14"/>
      <c r="MQS884" s="14"/>
      <c r="MQT884" s="14"/>
      <c r="MQU884" s="14"/>
      <c r="MQV884" s="14"/>
      <c r="MQW884" s="14"/>
      <c r="MQX884" s="14"/>
      <c r="MQY884" s="14"/>
      <c r="MQZ884" s="14"/>
      <c r="MRA884" s="14"/>
      <c r="MRB884" s="14"/>
      <c r="MRC884" s="14"/>
      <c r="MRD884" s="14"/>
      <c r="MRE884" s="14"/>
      <c r="MRF884" s="14"/>
      <c r="MRG884" s="14"/>
      <c r="MRH884" s="14"/>
      <c r="MRI884" s="14"/>
      <c r="MRJ884" s="14"/>
      <c r="MRK884" s="14"/>
      <c r="MRL884" s="14"/>
      <c r="MRM884" s="14"/>
      <c r="MRN884" s="14"/>
      <c r="MRO884" s="14"/>
      <c r="MRP884" s="14"/>
      <c r="MRQ884" s="14"/>
      <c r="MRR884" s="14"/>
      <c r="MRS884" s="14"/>
      <c r="MRT884" s="14"/>
      <c r="MRU884" s="14"/>
      <c r="MRV884" s="14"/>
      <c r="MRW884" s="14"/>
      <c r="MRX884" s="14"/>
      <c r="MRY884" s="14"/>
      <c r="MRZ884" s="14"/>
      <c r="MSA884" s="14"/>
      <c r="MSB884" s="14"/>
      <c r="MSC884" s="14"/>
      <c r="MSD884" s="14"/>
      <c r="MSE884" s="14"/>
      <c r="MSF884" s="14"/>
      <c r="MSG884" s="14"/>
      <c r="MSH884" s="14"/>
      <c r="MSI884" s="14"/>
      <c r="MSJ884" s="14"/>
      <c r="MSK884" s="14"/>
      <c r="MSL884" s="14"/>
      <c r="MSM884" s="14"/>
      <c r="MSN884" s="14"/>
      <c r="MSO884" s="14"/>
      <c r="MSP884" s="14"/>
      <c r="MSQ884" s="14"/>
      <c r="MSR884" s="14"/>
      <c r="MSS884" s="14"/>
      <c r="MST884" s="14"/>
      <c r="MSU884" s="14"/>
      <c r="MSV884" s="14"/>
      <c r="MSW884" s="14"/>
      <c r="MSX884" s="14"/>
      <c r="MSY884" s="14"/>
      <c r="MSZ884" s="14"/>
      <c r="MTA884" s="14"/>
      <c r="MTB884" s="14"/>
      <c r="MTC884" s="14"/>
      <c r="MTD884" s="14"/>
      <c r="MTE884" s="14"/>
      <c r="MTF884" s="14"/>
      <c r="MTG884" s="14"/>
      <c r="MTH884" s="14"/>
      <c r="MTI884" s="14"/>
      <c r="MTJ884" s="14"/>
      <c r="MTK884" s="14"/>
      <c r="MTL884" s="14"/>
      <c r="MTM884" s="14"/>
      <c r="MTN884" s="14"/>
      <c r="MTO884" s="14"/>
      <c r="MTP884" s="14"/>
      <c r="MTQ884" s="14"/>
      <c r="MTR884" s="14"/>
      <c r="MTS884" s="14"/>
      <c r="MTT884" s="14"/>
      <c r="MTU884" s="14"/>
      <c r="MTV884" s="14"/>
      <c r="MTW884" s="14"/>
      <c r="MTX884" s="14"/>
      <c r="MTY884" s="14"/>
      <c r="MTZ884" s="14"/>
      <c r="MUA884" s="14"/>
      <c r="MUB884" s="14"/>
      <c r="MUC884" s="14"/>
      <c r="MUD884" s="14"/>
      <c r="MUE884" s="14"/>
      <c r="MUF884" s="14"/>
      <c r="MUG884" s="14"/>
      <c r="MUH884" s="14"/>
      <c r="MUI884" s="14"/>
      <c r="MUJ884" s="14"/>
      <c r="MUK884" s="14"/>
      <c r="MUL884" s="14"/>
      <c r="MUM884" s="14"/>
      <c r="MUN884" s="14"/>
      <c r="MUO884" s="14"/>
      <c r="MUP884" s="14"/>
      <c r="MUQ884" s="14"/>
      <c r="MUR884" s="14"/>
      <c r="MUS884" s="14"/>
      <c r="MUT884" s="14"/>
      <c r="MUU884" s="14"/>
      <c r="MUV884" s="14"/>
      <c r="MUW884" s="14"/>
      <c r="MUX884" s="14"/>
      <c r="MUY884" s="14"/>
      <c r="MUZ884" s="14"/>
      <c r="MVA884" s="14"/>
      <c r="MVB884" s="14"/>
      <c r="MVC884" s="14"/>
      <c r="MVD884" s="14"/>
      <c r="MVE884" s="14"/>
      <c r="MVF884" s="14"/>
      <c r="MVG884" s="14"/>
      <c r="MVH884" s="14"/>
      <c r="MVI884" s="14"/>
      <c r="MVJ884" s="14"/>
      <c r="MVK884" s="14"/>
      <c r="MVL884" s="14"/>
      <c r="MVM884" s="14"/>
      <c r="MVN884" s="14"/>
      <c r="MVO884" s="14"/>
      <c r="MVP884" s="14"/>
      <c r="MVQ884" s="14"/>
      <c r="MVR884" s="14"/>
      <c r="MVS884" s="14"/>
      <c r="MVT884" s="14"/>
      <c r="MVU884" s="14"/>
      <c r="MVV884" s="14"/>
      <c r="MVW884" s="14"/>
      <c r="MVX884" s="14"/>
      <c r="MVY884" s="14"/>
      <c r="MVZ884" s="14"/>
      <c r="MWA884" s="14"/>
      <c r="MWB884" s="14"/>
      <c r="MWC884" s="14"/>
      <c r="MWD884" s="14"/>
      <c r="MWE884" s="14"/>
      <c r="MWF884" s="14"/>
      <c r="MWG884" s="14"/>
      <c r="MWH884" s="14"/>
      <c r="MWI884" s="14"/>
      <c r="MWJ884" s="14"/>
      <c r="MWK884" s="14"/>
      <c r="MWL884" s="14"/>
      <c r="MWM884" s="14"/>
      <c r="MWN884" s="14"/>
      <c r="MWO884" s="14"/>
      <c r="MWP884" s="14"/>
      <c r="MWQ884" s="14"/>
      <c r="MWR884" s="14"/>
      <c r="MWS884" s="14"/>
      <c r="MWT884" s="14"/>
      <c r="MWU884" s="14"/>
      <c r="MWV884" s="14"/>
      <c r="MWW884" s="14"/>
      <c r="MWX884" s="14"/>
      <c r="MWY884" s="14"/>
      <c r="MWZ884" s="14"/>
      <c r="MXA884" s="14"/>
      <c r="MXB884" s="14"/>
      <c r="MXC884" s="14"/>
      <c r="MXD884" s="14"/>
      <c r="MXE884" s="14"/>
      <c r="MXF884" s="14"/>
      <c r="MXG884" s="14"/>
      <c r="MXH884" s="14"/>
      <c r="MXI884" s="14"/>
      <c r="MXJ884" s="14"/>
      <c r="MXK884" s="14"/>
      <c r="MXL884" s="14"/>
      <c r="MXM884" s="14"/>
      <c r="MXN884" s="14"/>
      <c r="MXO884" s="14"/>
      <c r="MXP884" s="14"/>
      <c r="MXQ884" s="14"/>
      <c r="MXR884" s="14"/>
      <c r="MXS884" s="14"/>
      <c r="MXT884" s="14"/>
      <c r="MXU884" s="14"/>
      <c r="MXV884" s="14"/>
      <c r="MXW884" s="14"/>
      <c r="MXX884" s="14"/>
      <c r="MXY884" s="14"/>
      <c r="MXZ884" s="14"/>
      <c r="MYA884" s="14"/>
      <c r="MYB884" s="14"/>
      <c r="MYC884" s="14"/>
      <c r="MYD884" s="14"/>
      <c r="MYE884" s="14"/>
      <c r="MYF884" s="14"/>
      <c r="MYG884" s="14"/>
      <c r="MYH884" s="14"/>
      <c r="MYI884" s="14"/>
      <c r="MYJ884" s="14"/>
      <c r="MYK884" s="14"/>
      <c r="MYL884" s="14"/>
      <c r="MYM884" s="14"/>
      <c r="MYN884" s="14"/>
      <c r="MYO884" s="14"/>
      <c r="MYP884" s="14"/>
      <c r="MYQ884" s="14"/>
      <c r="MYR884" s="14"/>
      <c r="MYS884" s="14"/>
      <c r="MYT884" s="14"/>
      <c r="MYU884" s="14"/>
      <c r="MYV884" s="14"/>
      <c r="MYW884" s="14"/>
      <c r="MYX884" s="14"/>
      <c r="MYY884" s="14"/>
      <c r="MYZ884" s="14"/>
      <c r="MZA884" s="14"/>
      <c r="MZB884" s="14"/>
      <c r="MZC884" s="14"/>
      <c r="MZD884" s="14"/>
      <c r="MZE884" s="14"/>
      <c r="MZF884" s="14"/>
      <c r="MZG884" s="14"/>
      <c r="MZH884" s="14"/>
      <c r="MZI884" s="14"/>
      <c r="MZJ884" s="14"/>
      <c r="MZK884" s="14"/>
      <c r="MZL884" s="14"/>
      <c r="MZM884" s="14"/>
      <c r="MZN884" s="14"/>
      <c r="MZO884" s="14"/>
      <c r="MZP884" s="14"/>
      <c r="MZQ884" s="14"/>
      <c r="MZR884" s="14"/>
      <c r="MZS884" s="14"/>
      <c r="MZT884" s="14"/>
      <c r="MZU884" s="14"/>
      <c r="MZV884" s="14"/>
      <c r="MZW884" s="14"/>
      <c r="MZX884" s="14"/>
      <c r="MZY884" s="14"/>
      <c r="MZZ884" s="14"/>
      <c r="NAA884" s="14"/>
      <c r="NAB884" s="14"/>
      <c r="NAC884" s="14"/>
      <c r="NAD884" s="14"/>
      <c r="NAE884" s="14"/>
      <c r="NAF884" s="14"/>
      <c r="NAG884" s="14"/>
      <c r="NAH884" s="14"/>
      <c r="NAI884" s="14"/>
      <c r="NAJ884" s="14"/>
      <c r="NAK884" s="14"/>
      <c r="NAL884" s="14"/>
      <c r="NAM884" s="14"/>
      <c r="NAN884" s="14"/>
      <c r="NAO884" s="14"/>
      <c r="NAP884" s="14"/>
      <c r="NAQ884" s="14"/>
      <c r="NAR884" s="14"/>
      <c r="NAS884" s="14"/>
      <c r="NAT884" s="14"/>
      <c r="NAU884" s="14"/>
      <c r="NAV884" s="14"/>
      <c r="NAW884" s="14"/>
      <c r="NAX884" s="14"/>
      <c r="NAY884" s="14"/>
      <c r="NAZ884" s="14"/>
      <c r="NBA884" s="14"/>
      <c r="NBB884" s="14"/>
      <c r="NBC884" s="14"/>
      <c r="NBD884" s="14"/>
      <c r="NBE884" s="14"/>
      <c r="NBF884" s="14"/>
      <c r="NBG884" s="14"/>
      <c r="NBH884" s="14"/>
      <c r="NBI884" s="14"/>
      <c r="NBJ884" s="14"/>
      <c r="NBK884" s="14"/>
      <c r="NBL884" s="14"/>
      <c r="NBM884" s="14"/>
      <c r="NBN884" s="14"/>
      <c r="NBO884" s="14"/>
      <c r="NBP884" s="14"/>
      <c r="NBQ884" s="14"/>
      <c r="NBR884" s="14"/>
      <c r="NBS884" s="14"/>
      <c r="NBT884" s="14"/>
      <c r="NBU884" s="14"/>
      <c r="NBV884" s="14"/>
      <c r="NBW884" s="14"/>
      <c r="NBX884" s="14"/>
      <c r="NBY884" s="14"/>
      <c r="NBZ884" s="14"/>
      <c r="NCA884" s="14"/>
      <c r="NCB884" s="14"/>
      <c r="NCC884" s="14"/>
      <c r="NCD884" s="14"/>
      <c r="NCE884" s="14"/>
      <c r="NCF884" s="14"/>
      <c r="NCG884" s="14"/>
      <c r="NCH884" s="14"/>
      <c r="NCI884" s="14"/>
      <c r="NCJ884" s="14"/>
      <c r="NCK884" s="14"/>
      <c r="NCL884" s="14"/>
      <c r="NCM884" s="14"/>
      <c r="NCN884" s="14"/>
      <c r="NCO884" s="14"/>
      <c r="NCP884" s="14"/>
      <c r="NCQ884" s="14"/>
      <c r="NCR884" s="14"/>
      <c r="NCS884" s="14"/>
      <c r="NCT884" s="14"/>
      <c r="NCU884" s="14"/>
      <c r="NCV884" s="14"/>
      <c r="NCW884" s="14"/>
      <c r="NCX884" s="14"/>
      <c r="NCY884" s="14"/>
      <c r="NCZ884" s="14"/>
      <c r="NDA884" s="14"/>
      <c r="NDB884" s="14"/>
      <c r="NDC884" s="14"/>
      <c r="NDD884" s="14"/>
      <c r="NDE884" s="14"/>
      <c r="NDF884" s="14"/>
      <c r="NDG884" s="14"/>
      <c r="NDH884" s="14"/>
      <c r="NDI884" s="14"/>
      <c r="NDJ884" s="14"/>
      <c r="NDK884" s="14"/>
      <c r="NDL884" s="14"/>
      <c r="NDM884" s="14"/>
      <c r="NDN884" s="14"/>
      <c r="NDO884" s="14"/>
      <c r="NDP884" s="14"/>
      <c r="NDQ884" s="14"/>
      <c r="NDR884" s="14"/>
      <c r="NDS884" s="14"/>
      <c r="NDT884" s="14"/>
      <c r="NDU884" s="14"/>
      <c r="NDV884" s="14"/>
      <c r="NDW884" s="14"/>
      <c r="NDX884" s="14"/>
      <c r="NDY884" s="14"/>
      <c r="NDZ884" s="14"/>
      <c r="NEA884" s="14"/>
      <c r="NEB884" s="14"/>
      <c r="NEC884" s="14"/>
      <c r="NED884" s="14"/>
      <c r="NEE884" s="14"/>
      <c r="NEF884" s="14"/>
      <c r="NEG884" s="14"/>
      <c r="NEH884" s="14"/>
      <c r="NEI884" s="14"/>
      <c r="NEJ884" s="14"/>
      <c r="NEK884" s="14"/>
      <c r="NEL884" s="14"/>
      <c r="NEM884" s="14"/>
      <c r="NEN884" s="14"/>
      <c r="NEO884" s="14"/>
      <c r="NEP884" s="14"/>
      <c r="NEQ884" s="14"/>
      <c r="NER884" s="14"/>
      <c r="NES884" s="14"/>
      <c r="NET884" s="14"/>
      <c r="NEU884" s="14"/>
      <c r="NEV884" s="14"/>
      <c r="NEW884" s="14"/>
      <c r="NEX884" s="14"/>
      <c r="NEY884" s="14"/>
      <c r="NEZ884" s="14"/>
      <c r="NFA884" s="14"/>
      <c r="NFB884" s="14"/>
      <c r="NFC884" s="14"/>
      <c r="NFD884" s="14"/>
      <c r="NFE884" s="14"/>
      <c r="NFF884" s="14"/>
      <c r="NFG884" s="14"/>
      <c r="NFH884" s="14"/>
      <c r="NFI884" s="14"/>
      <c r="NFJ884" s="14"/>
      <c r="NFK884" s="14"/>
      <c r="NFL884" s="14"/>
      <c r="NFM884" s="14"/>
      <c r="NFN884" s="14"/>
      <c r="NFO884" s="14"/>
      <c r="NFP884" s="14"/>
      <c r="NFQ884" s="14"/>
      <c r="NFR884" s="14"/>
      <c r="NFS884" s="14"/>
      <c r="NFT884" s="14"/>
      <c r="NFU884" s="14"/>
      <c r="NFV884" s="14"/>
      <c r="NFW884" s="14"/>
      <c r="NFX884" s="14"/>
      <c r="NFY884" s="14"/>
      <c r="NFZ884" s="14"/>
      <c r="NGA884" s="14"/>
      <c r="NGB884" s="14"/>
      <c r="NGC884" s="14"/>
      <c r="NGD884" s="14"/>
      <c r="NGE884" s="14"/>
      <c r="NGF884" s="14"/>
      <c r="NGG884" s="14"/>
      <c r="NGH884" s="14"/>
      <c r="NGI884" s="14"/>
      <c r="NGJ884" s="14"/>
      <c r="NGK884" s="14"/>
      <c r="NGL884" s="14"/>
      <c r="NGM884" s="14"/>
      <c r="NGN884" s="14"/>
      <c r="NGO884" s="14"/>
      <c r="NGP884" s="14"/>
      <c r="NGQ884" s="14"/>
      <c r="NGR884" s="14"/>
      <c r="NGS884" s="14"/>
      <c r="NGT884" s="14"/>
      <c r="NGU884" s="14"/>
      <c r="NGV884" s="14"/>
      <c r="NGW884" s="14"/>
      <c r="NGX884" s="14"/>
      <c r="NGY884" s="14"/>
      <c r="NGZ884" s="14"/>
      <c r="NHA884" s="14"/>
      <c r="NHB884" s="14"/>
      <c r="NHC884" s="14"/>
      <c r="NHD884" s="14"/>
      <c r="NHE884" s="14"/>
      <c r="NHF884" s="14"/>
      <c r="NHG884" s="14"/>
      <c r="NHH884" s="14"/>
      <c r="NHI884" s="14"/>
      <c r="NHJ884" s="14"/>
      <c r="NHK884" s="14"/>
      <c r="NHL884" s="14"/>
      <c r="NHM884" s="14"/>
      <c r="NHN884" s="14"/>
      <c r="NHO884" s="14"/>
      <c r="NHP884" s="14"/>
      <c r="NHQ884" s="14"/>
      <c r="NHR884" s="14"/>
      <c r="NHS884" s="14"/>
      <c r="NHT884" s="14"/>
      <c r="NHU884" s="14"/>
      <c r="NHV884" s="14"/>
      <c r="NHW884" s="14"/>
      <c r="NHX884" s="14"/>
      <c r="NHY884" s="14"/>
      <c r="NHZ884" s="14"/>
      <c r="NIA884" s="14"/>
      <c r="NIB884" s="14"/>
      <c r="NIC884" s="14"/>
      <c r="NID884" s="14"/>
      <c r="NIE884" s="14"/>
      <c r="NIF884" s="14"/>
      <c r="NIG884" s="14"/>
      <c r="NIH884" s="14"/>
      <c r="NII884" s="14"/>
      <c r="NIJ884" s="14"/>
      <c r="NIK884" s="14"/>
      <c r="NIL884" s="14"/>
      <c r="NIM884" s="14"/>
      <c r="NIN884" s="14"/>
      <c r="NIO884" s="14"/>
      <c r="NIP884" s="14"/>
      <c r="NIQ884" s="14"/>
      <c r="NIR884" s="14"/>
      <c r="NIS884" s="14"/>
      <c r="NIT884" s="14"/>
      <c r="NIU884" s="14"/>
      <c r="NIV884" s="14"/>
      <c r="NIW884" s="14"/>
      <c r="NIX884" s="14"/>
      <c r="NIY884" s="14"/>
      <c r="NIZ884" s="14"/>
      <c r="NJA884" s="14"/>
      <c r="NJB884" s="14"/>
      <c r="NJC884" s="14"/>
      <c r="NJD884" s="14"/>
      <c r="NJE884" s="14"/>
      <c r="NJF884" s="14"/>
      <c r="NJG884" s="14"/>
      <c r="NJH884" s="14"/>
      <c r="NJI884" s="14"/>
      <c r="NJJ884" s="14"/>
      <c r="NJK884" s="14"/>
      <c r="NJL884" s="14"/>
      <c r="NJM884" s="14"/>
      <c r="NJN884" s="14"/>
      <c r="NJO884" s="14"/>
      <c r="NJP884" s="14"/>
      <c r="NJQ884" s="14"/>
      <c r="NJR884" s="14"/>
      <c r="NJS884" s="14"/>
      <c r="NJT884" s="14"/>
      <c r="NJU884" s="14"/>
      <c r="NJV884" s="14"/>
      <c r="NJW884" s="14"/>
      <c r="NJX884" s="14"/>
      <c r="NJY884" s="14"/>
      <c r="NJZ884" s="14"/>
      <c r="NKA884" s="14"/>
      <c r="NKB884" s="14"/>
      <c r="NKC884" s="14"/>
      <c r="NKD884" s="14"/>
      <c r="NKE884" s="14"/>
      <c r="NKF884" s="14"/>
      <c r="NKG884" s="14"/>
      <c r="NKH884" s="14"/>
      <c r="NKI884" s="14"/>
      <c r="NKJ884" s="14"/>
      <c r="NKK884" s="14"/>
      <c r="NKL884" s="14"/>
      <c r="NKM884" s="14"/>
      <c r="NKN884" s="14"/>
      <c r="NKO884" s="14"/>
      <c r="NKP884" s="14"/>
      <c r="NKQ884" s="14"/>
      <c r="NKR884" s="14"/>
      <c r="NKS884" s="14"/>
      <c r="NKT884" s="14"/>
      <c r="NKU884" s="14"/>
      <c r="NKV884" s="14"/>
      <c r="NKW884" s="14"/>
      <c r="NKX884" s="14"/>
      <c r="NKY884" s="14"/>
      <c r="NKZ884" s="14"/>
      <c r="NLA884" s="14"/>
      <c r="NLB884" s="14"/>
      <c r="NLC884" s="14"/>
      <c r="NLD884" s="14"/>
      <c r="NLE884" s="14"/>
      <c r="NLF884" s="14"/>
      <c r="NLG884" s="14"/>
      <c r="NLH884" s="14"/>
      <c r="NLI884" s="14"/>
      <c r="NLJ884" s="14"/>
      <c r="NLK884" s="14"/>
      <c r="NLL884" s="14"/>
      <c r="NLM884" s="14"/>
      <c r="NLN884" s="14"/>
      <c r="NLO884" s="14"/>
      <c r="NLP884" s="14"/>
      <c r="NLQ884" s="14"/>
      <c r="NLR884" s="14"/>
      <c r="NLS884" s="14"/>
      <c r="NLT884" s="14"/>
      <c r="NLU884" s="14"/>
      <c r="NLV884" s="14"/>
      <c r="NLW884" s="14"/>
      <c r="NLX884" s="14"/>
      <c r="NLY884" s="14"/>
      <c r="NLZ884" s="14"/>
      <c r="NMA884" s="14"/>
      <c r="NMB884" s="14"/>
      <c r="NMC884" s="14"/>
      <c r="NMD884" s="14"/>
      <c r="NME884" s="14"/>
      <c r="NMF884" s="14"/>
      <c r="NMG884" s="14"/>
      <c r="NMH884" s="14"/>
      <c r="NMI884" s="14"/>
      <c r="NMJ884" s="14"/>
      <c r="NMK884" s="14"/>
      <c r="NML884" s="14"/>
      <c r="NMM884" s="14"/>
      <c r="NMN884" s="14"/>
      <c r="NMO884" s="14"/>
      <c r="NMP884" s="14"/>
      <c r="NMQ884" s="14"/>
      <c r="NMR884" s="14"/>
      <c r="NMS884" s="14"/>
      <c r="NMT884" s="14"/>
      <c r="NMU884" s="14"/>
      <c r="NMV884" s="14"/>
      <c r="NMW884" s="14"/>
      <c r="NMX884" s="14"/>
      <c r="NMY884" s="14"/>
      <c r="NMZ884" s="14"/>
      <c r="NNA884" s="14"/>
      <c r="NNB884" s="14"/>
      <c r="NNC884" s="14"/>
      <c r="NND884" s="14"/>
      <c r="NNE884" s="14"/>
      <c r="NNF884" s="14"/>
      <c r="NNG884" s="14"/>
      <c r="NNH884" s="14"/>
      <c r="NNI884" s="14"/>
      <c r="NNJ884" s="14"/>
      <c r="NNK884" s="14"/>
      <c r="NNL884" s="14"/>
      <c r="NNM884" s="14"/>
      <c r="NNN884" s="14"/>
      <c r="NNO884" s="14"/>
      <c r="NNP884" s="14"/>
      <c r="NNQ884" s="14"/>
      <c r="NNR884" s="14"/>
      <c r="NNS884" s="14"/>
      <c r="NNT884" s="14"/>
      <c r="NNU884" s="14"/>
      <c r="NNV884" s="14"/>
      <c r="NNW884" s="14"/>
      <c r="NNX884" s="14"/>
      <c r="NNY884" s="14"/>
      <c r="NNZ884" s="14"/>
      <c r="NOA884" s="14"/>
      <c r="NOB884" s="14"/>
      <c r="NOC884" s="14"/>
      <c r="NOD884" s="14"/>
      <c r="NOE884" s="14"/>
      <c r="NOF884" s="14"/>
      <c r="NOG884" s="14"/>
      <c r="NOH884" s="14"/>
      <c r="NOI884" s="14"/>
      <c r="NOJ884" s="14"/>
      <c r="NOK884" s="14"/>
      <c r="NOL884" s="14"/>
      <c r="NOM884" s="14"/>
      <c r="NON884" s="14"/>
      <c r="NOO884" s="14"/>
      <c r="NOP884" s="14"/>
      <c r="NOQ884" s="14"/>
      <c r="NOR884" s="14"/>
      <c r="NOS884" s="14"/>
      <c r="NOT884" s="14"/>
      <c r="NOU884" s="14"/>
      <c r="NOV884" s="14"/>
      <c r="NOW884" s="14"/>
      <c r="NOX884" s="14"/>
      <c r="NOY884" s="14"/>
      <c r="NOZ884" s="14"/>
      <c r="NPA884" s="14"/>
      <c r="NPB884" s="14"/>
      <c r="NPC884" s="14"/>
      <c r="NPD884" s="14"/>
      <c r="NPE884" s="14"/>
      <c r="NPF884" s="14"/>
      <c r="NPG884" s="14"/>
      <c r="NPH884" s="14"/>
      <c r="NPI884" s="14"/>
      <c r="NPJ884" s="14"/>
      <c r="NPK884" s="14"/>
      <c r="NPL884" s="14"/>
      <c r="NPM884" s="14"/>
      <c r="NPN884" s="14"/>
      <c r="NPO884" s="14"/>
      <c r="NPP884" s="14"/>
      <c r="NPQ884" s="14"/>
      <c r="NPR884" s="14"/>
      <c r="NPS884" s="14"/>
      <c r="NPT884" s="14"/>
      <c r="NPU884" s="14"/>
      <c r="NPV884" s="14"/>
      <c r="NPW884" s="14"/>
      <c r="NPX884" s="14"/>
      <c r="NPY884" s="14"/>
      <c r="NPZ884" s="14"/>
      <c r="NQA884" s="14"/>
      <c r="NQB884" s="14"/>
      <c r="NQC884" s="14"/>
      <c r="NQD884" s="14"/>
      <c r="NQE884" s="14"/>
      <c r="NQF884" s="14"/>
      <c r="NQG884" s="14"/>
      <c r="NQH884" s="14"/>
      <c r="NQI884" s="14"/>
      <c r="NQJ884" s="14"/>
      <c r="NQK884" s="14"/>
      <c r="NQL884" s="14"/>
      <c r="NQM884" s="14"/>
      <c r="NQN884" s="14"/>
      <c r="NQO884" s="14"/>
      <c r="NQP884" s="14"/>
      <c r="NQQ884" s="14"/>
      <c r="NQR884" s="14"/>
      <c r="NQS884" s="14"/>
      <c r="NQT884" s="14"/>
      <c r="NQU884" s="14"/>
      <c r="NQV884" s="14"/>
      <c r="NQW884" s="14"/>
      <c r="NQX884" s="14"/>
      <c r="NQY884" s="14"/>
      <c r="NQZ884" s="14"/>
      <c r="NRA884" s="14"/>
      <c r="NRB884" s="14"/>
      <c r="NRC884" s="14"/>
      <c r="NRD884" s="14"/>
      <c r="NRE884" s="14"/>
      <c r="NRF884" s="14"/>
      <c r="NRG884" s="14"/>
      <c r="NRH884" s="14"/>
      <c r="NRI884" s="14"/>
      <c r="NRJ884" s="14"/>
      <c r="NRK884" s="14"/>
      <c r="NRL884" s="14"/>
      <c r="NRM884" s="14"/>
      <c r="NRN884" s="14"/>
      <c r="NRO884" s="14"/>
      <c r="NRP884" s="14"/>
      <c r="NRQ884" s="14"/>
      <c r="NRR884" s="14"/>
      <c r="NRS884" s="14"/>
      <c r="NRT884" s="14"/>
      <c r="NRU884" s="14"/>
      <c r="NRV884" s="14"/>
      <c r="NRW884" s="14"/>
      <c r="NRX884" s="14"/>
      <c r="NRY884" s="14"/>
      <c r="NRZ884" s="14"/>
      <c r="NSA884" s="14"/>
      <c r="NSB884" s="14"/>
      <c r="NSC884" s="14"/>
      <c r="NSD884" s="14"/>
      <c r="NSE884" s="14"/>
      <c r="NSF884" s="14"/>
      <c r="NSG884" s="14"/>
      <c r="NSH884" s="14"/>
      <c r="NSI884" s="14"/>
      <c r="NSJ884" s="14"/>
      <c r="NSK884" s="14"/>
      <c r="NSL884" s="14"/>
      <c r="NSM884" s="14"/>
      <c r="NSN884" s="14"/>
      <c r="NSO884" s="14"/>
      <c r="NSP884" s="14"/>
      <c r="NSQ884" s="14"/>
      <c r="NSR884" s="14"/>
      <c r="NSS884" s="14"/>
      <c r="NST884" s="14"/>
      <c r="NSU884" s="14"/>
      <c r="NSV884" s="14"/>
      <c r="NSW884" s="14"/>
      <c r="NSX884" s="14"/>
      <c r="NSY884" s="14"/>
      <c r="NSZ884" s="14"/>
      <c r="NTA884" s="14"/>
      <c r="NTB884" s="14"/>
      <c r="NTC884" s="14"/>
      <c r="NTD884" s="14"/>
      <c r="NTE884" s="14"/>
      <c r="NTF884" s="14"/>
      <c r="NTG884" s="14"/>
      <c r="NTH884" s="14"/>
      <c r="NTI884" s="14"/>
      <c r="NTJ884" s="14"/>
      <c r="NTK884" s="14"/>
      <c r="NTL884" s="14"/>
      <c r="NTM884" s="14"/>
      <c r="NTN884" s="14"/>
      <c r="NTO884" s="14"/>
      <c r="NTP884" s="14"/>
      <c r="NTQ884" s="14"/>
      <c r="NTR884" s="14"/>
      <c r="NTS884" s="14"/>
      <c r="NTT884" s="14"/>
      <c r="NTU884" s="14"/>
      <c r="NTV884" s="14"/>
      <c r="NTW884" s="14"/>
      <c r="NTX884" s="14"/>
      <c r="NTY884" s="14"/>
      <c r="NTZ884" s="14"/>
      <c r="NUA884" s="14"/>
      <c r="NUB884" s="14"/>
      <c r="NUC884" s="14"/>
      <c r="NUD884" s="14"/>
      <c r="NUE884" s="14"/>
      <c r="NUF884" s="14"/>
      <c r="NUG884" s="14"/>
      <c r="NUH884" s="14"/>
      <c r="NUI884" s="14"/>
      <c r="NUJ884" s="14"/>
      <c r="NUK884" s="14"/>
      <c r="NUL884" s="14"/>
      <c r="NUM884" s="14"/>
      <c r="NUN884" s="14"/>
      <c r="NUO884" s="14"/>
      <c r="NUP884" s="14"/>
      <c r="NUQ884" s="14"/>
      <c r="NUR884" s="14"/>
      <c r="NUS884" s="14"/>
      <c r="NUT884" s="14"/>
      <c r="NUU884" s="14"/>
      <c r="NUV884" s="14"/>
      <c r="NUW884" s="14"/>
      <c r="NUX884" s="14"/>
      <c r="NUY884" s="14"/>
      <c r="NUZ884" s="14"/>
      <c r="NVA884" s="14"/>
      <c r="NVB884" s="14"/>
      <c r="NVC884" s="14"/>
      <c r="NVD884" s="14"/>
      <c r="NVE884" s="14"/>
      <c r="NVF884" s="14"/>
      <c r="NVG884" s="14"/>
      <c r="NVH884" s="14"/>
      <c r="NVI884" s="14"/>
      <c r="NVJ884" s="14"/>
      <c r="NVK884" s="14"/>
      <c r="NVL884" s="14"/>
      <c r="NVM884" s="14"/>
      <c r="NVN884" s="14"/>
      <c r="NVO884" s="14"/>
      <c r="NVP884" s="14"/>
      <c r="NVQ884" s="14"/>
      <c r="NVR884" s="14"/>
      <c r="NVS884" s="14"/>
      <c r="NVT884" s="14"/>
      <c r="NVU884" s="14"/>
      <c r="NVV884" s="14"/>
      <c r="NVW884" s="14"/>
      <c r="NVX884" s="14"/>
      <c r="NVY884" s="14"/>
      <c r="NVZ884" s="14"/>
      <c r="NWA884" s="14"/>
      <c r="NWB884" s="14"/>
      <c r="NWC884" s="14"/>
      <c r="NWD884" s="14"/>
      <c r="NWE884" s="14"/>
      <c r="NWF884" s="14"/>
      <c r="NWG884" s="14"/>
      <c r="NWH884" s="14"/>
      <c r="NWI884" s="14"/>
      <c r="NWJ884" s="14"/>
      <c r="NWK884" s="14"/>
      <c r="NWL884" s="14"/>
      <c r="NWM884" s="14"/>
      <c r="NWN884" s="14"/>
      <c r="NWO884" s="14"/>
      <c r="NWP884" s="14"/>
      <c r="NWQ884" s="14"/>
      <c r="NWR884" s="14"/>
      <c r="NWS884" s="14"/>
      <c r="NWT884" s="14"/>
      <c r="NWU884" s="14"/>
      <c r="NWV884" s="14"/>
      <c r="NWW884" s="14"/>
      <c r="NWX884" s="14"/>
      <c r="NWY884" s="14"/>
      <c r="NWZ884" s="14"/>
      <c r="NXA884" s="14"/>
      <c r="NXB884" s="14"/>
      <c r="NXC884" s="14"/>
      <c r="NXD884" s="14"/>
      <c r="NXE884" s="14"/>
      <c r="NXF884" s="14"/>
      <c r="NXG884" s="14"/>
      <c r="NXH884" s="14"/>
      <c r="NXI884" s="14"/>
      <c r="NXJ884" s="14"/>
      <c r="NXK884" s="14"/>
      <c r="NXL884" s="14"/>
      <c r="NXM884" s="14"/>
      <c r="NXN884" s="14"/>
      <c r="NXO884" s="14"/>
      <c r="NXP884" s="14"/>
      <c r="NXQ884" s="14"/>
      <c r="NXR884" s="14"/>
      <c r="NXS884" s="14"/>
      <c r="NXT884" s="14"/>
      <c r="NXU884" s="14"/>
      <c r="NXV884" s="14"/>
      <c r="NXW884" s="14"/>
      <c r="NXX884" s="14"/>
      <c r="NXY884" s="14"/>
      <c r="NXZ884" s="14"/>
      <c r="NYA884" s="14"/>
      <c r="NYB884" s="14"/>
      <c r="NYC884" s="14"/>
      <c r="NYD884" s="14"/>
      <c r="NYE884" s="14"/>
      <c r="NYF884" s="14"/>
      <c r="NYG884" s="14"/>
      <c r="NYH884" s="14"/>
      <c r="NYI884" s="14"/>
      <c r="NYJ884" s="14"/>
      <c r="NYK884" s="14"/>
      <c r="NYL884" s="14"/>
      <c r="NYM884" s="14"/>
      <c r="NYN884" s="14"/>
      <c r="NYO884" s="14"/>
      <c r="NYP884" s="14"/>
      <c r="NYQ884" s="14"/>
      <c r="NYR884" s="14"/>
      <c r="NYS884" s="14"/>
      <c r="NYT884" s="14"/>
      <c r="NYU884" s="14"/>
      <c r="NYV884" s="14"/>
      <c r="NYW884" s="14"/>
      <c r="NYX884" s="14"/>
      <c r="NYY884" s="14"/>
      <c r="NYZ884" s="14"/>
      <c r="NZA884" s="14"/>
      <c r="NZB884" s="14"/>
      <c r="NZC884" s="14"/>
      <c r="NZD884" s="14"/>
      <c r="NZE884" s="14"/>
      <c r="NZF884" s="14"/>
      <c r="NZG884" s="14"/>
      <c r="NZH884" s="14"/>
      <c r="NZI884" s="14"/>
      <c r="NZJ884" s="14"/>
      <c r="NZK884" s="14"/>
      <c r="NZL884" s="14"/>
      <c r="NZM884" s="14"/>
      <c r="NZN884" s="14"/>
      <c r="NZO884" s="14"/>
      <c r="NZP884" s="14"/>
      <c r="NZQ884" s="14"/>
      <c r="NZR884" s="14"/>
      <c r="NZS884" s="14"/>
      <c r="NZT884" s="14"/>
      <c r="NZU884" s="14"/>
      <c r="NZV884" s="14"/>
      <c r="NZW884" s="14"/>
      <c r="NZX884" s="14"/>
      <c r="NZY884" s="14"/>
      <c r="NZZ884" s="14"/>
      <c r="OAA884" s="14"/>
      <c r="OAB884" s="14"/>
      <c r="OAC884" s="14"/>
      <c r="OAD884" s="14"/>
      <c r="OAE884" s="14"/>
      <c r="OAF884" s="14"/>
      <c r="OAG884" s="14"/>
      <c r="OAH884" s="14"/>
      <c r="OAI884" s="14"/>
      <c r="OAJ884" s="14"/>
      <c r="OAK884" s="14"/>
      <c r="OAL884" s="14"/>
      <c r="OAM884" s="14"/>
      <c r="OAN884" s="14"/>
      <c r="OAO884" s="14"/>
      <c r="OAP884" s="14"/>
      <c r="OAQ884" s="14"/>
      <c r="OAR884" s="14"/>
      <c r="OAS884" s="14"/>
      <c r="OAT884" s="14"/>
      <c r="OAU884" s="14"/>
      <c r="OAV884" s="14"/>
      <c r="OAW884" s="14"/>
      <c r="OAX884" s="14"/>
      <c r="OAY884" s="14"/>
      <c r="OAZ884" s="14"/>
      <c r="OBA884" s="14"/>
      <c r="OBB884" s="14"/>
      <c r="OBC884" s="14"/>
      <c r="OBD884" s="14"/>
      <c r="OBE884" s="14"/>
      <c r="OBF884" s="14"/>
      <c r="OBG884" s="14"/>
      <c r="OBH884" s="14"/>
      <c r="OBI884" s="14"/>
      <c r="OBJ884" s="14"/>
      <c r="OBK884" s="14"/>
      <c r="OBL884" s="14"/>
      <c r="OBM884" s="14"/>
      <c r="OBN884" s="14"/>
      <c r="OBO884" s="14"/>
      <c r="OBP884" s="14"/>
      <c r="OBQ884" s="14"/>
      <c r="OBR884" s="14"/>
      <c r="OBS884" s="14"/>
      <c r="OBT884" s="14"/>
      <c r="OBU884" s="14"/>
      <c r="OBV884" s="14"/>
      <c r="OBW884" s="14"/>
      <c r="OBX884" s="14"/>
      <c r="OBY884" s="14"/>
      <c r="OBZ884" s="14"/>
      <c r="OCA884" s="14"/>
      <c r="OCB884" s="14"/>
      <c r="OCC884" s="14"/>
      <c r="OCD884" s="14"/>
      <c r="OCE884" s="14"/>
      <c r="OCF884" s="14"/>
      <c r="OCG884" s="14"/>
      <c r="OCH884" s="14"/>
      <c r="OCI884" s="14"/>
      <c r="OCJ884" s="14"/>
      <c r="OCK884" s="14"/>
      <c r="OCL884" s="14"/>
      <c r="OCM884" s="14"/>
      <c r="OCN884" s="14"/>
      <c r="OCO884" s="14"/>
      <c r="OCP884" s="14"/>
      <c r="OCQ884" s="14"/>
      <c r="OCR884" s="14"/>
      <c r="OCS884" s="14"/>
      <c r="OCT884" s="14"/>
      <c r="OCU884" s="14"/>
      <c r="OCV884" s="14"/>
      <c r="OCW884" s="14"/>
      <c r="OCX884" s="14"/>
      <c r="OCY884" s="14"/>
      <c r="OCZ884" s="14"/>
      <c r="ODA884" s="14"/>
      <c r="ODB884" s="14"/>
      <c r="ODC884" s="14"/>
      <c r="ODD884" s="14"/>
      <c r="ODE884" s="14"/>
      <c r="ODF884" s="14"/>
      <c r="ODG884" s="14"/>
      <c r="ODH884" s="14"/>
      <c r="ODI884" s="14"/>
      <c r="ODJ884" s="14"/>
      <c r="ODK884" s="14"/>
      <c r="ODL884" s="14"/>
      <c r="ODM884" s="14"/>
      <c r="ODN884" s="14"/>
      <c r="ODO884" s="14"/>
      <c r="ODP884" s="14"/>
      <c r="ODQ884" s="14"/>
      <c r="ODR884" s="14"/>
      <c r="ODS884" s="14"/>
      <c r="ODT884" s="14"/>
      <c r="ODU884" s="14"/>
      <c r="ODV884" s="14"/>
      <c r="ODW884" s="14"/>
      <c r="ODX884" s="14"/>
      <c r="ODY884" s="14"/>
      <c r="ODZ884" s="14"/>
      <c r="OEA884" s="14"/>
      <c r="OEB884" s="14"/>
      <c r="OEC884" s="14"/>
      <c r="OED884" s="14"/>
      <c r="OEE884" s="14"/>
      <c r="OEF884" s="14"/>
      <c r="OEG884" s="14"/>
      <c r="OEH884" s="14"/>
      <c r="OEI884" s="14"/>
      <c r="OEJ884" s="14"/>
      <c r="OEK884" s="14"/>
      <c r="OEL884" s="14"/>
      <c r="OEM884" s="14"/>
      <c r="OEN884" s="14"/>
      <c r="OEO884" s="14"/>
      <c r="OEP884" s="14"/>
      <c r="OEQ884" s="14"/>
      <c r="OER884" s="14"/>
      <c r="OES884" s="14"/>
      <c r="OET884" s="14"/>
      <c r="OEU884" s="14"/>
      <c r="OEV884" s="14"/>
      <c r="OEW884" s="14"/>
      <c r="OEX884" s="14"/>
      <c r="OEY884" s="14"/>
      <c r="OEZ884" s="14"/>
      <c r="OFA884" s="14"/>
      <c r="OFB884" s="14"/>
      <c r="OFC884" s="14"/>
      <c r="OFD884" s="14"/>
      <c r="OFE884" s="14"/>
      <c r="OFF884" s="14"/>
      <c r="OFG884" s="14"/>
      <c r="OFH884" s="14"/>
      <c r="OFI884" s="14"/>
      <c r="OFJ884" s="14"/>
      <c r="OFK884" s="14"/>
      <c r="OFL884" s="14"/>
      <c r="OFM884" s="14"/>
      <c r="OFN884" s="14"/>
      <c r="OFO884" s="14"/>
      <c r="OFP884" s="14"/>
      <c r="OFQ884" s="14"/>
      <c r="OFR884" s="14"/>
      <c r="OFS884" s="14"/>
      <c r="OFT884" s="14"/>
      <c r="OFU884" s="14"/>
      <c r="OFV884" s="14"/>
      <c r="OFW884" s="14"/>
      <c r="OFX884" s="14"/>
      <c r="OFY884" s="14"/>
      <c r="OFZ884" s="14"/>
      <c r="OGA884" s="14"/>
      <c r="OGB884" s="14"/>
      <c r="OGC884" s="14"/>
      <c r="OGD884" s="14"/>
      <c r="OGE884" s="14"/>
      <c r="OGF884" s="14"/>
      <c r="OGG884" s="14"/>
      <c r="OGH884" s="14"/>
      <c r="OGI884" s="14"/>
      <c r="OGJ884" s="14"/>
      <c r="OGK884" s="14"/>
      <c r="OGL884" s="14"/>
      <c r="OGM884" s="14"/>
      <c r="OGN884" s="14"/>
      <c r="OGO884" s="14"/>
      <c r="OGP884" s="14"/>
      <c r="OGQ884" s="14"/>
      <c r="OGR884" s="14"/>
      <c r="OGS884" s="14"/>
      <c r="OGT884" s="14"/>
      <c r="OGU884" s="14"/>
      <c r="OGV884" s="14"/>
      <c r="OGW884" s="14"/>
      <c r="OGX884" s="14"/>
      <c r="OGY884" s="14"/>
      <c r="OGZ884" s="14"/>
      <c r="OHA884" s="14"/>
      <c r="OHB884" s="14"/>
      <c r="OHC884" s="14"/>
      <c r="OHD884" s="14"/>
      <c r="OHE884" s="14"/>
      <c r="OHF884" s="14"/>
      <c r="OHG884" s="14"/>
      <c r="OHH884" s="14"/>
      <c r="OHI884" s="14"/>
      <c r="OHJ884" s="14"/>
      <c r="OHK884" s="14"/>
      <c r="OHL884" s="14"/>
      <c r="OHM884" s="14"/>
      <c r="OHN884" s="14"/>
      <c r="OHO884" s="14"/>
      <c r="OHP884" s="14"/>
      <c r="OHQ884" s="14"/>
      <c r="OHR884" s="14"/>
      <c r="OHS884" s="14"/>
      <c r="OHT884" s="14"/>
      <c r="OHU884" s="14"/>
      <c r="OHV884" s="14"/>
      <c r="OHW884" s="14"/>
      <c r="OHX884" s="14"/>
      <c r="OHY884" s="14"/>
      <c r="OHZ884" s="14"/>
      <c r="OIA884" s="14"/>
      <c r="OIB884" s="14"/>
      <c r="OIC884" s="14"/>
      <c r="OID884" s="14"/>
      <c r="OIE884" s="14"/>
      <c r="OIF884" s="14"/>
      <c r="OIG884" s="14"/>
      <c r="OIH884" s="14"/>
      <c r="OII884" s="14"/>
      <c r="OIJ884" s="14"/>
      <c r="OIK884" s="14"/>
      <c r="OIL884" s="14"/>
      <c r="OIM884" s="14"/>
      <c r="OIN884" s="14"/>
      <c r="OIO884" s="14"/>
      <c r="OIP884" s="14"/>
      <c r="OIQ884" s="14"/>
      <c r="OIR884" s="14"/>
      <c r="OIS884" s="14"/>
      <c r="OIT884" s="14"/>
      <c r="OIU884" s="14"/>
      <c r="OIV884" s="14"/>
      <c r="OIW884" s="14"/>
      <c r="OIX884" s="14"/>
      <c r="OIY884" s="14"/>
      <c r="OIZ884" s="14"/>
      <c r="OJA884" s="14"/>
      <c r="OJB884" s="14"/>
      <c r="OJC884" s="14"/>
      <c r="OJD884" s="14"/>
      <c r="OJE884" s="14"/>
      <c r="OJF884" s="14"/>
      <c r="OJG884" s="14"/>
      <c r="OJH884" s="14"/>
      <c r="OJI884" s="14"/>
      <c r="OJJ884" s="14"/>
      <c r="OJK884" s="14"/>
      <c r="OJL884" s="14"/>
      <c r="OJM884" s="14"/>
      <c r="OJN884" s="14"/>
      <c r="OJO884" s="14"/>
      <c r="OJP884" s="14"/>
      <c r="OJQ884" s="14"/>
      <c r="OJR884" s="14"/>
      <c r="OJS884" s="14"/>
      <c r="OJT884" s="14"/>
      <c r="OJU884" s="14"/>
      <c r="OJV884" s="14"/>
      <c r="OJW884" s="14"/>
      <c r="OJX884" s="14"/>
      <c r="OJY884" s="14"/>
      <c r="OJZ884" s="14"/>
      <c r="OKA884" s="14"/>
      <c r="OKB884" s="14"/>
      <c r="OKC884" s="14"/>
      <c r="OKD884" s="14"/>
      <c r="OKE884" s="14"/>
      <c r="OKF884" s="14"/>
      <c r="OKG884" s="14"/>
      <c r="OKH884" s="14"/>
      <c r="OKI884" s="14"/>
      <c r="OKJ884" s="14"/>
      <c r="OKK884" s="14"/>
      <c r="OKL884" s="14"/>
      <c r="OKM884" s="14"/>
      <c r="OKN884" s="14"/>
      <c r="OKO884" s="14"/>
      <c r="OKP884" s="14"/>
      <c r="OKQ884" s="14"/>
      <c r="OKR884" s="14"/>
      <c r="OKS884" s="14"/>
      <c r="OKT884" s="14"/>
      <c r="OKU884" s="14"/>
      <c r="OKV884" s="14"/>
      <c r="OKW884" s="14"/>
      <c r="OKX884" s="14"/>
      <c r="OKY884" s="14"/>
      <c r="OKZ884" s="14"/>
      <c r="OLA884" s="14"/>
      <c r="OLB884" s="14"/>
      <c r="OLC884" s="14"/>
      <c r="OLD884" s="14"/>
      <c r="OLE884" s="14"/>
      <c r="OLF884" s="14"/>
      <c r="OLG884" s="14"/>
      <c r="OLH884" s="14"/>
      <c r="OLI884" s="14"/>
      <c r="OLJ884" s="14"/>
      <c r="OLK884" s="14"/>
      <c r="OLL884" s="14"/>
      <c r="OLM884" s="14"/>
      <c r="OLN884" s="14"/>
      <c r="OLO884" s="14"/>
      <c r="OLP884" s="14"/>
      <c r="OLQ884" s="14"/>
      <c r="OLR884" s="14"/>
      <c r="OLS884" s="14"/>
      <c r="OLT884" s="14"/>
      <c r="OLU884" s="14"/>
      <c r="OLV884" s="14"/>
      <c r="OLW884" s="14"/>
      <c r="OLX884" s="14"/>
      <c r="OLY884" s="14"/>
      <c r="OLZ884" s="14"/>
      <c r="OMA884" s="14"/>
      <c r="OMB884" s="14"/>
      <c r="OMC884" s="14"/>
      <c r="OMD884" s="14"/>
      <c r="OME884" s="14"/>
      <c r="OMF884" s="14"/>
      <c r="OMG884" s="14"/>
      <c r="OMH884" s="14"/>
      <c r="OMI884" s="14"/>
      <c r="OMJ884" s="14"/>
      <c r="OMK884" s="14"/>
      <c r="OML884" s="14"/>
      <c r="OMM884" s="14"/>
      <c r="OMN884" s="14"/>
      <c r="OMO884" s="14"/>
      <c r="OMP884" s="14"/>
      <c r="OMQ884" s="14"/>
      <c r="OMR884" s="14"/>
      <c r="OMS884" s="14"/>
      <c r="OMT884" s="14"/>
      <c r="OMU884" s="14"/>
      <c r="OMV884" s="14"/>
      <c r="OMW884" s="14"/>
      <c r="OMX884" s="14"/>
      <c r="OMY884" s="14"/>
      <c r="OMZ884" s="14"/>
      <c r="ONA884" s="14"/>
      <c r="ONB884" s="14"/>
      <c r="ONC884" s="14"/>
      <c r="OND884" s="14"/>
      <c r="ONE884" s="14"/>
      <c r="ONF884" s="14"/>
      <c r="ONG884" s="14"/>
      <c r="ONH884" s="14"/>
      <c r="ONI884" s="14"/>
      <c r="ONJ884" s="14"/>
      <c r="ONK884" s="14"/>
      <c r="ONL884" s="14"/>
      <c r="ONM884" s="14"/>
      <c r="ONN884" s="14"/>
      <c r="ONO884" s="14"/>
      <c r="ONP884" s="14"/>
      <c r="ONQ884" s="14"/>
      <c r="ONR884" s="14"/>
      <c r="ONS884" s="14"/>
      <c r="ONT884" s="14"/>
      <c r="ONU884" s="14"/>
      <c r="ONV884" s="14"/>
      <c r="ONW884" s="14"/>
      <c r="ONX884" s="14"/>
      <c r="ONY884" s="14"/>
      <c r="ONZ884" s="14"/>
      <c r="OOA884" s="14"/>
      <c r="OOB884" s="14"/>
      <c r="OOC884" s="14"/>
      <c r="OOD884" s="14"/>
      <c r="OOE884" s="14"/>
      <c r="OOF884" s="14"/>
      <c r="OOG884" s="14"/>
      <c r="OOH884" s="14"/>
      <c r="OOI884" s="14"/>
      <c r="OOJ884" s="14"/>
      <c r="OOK884" s="14"/>
      <c r="OOL884" s="14"/>
      <c r="OOM884" s="14"/>
      <c r="OON884" s="14"/>
      <c r="OOO884" s="14"/>
      <c r="OOP884" s="14"/>
      <c r="OOQ884" s="14"/>
      <c r="OOR884" s="14"/>
      <c r="OOS884" s="14"/>
      <c r="OOT884" s="14"/>
      <c r="OOU884" s="14"/>
      <c r="OOV884" s="14"/>
      <c r="OOW884" s="14"/>
      <c r="OOX884" s="14"/>
      <c r="OOY884" s="14"/>
      <c r="OOZ884" s="14"/>
      <c r="OPA884" s="14"/>
      <c r="OPB884" s="14"/>
      <c r="OPC884" s="14"/>
      <c r="OPD884" s="14"/>
      <c r="OPE884" s="14"/>
      <c r="OPF884" s="14"/>
      <c r="OPG884" s="14"/>
      <c r="OPH884" s="14"/>
      <c r="OPI884" s="14"/>
      <c r="OPJ884" s="14"/>
      <c r="OPK884" s="14"/>
      <c r="OPL884" s="14"/>
      <c r="OPM884" s="14"/>
      <c r="OPN884" s="14"/>
      <c r="OPO884" s="14"/>
      <c r="OPP884" s="14"/>
      <c r="OPQ884" s="14"/>
      <c r="OPR884" s="14"/>
      <c r="OPS884" s="14"/>
      <c r="OPT884" s="14"/>
      <c r="OPU884" s="14"/>
      <c r="OPV884" s="14"/>
      <c r="OPW884" s="14"/>
      <c r="OPX884" s="14"/>
      <c r="OPY884" s="14"/>
      <c r="OPZ884" s="14"/>
      <c r="OQA884" s="14"/>
      <c r="OQB884" s="14"/>
      <c r="OQC884" s="14"/>
      <c r="OQD884" s="14"/>
      <c r="OQE884" s="14"/>
      <c r="OQF884" s="14"/>
      <c r="OQG884" s="14"/>
      <c r="OQH884" s="14"/>
      <c r="OQI884" s="14"/>
      <c r="OQJ884" s="14"/>
      <c r="OQK884" s="14"/>
      <c r="OQL884" s="14"/>
      <c r="OQM884" s="14"/>
      <c r="OQN884" s="14"/>
      <c r="OQO884" s="14"/>
      <c r="OQP884" s="14"/>
      <c r="OQQ884" s="14"/>
      <c r="OQR884" s="14"/>
      <c r="OQS884" s="14"/>
      <c r="OQT884" s="14"/>
      <c r="OQU884" s="14"/>
      <c r="OQV884" s="14"/>
      <c r="OQW884" s="14"/>
      <c r="OQX884" s="14"/>
      <c r="OQY884" s="14"/>
      <c r="OQZ884" s="14"/>
      <c r="ORA884" s="14"/>
      <c r="ORB884" s="14"/>
      <c r="ORC884" s="14"/>
      <c r="ORD884" s="14"/>
      <c r="ORE884" s="14"/>
      <c r="ORF884" s="14"/>
      <c r="ORG884" s="14"/>
      <c r="ORH884" s="14"/>
      <c r="ORI884" s="14"/>
      <c r="ORJ884" s="14"/>
      <c r="ORK884" s="14"/>
      <c r="ORL884" s="14"/>
      <c r="ORM884" s="14"/>
      <c r="ORN884" s="14"/>
      <c r="ORO884" s="14"/>
      <c r="ORP884" s="14"/>
      <c r="ORQ884" s="14"/>
      <c r="ORR884" s="14"/>
      <c r="ORS884" s="14"/>
      <c r="ORT884" s="14"/>
      <c r="ORU884" s="14"/>
      <c r="ORV884" s="14"/>
      <c r="ORW884" s="14"/>
      <c r="ORX884" s="14"/>
      <c r="ORY884" s="14"/>
      <c r="ORZ884" s="14"/>
      <c r="OSA884" s="14"/>
      <c r="OSB884" s="14"/>
      <c r="OSC884" s="14"/>
      <c r="OSD884" s="14"/>
      <c r="OSE884" s="14"/>
      <c r="OSF884" s="14"/>
      <c r="OSG884" s="14"/>
      <c r="OSH884" s="14"/>
      <c r="OSI884" s="14"/>
      <c r="OSJ884" s="14"/>
      <c r="OSK884" s="14"/>
      <c r="OSL884" s="14"/>
      <c r="OSM884" s="14"/>
      <c r="OSN884" s="14"/>
      <c r="OSO884" s="14"/>
      <c r="OSP884" s="14"/>
      <c r="OSQ884" s="14"/>
      <c r="OSR884" s="14"/>
      <c r="OSS884" s="14"/>
      <c r="OST884" s="14"/>
      <c r="OSU884" s="14"/>
      <c r="OSV884" s="14"/>
      <c r="OSW884" s="14"/>
      <c r="OSX884" s="14"/>
      <c r="OSY884" s="14"/>
      <c r="OSZ884" s="14"/>
      <c r="OTA884" s="14"/>
      <c r="OTB884" s="14"/>
      <c r="OTC884" s="14"/>
      <c r="OTD884" s="14"/>
      <c r="OTE884" s="14"/>
      <c r="OTF884" s="14"/>
      <c r="OTG884" s="14"/>
      <c r="OTH884" s="14"/>
      <c r="OTI884" s="14"/>
      <c r="OTJ884" s="14"/>
      <c r="OTK884" s="14"/>
      <c r="OTL884" s="14"/>
      <c r="OTM884" s="14"/>
      <c r="OTN884" s="14"/>
      <c r="OTO884" s="14"/>
      <c r="OTP884" s="14"/>
      <c r="OTQ884" s="14"/>
      <c r="OTR884" s="14"/>
      <c r="OTS884" s="14"/>
      <c r="OTT884" s="14"/>
      <c r="OTU884" s="14"/>
      <c r="OTV884" s="14"/>
      <c r="OTW884" s="14"/>
      <c r="OTX884" s="14"/>
      <c r="OTY884" s="14"/>
      <c r="OTZ884" s="14"/>
      <c r="OUA884" s="14"/>
      <c r="OUB884" s="14"/>
      <c r="OUC884" s="14"/>
      <c r="OUD884" s="14"/>
      <c r="OUE884" s="14"/>
      <c r="OUF884" s="14"/>
      <c r="OUG884" s="14"/>
      <c r="OUH884" s="14"/>
      <c r="OUI884" s="14"/>
      <c r="OUJ884" s="14"/>
      <c r="OUK884" s="14"/>
      <c r="OUL884" s="14"/>
      <c r="OUM884" s="14"/>
      <c r="OUN884" s="14"/>
      <c r="OUO884" s="14"/>
      <c r="OUP884" s="14"/>
      <c r="OUQ884" s="14"/>
      <c r="OUR884" s="14"/>
      <c r="OUS884" s="14"/>
      <c r="OUT884" s="14"/>
      <c r="OUU884" s="14"/>
      <c r="OUV884" s="14"/>
      <c r="OUW884" s="14"/>
      <c r="OUX884" s="14"/>
      <c r="OUY884" s="14"/>
      <c r="OUZ884" s="14"/>
      <c r="OVA884" s="14"/>
      <c r="OVB884" s="14"/>
      <c r="OVC884" s="14"/>
      <c r="OVD884" s="14"/>
      <c r="OVE884" s="14"/>
      <c r="OVF884" s="14"/>
      <c r="OVG884" s="14"/>
      <c r="OVH884" s="14"/>
      <c r="OVI884" s="14"/>
      <c r="OVJ884" s="14"/>
      <c r="OVK884" s="14"/>
      <c r="OVL884" s="14"/>
      <c r="OVM884" s="14"/>
      <c r="OVN884" s="14"/>
      <c r="OVO884" s="14"/>
      <c r="OVP884" s="14"/>
      <c r="OVQ884" s="14"/>
      <c r="OVR884" s="14"/>
      <c r="OVS884" s="14"/>
      <c r="OVT884" s="14"/>
      <c r="OVU884" s="14"/>
      <c r="OVV884" s="14"/>
      <c r="OVW884" s="14"/>
      <c r="OVX884" s="14"/>
      <c r="OVY884" s="14"/>
      <c r="OVZ884" s="14"/>
      <c r="OWA884" s="14"/>
      <c r="OWB884" s="14"/>
      <c r="OWC884" s="14"/>
      <c r="OWD884" s="14"/>
      <c r="OWE884" s="14"/>
      <c r="OWF884" s="14"/>
      <c r="OWG884" s="14"/>
      <c r="OWH884" s="14"/>
      <c r="OWI884" s="14"/>
      <c r="OWJ884" s="14"/>
      <c r="OWK884" s="14"/>
      <c r="OWL884" s="14"/>
      <c r="OWM884" s="14"/>
      <c r="OWN884" s="14"/>
      <c r="OWO884" s="14"/>
      <c r="OWP884" s="14"/>
      <c r="OWQ884" s="14"/>
      <c r="OWR884" s="14"/>
      <c r="OWS884" s="14"/>
      <c r="OWT884" s="14"/>
      <c r="OWU884" s="14"/>
      <c r="OWV884" s="14"/>
      <c r="OWW884" s="14"/>
      <c r="OWX884" s="14"/>
      <c r="OWY884" s="14"/>
      <c r="OWZ884" s="14"/>
      <c r="OXA884" s="14"/>
      <c r="OXB884" s="14"/>
      <c r="OXC884" s="14"/>
      <c r="OXD884" s="14"/>
      <c r="OXE884" s="14"/>
      <c r="OXF884" s="14"/>
      <c r="OXG884" s="14"/>
      <c r="OXH884" s="14"/>
      <c r="OXI884" s="14"/>
      <c r="OXJ884" s="14"/>
      <c r="OXK884" s="14"/>
      <c r="OXL884" s="14"/>
      <c r="OXM884" s="14"/>
      <c r="OXN884" s="14"/>
      <c r="OXO884" s="14"/>
      <c r="OXP884" s="14"/>
      <c r="OXQ884" s="14"/>
      <c r="OXR884" s="14"/>
      <c r="OXS884" s="14"/>
      <c r="OXT884" s="14"/>
      <c r="OXU884" s="14"/>
      <c r="OXV884" s="14"/>
      <c r="OXW884" s="14"/>
      <c r="OXX884" s="14"/>
      <c r="OXY884" s="14"/>
      <c r="OXZ884" s="14"/>
      <c r="OYA884" s="14"/>
      <c r="OYB884" s="14"/>
      <c r="OYC884" s="14"/>
      <c r="OYD884" s="14"/>
      <c r="OYE884" s="14"/>
      <c r="OYF884" s="14"/>
      <c r="OYG884" s="14"/>
      <c r="OYH884" s="14"/>
      <c r="OYI884" s="14"/>
      <c r="OYJ884" s="14"/>
      <c r="OYK884" s="14"/>
      <c r="OYL884" s="14"/>
      <c r="OYM884" s="14"/>
      <c r="OYN884" s="14"/>
      <c r="OYO884" s="14"/>
      <c r="OYP884" s="14"/>
      <c r="OYQ884" s="14"/>
      <c r="OYR884" s="14"/>
      <c r="OYS884" s="14"/>
      <c r="OYT884" s="14"/>
      <c r="OYU884" s="14"/>
      <c r="OYV884" s="14"/>
      <c r="OYW884" s="14"/>
      <c r="OYX884" s="14"/>
      <c r="OYY884" s="14"/>
      <c r="OYZ884" s="14"/>
      <c r="OZA884" s="14"/>
      <c r="OZB884" s="14"/>
      <c r="OZC884" s="14"/>
      <c r="OZD884" s="14"/>
      <c r="OZE884" s="14"/>
      <c r="OZF884" s="14"/>
      <c r="OZG884" s="14"/>
      <c r="OZH884" s="14"/>
      <c r="OZI884" s="14"/>
      <c r="OZJ884" s="14"/>
      <c r="OZK884" s="14"/>
      <c r="OZL884" s="14"/>
      <c r="OZM884" s="14"/>
      <c r="OZN884" s="14"/>
      <c r="OZO884" s="14"/>
      <c r="OZP884" s="14"/>
      <c r="OZQ884" s="14"/>
      <c r="OZR884" s="14"/>
      <c r="OZS884" s="14"/>
      <c r="OZT884" s="14"/>
      <c r="OZU884" s="14"/>
      <c r="OZV884" s="14"/>
      <c r="OZW884" s="14"/>
      <c r="OZX884" s="14"/>
      <c r="OZY884" s="14"/>
      <c r="OZZ884" s="14"/>
      <c r="PAA884" s="14"/>
      <c r="PAB884" s="14"/>
      <c r="PAC884" s="14"/>
      <c r="PAD884" s="14"/>
      <c r="PAE884" s="14"/>
      <c r="PAF884" s="14"/>
      <c r="PAG884" s="14"/>
      <c r="PAH884" s="14"/>
      <c r="PAI884" s="14"/>
      <c r="PAJ884" s="14"/>
      <c r="PAK884" s="14"/>
      <c r="PAL884" s="14"/>
      <c r="PAM884" s="14"/>
      <c r="PAN884" s="14"/>
      <c r="PAO884" s="14"/>
      <c r="PAP884" s="14"/>
      <c r="PAQ884" s="14"/>
      <c r="PAR884" s="14"/>
      <c r="PAS884" s="14"/>
      <c r="PAT884" s="14"/>
      <c r="PAU884" s="14"/>
      <c r="PAV884" s="14"/>
      <c r="PAW884" s="14"/>
      <c r="PAX884" s="14"/>
      <c r="PAY884" s="14"/>
      <c r="PAZ884" s="14"/>
      <c r="PBA884" s="14"/>
      <c r="PBB884" s="14"/>
      <c r="PBC884" s="14"/>
      <c r="PBD884" s="14"/>
      <c r="PBE884" s="14"/>
      <c r="PBF884" s="14"/>
      <c r="PBG884" s="14"/>
      <c r="PBH884" s="14"/>
      <c r="PBI884" s="14"/>
      <c r="PBJ884" s="14"/>
      <c r="PBK884" s="14"/>
      <c r="PBL884" s="14"/>
      <c r="PBM884" s="14"/>
      <c r="PBN884" s="14"/>
      <c r="PBO884" s="14"/>
      <c r="PBP884" s="14"/>
      <c r="PBQ884" s="14"/>
      <c r="PBR884" s="14"/>
      <c r="PBS884" s="14"/>
      <c r="PBT884" s="14"/>
      <c r="PBU884" s="14"/>
      <c r="PBV884" s="14"/>
      <c r="PBW884" s="14"/>
      <c r="PBX884" s="14"/>
      <c r="PBY884" s="14"/>
      <c r="PBZ884" s="14"/>
      <c r="PCA884" s="14"/>
      <c r="PCB884" s="14"/>
      <c r="PCC884" s="14"/>
      <c r="PCD884" s="14"/>
      <c r="PCE884" s="14"/>
      <c r="PCF884" s="14"/>
      <c r="PCG884" s="14"/>
      <c r="PCH884" s="14"/>
      <c r="PCI884" s="14"/>
      <c r="PCJ884" s="14"/>
      <c r="PCK884" s="14"/>
      <c r="PCL884" s="14"/>
      <c r="PCM884" s="14"/>
      <c r="PCN884" s="14"/>
      <c r="PCO884" s="14"/>
      <c r="PCP884" s="14"/>
      <c r="PCQ884" s="14"/>
      <c r="PCR884" s="14"/>
      <c r="PCS884" s="14"/>
      <c r="PCT884" s="14"/>
      <c r="PCU884" s="14"/>
      <c r="PCV884" s="14"/>
      <c r="PCW884" s="14"/>
      <c r="PCX884" s="14"/>
      <c r="PCY884" s="14"/>
      <c r="PCZ884" s="14"/>
      <c r="PDA884" s="14"/>
      <c r="PDB884" s="14"/>
      <c r="PDC884" s="14"/>
      <c r="PDD884" s="14"/>
      <c r="PDE884" s="14"/>
      <c r="PDF884" s="14"/>
      <c r="PDG884" s="14"/>
      <c r="PDH884" s="14"/>
      <c r="PDI884" s="14"/>
      <c r="PDJ884" s="14"/>
      <c r="PDK884" s="14"/>
      <c r="PDL884" s="14"/>
      <c r="PDM884" s="14"/>
      <c r="PDN884" s="14"/>
      <c r="PDO884" s="14"/>
      <c r="PDP884" s="14"/>
      <c r="PDQ884" s="14"/>
      <c r="PDR884" s="14"/>
      <c r="PDS884" s="14"/>
      <c r="PDT884" s="14"/>
      <c r="PDU884" s="14"/>
      <c r="PDV884" s="14"/>
      <c r="PDW884" s="14"/>
      <c r="PDX884" s="14"/>
      <c r="PDY884" s="14"/>
      <c r="PDZ884" s="14"/>
      <c r="PEA884" s="14"/>
      <c r="PEB884" s="14"/>
      <c r="PEC884" s="14"/>
      <c r="PED884" s="14"/>
      <c r="PEE884" s="14"/>
      <c r="PEF884" s="14"/>
      <c r="PEG884" s="14"/>
      <c r="PEH884" s="14"/>
      <c r="PEI884" s="14"/>
      <c r="PEJ884" s="14"/>
      <c r="PEK884" s="14"/>
      <c r="PEL884" s="14"/>
      <c r="PEM884" s="14"/>
      <c r="PEN884" s="14"/>
      <c r="PEO884" s="14"/>
      <c r="PEP884" s="14"/>
      <c r="PEQ884" s="14"/>
      <c r="PER884" s="14"/>
      <c r="PES884" s="14"/>
      <c r="PET884" s="14"/>
      <c r="PEU884" s="14"/>
      <c r="PEV884" s="14"/>
      <c r="PEW884" s="14"/>
      <c r="PEX884" s="14"/>
      <c r="PEY884" s="14"/>
      <c r="PEZ884" s="14"/>
      <c r="PFA884" s="14"/>
      <c r="PFB884" s="14"/>
      <c r="PFC884" s="14"/>
      <c r="PFD884" s="14"/>
      <c r="PFE884" s="14"/>
      <c r="PFF884" s="14"/>
      <c r="PFG884" s="14"/>
      <c r="PFH884" s="14"/>
      <c r="PFI884" s="14"/>
      <c r="PFJ884" s="14"/>
      <c r="PFK884" s="14"/>
      <c r="PFL884" s="14"/>
      <c r="PFM884" s="14"/>
      <c r="PFN884" s="14"/>
      <c r="PFO884" s="14"/>
      <c r="PFP884" s="14"/>
      <c r="PFQ884" s="14"/>
      <c r="PFR884" s="14"/>
      <c r="PFS884" s="14"/>
      <c r="PFT884" s="14"/>
      <c r="PFU884" s="14"/>
      <c r="PFV884" s="14"/>
      <c r="PFW884" s="14"/>
      <c r="PFX884" s="14"/>
      <c r="PFY884" s="14"/>
      <c r="PFZ884" s="14"/>
      <c r="PGA884" s="14"/>
      <c r="PGB884" s="14"/>
      <c r="PGC884" s="14"/>
      <c r="PGD884" s="14"/>
      <c r="PGE884" s="14"/>
      <c r="PGF884" s="14"/>
      <c r="PGG884" s="14"/>
      <c r="PGH884" s="14"/>
      <c r="PGI884" s="14"/>
      <c r="PGJ884" s="14"/>
      <c r="PGK884" s="14"/>
      <c r="PGL884" s="14"/>
      <c r="PGM884" s="14"/>
      <c r="PGN884" s="14"/>
      <c r="PGO884" s="14"/>
      <c r="PGP884" s="14"/>
      <c r="PGQ884" s="14"/>
      <c r="PGR884" s="14"/>
      <c r="PGS884" s="14"/>
      <c r="PGT884" s="14"/>
      <c r="PGU884" s="14"/>
      <c r="PGV884" s="14"/>
      <c r="PGW884" s="14"/>
      <c r="PGX884" s="14"/>
      <c r="PGY884" s="14"/>
      <c r="PGZ884" s="14"/>
      <c r="PHA884" s="14"/>
      <c r="PHB884" s="14"/>
      <c r="PHC884" s="14"/>
      <c r="PHD884" s="14"/>
      <c r="PHE884" s="14"/>
      <c r="PHF884" s="14"/>
      <c r="PHG884" s="14"/>
      <c r="PHH884" s="14"/>
      <c r="PHI884" s="14"/>
      <c r="PHJ884" s="14"/>
      <c r="PHK884" s="14"/>
      <c r="PHL884" s="14"/>
      <c r="PHM884" s="14"/>
      <c r="PHN884" s="14"/>
      <c r="PHO884" s="14"/>
      <c r="PHP884" s="14"/>
      <c r="PHQ884" s="14"/>
      <c r="PHR884" s="14"/>
      <c r="PHS884" s="14"/>
      <c r="PHT884" s="14"/>
      <c r="PHU884" s="14"/>
      <c r="PHV884" s="14"/>
      <c r="PHW884" s="14"/>
      <c r="PHX884" s="14"/>
      <c r="PHY884" s="14"/>
      <c r="PHZ884" s="14"/>
      <c r="PIA884" s="14"/>
      <c r="PIB884" s="14"/>
      <c r="PIC884" s="14"/>
      <c r="PID884" s="14"/>
      <c r="PIE884" s="14"/>
      <c r="PIF884" s="14"/>
      <c r="PIG884" s="14"/>
      <c r="PIH884" s="14"/>
      <c r="PII884" s="14"/>
      <c r="PIJ884" s="14"/>
      <c r="PIK884" s="14"/>
      <c r="PIL884" s="14"/>
      <c r="PIM884" s="14"/>
      <c r="PIN884" s="14"/>
      <c r="PIO884" s="14"/>
      <c r="PIP884" s="14"/>
      <c r="PIQ884" s="14"/>
      <c r="PIR884" s="14"/>
      <c r="PIS884" s="14"/>
      <c r="PIT884" s="14"/>
      <c r="PIU884" s="14"/>
      <c r="PIV884" s="14"/>
      <c r="PIW884" s="14"/>
      <c r="PIX884" s="14"/>
      <c r="PIY884" s="14"/>
      <c r="PIZ884" s="14"/>
      <c r="PJA884" s="14"/>
      <c r="PJB884" s="14"/>
      <c r="PJC884" s="14"/>
      <c r="PJD884" s="14"/>
      <c r="PJE884" s="14"/>
      <c r="PJF884" s="14"/>
      <c r="PJG884" s="14"/>
      <c r="PJH884" s="14"/>
      <c r="PJI884" s="14"/>
      <c r="PJJ884" s="14"/>
      <c r="PJK884" s="14"/>
      <c r="PJL884" s="14"/>
      <c r="PJM884" s="14"/>
      <c r="PJN884" s="14"/>
      <c r="PJO884" s="14"/>
      <c r="PJP884" s="14"/>
      <c r="PJQ884" s="14"/>
      <c r="PJR884" s="14"/>
      <c r="PJS884" s="14"/>
      <c r="PJT884" s="14"/>
      <c r="PJU884" s="14"/>
      <c r="PJV884" s="14"/>
      <c r="PJW884" s="14"/>
      <c r="PJX884" s="14"/>
      <c r="PJY884" s="14"/>
      <c r="PJZ884" s="14"/>
      <c r="PKA884" s="14"/>
      <c r="PKB884" s="14"/>
      <c r="PKC884" s="14"/>
      <c r="PKD884" s="14"/>
      <c r="PKE884" s="14"/>
      <c r="PKF884" s="14"/>
      <c r="PKG884" s="14"/>
      <c r="PKH884" s="14"/>
      <c r="PKI884" s="14"/>
      <c r="PKJ884" s="14"/>
      <c r="PKK884" s="14"/>
      <c r="PKL884" s="14"/>
      <c r="PKM884" s="14"/>
      <c r="PKN884" s="14"/>
      <c r="PKO884" s="14"/>
      <c r="PKP884" s="14"/>
      <c r="PKQ884" s="14"/>
      <c r="PKR884" s="14"/>
      <c r="PKS884" s="14"/>
      <c r="PKT884" s="14"/>
      <c r="PKU884" s="14"/>
      <c r="PKV884" s="14"/>
      <c r="PKW884" s="14"/>
      <c r="PKX884" s="14"/>
      <c r="PKY884" s="14"/>
      <c r="PKZ884" s="14"/>
      <c r="PLA884" s="14"/>
      <c r="PLB884" s="14"/>
      <c r="PLC884" s="14"/>
      <c r="PLD884" s="14"/>
      <c r="PLE884" s="14"/>
      <c r="PLF884" s="14"/>
      <c r="PLG884" s="14"/>
      <c r="PLH884" s="14"/>
      <c r="PLI884" s="14"/>
      <c r="PLJ884" s="14"/>
      <c r="PLK884" s="14"/>
      <c r="PLL884" s="14"/>
      <c r="PLM884" s="14"/>
      <c r="PLN884" s="14"/>
      <c r="PLO884" s="14"/>
      <c r="PLP884" s="14"/>
      <c r="PLQ884" s="14"/>
      <c r="PLR884" s="14"/>
      <c r="PLS884" s="14"/>
      <c r="PLT884" s="14"/>
      <c r="PLU884" s="14"/>
      <c r="PLV884" s="14"/>
      <c r="PLW884" s="14"/>
      <c r="PLX884" s="14"/>
      <c r="PLY884" s="14"/>
      <c r="PLZ884" s="14"/>
      <c r="PMA884" s="14"/>
      <c r="PMB884" s="14"/>
      <c r="PMC884" s="14"/>
      <c r="PMD884" s="14"/>
      <c r="PME884" s="14"/>
      <c r="PMF884" s="14"/>
      <c r="PMG884" s="14"/>
      <c r="PMH884" s="14"/>
      <c r="PMI884" s="14"/>
      <c r="PMJ884" s="14"/>
      <c r="PMK884" s="14"/>
      <c r="PML884" s="14"/>
      <c r="PMM884" s="14"/>
      <c r="PMN884" s="14"/>
      <c r="PMO884" s="14"/>
      <c r="PMP884" s="14"/>
      <c r="PMQ884" s="14"/>
      <c r="PMR884" s="14"/>
      <c r="PMS884" s="14"/>
      <c r="PMT884" s="14"/>
      <c r="PMU884" s="14"/>
      <c r="PMV884" s="14"/>
      <c r="PMW884" s="14"/>
      <c r="PMX884" s="14"/>
      <c r="PMY884" s="14"/>
      <c r="PMZ884" s="14"/>
      <c r="PNA884" s="14"/>
      <c r="PNB884" s="14"/>
      <c r="PNC884" s="14"/>
      <c r="PND884" s="14"/>
      <c r="PNE884" s="14"/>
      <c r="PNF884" s="14"/>
      <c r="PNG884" s="14"/>
      <c r="PNH884" s="14"/>
      <c r="PNI884" s="14"/>
      <c r="PNJ884" s="14"/>
      <c r="PNK884" s="14"/>
      <c r="PNL884" s="14"/>
      <c r="PNM884" s="14"/>
      <c r="PNN884" s="14"/>
      <c r="PNO884" s="14"/>
      <c r="PNP884" s="14"/>
      <c r="PNQ884" s="14"/>
      <c r="PNR884" s="14"/>
      <c r="PNS884" s="14"/>
      <c r="PNT884" s="14"/>
      <c r="PNU884" s="14"/>
      <c r="PNV884" s="14"/>
      <c r="PNW884" s="14"/>
      <c r="PNX884" s="14"/>
      <c r="PNY884" s="14"/>
      <c r="PNZ884" s="14"/>
      <c r="POA884" s="14"/>
      <c r="POB884" s="14"/>
      <c r="POC884" s="14"/>
      <c r="POD884" s="14"/>
      <c r="POE884" s="14"/>
      <c r="POF884" s="14"/>
      <c r="POG884" s="14"/>
      <c r="POH884" s="14"/>
      <c r="POI884" s="14"/>
      <c r="POJ884" s="14"/>
      <c r="POK884" s="14"/>
      <c r="POL884" s="14"/>
      <c r="POM884" s="14"/>
      <c r="PON884" s="14"/>
      <c r="POO884" s="14"/>
      <c r="POP884" s="14"/>
      <c r="POQ884" s="14"/>
      <c r="POR884" s="14"/>
      <c r="POS884" s="14"/>
      <c r="POT884" s="14"/>
      <c r="POU884" s="14"/>
      <c r="POV884" s="14"/>
      <c r="POW884" s="14"/>
      <c r="POX884" s="14"/>
      <c r="POY884" s="14"/>
      <c r="POZ884" s="14"/>
      <c r="PPA884" s="14"/>
      <c r="PPB884" s="14"/>
      <c r="PPC884" s="14"/>
      <c r="PPD884" s="14"/>
      <c r="PPE884" s="14"/>
      <c r="PPF884" s="14"/>
      <c r="PPG884" s="14"/>
      <c r="PPH884" s="14"/>
      <c r="PPI884" s="14"/>
      <c r="PPJ884" s="14"/>
      <c r="PPK884" s="14"/>
      <c r="PPL884" s="14"/>
      <c r="PPM884" s="14"/>
      <c r="PPN884" s="14"/>
      <c r="PPO884" s="14"/>
      <c r="PPP884" s="14"/>
      <c r="PPQ884" s="14"/>
      <c r="PPR884" s="14"/>
      <c r="PPS884" s="14"/>
      <c r="PPT884" s="14"/>
      <c r="PPU884" s="14"/>
      <c r="PPV884" s="14"/>
      <c r="PPW884" s="14"/>
      <c r="PPX884" s="14"/>
      <c r="PPY884" s="14"/>
      <c r="PPZ884" s="14"/>
      <c r="PQA884" s="14"/>
      <c r="PQB884" s="14"/>
      <c r="PQC884" s="14"/>
      <c r="PQD884" s="14"/>
      <c r="PQE884" s="14"/>
      <c r="PQF884" s="14"/>
      <c r="PQG884" s="14"/>
      <c r="PQH884" s="14"/>
      <c r="PQI884" s="14"/>
      <c r="PQJ884" s="14"/>
      <c r="PQK884" s="14"/>
      <c r="PQL884" s="14"/>
      <c r="PQM884" s="14"/>
      <c r="PQN884" s="14"/>
      <c r="PQO884" s="14"/>
      <c r="PQP884" s="14"/>
      <c r="PQQ884" s="14"/>
      <c r="PQR884" s="14"/>
      <c r="PQS884" s="14"/>
      <c r="PQT884" s="14"/>
      <c r="PQU884" s="14"/>
      <c r="PQV884" s="14"/>
      <c r="PQW884" s="14"/>
      <c r="PQX884" s="14"/>
      <c r="PQY884" s="14"/>
      <c r="PQZ884" s="14"/>
      <c r="PRA884" s="14"/>
      <c r="PRB884" s="14"/>
      <c r="PRC884" s="14"/>
      <c r="PRD884" s="14"/>
      <c r="PRE884" s="14"/>
      <c r="PRF884" s="14"/>
      <c r="PRG884" s="14"/>
      <c r="PRH884" s="14"/>
      <c r="PRI884" s="14"/>
      <c r="PRJ884" s="14"/>
      <c r="PRK884" s="14"/>
      <c r="PRL884" s="14"/>
      <c r="PRM884" s="14"/>
      <c r="PRN884" s="14"/>
      <c r="PRO884" s="14"/>
      <c r="PRP884" s="14"/>
      <c r="PRQ884" s="14"/>
      <c r="PRR884" s="14"/>
      <c r="PRS884" s="14"/>
      <c r="PRT884" s="14"/>
      <c r="PRU884" s="14"/>
      <c r="PRV884" s="14"/>
      <c r="PRW884" s="14"/>
      <c r="PRX884" s="14"/>
      <c r="PRY884" s="14"/>
      <c r="PRZ884" s="14"/>
      <c r="PSA884" s="14"/>
      <c r="PSB884" s="14"/>
      <c r="PSC884" s="14"/>
      <c r="PSD884" s="14"/>
      <c r="PSE884" s="14"/>
      <c r="PSF884" s="14"/>
      <c r="PSG884" s="14"/>
      <c r="PSH884" s="14"/>
      <c r="PSI884" s="14"/>
      <c r="PSJ884" s="14"/>
      <c r="PSK884" s="14"/>
      <c r="PSL884" s="14"/>
      <c r="PSM884" s="14"/>
      <c r="PSN884" s="14"/>
      <c r="PSO884" s="14"/>
      <c r="PSP884" s="14"/>
      <c r="PSQ884" s="14"/>
      <c r="PSR884" s="14"/>
      <c r="PSS884" s="14"/>
      <c r="PST884" s="14"/>
      <c r="PSU884" s="14"/>
      <c r="PSV884" s="14"/>
      <c r="PSW884" s="14"/>
      <c r="PSX884" s="14"/>
      <c r="PSY884" s="14"/>
      <c r="PSZ884" s="14"/>
      <c r="PTA884" s="14"/>
      <c r="PTB884" s="14"/>
      <c r="PTC884" s="14"/>
      <c r="PTD884" s="14"/>
      <c r="PTE884" s="14"/>
      <c r="PTF884" s="14"/>
      <c r="PTG884" s="14"/>
      <c r="PTH884" s="14"/>
      <c r="PTI884" s="14"/>
      <c r="PTJ884" s="14"/>
      <c r="PTK884" s="14"/>
      <c r="PTL884" s="14"/>
      <c r="PTM884" s="14"/>
      <c r="PTN884" s="14"/>
      <c r="PTO884" s="14"/>
      <c r="PTP884" s="14"/>
      <c r="PTQ884" s="14"/>
      <c r="PTR884" s="14"/>
      <c r="PTS884" s="14"/>
      <c r="PTT884" s="14"/>
      <c r="PTU884" s="14"/>
      <c r="PTV884" s="14"/>
      <c r="PTW884" s="14"/>
      <c r="PTX884" s="14"/>
      <c r="PTY884" s="14"/>
      <c r="PTZ884" s="14"/>
      <c r="PUA884" s="14"/>
      <c r="PUB884" s="14"/>
      <c r="PUC884" s="14"/>
      <c r="PUD884" s="14"/>
      <c r="PUE884" s="14"/>
      <c r="PUF884" s="14"/>
      <c r="PUG884" s="14"/>
      <c r="PUH884" s="14"/>
      <c r="PUI884" s="14"/>
      <c r="PUJ884" s="14"/>
      <c r="PUK884" s="14"/>
      <c r="PUL884" s="14"/>
      <c r="PUM884" s="14"/>
      <c r="PUN884" s="14"/>
      <c r="PUO884" s="14"/>
      <c r="PUP884" s="14"/>
      <c r="PUQ884" s="14"/>
      <c r="PUR884" s="14"/>
      <c r="PUS884" s="14"/>
      <c r="PUT884" s="14"/>
      <c r="PUU884" s="14"/>
      <c r="PUV884" s="14"/>
      <c r="PUW884" s="14"/>
      <c r="PUX884" s="14"/>
      <c r="PUY884" s="14"/>
      <c r="PUZ884" s="14"/>
      <c r="PVA884" s="14"/>
      <c r="PVB884" s="14"/>
      <c r="PVC884" s="14"/>
      <c r="PVD884" s="14"/>
      <c r="PVE884" s="14"/>
      <c r="PVF884" s="14"/>
      <c r="PVG884" s="14"/>
      <c r="PVH884" s="14"/>
      <c r="PVI884" s="14"/>
      <c r="PVJ884" s="14"/>
      <c r="PVK884" s="14"/>
      <c r="PVL884" s="14"/>
      <c r="PVM884" s="14"/>
      <c r="PVN884" s="14"/>
      <c r="PVO884" s="14"/>
      <c r="PVP884" s="14"/>
      <c r="PVQ884" s="14"/>
      <c r="PVR884" s="14"/>
      <c r="PVS884" s="14"/>
      <c r="PVT884" s="14"/>
      <c r="PVU884" s="14"/>
      <c r="PVV884" s="14"/>
      <c r="PVW884" s="14"/>
      <c r="PVX884" s="14"/>
      <c r="PVY884" s="14"/>
      <c r="PVZ884" s="14"/>
      <c r="PWA884" s="14"/>
      <c r="PWB884" s="14"/>
      <c r="PWC884" s="14"/>
      <c r="PWD884" s="14"/>
      <c r="PWE884" s="14"/>
      <c r="PWF884" s="14"/>
      <c r="PWG884" s="14"/>
      <c r="PWH884" s="14"/>
      <c r="PWI884" s="14"/>
      <c r="PWJ884" s="14"/>
      <c r="PWK884" s="14"/>
      <c r="PWL884" s="14"/>
      <c r="PWM884" s="14"/>
      <c r="PWN884" s="14"/>
      <c r="PWO884" s="14"/>
      <c r="PWP884" s="14"/>
      <c r="PWQ884" s="14"/>
      <c r="PWR884" s="14"/>
      <c r="PWS884" s="14"/>
      <c r="PWT884" s="14"/>
      <c r="PWU884" s="14"/>
      <c r="PWV884" s="14"/>
      <c r="PWW884" s="14"/>
      <c r="PWX884" s="14"/>
      <c r="PWY884" s="14"/>
      <c r="PWZ884" s="14"/>
      <c r="PXA884" s="14"/>
      <c r="PXB884" s="14"/>
      <c r="PXC884" s="14"/>
      <c r="PXD884" s="14"/>
      <c r="PXE884" s="14"/>
      <c r="PXF884" s="14"/>
      <c r="PXG884" s="14"/>
      <c r="PXH884" s="14"/>
      <c r="PXI884" s="14"/>
      <c r="PXJ884" s="14"/>
      <c r="PXK884" s="14"/>
      <c r="PXL884" s="14"/>
      <c r="PXM884" s="14"/>
      <c r="PXN884" s="14"/>
      <c r="PXO884" s="14"/>
      <c r="PXP884" s="14"/>
      <c r="PXQ884" s="14"/>
      <c r="PXR884" s="14"/>
      <c r="PXS884" s="14"/>
      <c r="PXT884" s="14"/>
      <c r="PXU884" s="14"/>
      <c r="PXV884" s="14"/>
      <c r="PXW884" s="14"/>
      <c r="PXX884" s="14"/>
      <c r="PXY884" s="14"/>
      <c r="PXZ884" s="14"/>
      <c r="PYA884" s="14"/>
      <c r="PYB884" s="14"/>
      <c r="PYC884" s="14"/>
      <c r="PYD884" s="14"/>
      <c r="PYE884" s="14"/>
      <c r="PYF884" s="14"/>
      <c r="PYG884" s="14"/>
      <c r="PYH884" s="14"/>
      <c r="PYI884" s="14"/>
      <c r="PYJ884" s="14"/>
      <c r="PYK884" s="14"/>
      <c r="PYL884" s="14"/>
      <c r="PYM884" s="14"/>
      <c r="PYN884" s="14"/>
      <c r="PYO884" s="14"/>
      <c r="PYP884" s="14"/>
      <c r="PYQ884" s="14"/>
      <c r="PYR884" s="14"/>
      <c r="PYS884" s="14"/>
      <c r="PYT884" s="14"/>
      <c r="PYU884" s="14"/>
      <c r="PYV884" s="14"/>
      <c r="PYW884" s="14"/>
      <c r="PYX884" s="14"/>
      <c r="PYY884" s="14"/>
      <c r="PYZ884" s="14"/>
      <c r="PZA884" s="14"/>
      <c r="PZB884" s="14"/>
      <c r="PZC884" s="14"/>
      <c r="PZD884" s="14"/>
      <c r="PZE884" s="14"/>
      <c r="PZF884" s="14"/>
      <c r="PZG884" s="14"/>
      <c r="PZH884" s="14"/>
      <c r="PZI884" s="14"/>
      <c r="PZJ884" s="14"/>
      <c r="PZK884" s="14"/>
      <c r="PZL884" s="14"/>
      <c r="PZM884" s="14"/>
      <c r="PZN884" s="14"/>
      <c r="PZO884" s="14"/>
      <c r="PZP884" s="14"/>
      <c r="PZQ884" s="14"/>
      <c r="PZR884" s="14"/>
      <c r="PZS884" s="14"/>
      <c r="PZT884" s="14"/>
      <c r="PZU884" s="14"/>
      <c r="PZV884" s="14"/>
      <c r="PZW884" s="14"/>
      <c r="PZX884" s="14"/>
      <c r="PZY884" s="14"/>
      <c r="PZZ884" s="14"/>
      <c r="QAA884" s="14"/>
      <c r="QAB884" s="14"/>
      <c r="QAC884" s="14"/>
      <c r="QAD884" s="14"/>
      <c r="QAE884" s="14"/>
      <c r="QAF884" s="14"/>
      <c r="QAG884" s="14"/>
      <c r="QAH884" s="14"/>
      <c r="QAI884" s="14"/>
      <c r="QAJ884" s="14"/>
      <c r="QAK884" s="14"/>
      <c r="QAL884" s="14"/>
      <c r="QAM884" s="14"/>
      <c r="QAN884" s="14"/>
      <c r="QAO884" s="14"/>
      <c r="QAP884" s="14"/>
      <c r="QAQ884" s="14"/>
      <c r="QAR884" s="14"/>
      <c r="QAS884" s="14"/>
      <c r="QAT884" s="14"/>
      <c r="QAU884" s="14"/>
      <c r="QAV884" s="14"/>
      <c r="QAW884" s="14"/>
      <c r="QAX884" s="14"/>
      <c r="QAY884" s="14"/>
      <c r="QAZ884" s="14"/>
      <c r="QBA884" s="14"/>
      <c r="QBB884" s="14"/>
      <c r="QBC884" s="14"/>
      <c r="QBD884" s="14"/>
      <c r="QBE884" s="14"/>
      <c r="QBF884" s="14"/>
      <c r="QBG884" s="14"/>
      <c r="QBH884" s="14"/>
      <c r="QBI884" s="14"/>
      <c r="QBJ884" s="14"/>
      <c r="QBK884" s="14"/>
      <c r="QBL884" s="14"/>
      <c r="QBM884" s="14"/>
      <c r="QBN884" s="14"/>
      <c r="QBO884" s="14"/>
      <c r="QBP884" s="14"/>
      <c r="QBQ884" s="14"/>
      <c r="QBR884" s="14"/>
      <c r="QBS884" s="14"/>
      <c r="QBT884" s="14"/>
      <c r="QBU884" s="14"/>
      <c r="QBV884" s="14"/>
      <c r="QBW884" s="14"/>
      <c r="QBX884" s="14"/>
      <c r="QBY884" s="14"/>
      <c r="QBZ884" s="14"/>
      <c r="QCA884" s="14"/>
      <c r="QCB884" s="14"/>
      <c r="QCC884" s="14"/>
      <c r="QCD884" s="14"/>
      <c r="QCE884" s="14"/>
      <c r="QCF884" s="14"/>
      <c r="QCG884" s="14"/>
      <c r="QCH884" s="14"/>
      <c r="QCI884" s="14"/>
      <c r="QCJ884" s="14"/>
      <c r="QCK884" s="14"/>
      <c r="QCL884" s="14"/>
      <c r="QCM884" s="14"/>
      <c r="QCN884" s="14"/>
      <c r="QCO884" s="14"/>
      <c r="QCP884" s="14"/>
      <c r="QCQ884" s="14"/>
      <c r="QCR884" s="14"/>
      <c r="QCS884" s="14"/>
      <c r="QCT884" s="14"/>
      <c r="QCU884" s="14"/>
      <c r="QCV884" s="14"/>
      <c r="QCW884" s="14"/>
      <c r="QCX884" s="14"/>
      <c r="QCY884" s="14"/>
      <c r="QCZ884" s="14"/>
      <c r="QDA884" s="14"/>
      <c r="QDB884" s="14"/>
      <c r="QDC884" s="14"/>
      <c r="QDD884" s="14"/>
      <c r="QDE884" s="14"/>
      <c r="QDF884" s="14"/>
      <c r="QDG884" s="14"/>
      <c r="QDH884" s="14"/>
      <c r="QDI884" s="14"/>
      <c r="QDJ884" s="14"/>
      <c r="QDK884" s="14"/>
      <c r="QDL884" s="14"/>
      <c r="QDM884" s="14"/>
      <c r="QDN884" s="14"/>
      <c r="QDO884" s="14"/>
      <c r="QDP884" s="14"/>
      <c r="QDQ884" s="14"/>
      <c r="QDR884" s="14"/>
      <c r="QDS884" s="14"/>
      <c r="QDT884" s="14"/>
      <c r="QDU884" s="14"/>
      <c r="QDV884" s="14"/>
      <c r="QDW884" s="14"/>
      <c r="QDX884" s="14"/>
      <c r="QDY884" s="14"/>
      <c r="QDZ884" s="14"/>
      <c r="QEA884" s="14"/>
      <c r="QEB884" s="14"/>
      <c r="QEC884" s="14"/>
      <c r="QED884" s="14"/>
      <c r="QEE884" s="14"/>
      <c r="QEF884" s="14"/>
      <c r="QEG884" s="14"/>
      <c r="QEH884" s="14"/>
      <c r="QEI884" s="14"/>
      <c r="QEJ884" s="14"/>
      <c r="QEK884" s="14"/>
      <c r="QEL884" s="14"/>
      <c r="QEM884" s="14"/>
      <c r="QEN884" s="14"/>
      <c r="QEO884" s="14"/>
      <c r="QEP884" s="14"/>
      <c r="QEQ884" s="14"/>
      <c r="QER884" s="14"/>
      <c r="QES884" s="14"/>
      <c r="QET884" s="14"/>
      <c r="QEU884" s="14"/>
      <c r="QEV884" s="14"/>
      <c r="QEW884" s="14"/>
      <c r="QEX884" s="14"/>
      <c r="QEY884" s="14"/>
      <c r="QEZ884" s="14"/>
      <c r="QFA884" s="14"/>
      <c r="QFB884" s="14"/>
      <c r="QFC884" s="14"/>
      <c r="QFD884" s="14"/>
      <c r="QFE884" s="14"/>
      <c r="QFF884" s="14"/>
      <c r="QFG884" s="14"/>
      <c r="QFH884" s="14"/>
      <c r="QFI884" s="14"/>
      <c r="QFJ884" s="14"/>
      <c r="QFK884" s="14"/>
      <c r="QFL884" s="14"/>
      <c r="QFM884" s="14"/>
      <c r="QFN884" s="14"/>
      <c r="QFO884" s="14"/>
      <c r="QFP884" s="14"/>
      <c r="QFQ884" s="14"/>
      <c r="QFR884" s="14"/>
      <c r="QFS884" s="14"/>
      <c r="QFT884" s="14"/>
      <c r="QFU884" s="14"/>
      <c r="QFV884" s="14"/>
      <c r="QFW884" s="14"/>
      <c r="QFX884" s="14"/>
      <c r="QFY884" s="14"/>
      <c r="QFZ884" s="14"/>
      <c r="QGA884" s="14"/>
      <c r="QGB884" s="14"/>
      <c r="QGC884" s="14"/>
      <c r="QGD884" s="14"/>
      <c r="QGE884" s="14"/>
      <c r="QGF884" s="14"/>
      <c r="QGG884" s="14"/>
      <c r="QGH884" s="14"/>
      <c r="QGI884" s="14"/>
      <c r="QGJ884" s="14"/>
      <c r="QGK884" s="14"/>
      <c r="QGL884" s="14"/>
      <c r="QGM884" s="14"/>
      <c r="QGN884" s="14"/>
      <c r="QGO884" s="14"/>
      <c r="QGP884" s="14"/>
      <c r="QGQ884" s="14"/>
      <c r="QGR884" s="14"/>
      <c r="QGS884" s="14"/>
      <c r="QGT884" s="14"/>
      <c r="QGU884" s="14"/>
      <c r="QGV884" s="14"/>
      <c r="QGW884" s="14"/>
      <c r="QGX884" s="14"/>
      <c r="QGY884" s="14"/>
      <c r="QGZ884" s="14"/>
      <c r="QHA884" s="14"/>
      <c r="QHB884" s="14"/>
      <c r="QHC884" s="14"/>
      <c r="QHD884" s="14"/>
      <c r="QHE884" s="14"/>
      <c r="QHF884" s="14"/>
      <c r="QHG884" s="14"/>
      <c r="QHH884" s="14"/>
      <c r="QHI884" s="14"/>
      <c r="QHJ884" s="14"/>
      <c r="QHK884" s="14"/>
      <c r="QHL884" s="14"/>
      <c r="QHM884" s="14"/>
      <c r="QHN884" s="14"/>
      <c r="QHO884" s="14"/>
      <c r="QHP884" s="14"/>
      <c r="QHQ884" s="14"/>
      <c r="QHR884" s="14"/>
      <c r="QHS884" s="14"/>
      <c r="QHT884" s="14"/>
      <c r="QHU884" s="14"/>
      <c r="QHV884" s="14"/>
      <c r="QHW884" s="14"/>
      <c r="QHX884" s="14"/>
      <c r="QHY884" s="14"/>
      <c r="QHZ884" s="14"/>
      <c r="QIA884" s="14"/>
      <c r="QIB884" s="14"/>
      <c r="QIC884" s="14"/>
      <c r="QID884" s="14"/>
      <c r="QIE884" s="14"/>
      <c r="QIF884" s="14"/>
      <c r="QIG884" s="14"/>
      <c r="QIH884" s="14"/>
      <c r="QII884" s="14"/>
      <c r="QIJ884" s="14"/>
      <c r="QIK884" s="14"/>
      <c r="QIL884" s="14"/>
      <c r="QIM884" s="14"/>
      <c r="QIN884" s="14"/>
      <c r="QIO884" s="14"/>
      <c r="QIP884" s="14"/>
      <c r="QIQ884" s="14"/>
      <c r="QIR884" s="14"/>
      <c r="QIS884" s="14"/>
      <c r="QIT884" s="14"/>
      <c r="QIU884" s="14"/>
      <c r="QIV884" s="14"/>
      <c r="QIW884" s="14"/>
      <c r="QIX884" s="14"/>
      <c r="QIY884" s="14"/>
      <c r="QIZ884" s="14"/>
      <c r="QJA884" s="14"/>
      <c r="QJB884" s="14"/>
      <c r="QJC884" s="14"/>
      <c r="QJD884" s="14"/>
      <c r="QJE884" s="14"/>
      <c r="QJF884" s="14"/>
      <c r="QJG884" s="14"/>
      <c r="QJH884" s="14"/>
      <c r="QJI884" s="14"/>
      <c r="QJJ884" s="14"/>
      <c r="QJK884" s="14"/>
      <c r="QJL884" s="14"/>
      <c r="QJM884" s="14"/>
      <c r="QJN884" s="14"/>
      <c r="QJO884" s="14"/>
      <c r="QJP884" s="14"/>
      <c r="QJQ884" s="14"/>
      <c r="QJR884" s="14"/>
      <c r="QJS884" s="14"/>
      <c r="QJT884" s="14"/>
      <c r="QJU884" s="14"/>
      <c r="QJV884" s="14"/>
      <c r="QJW884" s="14"/>
      <c r="QJX884" s="14"/>
      <c r="QJY884" s="14"/>
      <c r="QJZ884" s="14"/>
      <c r="QKA884" s="14"/>
      <c r="QKB884" s="14"/>
      <c r="QKC884" s="14"/>
      <c r="QKD884" s="14"/>
      <c r="QKE884" s="14"/>
      <c r="QKF884" s="14"/>
      <c r="QKG884" s="14"/>
      <c r="QKH884" s="14"/>
      <c r="QKI884" s="14"/>
      <c r="QKJ884" s="14"/>
      <c r="QKK884" s="14"/>
      <c r="QKL884" s="14"/>
      <c r="QKM884" s="14"/>
      <c r="QKN884" s="14"/>
      <c r="QKO884" s="14"/>
      <c r="QKP884" s="14"/>
      <c r="QKQ884" s="14"/>
      <c r="QKR884" s="14"/>
      <c r="QKS884" s="14"/>
      <c r="QKT884" s="14"/>
      <c r="QKU884" s="14"/>
      <c r="QKV884" s="14"/>
      <c r="QKW884" s="14"/>
      <c r="QKX884" s="14"/>
      <c r="QKY884" s="14"/>
      <c r="QKZ884" s="14"/>
      <c r="QLA884" s="14"/>
      <c r="QLB884" s="14"/>
      <c r="QLC884" s="14"/>
      <c r="QLD884" s="14"/>
      <c r="QLE884" s="14"/>
      <c r="QLF884" s="14"/>
      <c r="QLG884" s="14"/>
      <c r="QLH884" s="14"/>
      <c r="QLI884" s="14"/>
      <c r="QLJ884" s="14"/>
      <c r="QLK884" s="14"/>
      <c r="QLL884" s="14"/>
      <c r="QLM884" s="14"/>
      <c r="QLN884" s="14"/>
      <c r="QLO884" s="14"/>
      <c r="QLP884" s="14"/>
      <c r="QLQ884" s="14"/>
      <c r="QLR884" s="14"/>
      <c r="QLS884" s="14"/>
      <c r="QLT884" s="14"/>
      <c r="QLU884" s="14"/>
      <c r="QLV884" s="14"/>
      <c r="QLW884" s="14"/>
      <c r="QLX884" s="14"/>
      <c r="QLY884" s="14"/>
      <c r="QLZ884" s="14"/>
      <c r="QMA884" s="14"/>
      <c r="QMB884" s="14"/>
      <c r="QMC884" s="14"/>
      <c r="QMD884" s="14"/>
      <c r="QME884" s="14"/>
      <c r="QMF884" s="14"/>
      <c r="QMG884" s="14"/>
      <c r="QMH884" s="14"/>
      <c r="QMI884" s="14"/>
      <c r="QMJ884" s="14"/>
      <c r="QMK884" s="14"/>
      <c r="QML884" s="14"/>
      <c r="QMM884" s="14"/>
      <c r="QMN884" s="14"/>
      <c r="QMO884" s="14"/>
      <c r="QMP884" s="14"/>
      <c r="QMQ884" s="14"/>
      <c r="QMR884" s="14"/>
      <c r="QMS884" s="14"/>
      <c r="QMT884" s="14"/>
      <c r="QMU884" s="14"/>
      <c r="QMV884" s="14"/>
      <c r="QMW884" s="14"/>
      <c r="QMX884" s="14"/>
      <c r="QMY884" s="14"/>
      <c r="QMZ884" s="14"/>
      <c r="QNA884" s="14"/>
      <c r="QNB884" s="14"/>
      <c r="QNC884" s="14"/>
      <c r="QND884" s="14"/>
      <c r="QNE884" s="14"/>
      <c r="QNF884" s="14"/>
      <c r="QNG884" s="14"/>
      <c r="QNH884" s="14"/>
      <c r="QNI884" s="14"/>
      <c r="QNJ884" s="14"/>
      <c r="QNK884" s="14"/>
      <c r="QNL884" s="14"/>
      <c r="QNM884" s="14"/>
      <c r="QNN884" s="14"/>
      <c r="QNO884" s="14"/>
      <c r="QNP884" s="14"/>
      <c r="QNQ884" s="14"/>
      <c r="QNR884" s="14"/>
      <c r="QNS884" s="14"/>
      <c r="QNT884" s="14"/>
      <c r="QNU884" s="14"/>
      <c r="QNV884" s="14"/>
      <c r="QNW884" s="14"/>
      <c r="QNX884" s="14"/>
      <c r="QNY884" s="14"/>
      <c r="QNZ884" s="14"/>
      <c r="QOA884" s="14"/>
      <c r="QOB884" s="14"/>
      <c r="QOC884" s="14"/>
      <c r="QOD884" s="14"/>
      <c r="QOE884" s="14"/>
      <c r="QOF884" s="14"/>
      <c r="QOG884" s="14"/>
      <c r="QOH884" s="14"/>
      <c r="QOI884" s="14"/>
      <c r="QOJ884" s="14"/>
      <c r="QOK884" s="14"/>
      <c r="QOL884" s="14"/>
      <c r="QOM884" s="14"/>
      <c r="QON884" s="14"/>
      <c r="QOO884" s="14"/>
      <c r="QOP884" s="14"/>
      <c r="QOQ884" s="14"/>
      <c r="QOR884" s="14"/>
      <c r="QOS884" s="14"/>
      <c r="QOT884" s="14"/>
      <c r="QOU884" s="14"/>
      <c r="QOV884" s="14"/>
      <c r="QOW884" s="14"/>
      <c r="QOX884" s="14"/>
      <c r="QOY884" s="14"/>
      <c r="QOZ884" s="14"/>
      <c r="QPA884" s="14"/>
      <c r="QPB884" s="14"/>
      <c r="QPC884" s="14"/>
      <c r="QPD884" s="14"/>
      <c r="QPE884" s="14"/>
      <c r="QPF884" s="14"/>
      <c r="QPG884" s="14"/>
      <c r="QPH884" s="14"/>
      <c r="QPI884" s="14"/>
      <c r="QPJ884" s="14"/>
      <c r="QPK884" s="14"/>
      <c r="QPL884" s="14"/>
      <c r="QPM884" s="14"/>
      <c r="QPN884" s="14"/>
      <c r="QPO884" s="14"/>
      <c r="QPP884" s="14"/>
      <c r="QPQ884" s="14"/>
      <c r="QPR884" s="14"/>
      <c r="QPS884" s="14"/>
      <c r="QPT884" s="14"/>
      <c r="QPU884" s="14"/>
      <c r="QPV884" s="14"/>
      <c r="QPW884" s="14"/>
      <c r="QPX884" s="14"/>
      <c r="QPY884" s="14"/>
      <c r="QPZ884" s="14"/>
      <c r="QQA884" s="14"/>
      <c r="QQB884" s="14"/>
      <c r="QQC884" s="14"/>
      <c r="QQD884" s="14"/>
      <c r="QQE884" s="14"/>
      <c r="QQF884" s="14"/>
      <c r="QQG884" s="14"/>
      <c r="QQH884" s="14"/>
      <c r="QQI884" s="14"/>
      <c r="QQJ884" s="14"/>
      <c r="QQK884" s="14"/>
      <c r="QQL884" s="14"/>
      <c r="QQM884" s="14"/>
      <c r="QQN884" s="14"/>
      <c r="QQO884" s="14"/>
      <c r="QQP884" s="14"/>
      <c r="QQQ884" s="14"/>
      <c r="QQR884" s="14"/>
      <c r="QQS884" s="14"/>
      <c r="QQT884" s="14"/>
      <c r="QQU884" s="14"/>
      <c r="QQV884" s="14"/>
      <c r="QQW884" s="14"/>
      <c r="QQX884" s="14"/>
      <c r="QQY884" s="14"/>
      <c r="QQZ884" s="14"/>
      <c r="QRA884" s="14"/>
      <c r="QRB884" s="14"/>
      <c r="QRC884" s="14"/>
      <c r="QRD884" s="14"/>
      <c r="QRE884" s="14"/>
      <c r="QRF884" s="14"/>
      <c r="QRG884" s="14"/>
      <c r="QRH884" s="14"/>
      <c r="QRI884" s="14"/>
      <c r="QRJ884" s="14"/>
      <c r="QRK884" s="14"/>
      <c r="QRL884" s="14"/>
      <c r="QRM884" s="14"/>
      <c r="QRN884" s="14"/>
      <c r="QRO884" s="14"/>
      <c r="QRP884" s="14"/>
      <c r="QRQ884" s="14"/>
      <c r="QRR884" s="14"/>
      <c r="QRS884" s="14"/>
      <c r="QRT884" s="14"/>
      <c r="QRU884" s="14"/>
      <c r="QRV884" s="14"/>
      <c r="QRW884" s="14"/>
      <c r="QRX884" s="14"/>
      <c r="QRY884" s="14"/>
      <c r="QRZ884" s="14"/>
      <c r="QSA884" s="14"/>
      <c r="QSB884" s="14"/>
      <c r="QSC884" s="14"/>
      <c r="QSD884" s="14"/>
      <c r="QSE884" s="14"/>
      <c r="QSF884" s="14"/>
      <c r="QSG884" s="14"/>
      <c r="QSH884" s="14"/>
      <c r="QSI884" s="14"/>
      <c r="QSJ884" s="14"/>
      <c r="QSK884" s="14"/>
      <c r="QSL884" s="14"/>
      <c r="QSM884" s="14"/>
      <c r="QSN884" s="14"/>
      <c r="QSO884" s="14"/>
      <c r="QSP884" s="14"/>
      <c r="QSQ884" s="14"/>
      <c r="QSR884" s="14"/>
      <c r="QSS884" s="14"/>
      <c r="QST884" s="14"/>
      <c r="QSU884" s="14"/>
      <c r="QSV884" s="14"/>
      <c r="QSW884" s="14"/>
      <c r="QSX884" s="14"/>
      <c r="QSY884" s="14"/>
      <c r="QSZ884" s="14"/>
      <c r="QTA884" s="14"/>
      <c r="QTB884" s="14"/>
      <c r="QTC884" s="14"/>
      <c r="QTD884" s="14"/>
      <c r="QTE884" s="14"/>
      <c r="QTF884" s="14"/>
      <c r="QTG884" s="14"/>
      <c r="QTH884" s="14"/>
      <c r="QTI884" s="14"/>
      <c r="QTJ884" s="14"/>
      <c r="QTK884" s="14"/>
      <c r="QTL884" s="14"/>
      <c r="QTM884" s="14"/>
      <c r="QTN884" s="14"/>
      <c r="QTO884" s="14"/>
      <c r="QTP884" s="14"/>
      <c r="QTQ884" s="14"/>
      <c r="QTR884" s="14"/>
      <c r="QTS884" s="14"/>
      <c r="QTT884" s="14"/>
      <c r="QTU884" s="14"/>
      <c r="QTV884" s="14"/>
      <c r="QTW884" s="14"/>
      <c r="QTX884" s="14"/>
      <c r="QTY884" s="14"/>
      <c r="QTZ884" s="14"/>
      <c r="QUA884" s="14"/>
      <c r="QUB884" s="14"/>
      <c r="QUC884" s="14"/>
      <c r="QUD884" s="14"/>
      <c r="QUE884" s="14"/>
      <c r="QUF884" s="14"/>
      <c r="QUG884" s="14"/>
      <c r="QUH884" s="14"/>
      <c r="QUI884" s="14"/>
      <c r="QUJ884" s="14"/>
      <c r="QUK884" s="14"/>
      <c r="QUL884" s="14"/>
      <c r="QUM884" s="14"/>
      <c r="QUN884" s="14"/>
      <c r="QUO884" s="14"/>
      <c r="QUP884" s="14"/>
      <c r="QUQ884" s="14"/>
      <c r="QUR884" s="14"/>
      <c r="QUS884" s="14"/>
      <c r="QUT884" s="14"/>
      <c r="QUU884" s="14"/>
      <c r="QUV884" s="14"/>
      <c r="QUW884" s="14"/>
      <c r="QUX884" s="14"/>
      <c r="QUY884" s="14"/>
      <c r="QUZ884" s="14"/>
      <c r="QVA884" s="14"/>
      <c r="QVB884" s="14"/>
      <c r="QVC884" s="14"/>
      <c r="QVD884" s="14"/>
      <c r="QVE884" s="14"/>
      <c r="QVF884" s="14"/>
      <c r="QVG884" s="14"/>
      <c r="QVH884" s="14"/>
      <c r="QVI884" s="14"/>
      <c r="QVJ884" s="14"/>
      <c r="QVK884" s="14"/>
      <c r="QVL884" s="14"/>
      <c r="QVM884" s="14"/>
      <c r="QVN884" s="14"/>
      <c r="QVO884" s="14"/>
      <c r="QVP884" s="14"/>
      <c r="QVQ884" s="14"/>
      <c r="QVR884" s="14"/>
      <c r="QVS884" s="14"/>
      <c r="QVT884" s="14"/>
      <c r="QVU884" s="14"/>
      <c r="QVV884" s="14"/>
      <c r="QVW884" s="14"/>
      <c r="QVX884" s="14"/>
      <c r="QVY884" s="14"/>
      <c r="QVZ884" s="14"/>
      <c r="QWA884" s="14"/>
      <c r="QWB884" s="14"/>
      <c r="QWC884" s="14"/>
      <c r="QWD884" s="14"/>
      <c r="QWE884" s="14"/>
      <c r="QWF884" s="14"/>
      <c r="QWG884" s="14"/>
      <c r="QWH884" s="14"/>
      <c r="QWI884" s="14"/>
      <c r="QWJ884" s="14"/>
      <c r="QWK884" s="14"/>
      <c r="QWL884" s="14"/>
      <c r="QWM884" s="14"/>
      <c r="QWN884" s="14"/>
      <c r="QWO884" s="14"/>
      <c r="QWP884" s="14"/>
      <c r="QWQ884" s="14"/>
      <c r="QWR884" s="14"/>
      <c r="QWS884" s="14"/>
      <c r="QWT884" s="14"/>
      <c r="QWU884" s="14"/>
      <c r="QWV884" s="14"/>
      <c r="QWW884" s="14"/>
      <c r="QWX884" s="14"/>
      <c r="QWY884" s="14"/>
      <c r="QWZ884" s="14"/>
      <c r="QXA884" s="14"/>
      <c r="QXB884" s="14"/>
      <c r="QXC884" s="14"/>
      <c r="QXD884" s="14"/>
      <c r="QXE884" s="14"/>
      <c r="QXF884" s="14"/>
      <c r="QXG884" s="14"/>
      <c r="QXH884" s="14"/>
      <c r="QXI884" s="14"/>
      <c r="QXJ884" s="14"/>
      <c r="QXK884" s="14"/>
      <c r="QXL884" s="14"/>
      <c r="QXM884" s="14"/>
      <c r="QXN884" s="14"/>
      <c r="QXO884" s="14"/>
      <c r="QXP884" s="14"/>
      <c r="QXQ884" s="14"/>
      <c r="QXR884" s="14"/>
      <c r="QXS884" s="14"/>
      <c r="QXT884" s="14"/>
      <c r="QXU884" s="14"/>
      <c r="QXV884" s="14"/>
      <c r="QXW884" s="14"/>
      <c r="QXX884" s="14"/>
      <c r="QXY884" s="14"/>
      <c r="QXZ884" s="14"/>
      <c r="QYA884" s="14"/>
      <c r="QYB884" s="14"/>
      <c r="QYC884" s="14"/>
      <c r="QYD884" s="14"/>
      <c r="QYE884" s="14"/>
      <c r="QYF884" s="14"/>
      <c r="QYG884" s="14"/>
      <c r="QYH884" s="14"/>
      <c r="QYI884" s="14"/>
      <c r="QYJ884" s="14"/>
      <c r="QYK884" s="14"/>
      <c r="QYL884" s="14"/>
      <c r="QYM884" s="14"/>
      <c r="QYN884" s="14"/>
      <c r="QYO884" s="14"/>
      <c r="QYP884" s="14"/>
      <c r="QYQ884" s="14"/>
      <c r="QYR884" s="14"/>
      <c r="QYS884" s="14"/>
      <c r="QYT884" s="14"/>
      <c r="QYU884" s="14"/>
      <c r="QYV884" s="14"/>
      <c r="QYW884" s="14"/>
      <c r="QYX884" s="14"/>
      <c r="QYY884" s="14"/>
      <c r="QYZ884" s="14"/>
      <c r="QZA884" s="14"/>
      <c r="QZB884" s="14"/>
      <c r="QZC884" s="14"/>
      <c r="QZD884" s="14"/>
      <c r="QZE884" s="14"/>
      <c r="QZF884" s="14"/>
      <c r="QZG884" s="14"/>
      <c r="QZH884" s="14"/>
      <c r="QZI884" s="14"/>
      <c r="QZJ884" s="14"/>
      <c r="QZK884" s="14"/>
      <c r="QZL884" s="14"/>
      <c r="QZM884" s="14"/>
      <c r="QZN884" s="14"/>
      <c r="QZO884" s="14"/>
      <c r="QZP884" s="14"/>
      <c r="QZQ884" s="14"/>
      <c r="QZR884" s="14"/>
      <c r="QZS884" s="14"/>
      <c r="QZT884" s="14"/>
      <c r="QZU884" s="14"/>
      <c r="QZV884" s="14"/>
      <c r="QZW884" s="14"/>
      <c r="QZX884" s="14"/>
      <c r="QZY884" s="14"/>
      <c r="QZZ884" s="14"/>
      <c r="RAA884" s="14"/>
      <c r="RAB884" s="14"/>
      <c r="RAC884" s="14"/>
      <c r="RAD884" s="14"/>
      <c r="RAE884" s="14"/>
      <c r="RAF884" s="14"/>
      <c r="RAG884" s="14"/>
      <c r="RAH884" s="14"/>
      <c r="RAI884" s="14"/>
      <c r="RAJ884" s="14"/>
      <c r="RAK884" s="14"/>
      <c r="RAL884" s="14"/>
      <c r="RAM884" s="14"/>
      <c r="RAN884" s="14"/>
      <c r="RAO884" s="14"/>
      <c r="RAP884" s="14"/>
      <c r="RAQ884" s="14"/>
      <c r="RAR884" s="14"/>
      <c r="RAS884" s="14"/>
      <c r="RAT884" s="14"/>
      <c r="RAU884" s="14"/>
      <c r="RAV884" s="14"/>
      <c r="RAW884" s="14"/>
      <c r="RAX884" s="14"/>
      <c r="RAY884" s="14"/>
      <c r="RAZ884" s="14"/>
      <c r="RBA884" s="14"/>
      <c r="RBB884" s="14"/>
      <c r="RBC884" s="14"/>
      <c r="RBD884" s="14"/>
      <c r="RBE884" s="14"/>
      <c r="RBF884" s="14"/>
      <c r="RBG884" s="14"/>
      <c r="RBH884" s="14"/>
      <c r="RBI884" s="14"/>
      <c r="RBJ884" s="14"/>
      <c r="RBK884" s="14"/>
      <c r="RBL884" s="14"/>
      <c r="RBM884" s="14"/>
      <c r="RBN884" s="14"/>
      <c r="RBO884" s="14"/>
      <c r="RBP884" s="14"/>
      <c r="RBQ884" s="14"/>
      <c r="RBR884" s="14"/>
      <c r="RBS884" s="14"/>
      <c r="RBT884" s="14"/>
      <c r="RBU884" s="14"/>
      <c r="RBV884" s="14"/>
      <c r="RBW884" s="14"/>
      <c r="RBX884" s="14"/>
      <c r="RBY884" s="14"/>
      <c r="RBZ884" s="14"/>
      <c r="RCA884" s="14"/>
      <c r="RCB884" s="14"/>
      <c r="RCC884" s="14"/>
      <c r="RCD884" s="14"/>
      <c r="RCE884" s="14"/>
      <c r="RCF884" s="14"/>
      <c r="RCG884" s="14"/>
      <c r="RCH884" s="14"/>
      <c r="RCI884" s="14"/>
      <c r="RCJ884" s="14"/>
      <c r="RCK884" s="14"/>
      <c r="RCL884" s="14"/>
      <c r="RCM884" s="14"/>
      <c r="RCN884" s="14"/>
      <c r="RCO884" s="14"/>
      <c r="RCP884" s="14"/>
      <c r="RCQ884" s="14"/>
      <c r="RCR884" s="14"/>
      <c r="RCS884" s="14"/>
      <c r="RCT884" s="14"/>
      <c r="RCU884" s="14"/>
      <c r="RCV884" s="14"/>
      <c r="RCW884" s="14"/>
      <c r="RCX884" s="14"/>
      <c r="RCY884" s="14"/>
      <c r="RCZ884" s="14"/>
      <c r="RDA884" s="14"/>
      <c r="RDB884" s="14"/>
      <c r="RDC884" s="14"/>
      <c r="RDD884" s="14"/>
      <c r="RDE884" s="14"/>
      <c r="RDF884" s="14"/>
      <c r="RDG884" s="14"/>
      <c r="RDH884" s="14"/>
      <c r="RDI884" s="14"/>
      <c r="RDJ884" s="14"/>
      <c r="RDK884" s="14"/>
      <c r="RDL884" s="14"/>
      <c r="RDM884" s="14"/>
      <c r="RDN884" s="14"/>
      <c r="RDO884" s="14"/>
      <c r="RDP884" s="14"/>
      <c r="RDQ884" s="14"/>
      <c r="RDR884" s="14"/>
      <c r="RDS884" s="14"/>
      <c r="RDT884" s="14"/>
      <c r="RDU884" s="14"/>
      <c r="RDV884" s="14"/>
      <c r="RDW884" s="14"/>
      <c r="RDX884" s="14"/>
      <c r="RDY884" s="14"/>
      <c r="RDZ884" s="14"/>
      <c r="REA884" s="14"/>
      <c r="REB884" s="14"/>
      <c r="REC884" s="14"/>
      <c r="RED884" s="14"/>
      <c r="REE884" s="14"/>
      <c r="REF884" s="14"/>
      <c r="REG884" s="14"/>
      <c r="REH884" s="14"/>
      <c r="REI884" s="14"/>
      <c r="REJ884" s="14"/>
      <c r="REK884" s="14"/>
      <c r="REL884" s="14"/>
      <c r="REM884" s="14"/>
      <c r="REN884" s="14"/>
      <c r="REO884" s="14"/>
      <c r="REP884" s="14"/>
      <c r="REQ884" s="14"/>
      <c r="RER884" s="14"/>
      <c r="RES884" s="14"/>
      <c r="RET884" s="14"/>
      <c r="REU884" s="14"/>
      <c r="REV884" s="14"/>
      <c r="REW884" s="14"/>
      <c r="REX884" s="14"/>
      <c r="REY884" s="14"/>
      <c r="REZ884" s="14"/>
      <c r="RFA884" s="14"/>
      <c r="RFB884" s="14"/>
      <c r="RFC884" s="14"/>
      <c r="RFD884" s="14"/>
      <c r="RFE884" s="14"/>
      <c r="RFF884" s="14"/>
      <c r="RFG884" s="14"/>
      <c r="RFH884" s="14"/>
      <c r="RFI884" s="14"/>
      <c r="RFJ884" s="14"/>
      <c r="RFK884" s="14"/>
      <c r="RFL884" s="14"/>
      <c r="RFM884" s="14"/>
      <c r="RFN884" s="14"/>
      <c r="RFO884" s="14"/>
      <c r="RFP884" s="14"/>
      <c r="RFQ884" s="14"/>
      <c r="RFR884" s="14"/>
      <c r="RFS884" s="14"/>
      <c r="RFT884" s="14"/>
      <c r="RFU884" s="14"/>
      <c r="RFV884" s="14"/>
      <c r="RFW884" s="14"/>
      <c r="RFX884" s="14"/>
      <c r="RFY884" s="14"/>
      <c r="RFZ884" s="14"/>
      <c r="RGA884" s="14"/>
      <c r="RGB884" s="14"/>
      <c r="RGC884" s="14"/>
      <c r="RGD884" s="14"/>
      <c r="RGE884" s="14"/>
      <c r="RGF884" s="14"/>
      <c r="RGG884" s="14"/>
      <c r="RGH884" s="14"/>
      <c r="RGI884" s="14"/>
      <c r="RGJ884" s="14"/>
      <c r="RGK884" s="14"/>
      <c r="RGL884" s="14"/>
      <c r="RGM884" s="14"/>
      <c r="RGN884" s="14"/>
      <c r="RGO884" s="14"/>
      <c r="RGP884" s="14"/>
      <c r="RGQ884" s="14"/>
      <c r="RGR884" s="14"/>
      <c r="RGS884" s="14"/>
      <c r="RGT884" s="14"/>
      <c r="RGU884" s="14"/>
      <c r="RGV884" s="14"/>
      <c r="RGW884" s="14"/>
      <c r="RGX884" s="14"/>
      <c r="RGY884" s="14"/>
      <c r="RGZ884" s="14"/>
      <c r="RHA884" s="14"/>
      <c r="RHB884" s="14"/>
      <c r="RHC884" s="14"/>
      <c r="RHD884" s="14"/>
      <c r="RHE884" s="14"/>
      <c r="RHF884" s="14"/>
      <c r="RHG884" s="14"/>
      <c r="RHH884" s="14"/>
      <c r="RHI884" s="14"/>
      <c r="RHJ884" s="14"/>
      <c r="RHK884" s="14"/>
      <c r="RHL884" s="14"/>
      <c r="RHM884" s="14"/>
      <c r="RHN884" s="14"/>
      <c r="RHO884" s="14"/>
      <c r="RHP884" s="14"/>
      <c r="RHQ884" s="14"/>
      <c r="RHR884" s="14"/>
      <c r="RHS884" s="14"/>
      <c r="RHT884" s="14"/>
      <c r="RHU884" s="14"/>
      <c r="RHV884" s="14"/>
      <c r="RHW884" s="14"/>
      <c r="RHX884" s="14"/>
      <c r="RHY884" s="14"/>
      <c r="RHZ884" s="14"/>
      <c r="RIA884" s="14"/>
      <c r="RIB884" s="14"/>
      <c r="RIC884" s="14"/>
      <c r="RID884" s="14"/>
      <c r="RIE884" s="14"/>
      <c r="RIF884" s="14"/>
      <c r="RIG884" s="14"/>
      <c r="RIH884" s="14"/>
      <c r="RII884" s="14"/>
      <c r="RIJ884" s="14"/>
      <c r="RIK884" s="14"/>
      <c r="RIL884" s="14"/>
      <c r="RIM884" s="14"/>
      <c r="RIN884" s="14"/>
      <c r="RIO884" s="14"/>
      <c r="RIP884" s="14"/>
      <c r="RIQ884" s="14"/>
      <c r="RIR884" s="14"/>
      <c r="RIS884" s="14"/>
      <c r="RIT884" s="14"/>
      <c r="RIU884" s="14"/>
      <c r="RIV884" s="14"/>
      <c r="RIW884" s="14"/>
      <c r="RIX884" s="14"/>
      <c r="RIY884" s="14"/>
      <c r="RIZ884" s="14"/>
      <c r="RJA884" s="14"/>
      <c r="RJB884" s="14"/>
      <c r="RJC884" s="14"/>
      <c r="RJD884" s="14"/>
      <c r="RJE884" s="14"/>
      <c r="RJF884" s="14"/>
      <c r="RJG884" s="14"/>
      <c r="RJH884" s="14"/>
      <c r="RJI884" s="14"/>
      <c r="RJJ884" s="14"/>
      <c r="RJK884" s="14"/>
      <c r="RJL884" s="14"/>
      <c r="RJM884" s="14"/>
      <c r="RJN884" s="14"/>
      <c r="RJO884" s="14"/>
      <c r="RJP884" s="14"/>
      <c r="RJQ884" s="14"/>
      <c r="RJR884" s="14"/>
      <c r="RJS884" s="14"/>
      <c r="RJT884" s="14"/>
      <c r="RJU884" s="14"/>
      <c r="RJV884" s="14"/>
      <c r="RJW884" s="14"/>
      <c r="RJX884" s="14"/>
      <c r="RJY884" s="14"/>
      <c r="RJZ884" s="14"/>
      <c r="RKA884" s="14"/>
      <c r="RKB884" s="14"/>
      <c r="RKC884" s="14"/>
      <c r="RKD884" s="14"/>
      <c r="RKE884" s="14"/>
      <c r="RKF884" s="14"/>
      <c r="RKG884" s="14"/>
      <c r="RKH884" s="14"/>
      <c r="RKI884" s="14"/>
      <c r="RKJ884" s="14"/>
      <c r="RKK884" s="14"/>
      <c r="RKL884" s="14"/>
      <c r="RKM884" s="14"/>
      <c r="RKN884" s="14"/>
      <c r="RKO884" s="14"/>
      <c r="RKP884" s="14"/>
      <c r="RKQ884" s="14"/>
      <c r="RKR884" s="14"/>
      <c r="RKS884" s="14"/>
      <c r="RKT884" s="14"/>
      <c r="RKU884" s="14"/>
      <c r="RKV884" s="14"/>
      <c r="RKW884" s="14"/>
      <c r="RKX884" s="14"/>
      <c r="RKY884" s="14"/>
      <c r="RKZ884" s="14"/>
      <c r="RLA884" s="14"/>
      <c r="RLB884" s="14"/>
      <c r="RLC884" s="14"/>
      <c r="RLD884" s="14"/>
      <c r="RLE884" s="14"/>
      <c r="RLF884" s="14"/>
      <c r="RLG884" s="14"/>
      <c r="RLH884" s="14"/>
      <c r="RLI884" s="14"/>
      <c r="RLJ884" s="14"/>
      <c r="RLK884" s="14"/>
      <c r="RLL884" s="14"/>
      <c r="RLM884" s="14"/>
      <c r="RLN884" s="14"/>
      <c r="RLO884" s="14"/>
      <c r="RLP884" s="14"/>
      <c r="RLQ884" s="14"/>
      <c r="RLR884" s="14"/>
      <c r="RLS884" s="14"/>
      <c r="RLT884" s="14"/>
      <c r="RLU884" s="14"/>
      <c r="RLV884" s="14"/>
      <c r="RLW884" s="14"/>
      <c r="RLX884" s="14"/>
      <c r="RLY884" s="14"/>
      <c r="RLZ884" s="14"/>
      <c r="RMA884" s="14"/>
      <c r="RMB884" s="14"/>
      <c r="RMC884" s="14"/>
      <c r="RMD884" s="14"/>
      <c r="RME884" s="14"/>
      <c r="RMF884" s="14"/>
      <c r="RMG884" s="14"/>
      <c r="RMH884" s="14"/>
      <c r="RMI884" s="14"/>
      <c r="RMJ884" s="14"/>
      <c r="RMK884" s="14"/>
      <c r="RML884" s="14"/>
      <c r="RMM884" s="14"/>
      <c r="RMN884" s="14"/>
      <c r="RMO884" s="14"/>
      <c r="RMP884" s="14"/>
      <c r="RMQ884" s="14"/>
      <c r="RMR884" s="14"/>
      <c r="RMS884" s="14"/>
      <c r="RMT884" s="14"/>
      <c r="RMU884" s="14"/>
      <c r="RMV884" s="14"/>
      <c r="RMW884" s="14"/>
      <c r="RMX884" s="14"/>
      <c r="RMY884" s="14"/>
      <c r="RMZ884" s="14"/>
      <c r="RNA884" s="14"/>
      <c r="RNB884" s="14"/>
      <c r="RNC884" s="14"/>
      <c r="RND884" s="14"/>
      <c r="RNE884" s="14"/>
      <c r="RNF884" s="14"/>
      <c r="RNG884" s="14"/>
      <c r="RNH884" s="14"/>
      <c r="RNI884" s="14"/>
      <c r="RNJ884" s="14"/>
      <c r="RNK884" s="14"/>
      <c r="RNL884" s="14"/>
      <c r="RNM884" s="14"/>
      <c r="RNN884" s="14"/>
      <c r="RNO884" s="14"/>
      <c r="RNP884" s="14"/>
      <c r="RNQ884" s="14"/>
      <c r="RNR884" s="14"/>
      <c r="RNS884" s="14"/>
      <c r="RNT884" s="14"/>
      <c r="RNU884" s="14"/>
      <c r="RNV884" s="14"/>
      <c r="RNW884" s="14"/>
      <c r="RNX884" s="14"/>
      <c r="RNY884" s="14"/>
      <c r="RNZ884" s="14"/>
      <c r="ROA884" s="14"/>
      <c r="ROB884" s="14"/>
      <c r="ROC884" s="14"/>
      <c r="ROD884" s="14"/>
      <c r="ROE884" s="14"/>
      <c r="ROF884" s="14"/>
      <c r="ROG884" s="14"/>
      <c r="ROH884" s="14"/>
      <c r="ROI884" s="14"/>
      <c r="ROJ884" s="14"/>
      <c r="ROK884" s="14"/>
      <c r="ROL884" s="14"/>
      <c r="ROM884" s="14"/>
      <c r="RON884" s="14"/>
      <c r="ROO884" s="14"/>
      <c r="ROP884" s="14"/>
      <c r="ROQ884" s="14"/>
      <c r="ROR884" s="14"/>
      <c r="ROS884" s="14"/>
      <c r="ROT884" s="14"/>
      <c r="ROU884" s="14"/>
      <c r="ROV884" s="14"/>
      <c r="ROW884" s="14"/>
      <c r="ROX884" s="14"/>
      <c r="ROY884" s="14"/>
      <c r="ROZ884" s="14"/>
      <c r="RPA884" s="14"/>
      <c r="RPB884" s="14"/>
      <c r="RPC884" s="14"/>
      <c r="RPD884" s="14"/>
      <c r="RPE884" s="14"/>
      <c r="RPF884" s="14"/>
      <c r="RPG884" s="14"/>
      <c r="RPH884" s="14"/>
      <c r="RPI884" s="14"/>
      <c r="RPJ884" s="14"/>
      <c r="RPK884" s="14"/>
      <c r="RPL884" s="14"/>
      <c r="RPM884" s="14"/>
      <c r="RPN884" s="14"/>
      <c r="RPO884" s="14"/>
      <c r="RPP884" s="14"/>
      <c r="RPQ884" s="14"/>
      <c r="RPR884" s="14"/>
      <c r="RPS884" s="14"/>
      <c r="RPT884" s="14"/>
      <c r="RPU884" s="14"/>
      <c r="RPV884" s="14"/>
      <c r="RPW884" s="14"/>
      <c r="RPX884" s="14"/>
      <c r="RPY884" s="14"/>
      <c r="RPZ884" s="14"/>
      <c r="RQA884" s="14"/>
      <c r="RQB884" s="14"/>
      <c r="RQC884" s="14"/>
      <c r="RQD884" s="14"/>
      <c r="RQE884" s="14"/>
      <c r="RQF884" s="14"/>
      <c r="RQG884" s="14"/>
      <c r="RQH884" s="14"/>
      <c r="RQI884" s="14"/>
      <c r="RQJ884" s="14"/>
      <c r="RQK884" s="14"/>
      <c r="RQL884" s="14"/>
      <c r="RQM884" s="14"/>
      <c r="RQN884" s="14"/>
      <c r="RQO884" s="14"/>
      <c r="RQP884" s="14"/>
      <c r="RQQ884" s="14"/>
      <c r="RQR884" s="14"/>
      <c r="RQS884" s="14"/>
      <c r="RQT884" s="14"/>
      <c r="RQU884" s="14"/>
      <c r="RQV884" s="14"/>
      <c r="RQW884" s="14"/>
      <c r="RQX884" s="14"/>
      <c r="RQY884" s="14"/>
      <c r="RQZ884" s="14"/>
      <c r="RRA884" s="14"/>
      <c r="RRB884" s="14"/>
      <c r="RRC884" s="14"/>
      <c r="RRD884" s="14"/>
      <c r="RRE884" s="14"/>
      <c r="RRF884" s="14"/>
      <c r="RRG884" s="14"/>
      <c r="RRH884" s="14"/>
      <c r="RRI884" s="14"/>
      <c r="RRJ884" s="14"/>
      <c r="RRK884" s="14"/>
      <c r="RRL884" s="14"/>
      <c r="RRM884" s="14"/>
      <c r="RRN884" s="14"/>
      <c r="RRO884" s="14"/>
      <c r="RRP884" s="14"/>
      <c r="RRQ884" s="14"/>
      <c r="RRR884" s="14"/>
      <c r="RRS884" s="14"/>
      <c r="RRT884" s="14"/>
      <c r="RRU884" s="14"/>
      <c r="RRV884" s="14"/>
      <c r="RRW884" s="14"/>
      <c r="RRX884" s="14"/>
      <c r="RRY884" s="14"/>
      <c r="RRZ884" s="14"/>
      <c r="RSA884" s="14"/>
      <c r="RSB884" s="14"/>
      <c r="RSC884" s="14"/>
      <c r="RSD884" s="14"/>
      <c r="RSE884" s="14"/>
      <c r="RSF884" s="14"/>
      <c r="RSG884" s="14"/>
      <c r="RSH884" s="14"/>
      <c r="RSI884" s="14"/>
      <c r="RSJ884" s="14"/>
      <c r="RSK884" s="14"/>
      <c r="RSL884" s="14"/>
      <c r="RSM884" s="14"/>
      <c r="RSN884" s="14"/>
      <c r="RSO884" s="14"/>
      <c r="RSP884" s="14"/>
      <c r="RSQ884" s="14"/>
      <c r="RSR884" s="14"/>
      <c r="RSS884" s="14"/>
      <c r="RST884" s="14"/>
      <c r="RSU884" s="14"/>
      <c r="RSV884" s="14"/>
      <c r="RSW884" s="14"/>
      <c r="RSX884" s="14"/>
      <c r="RSY884" s="14"/>
      <c r="RSZ884" s="14"/>
      <c r="RTA884" s="14"/>
      <c r="RTB884" s="14"/>
      <c r="RTC884" s="14"/>
      <c r="RTD884" s="14"/>
      <c r="RTE884" s="14"/>
      <c r="RTF884" s="14"/>
      <c r="RTG884" s="14"/>
      <c r="RTH884" s="14"/>
      <c r="RTI884" s="14"/>
      <c r="RTJ884" s="14"/>
      <c r="RTK884" s="14"/>
      <c r="RTL884" s="14"/>
      <c r="RTM884" s="14"/>
      <c r="RTN884" s="14"/>
      <c r="RTO884" s="14"/>
      <c r="RTP884" s="14"/>
      <c r="RTQ884" s="14"/>
      <c r="RTR884" s="14"/>
      <c r="RTS884" s="14"/>
      <c r="RTT884" s="14"/>
      <c r="RTU884" s="14"/>
      <c r="RTV884" s="14"/>
      <c r="RTW884" s="14"/>
      <c r="RTX884" s="14"/>
      <c r="RTY884" s="14"/>
      <c r="RTZ884" s="14"/>
      <c r="RUA884" s="14"/>
      <c r="RUB884" s="14"/>
      <c r="RUC884" s="14"/>
      <c r="RUD884" s="14"/>
      <c r="RUE884" s="14"/>
      <c r="RUF884" s="14"/>
      <c r="RUG884" s="14"/>
      <c r="RUH884" s="14"/>
      <c r="RUI884" s="14"/>
      <c r="RUJ884" s="14"/>
      <c r="RUK884" s="14"/>
      <c r="RUL884" s="14"/>
      <c r="RUM884" s="14"/>
      <c r="RUN884" s="14"/>
      <c r="RUO884" s="14"/>
      <c r="RUP884" s="14"/>
      <c r="RUQ884" s="14"/>
      <c r="RUR884" s="14"/>
      <c r="RUS884" s="14"/>
      <c r="RUT884" s="14"/>
      <c r="RUU884" s="14"/>
      <c r="RUV884" s="14"/>
      <c r="RUW884" s="14"/>
      <c r="RUX884" s="14"/>
      <c r="RUY884" s="14"/>
      <c r="RUZ884" s="14"/>
      <c r="RVA884" s="14"/>
      <c r="RVB884" s="14"/>
      <c r="RVC884" s="14"/>
      <c r="RVD884" s="14"/>
      <c r="RVE884" s="14"/>
      <c r="RVF884" s="14"/>
      <c r="RVG884" s="14"/>
      <c r="RVH884" s="14"/>
      <c r="RVI884" s="14"/>
      <c r="RVJ884" s="14"/>
      <c r="RVK884" s="14"/>
      <c r="RVL884" s="14"/>
      <c r="RVM884" s="14"/>
      <c r="RVN884" s="14"/>
      <c r="RVO884" s="14"/>
      <c r="RVP884" s="14"/>
      <c r="RVQ884" s="14"/>
      <c r="RVR884" s="14"/>
      <c r="RVS884" s="14"/>
      <c r="RVT884" s="14"/>
      <c r="RVU884" s="14"/>
      <c r="RVV884" s="14"/>
      <c r="RVW884" s="14"/>
      <c r="RVX884" s="14"/>
      <c r="RVY884" s="14"/>
      <c r="RVZ884" s="14"/>
      <c r="RWA884" s="14"/>
      <c r="RWB884" s="14"/>
      <c r="RWC884" s="14"/>
      <c r="RWD884" s="14"/>
      <c r="RWE884" s="14"/>
      <c r="RWF884" s="14"/>
      <c r="RWG884" s="14"/>
      <c r="RWH884" s="14"/>
      <c r="RWI884" s="14"/>
      <c r="RWJ884" s="14"/>
      <c r="RWK884" s="14"/>
      <c r="RWL884" s="14"/>
      <c r="RWM884" s="14"/>
      <c r="RWN884" s="14"/>
      <c r="RWO884" s="14"/>
      <c r="RWP884" s="14"/>
      <c r="RWQ884" s="14"/>
      <c r="RWR884" s="14"/>
      <c r="RWS884" s="14"/>
      <c r="RWT884" s="14"/>
      <c r="RWU884" s="14"/>
      <c r="RWV884" s="14"/>
      <c r="RWW884" s="14"/>
      <c r="RWX884" s="14"/>
      <c r="RWY884" s="14"/>
      <c r="RWZ884" s="14"/>
      <c r="RXA884" s="14"/>
      <c r="RXB884" s="14"/>
      <c r="RXC884" s="14"/>
      <c r="RXD884" s="14"/>
      <c r="RXE884" s="14"/>
      <c r="RXF884" s="14"/>
      <c r="RXG884" s="14"/>
      <c r="RXH884" s="14"/>
      <c r="RXI884" s="14"/>
      <c r="RXJ884" s="14"/>
      <c r="RXK884" s="14"/>
      <c r="RXL884" s="14"/>
      <c r="RXM884" s="14"/>
      <c r="RXN884" s="14"/>
      <c r="RXO884" s="14"/>
      <c r="RXP884" s="14"/>
      <c r="RXQ884" s="14"/>
      <c r="RXR884" s="14"/>
      <c r="RXS884" s="14"/>
      <c r="RXT884" s="14"/>
      <c r="RXU884" s="14"/>
      <c r="RXV884" s="14"/>
      <c r="RXW884" s="14"/>
      <c r="RXX884" s="14"/>
      <c r="RXY884" s="14"/>
      <c r="RXZ884" s="14"/>
      <c r="RYA884" s="14"/>
      <c r="RYB884" s="14"/>
      <c r="RYC884" s="14"/>
      <c r="RYD884" s="14"/>
      <c r="RYE884" s="14"/>
      <c r="RYF884" s="14"/>
      <c r="RYG884" s="14"/>
      <c r="RYH884" s="14"/>
      <c r="RYI884" s="14"/>
      <c r="RYJ884" s="14"/>
      <c r="RYK884" s="14"/>
      <c r="RYL884" s="14"/>
      <c r="RYM884" s="14"/>
      <c r="RYN884" s="14"/>
      <c r="RYO884" s="14"/>
      <c r="RYP884" s="14"/>
      <c r="RYQ884" s="14"/>
      <c r="RYR884" s="14"/>
      <c r="RYS884" s="14"/>
      <c r="RYT884" s="14"/>
      <c r="RYU884" s="14"/>
      <c r="RYV884" s="14"/>
      <c r="RYW884" s="14"/>
      <c r="RYX884" s="14"/>
      <c r="RYY884" s="14"/>
      <c r="RYZ884" s="14"/>
      <c r="RZA884" s="14"/>
      <c r="RZB884" s="14"/>
      <c r="RZC884" s="14"/>
      <c r="RZD884" s="14"/>
      <c r="RZE884" s="14"/>
      <c r="RZF884" s="14"/>
      <c r="RZG884" s="14"/>
      <c r="RZH884" s="14"/>
      <c r="RZI884" s="14"/>
      <c r="RZJ884" s="14"/>
      <c r="RZK884" s="14"/>
      <c r="RZL884" s="14"/>
      <c r="RZM884" s="14"/>
      <c r="RZN884" s="14"/>
      <c r="RZO884" s="14"/>
      <c r="RZP884" s="14"/>
      <c r="RZQ884" s="14"/>
      <c r="RZR884" s="14"/>
      <c r="RZS884" s="14"/>
      <c r="RZT884" s="14"/>
      <c r="RZU884" s="14"/>
      <c r="RZV884" s="14"/>
      <c r="RZW884" s="14"/>
      <c r="RZX884" s="14"/>
      <c r="RZY884" s="14"/>
      <c r="RZZ884" s="14"/>
      <c r="SAA884" s="14"/>
      <c r="SAB884" s="14"/>
      <c r="SAC884" s="14"/>
      <c r="SAD884" s="14"/>
      <c r="SAE884" s="14"/>
      <c r="SAF884" s="14"/>
      <c r="SAG884" s="14"/>
      <c r="SAH884" s="14"/>
      <c r="SAI884" s="14"/>
      <c r="SAJ884" s="14"/>
      <c r="SAK884" s="14"/>
      <c r="SAL884" s="14"/>
      <c r="SAM884" s="14"/>
      <c r="SAN884" s="14"/>
      <c r="SAO884" s="14"/>
      <c r="SAP884" s="14"/>
      <c r="SAQ884" s="14"/>
      <c r="SAR884" s="14"/>
      <c r="SAS884" s="14"/>
      <c r="SAT884" s="14"/>
      <c r="SAU884" s="14"/>
      <c r="SAV884" s="14"/>
      <c r="SAW884" s="14"/>
      <c r="SAX884" s="14"/>
      <c r="SAY884" s="14"/>
      <c r="SAZ884" s="14"/>
      <c r="SBA884" s="14"/>
      <c r="SBB884" s="14"/>
      <c r="SBC884" s="14"/>
      <c r="SBD884" s="14"/>
      <c r="SBE884" s="14"/>
      <c r="SBF884" s="14"/>
      <c r="SBG884" s="14"/>
      <c r="SBH884" s="14"/>
      <c r="SBI884" s="14"/>
      <c r="SBJ884" s="14"/>
      <c r="SBK884" s="14"/>
      <c r="SBL884" s="14"/>
      <c r="SBM884" s="14"/>
      <c r="SBN884" s="14"/>
      <c r="SBO884" s="14"/>
      <c r="SBP884" s="14"/>
      <c r="SBQ884" s="14"/>
      <c r="SBR884" s="14"/>
      <c r="SBS884" s="14"/>
      <c r="SBT884" s="14"/>
      <c r="SBU884" s="14"/>
      <c r="SBV884" s="14"/>
      <c r="SBW884" s="14"/>
      <c r="SBX884" s="14"/>
      <c r="SBY884" s="14"/>
      <c r="SBZ884" s="14"/>
      <c r="SCA884" s="14"/>
      <c r="SCB884" s="14"/>
      <c r="SCC884" s="14"/>
      <c r="SCD884" s="14"/>
      <c r="SCE884" s="14"/>
      <c r="SCF884" s="14"/>
      <c r="SCG884" s="14"/>
      <c r="SCH884" s="14"/>
      <c r="SCI884" s="14"/>
      <c r="SCJ884" s="14"/>
      <c r="SCK884" s="14"/>
      <c r="SCL884" s="14"/>
      <c r="SCM884" s="14"/>
      <c r="SCN884" s="14"/>
      <c r="SCO884" s="14"/>
      <c r="SCP884" s="14"/>
      <c r="SCQ884" s="14"/>
      <c r="SCR884" s="14"/>
      <c r="SCS884" s="14"/>
      <c r="SCT884" s="14"/>
      <c r="SCU884" s="14"/>
      <c r="SCV884" s="14"/>
      <c r="SCW884" s="14"/>
      <c r="SCX884" s="14"/>
      <c r="SCY884" s="14"/>
      <c r="SCZ884" s="14"/>
      <c r="SDA884" s="14"/>
      <c r="SDB884" s="14"/>
      <c r="SDC884" s="14"/>
      <c r="SDD884" s="14"/>
      <c r="SDE884" s="14"/>
      <c r="SDF884" s="14"/>
      <c r="SDG884" s="14"/>
      <c r="SDH884" s="14"/>
      <c r="SDI884" s="14"/>
      <c r="SDJ884" s="14"/>
      <c r="SDK884" s="14"/>
      <c r="SDL884" s="14"/>
      <c r="SDM884" s="14"/>
      <c r="SDN884" s="14"/>
      <c r="SDO884" s="14"/>
      <c r="SDP884" s="14"/>
      <c r="SDQ884" s="14"/>
      <c r="SDR884" s="14"/>
      <c r="SDS884" s="14"/>
      <c r="SDT884" s="14"/>
      <c r="SDU884" s="14"/>
      <c r="SDV884" s="14"/>
      <c r="SDW884" s="14"/>
      <c r="SDX884" s="14"/>
      <c r="SDY884" s="14"/>
      <c r="SDZ884" s="14"/>
      <c r="SEA884" s="14"/>
      <c r="SEB884" s="14"/>
      <c r="SEC884" s="14"/>
      <c r="SED884" s="14"/>
      <c r="SEE884" s="14"/>
      <c r="SEF884" s="14"/>
      <c r="SEG884" s="14"/>
      <c r="SEH884" s="14"/>
      <c r="SEI884" s="14"/>
      <c r="SEJ884" s="14"/>
      <c r="SEK884" s="14"/>
      <c r="SEL884" s="14"/>
      <c r="SEM884" s="14"/>
      <c r="SEN884" s="14"/>
      <c r="SEO884" s="14"/>
      <c r="SEP884" s="14"/>
      <c r="SEQ884" s="14"/>
      <c r="SER884" s="14"/>
      <c r="SES884" s="14"/>
      <c r="SET884" s="14"/>
      <c r="SEU884" s="14"/>
      <c r="SEV884" s="14"/>
      <c r="SEW884" s="14"/>
      <c r="SEX884" s="14"/>
      <c r="SEY884" s="14"/>
      <c r="SEZ884" s="14"/>
      <c r="SFA884" s="14"/>
      <c r="SFB884" s="14"/>
      <c r="SFC884" s="14"/>
      <c r="SFD884" s="14"/>
      <c r="SFE884" s="14"/>
      <c r="SFF884" s="14"/>
      <c r="SFG884" s="14"/>
      <c r="SFH884" s="14"/>
      <c r="SFI884" s="14"/>
      <c r="SFJ884" s="14"/>
      <c r="SFK884" s="14"/>
      <c r="SFL884" s="14"/>
      <c r="SFM884" s="14"/>
      <c r="SFN884" s="14"/>
      <c r="SFO884" s="14"/>
      <c r="SFP884" s="14"/>
      <c r="SFQ884" s="14"/>
      <c r="SFR884" s="14"/>
      <c r="SFS884" s="14"/>
      <c r="SFT884" s="14"/>
      <c r="SFU884" s="14"/>
      <c r="SFV884" s="14"/>
      <c r="SFW884" s="14"/>
      <c r="SFX884" s="14"/>
      <c r="SFY884" s="14"/>
      <c r="SFZ884" s="14"/>
      <c r="SGA884" s="14"/>
      <c r="SGB884" s="14"/>
      <c r="SGC884" s="14"/>
      <c r="SGD884" s="14"/>
      <c r="SGE884" s="14"/>
      <c r="SGF884" s="14"/>
      <c r="SGG884" s="14"/>
      <c r="SGH884" s="14"/>
      <c r="SGI884" s="14"/>
      <c r="SGJ884" s="14"/>
      <c r="SGK884" s="14"/>
      <c r="SGL884" s="14"/>
      <c r="SGM884" s="14"/>
      <c r="SGN884" s="14"/>
      <c r="SGO884" s="14"/>
      <c r="SGP884" s="14"/>
      <c r="SGQ884" s="14"/>
      <c r="SGR884" s="14"/>
      <c r="SGS884" s="14"/>
      <c r="SGT884" s="14"/>
      <c r="SGU884" s="14"/>
      <c r="SGV884" s="14"/>
      <c r="SGW884" s="14"/>
      <c r="SGX884" s="14"/>
      <c r="SGY884" s="14"/>
      <c r="SGZ884" s="14"/>
      <c r="SHA884" s="14"/>
      <c r="SHB884" s="14"/>
      <c r="SHC884" s="14"/>
      <c r="SHD884" s="14"/>
      <c r="SHE884" s="14"/>
      <c r="SHF884" s="14"/>
      <c r="SHG884" s="14"/>
      <c r="SHH884" s="14"/>
      <c r="SHI884" s="14"/>
      <c r="SHJ884" s="14"/>
      <c r="SHK884" s="14"/>
      <c r="SHL884" s="14"/>
      <c r="SHM884" s="14"/>
      <c r="SHN884" s="14"/>
      <c r="SHO884" s="14"/>
      <c r="SHP884" s="14"/>
      <c r="SHQ884" s="14"/>
      <c r="SHR884" s="14"/>
      <c r="SHS884" s="14"/>
      <c r="SHT884" s="14"/>
      <c r="SHU884" s="14"/>
      <c r="SHV884" s="14"/>
      <c r="SHW884" s="14"/>
      <c r="SHX884" s="14"/>
      <c r="SHY884" s="14"/>
      <c r="SHZ884" s="14"/>
      <c r="SIA884" s="14"/>
      <c r="SIB884" s="14"/>
      <c r="SIC884" s="14"/>
      <c r="SID884" s="14"/>
      <c r="SIE884" s="14"/>
      <c r="SIF884" s="14"/>
      <c r="SIG884" s="14"/>
      <c r="SIH884" s="14"/>
      <c r="SII884" s="14"/>
      <c r="SIJ884" s="14"/>
      <c r="SIK884" s="14"/>
      <c r="SIL884" s="14"/>
      <c r="SIM884" s="14"/>
      <c r="SIN884" s="14"/>
      <c r="SIO884" s="14"/>
      <c r="SIP884" s="14"/>
      <c r="SIQ884" s="14"/>
      <c r="SIR884" s="14"/>
      <c r="SIS884" s="14"/>
      <c r="SIT884" s="14"/>
      <c r="SIU884" s="14"/>
      <c r="SIV884" s="14"/>
      <c r="SIW884" s="14"/>
      <c r="SIX884" s="14"/>
      <c r="SIY884" s="14"/>
      <c r="SIZ884" s="14"/>
      <c r="SJA884" s="14"/>
      <c r="SJB884" s="14"/>
      <c r="SJC884" s="14"/>
      <c r="SJD884" s="14"/>
      <c r="SJE884" s="14"/>
      <c r="SJF884" s="14"/>
      <c r="SJG884" s="14"/>
      <c r="SJH884" s="14"/>
      <c r="SJI884" s="14"/>
      <c r="SJJ884" s="14"/>
      <c r="SJK884" s="14"/>
      <c r="SJL884" s="14"/>
      <c r="SJM884" s="14"/>
      <c r="SJN884" s="14"/>
      <c r="SJO884" s="14"/>
      <c r="SJP884" s="14"/>
      <c r="SJQ884" s="14"/>
      <c r="SJR884" s="14"/>
      <c r="SJS884" s="14"/>
      <c r="SJT884" s="14"/>
      <c r="SJU884" s="14"/>
      <c r="SJV884" s="14"/>
      <c r="SJW884" s="14"/>
      <c r="SJX884" s="14"/>
      <c r="SJY884" s="14"/>
      <c r="SJZ884" s="14"/>
      <c r="SKA884" s="14"/>
      <c r="SKB884" s="14"/>
      <c r="SKC884" s="14"/>
      <c r="SKD884" s="14"/>
      <c r="SKE884" s="14"/>
      <c r="SKF884" s="14"/>
      <c r="SKG884" s="14"/>
      <c r="SKH884" s="14"/>
      <c r="SKI884" s="14"/>
      <c r="SKJ884" s="14"/>
      <c r="SKK884" s="14"/>
      <c r="SKL884" s="14"/>
      <c r="SKM884" s="14"/>
      <c r="SKN884" s="14"/>
      <c r="SKO884" s="14"/>
      <c r="SKP884" s="14"/>
      <c r="SKQ884" s="14"/>
      <c r="SKR884" s="14"/>
      <c r="SKS884" s="14"/>
      <c r="SKT884" s="14"/>
      <c r="SKU884" s="14"/>
      <c r="SKV884" s="14"/>
      <c r="SKW884" s="14"/>
      <c r="SKX884" s="14"/>
      <c r="SKY884" s="14"/>
      <c r="SKZ884" s="14"/>
      <c r="SLA884" s="14"/>
      <c r="SLB884" s="14"/>
      <c r="SLC884" s="14"/>
      <c r="SLD884" s="14"/>
      <c r="SLE884" s="14"/>
      <c r="SLF884" s="14"/>
      <c r="SLG884" s="14"/>
      <c r="SLH884" s="14"/>
      <c r="SLI884" s="14"/>
      <c r="SLJ884" s="14"/>
      <c r="SLK884" s="14"/>
      <c r="SLL884" s="14"/>
      <c r="SLM884" s="14"/>
      <c r="SLN884" s="14"/>
      <c r="SLO884" s="14"/>
      <c r="SLP884" s="14"/>
      <c r="SLQ884" s="14"/>
      <c r="SLR884" s="14"/>
      <c r="SLS884" s="14"/>
      <c r="SLT884" s="14"/>
      <c r="SLU884" s="14"/>
      <c r="SLV884" s="14"/>
      <c r="SLW884" s="14"/>
      <c r="SLX884" s="14"/>
      <c r="SLY884" s="14"/>
      <c r="SLZ884" s="14"/>
      <c r="SMA884" s="14"/>
      <c r="SMB884" s="14"/>
      <c r="SMC884" s="14"/>
      <c r="SMD884" s="14"/>
      <c r="SME884" s="14"/>
      <c r="SMF884" s="14"/>
      <c r="SMG884" s="14"/>
      <c r="SMH884" s="14"/>
      <c r="SMI884" s="14"/>
      <c r="SMJ884" s="14"/>
      <c r="SMK884" s="14"/>
      <c r="SML884" s="14"/>
      <c r="SMM884" s="14"/>
      <c r="SMN884" s="14"/>
      <c r="SMO884" s="14"/>
      <c r="SMP884" s="14"/>
      <c r="SMQ884" s="14"/>
      <c r="SMR884" s="14"/>
      <c r="SMS884" s="14"/>
      <c r="SMT884" s="14"/>
      <c r="SMU884" s="14"/>
      <c r="SMV884" s="14"/>
      <c r="SMW884" s="14"/>
      <c r="SMX884" s="14"/>
      <c r="SMY884" s="14"/>
      <c r="SMZ884" s="14"/>
      <c r="SNA884" s="14"/>
      <c r="SNB884" s="14"/>
      <c r="SNC884" s="14"/>
      <c r="SND884" s="14"/>
      <c r="SNE884" s="14"/>
      <c r="SNF884" s="14"/>
      <c r="SNG884" s="14"/>
      <c r="SNH884" s="14"/>
      <c r="SNI884" s="14"/>
      <c r="SNJ884" s="14"/>
      <c r="SNK884" s="14"/>
      <c r="SNL884" s="14"/>
      <c r="SNM884" s="14"/>
      <c r="SNN884" s="14"/>
      <c r="SNO884" s="14"/>
      <c r="SNP884" s="14"/>
      <c r="SNQ884" s="14"/>
      <c r="SNR884" s="14"/>
      <c r="SNS884" s="14"/>
      <c r="SNT884" s="14"/>
      <c r="SNU884" s="14"/>
      <c r="SNV884" s="14"/>
      <c r="SNW884" s="14"/>
      <c r="SNX884" s="14"/>
      <c r="SNY884" s="14"/>
      <c r="SNZ884" s="14"/>
      <c r="SOA884" s="14"/>
      <c r="SOB884" s="14"/>
      <c r="SOC884" s="14"/>
      <c r="SOD884" s="14"/>
      <c r="SOE884" s="14"/>
      <c r="SOF884" s="14"/>
      <c r="SOG884" s="14"/>
      <c r="SOH884" s="14"/>
      <c r="SOI884" s="14"/>
      <c r="SOJ884" s="14"/>
      <c r="SOK884" s="14"/>
      <c r="SOL884" s="14"/>
      <c r="SOM884" s="14"/>
      <c r="SON884" s="14"/>
      <c r="SOO884" s="14"/>
      <c r="SOP884" s="14"/>
      <c r="SOQ884" s="14"/>
      <c r="SOR884" s="14"/>
      <c r="SOS884" s="14"/>
      <c r="SOT884" s="14"/>
      <c r="SOU884" s="14"/>
      <c r="SOV884" s="14"/>
      <c r="SOW884" s="14"/>
      <c r="SOX884" s="14"/>
      <c r="SOY884" s="14"/>
      <c r="SOZ884" s="14"/>
      <c r="SPA884" s="14"/>
      <c r="SPB884" s="14"/>
      <c r="SPC884" s="14"/>
      <c r="SPD884" s="14"/>
      <c r="SPE884" s="14"/>
      <c r="SPF884" s="14"/>
      <c r="SPG884" s="14"/>
      <c r="SPH884" s="14"/>
      <c r="SPI884" s="14"/>
      <c r="SPJ884" s="14"/>
      <c r="SPK884" s="14"/>
      <c r="SPL884" s="14"/>
      <c r="SPM884" s="14"/>
      <c r="SPN884" s="14"/>
      <c r="SPO884" s="14"/>
      <c r="SPP884" s="14"/>
      <c r="SPQ884" s="14"/>
      <c r="SPR884" s="14"/>
      <c r="SPS884" s="14"/>
      <c r="SPT884" s="14"/>
      <c r="SPU884" s="14"/>
      <c r="SPV884" s="14"/>
      <c r="SPW884" s="14"/>
      <c r="SPX884" s="14"/>
      <c r="SPY884" s="14"/>
      <c r="SPZ884" s="14"/>
      <c r="SQA884" s="14"/>
      <c r="SQB884" s="14"/>
      <c r="SQC884" s="14"/>
      <c r="SQD884" s="14"/>
      <c r="SQE884" s="14"/>
      <c r="SQF884" s="14"/>
      <c r="SQG884" s="14"/>
      <c r="SQH884" s="14"/>
      <c r="SQI884" s="14"/>
      <c r="SQJ884" s="14"/>
      <c r="SQK884" s="14"/>
      <c r="SQL884" s="14"/>
      <c r="SQM884" s="14"/>
      <c r="SQN884" s="14"/>
      <c r="SQO884" s="14"/>
      <c r="SQP884" s="14"/>
      <c r="SQQ884" s="14"/>
      <c r="SQR884" s="14"/>
      <c r="SQS884" s="14"/>
      <c r="SQT884" s="14"/>
      <c r="SQU884" s="14"/>
      <c r="SQV884" s="14"/>
      <c r="SQW884" s="14"/>
      <c r="SQX884" s="14"/>
      <c r="SQY884" s="14"/>
      <c r="SQZ884" s="14"/>
      <c r="SRA884" s="14"/>
      <c r="SRB884" s="14"/>
      <c r="SRC884" s="14"/>
      <c r="SRD884" s="14"/>
      <c r="SRE884" s="14"/>
      <c r="SRF884" s="14"/>
      <c r="SRG884" s="14"/>
      <c r="SRH884" s="14"/>
      <c r="SRI884" s="14"/>
      <c r="SRJ884" s="14"/>
      <c r="SRK884" s="14"/>
      <c r="SRL884" s="14"/>
      <c r="SRM884" s="14"/>
      <c r="SRN884" s="14"/>
      <c r="SRO884" s="14"/>
      <c r="SRP884" s="14"/>
      <c r="SRQ884" s="14"/>
      <c r="SRR884" s="14"/>
      <c r="SRS884" s="14"/>
      <c r="SRT884" s="14"/>
      <c r="SRU884" s="14"/>
      <c r="SRV884" s="14"/>
      <c r="SRW884" s="14"/>
      <c r="SRX884" s="14"/>
      <c r="SRY884" s="14"/>
      <c r="SRZ884" s="14"/>
      <c r="SSA884" s="14"/>
      <c r="SSB884" s="14"/>
      <c r="SSC884" s="14"/>
      <c r="SSD884" s="14"/>
      <c r="SSE884" s="14"/>
      <c r="SSF884" s="14"/>
      <c r="SSG884" s="14"/>
      <c r="SSH884" s="14"/>
      <c r="SSI884" s="14"/>
      <c r="SSJ884" s="14"/>
      <c r="SSK884" s="14"/>
      <c r="SSL884" s="14"/>
      <c r="SSM884" s="14"/>
      <c r="SSN884" s="14"/>
      <c r="SSO884" s="14"/>
      <c r="SSP884" s="14"/>
      <c r="SSQ884" s="14"/>
      <c r="SSR884" s="14"/>
      <c r="SSS884" s="14"/>
      <c r="SST884" s="14"/>
      <c r="SSU884" s="14"/>
      <c r="SSV884" s="14"/>
      <c r="SSW884" s="14"/>
      <c r="SSX884" s="14"/>
      <c r="SSY884" s="14"/>
      <c r="SSZ884" s="14"/>
      <c r="STA884" s="14"/>
      <c r="STB884" s="14"/>
      <c r="STC884" s="14"/>
      <c r="STD884" s="14"/>
      <c r="STE884" s="14"/>
      <c r="STF884" s="14"/>
      <c r="STG884" s="14"/>
      <c r="STH884" s="14"/>
      <c r="STI884" s="14"/>
      <c r="STJ884" s="14"/>
      <c r="STK884" s="14"/>
      <c r="STL884" s="14"/>
      <c r="STM884" s="14"/>
      <c r="STN884" s="14"/>
      <c r="STO884" s="14"/>
      <c r="STP884" s="14"/>
      <c r="STQ884" s="14"/>
      <c r="STR884" s="14"/>
      <c r="STS884" s="14"/>
      <c r="STT884" s="14"/>
      <c r="STU884" s="14"/>
      <c r="STV884" s="14"/>
      <c r="STW884" s="14"/>
      <c r="STX884" s="14"/>
      <c r="STY884" s="14"/>
      <c r="STZ884" s="14"/>
      <c r="SUA884" s="14"/>
      <c r="SUB884" s="14"/>
      <c r="SUC884" s="14"/>
      <c r="SUD884" s="14"/>
      <c r="SUE884" s="14"/>
      <c r="SUF884" s="14"/>
      <c r="SUG884" s="14"/>
      <c r="SUH884" s="14"/>
      <c r="SUI884" s="14"/>
      <c r="SUJ884" s="14"/>
      <c r="SUK884" s="14"/>
      <c r="SUL884" s="14"/>
      <c r="SUM884" s="14"/>
      <c r="SUN884" s="14"/>
      <c r="SUO884" s="14"/>
      <c r="SUP884" s="14"/>
      <c r="SUQ884" s="14"/>
      <c r="SUR884" s="14"/>
      <c r="SUS884" s="14"/>
      <c r="SUT884" s="14"/>
      <c r="SUU884" s="14"/>
      <c r="SUV884" s="14"/>
      <c r="SUW884" s="14"/>
      <c r="SUX884" s="14"/>
      <c r="SUY884" s="14"/>
      <c r="SUZ884" s="14"/>
      <c r="SVA884" s="14"/>
      <c r="SVB884" s="14"/>
      <c r="SVC884" s="14"/>
      <c r="SVD884" s="14"/>
      <c r="SVE884" s="14"/>
      <c r="SVF884" s="14"/>
      <c r="SVG884" s="14"/>
      <c r="SVH884" s="14"/>
      <c r="SVI884" s="14"/>
      <c r="SVJ884" s="14"/>
      <c r="SVK884" s="14"/>
      <c r="SVL884" s="14"/>
      <c r="SVM884" s="14"/>
      <c r="SVN884" s="14"/>
      <c r="SVO884" s="14"/>
      <c r="SVP884" s="14"/>
      <c r="SVQ884" s="14"/>
      <c r="SVR884" s="14"/>
      <c r="SVS884" s="14"/>
      <c r="SVT884" s="14"/>
      <c r="SVU884" s="14"/>
      <c r="SVV884" s="14"/>
      <c r="SVW884" s="14"/>
      <c r="SVX884" s="14"/>
      <c r="SVY884" s="14"/>
      <c r="SVZ884" s="14"/>
      <c r="SWA884" s="14"/>
      <c r="SWB884" s="14"/>
      <c r="SWC884" s="14"/>
      <c r="SWD884" s="14"/>
      <c r="SWE884" s="14"/>
      <c r="SWF884" s="14"/>
      <c r="SWG884" s="14"/>
      <c r="SWH884" s="14"/>
      <c r="SWI884" s="14"/>
      <c r="SWJ884" s="14"/>
      <c r="SWK884" s="14"/>
      <c r="SWL884" s="14"/>
      <c r="SWM884" s="14"/>
      <c r="SWN884" s="14"/>
      <c r="SWO884" s="14"/>
      <c r="SWP884" s="14"/>
      <c r="SWQ884" s="14"/>
      <c r="SWR884" s="14"/>
      <c r="SWS884" s="14"/>
      <c r="SWT884" s="14"/>
      <c r="SWU884" s="14"/>
      <c r="SWV884" s="14"/>
      <c r="SWW884" s="14"/>
      <c r="SWX884" s="14"/>
      <c r="SWY884" s="14"/>
      <c r="SWZ884" s="14"/>
      <c r="SXA884" s="14"/>
      <c r="SXB884" s="14"/>
      <c r="SXC884" s="14"/>
      <c r="SXD884" s="14"/>
      <c r="SXE884" s="14"/>
      <c r="SXF884" s="14"/>
      <c r="SXG884" s="14"/>
      <c r="SXH884" s="14"/>
      <c r="SXI884" s="14"/>
      <c r="SXJ884" s="14"/>
      <c r="SXK884" s="14"/>
      <c r="SXL884" s="14"/>
      <c r="SXM884" s="14"/>
      <c r="SXN884" s="14"/>
      <c r="SXO884" s="14"/>
      <c r="SXP884" s="14"/>
      <c r="SXQ884" s="14"/>
      <c r="SXR884" s="14"/>
      <c r="SXS884" s="14"/>
      <c r="SXT884" s="14"/>
      <c r="SXU884" s="14"/>
      <c r="SXV884" s="14"/>
      <c r="SXW884" s="14"/>
      <c r="SXX884" s="14"/>
      <c r="SXY884" s="14"/>
      <c r="SXZ884" s="14"/>
      <c r="SYA884" s="14"/>
      <c r="SYB884" s="14"/>
      <c r="SYC884" s="14"/>
      <c r="SYD884" s="14"/>
      <c r="SYE884" s="14"/>
      <c r="SYF884" s="14"/>
      <c r="SYG884" s="14"/>
      <c r="SYH884" s="14"/>
      <c r="SYI884" s="14"/>
      <c r="SYJ884" s="14"/>
      <c r="SYK884" s="14"/>
      <c r="SYL884" s="14"/>
      <c r="SYM884" s="14"/>
      <c r="SYN884" s="14"/>
      <c r="SYO884" s="14"/>
      <c r="SYP884" s="14"/>
      <c r="SYQ884" s="14"/>
      <c r="SYR884" s="14"/>
      <c r="SYS884" s="14"/>
      <c r="SYT884" s="14"/>
      <c r="SYU884" s="14"/>
      <c r="SYV884" s="14"/>
      <c r="SYW884" s="14"/>
      <c r="SYX884" s="14"/>
      <c r="SYY884" s="14"/>
      <c r="SYZ884" s="14"/>
      <c r="SZA884" s="14"/>
      <c r="SZB884" s="14"/>
      <c r="SZC884" s="14"/>
      <c r="SZD884" s="14"/>
      <c r="SZE884" s="14"/>
      <c r="SZF884" s="14"/>
      <c r="SZG884" s="14"/>
      <c r="SZH884" s="14"/>
      <c r="SZI884" s="14"/>
      <c r="SZJ884" s="14"/>
      <c r="SZK884" s="14"/>
      <c r="SZL884" s="14"/>
      <c r="SZM884" s="14"/>
      <c r="SZN884" s="14"/>
      <c r="SZO884" s="14"/>
      <c r="SZP884" s="14"/>
      <c r="SZQ884" s="14"/>
      <c r="SZR884" s="14"/>
      <c r="SZS884" s="14"/>
      <c r="SZT884" s="14"/>
      <c r="SZU884" s="14"/>
      <c r="SZV884" s="14"/>
      <c r="SZW884" s="14"/>
      <c r="SZX884" s="14"/>
      <c r="SZY884" s="14"/>
      <c r="SZZ884" s="14"/>
      <c r="TAA884" s="14"/>
      <c r="TAB884" s="14"/>
      <c r="TAC884" s="14"/>
      <c r="TAD884" s="14"/>
      <c r="TAE884" s="14"/>
      <c r="TAF884" s="14"/>
      <c r="TAG884" s="14"/>
      <c r="TAH884" s="14"/>
      <c r="TAI884" s="14"/>
      <c r="TAJ884" s="14"/>
      <c r="TAK884" s="14"/>
      <c r="TAL884" s="14"/>
      <c r="TAM884" s="14"/>
      <c r="TAN884" s="14"/>
      <c r="TAO884" s="14"/>
      <c r="TAP884" s="14"/>
      <c r="TAQ884" s="14"/>
      <c r="TAR884" s="14"/>
      <c r="TAS884" s="14"/>
      <c r="TAT884" s="14"/>
      <c r="TAU884" s="14"/>
      <c r="TAV884" s="14"/>
      <c r="TAW884" s="14"/>
      <c r="TAX884" s="14"/>
      <c r="TAY884" s="14"/>
      <c r="TAZ884" s="14"/>
      <c r="TBA884" s="14"/>
      <c r="TBB884" s="14"/>
      <c r="TBC884" s="14"/>
      <c r="TBD884" s="14"/>
      <c r="TBE884" s="14"/>
      <c r="TBF884" s="14"/>
      <c r="TBG884" s="14"/>
      <c r="TBH884" s="14"/>
      <c r="TBI884" s="14"/>
      <c r="TBJ884" s="14"/>
      <c r="TBK884" s="14"/>
      <c r="TBL884" s="14"/>
      <c r="TBM884" s="14"/>
      <c r="TBN884" s="14"/>
      <c r="TBO884" s="14"/>
      <c r="TBP884" s="14"/>
      <c r="TBQ884" s="14"/>
      <c r="TBR884" s="14"/>
      <c r="TBS884" s="14"/>
      <c r="TBT884" s="14"/>
      <c r="TBU884" s="14"/>
      <c r="TBV884" s="14"/>
      <c r="TBW884" s="14"/>
      <c r="TBX884" s="14"/>
      <c r="TBY884" s="14"/>
      <c r="TBZ884" s="14"/>
      <c r="TCA884" s="14"/>
      <c r="TCB884" s="14"/>
      <c r="TCC884" s="14"/>
      <c r="TCD884" s="14"/>
      <c r="TCE884" s="14"/>
      <c r="TCF884" s="14"/>
      <c r="TCG884" s="14"/>
      <c r="TCH884" s="14"/>
      <c r="TCI884" s="14"/>
      <c r="TCJ884" s="14"/>
      <c r="TCK884" s="14"/>
      <c r="TCL884" s="14"/>
      <c r="TCM884" s="14"/>
      <c r="TCN884" s="14"/>
      <c r="TCO884" s="14"/>
      <c r="TCP884" s="14"/>
      <c r="TCQ884" s="14"/>
      <c r="TCR884" s="14"/>
      <c r="TCS884" s="14"/>
      <c r="TCT884" s="14"/>
      <c r="TCU884" s="14"/>
      <c r="TCV884" s="14"/>
      <c r="TCW884" s="14"/>
      <c r="TCX884" s="14"/>
      <c r="TCY884" s="14"/>
      <c r="TCZ884" s="14"/>
      <c r="TDA884" s="14"/>
      <c r="TDB884" s="14"/>
      <c r="TDC884" s="14"/>
      <c r="TDD884" s="14"/>
      <c r="TDE884" s="14"/>
      <c r="TDF884" s="14"/>
      <c r="TDG884" s="14"/>
      <c r="TDH884" s="14"/>
      <c r="TDI884" s="14"/>
      <c r="TDJ884" s="14"/>
      <c r="TDK884" s="14"/>
      <c r="TDL884" s="14"/>
      <c r="TDM884" s="14"/>
      <c r="TDN884" s="14"/>
      <c r="TDO884" s="14"/>
      <c r="TDP884" s="14"/>
      <c r="TDQ884" s="14"/>
      <c r="TDR884" s="14"/>
      <c r="TDS884" s="14"/>
      <c r="TDT884" s="14"/>
      <c r="TDU884" s="14"/>
      <c r="TDV884" s="14"/>
      <c r="TDW884" s="14"/>
      <c r="TDX884" s="14"/>
      <c r="TDY884" s="14"/>
      <c r="TDZ884" s="14"/>
      <c r="TEA884" s="14"/>
      <c r="TEB884" s="14"/>
      <c r="TEC884" s="14"/>
      <c r="TED884" s="14"/>
      <c r="TEE884" s="14"/>
      <c r="TEF884" s="14"/>
      <c r="TEG884" s="14"/>
      <c r="TEH884" s="14"/>
      <c r="TEI884" s="14"/>
      <c r="TEJ884" s="14"/>
      <c r="TEK884" s="14"/>
      <c r="TEL884" s="14"/>
      <c r="TEM884" s="14"/>
      <c r="TEN884" s="14"/>
      <c r="TEO884" s="14"/>
      <c r="TEP884" s="14"/>
      <c r="TEQ884" s="14"/>
      <c r="TER884" s="14"/>
      <c r="TES884" s="14"/>
      <c r="TET884" s="14"/>
      <c r="TEU884" s="14"/>
      <c r="TEV884" s="14"/>
      <c r="TEW884" s="14"/>
      <c r="TEX884" s="14"/>
      <c r="TEY884" s="14"/>
      <c r="TEZ884" s="14"/>
      <c r="TFA884" s="14"/>
      <c r="TFB884" s="14"/>
      <c r="TFC884" s="14"/>
      <c r="TFD884" s="14"/>
      <c r="TFE884" s="14"/>
      <c r="TFF884" s="14"/>
      <c r="TFG884" s="14"/>
      <c r="TFH884" s="14"/>
      <c r="TFI884" s="14"/>
      <c r="TFJ884" s="14"/>
      <c r="TFK884" s="14"/>
      <c r="TFL884" s="14"/>
      <c r="TFM884" s="14"/>
      <c r="TFN884" s="14"/>
      <c r="TFO884" s="14"/>
      <c r="TFP884" s="14"/>
      <c r="TFQ884" s="14"/>
      <c r="TFR884" s="14"/>
      <c r="TFS884" s="14"/>
      <c r="TFT884" s="14"/>
      <c r="TFU884" s="14"/>
      <c r="TFV884" s="14"/>
      <c r="TFW884" s="14"/>
      <c r="TFX884" s="14"/>
      <c r="TFY884" s="14"/>
      <c r="TFZ884" s="14"/>
      <c r="TGA884" s="14"/>
      <c r="TGB884" s="14"/>
      <c r="TGC884" s="14"/>
      <c r="TGD884" s="14"/>
      <c r="TGE884" s="14"/>
      <c r="TGF884" s="14"/>
      <c r="TGG884" s="14"/>
      <c r="TGH884" s="14"/>
      <c r="TGI884" s="14"/>
      <c r="TGJ884" s="14"/>
      <c r="TGK884" s="14"/>
      <c r="TGL884" s="14"/>
      <c r="TGM884" s="14"/>
      <c r="TGN884" s="14"/>
      <c r="TGO884" s="14"/>
      <c r="TGP884" s="14"/>
      <c r="TGQ884" s="14"/>
      <c r="TGR884" s="14"/>
      <c r="TGS884" s="14"/>
      <c r="TGT884" s="14"/>
      <c r="TGU884" s="14"/>
      <c r="TGV884" s="14"/>
      <c r="TGW884" s="14"/>
      <c r="TGX884" s="14"/>
      <c r="TGY884" s="14"/>
      <c r="TGZ884" s="14"/>
      <c r="THA884" s="14"/>
      <c r="THB884" s="14"/>
      <c r="THC884" s="14"/>
      <c r="THD884" s="14"/>
      <c r="THE884" s="14"/>
      <c r="THF884" s="14"/>
      <c r="THG884" s="14"/>
      <c r="THH884" s="14"/>
      <c r="THI884" s="14"/>
      <c r="THJ884" s="14"/>
      <c r="THK884" s="14"/>
      <c r="THL884" s="14"/>
      <c r="THM884" s="14"/>
      <c r="THN884" s="14"/>
      <c r="THO884" s="14"/>
      <c r="THP884" s="14"/>
      <c r="THQ884" s="14"/>
      <c r="THR884" s="14"/>
      <c r="THS884" s="14"/>
      <c r="THT884" s="14"/>
      <c r="THU884" s="14"/>
      <c r="THV884" s="14"/>
      <c r="THW884" s="14"/>
      <c r="THX884" s="14"/>
      <c r="THY884" s="14"/>
      <c r="THZ884" s="14"/>
      <c r="TIA884" s="14"/>
      <c r="TIB884" s="14"/>
      <c r="TIC884" s="14"/>
      <c r="TID884" s="14"/>
      <c r="TIE884" s="14"/>
      <c r="TIF884" s="14"/>
      <c r="TIG884" s="14"/>
      <c r="TIH884" s="14"/>
      <c r="TII884" s="14"/>
      <c r="TIJ884" s="14"/>
      <c r="TIK884" s="14"/>
      <c r="TIL884" s="14"/>
      <c r="TIM884" s="14"/>
      <c r="TIN884" s="14"/>
      <c r="TIO884" s="14"/>
      <c r="TIP884" s="14"/>
      <c r="TIQ884" s="14"/>
      <c r="TIR884" s="14"/>
      <c r="TIS884" s="14"/>
      <c r="TIT884" s="14"/>
      <c r="TIU884" s="14"/>
      <c r="TIV884" s="14"/>
      <c r="TIW884" s="14"/>
      <c r="TIX884" s="14"/>
      <c r="TIY884" s="14"/>
      <c r="TIZ884" s="14"/>
      <c r="TJA884" s="14"/>
      <c r="TJB884" s="14"/>
      <c r="TJC884" s="14"/>
      <c r="TJD884" s="14"/>
      <c r="TJE884" s="14"/>
      <c r="TJF884" s="14"/>
      <c r="TJG884" s="14"/>
      <c r="TJH884" s="14"/>
      <c r="TJI884" s="14"/>
      <c r="TJJ884" s="14"/>
      <c r="TJK884" s="14"/>
      <c r="TJL884" s="14"/>
      <c r="TJM884" s="14"/>
      <c r="TJN884" s="14"/>
      <c r="TJO884" s="14"/>
      <c r="TJP884" s="14"/>
      <c r="TJQ884" s="14"/>
      <c r="TJR884" s="14"/>
      <c r="TJS884" s="14"/>
      <c r="TJT884" s="14"/>
      <c r="TJU884" s="14"/>
      <c r="TJV884" s="14"/>
      <c r="TJW884" s="14"/>
      <c r="TJX884" s="14"/>
      <c r="TJY884" s="14"/>
      <c r="TJZ884" s="14"/>
      <c r="TKA884" s="14"/>
      <c r="TKB884" s="14"/>
      <c r="TKC884" s="14"/>
      <c r="TKD884" s="14"/>
      <c r="TKE884" s="14"/>
      <c r="TKF884" s="14"/>
      <c r="TKG884" s="14"/>
      <c r="TKH884" s="14"/>
      <c r="TKI884" s="14"/>
      <c r="TKJ884" s="14"/>
      <c r="TKK884" s="14"/>
      <c r="TKL884" s="14"/>
      <c r="TKM884" s="14"/>
      <c r="TKN884" s="14"/>
      <c r="TKO884" s="14"/>
      <c r="TKP884" s="14"/>
      <c r="TKQ884" s="14"/>
      <c r="TKR884" s="14"/>
      <c r="TKS884" s="14"/>
      <c r="TKT884" s="14"/>
      <c r="TKU884" s="14"/>
      <c r="TKV884" s="14"/>
      <c r="TKW884" s="14"/>
      <c r="TKX884" s="14"/>
      <c r="TKY884" s="14"/>
      <c r="TKZ884" s="14"/>
      <c r="TLA884" s="14"/>
      <c r="TLB884" s="14"/>
      <c r="TLC884" s="14"/>
      <c r="TLD884" s="14"/>
      <c r="TLE884" s="14"/>
      <c r="TLF884" s="14"/>
      <c r="TLG884" s="14"/>
      <c r="TLH884" s="14"/>
      <c r="TLI884" s="14"/>
      <c r="TLJ884" s="14"/>
      <c r="TLK884" s="14"/>
      <c r="TLL884" s="14"/>
      <c r="TLM884" s="14"/>
      <c r="TLN884" s="14"/>
      <c r="TLO884" s="14"/>
      <c r="TLP884" s="14"/>
      <c r="TLQ884" s="14"/>
      <c r="TLR884" s="14"/>
      <c r="TLS884" s="14"/>
      <c r="TLT884" s="14"/>
      <c r="TLU884" s="14"/>
      <c r="TLV884" s="14"/>
      <c r="TLW884" s="14"/>
      <c r="TLX884" s="14"/>
      <c r="TLY884" s="14"/>
      <c r="TLZ884" s="14"/>
      <c r="TMA884" s="14"/>
      <c r="TMB884" s="14"/>
      <c r="TMC884" s="14"/>
      <c r="TMD884" s="14"/>
      <c r="TME884" s="14"/>
      <c r="TMF884" s="14"/>
      <c r="TMG884" s="14"/>
      <c r="TMH884" s="14"/>
      <c r="TMI884" s="14"/>
      <c r="TMJ884" s="14"/>
      <c r="TMK884" s="14"/>
      <c r="TML884" s="14"/>
      <c r="TMM884" s="14"/>
      <c r="TMN884" s="14"/>
      <c r="TMO884" s="14"/>
      <c r="TMP884" s="14"/>
      <c r="TMQ884" s="14"/>
      <c r="TMR884" s="14"/>
      <c r="TMS884" s="14"/>
      <c r="TMT884" s="14"/>
      <c r="TMU884" s="14"/>
      <c r="TMV884" s="14"/>
      <c r="TMW884" s="14"/>
      <c r="TMX884" s="14"/>
      <c r="TMY884" s="14"/>
      <c r="TMZ884" s="14"/>
      <c r="TNA884" s="14"/>
      <c r="TNB884" s="14"/>
      <c r="TNC884" s="14"/>
      <c r="TND884" s="14"/>
      <c r="TNE884" s="14"/>
      <c r="TNF884" s="14"/>
      <c r="TNG884" s="14"/>
      <c r="TNH884" s="14"/>
      <c r="TNI884" s="14"/>
      <c r="TNJ884" s="14"/>
      <c r="TNK884" s="14"/>
      <c r="TNL884" s="14"/>
      <c r="TNM884" s="14"/>
      <c r="TNN884" s="14"/>
      <c r="TNO884" s="14"/>
      <c r="TNP884" s="14"/>
      <c r="TNQ884" s="14"/>
      <c r="TNR884" s="14"/>
      <c r="TNS884" s="14"/>
      <c r="TNT884" s="14"/>
      <c r="TNU884" s="14"/>
      <c r="TNV884" s="14"/>
      <c r="TNW884" s="14"/>
      <c r="TNX884" s="14"/>
      <c r="TNY884" s="14"/>
      <c r="TNZ884" s="14"/>
      <c r="TOA884" s="14"/>
      <c r="TOB884" s="14"/>
      <c r="TOC884" s="14"/>
      <c r="TOD884" s="14"/>
      <c r="TOE884" s="14"/>
      <c r="TOF884" s="14"/>
      <c r="TOG884" s="14"/>
      <c r="TOH884" s="14"/>
      <c r="TOI884" s="14"/>
      <c r="TOJ884" s="14"/>
      <c r="TOK884" s="14"/>
      <c r="TOL884" s="14"/>
      <c r="TOM884" s="14"/>
      <c r="TON884" s="14"/>
      <c r="TOO884" s="14"/>
      <c r="TOP884" s="14"/>
      <c r="TOQ884" s="14"/>
      <c r="TOR884" s="14"/>
      <c r="TOS884" s="14"/>
      <c r="TOT884" s="14"/>
      <c r="TOU884" s="14"/>
      <c r="TOV884" s="14"/>
      <c r="TOW884" s="14"/>
      <c r="TOX884" s="14"/>
      <c r="TOY884" s="14"/>
      <c r="TOZ884" s="14"/>
      <c r="TPA884" s="14"/>
      <c r="TPB884" s="14"/>
      <c r="TPC884" s="14"/>
      <c r="TPD884" s="14"/>
      <c r="TPE884" s="14"/>
      <c r="TPF884" s="14"/>
      <c r="TPG884" s="14"/>
      <c r="TPH884" s="14"/>
      <c r="TPI884" s="14"/>
      <c r="TPJ884" s="14"/>
      <c r="TPK884" s="14"/>
      <c r="TPL884" s="14"/>
      <c r="TPM884" s="14"/>
      <c r="TPN884" s="14"/>
      <c r="TPO884" s="14"/>
      <c r="TPP884" s="14"/>
      <c r="TPQ884" s="14"/>
      <c r="TPR884" s="14"/>
      <c r="TPS884" s="14"/>
      <c r="TPT884" s="14"/>
      <c r="TPU884" s="14"/>
      <c r="TPV884" s="14"/>
      <c r="TPW884" s="14"/>
      <c r="TPX884" s="14"/>
      <c r="TPY884" s="14"/>
      <c r="TPZ884" s="14"/>
      <c r="TQA884" s="14"/>
      <c r="TQB884" s="14"/>
      <c r="TQC884" s="14"/>
      <c r="TQD884" s="14"/>
      <c r="TQE884" s="14"/>
      <c r="TQF884" s="14"/>
      <c r="TQG884" s="14"/>
      <c r="TQH884" s="14"/>
      <c r="TQI884" s="14"/>
      <c r="TQJ884" s="14"/>
      <c r="TQK884" s="14"/>
      <c r="TQL884" s="14"/>
      <c r="TQM884" s="14"/>
      <c r="TQN884" s="14"/>
      <c r="TQO884" s="14"/>
      <c r="TQP884" s="14"/>
      <c r="TQQ884" s="14"/>
      <c r="TQR884" s="14"/>
      <c r="TQS884" s="14"/>
      <c r="TQT884" s="14"/>
      <c r="TQU884" s="14"/>
      <c r="TQV884" s="14"/>
      <c r="TQW884" s="14"/>
      <c r="TQX884" s="14"/>
      <c r="TQY884" s="14"/>
      <c r="TQZ884" s="14"/>
      <c r="TRA884" s="14"/>
      <c r="TRB884" s="14"/>
      <c r="TRC884" s="14"/>
      <c r="TRD884" s="14"/>
      <c r="TRE884" s="14"/>
      <c r="TRF884" s="14"/>
      <c r="TRG884" s="14"/>
      <c r="TRH884" s="14"/>
      <c r="TRI884" s="14"/>
      <c r="TRJ884" s="14"/>
      <c r="TRK884" s="14"/>
      <c r="TRL884" s="14"/>
      <c r="TRM884" s="14"/>
      <c r="TRN884" s="14"/>
      <c r="TRO884" s="14"/>
      <c r="TRP884" s="14"/>
      <c r="TRQ884" s="14"/>
      <c r="TRR884" s="14"/>
      <c r="TRS884" s="14"/>
      <c r="TRT884" s="14"/>
      <c r="TRU884" s="14"/>
      <c r="TRV884" s="14"/>
      <c r="TRW884" s="14"/>
      <c r="TRX884" s="14"/>
      <c r="TRY884" s="14"/>
      <c r="TRZ884" s="14"/>
      <c r="TSA884" s="14"/>
      <c r="TSB884" s="14"/>
      <c r="TSC884" s="14"/>
      <c r="TSD884" s="14"/>
      <c r="TSE884" s="14"/>
      <c r="TSF884" s="14"/>
      <c r="TSG884" s="14"/>
      <c r="TSH884" s="14"/>
      <c r="TSI884" s="14"/>
      <c r="TSJ884" s="14"/>
      <c r="TSK884" s="14"/>
      <c r="TSL884" s="14"/>
      <c r="TSM884" s="14"/>
      <c r="TSN884" s="14"/>
      <c r="TSO884" s="14"/>
      <c r="TSP884" s="14"/>
      <c r="TSQ884" s="14"/>
      <c r="TSR884" s="14"/>
      <c r="TSS884" s="14"/>
      <c r="TST884" s="14"/>
      <c r="TSU884" s="14"/>
      <c r="TSV884" s="14"/>
      <c r="TSW884" s="14"/>
      <c r="TSX884" s="14"/>
      <c r="TSY884" s="14"/>
      <c r="TSZ884" s="14"/>
      <c r="TTA884" s="14"/>
      <c r="TTB884" s="14"/>
      <c r="TTC884" s="14"/>
      <c r="TTD884" s="14"/>
      <c r="TTE884" s="14"/>
      <c r="TTF884" s="14"/>
      <c r="TTG884" s="14"/>
      <c r="TTH884" s="14"/>
      <c r="TTI884" s="14"/>
      <c r="TTJ884" s="14"/>
      <c r="TTK884" s="14"/>
      <c r="TTL884" s="14"/>
      <c r="TTM884" s="14"/>
      <c r="TTN884" s="14"/>
      <c r="TTO884" s="14"/>
      <c r="TTP884" s="14"/>
      <c r="TTQ884" s="14"/>
      <c r="TTR884" s="14"/>
      <c r="TTS884" s="14"/>
      <c r="TTT884" s="14"/>
      <c r="TTU884" s="14"/>
      <c r="TTV884" s="14"/>
      <c r="TTW884" s="14"/>
      <c r="TTX884" s="14"/>
      <c r="TTY884" s="14"/>
      <c r="TTZ884" s="14"/>
      <c r="TUA884" s="14"/>
      <c r="TUB884" s="14"/>
      <c r="TUC884" s="14"/>
      <c r="TUD884" s="14"/>
      <c r="TUE884" s="14"/>
      <c r="TUF884" s="14"/>
      <c r="TUG884" s="14"/>
      <c r="TUH884" s="14"/>
      <c r="TUI884" s="14"/>
      <c r="TUJ884" s="14"/>
      <c r="TUK884" s="14"/>
      <c r="TUL884" s="14"/>
      <c r="TUM884" s="14"/>
      <c r="TUN884" s="14"/>
      <c r="TUO884" s="14"/>
      <c r="TUP884" s="14"/>
      <c r="TUQ884" s="14"/>
      <c r="TUR884" s="14"/>
      <c r="TUS884" s="14"/>
      <c r="TUT884" s="14"/>
      <c r="TUU884" s="14"/>
      <c r="TUV884" s="14"/>
      <c r="TUW884" s="14"/>
      <c r="TUX884" s="14"/>
      <c r="TUY884" s="14"/>
      <c r="TUZ884" s="14"/>
      <c r="TVA884" s="14"/>
      <c r="TVB884" s="14"/>
      <c r="TVC884" s="14"/>
      <c r="TVD884" s="14"/>
      <c r="TVE884" s="14"/>
      <c r="TVF884" s="14"/>
      <c r="TVG884" s="14"/>
      <c r="TVH884" s="14"/>
      <c r="TVI884" s="14"/>
      <c r="TVJ884" s="14"/>
      <c r="TVK884" s="14"/>
      <c r="TVL884" s="14"/>
      <c r="TVM884" s="14"/>
      <c r="TVN884" s="14"/>
      <c r="TVO884" s="14"/>
      <c r="TVP884" s="14"/>
      <c r="TVQ884" s="14"/>
      <c r="TVR884" s="14"/>
      <c r="TVS884" s="14"/>
      <c r="TVT884" s="14"/>
      <c r="TVU884" s="14"/>
      <c r="TVV884" s="14"/>
      <c r="TVW884" s="14"/>
      <c r="TVX884" s="14"/>
      <c r="TVY884" s="14"/>
      <c r="TVZ884" s="14"/>
      <c r="TWA884" s="14"/>
      <c r="TWB884" s="14"/>
      <c r="TWC884" s="14"/>
      <c r="TWD884" s="14"/>
      <c r="TWE884" s="14"/>
      <c r="TWF884" s="14"/>
      <c r="TWG884" s="14"/>
      <c r="TWH884" s="14"/>
      <c r="TWI884" s="14"/>
      <c r="TWJ884" s="14"/>
      <c r="TWK884" s="14"/>
      <c r="TWL884" s="14"/>
      <c r="TWM884" s="14"/>
      <c r="TWN884" s="14"/>
      <c r="TWO884" s="14"/>
      <c r="TWP884" s="14"/>
      <c r="TWQ884" s="14"/>
      <c r="TWR884" s="14"/>
      <c r="TWS884" s="14"/>
      <c r="TWT884" s="14"/>
      <c r="TWU884" s="14"/>
      <c r="TWV884" s="14"/>
      <c r="TWW884" s="14"/>
      <c r="TWX884" s="14"/>
      <c r="TWY884" s="14"/>
      <c r="TWZ884" s="14"/>
      <c r="TXA884" s="14"/>
      <c r="TXB884" s="14"/>
      <c r="TXC884" s="14"/>
      <c r="TXD884" s="14"/>
      <c r="TXE884" s="14"/>
      <c r="TXF884" s="14"/>
      <c r="TXG884" s="14"/>
      <c r="TXH884" s="14"/>
      <c r="TXI884" s="14"/>
      <c r="TXJ884" s="14"/>
      <c r="TXK884" s="14"/>
      <c r="TXL884" s="14"/>
      <c r="TXM884" s="14"/>
      <c r="TXN884" s="14"/>
      <c r="TXO884" s="14"/>
      <c r="TXP884" s="14"/>
      <c r="TXQ884" s="14"/>
      <c r="TXR884" s="14"/>
      <c r="TXS884" s="14"/>
      <c r="TXT884" s="14"/>
      <c r="TXU884" s="14"/>
      <c r="TXV884" s="14"/>
      <c r="TXW884" s="14"/>
      <c r="TXX884" s="14"/>
      <c r="TXY884" s="14"/>
      <c r="TXZ884" s="14"/>
      <c r="TYA884" s="14"/>
      <c r="TYB884" s="14"/>
      <c r="TYC884" s="14"/>
      <c r="TYD884" s="14"/>
      <c r="TYE884" s="14"/>
      <c r="TYF884" s="14"/>
      <c r="TYG884" s="14"/>
      <c r="TYH884" s="14"/>
      <c r="TYI884" s="14"/>
      <c r="TYJ884" s="14"/>
      <c r="TYK884" s="14"/>
      <c r="TYL884" s="14"/>
      <c r="TYM884" s="14"/>
      <c r="TYN884" s="14"/>
      <c r="TYO884" s="14"/>
      <c r="TYP884" s="14"/>
      <c r="TYQ884" s="14"/>
      <c r="TYR884" s="14"/>
      <c r="TYS884" s="14"/>
      <c r="TYT884" s="14"/>
      <c r="TYU884" s="14"/>
      <c r="TYV884" s="14"/>
      <c r="TYW884" s="14"/>
      <c r="TYX884" s="14"/>
      <c r="TYY884" s="14"/>
      <c r="TYZ884" s="14"/>
      <c r="TZA884" s="14"/>
      <c r="TZB884" s="14"/>
      <c r="TZC884" s="14"/>
      <c r="TZD884" s="14"/>
      <c r="TZE884" s="14"/>
      <c r="TZF884" s="14"/>
      <c r="TZG884" s="14"/>
      <c r="TZH884" s="14"/>
      <c r="TZI884" s="14"/>
      <c r="TZJ884" s="14"/>
      <c r="TZK884" s="14"/>
      <c r="TZL884" s="14"/>
      <c r="TZM884" s="14"/>
      <c r="TZN884" s="14"/>
      <c r="TZO884" s="14"/>
      <c r="TZP884" s="14"/>
      <c r="TZQ884" s="14"/>
      <c r="TZR884" s="14"/>
      <c r="TZS884" s="14"/>
      <c r="TZT884" s="14"/>
      <c r="TZU884" s="14"/>
      <c r="TZV884" s="14"/>
      <c r="TZW884" s="14"/>
      <c r="TZX884" s="14"/>
      <c r="TZY884" s="14"/>
      <c r="TZZ884" s="14"/>
      <c r="UAA884" s="14"/>
      <c r="UAB884" s="14"/>
      <c r="UAC884" s="14"/>
      <c r="UAD884" s="14"/>
      <c r="UAE884" s="14"/>
      <c r="UAF884" s="14"/>
      <c r="UAG884" s="14"/>
      <c r="UAH884" s="14"/>
      <c r="UAI884" s="14"/>
      <c r="UAJ884" s="14"/>
      <c r="UAK884" s="14"/>
      <c r="UAL884" s="14"/>
      <c r="UAM884" s="14"/>
      <c r="UAN884" s="14"/>
      <c r="UAO884" s="14"/>
      <c r="UAP884" s="14"/>
      <c r="UAQ884" s="14"/>
      <c r="UAR884" s="14"/>
      <c r="UAS884" s="14"/>
      <c r="UAT884" s="14"/>
      <c r="UAU884" s="14"/>
      <c r="UAV884" s="14"/>
      <c r="UAW884" s="14"/>
      <c r="UAX884" s="14"/>
      <c r="UAY884" s="14"/>
      <c r="UAZ884" s="14"/>
      <c r="UBA884" s="14"/>
      <c r="UBB884" s="14"/>
      <c r="UBC884" s="14"/>
      <c r="UBD884" s="14"/>
      <c r="UBE884" s="14"/>
      <c r="UBF884" s="14"/>
      <c r="UBG884" s="14"/>
      <c r="UBH884" s="14"/>
      <c r="UBI884" s="14"/>
      <c r="UBJ884" s="14"/>
      <c r="UBK884" s="14"/>
      <c r="UBL884" s="14"/>
      <c r="UBM884" s="14"/>
      <c r="UBN884" s="14"/>
      <c r="UBO884" s="14"/>
      <c r="UBP884" s="14"/>
      <c r="UBQ884" s="14"/>
      <c r="UBR884" s="14"/>
      <c r="UBS884" s="14"/>
      <c r="UBT884" s="14"/>
      <c r="UBU884" s="14"/>
      <c r="UBV884" s="14"/>
      <c r="UBW884" s="14"/>
      <c r="UBX884" s="14"/>
      <c r="UBY884" s="14"/>
      <c r="UBZ884" s="14"/>
      <c r="UCA884" s="14"/>
      <c r="UCB884" s="14"/>
      <c r="UCC884" s="14"/>
      <c r="UCD884" s="14"/>
      <c r="UCE884" s="14"/>
      <c r="UCF884" s="14"/>
      <c r="UCG884" s="14"/>
      <c r="UCH884" s="14"/>
      <c r="UCI884" s="14"/>
      <c r="UCJ884" s="14"/>
      <c r="UCK884" s="14"/>
      <c r="UCL884" s="14"/>
      <c r="UCM884" s="14"/>
      <c r="UCN884" s="14"/>
      <c r="UCO884" s="14"/>
      <c r="UCP884" s="14"/>
      <c r="UCQ884" s="14"/>
      <c r="UCR884" s="14"/>
      <c r="UCS884" s="14"/>
      <c r="UCT884" s="14"/>
      <c r="UCU884" s="14"/>
      <c r="UCV884" s="14"/>
      <c r="UCW884" s="14"/>
      <c r="UCX884" s="14"/>
      <c r="UCY884" s="14"/>
      <c r="UCZ884" s="14"/>
      <c r="UDA884" s="14"/>
      <c r="UDB884" s="14"/>
      <c r="UDC884" s="14"/>
      <c r="UDD884" s="14"/>
      <c r="UDE884" s="14"/>
      <c r="UDF884" s="14"/>
      <c r="UDG884" s="14"/>
      <c r="UDH884" s="14"/>
      <c r="UDI884" s="14"/>
      <c r="UDJ884" s="14"/>
      <c r="UDK884" s="14"/>
      <c r="UDL884" s="14"/>
      <c r="UDM884" s="14"/>
      <c r="UDN884" s="14"/>
      <c r="UDO884" s="14"/>
      <c r="UDP884" s="14"/>
      <c r="UDQ884" s="14"/>
      <c r="UDR884" s="14"/>
      <c r="UDS884" s="14"/>
      <c r="UDT884" s="14"/>
      <c r="UDU884" s="14"/>
      <c r="UDV884" s="14"/>
      <c r="UDW884" s="14"/>
      <c r="UDX884" s="14"/>
      <c r="UDY884" s="14"/>
      <c r="UDZ884" s="14"/>
      <c r="UEA884" s="14"/>
      <c r="UEB884" s="14"/>
      <c r="UEC884" s="14"/>
      <c r="UED884" s="14"/>
      <c r="UEE884" s="14"/>
      <c r="UEF884" s="14"/>
      <c r="UEG884" s="14"/>
      <c r="UEH884" s="14"/>
      <c r="UEI884" s="14"/>
      <c r="UEJ884" s="14"/>
      <c r="UEK884" s="14"/>
      <c r="UEL884" s="14"/>
      <c r="UEM884" s="14"/>
      <c r="UEN884" s="14"/>
      <c r="UEO884" s="14"/>
      <c r="UEP884" s="14"/>
      <c r="UEQ884" s="14"/>
      <c r="UER884" s="14"/>
      <c r="UES884" s="14"/>
      <c r="UET884" s="14"/>
      <c r="UEU884" s="14"/>
      <c r="UEV884" s="14"/>
      <c r="UEW884" s="14"/>
      <c r="UEX884" s="14"/>
      <c r="UEY884" s="14"/>
      <c r="UEZ884" s="14"/>
      <c r="UFA884" s="14"/>
      <c r="UFB884" s="14"/>
      <c r="UFC884" s="14"/>
      <c r="UFD884" s="14"/>
      <c r="UFE884" s="14"/>
      <c r="UFF884" s="14"/>
      <c r="UFG884" s="14"/>
      <c r="UFH884" s="14"/>
      <c r="UFI884" s="14"/>
      <c r="UFJ884" s="14"/>
      <c r="UFK884" s="14"/>
      <c r="UFL884" s="14"/>
      <c r="UFM884" s="14"/>
      <c r="UFN884" s="14"/>
      <c r="UFO884" s="14"/>
      <c r="UFP884" s="14"/>
      <c r="UFQ884" s="14"/>
      <c r="UFR884" s="14"/>
      <c r="UFS884" s="14"/>
      <c r="UFT884" s="14"/>
      <c r="UFU884" s="14"/>
      <c r="UFV884" s="14"/>
      <c r="UFW884" s="14"/>
      <c r="UFX884" s="14"/>
      <c r="UFY884" s="14"/>
      <c r="UFZ884" s="14"/>
      <c r="UGA884" s="14"/>
      <c r="UGB884" s="14"/>
      <c r="UGC884" s="14"/>
      <c r="UGD884" s="14"/>
      <c r="UGE884" s="14"/>
      <c r="UGF884" s="14"/>
      <c r="UGG884" s="14"/>
      <c r="UGH884" s="14"/>
      <c r="UGI884" s="14"/>
      <c r="UGJ884" s="14"/>
      <c r="UGK884" s="14"/>
      <c r="UGL884" s="14"/>
      <c r="UGM884" s="14"/>
      <c r="UGN884" s="14"/>
      <c r="UGO884" s="14"/>
      <c r="UGP884" s="14"/>
      <c r="UGQ884" s="14"/>
      <c r="UGR884" s="14"/>
      <c r="UGS884" s="14"/>
      <c r="UGT884" s="14"/>
      <c r="UGU884" s="14"/>
      <c r="UGV884" s="14"/>
      <c r="UGW884" s="14"/>
      <c r="UGX884" s="14"/>
      <c r="UGY884" s="14"/>
      <c r="UGZ884" s="14"/>
      <c r="UHA884" s="14"/>
      <c r="UHB884" s="14"/>
      <c r="UHC884" s="14"/>
      <c r="UHD884" s="14"/>
      <c r="UHE884" s="14"/>
      <c r="UHF884" s="14"/>
      <c r="UHG884" s="14"/>
      <c r="UHH884" s="14"/>
      <c r="UHI884" s="14"/>
      <c r="UHJ884" s="14"/>
      <c r="UHK884" s="14"/>
      <c r="UHL884" s="14"/>
      <c r="UHM884" s="14"/>
      <c r="UHN884" s="14"/>
      <c r="UHO884" s="14"/>
      <c r="UHP884" s="14"/>
      <c r="UHQ884" s="14"/>
      <c r="UHR884" s="14"/>
      <c r="UHS884" s="14"/>
      <c r="UHT884" s="14"/>
      <c r="UHU884" s="14"/>
      <c r="UHV884" s="14"/>
      <c r="UHW884" s="14"/>
      <c r="UHX884" s="14"/>
      <c r="UHY884" s="14"/>
      <c r="UHZ884" s="14"/>
      <c r="UIA884" s="14"/>
      <c r="UIB884" s="14"/>
      <c r="UIC884" s="14"/>
      <c r="UID884" s="14"/>
      <c r="UIE884" s="14"/>
      <c r="UIF884" s="14"/>
      <c r="UIG884" s="14"/>
      <c r="UIH884" s="14"/>
      <c r="UII884" s="14"/>
      <c r="UIJ884" s="14"/>
      <c r="UIK884" s="14"/>
      <c r="UIL884" s="14"/>
      <c r="UIM884" s="14"/>
      <c r="UIN884" s="14"/>
      <c r="UIO884" s="14"/>
      <c r="UIP884" s="14"/>
      <c r="UIQ884" s="14"/>
      <c r="UIR884" s="14"/>
      <c r="UIS884" s="14"/>
      <c r="UIT884" s="14"/>
      <c r="UIU884" s="14"/>
      <c r="UIV884" s="14"/>
      <c r="UIW884" s="14"/>
      <c r="UIX884" s="14"/>
      <c r="UIY884" s="14"/>
      <c r="UIZ884" s="14"/>
      <c r="UJA884" s="14"/>
      <c r="UJB884" s="14"/>
      <c r="UJC884" s="14"/>
      <c r="UJD884" s="14"/>
      <c r="UJE884" s="14"/>
      <c r="UJF884" s="14"/>
      <c r="UJG884" s="14"/>
      <c r="UJH884" s="14"/>
      <c r="UJI884" s="14"/>
      <c r="UJJ884" s="14"/>
      <c r="UJK884" s="14"/>
      <c r="UJL884" s="14"/>
      <c r="UJM884" s="14"/>
      <c r="UJN884" s="14"/>
      <c r="UJO884" s="14"/>
      <c r="UJP884" s="14"/>
      <c r="UJQ884" s="14"/>
      <c r="UJR884" s="14"/>
      <c r="UJS884" s="14"/>
      <c r="UJT884" s="14"/>
      <c r="UJU884" s="14"/>
      <c r="UJV884" s="14"/>
      <c r="UJW884" s="14"/>
      <c r="UJX884" s="14"/>
      <c r="UJY884" s="14"/>
      <c r="UJZ884" s="14"/>
      <c r="UKA884" s="14"/>
      <c r="UKB884" s="14"/>
      <c r="UKC884" s="14"/>
      <c r="UKD884" s="14"/>
      <c r="UKE884" s="14"/>
      <c r="UKF884" s="14"/>
      <c r="UKG884" s="14"/>
      <c r="UKH884" s="14"/>
      <c r="UKI884" s="14"/>
      <c r="UKJ884" s="14"/>
      <c r="UKK884" s="14"/>
      <c r="UKL884" s="14"/>
      <c r="UKM884" s="14"/>
      <c r="UKN884" s="14"/>
      <c r="UKO884" s="14"/>
      <c r="UKP884" s="14"/>
      <c r="UKQ884" s="14"/>
      <c r="UKR884" s="14"/>
      <c r="UKS884" s="14"/>
      <c r="UKT884" s="14"/>
      <c r="UKU884" s="14"/>
      <c r="UKV884" s="14"/>
      <c r="UKW884" s="14"/>
      <c r="UKX884" s="14"/>
      <c r="UKY884" s="14"/>
      <c r="UKZ884" s="14"/>
      <c r="ULA884" s="14"/>
      <c r="ULB884" s="14"/>
      <c r="ULC884" s="14"/>
      <c r="ULD884" s="14"/>
      <c r="ULE884" s="14"/>
      <c r="ULF884" s="14"/>
      <c r="ULG884" s="14"/>
      <c r="ULH884" s="14"/>
      <c r="ULI884" s="14"/>
      <c r="ULJ884" s="14"/>
      <c r="ULK884" s="14"/>
      <c r="ULL884" s="14"/>
      <c r="ULM884" s="14"/>
      <c r="ULN884" s="14"/>
      <c r="ULO884" s="14"/>
      <c r="ULP884" s="14"/>
      <c r="ULQ884" s="14"/>
      <c r="ULR884" s="14"/>
      <c r="ULS884" s="14"/>
      <c r="ULT884" s="14"/>
      <c r="ULU884" s="14"/>
      <c r="ULV884" s="14"/>
      <c r="ULW884" s="14"/>
      <c r="ULX884" s="14"/>
      <c r="ULY884" s="14"/>
      <c r="ULZ884" s="14"/>
      <c r="UMA884" s="14"/>
      <c r="UMB884" s="14"/>
      <c r="UMC884" s="14"/>
      <c r="UMD884" s="14"/>
      <c r="UME884" s="14"/>
      <c r="UMF884" s="14"/>
      <c r="UMG884" s="14"/>
      <c r="UMH884" s="14"/>
      <c r="UMI884" s="14"/>
      <c r="UMJ884" s="14"/>
      <c r="UMK884" s="14"/>
      <c r="UML884" s="14"/>
      <c r="UMM884" s="14"/>
      <c r="UMN884" s="14"/>
      <c r="UMO884" s="14"/>
      <c r="UMP884" s="14"/>
      <c r="UMQ884" s="14"/>
      <c r="UMR884" s="14"/>
      <c r="UMS884" s="14"/>
      <c r="UMT884" s="14"/>
      <c r="UMU884" s="14"/>
      <c r="UMV884" s="14"/>
      <c r="UMW884" s="14"/>
      <c r="UMX884" s="14"/>
      <c r="UMY884" s="14"/>
      <c r="UMZ884" s="14"/>
      <c r="UNA884" s="14"/>
      <c r="UNB884" s="14"/>
      <c r="UNC884" s="14"/>
      <c r="UND884" s="14"/>
      <c r="UNE884" s="14"/>
      <c r="UNF884" s="14"/>
      <c r="UNG884" s="14"/>
      <c r="UNH884" s="14"/>
      <c r="UNI884" s="14"/>
      <c r="UNJ884" s="14"/>
      <c r="UNK884" s="14"/>
      <c r="UNL884" s="14"/>
      <c r="UNM884" s="14"/>
      <c r="UNN884" s="14"/>
      <c r="UNO884" s="14"/>
      <c r="UNP884" s="14"/>
      <c r="UNQ884" s="14"/>
      <c r="UNR884" s="14"/>
      <c r="UNS884" s="14"/>
      <c r="UNT884" s="14"/>
      <c r="UNU884" s="14"/>
      <c r="UNV884" s="14"/>
      <c r="UNW884" s="14"/>
      <c r="UNX884" s="14"/>
      <c r="UNY884" s="14"/>
      <c r="UNZ884" s="14"/>
      <c r="UOA884" s="14"/>
      <c r="UOB884" s="14"/>
      <c r="UOC884" s="14"/>
      <c r="UOD884" s="14"/>
      <c r="UOE884" s="14"/>
      <c r="UOF884" s="14"/>
      <c r="UOG884" s="14"/>
      <c r="UOH884" s="14"/>
      <c r="UOI884" s="14"/>
      <c r="UOJ884" s="14"/>
      <c r="UOK884" s="14"/>
      <c r="UOL884" s="14"/>
      <c r="UOM884" s="14"/>
      <c r="UON884" s="14"/>
      <c r="UOO884" s="14"/>
      <c r="UOP884" s="14"/>
      <c r="UOQ884" s="14"/>
      <c r="UOR884" s="14"/>
      <c r="UOS884" s="14"/>
      <c r="UOT884" s="14"/>
      <c r="UOU884" s="14"/>
      <c r="UOV884" s="14"/>
      <c r="UOW884" s="14"/>
      <c r="UOX884" s="14"/>
      <c r="UOY884" s="14"/>
      <c r="UOZ884" s="14"/>
      <c r="UPA884" s="14"/>
      <c r="UPB884" s="14"/>
      <c r="UPC884" s="14"/>
      <c r="UPD884" s="14"/>
      <c r="UPE884" s="14"/>
      <c r="UPF884" s="14"/>
      <c r="UPG884" s="14"/>
      <c r="UPH884" s="14"/>
      <c r="UPI884" s="14"/>
      <c r="UPJ884" s="14"/>
      <c r="UPK884" s="14"/>
      <c r="UPL884" s="14"/>
      <c r="UPM884" s="14"/>
      <c r="UPN884" s="14"/>
      <c r="UPO884" s="14"/>
      <c r="UPP884" s="14"/>
      <c r="UPQ884" s="14"/>
      <c r="UPR884" s="14"/>
      <c r="UPS884" s="14"/>
      <c r="UPT884" s="14"/>
      <c r="UPU884" s="14"/>
      <c r="UPV884" s="14"/>
      <c r="UPW884" s="14"/>
      <c r="UPX884" s="14"/>
      <c r="UPY884" s="14"/>
      <c r="UPZ884" s="14"/>
      <c r="UQA884" s="14"/>
      <c r="UQB884" s="14"/>
      <c r="UQC884" s="14"/>
      <c r="UQD884" s="14"/>
      <c r="UQE884" s="14"/>
      <c r="UQF884" s="14"/>
      <c r="UQG884" s="14"/>
      <c r="UQH884" s="14"/>
      <c r="UQI884" s="14"/>
      <c r="UQJ884" s="14"/>
      <c r="UQK884" s="14"/>
      <c r="UQL884" s="14"/>
      <c r="UQM884" s="14"/>
      <c r="UQN884" s="14"/>
      <c r="UQO884" s="14"/>
      <c r="UQP884" s="14"/>
      <c r="UQQ884" s="14"/>
      <c r="UQR884" s="14"/>
      <c r="UQS884" s="14"/>
      <c r="UQT884" s="14"/>
      <c r="UQU884" s="14"/>
      <c r="UQV884" s="14"/>
      <c r="UQW884" s="14"/>
      <c r="UQX884" s="14"/>
      <c r="UQY884" s="14"/>
      <c r="UQZ884" s="14"/>
      <c r="URA884" s="14"/>
      <c r="URB884" s="14"/>
      <c r="URC884" s="14"/>
      <c r="URD884" s="14"/>
      <c r="URE884" s="14"/>
      <c r="URF884" s="14"/>
      <c r="URG884" s="14"/>
      <c r="URH884" s="14"/>
      <c r="URI884" s="14"/>
      <c r="URJ884" s="14"/>
      <c r="URK884" s="14"/>
      <c r="URL884" s="14"/>
      <c r="URM884" s="14"/>
      <c r="URN884" s="14"/>
      <c r="URO884" s="14"/>
      <c r="URP884" s="14"/>
      <c r="URQ884" s="14"/>
      <c r="URR884" s="14"/>
      <c r="URS884" s="14"/>
      <c r="URT884" s="14"/>
      <c r="URU884" s="14"/>
      <c r="URV884" s="14"/>
      <c r="URW884" s="14"/>
      <c r="URX884" s="14"/>
      <c r="URY884" s="14"/>
      <c r="URZ884" s="14"/>
      <c r="USA884" s="14"/>
      <c r="USB884" s="14"/>
      <c r="USC884" s="14"/>
      <c r="USD884" s="14"/>
      <c r="USE884" s="14"/>
      <c r="USF884" s="14"/>
      <c r="USG884" s="14"/>
      <c r="USH884" s="14"/>
      <c r="USI884" s="14"/>
      <c r="USJ884" s="14"/>
      <c r="USK884" s="14"/>
      <c r="USL884" s="14"/>
      <c r="USM884" s="14"/>
      <c r="USN884" s="14"/>
      <c r="USO884" s="14"/>
      <c r="USP884" s="14"/>
      <c r="USQ884" s="14"/>
      <c r="USR884" s="14"/>
      <c r="USS884" s="14"/>
      <c r="UST884" s="14"/>
      <c r="USU884" s="14"/>
      <c r="USV884" s="14"/>
      <c r="USW884" s="14"/>
      <c r="USX884" s="14"/>
      <c r="USY884" s="14"/>
      <c r="USZ884" s="14"/>
      <c r="UTA884" s="14"/>
      <c r="UTB884" s="14"/>
      <c r="UTC884" s="14"/>
      <c r="UTD884" s="14"/>
      <c r="UTE884" s="14"/>
      <c r="UTF884" s="14"/>
      <c r="UTG884" s="14"/>
      <c r="UTH884" s="14"/>
      <c r="UTI884" s="14"/>
      <c r="UTJ884" s="14"/>
      <c r="UTK884" s="14"/>
      <c r="UTL884" s="14"/>
      <c r="UTM884" s="14"/>
      <c r="UTN884" s="14"/>
      <c r="UTO884" s="14"/>
      <c r="UTP884" s="14"/>
      <c r="UTQ884" s="14"/>
      <c r="UTR884" s="14"/>
      <c r="UTS884" s="14"/>
      <c r="UTT884" s="14"/>
      <c r="UTU884" s="14"/>
      <c r="UTV884" s="14"/>
      <c r="UTW884" s="14"/>
      <c r="UTX884" s="14"/>
      <c r="UTY884" s="14"/>
      <c r="UTZ884" s="14"/>
      <c r="UUA884" s="14"/>
      <c r="UUB884" s="14"/>
      <c r="UUC884" s="14"/>
      <c r="UUD884" s="14"/>
      <c r="UUE884" s="14"/>
      <c r="UUF884" s="14"/>
      <c r="UUG884" s="14"/>
      <c r="UUH884" s="14"/>
      <c r="UUI884" s="14"/>
      <c r="UUJ884" s="14"/>
      <c r="UUK884" s="14"/>
      <c r="UUL884" s="14"/>
      <c r="UUM884" s="14"/>
      <c r="UUN884" s="14"/>
      <c r="UUO884" s="14"/>
      <c r="UUP884" s="14"/>
      <c r="UUQ884" s="14"/>
      <c r="UUR884" s="14"/>
      <c r="UUS884" s="14"/>
      <c r="UUT884" s="14"/>
      <c r="UUU884" s="14"/>
      <c r="UUV884" s="14"/>
      <c r="UUW884" s="14"/>
      <c r="UUX884" s="14"/>
      <c r="UUY884" s="14"/>
      <c r="UUZ884" s="14"/>
      <c r="UVA884" s="14"/>
      <c r="UVB884" s="14"/>
      <c r="UVC884" s="14"/>
      <c r="UVD884" s="14"/>
      <c r="UVE884" s="14"/>
      <c r="UVF884" s="14"/>
      <c r="UVG884" s="14"/>
      <c r="UVH884" s="14"/>
      <c r="UVI884" s="14"/>
      <c r="UVJ884" s="14"/>
      <c r="UVK884" s="14"/>
      <c r="UVL884" s="14"/>
      <c r="UVM884" s="14"/>
      <c r="UVN884" s="14"/>
      <c r="UVO884" s="14"/>
      <c r="UVP884" s="14"/>
      <c r="UVQ884" s="14"/>
      <c r="UVR884" s="14"/>
      <c r="UVS884" s="14"/>
      <c r="UVT884" s="14"/>
      <c r="UVU884" s="14"/>
      <c r="UVV884" s="14"/>
      <c r="UVW884" s="14"/>
      <c r="UVX884" s="14"/>
      <c r="UVY884" s="14"/>
      <c r="UVZ884" s="14"/>
      <c r="UWA884" s="14"/>
      <c r="UWB884" s="14"/>
      <c r="UWC884" s="14"/>
      <c r="UWD884" s="14"/>
      <c r="UWE884" s="14"/>
      <c r="UWF884" s="14"/>
      <c r="UWG884" s="14"/>
      <c r="UWH884" s="14"/>
      <c r="UWI884" s="14"/>
      <c r="UWJ884" s="14"/>
      <c r="UWK884" s="14"/>
      <c r="UWL884" s="14"/>
      <c r="UWM884" s="14"/>
      <c r="UWN884" s="14"/>
      <c r="UWO884" s="14"/>
      <c r="UWP884" s="14"/>
      <c r="UWQ884" s="14"/>
      <c r="UWR884" s="14"/>
      <c r="UWS884" s="14"/>
      <c r="UWT884" s="14"/>
      <c r="UWU884" s="14"/>
      <c r="UWV884" s="14"/>
      <c r="UWW884" s="14"/>
      <c r="UWX884" s="14"/>
      <c r="UWY884" s="14"/>
      <c r="UWZ884" s="14"/>
      <c r="UXA884" s="14"/>
      <c r="UXB884" s="14"/>
      <c r="UXC884" s="14"/>
      <c r="UXD884" s="14"/>
      <c r="UXE884" s="14"/>
      <c r="UXF884" s="14"/>
      <c r="UXG884" s="14"/>
      <c r="UXH884" s="14"/>
      <c r="UXI884" s="14"/>
      <c r="UXJ884" s="14"/>
      <c r="UXK884" s="14"/>
      <c r="UXL884" s="14"/>
      <c r="UXM884" s="14"/>
      <c r="UXN884" s="14"/>
      <c r="UXO884" s="14"/>
      <c r="UXP884" s="14"/>
      <c r="UXQ884" s="14"/>
      <c r="UXR884" s="14"/>
      <c r="UXS884" s="14"/>
      <c r="UXT884" s="14"/>
      <c r="UXU884" s="14"/>
      <c r="UXV884" s="14"/>
      <c r="UXW884" s="14"/>
      <c r="UXX884" s="14"/>
      <c r="UXY884" s="14"/>
      <c r="UXZ884" s="14"/>
      <c r="UYA884" s="14"/>
      <c r="UYB884" s="14"/>
      <c r="UYC884" s="14"/>
      <c r="UYD884" s="14"/>
      <c r="UYE884" s="14"/>
      <c r="UYF884" s="14"/>
      <c r="UYG884" s="14"/>
      <c r="UYH884" s="14"/>
      <c r="UYI884" s="14"/>
      <c r="UYJ884" s="14"/>
      <c r="UYK884" s="14"/>
      <c r="UYL884" s="14"/>
      <c r="UYM884" s="14"/>
      <c r="UYN884" s="14"/>
      <c r="UYO884" s="14"/>
      <c r="UYP884" s="14"/>
      <c r="UYQ884" s="14"/>
      <c r="UYR884" s="14"/>
      <c r="UYS884" s="14"/>
      <c r="UYT884" s="14"/>
      <c r="UYU884" s="14"/>
      <c r="UYV884" s="14"/>
      <c r="UYW884" s="14"/>
      <c r="UYX884" s="14"/>
      <c r="UYY884" s="14"/>
      <c r="UYZ884" s="14"/>
      <c r="UZA884" s="14"/>
      <c r="UZB884" s="14"/>
      <c r="UZC884" s="14"/>
      <c r="UZD884" s="14"/>
      <c r="UZE884" s="14"/>
      <c r="UZF884" s="14"/>
      <c r="UZG884" s="14"/>
      <c r="UZH884" s="14"/>
      <c r="UZI884" s="14"/>
      <c r="UZJ884" s="14"/>
      <c r="UZK884" s="14"/>
      <c r="UZL884" s="14"/>
      <c r="UZM884" s="14"/>
      <c r="UZN884" s="14"/>
      <c r="UZO884" s="14"/>
      <c r="UZP884" s="14"/>
      <c r="UZQ884" s="14"/>
      <c r="UZR884" s="14"/>
      <c r="UZS884" s="14"/>
      <c r="UZT884" s="14"/>
      <c r="UZU884" s="14"/>
      <c r="UZV884" s="14"/>
      <c r="UZW884" s="14"/>
      <c r="UZX884" s="14"/>
      <c r="UZY884" s="14"/>
      <c r="UZZ884" s="14"/>
      <c r="VAA884" s="14"/>
      <c r="VAB884" s="14"/>
      <c r="VAC884" s="14"/>
      <c r="VAD884" s="14"/>
      <c r="VAE884" s="14"/>
      <c r="VAF884" s="14"/>
      <c r="VAG884" s="14"/>
      <c r="VAH884" s="14"/>
      <c r="VAI884" s="14"/>
      <c r="VAJ884" s="14"/>
      <c r="VAK884" s="14"/>
      <c r="VAL884" s="14"/>
      <c r="VAM884" s="14"/>
      <c r="VAN884" s="14"/>
      <c r="VAO884" s="14"/>
      <c r="VAP884" s="14"/>
      <c r="VAQ884" s="14"/>
      <c r="VAR884" s="14"/>
      <c r="VAS884" s="14"/>
      <c r="VAT884" s="14"/>
      <c r="VAU884" s="14"/>
      <c r="VAV884" s="14"/>
      <c r="VAW884" s="14"/>
      <c r="VAX884" s="14"/>
      <c r="VAY884" s="14"/>
      <c r="VAZ884" s="14"/>
      <c r="VBA884" s="14"/>
      <c r="VBB884" s="14"/>
      <c r="VBC884" s="14"/>
      <c r="VBD884" s="14"/>
      <c r="VBE884" s="14"/>
      <c r="VBF884" s="14"/>
      <c r="VBG884" s="14"/>
      <c r="VBH884" s="14"/>
      <c r="VBI884" s="14"/>
      <c r="VBJ884" s="14"/>
      <c r="VBK884" s="14"/>
      <c r="VBL884" s="14"/>
      <c r="VBM884" s="14"/>
      <c r="VBN884" s="14"/>
      <c r="VBO884" s="14"/>
      <c r="VBP884" s="14"/>
      <c r="VBQ884" s="14"/>
      <c r="VBR884" s="14"/>
      <c r="VBS884" s="14"/>
      <c r="VBT884" s="14"/>
      <c r="VBU884" s="14"/>
      <c r="VBV884" s="14"/>
      <c r="VBW884" s="14"/>
      <c r="VBX884" s="14"/>
      <c r="VBY884" s="14"/>
      <c r="VBZ884" s="14"/>
      <c r="VCA884" s="14"/>
      <c r="VCB884" s="14"/>
      <c r="VCC884" s="14"/>
      <c r="VCD884" s="14"/>
      <c r="VCE884" s="14"/>
      <c r="VCF884" s="14"/>
      <c r="VCG884" s="14"/>
      <c r="VCH884" s="14"/>
      <c r="VCI884" s="14"/>
      <c r="VCJ884" s="14"/>
      <c r="VCK884" s="14"/>
      <c r="VCL884" s="14"/>
      <c r="VCM884" s="14"/>
      <c r="VCN884" s="14"/>
      <c r="VCO884" s="14"/>
      <c r="VCP884" s="14"/>
      <c r="VCQ884" s="14"/>
      <c r="VCR884" s="14"/>
      <c r="VCS884" s="14"/>
      <c r="VCT884" s="14"/>
      <c r="VCU884" s="14"/>
      <c r="VCV884" s="14"/>
      <c r="VCW884" s="14"/>
      <c r="VCX884" s="14"/>
      <c r="VCY884" s="14"/>
      <c r="VCZ884" s="14"/>
      <c r="VDA884" s="14"/>
      <c r="VDB884" s="14"/>
      <c r="VDC884" s="14"/>
      <c r="VDD884" s="14"/>
      <c r="VDE884" s="14"/>
      <c r="VDF884" s="14"/>
      <c r="VDG884" s="14"/>
      <c r="VDH884" s="14"/>
      <c r="VDI884" s="14"/>
      <c r="VDJ884" s="14"/>
      <c r="VDK884" s="14"/>
      <c r="VDL884" s="14"/>
      <c r="VDM884" s="14"/>
      <c r="VDN884" s="14"/>
      <c r="VDO884" s="14"/>
      <c r="VDP884" s="14"/>
      <c r="VDQ884" s="14"/>
      <c r="VDR884" s="14"/>
      <c r="VDS884" s="14"/>
      <c r="VDT884" s="14"/>
      <c r="VDU884" s="14"/>
      <c r="VDV884" s="14"/>
      <c r="VDW884" s="14"/>
      <c r="VDX884" s="14"/>
      <c r="VDY884" s="14"/>
      <c r="VDZ884" s="14"/>
      <c r="VEA884" s="14"/>
      <c r="VEB884" s="14"/>
      <c r="VEC884" s="14"/>
      <c r="VED884" s="14"/>
      <c r="VEE884" s="14"/>
      <c r="VEF884" s="14"/>
      <c r="VEG884" s="14"/>
      <c r="VEH884" s="14"/>
      <c r="VEI884" s="14"/>
      <c r="VEJ884" s="14"/>
      <c r="VEK884" s="14"/>
      <c r="VEL884" s="14"/>
      <c r="VEM884" s="14"/>
      <c r="VEN884" s="14"/>
      <c r="VEO884" s="14"/>
      <c r="VEP884" s="14"/>
      <c r="VEQ884" s="14"/>
      <c r="VER884" s="14"/>
      <c r="VES884" s="14"/>
      <c r="VET884" s="14"/>
      <c r="VEU884" s="14"/>
      <c r="VEV884" s="14"/>
      <c r="VEW884" s="14"/>
      <c r="VEX884" s="14"/>
      <c r="VEY884" s="14"/>
      <c r="VEZ884" s="14"/>
      <c r="VFA884" s="14"/>
      <c r="VFB884" s="14"/>
      <c r="VFC884" s="14"/>
      <c r="VFD884" s="14"/>
      <c r="VFE884" s="14"/>
      <c r="VFF884" s="14"/>
      <c r="VFG884" s="14"/>
      <c r="VFH884" s="14"/>
      <c r="VFI884" s="14"/>
      <c r="VFJ884" s="14"/>
      <c r="VFK884" s="14"/>
      <c r="VFL884" s="14"/>
      <c r="VFM884" s="14"/>
      <c r="VFN884" s="14"/>
      <c r="VFO884" s="14"/>
      <c r="VFP884" s="14"/>
      <c r="VFQ884" s="14"/>
      <c r="VFR884" s="14"/>
      <c r="VFS884" s="14"/>
      <c r="VFT884" s="14"/>
      <c r="VFU884" s="14"/>
      <c r="VFV884" s="14"/>
      <c r="VFW884" s="14"/>
      <c r="VFX884" s="14"/>
      <c r="VFY884" s="14"/>
      <c r="VFZ884" s="14"/>
      <c r="VGA884" s="14"/>
      <c r="VGB884" s="14"/>
      <c r="VGC884" s="14"/>
      <c r="VGD884" s="14"/>
      <c r="VGE884" s="14"/>
      <c r="VGF884" s="14"/>
      <c r="VGG884" s="14"/>
      <c r="VGH884" s="14"/>
      <c r="VGI884" s="14"/>
      <c r="VGJ884" s="14"/>
      <c r="VGK884" s="14"/>
      <c r="VGL884" s="14"/>
      <c r="VGM884" s="14"/>
      <c r="VGN884" s="14"/>
      <c r="VGO884" s="14"/>
      <c r="VGP884" s="14"/>
      <c r="VGQ884" s="14"/>
      <c r="VGR884" s="14"/>
      <c r="VGS884" s="14"/>
      <c r="VGT884" s="14"/>
      <c r="VGU884" s="14"/>
      <c r="VGV884" s="14"/>
      <c r="VGW884" s="14"/>
      <c r="VGX884" s="14"/>
      <c r="VGY884" s="14"/>
      <c r="VGZ884" s="14"/>
      <c r="VHA884" s="14"/>
      <c r="VHB884" s="14"/>
      <c r="VHC884" s="14"/>
      <c r="VHD884" s="14"/>
      <c r="VHE884" s="14"/>
      <c r="VHF884" s="14"/>
      <c r="VHG884" s="14"/>
      <c r="VHH884" s="14"/>
      <c r="VHI884" s="14"/>
      <c r="VHJ884" s="14"/>
      <c r="VHK884" s="14"/>
      <c r="VHL884" s="14"/>
      <c r="VHM884" s="14"/>
      <c r="VHN884" s="14"/>
      <c r="VHO884" s="14"/>
      <c r="VHP884" s="14"/>
      <c r="VHQ884" s="14"/>
      <c r="VHR884" s="14"/>
      <c r="VHS884" s="14"/>
      <c r="VHT884" s="14"/>
      <c r="VHU884" s="14"/>
      <c r="VHV884" s="14"/>
      <c r="VHW884" s="14"/>
      <c r="VHX884" s="14"/>
      <c r="VHY884" s="14"/>
      <c r="VHZ884" s="14"/>
      <c r="VIA884" s="14"/>
      <c r="VIB884" s="14"/>
      <c r="VIC884" s="14"/>
      <c r="VID884" s="14"/>
      <c r="VIE884" s="14"/>
      <c r="VIF884" s="14"/>
      <c r="VIG884" s="14"/>
      <c r="VIH884" s="14"/>
      <c r="VII884" s="14"/>
      <c r="VIJ884" s="14"/>
      <c r="VIK884" s="14"/>
      <c r="VIL884" s="14"/>
      <c r="VIM884" s="14"/>
      <c r="VIN884" s="14"/>
      <c r="VIO884" s="14"/>
      <c r="VIP884" s="14"/>
      <c r="VIQ884" s="14"/>
      <c r="VIR884" s="14"/>
      <c r="VIS884" s="14"/>
      <c r="VIT884" s="14"/>
      <c r="VIU884" s="14"/>
      <c r="VIV884" s="14"/>
      <c r="VIW884" s="14"/>
      <c r="VIX884" s="14"/>
      <c r="VIY884" s="14"/>
      <c r="VIZ884" s="14"/>
      <c r="VJA884" s="14"/>
      <c r="VJB884" s="14"/>
      <c r="VJC884" s="14"/>
      <c r="VJD884" s="14"/>
      <c r="VJE884" s="14"/>
      <c r="VJF884" s="14"/>
      <c r="VJG884" s="14"/>
      <c r="VJH884" s="14"/>
      <c r="VJI884" s="14"/>
      <c r="VJJ884" s="14"/>
      <c r="VJK884" s="14"/>
      <c r="VJL884" s="14"/>
      <c r="VJM884" s="14"/>
      <c r="VJN884" s="14"/>
      <c r="VJO884" s="14"/>
      <c r="VJP884" s="14"/>
      <c r="VJQ884" s="14"/>
      <c r="VJR884" s="14"/>
      <c r="VJS884" s="14"/>
      <c r="VJT884" s="14"/>
      <c r="VJU884" s="14"/>
      <c r="VJV884" s="14"/>
      <c r="VJW884" s="14"/>
      <c r="VJX884" s="14"/>
      <c r="VJY884" s="14"/>
      <c r="VJZ884" s="14"/>
      <c r="VKA884" s="14"/>
      <c r="VKB884" s="14"/>
      <c r="VKC884" s="14"/>
      <c r="VKD884" s="14"/>
      <c r="VKE884" s="14"/>
      <c r="VKF884" s="14"/>
      <c r="VKG884" s="14"/>
      <c r="VKH884" s="14"/>
      <c r="VKI884" s="14"/>
      <c r="VKJ884" s="14"/>
      <c r="VKK884" s="14"/>
      <c r="VKL884" s="14"/>
      <c r="VKM884" s="14"/>
      <c r="VKN884" s="14"/>
      <c r="VKO884" s="14"/>
      <c r="VKP884" s="14"/>
      <c r="VKQ884" s="14"/>
      <c r="VKR884" s="14"/>
      <c r="VKS884" s="14"/>
      <c r="VKT884" s="14"/>
      <c r="VKU884" s="14"/>
      <c r="VKV884" s="14"/>
      <c r="VKW884" s="14"/>
      <c r="VKX884" s="14"/>
      <c r="VKY884" s="14"/>
      <c r="VKZ884" s="14"/>
      <c r="VLA884" s="14"/>
      <c r="VLB884" s="14"/>
      <c r="VLC884" s="14"/>
      <c r="VLD884" s="14"/>
      <c r="VLE884" s="14"/>
      <c r="VLF884" s="14"/>
      <c r="VLG884" s="14"/>
      <c r="VLH884" s="14"/>
      <c r="VLI884" s="14"/>
      <c r="VLJ884" s="14"/>
      <c r="VLK884" s="14"/>
      <c r="VLL884" s="14"/>
      <c r="VLM884" s="14"/>
      <c r="VLN884" s="14"/>
      <c r="VLO884" s="14"/>
      <c r="VLP884" s="14"/>
      <c r="VLQ884" s="14"/>
      <c r="VLR884" s="14"/>
      <c r="VLS884" s="14"/>
      <c r="VLT884" s="14"/>
      <c r="VLU884" s="14"/>
      <c r="VLV884" s="14"/>
      <c r="VLW884" s="14"/>
      <c r="VLX884" s="14"/>
      <c r="VLY884" s="14"/>
      <c r="VLZ884" s="14"/>
      <c r="VMA884" s="14"/>
      <c r="VMB884" s="14"/>
      <c r="VMC884" s="14"/>
      <c r="VMD884" s="14"/>
      <c r="VME884" s="14"/>
      <c r="VMF884" s="14"/>
      <c r="VMG884" s="14"/>
      <c r="VMH884" s="14"/>
      <c r="VMI884" s="14"/>
      <c r="VMJ884" s="14"/>
      <c r="VMK884" s="14"/>
      <c r="VML884" s="14"/>
      <c r="VMM884" s="14"/>
      <c r="VMN884" s="14"/>
      <c r="VMO884" s="14"/>
      <c r="VMP884" s="14"/>
      <c r="VMQ884" s="14"/>
      <c r="VMR884" s="14"/>
      <c r="VMS884" s="14"/>
      <c r="VMT884" s="14"/>
      <c r="VMU884" s="14"/>
      <c r="VMV884" s="14"/>
      <c r="VMW884" s="14"/>
      <c r="VMX884" s="14"/>
      <c r="VMY884" s="14"/>
      <c r="VMZ884" s="14"/>
      <c r="VNA884" s="14"/>
      <c r="VNB884" s="14"/>
      <c r="VNC884" s="14"/>
      <c r="VND884" s="14"/>
      <c r="VNE884" s="14"/>
      <c r="VNF884" s="14"/>
      <c r="VNG884" s="14"/>
      <c r="VNH884" s="14"/>
      <c r="VNI884" s="14"/>
      <c r="VNJ884" s="14"/>
      <c r="VNK884" s="14"/>
      <c r="VNL884" s="14"/>
      <c r="VNM884" s="14"/>
      <c r="VNN884" s="14"/>
      <c r="VNO884" s="14"/>
      <c r="VNP884" s="14"/>
      <c r="VNQ884" s="14"/>
      <c r="VNR884" s="14"/>
      <c r="VNS884" s="14"/>
      <c r="VNT884" s="14"/>
      <c r="VNU884" s="14"/>
      <c r="VNV884" s="14"/>
      <c r="VNW884" s="14"/>
      <c r="VNX884" s="14"/>
      <c r="VNY884" s="14"/>
      <c r="VNZ884" s="14"/>
      <c r="VOA884" s="14"/>
      <c r="VOB884" s="14"/>
      <c r="VOC884" s="14"/>
      <c r="VOD884" s="14"/>
      <c r="VOE884" s="14"/>
      <c r="VOF884" s="14"/>
      <c r="VOG884" s="14"/>
      <c r="VOH884" s="14"/>
      <c r="VOI884" s="14"/>
      <c r="VOJ884" s="14"/>
      <c r="VOK884" s="14"/>
      <c r="VOL884" s="14"/>
      <c r="VOM884" s="14"/>
      <c r="VON884" s="14"/>
      <c r="VOO884" s="14"/>
      <c r="VOP884" s="14"/>
      <c r="VOQ884" s="14"/>
      <c r="VOR884" s="14"/>
      <c r="VOS884" s="14"/>
      <c r="VOT884" s="14"/>
      <c r="VOU884" s="14"/>
      <c r="VOV884" s="14"/>
      <c r="VOW884" s="14"/>
      <c r="VOX884" s="14"/>
      <c r="VOY884" s="14"/>
      <c r="VOZ884" s="14"/>
      <c r="VPA884" s="14"/>
      <c r="VPB884" s="14"/>
      <c r="VPC884" s="14"/>
      <c r="VPD884" s="14"/>
      <c r="VPE884" s="14"/>
      <c r="VPF884" s="14"/>
      <c r="VPG884" s="14"/>
      <c r="VPH884" s="14"/>
      <c r="VPI884" s="14"/>
      <c r="VPJ884" s="14"/>
      <c r="VPK884" s="14"/>
      <c r="VPL884" s="14"/>
      <c r="VPM884" s="14"/>
      <c r="VPN884" s="14"/>
      <c r="VPO884" s="14"/>
      <c r="VPP884" s="14"/>
      <c r="VPQ884" s="14"/>
      <c r="VPR884" s="14"/>
      <c r="VPS884" s="14"/>
      <c r="VPT884" s="14"/>
      <c r="VPU884" s="14"/>
      <c r="VPV884" s="14"/>
      <c r="VPW884" s="14"/>
      <c r="VPX884" s="14"/>
      <c r="VPY884" s="14"/>
      <c r="VPZ884" s="14"/>
      <c r="VQA884" s="14"/>
      <c r="VQB884" s="14"/>
      <c r="VQC884" s="14"/>
      <c r="VQD884" s="14"/>
      <c r="VQE884" s="14"/>
      <c r="VQF884" s="14"/>
      <c r="VQG884" s="14"/>
      <c r="VQH884" s="14"/>
      <c r="VQI884" s="14"/>
      <c r="VQJ884" s="14"/>
      <c r="VQK884" s="14"/>
      <c r="VQL884" s="14"/>
      <c r="VQM884" s="14"/>
      <c r="VQN884" s="14"/>
      <c r="VQO884" s="14"/>
      <c r="VQP884" s="14"/>
      <c r="VQQ884" s="14"/>
      <c r="VQR884" s="14"/>
      <c r="VQS884" s="14"/>
      <c r="VQT884" s="14"/>
      <c r="VQU884" s="14"/>
      <c r="VQV884" s="14"/>
      <c r="VQW884" s="14"/>
      <c r="VQX884" s="14"/>
      <c r="VQY884" s="14"/>
      <c r="VQZ884" s="14"/>
      <c r="VRA884" s="14"/>
      <c r="VRB884" s="14"/>
      <c r="VRC884" s="14"/>
      <c r="VRD884" s="14"/>
      <c r="VRE884" s="14"/>
      <c r="VRF884" s="14"/>
      <c r="VRG884" s="14"/>
      <c r="VRH884" s="14"/>
      <c r="VRI884" s="14"/>
      <c r="VRJ884" s="14"/>
      <c r="VRK884" s="14"/>
      <c r="VRL884" s="14"/>
      <c r="VRM884" s="14"/>
      <c r="VRN884" s="14"/>
      <c r="VRO884" s="14"/>
      <c r="VRP884" s="14"/>
      <c r="VRQ884" s="14"/>
      <c r="VRR884" s="14"/>
      <c r="VRS884" s="14"/>
      <c r="VRT884" s="14"/>
      <c r="VRU884" s="14"/>
      <c r="VRV884" s="14"/>
      <c r="VRW884" s="14"/>
      <c r="VRX884" s="14"/>
      <c r="VRY884" s="14"/>
      <c r="VRZ884" s="14"/>
      <c r="VSA884" s="14"/>
      <c r="VSB884" s="14"/>
      <c r="VSC884" s="14"/>
      <c r="VSD884" s="14"/>
      <c r="VSE884" s="14"/>
      <c r="VSF884" s="14"/>
      <c r="VSG884" s="14"/>
      <c r="VSH884" s="14"/>
      <c r="VSI884" s="14"/>
      <c r="VSJ884" s="14"/>
      <c r="VSK884" s="14"/>
      <c r="VSL884" s="14"/>
      <c r="VSM884" s="14"/>
      <c r="VSN884" s="14"/>
      <c r="VSO884" s="14"/>
      <c r="VSP884" s="14"/>
      <c r="VSQ884" s="14"/>
      <c r="VSR884" s="14"/>
      <c r="VSS884" s="14"/>
      <c r="VST884" s="14"/>
      <c r="VSU884" s="14"/>
      <c r="VSV884" s="14"/>
      <c r="VSW884" s="14"/>
      <c r="VSX884" s="14"/>
      <c r="VSY884" s="14"/>
      <c r="VSZ884" s="14"/>
      <c r="VTA884" s="14"/>
      <c r="VTB884" s="14"/>
      <c r="VTC884" s="14"/>
      <c r="VTD884" s="14"/>
      <c r="VTE884" s="14"/>
      <c r="VTF884" s="14"/>
      <c r="VTG884" s="14"/>
      <c r="VTH884" s="14"/>
      <c r="VTI884" s="14"/>
      <c r="VTJ884" s="14"/>
      <c r="VTK884" s="14"/>
      <c r="VTL884" s="14"/>
      <c r="VTM884" s="14"/>
      <c r="VTN884" s="14"/>
      <c r="VTO884" s="14"/>
      <c r="VTP884" s="14"/>
      <c r="VTQ884" s="14"/>
      <c r="VTR884" s="14"/>
      <c r="VTS884" s="14"/>
      <c r="VTT884" s="14"/>
      <c r="VTU884" s="14"/>
      <c r="VTV884" s="14"/>
      <c r="VTW884" s="14"/>
      <c r="VTX884" s="14"/>
      <c r="VTY884" s="14"/>
      <c r="VTZ884" s="14"/>
      <c r="VUA884" s="14"/>
      <c r="VUB884" s="14"/>
      <c r="VUC884" s="14"/>
      <c r="VUD884" s="14"/>
      <c r="VUE884" s="14"/>
      <c r="VUF884" s="14"/>
      <c r="VUG884" s="14"/>
      <c r="VUH884" s="14"/>
      <c r="VUI884" s="14"/>
      <c r="VUJ884" s="14"/>
      <c r="VUK884" s="14"/>
      <c r="VUL884" s="14"/>
      <c r="VUM884" s="14"/>
      <c r="VUN884" s="14"/>
      <c r="VUO884" s="14"/>
      <c r="VUP884" s="14"/>
      <c r="VUQ884" s="14"/>
      <c r="VUR884" s="14"/>
      <c r="VUS884" s="14"/>
      <c r="VUT884" s="14"/>
      <c r="VUU884" s="14"/>
      <c r="VUV884" s="14"/>
      <c r="VUW884" s="14"/>
      <c r="VUX884" s="14"/>
      <c r="VUY884" s="14"/>
      <c r="VUZ884" s="14"/>
      <c r="VVA884" s="14"/>
      <c r="VVB884" s="14"/>
      <c r="VVC884" s="14"/>
      <c r="VVD884" s="14"/>
      <c r="VVE884" s="14"/>
      <c r="VVF884" s="14"/>
      <c r="VVG884" s="14"/>
      <c r="VVH884" s="14"/>
      <c r="VVI884" s="14"/>
      <c r="VVJ884" s="14"/>
      <c r="VVK884" s="14"/>
      <c r="VVL884" s="14"/>
      <c r="VVM884" s="14"/>
      <c r="VVN884" s="14"/>
      <c r="VVO884" s="14"/>
      <c r="VVP884" s="14"/>
      <c r="VVQ884" s="14"/>
      <c r="VVR884" s="14"/>
      <c r="VVS884" s="14"/>
      <c r="VVT884" s="14"/>
      <c r="VVU884" s="14"/>
      <c r="VVV884" s="14"/>
      <c r="VVW884" s="14"/>
      <c r="VVX884" s="14"/>
      <c r="VVY884" s="14"/>
      <c r="VVZ884" s="14"/>
      <c r="VWA884" s="14"/>
      <c r="VWB884" s="14"/>
      <c r="VWC884" s="14"/>
      <c r="VWD884" s="14"/>
      <c r="VWE884" s="14"/>
      <c r="VWF884" s="14"/>
      <c r="VWG884" s="14"/>
      <c r="VWH884" s="14"/>
      <c r="VWI884" s="14"/>
      <c r="VWJ884" s="14"/>
      <c r="VWK884" s="14"/>
      <c r="VWL884" s="14"/>
      <c r="VWM884" s="14"/>
      <c r="VWN884" s="14"/>
      <c r="VWO884" s="14"/>
      <c r="VWP884" s="14"/>
      <c r="VWQ884" s="14"/>
      <c r="VWR884" s="14"/>
      <c r="VWS884" s="14"/>
      <c r="VWT884" s="14"/>
      <c r="VWU884" s="14"/>
      <c r="VWV884" s="14"/>
      <c r="VWW884" s="14"/>
      <c r="VWX884" s="14"/>
      <c r="VWY884" s="14"/>
      <c r="VWZ884" s="14"/>
      <c r="VXA884" s="14"/>
      <c r="VXB884" s="14"/>
      <c r="VXC884" s="14"/>
      <c r="VXD884" s="14"/>
      <c r="VXE884" s="14"/>
      <c r="VXF884" s="14"/>
      <c r="VXG884" s="14"/>
      <c r="VXH884" s="14"/>
      <c r="VXI884" s="14"/>
      <c r="VXJ884" s="14"/>
      <c r="VXK884" s="14"/>
      <c r="VXL884" s="14"/>
      <c r="VXM884" s="14"/>
      <c r="VXN884" s="14"/>
      <c r="VXO884" s="14"/>
      <c r="VXP884" s="14"/>
      <c r="VXQ884" s="14"/>
      <c r="VXR884" s="14"/>
      <c r="VXS884" s="14"/>
      <c r="VXT884" s="14"/>
      <c r="VXU884" s="14"/>
      <c r="VXV884" s="14"/>
      <c r="VXW884" s="14"/>
      <c r="VXX884" s="14"/>
      <c r="VXY884" s="14"/>
      <c r="VXZ884" s="14"/>
      <c r="VYA884" s="14"/>
      <c r="VYB884" s="14"/>
      <c r="VYC884" s="14"/>
      <c r="VYD884" s="14"/>
      <c r="VYE884" s="14"/>
      <c r="VYF884" s="14"/>
      <c r="VYG884" s="14"/>
      <c r="VYH884" s="14"/>
      <c r="VYI884" s="14"/>
      <c r="VYJ884" s="14"/>
      <c r="VYK884" s="14"/>
      <c r="VYL884" s="14"/>
      <c r="VYM884" s="14"/>
      <c r="VYN884" s="14"/>
      <c r="VYO884" s="14"/>
      <c r="VYP884" s="14"/>
      <c r="VYQ884" s="14"/>
      <c r="VYR884" s="14"/>
      <c r="VYS884" s="14"/>
      <c r="VYT884" s="14"/>
      <c r="VYU884" s="14"/>
      <c r="VYV884" s="14"/>
      <c r="VYW884" s="14"/>
      <c r="VYX884" s="14"/>
      <c r="VYY884" s="14"/>
      <c r="VYZ884" s="14"/>
      <c r="VZA884" s="14"/>
      <c r="VZB884" s="14"/>
      <c r="VZC884" s="14"/>
      <c r="VZD884" s="14"/>
      <c r="VZE884" s="14"/>
      <c r="VZF884" s="14"/>
      <c r="VZG884" s="14"/>
      <c r="VZH884" s="14"/>
      <c r="VZI884" s="14"/>
      <c r="VZJ884" s="14"/>
      <c r="VZK884" s="14"/>
      <c r="VZL884" s="14"/>
      <c r="VZM884" s="14"/>
      <c r="VZN884" s="14"/>
      <c r="VZO884" s="14"/>
      <c r="VZP884" s="14"/>
      <c r="VZQ884" s="14"/>
      <c r="VZR884" s="14"/>
      <c r="VZS884" s="14"/>
      <c r="VZT884" s="14"/>
      <c r="VZU884" s="14"/>
      <c r="VZV884" s="14"/>
      <c r="VZW884" s="14"/>
      <c r="VZX884" s="14"/>
      <c r="VZY884" s="14"/>
      <c r="VZZ884" s="14"/>
      <c r="WAA884" s="14"/>
      <c r="WAB884" s="14"/>
      <c r="WAC884" s="14"/>
      <c r="WAD884" s="14"/>
      <c r="WAE884" s="14"/>
      <c r="WAF884" s="14"/>
      <c r="WAG884" s="14"/>
      <c r="WAH884" s="14"/>
      <c r="WAI884" s="14"/>
      <c r="WAJ884" s="14"/>
      <c r="WAK884" s="14"/>
      <c r="WAL884" s="14"/>
      <c r="WAM884" s="14"/>
      <c r="WAN884" s="14"/>
      <c r="WAO884" s="14"/>
      <c r="WAP884" s="14"/>
      <c r="WAQ884" s="14"/>
      <c r="WAR884" s="14"/>
      <c r="WAS884" s="14"/>
      <c r="WAT884" s="14"/>
      <c r="WAU884" s="14"/>
      <c r="WAV884" s="14"/>
      <c r="WAW884" s="14"/>
      <c r="WAX884" s="14"/>
      <c r="WAY884" s="14"/>
      <c r="WAZ884" s="14"/>
      <c r="WBA884" s="14"/>
      <c r="WBB884" s="14"/>
      <c r="WBC884" s="14"/>
      <c r="WBD884" s="14"/>
      <c r="WBE884" s="14"/>
      <c r="WBF884" s="14"/>
      <c r="WBG884" s="14"/>
      <c r="WBH884" s="14"/>
      <c r="WBI884" s="14"/>
      <c r="WBJ884" s="14"/>
      <c r="WBK884" s="14"/>
      <c r="WBL884" s="14"/>
      <c r="WBM884" s="14"/>
      <c r="WBN884" s="14"/>
      <c r="WBO884" s="14"/>
      <c r="WBP884" s="14"/>
      <c r="WBQ884" s="14"/>
      <c r="WBR884" s="14"/>
      <c r="WBS884" s="14"/>
      <c r="WBT884" s="14"/>
      <c r="WBU884" s="14"/>
      <c r="WBV884" s="14"/>
      <c r="WBW884" s="14"/>
      <c r="WBX884" s="14"/>
      <c r="WBY884" s="14"/>
      <c r="WBZ884" s="14"/>
      <c r="WCA884" s="14"/>
      <c r="WCB884" s="14"/>
      <c r="WCC884" s="14"/>
      <c r="WCD884" s="14"/>
      <c r="WCE884" s="14"/>
      <c r="WCF884" s="14"/>
      <c r="WCG884" s="14"/>
      <c r="WCH884" s="14"/>
      <c r="WCI884" s="14"/>
      <c r="WCJ884" s="14"/>
      <c r="WCK884" s="14"/>
      <c r="WCL884" s="14"/>
      <c r="WCM884" s="14"/>
      <c r="WCN884" s="14"/>
      <c r="WCO884" s="14"/>
      <c r="WCP884" s="14"/>
      <c r="WCQ884" s="14"/>
      <c r="WCR884" s="14"/>
      <c r="WCS884" s="14"/>
      <c r="WCT884" s="14"/>
      <c r="WCU884" s="14"/>
      <c r="WCV884" s="14"/>
      <c r="WCW884" s="14"/>
      <c r="WCX884" s="14"/>
      <c r="WCY884" s="14"/>
      <c r="WCZ884" s="14"/>
      <c r="WDA884" s="14"/>
      <c r="WDB884" s="14"/>
      <c r="WDC884" s="14"/>
      <c r="WDD884" s="14"/>
      <c r="WDE884" s="14"/>
      <c r="WDF884" s="14"/>
      <c r="WDG884" s="14"/>
      <c r="WDH884" s="14"/>
      <c r="WDI884" s="14"/>
      <c r="WDJ884" s="14"/>
      <c r="WDK884" s="14"/>
      <c r="WDL884" s="14"/>
      <c r="WDM884" s="14"/>
      <c r="WDN884" s="14"/>
      <c r="WDO884" s="14"/>
      <c r="WDP884" s="14"/>
      <c r="WDQ884" s="14"/>
      <c r="WDR884" s="14"/>
      <c r="WDS884" s="14"/>
      <c r="WDT884" s="14"/>
      <c r="WDU884" s="14"/>
      <c r="WDV884" s="14"/>
      <c r="WDW884" s="14"/>
      <c r="WDX884" s="14"/>
      <c r="WDY884" s="14"/>
      <c r="WDZ884" s="14"/>
      <c r="WEA884" s="14"/>
      <c r="WEB884" s="14"/>
      <c r="WEC884" s="14"/>
      <c r="WED884" s="14"/>
      <c r="WEE884" s="14"/>
      <c r="WEF884" s="14"/>
      <c r="WEG884" s="14"/>
      <c r="WEH884" s="14"/>
      <c r="WEI884" s="14"/>
      <c r="WEJ884" s="14"/>
      <c r="WEK884" s="14"/>
      <c r="WEL884" s="14"/>
      <c r="WEM884" s="14"/>
      <c r="WEN884" s="14"/>
      <c r="WEO884" s="14"/>
      <c r="WEP884" s="14"/>
      <c r="WEQ884" s="14"/>
      <c r="WER884" s="14"/>
      <c r="WES884" s="14"/>
      <c r="WET884" s="14"/>
      <c r="WEU884" s="14"/>
      <c r="WEV884" s="14"/>
      <c r="WEW884" s="14"/>
      <c r="WEX884" s="14"/>
      <c r="WEY884" s="14"/>
      <c r="WEZ884" s="14"/>
      <c r="WFA884" s="14"/>
      <c r="WFB884" s="14"/>
      <c r="WFC884" s="14"/>
      <c r="WFD884" s="14"/>
      <c r="WFE884" s="14"/>
      <c r="WFF884" s="14"/>
      <c r="WFG884" s="14"/>
      <c r="WFH884" s="14"/>
      <c r="WFI884" s="14"/>
      <c r="WFJ884" s="14"/>
      <c r="WFK884" s="14"/>
      <c r="WFL884" s="14"/>
      <c r="WFM884" s="14"/>
      <c r="WFN884" s="14"/>
      <c r="WFO884" s="14"/>
      <c r="WFP884" s="14"/>
      <c r="WFQ884" s="14"/>
      <c r="WFR884" s="14"/>
      <c r="WFS884" s="14"/>
      <c r="WFT884" s="14"/>
      <c r="WFU884" s="14"/>
      <c r="WFV884" s="14"/>
      <c r="WFW884" s="14"/>
      <c r="WFX884" s="14"/>
      <c r="WFY884" s="14"/>
      <c r="WFZ884" s="14"/>
      <c r="WGA884" s="14"/>
      <c r="WGB884" s="14"/>
      <c r="WGC884" s="14"/>
      <c r="WGD884" s="14"/>
      <c r="WGE884" s="14"/>
      <c r="WGF884" s="14"/>
      <c r="WGG884" s="14"/>
      <c r="WGH884" s="14"/>
      <c r="WGI884" s="14"/>
      <c r="WGJ884" s="14"/>
      <c r="WGK884" s="14"/>
      <c r="WGL884" s="14"/>
      <c r="WGM884" s="14"/>
      <c r="WGN884" s="14"/>
      <c r="WGO884" s="14"/>
      <c r="WGP884" s="14"/>
      <c r="WGQ884" s="14"/>
      <c r="WGR884" s="14"/>
      <c r="WGS884" s="14"/>
      <c r="WGT884" s="14"/>
      <c r="WGU884" s="14"/>
      <c r="WGV884" s="14"/>
      <c r="WGW884" s="14"/>
      <c r="WGX884" s="14"/>
      <c r="WGY884" s="14"/>
      <c r="WGZ884" s="14"/>
      <c r="WHA884" s="14"/>
      <c r="WHB884" s="14"/>
      <c r="WHC884" s="14"/>
      <c r="WHD884" s="14"/>
      <c r="WHE884" s="14"/>
      <c r="WHF884" s="14"/>
      <c r="WHG884" s="14"/>
      <c r="WHH884" s="14"/>
      <c r="WHI884" s="14"/>
      <c r="WHJ884" s="14"/>
      <c r="WHK884" s="14"/>
      <c r="WHL884" s="14"/>
      <c r="WHM884" s="14"/>
      <c r="WHN884" s="14"/>
      <c r="WHO884" s="14"/>
      <c r="WHP884" s="14"/>
      <c r="WHQ884" s="14"/>
      <c r="WHR884" s="14"/>
      <c r="WHS884" s="14"/>
      <c r="WHT884" s="14"/>
      <c r="WHU884" s="14"/>
      <c r="WHV884" s="14"/>
      <c r="WHW884" s="14"/>
      <c r="WHX884" s="14"/>
      <c r="WHY884" s="14"/>
      <c r="WHZ884" s="14"/>
      <c r="WIA884" s="14"/>
      <c r="WIB884" s="14"/>
      <c r="WIC884" s="14"/>
      <c r="WID884" s="14"/>
      <c r="WIE884" s="14"/>
      <c r="WIF884" s="14"/>
      <c r="WIG884" s="14"/>
      <c r="WIH884" s="14"/>
      <c r="WII884" s="14"/>
      <c r="WIJ884" s="14"/>
      <c r="WIK884" s="14"/>
      <c r="WIL884" s="14"/>
      <c r="WIM884" s="14"/>
      <c r="WIN884" s="14"/>
      <c r="WIO884" s="14"/>
      <c r="WIP884" s="14"/>
      <c r="WIQ884" s="14"/>
      <c r="WIR884" s="14"/>
      <c r="WIS884" s="14"/>
      <c r="WIT884" s="14"/>
      <c r="WIU884" s="14"/>
      <c r="WIV884" s="14"/>
      <c r="WIW884" s="14"/>
      <c r="WIX884" s="14"/>
      <c r="WIY884" s="14"/>
      <c r="WIZ884" s="14"/>
      <c r="WJA884" s="14"/>
      <c r="WJB884" s="14"/>
      <c r="WJC884" s="14"/>
      <c r="WJD884" s="14"/>
      <c r="WJE884" s="14"/>
      <c r="WJF884" s="14"/>
      <c r="WJG884" s="14"/>
      <c r="WJH884" s="14"/>
      <c r="WJI884" s="14"/>
      <c r="WJJ884" s="14"/>
      <c r="WJK884" s="14"/>
      <c r="WJL884" s="14"/>
      <c r="WJM884" s="14"/>
      <c r="WJN884" s="14"/>
      <c r="WJO884" s="14"/>
      <c r="WJP884" s="14"/>
      <c r="WJQ884" s="14"/>
      <c r="WJR884" s="14"/>
      <c r="WJS884" s="14"/>
      <c r="WJT884" s="14"/>
      <c r="WJU884" s="14"/>
      <c r="WJV884" s="14"/>
      <c r="WJW884" s="14"/>
      <c r="WJX884" s="14"/>
      <c r="WJY884" s="14"/>
      <c r="WJZ884" s="14"/>
      <c r="WKA884" s="14"/>
      <c r="WKB884" s="14"/>
      <c r="WKC884" s="14"/>
      <c r="WKD884" s="14"/>
      <c r="WKE884" s="14"/>
      <c r="WKF884" s="14"/>
      <c r="WKG884" s="14"/>
      <c r="WKH884" s="14"/>
      <c r="WKI884" s="14"/>
      <c r="WKJ884" s="14"/>
      <c r="WKK884" s="14"/>
      <c r="WKL884" s="14"/>
      <c r="WKM884" s="14"/>
      <c r="WKN884" s="14"/>
      <c r="WKO884" s="14"/>
      <c r="WKP884" s="14"/>
      <c r="WKQ884" s="14"/>
      <c r="WKR884" s="14"/>
      <c r="WKS884" s="14"/>
      <c r="WKT884" s="14"/>
      <c r="WKU884" s="14"/>
      <c r="WKV884" s="14"/>
      <c r="WKW884" s="14"/>
      <c r="WKX884" s="14"/>
      <c r="WKY884" s="14"/>
      <c r="WKZ884" s="14"/>
      <c r="WLA884" s="14"/>
      <c r="WLB884" s="14"/>
      <c r="WLC884" s="14"/>
      <c r="WLD884" s="14"/>
      <c r="WLE884" s="14"/>
      <c r="WLF884" s="14"/>
      <c r="WLG884" s="14"/>
      <c r="WLH884" s="14"/>
      <c r="WLI884" s="14"/>
      <c r="WLJ884" s="14"/>
      <c r="WLK884" s="14"/>
      <c r="WLL884" s="14"/>
      <c r="WLM884" s="14"/>
      <c r="WLN884" s="14"/>
      <c r="WLO884" s="14"/>
      <c r="WLP884" s="14"/>
      <c r="WLQ884" s="14"/>
      <c r="WLR884" s="14"/>
      <c r="WLS884" s="14"/>
      <c r="WLT884" s="14"/>
      <c r="WLU884" s="14"/>
      <c r="WLV884" s="14"/>
      <c r="WLW884" s="14"/>
      <c r="WLX884" s="14"/>
      <c r="WLY884" s="14"/>
      <c r="WLZ884" s="14"/>
      <c r="WMA884" s="14"/>
      <c r="WMB884" s="14"/>
      <c r="WMC884" s="14"/>
      <c r="WMD884" s="14"/>
      <c r="WME884" s="14"/>
      <c r="WMF884" s="14"/>
      <c r="WMG884" s="14"/>
      <c r="WMH884" s="14"/>
      <c r="WMI884" s="14"/>
      <c r="WMJ884" s="14"/>
      <c r="WMK884" s="14"/>
      <c r="WML884" s="14"/>
      <c r="WMM884" s="14"/>
      <c r="WMN884" s="14"/>
      <c r="WMO884" s="14"/>
      <c r="WMP884" s="14"/>
      <c r="WMQ884" s="14"/>
      <c r="WMR884" s="14"/>
      <c r="WMS884" s="14"/>
      <c r="WMT884" s="14"/>
      <c r="WMU884" s="14"/>
      <c r="WMV884" s="14"/>
      <c r="WMW884" s="14"/>
      <c r="WMX884" s="14"/>
      <c r="WMY884" s="14"/>
      <c r="WMZ884" s="14"/>
      <c r="WNA884" s="14"/>
      <c r="WNB884" s="14"/>
      <c r="WNC884" s="14"/>
      <c r="WND884" s="14"/>
      <c r="WNE884" s="14"/>
      <c r="WNF884" s="14"/>
      <c r="WNG884" s="14"/>
      <c r="WNH884" s="14"/>
      <c r="WNI884" s="14"/>
      <c r="WNJ884" s="14"/>
      <c r="WNK884" s="14"/>
      <c r="WNL884" s="14"/>
      <c r="WNM884" s="14"/>
      <c r="WNN884" s="14"/>
      <c r="WNO884" s="14"/>
      <c r="WNP884" s="14"/>
      <c r="WNQ884" s="14"/>
      <c r="WNR884" s="14"/>
      <c r="WNS884" s="14"/>
      <c r="WNT884" s="14"/>
      <c r="WNU884" s="14"/>
      <c r="WNV884" s="14"/>
      <c r="WNW884" s="14"/>
      <c r="WNX884" s="14"/>
      <c r="WNY884" s="14"/>
      <c r="WNZ884" s="14"/>
      <c r="WOA884" s="14"/>
      <c r="WOB884" s="14"/>
      <c r="WOC884" s="14"/>
      <c r="WOD884" s="14"/>
      <c r="WOE884" s="14"/>
      <c r="WOF884" s="14"/>
      <c r="WOG884" s="14"/>
      <c r="WOH884" s="14"/>
      <c r="WOI884" s="14"/>
      <c r="WOJ884" s="14"/>
      <c r="WOK884" s="14"/>
      <c r="WOL884" s="14"/>
      <c r="WOM884" s="14"/>
      <c r="WON884" s="14"/>
      <c r="WOO884" s="14"/>
      <c r="WOP884" s="14"/>
      <c r="WOQ884" s="14"/>
      <c r="WOR884" s="14"/>
      <c r="WOS884" s="14"/>
      <c r="WOT884" s="14"/>
      <c r="WOU884" s="14"/>
      <c r="WOV884" s="14"/>
      <c r="WOW884" s="14"/>
      <c r="WOX884" s="14"/>
      <c r="WOY884" s="14"/>
      <c r="WOZ884" s="14"/>
      <c r="WPA884" s="14"/>
      <c r="WPB884" s="14"/>
      <c r="WPC884" s="14"/>
      <c r="WPD884" s="14"/>
      <c r="WPE884" s="14"/>
      <c r="WPF884" s="14"/>
      <c r="WPG884" s="14"/>
      <c r="WPH884" s="14"/>
      <c r="WPI884" s="14"/>
      <c r="WPJ884" s="14"/>
      <c r="WPK884" s="14"/>
      <c r="WPL884" s="14"/>
      <c r="WPM884" s="14"/>
      <c r="WPN884" s="14"/>
      <c r="WPO884" s="14"/>
      <c r="WPP884" s="14"/>
      <c r="WPQ884" s="14"/>
      <c r="WPR884" s="14"/>
      <c r="WPS884" s="14"/>
      <c r="WPT884" s="14"/>
      <c r="WPU884" s="14"/>
      <c r="WPV884" s="14"/>
      <c r="WPW884" s="14"/>
      <c r="WPX884" s="14"/>
      <c r="WPY884" s="14"/>
      <c r="WPZ884" s="14"/>
      <c r="WQA884" s="14"/>
      <c r="WQB884" s="14"/>
      <c r="WQC884" s="14"/>
      <c r="WQD884" s="14"/>
      <c r="WQE884" s="14"/>
      <c r="WQF884" s="14"/>
      <c r="WQG884" s="14"/>
      <c r="WQH884" s="14"/>
      <c r="WQI884" s="14"/>
      <c r="WQJ884" s="14"/>
      <c r="WQK884" s="14"/>
      <c r="WQL884" s="14"/>
      <c r="WQM884" s="14"/>
      <c r="WQN884" s="14"/>
      <c r="WQO884" s="14"/>
      <c r="WQP884" s="14"/>
      <c r="WQQ884" s="14"/>
      <c r="WQR884" s="14"/>
      <c r="WQS884" s="14"/>
      <c r="WQT884" s="14"/>
      <c r="WQU884" s="14"/>
      <c r="WQV884" s="14"/>
      <c r="WQW884" s="14"/>
      <c r="WQX884" s="14"/>
      <c r="WQY884" s="14"/>
      <c r="WQZ884" s="14"/>
      <c r="WRA884" s="14"/>
      <c r="WRB884" s="14"/>
      <c r="WRC884" s="14"/>
      <c r="WRD884" s="14"/>
      <c r="WRE884" s="14"/>
      <c r="WRF884" s="14"/>
      <c r="WRG884" s="14"/>
      <c r="WRH884" s="14"/>
      <c r="WRI884" s="14"/>
      <c r="WRJ884" s="14"/>
      <c r="WRK884" s="14"/>
      <c r="WRL884" s="14"/>
      <c r="WRM884" s="14"/>
      <c r="WRN884" s="14"/>
      <c r="WRO884" s="14"/>
      <c r="WRP884" s="14"/>
      <c r="WRQ884" s="14"/>
      <c r="WRR884" s="14"/>
      <c r="WRS884" s="14"/>
      <c r="WRT884" s="14"/>
      <c r="WRU884" s="14"/>
      <c r="WRV884" s="14"/>
      <c r="WRW884" s="14"/>
      <c r="WRX884" s="14"/>
      <c r="WRY884" s="14"/>
      <c r="WRZ884" s="14"/>
      <c r="WSA884" s="14"/>
      <c r="WSB884" s="14"/>
      <c r="WSC884" s="14"/>
      <c r="WSD884" s="14"/>
      <c r="WSE884" s="14"/>
      <c r="WSF884" s="14"/>
      <c r="WSG884" s="14"/>
      <c r="WSH884" s="14"/>
      <c r="WSI884" s="14"/>
      <c r="WSJ884" s="14"/>
      <c r="WSK884" s="14"/>
      <c r="WSL884" s="14"/>
      <c r="WSM884" s="14"/>
      <c r="WSN884" s="14"/>
      <c r="WSO884" s="14"/>
      <c r="WSP884" s="14"/>
      <c r="WSQ884" s="14"/>
      <c r="WSR884" s="14"/>
      <c r="WSS884" s="14"/>
      <c r="WST884" s="14"/>
      <c r="WSU884" s="14"/>
      <c r="WSV884" s="14"/>
      <c r="WSW884" s="14"/>
      <c r="WSX884" s="14"/>
      <c r="WSY884" s="14"/>
      <c r="WSZ884" s="14"/>
      <c r="WTA884" s="14"/>
      <c r="WTB884" s="14"/>
      <c r="WTC884" s="14"/>
      <c r="WTD884" s="14"/>
      <c r="WTE884" s="14"/>
      <c r="WTF884" s="14"/>
      <c r="WTG884" s="14"/>
      <c r="WTH884" s="14"/>
      <c r="WTI884" s="14"/>
      <c r="WTJ884" s="14"/>
      <c r="WTK884" s="14"/>
      <c r="WTL884" s="14"/>
      <c r="WTM884" s="14"/>
      <c r="WTN884" s="14"/>
      <c r="WTO884" s="14"/>
      <c r="WTP884" s="14"/>
      <c r="WTQ884" s="14"/>
      <c r="WTR884" s="14"/>
      <c r="WTS884" s="14"/>
      <c r="WTT884" s="14"/>
      <c r="WTU884" s="14"/>
      <c r="WTV884" s="14"/>
      <c r="WTW884" s="14"/>
      <c r="WTX884" s="14"/>
      <c r="WTY884" s="14"/>
      <c r="WTZ884" s="14"/>
      <c r="WUA884" s="14"/>
      <c r="WUB884" s="14"/>
      <c r="WUC884" s="14"/>
      <c r="WUD884" s="14"/>
      <c r="WUE884" s="14"/>
      <c r="WUF884" s="14"/>
      <c r="WUG884" s="14"/>
      <c r="WUH884" s="14"/>
      <c r="WUI884" s="14"/>
      <c r="WUJ884" s="14"/>
      <c r="WUK884" s="14"/>
      <c r="WUL884" s="14"/>
      <c r="WUM884" s="14"/>
      <c r="WUN884" s="14"/>
      <c r="WUO884" s="14"/>
      <c r="WUP884" s="14"/>
      <c r="WUQ884" s="14"/>
      <c r="WUR884" s="14"/>
      <c r="WUS884" s="14"/>
      <c r="WUT884" s="14"/>
      <c r="WUU884" s="14"/>
      <c r="WUV884" s="14"/>
      <c r="WUW884" s="14"/>
      <c r="WUX884" s="14"/>
      <c r="WUY884" s="14"/>
      <c r="WUZ884" s="14"/>
      <c r="WVA884" s="14"/>
      <c r="WVB884" s="14"/>
      <c r="WVC884" s="14"/>
      <c r="WVD884" s="14"/>
      <c r="WVE884" s="14"/>
      <c r="WVF884" s="14"/>
      <c r="WVG884" s="14"/>
      <c r="WVH884" s="14"/>
      <c r="WVI884" s="14"/>
      <c r="WVJ884" s="14"/>
      <c r="WVK884" s="14"/>
      <c r="WVL884" s="14"/>
      <c r="WVM884" s="14"/>
      <c r="WVN884" s="14"/>
      <c r="WVO884" s="14"/>
      <c r="WVP884" s="14"/>
      <c r="WVQ884" s="14"/>
      <c r="WVR884" s="14"/>
      <c r="WVS884" s="14"/>
      <c r="WVT884" s="14"/>
      <c r="WVU884" s="14"/>
      <c r="WVV884" s="14"/>
      <c r="WVW884" s="14"/>
      <c r="WVX884" s="14"/>
      <c r="WVY884" s="14"/>
      <c r="WVZ884" s="14"/>
      <c r="WWA884" s="14"/>
      <c r="WWB884" s="14"/>
      <c r="WWC884" s="14"/>
      <c r="WWD884" s="14"/>
      <c r="WWE884" s="14"/>
      <c r="WWF884" s="14"/>
      <c r="WWG884" s="14"/>
      <c r="WWH884" s="14"/>
      <c r="WWI884" s="14"/>
      <c r="WWJ884" s="14"/>
      <c r="WWK884" s="14"/>
      <c r="WWL884" s="14"/>
      <c r="WWM884" s="14"/>
      <c r="WWN884" s="14"/>
      <c r="WWO884" s="14"/>
      <c r="WWP884" s="14"/>
      <c r="WWQ884" s="14"/>
      <c r="WWR884" s="14"/>
      <c r="WWS884" s="14"/>
      <c r="WWT884" s="14"/>
      <c r="WWU884" s="14"/>
      <c r="WWV884" s="14"/>
      <c r="WWW884" s="14"/>
      <c r="WWX884" s="14"/>
      <c r="WWY884" s="14"/>
      <c r="WWZ884" s="14"/>
      <c r="WXA884" s="14"/>
      <c r="WXB884" s="14"/>
      <c r="WXC884" s="14"/>
      <c r="WXD884" s="14"/>
      <c r="WXE884" s="14"/>
      <c r="WXF884" s="14"/>
      <c r="WXG884" s="14"/>
      <c r="WXH884" s="14"/>
      <c r="WXI884" s="14"/>
      <c r="WXJ884" s="14"/>
      <c r="WXK884" s="14"/>
      <c r="WXL884" s="14"/>
      <c r="WXM884" s="14"/>
      <c r="WXN884" s="14"/>
      <c r="WXO884" s="14"/>
      <c r="WXP884" s="14"/>
      <c r="WXQ884" s="14"/>
      <c r="WXR884" s="14"/>
      <c r="WXS884" s="14"/>
      <c r="WXT884" s="14"/>
      <c r="WXU884" s="14"/>
      <c r="WXV884" s="14"/>
      <c r="WXW884" s="14"/>
      <c r="WXX884" s="14"/>
      <c r="WXY884" s="14"/>
      <c r="WXZ884" s="14"/>
      <c r="WYA884" s="14"/>
      <c r="WYB884" s="14"/>
      <c r="WYC884" s="14"/>
      <c r="WYD884" s="14"/>
      <c r="WYE884" s="14"/>
      <c r="WYF884" s="14"/>
      <c r="WYG884" s="14"/>
      <c r="WYH884" s="14"/>
      <c r="WYI884" s="14"/>
      <c r="WYJ884" s="14"/>
      <c r="WYK884" s="14"/>
      <c r="WYL884" s="14"/>
      <c r="WYM884" s="14"/>
      <c r="WYN884" s="14"/>
      <c r="WYO884" s="14"/>
      <c r="WYP884" s="14"/>
      <c r="WYQ884" s="14"/>
      <c r="WYR884" s="14"/>
      <c r="WYS884" s="14"/>
      <c r="WYT884" s="14"/>
      <c r="WYU884" s="14"/>
      <c r="WYV884" s="14"/>
      <c r="WYW884" s="14"/>
      <c r="WYX884" s="14"/>
      <c r="WYY884" s="14"/>
      <c r="WYZ884" s="14"/>
      <c r="WZA884" s="14"/>
      <c r="WZB884" s="14"/>
      <c r="WZC884" s="14"/>
      <c r="WZD884" s="14"/>
      <c r="WZE884" s="14"/>
      <c r="WZF884" s="14"/>
      <c r="WZG884" s="14"/>
      <c r="WZH884" s="14"/>
      <c r="WZI884" s="14"/>
      <c r="WZJ884" s="14"/>
      <c r="WZK884" s="14"/>
      <c r="WZL884" s="14"/>
      <c r="WZM884" s="14"/>
      <c r="WZN884" s="14"/>
      <c r="WZO884" s="14"/>
      <c r="WZP884" s="14"/>
      <c r="WZQ884" s="14"/>
      <c r="WZR884" s="14"/>
      <c r="WZS884" s="14"/>
      <c r="WZT884" s="14"/>
      <c r="WZU884" s="14"/>
      <c r="WZV884" s="14"/>
      <c r="WZW884" s="14"/>
      <c r="WZX884" s="14"/>
      <c r="WZY884" s="14"/>
      <c r="WZZ884" s="14"/>
      <c r="XAA884" s="14"/>
      <c r="XAB884" s="14"/>
      <c r="XAC884" s="14"/>
      <c r="XAD884" s="14"/>
      <c r="XAE884" s="14"/>
      <c r="XAF884" s="14"/>
      <c r="XAG884" s="14"/>
      <c r="XAH884" s="14"/>
      <c r="XAI884" s="14"/>
      <c r="XAJ884" s="14"/>
      <c r="XAK884" s="14"/>
      <c r="XAL884" s="14"/>
      <c r="XAM884" s="14"/>
      <c r="XAN884" s="14"/>
      <c r="XAO884" s="14"/>
      <c r="XAP884" s="14"/>
      <c r="XAQ884" s="14"/>
      <c r="XAR884" s="14"/>
      <c r="XAS884" s="14"/>
      <c r="XAT884" s="14"/>
      <c r="XAU884" s="14"/>
      <c r="XAV884" s="14"/>
      <c r="XAW884" s="14"/>
      <c r="XAX884" s="14"/>
      <c r="XAY884" s="14"/>
      <c r="XAZ884" s="14"/>
      <c r="XBA884" s="14"/>
      <c r="XBB884" s="14"/>
      <c r="XBC884" s="14"/>
      <c r="XBD884" s="14"/>
      <c r="XBE884" s="14"/>
      <c r="XBF884" s="14"/>
      <c r="XBG884" s="14"/>
      <c r="XBH884" s="14"/>
      <c r="XBI884" s="14"/>
      <c r="XBJ884" s="14"/>
      <c r="XBK884" s="14"/>
      <c r="XBL884" s="14"/>
      <c r="XBM884" s="14"/>
      <c r="XBN884" s="14"/>
      <c r="XBO884" s="14"/>
      <c r="XBP884" s="14"/>
      <c r="XBQ884" s="14"/>
      <c r="XBR884" s="14"/>
      <c r="XBS884" s="14"/>
      <c r="XBT884" s="14"/>
      <c r="XBU884" s="14"/>
      <c r="XBV884" s="14"/>
      <c r="XBW884" s="14"/>
      <c r="XBX884" s="14"/>
      <c r="XBY884" s="14"/>
      <c r="XBZ884" s="14"/>
      <c r="XCA884" s="14"/>
      <c r="XCB884" s="14"/>
      <c r="XCC884" s="14"/>
      <c r="XCD884" s="14"/>
      <c r="XCE884" s="14"/>
      <c r="XCF884" s="14"/>
      <c r="XCG884" s="14"/>
      <c r="XCH884" s="14"/>
      <c r="XCI884" s="14"/>
      <c r="XCJ884" s="14"/>
      <c r="XCK884" s="14"/>
      <c r="XCL884" s="14"/>
      <c r="XCM884" s="14"/>
      <c r="XCN884" s="14"/>
      <c r="XCO884" s="14"/>
      <c r="XCP884" s="14"/>
      <c r="XCQ884" s="14"/>
      <c r="XCR884" s="14"/>
      <c r="XCS884" s="14"/>
      <c r="XCT884" s="14"/>
      <c r="XCU884" s="14"/>
      <c r="XCV884" s="14"/>
      <c r="XCW884" s="14"/>
      <c r="XCX884" s="14"/>
      <c r="XCY884" s="14"/>
      <c r="XCZ884" s="14"/>
      <c r="XDA884" s="14"/>
      <c r="XDB884" s="14"/>
      <c r="XDC884" s="14"/>
      <c r="XDD884" s="14"/>
      <c r="XDE884" s="14"/>
      <c r="XDF884" s="14"/>
      <c r="XDG884" s="14"/>
      <c r="XDH884" s="14"/>
      <c r="XDI884" s="14"/>
      <c r="XDJ884" s="14"/>
      <c r="XDK884" s="14"/>
      <c r="XDL884" s="14"/>
      <c r="XDM884" s="14"/>
      <c r="XDN884" s="14"/>
      <c r="XDO884" s="14"/>
      <c r="XDP884" s="14"/>
      <c r="XDQ884" s="14"/>
      <c r="XDR884" s="14"/>
      <c r="XDS884" s="14"/>
      <c r="XDT884" s="14"/>
      <c r="XDU884" s="14"/>
      <c r="XDV884" s="14"/>
      <c r="XDW884" s="14"/>
      <c r="XDX884" s="14"/>
      <c r="XDY884" s="14"/>
      <c r="XDZ884" s="14"/>
      <c r="XEA884" s="14"/>
      <c r="XEB884" s="14"/>
      <c r="XEC884" s="14"/>
      <c r="XED884" s="14"/>
      <c r="XEE884" s="14"/>
      <c r="XEF884" s="14"/>
      <c r="XEG884" s="14"/>
      <c r="XEH884" s="14"/>
      <c r="XEI884" s="14"/>
      <c r="XEJ884" s="14"/>
      <c r="XEK884" s="14"/>
      <c r="XEL884" s="14"/>
      <c r="XEM884" s="14"/>
      <c r="XEN884" s="14"/>
      <c r="XEO884" s="14"/>
      <c r="XEP884" s="14"/>
      <c r="XEQ884" s="14"/>
      <c r="XER884" s="14"/>
      <c r="XES884" s="14"/>
      <c r="XET884" s="14"/>
      <c r="XEU884" s="14"/>
      <c r="XEV884" s="14"/>
      <c r="XEW884" s="14"/>
      <c r="XEX884" s="14"/>
      <c r="XEY884" s="14"/>
      <c r="XEZ884" s="14"/>
      <c r="XFA884" s="14"/>
      <c r="XFB884" s="14"/>
      <c r="XFC884" s="14"/>
      <c r="XFD884" s="14"/>
    </row>
    <row r="885" spans="2:16384" hidden="1" x14ac:dyDescent="0.25">
      <c r="B885" s="63" t="s">
        <v>32</v>
      </c>
      <c r="C885" s="40" t="s">
        <v>88</v>
      </c>
      <c r="D885" s="83" t="s">
        <v>120</v>
      </c>
      <c r="E885" s="112" t="s">
        <v>46</v>
      </c>
      <c r="F885" s="25"/>
      <c r="G885" s="111">
        <v>4</v>
      </c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9">
        <f t="shared" si="53"/>
        <v>0</v>
      </c>
      <c r="AH885" s="22">
        <v>2</v>
      </c>
      <c r="AI885" s="22"/>
      <c r="AJ885" s="22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9">
        <f t="shared" si="56"/>
        <v>2</v>
      </c>
      <c r="BC885" s="1"/>
      <c r="BD885" s="1"/>
      <c r="BE885" s="1"/>
      <c r="BF885" s="1"/>
      <c r="BG885" s="9">
        <f t="shared" si="54"/>
        <v>2</v>
      </c>
      <c r="BH885" s="23">
        <f t="shared" si="55"/>
        <v>0</v>
      </c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  <c r="FL885" s="14"/>
      <c r="FM885" s="14"/>
      <c r="FN885" s="14"/>
      <c r="FO885" s="14"/>
      <c r="FP885" s="14"/>
      <c r="FQ885" s="14"/>
      <c r="FR885" s="14"/>
      <c r="FS885" s="14"/>
      <c r="FT885" s="14"/>
      <c r="FU885" s="14"/>
      <c r="FV885" s="14"/>
      <c r="FW885" s="14"/>
      <c r="FX885" s="14"/>
      <c r="FY885" s="14"/>
      <c r="FZ885" s="14"/>
      <c r="GA885" s="14"/>
      <c r="GB885" s="14"/>
      <c r="GC885" s="14"/>
      <c r="GD885" s="14"/>
      <c r="GE885" s="14"/>
      <c r="GF885" s="14"/>
      <c r="GG885" s="14"/>
      <c r="GH885" s="14"/>
      <c r="GI885" s="14"/>
      <c r="GJ885" s="14"/>
      <c r="GK885" s="14"/>
      <c r="GL885" s="14"/>
      <c r="GM885" s="14"/>
      <c r="GN885" s="14"/>
      <c r="GO885" s="14"/>
      <c r="GP885" s="14"/>
      <c r="GQ885" s="14"/>
      <c r="GR885" s="14"/>
      <c r="GS885" s="14"/>
      <c r="GT885" s="14"/>
      <c r="GU885" s="14"/>
      <c r="GV885" s="14"/>
      <c r="GW885" s="14"/>
      <c r="GX885" s="14"/>
      <c r="GY885" s="14"/>
      <c r="GZ885" s="14"/>
      <c r="HA885" s="14"/>
      <c r="HB885" s="14"/>
      <c r="HC885" s="14"/>
      <c r="HD885" s="14"/>
      <c r="HE885" s="14"/>
      <c r="HF885" s="14"/>
      <c r="HG885" s="14"/>
      <c r="HH885" s="14"/>
      <c r="HI885" s="14"/>
      <c r="HJ885" s="14"/>
      <c r="HK885" s="14"/>
      <c r="HL885" s="14"/>
      <c r="HM885" s="14"/>
      <c r="HN885" s="14"/>
      <c r="HO885" s="14"/>
      <c r="HP885" s="14"/>
      <c r="HQ885" s="14"/>
      <c r="HR885" s="14"/>
      <c r="HS885" s="14"/>
      <c r="HT885" s="14"/>
      <c r="HU885" s="14"/>
      <c r="HV885" s="14"/>
      <c r="HW885" s="14"/>
      <c r="HX885" s="14"/>
      <c r="HY885" s="14"/>
      <c r="HZ885" s="14"/>
      <c r="IA885" s="14"/>
      <c r="IB885" s="14"/>
      <c r="IC885" s="14"/>
      <c r="ID885" s="14"/>
      <c r="IE885" s="14"/>
      <c r="IF885" s="14"/>
      <c r="IG885" s="14"/>
      <c r="IH885" s="14"/>
      <c r="II885" s="14"/>
      <c r="IJ885" s="14"/>
      <c r="IK885" s="14"/>
      <c r="IL885" s="14"/>
      <c r="IM885" s="14"/>
      <c r="IN885" s="14"/>
      <c r="IO885" s="14"/>
      <c r="IP885" s="14"/>
      <c r="IQ885" s="14"/>
      <c r="IR885" s="14"/>
      <c r="IS885" s="14"/>
      <c r="IT885" s="14"/>
      <c r="IU885" s="14"/>
      <c r="IV885" s="14"/>
      <c r="IW885" s="14"/>
      <c r="IX885" s="14"/>
      <c r="IY885" s="14"/>
      <c r="IZ885" s="14"/>
      <c r="JA885" s="14"/>
      <c r="JB885" s="14"/>
      <c r="JC885" s="14"/>
      <c r="JD885" s="14"/>
      <c r="JE885" s="14"/>
      <c r="JF885" s="14"/>
      <c r="JG885" s="14"/>
      <c r="JH885" s="14"/>
      <c r="JI885" s="14"/>
      <c r="JJ885" s="14"/>
      <c r="JK885" s="14"/>
      <c r="JL885" s="14"/>
      <c r="JM885" s="14"/>
      <c r="JN885" s="14"/>
      <c r="JO885" s="14"/>
      <c r="JP885" s="14"/>
      <c r="JQ885" s="14"/>
      <c r="JR885" s="14"/>
      <c r="JS885" s="14"/>
      <c r="JT885" s="14"/>
      <c r="JU885" s="14"/>
      <c r="JV885" s="14"/>
      <c r="JW885" s="14"/>
      <c r="JX885" s="14"/>
      <c r="JY885" s="14"/>
      <c r="JZ885" s="14"/>
      <c r="KA885" s="14"/>
      <c r="KB885" s="14"/>
      <c r="KC885" s="14"/>
      <c r="KD885" s="14"/>
      <c r="KE885" s="14"/>
      <c r="KF885" s="14"/>
      <c r="KG885" s="14"/>
      <c r="KH885" s="14"/>
      <c r="KI885" s="14"/>
      <c r="KJ885" s="14"/>
      <c r="KK885" s="14"/>
      <c r="KL885" s="14"/>
      <c r="KM885" s="14"/>
      <c r="KN885" s="14"/>
      <c r="KO885" s="14"/>
      <c r="KP885" s="14"/>
      <c r="KQ885" s="14"/>
      <c r="KR885" s="14"/>
      <c r="KS885" s="14"/>
      <c r="KT885" s="14"/>
      <c r="KU885" s="14"/>
      <c r="KV885" s="14"/>
      <c r="KW885" s="14"/>
      <c r="KX885" s="14"/>
      <c r="KY885" s="14"/>
      <c r="KZ885" s="14"/>
      <c r="LA885" s="14"/>
      <c r="LB885" s="14"/>
      <c r="LC885" s="14"/>
      <c r="LD885" s="14"/>
      <c r="LE885" s="14"/>
      <c r="LF885" s="14"/>
      <c r="LG885" s="14"/>
      <c r="LH885" s="14"/>
      <c r="LI885" s="14"/>
      <c r="LJ885" s="14"/>
      <c r="LK885" s="14"/>
      <c r="LL885" s="14"/>
      <c r="LM885" s="14"/>
      <c r="LN885" s="14"/>
      <c r="LO885" s="14"/>
      <c r="LP885" s="14"/>
      <c r="LQ885" s="14"/>
      <c r="LR885" s="14"/>
      <c r="LS885" s="14"/>
      <c r="LT885" s="14"/>
      <c r="LU885" s="14"/>
      <c r="LV885" s="14"/>
      <c r="LW885" s="14"/>
      <c r="LX885" s="14"/>
      <c r="LY885" s="14"/>
      <c r="LZ885" s="14"/>
      <c r="MA885" s="14"/>
      <c r="MB885" s="14"/>
      <c r="MC885" s="14"/>
      <c r="MD885" s="14"/>
      <c r="ME885" s="14"/>
      <c r="MF885" s="14"/>
      <c r="MG885" s="14"/>
      <c r="MH885" s="14"/>
      <c r="MI885" s="14"/>
      <c r="MJ885" s="14"/>
      <c r="MK885" s="14"/>
      <c r="ML885" s="14"/>
      <c r="MM885" s="14"/>
      <c r="MN885" s="14"/>
      <c r="MO885" s="14"/>
      <c r="MP885" s="14"/>
      <c r="MQ885" s="14"/>
      <c r="MR885" s="14"/>
      <c r="MS885" s="14"/>
      <c r="MT885" s="14"/>
      <c r="MU885" s="14"/>
      <c r="MV885" s="14"/>
      <c r="MW885" s="14"/>
      <c r="MX885" s="14"/>
      <c r="MY885" s="14"/>
      <c r="MZ885" s="14"/>
      <c r="NA885" s="14"/>
      <c r="NB885" s="14"/>
      <c r="NC885" s="14"/>
      <c r="ND885" s="14"/>
      <c r="NE885" s="14"/>
      <c r="NF885" s="14"/>
      <c r="NG885" s="14"/>
      <c r="NH885" s="14"/>
      <c r="NI885" s="14"/>
      <c r="NJ885" s="14"/>
      <c r="NK885" s="14"/>
      <c r="NL885" s="14"/>
      <c r="NM885" s="14"/>
      <c r="NN885" s="14"/>
      <c r="NO885" s="14"/>
      <c r="NP885" s="14"/>
      <c r="NQ885" s="14"/>
      <c r="NR885" s="14"/>
      <c r="NS885" s="14"/>
      <c r="NT885" s="14"/>
      <c r="NU885" s="14"/>
      <c r="NV885" s="14"/>
      <c r="NW885" s="14"/>
      <c r="NX885" s="14"/>
      <c r="NY885" s="14"/>
      <c r="NZ885" s="14"/>
      <c r="OA885" s="14"/>
      <c r="OB885" s="14"/>
      <c r="OC885" s="14"/>
      <c r="OD885" s="14"/>
      <c r="OE885" s="14"/>
      <c r="OF885" s="14"/>
      <c r="OG885" s="14"/>
      <c r="OH885" s="14"/>
      <c r="OI885" s="14"/>
      <c r="OJ885" s="14"/>
      <c r="OK885" s="14"/>
      <c r="OL885" s="14"/>
      <c r="OM885" s="14"/>
      <c r="ON885" s="14"/>
      <c r="OO885" s="14"/>
      <c r="OP885" s="14"/>
      <c r="OQ885" s="14"/>
      <c r="OR885" s="14"/>
      <c r="OS885" s="14"/>
      <c r="OT885" s="14"/>
      <c r="OU885" s="14"/>
      <c r="OV885" s="14"/>
      <c r="OW885" s="14"/>
      <c r="OX885" s="14"/>
      <c r="OY885" s="14"/>
      <c r="OZ885" s="14"/>
      <c r="PA885" s="14"/>
      <c r="PB885" s="14"/>
      <c r="PC885" s="14"/>
      <c r="PD885" s="14"/>
      <c r="PE885" s="14"/>
      <c r="PF885" s="14"/>
      <c r="PG885" s="14"/>
      <c r="PH885" s="14"/>
      <c r="PI885" s="14"/>
      <c r="PJ885" s="14"/>
      <c r="PK885" s="14"/>
      <c r="PL885" s="14"/>
      <c r="PM885" s="14"/>
      <c r="PN885" s="14"/>
      <c r="PO885" s="14"/>
      <c r="PP885" s="14"/>
      <c r="PQ885" s="14"/>
      <c r="PR885" s="14"/>
      <c r="PS885" s="14"/>
      <c r="PT885" s="14"/>
      <c r="PU885" s="14"/>
      <c r="PV885" s="14"/>
      <c r="PW885" s="14"/>
      <c r="PX885" s="14"/>
      <c r="PY885" s="14"/>
      <c r="PZ885" s="14"/>
      <c r="QA885" s="14"/>
      <c r="QB885" s="14"/>
      <c r="QC885" s="14"/>
      <c r="QD885" s="14"/>
      <c r="QE885" s="14"/>
      <c r="QF885" s="14"/>
      <c r="QG885" s="14"/>
      <c r="QH885" s="14"/>
      <c r="QI885" s="14"/>
      <c r="QJ885" s="14"/>
      <c r="QK885" s="14"/>
      <c r="QL885" s="14"/>
      <c r="QM885" s="14"/>
      <c r="QN885" s="14"/>
      <c r="QO885" s="14"/>
      <c r="QP885" s="14"/>
      <c r="QQ885" s="14"/>
      <c r="QR885" s="14"/>
      <c r="QS885" s="14"/>
      <c r="QT885" s="14"/>
      <c r="QU885" s="14"/>
      <c r="QV885" s="14"/>
      <c r="QW885" s="14"/>
      <c r="QX885" s="14"/>
      <c r="QY885" s="14"/>
      <c r="QZ885" s="14"/>
      <c r="RA885" s="14"/>
      <c r="RB885" s="14"/>
      <c r="RC885" s="14"/>
      <c r="RD885" s="14"/>
      <c r="RE885" s="14"/>
      <c r="RF885" s="14"/>
      <c r="RG885" s="14"/>
      <c r="RH885" s="14"/>
      <c r="RI885" s="14"/>
      <c r="RJ885" s="14"/>
      <c r="RK885" s="14"/>
      <c r="RL885" s="14"/>
      <c r="RM885" s="14"/>
      <c r="RN885" s="14"/>
      <c r="RO885" s="14"/>
      <c r="RP885" s="14"/>
      <c r="RQ885" s="14"/>
      <c r="RR885" s="14"/>
      <c r="RS885" s="14"/>
      <c r="RT885" s="14"/>
      <c r="RU885" s="14"/>
      <c r="RV885" s="14"/>
      <c r="RW885" s="14"/>
      <c r="RX885" s="14"/>
      <c r="RY885" s="14"/>
      <c r="RZ885" s="14"/>
      <c r="SA885" s="14"/>
      <c r="SB885" s="14"/>
      <c r="SC885" s="14"/>
      <c r="SD885" s="14"/>
      <c r="SE885" s="14"/>
      <c r="SF885" s="14"/>
      <c r="SG885" s="14"/>
      <c r="SH885" s="14"/>
      <c r="SI885" s="14"/>
      <c r="SJ885" s="14"/>
      <c r="SK885" s="14"/>
      <c r="SL885" s="14"/>
      <c r="SM885" s="14"/>
      <c r="SN885" s="14"/>
      <c r="SO885" s="14"/>
      <c r="SP885" s="14"/>
      <c r="SQ885" s="14"/>
      <c r="SR885" s="14"/>
      <c r="SS885" s="14"/>
      <c r="ST885" s="14"/>
      <c r="SU885" s="14"/>
      <c r="SV885" s="14"/>
      <c r="SW885" s="14"/>
      <c r="SX885" s="14"/>
      <c r="SY885" s="14"/>
      <c r="SZ885" s="14"/>
      <c r="TA885" s="14"/>
      <c r="TB885" s="14"/>
      <c r="TC885" s="14"/>
      <c r="TD885" s="14"/>
      <c r="TE885" s="14"/>
      <c r="TF885" s="14"/>
      <c r="TG885" s="14"/>
      <c r="TH885" s="14"/>
      <c r="TI885" s="14"/>
      <c r="TJ885" s="14"/>
      <c r="TK885" s="14"/>
      <c r="TL885" s="14"/>
      <c r="TM885" s="14"/>
      <c r="TN885" s="14"/>
      <c r="TO885" s="14"/>
      <c r="TP885" s="14"/>
      <c r="TQ885" s="14"/>
      <c r="TR885" s="14"/>
      <c r="TS885" s="14"/>
      <c r="TT885" s="14"/>
      <c r="TU885" s="14"/>
      <c r="TV885" s="14"/>
      <c r="TW885" s="14"/>
      <c r="TX885" s="14"/>
      <c r="TY885" s="14"/>
      <c r="TZ885" s="14"/>
      <c r="UA885" s="14"/>
      <c r="UB885" s="14"/>
      <c r="UC885" s="14"/>
      <c r="UD885" s="14"/>
      <c r="UE885" s="14"/>
      <c r="UF885" s="14"/>
      <c r="UG885" s="14"/>
      <c r="UH885" s="14"/>
      <c r="UI885" s="14"/>
      <c r="UJ885" s="14"/>
      <c r="UK885" s="14"/>
      <c r="UL885" s="14"/>
      <c r="UM885" s="14"/>
      <c r="UN885" s="14"/>
      <c r="UO885" s="14"/>
      <c r="UP885" s="14"/>
      <c r="UQ885" s="14"/>
      <c r="UR885" s="14"/>
      <c r="US885" s="14"/>
      <c r="UT885" s="14"/>
      <c r="UU885" s="14"/>
      <c r="UV885" s="14"/>
      <c r="UW885" s="14"/>
      <c r="UX885" s="14"/>
      <c r="UY885" s="14"/>
      <c r="UZ885" s="14"/>
      <c r="VA885" s="14"/>
      <c r="VB885" s="14"/>
      <c r="VC885" s="14"/>
      <c r="VD885" s="14"/>
      <c r="VE885" s="14"/>
      <c r="VF885" s="14"/>
      <c r="VG885" s="14"/>
      <c r="VH885" s="14"/>
      <c r="VI885" s="14"/>
      <c r="VJ885" s="14"/>
      <c r="VK885" s="14"/>
      <c r="VL885" s="14"/>
      <c r="VM885" s="14"/>
      <c r="VN885" s="14"/>
      <c r="VO885" s="14"/>
      <c r="VP885" s="14"/>
      <c r="VQ885" s="14"/>
      <c r="VR885" s="14"/>
      <c r="VS885" s="14"/>
      <c r="VT885" s="14"/>
      <c r="VU885" s="14"/>
      <c r="VV885" s="14"/>
      <c r="VW885" s="14"/>
      <c r="VX885" s="14"/>
      <c r="VY885" s="14"/>
      <c r="VZ885" s="14"/>
      <c r="WA885" s="14"/>
      <c r="WB885" s="14"/>
      <c r="WC885" s="14"/>
      <c r="WD885" s="14"/>
      <c r="WE885" s="14"/>
      <c r="WF885" s="14"/>
      <c r="WG885" s="14"/>
      <c r="WH885" s="14"/>
      <c r="WI885" s="14"/>
      <c r="WJ885" s="14"/>
      <c r="WK885" s="14"/>
      <c r="WL885" s="14"/>
      <c r="WM885" s="14"/>
      <c r="WN885" s="14"/>
      <c r="WO885" s="14"/>
      <c r="WP885" s="14"/>
      <c r="WQ885" s="14"/>
      <c r="WR885" s="14"/>
      <c r="WS885" s="14"/>
      <c r="WT885" s="14"/>
      <c r="WU885" s="14"/>
      <c r="WV885" s="14"/>
      <c r="WW885" s="14"/>
      <c r="WX885" s="14"/>
      <c r="WY885" s="14"/>
      <c r="WZ885" s="14"/>
      <c r="XA885" s="14"/>
      <c r="XB885" s="14"/>
      <c r="XC885" s="14"/>
      <c r="XD885" s="14"/>
      <c r="XE885" s="14"/>
      <c r="XF885" s="14"/>
      <c r="XG885" s="14"/>
      <c r="XH885" s="14"/>
      <c r="XI885" s="14"/>
      <c r="XJ885" s="14"/>
      <c r="XK885" s="14"/>
      <c r="XL885" s="14"/>
      <c r="XM885" s="14"/>
      <c r="XN885" s="14"/>
      <c r="XO885" s="14"/>
      <c r="XP885" s="14"/>
      <c r="XQ885" s="14"/>
      <c r="XR885" s="14"/>
      <c r="XS885" s="14"/>
      <c r="XT885" s="14"/>
      <c r="XU885" s="14"/>
      <c r="XV885" s="14"/>
      <c r="XW885" s="14"/>
      <c r="XX885" s="14"/>
      <c r="XY885" s="14"/>
      <c r="XZ885" s="14"/>
      <c r="YA885" s="14"/>
      <c r="YB885" s="14"/>
      <c r="YC885" s="14"/>
      <c r="YD885" s="14"/>
      <c r="YE885" s="14"/>
      <c r="YF885" s="14"/>
      <c r="YG885" s="14"/>
      <c r="YH885" s="14"/>
      <c r="YI885" s="14"/>
      <c r="YJ885" s="14"/>
      <c r="YK885" s="14"/>
      <c r="YL885" s="14"/>
      <c r="YM885" s="14"/>
      <c r="YN885" s="14"/>
      <c r="YO885" s="14"/>
      <c r="YP885" s="14"/>
      <c r="YQ885" s="14"/>
      <c r="YR885" s="14"/>
      <c r="YS885" s="14"/>
      <c r="YT885" s="14"/>
      <c r="YU885" s="14"/>
      <c r="YV885" s="14"/>
      <c r="YW885" s="14"/>
      <c r="YX885" s="14"/>
      <c r="YY885" s="14"/>
      <c r="YZ885" s="14"/>
      <c r="ZA885" s="14"/>
      <c r="ZB885" s="14"/>
      <c r="ZC885" s="14"/>
      <c r="ZD885" s="14"/>
      <c r="ZE885" s="14"/>
      <c r="ZF885" s="14"/>
      <c r="ZG885" s="14"/>
      <c r="ZH885" s="14"/>
      <c r="ZI885" s="14"/>
      <c r="ZJ885" s="14"/>
      <c r="ZK885" s="14"/>
      <c r="ZL885" s="14"/>
      <c r="ZM885" s="14"/>
      <c r="ZN885" s="14"/>
      <c r="ZO885" s="14"/>
      <c r="ZP885" s="14"/>
      <c r="ZQ885" s="14"/>
      <c r="ZR885" s="14"/>
      <c r="ZS885" s="14"/>
      <c r="ZT885" s="14"/>
      <c r="ZU885" s="14"/>
      <c r="ZV885" s="14"/>
      <c r="ZW885" s="14"/>
      <c r="ZX885" s="14"/>
      <c r="ZY885" s="14"/>
      <c r="ZZ885" s="14"/>
      <c r="AAA885" s="14"/>
      <c r="AAB885" s="14"/>
      <c r="AAC885" s="14"/>
      <c r="AAD885" s="14"/>
      <c r="AAE885" s="14"/>
      <c r="AAF885" s="14"/>
      <c r="AAG885" s="14"/>
      <c r="AAH885" s="14"/>
      <c r="AAI885" s="14"/>
      <c r="AAJ885" s="14"/>
      <c r="AAK885" s="14"/>
      <c r="AAL885" s="14"/>
      <c r="AAM885" s="14"/>
      <c r="AAN885" s="14"/>
      <c r="AAO885" s="14"/>
      <c r="AAP885" s="14"/>
      <c r="AAQ885" s="14"/>
      <c r="AAR885" s="14"/>
      <c r="AAS885" s="14"/>
      <c r="AAT885" s="14"/>
      <c r="AAU885" s="14"/>
      <c r="AAV885" s="14"/>
      <c r="AAW885" s="14"/>
      <c r="AAX885" s="14"/>
      <c r="AAY885" s="14"/>
      <c r="AAZ885" s="14"/>
      <c r="ABA885" s="14"/>
      <c r="ABB885" s="14"/>
      <c r="ABC885" s="14"/>
      <c r="ABD885" s="14"/>
      <c r="ABE885" s="14"/>
      <c r="ABF885" s="14"/>
      <c r="ABG885" s="14"/>
      <c r="ABH885" s="14"/>
      <c r="ABI885" s="14"/>
      <c r="ABJ885" s="14"/>
      <c r="ABK885" s="14"/>
      <c r="ABL885" s="14"/>
      <c r="ABM885" s="14"/>
      <c r="ABN885" s="14"/>
      <c r="ABO885" s="14"/>
      <c r="ABP885" s="14"/>
      <c r="ABQ885" s="14"/>
      <c r="ABR885" s="14"/>
      <c r="ABS885" s="14"/>
      <c r="ABT885" s="14"/>
      <c r="ABU885" s="14"/>
      <c r="ABV885" s="14"/>
      <c r="ABW885" s="14"/>
      <c r="ABX885" s="14"/>
      <c r="ABY885" s="14"/>
      <c r="ABZ885" s="14"/>
      <c r="ACA885" s="14"/>
      <c r="ACB885" s="14"/>
      <c r="ACC885" s="14"/>
      <c r="ACD885" s="14"/>
      <c r="ACE885" s="14"/>
      <c r="ACF885" s="14"/>
      <c r="ACG885" s="14"/>
      <c r="ACH885" s="14"/>
      <c r="ACI885" s="14"/>
      <c r="ACJ885" s="14"/>
      <c r="ACK885" s="14"/>
      <c r="ACL885" s="14"/>
      <c r="ACM885" s="14"/>
      <c r="ACN885" s="14"/>
      <c r="ACO885" s="14"/>
      <c r="ACP885" s="14"/>
      <c r="ACQ885" s="14"/>
      <c r="ACR885" s="14"/>
      <c r="ACS885" s="14"/>
      <c r="ACT885" s="14"/>
      <c r="ACU885" s="14"/>
      <c r="ACV885" s="14"/>
      <c r="ACW885" s="14"/>
      <c r="ACX885" s="14"/>
      <c r="ACY885" s="14"/>
      <c r="ACZ885" s="14"/>
      <c r="ADA885" s="14"/>
      <c r="ADB885" s="14"/>
      <c r="ADC885" s="14"/>
      <c r="ADD885" s="14"/>
      <c r="ADE885" s="14"/>
      <c r="ADF885" s="14"/>
      <c r="ADG885" s="14"/>
      <c r="ADH885" s="14"/>
      <c r="ADI885" s="14"/>
      <c r="ADJ885" s="14"/>
      <c r="ADK885" s="14"/>
      <c r="ADL885" s="14"/>
      <c r="ADM885" s="14"/>
      <c r="ADN885" s="14"/>
      <c r="ADO885" s="14"/>
      <c r="ADP885" s="14"/>
      <c r="ADQ885" s="14"/>
      <c r="ADR885" s="14"/>
      <c r="ADS885" s="14"/>
      <c r="ADT885" s="14"/>
      <c r="ADU885" s="14"/>
      <c r="ADV885" s="14"/>
      <c r="ADW885" s="14"/>
      <c r="ADX885" s="14"/>
      <c r="ADY885" s="14"/>
      <c r="ADZ885" s="14"/>
      <c r="AEA885" s="14"/>
      <c r="AEB885" s="14"/>
      <c r="AEC885" s="14"/>
      <c r="AED885" s="14"/>
      <c r="AEE885" s="14"/>
      <c r="AEF885" s="14"/>
      <c r="AEG885" s="14"/>
      <c r="AEH885" s="14"/>
      <c r="AEI885" s="14"/>
      <c r="AEJ885" s="14"/>
      <c r="AEK885" s="14"/>
      <c r="AEL885" s="14"/>
      <c r="AEM885" s="14"/>
      <c r="AEN885" s="14"/>
      <c r="AEO885" s="14"/>
      <c r="AEP885" s="14"/>
      <c r="AEQ885" s="14"/>
      <c r="AER885" s="14"/>
      <c r="AES885" s="14"/>
      <c r="AET885" s="14"/>
      <c r="AEU885" s="14"/>
      <c r="AEV885" s="14"/>
      <c r="AEW885" s="14"/>
      <c r="AEX885" s="14"/>
      <c r="AEY885" s="14"/>
      <c r="AEZ885" s="14"/>
      <c r="AFA885" s="14"/>
      <c r="AFB885" s="14"/>
      <c r="AFC885" s="14"/>
      <c r="AFD885" s="14"/>
      <c r="AFE885" s="14"/>
      <c r="AFF885" s="14"/>
      <c r="AFG885" s="14"/>
      <c r="AFH885" s="14"/>
      <c r="AFI885" s="14"/>
      <c r="AFJ885" s="14"/>
      <c r="AFK885" s="14"/>
      <c r="AFL885" s="14"/>
      <c r="AFM885" s="14"/>
      <c r="AFN885" s="14"/>
      <c r="AFO885" s="14"/>
      <c r="AFP885" s="14"/>
      <c r="AFQ885" s="14"/>
      <c r="AFR885" s="14"/>
      <c r="AFS885" s="14"/>
      <c r="AFT885" s="14"/>
      <c r="AFU885" s="14"/>
      <c r="AFV885" s="14"/>
      <c r="AFW885" s="14"/>
      <c r="AFX885" s="14"/>
      <c r="AFY885" s="14"/>
      <c r="AFZ885" s="14"/>
      <c r="AGA885" s="14"/>
      <c r="AGB885" s="14"/>
      <c r="AGC885" s="14"/>
      <c r="AGD885" s="14"/>
      <c r="AGE885" s="14"/>
      <c r="AGF885" s="14"/>
      <c r="AGG885" s="14"/>
      <c r="AGH885" s="14"/>
      <c r="AGI885" s="14"/>
      <c r="AGJ885" s="14"/>
      <c r="AGK885" s="14"/>
      <c r="AGL885" s="14"/>
      <c r="AGM885" s="14"/>
      <c r="AGN885" s="14"/>
      <c r="AGO885" s="14"/>
      <c r="AGP885" s="14"/>
      <c r="AGQ885" s="14"/>
      <c r="AGR885" s="14"/>
      <c r="AGS885" s="14"/>
      <c r="AGT885" s="14"/>
      <c r="AGU885" s="14"/>
      <c r="AGV885" s="14"/>
      <c r="AGW885" s="14"/>
      <c r="AGX885" s="14"/>
      <c r="AGY885" s="14"/>
      <c r="AGZ885" s="14"/>
      <c r="AHA885" s="14"/>
      <c r="AHB885" s="14"/>
      <c r="AHC885" s="14"/>
      <c r="AHD885" s="14"/>
      <c r="AHE885" s="14"/>
      <c r="AHF885" s="14"/>
      <c r="AHG885" s="14"/>
      <c r="AHH885" s="14"/>
      <c r="AHI885" s="14"/>
      <c r="AHJ885" s="14"/>
      <c r="AHK885" s="14"/>
      <c r="AHL885" s="14"/>
      <c r="AHM885" s="14"/>
      <c r="AHN885" s="14"/>
      <c r="AHO885" s="14"/>
      <c r="AHP885" s="14"/>
      <c r="AHQ885" s="14"/>
      <c r="AHR885" s="14"/>
      <c r="AHS885" s="14"/>
      <c r="AHT885" s="14"/>
      <c r="AHU885" s="14"/>
      <c r="AHV885" s="14"/>
      <c r="AHW885" s="14"/>
      <c r="AHX885" s="14"/>
      <c r="AHY885" s="14"/>
      <c r="AHZ885" s="14"/>
      <c r="AIA885" s="14"/>
      <c r="AIB885" s="14"/>
      <c r="AIC885" s="14"/>
      <c r="AID885" s="14"/>
      <c r="AIE885" s="14"/>
      <c r="AIF885" s="14"/>
      <c r="AIG885" s="14"/>
      <c r="AIH885" s="14"/>
      <c r="AII885" s="14"/>
      <c r="AIJ885" s="14"/>
      <c r="AIK885" s="14"/>
      <c r="AIL885" s="14"/>
      <c r="AIM885" s="14"/>
      <c r="AIN885" s="14"/>
      <c r="AIO885" s="14"/>
      <c r="AIP885" s="14"/>
      <c r="AIQ885" s="14"/>
      <c r="AIR885" s="14"/>
      <c r="AIS885" s="14"/>
      <c r="AIT885" s="14"/>
      <c r="AIU885" s="14"/>
      <c r="AIV885" s="14"/>
      <c r="AIW885" s="14"/>
      <c r="AIX885" s="14"/>
      <c r="AIY885" s="14"/>
      <c r="AIZ885" s="14"/>
      <c r="AJA885" s="14"/>
      <c r="AJB885" s="14"/>
      <c r="AJC885" s="14"/>
      <c r="AJD885" s="14"/>
      <c r="AJE885" s="14"/>
      <c r="AJF885" s="14"/>
      <c r="AJG885" s="14"/>
      <c r="AJH885" s="14"/>
      <c r="AJI885" s="14"/>
      <c r="AJJ885" s="14"/>
      <c r="AJK885" s="14"/>
      <c r="AJL885" s="14"/>
      <c r="AJM885" s="14"/>
      <c r="AJN885" s="14"/>
      <c r="AJO885" s="14"/>
      <c r="AJP885" s="14"/>
      <c r="AJQ885" s="14"/>
      <c r="AJR885" s="14"/>
      <c r="AJS885" s="14"/>
      <c r="AJT885" s="14"/>
      <c r="AJU885" s="14"/>
      <c r="AJV885" s="14"/>
      <c r="AJW885" s="14"/>
      <c r="AJX885" s="14"/>
      <c r="AJY885" s="14"/>
      <c r="AJZ885" s="14"/>
      <c r="AKA885" s="14"/>
      <c r="AKB885" s="14"/>
      <c r="AKC885" s="14"/>
      <c r="AKD885" s="14"/>
      <c r="AKE885" s="14"/>
      <c r="AKF885" s="14"/>
      <c r="AKG885" s="14"/>
      <c r="AKH885" s="14"/>
      <c r="AKI885" s="14"/>
      <c r="AKJ885" s="14"/>
      <c r="AKK885" s="14"/>
      <c r="AKL885" s="14"/>
      <c r="AKM885" s="14"/>
      <c r="AKN885" s="14"/>
      <c r="AKO885" s="14"/>
      <c r="AKP885" s="14"/>
      <c r="AKQ885" s="14"/>
      <c r="AKR885" s="14"/>
      <c r="AKS885" s="14"/>
      <c r="AKT885" s="14"/>
      <c r="AKU885" s="14"/>
      <c r="AKV885" s="14"/>
      <c r="AKW885" s="14"/>
      <c r="AKX885" s="14"/>
      <c r="AKY885" s="14"/>
      <c r="AKZ885" s="14"/>
      <c r="ALA885" s="14"/>
      <c r="ALB885" s="14"/>
      <c r="ALC885" s="14"/>
      <c r="ALD885" s="14"/>
      <c r="ALE885" s="14"/>
      <c r="ALF885" s="14"/>
      <c r="ALG885" s="14"/>
      <c r="ALH885" s="14"/>
      <c r="ALI885" s="14"/>
      <c r="ALJ885" s="14"/>
      <c r="ALK885" s="14"/>
      <c r="ALL885" s="14"/>
      <c r="ALM885" s="14"/>
      <c r="ALN885" s="14"/>
      <c r="ALO885" s="14"/>
      <c r="ALP885" s="14"/>
      <c r="ALQ885" s="14"/>
      <c r="ALR885" s="14"/>
      <c r="ALS885" s="14"/>
      <c r="ALT885" s="14"/>
      <c r="ALU885" s="14"/>
      <c r="ALV885" s="14"/>
      <c r="ALW885" s="14"/>
      <c r="ALX885" s="14"/>
      <c r="ALY885" s="14"/>
      <c r="ALZ885" s="14"/>
      <c r="AMA885" s="14"/>
      <c r="AMB885" s="14"/>
      <c r="AMC885" s="14"/>
      <c r="AMD885" s="14"/>
      <c r="AME885" s="14"/>
      <c r="AMF885" s="14"/>
      <c r="AMG885" s="14"/>
      <c r="AMH885" s="14"/>
      <c r="AMI885" s="14"/>
      <c r="AMJ885" s="14"/>
      <c r="AMK885" s="14"/>
      <c r="AML885" s="14"/>
      <c r="AMM885" s="14"/>
      <c r="AMN885" s="14"/>
      <c r="AMO885" s="14"/>
      <c r="AMP885" s="14"/>
      <c r="AMQ885" s="14"/>
      <c r="AMR885" s="14"/>
      <c r="AMS885" s="14"/>
      <c r="AMT885" s="14"/>
      <c r="AMU885" s="14"/>
      <c r="AMV885" s="14"/>
      <c r="AMW885" s="14"/>
      <c r="AMX885" s="14"/>
      <c r="AMY885" s="14"/>
      <c r="AMZ885" s="14"/>
      <c r="ANA885" s="14"/>
      <c r="ANB885" s="14"/>
      <c r="ANC885" s="14"/>
      <c r="AND885" s="14"/>
      <c r="ANE885" s="14"/>
      <c r="ANF885" s="14"/>
      <c r="ANG885" s="14"/>
      <c r="ANH885" s="14"/>
      <c r="ANI885" s="14"/>
      <c r="ANJ885" s="14"/>
      <c r="ANK885" s="14"/>
      <c r="ANL885" s="14"/>
      <c r="ANM885" s="14"/>
      <c r="ANN885" s="14"/>
      <c r="ANO885" s="14"/>
      <c r="ANP885" s="14"/>
      <c r="ANQ885" s="14"/>
      <c r="ANR885" s="14"/>
      <c r="ANS885" s="14"/>
      <c r="ANT885" s="14"/>
      <c r="ANU885" s="14"/>
      <c r="ANV885" s="14"/>
      <c r="ANW885" s="14"/>
      <c r="ANX885" s="14"/>
      <c r="ANY885" s="14"/>
      <c r="ANZ885" s="14"/>
      <c r="AOA885" s="14"/>
      <c r="AOB885" s="14"/>
      <c r="AOC885" s="14"/>
      <c r="AOD885" s="14"/>
      <c r="AOE885" s="14"/>
      <c r="AOF885" s="14"/>
      <c r="AOG885" s="14"/>
      <c r="AOH885" s="14"/>
      <c r="AOI885" s="14"/>
      <c r="AOJ885" s="14"/>
      <c r="AOK885" s="14"/>
      <c r="AOL885" s="14"/>
      <c r="AOM885" s="14"/>
      <c r="AON885" s="14"/>
      <c r="AOO885" s="14"/>
      <c r="AOP885" s="14"/>
      <c r="AOQ885" s="14"/>
      <c r="AOR885" s="14"/>
      <c r="AOS885" s="14"/>
      <c r="AOT885" s="14"/>
      <c r="AOU885" s="14"/>
      <c r="AOV885" s="14"/>
      <c r="AOW885" s="14"/>
      <c r="AOX885" s="14"/>
      <c r="AOY885" s="14"/>
      <c r="AOZ885" s="14"/>
      <c r="APA885" s="14"/>
      <c r="APB885" s="14"/>
      <c r="APC885" s="14"/>
      <c r="APD885" s="14"/>
      <c r="APE885" s="14"/>
      <c r="APF885" s="14"/>
      <c r="APG885" s="14"/>
      <c r="APH885" s="14"/>
      <c r="API885" s="14"/>
      <c r="APJ885" s="14"/>
      <c r="APK885" s="14"/>
      <c r="APL885" s="14"/>
      <c r="APM885" s="14"/>
      <c r="APN885" s="14"/>
      <c r="APO885" s="14"/>
      <c r="APP885" s="14"/>
      <c r="APQ885" s="14"/>
      <c r="APR885" s="14"/>
      <c r="APS885" s="14"/>
      <c r="APT885" s="14"/>
      <c r="APU885" s="14"/>
      <c r="APV885" s="14"/>
      <c r="APW885" s="14"/>
      <c r="APX885" s="14"/>
      <c r="APY885" s="14"/>
      <c r="APZ885" s="14"/>
      <c r="AQA885" s="14"/>
      <c r="AQB885" s="14"/>
      <c r="AQC885" s="14"/>
      <c r="AQD885" s="14"/>
      <c r="AQE885" s="14"/>
      <c r="AQF885" s="14"/>
      <c r="AQG885" s="14"/>
      <c r="AQH885" s="14"/>
      <c r="AQI885" s="14"/>
      <c r="AQJ885" s="14"/>
      <c r="AQK885" s="14"/>
      <c r="AQL885" s="14"/>
      <c r="AQM885" s="14"/>
      <c r="AQN885" s="14"/>
      <c r="AQO885" s="14"/>
      <c r="AQP885" s="14"/>
      <c r="AQQ885" s="14"/>
      <c r="AQR885" s="14"/>
      <c r="AQS885" s="14"/>
      <c r="AQT885" s="14"/>
      <c r="AQU885" s="14"/>
      <c r="AQV885" s="14"/>
      <c r="AQW885" s="14"/>
      <c r="AQX885" s="14"/>
      <c r="AQY885" s="14"/>
      <c r="AQZ885" s="14"/>
      <c r="ARA885" s="14"/>
      <c r="ARB885" s="14"/>
      <c r="ARC885" s="14"/>
      <c r="ARD885" s="14"/>
      <c r="ARE885" s="14"/>
      <c r="ARF885" s="14"/>
      <c r="ARG885" s="14"/>
      <c r="ARH885" s="14"/>
      <c r="ARI885" s="14"/>
      <c r="ARJ885" s="14"/>
      <c r="ARK885" s="14"/>
      <c r="ARL885" s="14"/>
      <c r="ARM885" s="14"/>
      <c r="ARN885" s="14"/>
      <c r="ARO885" s="14"/>
      <c r="ARP885" s="14"/>
      <c r="ARQ885" s="14"/>
      <c r="ARR885" s="14"/>
      <c r="ARS885" s="14"/>
      <c r="ART885" s="14"/>
      <c r="ARU885" s="14"/>
      <c r="ARV885" s="14"/>
      <c r="ARW885" s="14"/>
      <c r="ARX885" s="14"/>
      <c r="ARY885" s="14"/>
      <c r="ARZ885" s="14"/>
      <c r="ASA885" s="14"/>
      <c r="ASB885" s="14"/>
      <c r="ASC885" s="14"/>
      <c r="ASD885" s="14"/>
      <c r="ASE885" s="14"/>
      <c r="ASF885" s="14"/>
      <c r="ASG885" s="14"/>
      <c r="ASH885" s="14"/>
      <c r="ASI885" s="14"/>
      <c r="ASJ885" s="14"/>
      <c r="ASK885" s="14"/>
      <c r="ASL885" s="14"/>
      <c r="ASM885" s="14"/>
      <c r="ASN885" s="14"/>
      <c r="ASO885" s="14"/>
      <c r="ASP885" s="14"/>
      <c r="ASQ885" s="14"/>
      <c r="ASR885" s="14"/>
      <c r="ASS885" s="14"/>
      <c r="AST885" s="14"/>
      <c r="ASU885" s="14"/>
      <c r="ASV885" s="14"/>
      <c r="ASW885" s="14"/>
      <c r="ASX885" s="14"/>
      <c r="ASY885" s="14"/>
      <c r="ASZ885" s="14"/>
      <c r="ATA885" s="14"/>
      <c r="ATB885" s="14"/>
      <c r="ATC885" s="14"/>
      <c r="ATD885" s="14"/>
      <c r="ATE885" s="14"/>
      <c r="ATF885" s="14"/>
      <c r="ATG885" s="14"/>
      <c r="ATH885" s="14"/>
      <c r="ATI885" s="14"/>
      <c r="ATJ885" s="14"/>
      <c r="ATK885" s="14"/>
      <c r="ATL885" s="14"/>
      <c r="ATM885" s="14"/>
      <c r="ATN885" s="14"/>
      <c r="ATO885" s="14"/>
      <c r="ATP885" s="14"/>
      <c r="ATQ885" s="14"/>
      <c r="ATR885" s="14"/>
      <c r="ATS885" s="14"/>
      <c r="ATT885" s="14"/>
      <c r="ATU885" s="14"/>
      <c r="ATV885" s="14"/>
      <c r="ATW885" s="14"/>
      <c r="ATX885" s="14"/>
      <c r="ATY885" s="14"/>
      <c r="ATZ885" s="14"/>
      <c r="AUA885" s="14"/>
      <c r="AUB885" s="14"/>
      <c r="AUC885" s="14"/>
      <c r="AUD885" s="14"/>
      <c r="AUE885" s="14"/>
      <c r="AUF885" s="14"/>
      <c r="AUG885" s="14"/>
      <c r="AUH885" s="14"/>
      <c r="AUI885" s="14"/>
      <c r="AUJ885" s="14"/>
      <c r="AUK885" s="14"/>
      <c r="AUL885" s="14"/>
      <c r="AUM885" s="14"/>
      <c r="AUN885" s="14"/>
      <c r="AUO885" s="14"/>
      <c r="AUP885" s="14"/>
      <c r="AUQ885" s="14"/>
      <c r="AUR885" s="14"/>
      <c r="AUS885" s="14"/>
      <c r="AUT885" s="14"/>
      <c r="AUU885" s="14"/>
      <c r="AUV885" s="14"/>
      <c r="AUW885" s="14"/>
      <c r="AUX885" s="14"/>
      <c r="AUY885" s="14"/>
      <c r="AUZ885" s="14"/>
      <c r="AVA885" s="14"/>
      <c r="AVB885" s="14"/>
      <c r="AVC885" s="14"/>
      <c r="AVD885" s="14"/>
      <c r="AVE885" s="14"/>
      <c r="AVF885" s="14"/>
      <c r="AVG885" s="14"/>
      <c r="AVH885" s="14"/>
      <c r="AVI885" s="14"/>
      <c r="AVJ885" s="14"/>
      <c r="AVK885" s="14"/>
      <c r="AVL885" s="14"/>
      <c r="AVM885" s="14"/>
      <c r="AVN885" s="14"/>
      <c r="AVO885" s="14"/>
      <c r="AVP885" s="14"/>
      <c r="AVQ885" s="14"/>
      <c r="AVR885" s="14"/>
      <c r="AVS885" s="14"/>
      <c r="AVT885" s="14"/>
      <c r="AVU885" s="14"/>
      <c r="AVV885" s="14"/>
      <c r="AVW885" s="14"/>
      <c r="AVX885" s="14"/>
      <c r="AVY885" s="14"/>
      <c r="AVZ885" s="14"/>
      <c r="AWA885" s="14"/>
      <c r="AWB885" s="14"/>
      <c r="AWC885" s="14"/>
      <c r="AWD885" s="14"/>
      <c r="AWE885" s="14"/>
      <c r="AWF885" s="14"/>
      <c r="AWG885" s="14"/>
      <c r="AWH885" s="14"/>
      <c r="AWI885" s="14"/>
      <c r="AWJ885" s="14"/>
      <c r="AWK885" s="14"/>
      <c r="AWL885" s="14"/>
      <c r="AWM885" s="14"/>
      <c r="AWN885" s="14"/>
      <c r="AWO885" s="14"/>
      <c r="AWP885" s="14"/>
      <c r="AWQ885" s="14"/>
      <c r="AWR885" s="14"/>
      <c r="AWS885" s="14"/>
      <c r="AWT885" s="14"/>
      <c r="AWU885" s="14"/>
      <c r="AWV885" s="14"/>
      <c r="AWW885" s="14"/>
      <c r="AWX885" s="14"/>
      <c r="AWY885" s="14"/>
      <c r="AWZ885" s="14"/>
      <c r="AXA885" s="14"/>
      <c r="AXB885" s="14"/>
      <c r="AXC885" s="14"/>
      <c r="AXD885" s="14"/>
      <c r="AXE885" s="14"/>
      <c r="AXF885" s="14"/>
      <c r="AXG885" s="14"/>
      <c r="AXH885" s="14"/>
      <c r="AXI885" s="14"/>
      <c r="AXJ885" s="14"/>
      <c r="AXK885" s="14"/>
      <c r="AXL885" s="14"/>
      <c r="AXM885" s="14"/>
      <c r="AXN885" s="14"/>
      <c r="AXO885" s="14"/>
      <c r="AXP885" s="14"/>
      <c r="AXQ885" s="14"/>
      <c r="AXR885" s="14"/>
      <c r="AXS885" s="14"/>
      <c r="AXT885" s="14"/>
      <c r="AXU885" s="14"/>
      <c r="AXV885" s="14"/>
      <c r="AXW885" s="14"/>
      <c r="AXX885" s="14"/>
      <c r="AXY885" s="14"/>
      <c r="AXZ885" s="14"/>
      <c r="AYA885" s="14"/>
      <c r="AYB885" s="14"/>
      <c r="AYC885" s="14"/>
      <c r="AYD885" s="14"/>
      <c r="AYE885" s="14"/>
      <c r="AYF885" s="14"/>
      <c r="AYG885" s="14"/>
      <c r="AYH885" s="14"/>
      <c r="AYI885" s="14"/>
      <c r="AYJ885" s="14"/>
      <c r="AYK885" s="14"/>
      <c r="AYL885" s="14"/>
      <c r="AYM885" s="14"/>
      <c r="AYN885" s="14"/>
      <c r="AYO885" s="14"/>
      <c r="AYP885" s="14"/>
      <c r="AYQ885" s="14"/>
      <c r="AYR885" s="14"/>
      <c r="AYS885" s="14"/>
      <c r="AYT885" s="14"/>
      <c r="AYU885" s="14"/>
      <c r="AYV885" s="14"/>
      <c r="AYW885" s="14"/>
      <c r="AYX885" s="14"/>
      <c r="AYY885" s="14"/>
      <c r="AYZ885" s="14"/>
      <c r="AZA885" s="14"/>
      <c r="AZB885" s="14"/>
      <c r="AZC885" s="14"/>
      <c r="AZD885" s="14"/>
      <c r="AZE885" s="14"/>
      <c r="AZF885" s="14"/>
      <c r="AZG885" s="14"/>
      <c r="AZH885" s="14"/>
      <c r="AZI885" s="14"/>
      <c r="AZJ885" s="14"/>
      <c r="AZK885" s="14"/>
      <c r="AZL885" s="14"/>
      <c r="AZM885" s="14"/>
      <c r="AZN885" s="14"/>
      <c r="AZO885" s="14"/>
      <c r="AZP885" s="14"/>
      <c r="AZQ885" s="14"/>
      <c r="AZR885" s="14"/>
      <c r="AZS885" s="14"/>
      <c r="AZT885" s="14"/>
      <c r="AZU885" s="14"/>
      <c r="AZV885" s="14"/>
      <c r="AZW885" s="14"/>
      <c r="AZX885" s="14"/>
      <c r="AZY885" s="14"/>
      <c r="AZZ885" s="14"/>
      <c r="BAA885" s="14"/>
      <c r="BAB885" s="14"/>
      <c r="BAC885" s="14"/>
      <c r="BAD885" s="14"/>
      <c r="BAE885" s="14"/>
      <c r="BAF885" s="14"/>
      <c r="BAG885" s="14"/>
      <c r="BAH885" s="14"/>
      <c r="BAI885" s="14"/>
      <c r="BAJ885" s="14"/>
      <c r="BAK885" s="14"/>
      <c r="BAL885" s="14"/>
      <c r="BAM885" s="14"/>
      <c r="BAN885" s="14"/>
      <c r="BAO885" s="14"/>
      <c r="BAP885" s="14"/>
      <c r="BAQ885" s="14"/>
      <c r="BAR885" s="14"/>
      <c r="BAS885" s="14"/>
      <c r="BAT885" s="14"/>
      <c r="BAU885" s="14"/>
      <c r="BAV885" s="14"/>
      <c r="BAW885" s="14"/>
      <c r="BAX885" s="14"/>
      <c r="BAY885" s="14"/>
      <c r="BAZ885" s="14"/>
      <c r="BBA885" s="14"/>
      <c r="BBB885" s="14"/>
      <c r="BBC885" s="14"/>
      <c r="BBD885" s="14"/>
      <c r="BBE885" s="14"/>
      <c r="BBF885" s="14"/>
      <c r="BBG885" s="14"/>
      <c r="BBH885" s="14"/>
      <c r="BBI885" s="14"/>
      <c r="BBJ885" s="14"/>
      <c r="BBK885" s="14"/>
      <c r="BBL885" s="14"/>
      <c r="BBM885" s="14"/>
      <c r="BBN885" s="14"/>
      <c r="BBO885" s="14"/>
      <c r="BBP885" s="14"/>
      <c r="BBQ885" s="14"/>
      <c r="BBR885" s="14"/>
      <c r="BBS885" s="14"/>
      <c r="BBT885" s="14"/>
      <c r="BBU885" s="14"/>
      <c r="BBV885" s="14"/>
      <c r="BBW885" s="14"/>
      <c r="BBX885" s="14"/>
      <c r="BBY885" s="14"/>
      <c r="BBZ885" s="14"/>
      <c r="BCA885" s="14"/>
      <c r="BCB885" s="14"/>
      <c r="BCC885" s="14"/>
      <c r="BCD885" s="14"/>
      <c r="BCE885" s="14"/>
      <c r="BCF885" s="14"/>
      <c r="BCG885" s="14"/>
      <c r="BCH885" s="14"/>
      <c r="BCI885" s="14"/>
      <c r="BCJ885" s="14"/>
      <c r="BCK885" s="14"/>
      <c r="BCL885" s="14"/>
      <c r="BCM885" s="14"/>
      <c r="BCN885" s="14"/>
      <c r="BCO885" s="14"/>
      <c r="BCP885" s="14"/>
      <c r="BCQ885" s="14"/>
      <c r="BCR885" s="14"/>
      <c r="BCS885" s="14"/>
      <c r="BCT885" s="14"/>
      <c r="BCU885" s="14"/>
      <c r="BCV885" s="14"/>
      <c r="BCW885" s="14"/>
      <c r="BCX885" s="14"/>
      <c r="BCY885" s="14"/>
      <c r="BCZ885" s="14"/>
      <c r="BDA885" s="14"/>
      <c r="BDB885" s="14"/>
      <c r="BDC885" s="14"/>
      <c r="BDD885" s="14"/>
      <c r="BDE885" s="14"/>
      <c r="BDF885" s="14"/>
      <c r="BDG885" s="14"/>
      <c r="BDH885" s="14"/>
      <c r="BDI885" s="14"/>
      <c r="BDJ885" s="14"/>
      <c r="BDK885" s="14"/>
      <c r="BDL885" s="14"/>
      <c r="BDM885" s="14"/>
      <c r="BDN885" s="14"/>
      <c r="BDO885" s="14"/>
      <c r="BDP885" s="14"/>
      <c r="BDQ885" s="14"/>
      <c r="BDR885" s="14"/>
      <c r="BDS885" s="14"/>
      <c r="BDT885" s="14"/>
      <c r="BDU885" s="14"/>
      <c r="BDV885" s="14"/>
      <c r="BDW885" s="14"/>
      <c r="BDX885" s="14"/>
      <c r="BDY885" s="14"/>
      <c r="BDZ885" s="14"/>
      <c r="BEA885" s="14"/>
      <c r="BEB885" s="14"/>
      <c r="BEC885" s="14"/>
      <c r="BED885" s="14"/>
      <c r="BEE885" s="14"/>
      <c r="BEF885" s="14"/>
      <c r="BEG885" s="14"/>
      <c r="BEH885" s="14"/>
      <c r="BEI885" s="14"/>
      <c r="BEJ885" s="14"/>
      <c r="BEK885" s="14"/>
      <c r="BEL885" s="14"/>
      <c r="BEM885" s="14"/>
      <c r="BEN885" s="14"/>
      <c r="BEO885" s="14"/>
      <c r="BEP885" s="14"/>
      <c r="BEQ885" s="14"/>
      <c r="BER885" s="14"/>
      <c r="BES885" s="14"/>
      <c r="BET885" s="14"/>
      <c r="BEU885" s="14"/>
      <c r="BEV885" s="14"/>
      <c r="BEW885" s="14"/>
      <c r="BEX885" s="14"/>
      <c r="BEY885" s="14"/>
      <c r="BEZ885" s="14"/>
      <c r="BFA885" s="14"/>
      <c r="BFB885" s="14"/>
      <c r="BFC885" s="14"/>
      <c r="BFD885" s="14"/>
      <c r="BFE885" s="14"/>
      <c r="BFF885" s="14"/>
      <c r="BFG885" s="14"/>
      <c r="BFH885" s="14"/>
      <c r="BFI885" s="14"/>
      <c r="BFJ885" s="14"/>
      <c r="BFK885" s="14"/>
      <c r="BFL885" s="14"/>
      <c r="BFM885" s="14"/>
      <c r="BFN885" s="14"/>
      <c r="BFO885" s="14"/>
      <c r="BFP885" s="14"/>
      <c r="BFQ885" s="14"/>
      <c r="BFR885" s="14"/>
      <c r="BFS885" s="14"/>
      <c r="BFT885" s="14"/>
      <c r="BFU885" s="14"/>
      <c r="BFV885" s="14"/>
      <c r="BFW885" s="14"/>
      <c r="BFX885" s="14"/>
      <c r="BFY885" s="14"/>
      <c r="BFZ885" s="14"/>
      <c r="BGA885" s="14"/>
      <c r="BGB885" s="14"/>
      <c r="BGC885" s="14"/>
      <c r="BGD885" s="14"/>
      <c r="BGE885" s="14"/>
      <c r="BGF885" s="14"/>
      <c r="BGG885" s="14"/>
      <c r="BGH885" s="14"/>
      <c r="BGI885" s="14"/>
      <c r="BGJ885" s="14"/>
      <c r="BGK885" s="14"/>
      <c r="BGL885" s="14"/>
      <c r="BGM885" s="14"/>
      <c r="BGN885" s="14"/>
      <c r="BGO885" s="14"/>
      <c r="BGP885" s="14"/>
      <c r="BGQ885" s="14"/>
      <c r="BGR885" s="14"/>
      <c r="BGS885" s="14"/>
      <c r="BGT885" s="14"/>
      <c r="BGU885" s="14"/>
      <c r="BGV885" s="14"/>
      <c r="BGW885" s="14"/>
      <c r="BGX885" s="14"/>
      <c r="BGY885" s="14"/>
      <c r="BGZ885" s="14"/>
      <c r="BHA885" s="14"/>
      <c r="BHB885" s="14"/>
      <c r="BHC885" s="14"/>
      <c r="BHD885" s="14"/>
      <c r="BHE885" s="14"/>
      <c r="BHF885" s="14"/>
      <c r="BHG885" s="14"/>
      <c r="BHH885" s="14"/>
      <c r="BHI885" s="14"/>
      <c r="BHJ885" s="14"/>
      <c r="BHK885" s="14"/>
      <c r="BHL885" s="14"/>
      <c r="BHM885" s="14"/>
      <c r="BHN885" s="14"/>
      <c r="BHO885" s="14"/>
      <c r="BHP885" s="14"/>
      <c r="BHQ885" s="14"/>
      <c r="BHR885" s="14"/>
      <c r="BHS885" s="14"/>
      <c r="BHT885" s="14"/>
      <c r="BHU885" s="14"/>
      <c r="BHV885" s="14"/>
      <c r="BHW885" s="14"/>
      <c r="BHX885" s="14"/>
      <c r="BHY885" s="14"/>
      <c r="BHZ885" s="14"/>
      <c r="BIA885" s="14"/>
      <c r="BIB885" s="14"/>
      <c r="BIC885" s="14"/>
      <c r="BID885" s="14"/>
      <c r="BIE885" s="14"/>
      <c r="BIF885" s="14"/>
      <c r="BIG885" s="14"/>
      <c r="BIH885" s="14"/>
      <c r="BII885" s="14"/>
      <c r="BIJ885" s="14"/>
      <c r="BIK885" s="14"/>
      <c r="BIL885" s="14"/>
      <c r="BIM885" s="14"/>
      <c r="BIN885" s="14"/>
      <c r="BIO885" s="14"/>
      <c r="BIP885" s="14"/>
      <c r="BIQ885" s="14"/>
      <c r="BIR885" s="14"/>
      <c r="BIS885" s="14"/>
      <c r="BIT885" s="14"/>
      <c r="BIU885" s="14"/>
      <c r="BIV885" s="14"/>
      <c r="BIW885" s="14"/>
      <c r="BIX885" s="14"/>
      <c r="BIY885" s="14"/>
      <c r="BIZ885" s="14"/>
      <c r="BJA885" s="14"/>
      <c r="BJB885" s="14"/>
      <c r="BJC885" s="14"/>
      <c r="BJD885" s="14"/>
      <c r="BJE885" s="14"/>
      <c r="BJF885" s="14"/>
      <c r="BJG885" s="14"/>
      <c r="BJH885" s="14"/>
      <c r="BJI885" s="14"/>
      <c r="BJJ885" s="14"/>
      <c r="BJK885" s="14"/>
      <c r="BJL885" s="14"/>
      <c r="BJM885" s="14"/>
      <c r="BJN885" s="14"/>
      <c r="BJO885" s="14"/>
      <c r="BJP885" s="14"/>
      <c r="BJQ885" s="14"/>
      <c r="BJR885" s="14"/>
      <c r="BJS885" s="14"/>
      <c r="BJT885" s="14"/>
      <c r="BJU885" s="14"/>
      <c r="BJV885" s="14"/>
      <c r="BJW885" s="14"/>
      <c r="BJX885" s="14"/>
      <c r="BJY885" s="14"/>
      <c r="BJZ885" s="14"/>
      <c r="BKA885" s="14"/>
      <c r="BKB885" s="14"/>
      <c r="BKC885" s="14"/>
      <c r="BKD885" s="14"/>
      <c r="BKE885" s="14"/>
      <c r="BKF885" s="14"/>
      <c r="BKG885" s="14"/>
      <c r="BKH885" s="14"/>
      <c r="BKI885" s="14"/>
      <c r="BKJ885" s="14"/>
      <c r="BKK885" s="14"/>
      <c r="BKL885" s="14"/>
      <c r="BKM885" s="14"/>
      <c r="BKN885" s="14"/>
      <c r="BKO885" s="14"/>
      <c r="BKP885" s="14"/>
      <c r="BKQ885" s="14"/>
      <c r="BKR885" s="14"/>
      <c r="BKS885" s="14"/>
      <c r="BKT885" s="14"/>
      <c r="BKU885" s="14"/>
      <c r="BKV885" s="14"/>
      <c r="BKW885" s="14"/>
      <c r="BKX885" s="14"/>
      <c r="BKY885" s="14"/>
      <c r="BKZ885" s="14"/>
      <c r="BLA885" s="14"/>
      <c r="BLB885" s="14"/>
      <c r="BLC885" s="14"/>
      <c r="BLD885" s="14"/>
      <c r="BLE885" s="14"/>
      <c r="BLF885" s="14"/>
      <c r="BLG885" s="14"/>
      <c r="BLH885" s="14"/>
      <c r="BLI885" s="14"/>
      <c r="BLJ885" s="14"/>
      <c r="BLK885" s="14"/>
      <c r="BLL885" s="14"/>
      <c r="BLM885" s="14"/>
      <c r="BLN885" s="14"/>
      <c r="BLO885" s="14"/>
      <c r="BLP885" s="14"/>
      <c r="BLQ885" s="14"/>
      <c r="BLR885" s="14"/>
      <c r="BLS885" s="14"/>
      <c r="BLT885" s="14"/>
      <c r="BLU885" s="14"/>
      <c r="BLV885" s="14"/>
      <c r="BLW885" s="14"/>
      <c r="BLX885" s="14"/>
      <c r="BLY885" s="14"/>
      <c r="BLZ885" s="14"/>
      <c r="BMA885" s="14"/>
      <c r="BMB885" s="14"/>
      <c r="BMC885" s="14"/>
      <c r="BMD885" s="14"/>
      <c r="BME885" s="14"/>
      <c r="BMF885" s="14"/>
      <c r="BMG885" s="14"/>
      <c r="BMH885" s="14"/>
      <c r="BMI885" s="14"/>
      <c r="BMJ885" s="14"/>
      <c r="BMK885" s="14"/>
      <c r="BML885" s="14"/>
      <c r="BMM885" s="14"/>
      <c r="BMN885" s="14"/>
      <c r="BMO885" s="14"/>
      <c r="BMP885" s="14"/>
      <c r="BMQ885" s="14"/>
      <c r="BMR885" s="14"/>
      <c r="BMS885" s="14"/>
      <c r="BMT885" s="14"/>
      <c r="BMU885" s="14"/>
      <c r="BMV885" s="14"/>
      <c r="BMW885" s="14"/>
      <c r="BMX885" s="14"/>
      <c r="BMY885" s="14"/>
      <c r="BMZ885" s="14"/>
      <c r="BNA885" s="14"/>
      <c r="BNB885" s="14"/>
      <c r="BNC885" s="14"/>
      <c r="BND885" s="14"/>
      <c r="BNE885" s="14"/>
      <c r="BNF885" s="14"/>
      <c r="BNG885" s="14"/>
      <c r="BNH885" s="14"/>
      <c r="BNI885" s="14"/>
      <c r="BNJ885" s="14"/>
      <c r="BNK885" s="14"/>
      <c r="BNL885" s="14"/>
      <c r="BNM885" s="14"/>
      <c r="BNN885" s="14"/>
      <c r="BNO885" s="14"/>
      <c r="BNP885" s="14"/>
      <c r="BNQ885" s="14"/>
      <c r="BNR885" s="14"/>
      <c r="BNS885" s="14"/>
      <c r="BNT885" s="14"/>
      <c r="BNU885" s="14"/>
      <c r="BNV885" s="14"/>
      <c r="BNW885" s="14"/>
      <c r="BNX885" s="14"/>
      <c r="BNY885" s="14"/>
      <c r="BNZ885" s="14"/>
      <c r="BOA885" s="14"/>
      <c r="BOB885" s="14"/>
      <c r="BOC885" s="14"/>
      <c r="BOD885" s="14"/>
      <c r="BOE885" s="14"/>
      <c r="BOF885" s="14"/>
      <c r="BOG885" s="14"/>
      <c r="BOH885" s="14"/>
      <c r="BOI885" s="14"/>
      <c r="BOJ885" s="14"/>
      <c r="BOK885" s="14"/>
      <c r="BOL885" s="14"/>
      <c r="BOM885" s="14"/>
      <c r="BON885" s="14"/>
      <c r="BOO885" s="14"/>
      <c r="BOP885" s="14"/>
      <c r="BOQ885" s="14"/>
      <c r="BOR885" s="14"/>
      <c r="BOS885" s="14"/>
      <c r="BOT885" s="14"/>
      <c r="BOU885" s="14"/>
      <c r="BOV885" s="14"/>
      <c r="BOW885" s="14"/>
      <c r="BOX885" s="14"/>
      <c r="BOY885" s="14"/>
      <c r="BOZ885" s="14"/>
      <c r="BPA885" s="14"/>
      <c r="BPB885" s="14"/>
      <c r="BPC885" s="14"/>
      <c r="BPD885" s="14"/>
      <c r="BPE885" s="14"/>
      <c r="BPF885" s="14"/>
      <c r="BPG885" s="14"/>
      <c r="BPH885" s="14"/>
      <c r="BPI885" s="14"/>
      <c r="BPJ885" s="14"/>
      <c r="BPK885" s="14"/>
      <c r="BPL885" s="14"/>
      <c r="BPM885" s="14"/>
      <c r="BPN885" s="14"/>
      <c r="BPO885" s="14"/>
      <c r="BPP885" s="14"/>
      <c r="BPQ885" s="14"/>
      <c r="BPR885" s="14"/>
      <c r="BPS885" s="14"/>
      <c r="BPT885" s="14"/>
      <c r="BPU885" s="14"/>
      <c r="BPV885" s="14"/>
      <c r="BPW885" s="14"/>
      <c r="BPX885" s="14"/>
      <c r="BPY885" s="14"/>
      <c r="BPZ885" s="14"/>
      <c r="BQA885" s="14"/>
      <c r="BQB885" s="14"/>
      <c r="BQC885" s="14"/>
      <c r="BQD885" s="14"/>
      <c r="BQE885" s="14"/>
      <c r="BQF885" s="14"/>
      <c r="BQG885" s="14"/>
      <c r="BQH885" s="14"/>
      <c r="BQI885" s="14"/>
      <c r="BQJ885" s="14"/>
      <c r="BQK885" s="14"/>
      <c r="BQL885" s="14"/>
      <c r="BQM885" s="14"/>
      <c r="BQN885" s="14"/>
      <c r="BQO885" s="14"/>
      <c r="BQP885" s="14"/>
      <c r="BQQ885" s="14"/>
      <c r="BQR885" s="14"/>
      <c r="BQS885" s="14"/>
      <c r="BQT885" s="14"/>
      <c r="BQU885" s="14"/>
      <c r="BQV885" s="14"/>
      <c r="BQW885" s="14"/>
      <c r="BQX885" s="14"/>
      <c r="BQY885" s="14"/>
      <c r="BQZ885" s="14"/>
      <c r="BRA885" s="14"/>
      <c r="BRB885" s="14"/>
      <c r="BRC885" s="14"/>
      <c r="BRD885" s="14"/>
      <c r="BRE885" s="14"/>
      <c r="BRF885" s="14"/>
      <c r="BRG885" s="14"/>
      <c r="BRH885" s="14"/>
      <c r="BRI885" s="14"/>
      <c r="BRJ885" s="14"/>
      <c r="BRK885" s="14"/>
      <c r="BRL885" s="14"/>
      <c r="BRM885" s="14"/>
      <c r="BRN885" s="14"/>
      <c r="BRO885" s="14"/>
      <c r="BRP885" s="14"/>
      <c r="BRQ885" s="14"/>
      <c r="BRR885" s="14"/>
      <c r="BRS885" s="14"/>
      <c r="BRT885" s="14"/>
      <c r="BRU885" s="14"/>
      <c r="BRV885" s="14"/>
      <c r="BRW885" s="14"/>
      <c r="BRX885" s="14"/>
      <c r="BRY885" s="14"/>
      <c r="BRZ885" s="14"/>
      <c r="BSA885" s="14"/>
      <c r="BSB885" s="14"/>
      <c r="BSC885" s="14"/>
      <c r="BSD885" s="14"/>
      <c r="BSE885" s="14"/>
      <c r="BSF885" s="14"/>
      <c r="BSG885" s="14"/>
      <c r="BSH885" s="14"/>
      <c r="BSI885" s="14"/>
      <c r="BSJ885" s="14"/>
      <c r="BSK885" s="14"/>
      <c r="BSL885" s="14"/>
      <c r="BSM885" s="14"/>
      <c r="BSN885" s="14"/>
      <c r="BSO885" s="14"/>
      <c r="BSP885" s="14"/>
      <c r="BSQ885" s="14"/>
      <c r="BSR885" s="14"/>
      <c r="BSS885" s="14"/>
      <c r="BST885" s="14"/>
      <c r="BSU885" s="14"/>
      <c r="BSV885" s="14"/>
      <c r="BSW885" s="14"/>
      <c r="BSX885" s="14"/>
      <c r="BSY885" s="14"/>
      <c r="BSZ885" s="14"/>
      <c r="BTA885" s="14"/>
      <c r="BTB885" s="14"/>
      <c r="BTC885" s="14"/>
      <c r="BTD885" s="14"/>
      <c r="BTE885" s="14"/>
      <c r="BTF885" s="14"/>
      <c r="BTG885" s="14"/>
      <c r="BTH885" s="14"/>
      <c r="BTI885" s="14"/>
      <c r="BTJ885" s="14"/>
      <c r="BTK885" s="14"/>
      <c r="BTL885" s="14"/>
      <c r="BTM885" s="14"/>
      <c r="BTN885" s="14"/>
      <c r="BTO885" s="14"/>
      <c r="BTP885" s="14"/>
      <c r="BTQ885" s="14"/>
      <c r="BTR885" s="14"/>
      <c r="BTS885" s="14"/>
      <c r="BTT885" s="14"/>
      <c r="BTU885" s="14"/>
      <c r="BTV885" s="14"/>
      <c r="BTW885" s="14"/>
      <c r="BTX885" s="14"/>
      <c r="BTY885" s="14"/>
      <c r="BTZ885" s="14"/>
      <c r="BUA885" s="14"/>
      <c r="BUB885" s="14"/>
      <c r="BUC885" s="14"/>
      <c r="BUD885" s="14"/>
      <c r="BUE885" s="14"/>
      <c r="BUF885" s="14"/>
      <c r="BUG885" s="14"/>
      <c r="BUH885" s="14"/>
      <c r="BUI885" s="14"/>
      <c r="BUJ885" s="14"/>
      <c r="BUK885" s="14"/>
      <c r="BUL885" s="14"/>
      <c r="BUM885" s="14"/>
      <c r="BUN885" s="14"/>
      <c r="BUO885" s="14"/>
      <c r="BUP885" s="14"/>
      <c r="BUQ885" s="14"/>
      <c r="BUR885" s="14"/>
      <c r="BUS885" s="14"/>
      <c r="BUT885" s="14"/>
      <c r="BUU885" s="14"/>
      <c r="BUV885" s="14"/>
      <c r="BUW885" s="14"/>
      <c r="BUX885" s="14"/>
      <c r="BUY885" s="14"/>
      <c r="BUZ885" s="14"/>
      <c r="BVA885" s="14"/>
      <c r="BVB885" s="14"/>
      <c r="BVC885" s="14"/>
      <c r="BVD885" s="14"/>
      <c r="BVE885" s="14"/>
      <c r="BVF885" s="14"/>
      <c r="BVG885" s="14"/>
      <c r="BVH885" s="14"/>
      <c r="BVI885" s="14"/>
      <c r="BVJ885" s="14"/>
      <c r="BVK885" s="14"/>
      <c r="BVL885" s="14"/>
      <c r="BVM885" s="14"/>
      <c r="BVN885" s="14"/>
      <c r="BVO885" s="14"/>
      <c r="BVP885" s="14"/>
      <c r="BVQ885" s="14"/>
      <c r="BVR885" s="14"/>
      <c r="BVS885" s="14"/>
      <c r="BVT885" s="14"/>
      <c r="BVU885" s="14"/>
      <c r="BVV885" s="14"/>
      <c r="BVW885" s="14"/>
      <c r="BVX885" s="14"/>
      <c r="BVY885" s="14"/>
      <c r="BVZ885" s="14"/>
      <c r="BWA885" s="14"/>
      <c r="BWB885" s="14"/>
      <c r="BWC885" s="14"/>
      <c r="BWD885" s="14"/>
      <c r="BWE885" s="14"/>
      <c r="BWF885" s="14"/>
      <c r="BWG885" s="14"/>
      <c r="BWH885" s="14"/>
      <c r="BWI885" s="14"/>
      <c r="BWJ885" s="14"/>
      <c r="BWK885" s="14"/>
      <c r="BWL885" s="14"/>
      <c r="BWM885" s="14"/>
      <c r="BWN885" s="14"/>
      <c r="BWO885" s="14"/>
      <c r="BWP885" s="14"/>
      <c r="BWQ885" s="14"/>
      <c r="BWR885" s="14"/>
      <c r="BWS885" s="14"/>
      <c r="BWT885" s="14"/>
      <c r="BWU885" s="14"/>
      <c r="BWV885" s="14"/>
      <c r="BWW885" s="14"/>
      <c r="BWX885" s="14"/>
      <c r="BWY885" s="14"/>
      <c r="BWZ885" s="14"/>
      <c r="BXA885" s="14"/>
      <c r="BXB885" s="14"/>
      <c r="BXC885" s="14"/>
      <c r="BXD885" s="14"/>
      <c r="BXE885" s="14"/>
      <c r="BXF885" s="14"/>
      <c r="BXG885" s="14"/>
      <c r="BXH885" s="14"/>
      <c r="BXI885" s="14"/>
      <c r="BXJ885" s="14"/>
      <c r="BXK885" s="14"/>
      <c r="BXL885" s="14"/>
      <c r="BXM885" s="14"/>
      <c r="BXN885" s="14"/>
      <c r="BXO885" s="14"/>
      <c r="BXP885" s="14"/>
      <c r="BXQ885" s="14"/>
      <c r="BXR885" s="14"/>
      <c r="BXS885" s="14"/>
      <c r="BXT885" s="14"/>
      <c r="BXU885" s="14"/>
      <c r="BXV885" s="14"/>
      <c r="BXW885" s="14"/>
      <c r="BXX885" s="14"/>
      <c r="BXY885" s="14"/>
      <c r="BXZ885" s="14"/>
      <c r="BYA885" s="14"/>
      <c r="BYB885" s="14"/>
      <c r="BYC885" s="14"/>
      <c r="BYD885" s="14"/>
      <c r="BYE885" s="14"/>
      <c r="BYF885" s="14"/>
      <c r="BYG885" s="14"/>
      <c r="BYH885" s="14"/>
      <c r="BYI885" s="14"/>
      <c r="BYJ885" s="14"/>
      <c r="BYK885" s="14"/>
      <c r="BYL885" s="14"/>
      <c r="BYM885" s="14"/>
      <c r="BYN885" s="14"/>
      <c r="BYO885" s="14"/>
      <c r="BYP885" s="14"/>
      <c r="BYQ885" s="14"/>
      <c r="BYR885" s="14"/>
      <c r="BYS885" s="14"/>
      <c r="BYT885" s="14"/>
      <c r="BYU885" s="14"/>
      <c r="BYV885" s="14"/>
      <c r="BYW885" s="14"/>
      <c r="BYX885" s="14"/>
      <c r="BYY885" s="14"/>
      <c r="BYZ885" s="14"/>
      <c r="BZA885" s="14"/>
      <c r="BZB885" s="14"/>
      <c r="BZC885" s="14"/>
      <c r="BZD885" s="14"/>
      <c r="BZE885" s="14"/>
      <c r="BZF885" s="14"/>
      <c r="BZG885" s="14"/>
      <c r="BZH885" s="14"/>
      <c r="BZI885" s="14"/>
      <c r="BZJ885" s="14"/>
      <c r="BZK885" s="14"/>
      <c r="BZL885" s="14"/>
      <c r="BZM885" s="14"/>
      <c r="BZN885" s="14"/>
      <c r="BZO885" s="14"/>
      <c r="BZP885" s="14"/>
      <c r="BZQ885" s="14"/>
      <c r="BZR885" s="14"/>
      <c r="BZS885" s="14"/>
      <c r="BZT885" s="14"/>
      <c r="BZU885" s="14"/>
      <c r="BZV885" s="14"/>
      <c r="BZW885" s="14"/>
      <c r="BZX885" s="14"/>
      <c r="BZY885" s="14"/>
      <c r="BZZ885" s="14"/>
      <c r="CAA885" s="14"/>
      <c r="CAB885" s="14"/>
      <c r="CAC885" s="14"/>
      <c r="CAD885" s="14"/>
      <c r="CAE885" s="14"/>
      <c r="CAF885" s="14"/>
      <c r="CAG885" s="14"/>
      <c r="CAH885" s="14"/>
      <c r="CAI885" s="14"/>
      <c r="CAJ885" s="14"/>
      <c r="CAK885" s="14"/>
      <c r="CAL885" s="14"/>
      <c r="CAM885" s="14"/>
      <c r="CAN885" s="14"/>
      <c r="CAO885" s="14"/>
      <c r="CAP885" s="14"/>
      <c r="CAQ885" s="14"/>
      <c r="CAR885" s="14"/>
      <c r="CAS885" s="14"/>
      <c r="CAT885" s="14"/>
      <c r="CAU885" s="14"/>
      <c r="CAV885" s="14"/>
      <c r="CAW885" s="14"/>
      <c r="CAX885" s="14"/>
      <c r="CAY885" s="14"/>
      <c r="CAZ885" s="14"/>
      <c r="CBA885" s="14"/>
      <c r="CBB885" s="14"/>
      <c r="CBC885" s="14"/>
      <c r="CBD885" s="14"/>
      <c r="CBE885" s="14"/>
      <c r="CBF885" s="14"/>
      <c r="CBG885" s="14"/>
      <c r="CBH885" s="14"/>
      <c r="CBI885" s="14"/>
      <c r="CBJ885" s="14"/>
      <c r="CBK885" s="14"/>
      <c r="CBL885" s="14"/>
      <c r="CBM885" s="14"/>
      <c r="CBN885" s="14"/>
      <c r="CBO885" s="14"/>
      <c r="CBP885" s="14"/>
      <c r="CBQ885" s="14"/>
      <c r="CBR885" s="14"/>
      <c r="CBS885" s="14"/>
      <c r="CBT885" s="14"/>
      <c r="CBU885" s="14"/>
      <c r="CBV885" s="14"/>
      <c r="CBW885" s="14"/>
      <c r="CBX885" s="14"/>
      <c r="CBY885" s="14"/>
      <c r="CBZ885" s="14"/>
      <c r="CCA885" s="14"/>
      <c r="CCB885" s="14"/>
      <c r="CCC885" s="14"/>
      <c r="CCD885" s="14"/>
      <c r="CCE885" s="14"/>
      <c r="CCF885" s="14"/>
      <c r="CCG885" s="14"/>
      <c r="CCH885" s="14"/>
      <c r="CCI885" s="14"/>
      <c r="CCJ885" s="14"/>
      <c r="CCK885" s="14"/>
      <c r="CCL885" s="14"/>
      <c r="CCM885" s="14"/>
      <c r="CCN885" s="14"/>
      <c r="CCO885" s="14"/>
      <c r="CCP885" s="14"/>
      <c r="CCQ885" s="14"/>
      <c r="CCR885" s="14"/>
      <c r="CCS885" s="14"/>
      <c r="CCT885" s="14"/>
      <c r="CCU885" s="14"/>
      <c r="CCV885" s="14"/>
      <c r="CCW885" s="14"/>
      <c r="CCX885" s="14"/>
      <c r="CCY885" s="14"/>
      <c r="CCZ885" s="14"/>
      <c r="CDA885" s="14"/>
      <c r="CDB885" s="14"/>
      <c r="CDC885" s="14"/>
      <c r="CDD885" s="14"/>
      <c r="CDE885" s="14"/>
      <c r="CDF885" s="14"/>
      <c r="CDG885" s="14"/>
      <c r="CDH885" s="14"/>
      <c r="CDI885" s="14"/>
      <c r="CDJ885" s="14"/>
      <c r="CDK885" s="14"/>
      <c r="CDL885" s="14"/>
      <c r="CDM885" s="14"/>
      <c r="CDN885" s="14"/>
      <c r="CDO885" s="14"/>
      <c r="CDP885" s="14"/>
      <c r="CDQ885" s="14"/>
      <c r="CDR885" s="14"/>
      <c r="CDS885" s="14"/>
      <c r="CDT885" s="14"/>
      <c r="CDU885" s="14"/>
      <c r="CDV885" s="14"/>
      <c r="CDW885" s="14"/>
      <c r="CDX885" s="14"/>
      <c r="CDY885" s="14"/>
      <c r="CDZ885" s="14"/>
      <c r="CEA885" s="14"/>
      <c r="CEB885" s="14"/>
      <c r="CEC885" s="14"/>
      <c r="CED885" s="14"/>
      <c r="CEE885" s="14"/>
      <c r="CEF885" s="14"/>
      <c r="CEG885" s="14"/>
      <c r="CEH885" s="14"/>
      <c r="CEI885" s="14"/>
      <c r="CEJ885" s="14"/>
      <c r="CEK885" s="14"/>
      <c r="CEL885" s="14"/>
      <c r="CEM885" s="14"/>
      <c r="CEN885" s="14"/>
      <c r="CEO885" s="14"/>
      <c r="CEP885" s="14"/>
      <c r="CEQ885" s="14"/>
      <c r="CER885" s="14"/>
      <c r="CES885" s="14"/>
      <c r="CET885" s="14"/>
      <c r="CEU885" s="14"/>
      <c r="CEV885" s="14"/>
      <c r="CEW885" s="14"/>
      <c r="CEX885" s="14"/>
      <c r="CEY885" s="14"/>
      <c r="CEZ885" s="14"/>
      <c r="CFA885" s="14"/>
      <c r="CFB885" s="14"/>
      <c r="CFC885" s="14"/>
      <c r="CFD885" s="14"/>
      <c r="CFE885" s="14"/>
      <c r="CFF885" s="14"/>
      <c r="CFG885" s="14"/>
      <c r="CFH885" s="14"/>
      <c r="CFI885" s="14"/>
      <c r="CFJ885" s="14"/>
      <c r="CFK885" s="14"/>
      <c r="CFL885" s="14"/>
      <c r="CFM885" s="14"/>
      <c r="CFN885" s="14"/>
      <c r="CFO885" s="14"/>
      <c r="CFP885" s="14"/>
      <c r="CFQ885" s="14"/>
      <c r="CFR885" s="14"/>
      <c r="CFS885" s="14"/>
      <c r="CFT885" s="14"/>
      <c r="CFU885" s="14"/>
      <c r="CFV885" s="14"/>
      <c r="CFW885" s="14"/>
      <c r="CFX885" s="14"/>
      <c r="CFY885" s="14"/>
      <c r="CFZ885" s="14"/>
      <c r="CGA885" s="14"/>
      <c r="CGB885" s="14"/>
      <c r="CGC885" s="14"/>
      <c r="CGD885" s="14"/>
      <c r="CGE885" s="14"/>
      <c r="CGF885" s="14"/>
      <c r="CGG885" s="14"/>
      <c r="CGH885" s="14"/>
      <c r="CGI885" s="14"/>
      <c r="CGJ885" s="14"/>
      <c r="CGK885" s="14"/>
      <c r="CGL885" s="14"/>
      <c r="CGM885" s="14"/>
      <c r="CGN885" s="14"/>
      <c r="CGO885" s="14"/>
      <c r="CGP885" s="14"/>
      <c r="CGQ885" s="14"/>
      <c r="CGR885" s="14"/>
      <c r="CGS885" s="14"/>
      <c r="CGT885" s="14"/>
      <c r="CGU885" s="14"/>
      <c r="CGV885" s="14"/>
      <c r="CGW885" s="14"/>
      <c r="CGX885" s="14"/>
      <c r="CGY885" s="14"/>
      <c r="CGZ885" s="14"/>
      <c r="CHA885" s="14"/>
      <c r="CHB885" s="14"/>
      <c r="CHC885" s="14"/>
      <c r="CHD885" s="14"/>
      <c r="CHE885" s="14"/>
      <c r="CHF885" s="14"/>
      <c r="CHG885" s="14"/>
      <c r="CHH885" s="14"/>
      <c r="CHI885" s="14"/>
      <c r="CHJ885" s="14"/>
      <c r="CHK885" s="14"/>
      <c r="CHL885" s="14"/>
      <c r="CHM885" s="14"/>
      <c r="CHN885" s="14"/>
      <c r="CHO885" s="14"/>
      <c r="CHP885" s="14"/>
      <c r="CHQ885" s="14"/>
      <c r="CHR885" s="14"/>
      <c r="CHS885" s="14"/>
      <c r="CHT885" s="14"/>
      <c r="CHU885" s="14"/>
      <c r="CHV885" s="14"/>
      <c r="CHW885" s="14"/>
      <c r="CHX885" s="14"/>
      <c r="CHY885" s="14"/>
      <c r="CHZ885" s="14"/>
      <c r="CIA885" s="14"/>
      <c r="CIB885" s="14"/>
      <c r="CIC885" s="14"/>
      <c r="CID885" s="14"/>
      <c r="CIE885" s="14"/>
      <c r="CIF885" s="14"/>
      <c r="CIG885" s="14"/>
      <c r="CIH885" s="14"/>
      <c r="CII885" s="14"/>
      <c r="CIJ885" s="14"/>
      <c r="CIK885" s="14"/>
      <c r="CIL885" s="14"/>
      <c r="CIM885" s="14"/>
      <c r="CIN885" s="14"/>
      <c r="CIO885" s="14"/>
      <c r="CIP885" s="14"/>
      <c r="CIQ885" s="14"/>
      <c r="CIR885" s="14"/>
      <c r="CIS885" s="14"/>
      <c r="CIT885" s="14"/>
      <c r="CIU885" s="14"/>
      <c r="CIV885" s="14"/>
      <c r="CIW885" s="14"/>
      <c r="CIX885" s="14"/>
      <c r="CIY885" s="14"/>
      <c r="CIZ885" s="14"/>
      <c r="CJA885" s="14"/>
      <c r="CJB885" s="14"/>
      <c r="CJC885" s="14"/>
      <c r="CJD885" s="14"/>
      <c r="CJE885" s="14"/>
      <c r="CJF885" s="14"/>
      <c r="CJG885" s="14"/>
      <c r="CJH885" s="14"/>
      <c r="CJI885" s="14"/>
      <c r="CJJ885" s="14"/>
      <c r="CJK885" s="14"/>
      <c r="CJL885" s="14"/>
      <c r="CJM885" s="14"/>
      <c r="CJN885" s="14"/>
      <c r="CJO885" s="14"/>
      <c r="CJP885" s="14"/>
      <c r="CJQ885" s="14"/>
      <c r="CJR885" s="14"/>
      <c r="CJS885" s="14"/>
      <c r="CJT885" s="14"/>
      <c r="CJU885" s="14"/>
      <c r="CJV885" s="14"/>
      <c r="CJW885" s="14"/>
      <c r="CJX885" s="14"/>
      <c r="CJY885" s="14"/>
      <c r="CJZ885" s="14"/>
      <c r="CKA885" s="14"/>
      <c r="CKB885" s="14"/>
      <c r="CKC885" s="14"/>
      <c r="CKD885" s="14"/>
      <c r="CKE885" s="14"/>
      <c r="CKF885" s="14"/>
      <c r="CKG885" s="14"/>
      <c r="CKH885" s="14"/>
      <c r="CKI885" s="14"/>
      <c r="CKJ885" s="14"/>
      <c r="CKK885" s="14"/>
      <c r="CKL885" s="14"/>
      <c r="CKM885" s="14"/>
      <c r="CKN885" s="14"/>
      <c r="CKO885" s="14"/>
      <c r="CKP885" s="14"/>
      <c r="CKQ885" s="14"/>
      <c r="CKR885" s="14"/>
      <c r="CKS885" s="14"/>
      <c r="CKT885" s="14"/>
      <c r="CKU885" s="14"/>
      <c r="CKV885" s="14"/>
      <c r="CKW885" s="14"/>
      <c r="CKX885" s="14"/>
      <c r="CKY885" s="14"/>
      <c r="CKZ885" s="14"/>
      <c r="CLA885" s="14"/>
      <c r="CLB885" s="14"/>
      <c r="CLC885" s="14"/>
      <c r="CLD885" s="14"/>
      <c r="CLE885" s="14"/>
      <c r="CLF885" s="14"/>
      <c r="CLG885" s="14"/>
      <c r="CLH885" s="14"/>
      <c r="CLI885" s="14"/>
      <c r="CLJ885" s="14"/>
      <c r="CLK885" s="14"/>
      <c r="CLL885" s="14"/>
      <c r="CLM885" s="14"/>
      <c r="CLN885" s="14"/>
      <c r="CLO885" s="14"/>
      <c r="CLP885" s="14"/>
      <c r="CLQ885" s="14"/>
      <c r="CLR885" s="14"/>
      <c r="CLS885" s="14"/>
      <c r="CLT885" s="14"/>
      <c r="CLU885" s="14"/>
      <c r="CLV885" s="14"/>
      <c r="CLW885" s="14"/>
      <c r="CLX885" s="14"/>
      <c r="CLY885" s="14"/>
      <c r="CLZ885" s="14"/>
      <c r="CMA885" s="14"/>
      <c r="CMB885" s="14"/>
      <c r="CMC885" s="14"/>
      <c r="CMD885" s="14"/>
      <c r="CME885" s="14"/>
      <c r="CMF885" s="14"/>
      <c r="CMG885" s="14"/>
      <c r="CMH885" s="14"/>
      <c r="CMI885" s="14"/>
      <c r="CMJ885" s="14"/>
      <c r="CMK885" s="14"/>
      <c r="CML885" s="14"/>
      <c r="CMM885" s="14"/>
      <c r="CMN885" s="14"/>
      <c r="CMO885" s="14"/>
      <c r="CMP885" s="14"/>
      <c r="CMQ885" s="14"/>
      <c r="CMR885" s="14"/>
      <c r="CMS885" s="14"/>
      <c r="CMT885" s="14"/>
      <c r="CMU885" s="14"/>
      <c r="CMV885" s="14"/>
      <c r="CMW885" s="14"/>
      <c r="CMX885" s="14"/>
      <c r="CMY885" s="14"/>
      <c r="CMZ885" s="14"/>
      <c r="CNA885" s="14"/>
      <c r="CNB885" s="14"/>
      <c r="CNC885" s="14"/>
      <c r="CND885" s="14"/>
      <c r="CNE885" s="14"/>
      <c r="CNF885" s="14"/>
      <c r="CNG885" s="14"/>
      <c r="CNH885" s="14"/>
      <c r="CNI885" s="14"/>
      <c r="CNJ885" s="14"/>
      <c r="CNK885" s="14"/>
      <c r="CNL885" s="14"/>
      <c r="CNM885" s="14"/>
      <c r="CNN885" s="14"/>
      <c r="CNO885" s="14"/>
      <c r="CNP885" s="14"/>
      <c r="CNQ885" s="14"/>
      <c r="CNR885" s="14"/>
      <c r="CNS885" s="14"/>
      <c r="CNT885" s="14"/>
      <c r="CNU885" s="14"/>
      <c r="CNV885" s="14"/>
      <c r="CNW885" s="14"/>
      <c r="CNX885" s="14"/>
      <c r="CNY885" s="14"/>
      <c r="CNZ885" s="14"/>
      <c r="COA885" s="14"/>
      <c r="COB885" s="14"/>
      <c r="COC885" s="14"/>
      <c r="COD885" s="14"/>
      <c r="COE885" s="14"/>
      <c r="COF885" s="14"/>
      <c r="COG885" s="14"/>
      <c r="COH885" s="14"/>
      <c r="COI885" s="14"/>
      <c r="COJ885" s="14"/>
      <c r="COK885" s="14"/>
      <c r="COL885" s="14"/>
      <c r="COM885" s="14"/>
      <c r="CON885" s="14"/>
      <c r="COO885" s="14"/>
      <c r="COP885" s="14"/>
      <c r="COQ885" s="14"/>
      <c r="COR885" s="14"/>
      <c r="COS885" s="14"/>
      <c r="COT885" s="14"/>
      <c r="COU885" s="14"/>
      <c r="COV885" s="14"/>
      <c r="COW885" s="14"/>
      <c r="COX885" s="14"/>
      <c r="COY885" s="14"/>
      <c r="COZ885" s="14"/>
      <c r="CPA885" s="14"/>
      <c r="CPB885" s="14"/>
      <c r="CPC885" s="14"/>
      <c r="CPD885" s="14"/>
      <c r="CPE885" s="14"/>
      <c r="CPF885" s="14"/>
      <c r="CPG885" s="14"/>
      <c r="CPH885" s="14"/>
      <c r="CPI885" s="14"/>
      <c r="CPJ885" s="14"/>
      <c r="CPK885" s="14"/>
      <c r="CPL885" s="14"/>
      <c r="CPM885" s="14"/>
      <c r="CPN885" s="14"/>
      <c r="CPO885" s="14"/>
      <c r="CPP885" s="14"/>
      <c r="CPQ885" s="14"/>
      <c r="CPR885" s="14"/>
      <c r="CPS885" s="14"/>
      <c r="CPT885" s="14"/>
      <c r="CPU885" s="14"/>
      <c r="CPV885" s="14"/>
      <c r="CPW885" s="14"/>
      <c r="CPX885" s="14"/>
      <c r="CPY885" s="14"/>
      <c r="CPZ885" s="14"/>
      <c r="CQA885" s="14"/>
      <c r="CQB885" s="14"/>
      <c r="CQC885" s="14"/>
      <c r="CQD885" s="14"/>
      <c r="CQE885" s="14"/>
      <c r="CQF885" s="14"/>
      <c r="CQG885" s="14"/>
      <c r="CQH885" s="14"/>
      <c r="CQI885" s="14"/>
      <c r="CQJ885" s="14"/>
      <c r="CQK885" s="14"/>
      <c r="CQL885" s="14"/>
      <c r="CQM885" s="14"/>
      <c r="CQN885" s="14"/>
      <c r="CQO885" s="14"/>
      <c r="CQP885" s="14"/>
      <c r="CQQ885" s="14"/>
      <c r="CQR885" s="14"/>
      <c r="CQS885" s="14"/>
      <c r="CQT885" s="14"/>
      <c r="CQU885" s="14"/>
      <c r="CQV885" s="14"/>
      <c r="CQW885" s="14"/>
      <c r="CQX885" s="14"/>
      <c r="CQY885" s="14"/>
      <c r="CQZ885" s="14"/>
      <c r="CRA885" s="14"/>
      <c r="CRB885" s="14"/>
      <c r="CRC885" s="14"/>
      <c r="CRD885" s="14"/>
      <c r="CRE885" s="14"/>
      <c r="CRF885" s="14"/>
      <c r="CRG885" s="14"/>
      <c r="CRH885" s="14"/>
      <c r="CRI885" s="14"/>
      <c r="CRJ885" s="14"/>
      <c r="CRK885" s="14"/>
      <c r="CRL885" s="14"/>
      <c r="CRM885" s="14"/>
      <c r="CRN885" s="14"/>
      <c r="CRO885" s="14"/>
      <c r="CRP885" s="14"/>
      <c r="CRQ885" s="14"/>
      <c r="CRR885" s="14"/>
      <c r="CRS885" s="14"/>
      <c r="CRT885" s="14"/>
      <c r="CRU885" s="14"/>
      <c r="CRV885" s="14"/>
      <c r="CRW885" s="14"/>
      <c r="CRX885" s="14"/>
      <c r="CRY885" s="14"/>
      <c r="CRZ885" s="14"/>
      <c r="CSA885" s="14"/>
      <c r="CSB885" s="14"/>
      <c r="CSC885" s="14"/>
      <c r="CSD885" s="14"/>
      <c r="CSE885" s="14"/>
      <c r="CSF885" s="14"/>
      <c r="CSG885" s="14"/>
      <c r="CSH885" s="14"/>
      <c r="CSI885" s="14"/>
      <c r="CSJ885" s="14"/>
      <c r="CSK885" s="14"/>
      <c r="CSL885" s="14"/>
      <c r="CSM885" s="14"/>
      <c r="CSN885" s="14"/>
      <c r="CSO885" s="14"/>
      <c r="CSP885" s="14"/>
      <c r="CSQ885" s="14"/>
      <c r="CSR885" s="14"/>
      <c r="CSS885" s="14"/>
      <c r="CST885" s="14"/>
      <c r="CSU885" s="14"/>
      <c r="CSV885" s="14"/>
      <c r="CSW885" s="14"/>
      <c r="CSX885" s="14"/>
      <c r="CSY885" s="14"/>
      <c r="CSZ885" s="14"/>
      <c r="CTA885" s="14"/>
      <c r="CTB885" s="14"/>
      <c r="CTC885" s="14"/>
      <c r="CTD885" s="14"/>
      <c r="CTE885" s="14"/>
      <c r="CTF885" s="14"/>
      <c r="CTG885" s="14"/>
      <c r="CTH885" s="14"/>
      <c r="CTI885" s="14"/>
      <c r="CTJ885" s="14"/>
      <c r="CTK885" s="14"/>
      <c r="CTL885" s="14"/>
      <c r="CTM885" s="14"/>
      <c r="CTN885" s="14"/>
      <c r="CTO885" s="14"/>
      <c r="CTP885" s="14"/>
      <c r="CTQ885" s="14"/>
      <c r="CTR885" s="14"/>
      <c r="CTS885" s="14"/>
      <c r="CTT885" s="14"/>
      <c r="CTU885" s="14"/>
      <c r="CTV885" s="14"/>
      <c r="CTW885" s="14"/>
      <c r="CTX885" s="14"/>
      <c r="CTY885" s="14"/>
      <c r="CTZ885" s="14"/>
      <c r="CUA885" s="14"/>
      <c r="CUB885" s="14"/>
      <c r="CUC885" s="14"/>
      <c r="CUD885" s="14"/>
      <c r="CUE885" s="14"/>
      <c r="CUF885" s="14"/>
      <c r="CUG885" s="14"/>
      <c r="CUH885" s="14"/>
      <c r="CUI885" s="14"/>
      <c r="CUJ885" s="14"/>
      <c r="CUK885" s="14"/>
      <c r="CUL885" s="14"/>
      <c r="CUM885" s="14"/>
      <c r="CUN885" s="14"/>
      <c r="CUO885" s="14"/>
      <c r="CUP885" s="14"/>
      <c r="CUQ885" s="14"/>
      <c r="CUR885" s="14"/>
      <c r="CUS885" s="14"/>
      <c r="CUT885" s="14"/>
      <c r="CUU885" s="14"/>
      <c r="CUV885" s="14"/>
      <c r="CUW885" s="14"/>
      <c r="CUX885" s="14"/>
      <c r="CUY885" s="14"/>
      <c r="CUZ885" s="14"/>
      <c r="CVA885" s="14"/>
      <c r="CVB885" s="14"/>
      <c r="CVC885" s="14"/>
      <c r="CVD885" s="14"/>
      <c r="CVE885" s="14"/>
      <c r="CVF885" s="14"/>
      <c r="CVG885" s="14"/>
      <c r="CVH885" s="14"/>
      <c r="CVI885" s="14"/>
      <c r="CVJ885" s="14"/>
      <c r="CVK885" s="14"/>
      <c r="CVL885" s="14"/>
      <c r="CVM885" s="14"/>
      <c r="CVN885" s="14"/>
      <c r="CVO885" s="14"/>
      <c r="CVP885" s="14"/>
      <c r="CVQ885" s="14"/>
      <c r="CVR885" s="14"/>
      <c r="CVS885" s="14"/>
      <c r="CVT885" s="14"/>
      <c r="CVU885" s="14"/>
      <c r="CVV885" s="14"/>
      <c r="CVW885" s="14"/>
      <c r="CVX885" s="14"/>
      <c r="CVY885" s="14"/>
      <c r="CVZ885" s="14"/>
      <c r="CWA885" s="14"/>
      <c r="CWB885" s="14"/>
      <c r="CWC885" s="14"/>
      <c r="CWD885" s="14"/>
      <c r="CWE885" s="14"/>
      <c r="CWF885" s="14"/>
      <c r="CWG885" s="14"/>
      <c r="CWH885" s="14"/>
      <c r="CWI885" s="14"/>
      <c r="CWJ885" s="14"/>
      <c r="CWK885" s="14"/>
      <c r="CWL885" s="14"/>
      <c r="CWM885" s="14"/>
      <c r="CWN885" s="14"/>
      <c r="CWO885" s="14"/>
      <c r="CWP885" s="14"/>
      <c r="CWQ885" s="14"/>
      <c r="CWR885" s="14"/>
      <c r="CWS885" s="14"/>
      <c r="CWT885" s="14"/>
      <c r="CWU885" s="14"/>
      <c r="CWV885" s="14"/>
      <c r="CWW885" s="14"/>
      <c r="CWX885" s="14"/>
      <c r="CWY885" s="14"/>
      <c r="CWZ885" s="14"/>
      <c r="CXA885" s="14"/>
      <c r="CXB885" s="14"/>
      <c r="CXC885" s="14"/>
      <c r="CXD885" s="14"/>
      <c r="CXE885" s="14"/>
      <c r="CXF885" s="14"/>
      <c r="CXG885" s="14"/>
      <c r="CXH885" s="14"/>
      <c r="CXI885" s="14"/>
      <c r="CXJ885" s="14"/>
      <c r="CXK885" s="14"/>
      <c r="CXL885" s="14"/>
      <c r="CXM885" s="14"/>
      <c r="CXN885" s="14"/>
      <c r="CXO885" s="14"/>
      <c r="CXP885" s="14"/>
      <c r="CXQ885" s="14"/>
      <c r="CXR885" s="14"/>
      <c r="CXS885" s="14"/>
      <c r="CXT885" s="14"/>
      <c r="CXU885" s="14"/>
      <c r="CXV885" s="14"/>
      <c r="CXW885" s="14"/>
      <c r="CXX885" s="14"/>
      <c r="CXY885" s="14"/>
      <c r="CXZ885" s="14"/>
      <c r="CYA885" s="14"/>
      <c r="CYB885" s="14"/>
      <c r="CYC885" s="14"/>
      <c r="CYD885" s="14"/>
      <c r="CYE885" s="14"/>
      <c r="CYF885" s="14"/>
      <c r="CYG885" s="14"/>
      <c r="CYH885" s="14"/>
      <c r="CYI885" s="14"/>
      <c r="CYJ885" s="14"/>
      <c r="CYK885" s="14"/>
      <c r="CYL885" s="14"/>
      <c r="CYM885" s="14"/>
      <c r="CYN885" s="14"/>
      <c r="CYO885" s="14"/>
      <c r="CYP885" s="14"/>
      <c r="CYQ885" s="14"/>
      <c r="CYR885" s="14"/>
      <c r="CYS885" s="14"/>
      <c r="CYT885" s="14"/>
      <c r="CYU885" s="14"/>
      <c r="CYV885" s="14"/>
      <c r="CYW885" s="14"/>
      <c r="CYX885" s="14"/>
      <c r="CYY885" s="14"/>
      <c r="CYZ885" s="14"/>
      <c r="CZA885" s="14"/>
      <c r="CZB885" s="14"/>
      <c r="CZC885" s="14"/>
      <c r="CZD885" s="14"/>
      <c r="CZE885" s="14"/>
      <c r="CZF885" s="14"/>
      <c r="CZG885" s="14"/>
      <c r="CZH885" s="14"/>
      <c r="CZI885" s="14"/>
      <c r="CZJ885" s="14"/>
      <c r="CZK885" s="14"/>
      <c r="CZL885" s="14"/>
      <c r="CZM885" s="14"/>
      <c r="CZN885" s="14"/>
      <c r="CZO885" s="14"/>
      <c r="CZP885" s="14"/>
      <c r="CZQ885" s="14"/>
      <c r="CZR885" s="14"/>
      <c r="CZS885" s="14"/>
      <c r="CZT885" s="14"/>
      <c r="CZU885" s="14"/>
      <c r="CZV885" s="14"/>
      <c r="CZW885" s="14"/>
      <c r="CZX885" s="14"/>
      <c r="CZY885" s="14"/>
      <c r="CZZ885" s="14"/>
      <c r="DAA885" s="14"/>
      <c r="DAB885" s="14"/>
      <c r="DAC885" s="14"/>
      <c r="DAD885" s="14"/>
      <c r="DAE885" s="14"/>
      <c r="DAF885" s="14"/>
      <c r="DAG885" s="14"/>
      <c r="DAH885" s="14"/>
      <c r="DAI885" s="14"/>
      <c r="DAJ885" s="14"/>
      <c r="DAK885" s="14"/>
      <c r="DAL885" s="14"/>
      <c r="DAM885" s="14"/>
      <c r="DAN885" s="14"/>
      <c r="DAO885" s="14"/>
      <c r="DAP885" s="14"/>
      <c r="DAQ885" s="14"/>
      <c r="DAR885" s="14"/>
      <c r="DAS885" s="14"/>
      <c r="DAT885" s="14"/>
      <c r="DAU885" s="14"/>
      <c r="DAV885" s="14"/>
      <c r="DAW885" s="14"/>
      <c r="DAX885" s="14"/>
      <c r="DAY885" s="14"/>
      <c r="DAZ885" s="14"/>
      <c r="DBA885" s="14"/>
      <c r="DBB885" s="14"/>
      <c r="DBC885" s="14"/>
      <c r="DBD885" s="14"/>
      <c r="DBE885" s="14"/>
      <c r="DBF885" s="14"/>
      <c r="DBG885" s="14"/>
      <c r="DBH885" s="14"/>
      <c r="DBI885" s="14"/>
      <c r="DBJ885" s="14"/>
      <c r="DBK885" s="14"/>
      <c r="DBL885" s="14"/>
      <c r="DBM885" s="14"/>
      <c r="DBN885" s="14"/>
      <c r="DBO885" s="14"/>
      <c r="DBP885" s="14"/>
      <c r="DBQ885" s="14"/>
      <c r="DBR885" s="14"/>
      <c r="DBS885" s="14"/>
      <c r="DBT885" s="14"/>
      <c r="DBU885" s="14"/>
      <c r="DBV885" s="14"/>
      <c r="DBW885" s="14"/>
      <c r="DBX885" s="14"/>
      <c r="DBY885" s="14"/>
      <c r="DBZ885" s="14"/>
      <c r="DCA885" s="14"/>
      <c r="DCB885" s="14"/>
      <c r="DCC885" s="14"/>
      <c r="DCD885" s="14"/>
      <c r="DCE885" s="14"/>
      <c r="DCF885" s="14"/>
      <c r="DCG885" s="14"/>
      <c r="DCH885" s="14"/>
      <c r="DCI885" s="14"/>
      <c r="DCJ885" s="14"/>
      <c r="DCK885" s="14"/>
      <c r="DCL885" s="14"/>
      <c r="DCM885" s="14"/>
      <c r="DCN885" s="14"/>
      <c r="DCO885" s="14"/>
      <c r="DCP885" s="14"/>
      <c r="DCQ885" s="14"/>
      <c r="DCR885" s="14"/>
      <c r="DCS885" s="14"/>
      <c r="DCT885" s="14"/>
      <c r="DCU885" s="14"/>
      <c r="DCV885" s="14"/>
      <c r="DCW885" s="14"/>
      <c r="DCX885" s="14"/>
      <c r="DCY885" s="14"/>
      <c r="DCZ885" s="14"/>
      <c r="DDA885" s="14"/>
      <c r="DDB885" s="14"/>
      <c r="DDC885" s="14"/>
      <c r="DDD885" s="14"/>
      <c r="DDE885" s="14"/>
      <c r="DDF885" s="14"/>
      <c r="DDG885" s="14"/>
      <c r="DDH885" s="14"/>
      <c r="DDI885" s="14"/>
      <c r="DDJ885" s="14"/>
      <c r="DDK885" s="14"/>
      <c r="DDL885" s="14"/>
      <c r="DDM885" s="14"/>
      <c r="DDN885" s="14"/>
      <c r="DDO885" s="14"/>
      <c r="DDP885" s="14"/>
      <c r="DDQ885" s="14"/>
      <c r="DDR885" s="14"/>
      <c r="DDS885" s="14"/>
      <c r="DDT885" s="14"/>
      <c r="DDU885" s="14"/>
      <c r="DDV885" s="14"/>
      <c r="DDW885" s="14"/>
      <c r="DDX885" s="14"/>
      <c r="DDY885" s="14"/>
      <c r="DDZ885" s="14"/>
      <c r="DEA885" s="14"/>
      <c r="DEB885" s="14"/>
      <c r="DEC885" s="14"/>
      <c r="DED885" s="14"/>
      <c r="DEE885" s="14"/>
      <c r="DEF885" s="14"/>
      <c r="DEG885" s="14"/>
      <c r="DEH885" s="14"/>
      <c r="DEI885" s="14"/>
      <c r="DEJ885" s="14"/>
      <c r="DEK885" s="14"/>
      <c r="DEL885" s="14"/>
      <c r="DEM885" s="14"/>
      <c r="DEN885" s="14"/>
      <c r="DEO885" s="14"/>
      <c r="DEP885" s="14"/>
      <c r="DEQ885" s="14"/>
      <c r="DER885" s="14"/>
      <c r="DES885" s="14"/>
      <c r="DET885" s="14"/>
      <c r="DEU885" s="14"/>
      <c r="DEV885" s="14"/>
      <c r="DEW885" s="14"/>
      <c r="DEX885" s="14"/>
      <c r="DEY885" s="14"/>
      <c r="DEZ885" s="14"/>
      <c r="DFA885" s="14"/>
      <c r="DFB885" s="14"/>
      <c r="DFC885" s="14"/>
      <c r="DFD885" s="14"/>
      <c r="DFE885" s="14"/>
      <c r="DFF885" s="14"/>
      <c r="DFG885" s="14"/>
      <c r="DFH885" s="14"/>
      <c r="DFI885" s="14"/>
      <c r="DFJ885" s="14"/>
      <c r="DFK885" s="14"/>
      <c r="DFL885" s="14"/>
      <c r="DFM885" s="14"/>
      <c r="DFN885" s="14"/>
      <c r="DFO885" s="14"/>
      <c r="DFP885" s="14"/>
      <c r="DFQ885" s="14"/>
      <c r="DFR885" s="14"/>
      <c r="DFS885" s="14"/>
      <c r="DFT885" s="14"/>
      <c r="DFU885" s="14"/>
      <c r="DFV885" s="14"/>
      <c r="DFW885" s="14"/>
      <c r="DFX885" s="14"/>
      <c r="DFY885" s="14"/>
      <c r="DFZ885" s="14"/>
      <c r="DGA885" s="14"/>
      <c r="DGB885" s="14"/>
      <c r="DGC885" s="14"/>
      <c r="DGD885" s="14"/>
      <c r="DGE885" s="14"/>
      <c r="DGF885" s="14"/>
      <c r="DGG885" s="14"/>
      <c r="DGH885" s="14"/>
      <c r="DGI885" s="14"/>
      <c r="DGJ885" s="14"/>
      <c r="DGK885" s="14"/>
      <c r="DGL885" s="14"/>
      <c r="DGM885" s="14"/>
      <c r="DGN885" s="14"/>
      <c r="DGO885" s="14"/>
      <c r="DGP885" s="14"/>
      <c r="DGQ885" s="14"/>
      <c r="DGR885" s="14"/>
      <c r="DGS885" s="14"/>
      <c r="DGT885" s="14"/>
      <c r="DGU885" s="14"/>
      <c r="DGV885" s="14"/>
      <c r="DGW885" s="14"/>
      <c r="DGX885" s="14"/>
      <c r="DGY885" s="14"/>
      <c r="DGZ885" s="14"/>
      <c r="DHA885" s="14"/>
      <c r="DHB885" s="14"/>
      <c r="DHC885" s="14"/>
      <c r="DHD885" s="14"/>
      <c r="DHE885" s="14"/>
      <c r="DHF885" s="14"/>
      <c r="DHG885" s="14"/>
      <c r="DHH885" s="14"/>
      <c r="DHI885" s="14"/>
      <c r="DHJ885" s="14"/>
      <c r="DHK885" s="14"/>
      <c r="DHL885" s="14"/>
      <c r="DHM885" s="14"/>
      <c r="DHN885" s="14"/>
      <c r="DHO885" s="14"/>
      <c r="DHP885" s="14"/>
      <c r="DHQ885" s="14"/>
      <c r="DHR885" s="14"/>
      <c r="DHS885" s="14"/>
      <c r="DHT885" s="14"/>
      <c r="DHU885" s="14"/>
      <c r="DHV885" s="14"/>
      <c r="DHW885" s="14"/>
      <c r="DHX885" s="14"/>
      <c r="DHY885" s="14"/>
      <c r="DHZ885" s="14"/>
      <c r="DIA885" s="14"/>
      <c r="DIB885" s="14"/>
      <c r="DIC885" s="14"/>
      <c r="DID885" s="14"/>
      <c r="DIE885" s="14"/>
      <c r="DIF885" s="14"/>
      <c r="DIG885" s="14"/>
      <c r="DIH885" s="14"/>
      <c r="DII885" s="14"/>
      <c r="DIJ885" s="14"/>
      <c r="DIK885" s="14"/>
      <c r="DIL885" s="14"/>
      <c r="DIM885" s="14"/>
      <c r="DIN885" s="14"/>
      <c r="DIO885" s="14"/>
      <c r="DIP885" s="14"/>
      <c r="DIQ885" s="14"/>
      <c r="DIR885" s="14"/>
      <c r="DIS885" s="14"/>
      <c r="DIT885" s="14"/>
      <c r="DIU885" s="14"/>
      <c r="DIV885" s="14"/>
      <c r="DIW885" s="14"/>
      <c r="DIX885" s="14"/>
      <c r="DIY885" s="14"/>
      <c r="DIZ885" s="14"/>
      <c r="DJA885" s="14"/>
      <c r="DJB885" s="14"/>
      <c r="DJC885" s="14"/>
      <c r="DJD885" s="14"/>
      <c r="DJE885" s="14"/>
      <c r="DJF885" s="14"/>
      <c r="DJG885" s="14"/>
      <c r="DJH885" s="14"/>
      <c r="DJI885" s="14"/>
      <c r="DJJ885" s="14"/>
      <c r="DJK885" s="14"/>
      <c r="DJL885" s="14"/>
      <c r="DJM885" s="14"/>
      <c r="DJN885" s="14"/>
      <c r="DJO885" s="14"/>
      <c r="DJP885" s="14"/>
      <c r="DJQ885" s="14"/>
      <c r="DJR885" s="14"/>
      <c r="DJS885" s="14"/>
      <c r="DJT885" s="14"/>
      <c r="DJU885" s="14"/>
      <c r="DJV885" s="14"/>
      <c r="DJW885" s="14"/>
      <c r="DJX885" s="14"/>
      <c r="DJY885" s="14"/>
      <c r="DJZ885" s="14"/>
      <c r="DKA885" s="14"/>
      <c r="DKB885" s="14"/>
      <c r="DKC885" s="14"/>
      <c r="DKD885" s="14"/>
      <c r="DKE885" s="14"/>
      <c r="DKF885" s="14"/>
      <c r="DKG885" s="14"/>
      <c r="DKH885" s="14"/>
      <c r="DKI885" s="14"/>
      <c r="DKJ885" s="14"/>
      <c r="DKK885" s="14"/>
      <c r="DKL885" s="14"/>
      <c r="DKM885" s="14"/>
      <c r="DKN885" s="14"/>
      <c r="DKO885" s="14"/>
      <c r="DKP885" s="14"/>
      <c r="DKQ885" s="14"/>
      <c r="DKR885" s="14"/>
      <c r="DKS885" s="14"/>
      <c r="DKT885" s="14"/>
      <c r="DKU885" s="14"/>
      <c r="DKV885" s="14"/>
      <c r="DKW885" s="14"/>
      <c r="DKX885" s="14"/>
      <c r="DKY885" s="14"/>
      <c r="DKZ885" s="14"/>
      <c r="DLA885" s="14"/>
      <c r="DLB885" s="14"/>
      <c r="DLC885" s="14"/>
      <c r="DLD885" s="14"/>
      <c r="DLE885" s="14"/>
      <c r="DLF885" s="14"/>
      <c r="DLG885" s="14"/>
      <c r="DLH885" s="14"/>
      <c r="DLI885" s="14"/>
      <c r="DLJ885" s="14"/>
      <c r="DLK885" s="14"/>
      <c r="DLL885" s="14"/>
      <c r="DLM885" s="14"/>
      <c r="DLN885" s="14"/>
      <c r="DLO885" s="14"/>
      <c r="DLP885" s="14"/>
      <c r="DLQ885" s="14"/>
      <c r="DLR885" s="14"/>
      <c r="DLS885" s="14"/>
      <c r="DLT885" s="14"/>
      <c r="DLU885" s="14"/>
      <c r="DLV885" s="14"/>
      <c r="DLW885" s="14"/>
      <c r="DLX885" s="14"/>
      <c r="DLY885" s="14"/>
      <c r="DLZ885" s="14"/>
      <c r="DMA885" s="14"/>
      <c r="DMB885" s="14"/>
      <c r="DMC885" s="14"/>
      <c r="DMD885" s="14"/>
      <c r="DME885" s="14"/>
      <c r="DMF885" s="14"/>
      <c r="DMG885" s="14"/>
      <c r="DMH885" s="14"/>
      <c r="DMI885" s="14"/>
      <c r="DMJ885" s="14"/>
      <c r="DMK885" s="14"/>
      <c r="DML885" s="14"/>
      <c r="DMM885" s="14"/>
      <c r="DMN885" s="14"/>
      <c r="DMO885" s="14"/>
      <c r="DMP885" s="14"/>
      <c r="DMQ885" s="14"/>
      <c r="DMR885" s="14"/>
      <c r="DMS885" s="14"/>
      <c r="DMT885" s="14"/>
      <c r="DMU885" s="14"/>
      <c r="DMV885" s="14"/>
      <c r="DMW885" s="14"/>
      <c r="DMX885" s="14"/>
      <c r="DMY885" s="14"/>
      <c r="DMZ885" s="14"/>
      <c r="DNA885" s="14"/>
      <c r="DNB885" s="14"/>
      <c r="DNC885" s="14"/>
      <c r="DND885" s="14"/>
      <c r="DNE885" s="14"/>
      <c r="DNF885" s="14"/>
      <c r="DNG885" s="14"/>
      <c r="DNH885" s="14"/>
      <c r="DNI885" s="14"/>
      <c r="DNJ885" s="14"/>
      <c r="DNK885" s="14"/>
      <c r="DNL885" s="14"/>
      <c r="DNM885" s="14"/>
      <c r="DNN885" s="14"/>
      <c r="DNO885" s="14"/>
      <c r="DNP885" s="14"/>
      <c r="DNQ885" s="14"/>
      <c r="DNR885" s="14"/>
      <c r="DNS885" s="14"/>
      <c r="DNT885" s="14"/>
      <c r="DNU885" s="14"/>
      <c r="DNV885" s="14"/>
      <c r="DNW885" s="14"/>
      <c r="DNX885" s="14"/>
      <c r="DNY885" s="14"/>
      <c r="DNZ885" s="14"/>
      <c r="DOA885" s="14"/>
      <c r="DOB885" s="14"/>
      <c r="DOC885" s="14"/>
      <c r="DOD885" s="14"/>
      <c r="DOE885" s="14"/>
      <c r="DOF885" s="14"/>
      <c r="DOG885" s="14"/>
      <c r="DOH885" s="14"/>
      <c r="DOI885" s="14"/>
      <c r="DOJ885" s="14"/>
      <c r="DOK885" s="14"/>
      <c r="DOL885" s="14"/>
      <c r="DOM885" s="14"/>
      <c r="DON885" s="14"/>
      <c r="DOO885" s="14"/>
      <c r="DOP885" s="14"/>
      <c r="DOQ885" s="14"/>
      <c r="DOR885" s="14"/>
      <c r="DOS885" s="14"/>
      <c r="DOT885" s="14"/>
      <c r="DOU885" s="14"/>
      <c r="DOV885" s="14"/>
      <c r="DOW885" s="14"/>
      <c r="DOX885" s="14"/>
      <c r="DOY885" s="14"/>
      <c r="DOZ885" s="14"/>
      <c r="DPA885" s="14"/>
      <c r="DPB885" s="14"/>
      <c r="DPC885" s="14"/>
      <c r="DPD885" s="14"/>
      <c r="DPE885" s="14"/>
      <c r="DPF885" s="14"/>
      <c r="DPG885" s="14"/>
      <c r="DPH885" s="14"/>
      <c r="DPI885" s="14"/>
      <c r="DPJ885" s="14"/>
      <c r="DPK885" s="14"/>
      <c r="DPL885" s="14"/>
      <c r="DPM885" s="14"/>
      <c r="DPN885" s="14"/>
      <c r="DPO885" s="14"/>
      <c r="DPP885" s="14"/>
      <c r="DPQ885" s="14"/>
      <c r="DPR885" s="14"/>
      <c r="DPS885" s="14"/>
      <c r="DPT885" s="14"/>
      <c r="DPU885" s="14"/>
      <c r="DPV885" s="14"/>
      <c r="DPW885" s="14"/>
      <c r="DPX885" s="14"/>
      <c r="DPY885" s="14"/>
      <c r="DPZ885" s="14"/>
      <c r="DQA885" s="14"/>
      <c r="DQB885" s="14"/>
      <c r="DQC885" s="14"/>
      <c r="DQD885" s="14"/>
      <c r="DQE885" s="14"/>
      <c r="DQF885" s="14"/>
      <c r="DQG885" s="14"/>
      <c r="DQH885" s="14"/>
      <c r="DQI885" s="14"/>
      <c r="DQJ885" s="14"/>
      <c r="DQK885" s="14"/>
      <c r="DQL885" s="14"/>
      <c r="DQM885" s="14"/>
      <c r="DQN885" s="14"/>
      <c r="DQO885" s="14"/>
      <c r="DQP885" s="14"/>
      <c r="DQQ885" s="14"/>
      <c r="DQR885" s="14"/>
      <c r="DQS885" s="14"/>
      <c r="DQT885" s="14"/>
      <c r="DQU885" s="14"/>
      <c r="DQV885" s="14"/>
      <c r="DQW885" s="14"/>
      <c r="DQX885" s="14"/>
      <c r="DQY885" s="14"/>
      <c r="DQZ885" s="14"/>
      <c r="DRA885" s="14"/>
      <c r="DRB885" s="14"/>
      <c r="DRC885" s="14"/>
      <c r="DRD885" s="14"/>
      <c r="DRE885" s="14"/>
      <c r="DRF885" s="14"/>
      <c r="DRG885" s="14"/>
      <c r="DRH885" s="14"/>
      <c r="DRI885" s="14"/>
      <c r="DRJ885" s="14"/>
      <c r="DRK885" s="14"/>
      <c r="DRL885" s="14"/>
      <c r="DRM885" s="14"/>
      <c r="DRN885" s="14"/>
      <c r="DRO885" s="14"/>
      <c r="DRP885" s="14"/>
      <c r="DRQ885" s="14"/>
      <c r="DRR885" s="14"/>
      <c r="DRS885" s="14"/>
      <c r="DRT885" s="14"/>
      <c r="DRU885" s="14"/>
      <c r="DRV885" s="14"/>
      <c r="DRW885" s="14"/>
      <c r="DRX885" s="14"/>
      <c r="DRY885" s="14"/>
      <c r="DRZ885" s="14"/>
      <c r="DSA885" s="14"/>
      <c r="DSB885" s="14"/>
      <c r="DSC885" s="14"/>
      <c r="DSD885" s="14"/>
      <c r="DSE885" s="14"/>
      <c r="DSF885" s="14"/>
      <c r="DSG885" s="14"/>
      <c r="DSH885" s="14"/>
      <c r="DSI885" s="14"/>
      <c r="DSJ885" s="14"/>
      <c r="DSK885" s="14"/>
      <c r="DSL885" s="14"/>
      <c r="DSM885" s="14"/>
      <c r="DSN885" s="14"/>
      <c r="DSO885" s="14"/>
      <c r="DSP885" s="14"/>
      <c r="DSQ885" s="14"/>
      <c r="DSR885" s="14"/>
      <c r="DSS885" s="14"/>
      <c r="DST885" s="14"/>
      <c r="DSU885" s="14"/>
      <c r="DSV885" s="14"/>
      <c r="DSW885" s="14"/>
      <c r="DSX885" s="14"/>
      <c r="DSY885" s="14"/>
      <c r="DSZ885" s="14"/>
      <c r="DTA885" s="14"/>
      <c r="DTB885" s="14"/>
      <c r="DTC885" s="14"/>
      <c r="DTD885" s="14"/>
      <c r="DTE885" s="14"/>
      <c r="DTF885" s="14"/>
      <c r="DTG885" s="14"/>
      <c r="DTH885" s="14"/>
      <c r="DTI885" s="14"/>
      <c r="DTJ885" s="14"/>
      <c r="DTK885" s="14"/>
      <c r="DTL885" s="14"/>
      <c r="DTM885" s="14"/>
      <c r="DTN885" s="14"/>
      <c r="DTO885" s="14"/>
      <c r="DTP885" s="14"/>
      <c r="DTQ885" s="14"/>
      <c r="DTR885" s="14"/>
      <c r="DTS885" s="14"/>
      <c r="DTT885" s="14"/>
      <c r="DTU885" s="14"/>
      <c r="DTV885" s="14"/>
      <c r="DTW885" s="14"/>
      <c r="DTX885" s="14"/>
      <c r="DTY885" s="14"/>
      <c r="DTZ885" s="14"/>
      <c r="DUA885" s="14"/>
      <c r="DUB885" s="14"/>
      <c r="DUC885" s="14"/>
      <c r="DUD885" s="14"/>
      <c r="DUE885" s="14"/>
      <c r="DUF885" s="14"/>
      <c r="DUG885" s="14"/>
      <c r="DUH885" s="14"/>
      <c r="DUI885" s="14"/>
      <c r="DUJ885" s="14"/>
      <c r="DUK885" s="14"/>
      <c r="DUL885" s="14"/>
      <c r="DUM885" s="14"/>
      <c r="DUN885" s="14"/>
      <c r="DUO885" s="14"/>
      <c r="DUP885" s="14"/>
      <c r="DUQ885" s="14"/>
      <c r="DUR885" s="14"/>
      <c r="DUS885" s="14"/>
      <c r="DUT885" s="14"/>
      <c r="DUU885" s="14"/>
      <c r="DUV885" s="14"/>
      <c r="DUW885" s="14"/>
      <c r="DUX885" s="14"/>
      <c r="DUY885" s="14"/>
      <c r="DUZ885" s="14"/>
      <c r="DVA885" s="14"/>
      <c r="DVB885" s="14"/>
      <c r="DVC885" s="14"/>
      <c r="DVD885" s="14"/>
      <c r="DVE885" s="14"/>
      <c r="DVF885" s="14"/>
      <c r="DVG885" s="14"/>
      <c r="DVH885" s="14"/>
      <c r="DVI885" s="14"/>
      <c r="DVJ885" s="14"/>
      <c r="DVK885" s="14"/>
      <c r="DVL885" s="14"/>
      <c r="DVM885" s="14"/>
      <c r="DVN885" s="14"/>
      <c r="DVO885" s="14"/>
      <c r="DVP885" s="14"/>
      <c r="DVQ885" s="14"/>
      <c r="DVR885" s="14"/>
      <c r="DVS885" s="14"/>
      <c r="DVT885" s="14"/>
      <c r="DVU885" s="14"/>
      <c r="DVV885" s="14"/>
      <c r="DVW885" s="14"/>
      <c r="DVX885" s="14"/>
      <c r="DVY885" s="14"/>
      <c r="DVZ885" s="14"/>
      <c r="DWA885" s="14"/>
      <c r="DWB885" s="14"/>
      <c r="DWC885" s="14"/>
      <c r="DWD885" s="14"/>
      <c r="DWE885" s="14"/>
      <c r="DWF885" s="14"/>
      <c r="DWG885" s="14"/>
      <c r="DWH885" s="14"/>
      <c r="DWI885" s="14"/>
      <c r="DWJ885" s="14"/>
      <c r="DWK885" s="14"/>
      <c r="DWL885" s="14"/>
      <c r="DWM885" s="14"/>
      <c r="DWN885" s="14"/>
      <c r="DWO885" s="14"/>
      <c r="DWP885" s="14"/>
      <c r="DWQ885" s="14"/>
      <c r="DWR885" s="14"/>
      <c r="DWS885" s="14"/>
      <c r="DWT885" s="14"/>
      <c r="DWU885" s="14"/>
      <c r="DWV885" s="14"/>
      <c r="DWW885" s="14"/>
      <c r="DWX885" s="14"/>
      <c r="DWY885" s="14"/>
      <c r="DWZ885" s="14"/>
      <c r="DXA885" s="14"/>
      <c r="DXB885" s="14"/>
      <c r="DXC885" s="14"/>
      <c r="DXD885" s="14"/>
      <c r="DXE885" s="14"/>
      <c r="DXF885" s="14"/>
      <c r="DXG885" s="14"/>
      <c r="DXH885" s="14"/>
      <c r="DXI885" s="14"/>
      <c r="DXJ885" s="14"/>
      <c r="DXK885" s="14"/>
      <c r="DXL885" s="14"/>
      <c r="DXM885" s="14"/>
      <c r="DXN885" s="14"/>
      <c r="DXO885" s="14"/>
      <c r="DXP885" s="14"/>
      <c r="DXQ885" s="14"/>
      <c r="DXR885" s="14"/>
      <c r="DXS885" s="14"/>
      <c r="DXT885" s="14"/>
      <c r="DXU885" s="14"/>
      <c r="DXV885" s="14"/>
      <c r="DXW885" s="14"/>
      <c r="DXX885" s="14"/>
      <c r="DXY885" s="14"/>
      <c r="DXZ885" s="14"/>
      <c r="DYA885" s="14"/>
      <c r="DYB885" s="14"/>
      <c r="DYC885" s="14"/>
      <c r="DYD885" s="14"/>
      <c r="DYE885" s="14"/>
      <c r="DYF885" s="14"/>
      <c r="DYG885" s="14"/>
      <c r="DYH885" s="14"/>
      <c r="DYI885" s="14"/>
      <c r="DYJ885" s="14"/>
      <c r="DYK885" s="14"/>
      <c r="DYL885" s="14"/>
      <c r="DYM885" s="14"/>
      <c r="DYN885" s="14"/>
      <c r="DYO885" s="14"/>
      <c r="DYP885" s="14"/>
      <c r="DYQ885" s="14"/>
      <c r="DYR885" s="14"/>
      <c r="DYS885" s="14"/>
      <c r="DYT885" s="14"/>
      <c r="DYU885" s="14"/>
      <c r="DYV885" s="14"/>
      <c r="DYW885" s="14"/>
      <c r="DYX885" s="14"/>
      <c r="DYY885" s="14"/>
      <c r="DYZ885" s="14"/>
      <c r="DZA885" s="14"/>
      <c r="DZB885" s="14"/>
      <c r="DZC885" s="14"/>
      <c r="DZD885" s="14"/>
      <c r="DZE885" s="14"/>
      <c r="DZF885" s="14"/>
      <c r="DZG885" s="14"/>
      <c r="DZH885" s="14"/>
      <c r="DZI885" s="14"/>
      <c r="DZJ885" s="14"/>
      <c r="DZK885" s="14"/>
      <c r="DZL885" s="14"/>
      <c r="DZM885" s="14"/>
      <c r="DZN885" s="14"/>
      <c r="DZO885" s="14"/>
      <c r="DZP885" s="14"/>
      <c r="DZQ885" s="14"/>
      <c r="DZR885" s="14"/>
      <c r="DZS885" s="14"/>
      <c r="DZT885" s="14"/>
      <c r="DZU885" s="14"/>
      <c r="DZV885" s="14"/>
      <c r="DZW885" s="14"/>
      <c r="DZX885" s="14"/>
      <c r="DZY885" s="14"/>
      <c r="DZZ885" s="14"/>
      <c r="EAA885" s="14"/>
      <c r="EAB885" s="14"/>
      <c r="EAC885" s="14"/>
      <c r="EAD885" s="14"/>
      <c r="EAE885" s="14"/>
      <c r="EAF885" s="14"/>
      <c r="EAG885" s="14"/>
      <c r="EAH885" s="14"/>
      <c r="EAI885" s="14"/>
      <c r="EAJ885" s="14"/>
      <c r="EAK885" s="14"/>
      <c r="EAL885" s="14"/>
      <c r="EAM885" s="14"/>
      <c r="EAN885" s="14"/>
      <c r="EAO885" s="14"/>
      <c r="EAP885" s="14"/>
      <c r="EAQ885" s="14"/>
      <c r="EAR885" s="14"/>
      <c r="EAS885" s="14"/>
      <c r="EAT885" s="14"/>
      <c r="EAU885" s="14"/>
      <c r="EAV885" s="14"/>
      <c r="EAW885" s="14"/>
      <c r="EAX885" s="14"/>
      <c r="EAY885" s="14"/>
      <c r="EAZ885" s="14"/>
      <c r="EBA885" s="14"/>
      <c r="EBB885" s="14"/>
      <c r="EBC885" s="14"/>
      <c r="EBD885" s="14"/>
      <c r="EBE885" s="14"/>
      <c r="EBF885" s="14"/>
      <c r="EBG885" s="14"/>
      <c r="EBH885" s="14"/>
      <c r="EBI885" s="14"/>
      <c r="EBJ885" s="14"/>
      <c r="EBK885" s="14"/>
      <c r="EBL885" s="14"/>
      <c r="EBM885" s="14"/>
      <c r="EBN885" s="14"/>
      <c r="EBO885" s="14"/>
      <c r="EBP885" s="14"/>
      <c r="EBQ885" s="14"/>
      <c r="EBR885" s="14"/>
      <c r="EBS885" s="14"/>
      <c r="EBT885" s="14"/>
      <c r="EBU885" s="14"/>
      <c r="EBV885" s="14"/>
      <c r="EBW885" s="14"/>
      <c r="EBX885" s="14"/>
      <c r="EBY885" s="14"/>
      <c r="EBZ885" s="14"/>
      <c r="ECA885" s="14"/>
      <c r="ECB885" s="14"/>
      <c r="ECC885" s="14"/>
      <c r="ECD885" s="14"/>
      <c r="ECE885" s="14"/>
      <c r="ECF885" s="14"/>
      <c r="ECG885" s="14"/>
      <c r="ECH885" s="14"/>
      <c r="ECI885" s="14"/>
      <c r="ECJ885" s="14"/>
      <c r="ECK885" s="14"/>
      <c r="ECL885" s="14"/>
      <c r="ECM885" s="14"/>
      <c r="ECN885" s="14"/>
      <c r="ECO885" s="14"/>
      <c r="ECP885" s="14"/>
      <c r="ECQ885" s="14"/>
      <c r="ECR885" s="14"/>
      <c r="ECS885" s="14"/>
      <c r="ECT885" s="14"/>
      <c r="ECU885" s="14"/>
      <c r="ECV885" s="14"/>
      <c r="ECW885" s="14"/>
      <c r="ECX885" s="14"/>
      <c r="ECY885" s="14"/>
      <c r="ECZ885" s="14"/>
      <c r="EDA885" s="14"/>
      <c r="EDB885" s="14"/>
      <c r="EDC885" s="14"/>
      <c r="EDD885" s="14"/>
      <c r="EDE885" s="14"/>
      <c r="EDF885" s="14"/>
      <c r="EDG885" s="14"/>
      <c r="EDH885" s="14"/>
      <c r="EDI885" s="14"/>
      <c r="EDJ885" s="14"/>
      <c r="EDK885" s="14"/>
      <c r="EDL885" s="14"/>
      <c r="EDM885" s="14"/>
      <c r="EDN885" s="14"/>
      <c r="EDO885" s="14"/>
      <c r="EDP885" s="14"/>
      <c r="EDQ885" s="14"/>
      <c r="EDR885" s="14"/>
      <c r="EDS885" s="14"/>
      <c r="EDT885" s="14"/>
      <c r="EDU885" s="14"/>
      <c r="EDV885" s="14"/>
      <c r="EDW885" s="14"/>
      <c r="EDX885" s="14"/>
      <c r="EDY885" s="14"/>
      <c r="EDZ885" s="14"/>
      <c r="EEA885" s="14"/>
      <c r="EEB885" s="14"/>
      <c r="EEC885" s="14"/>
      <c r="EED885" s="14"/>
      <c r="EEE885" s="14"/>
      <c r="EEF885" s="14"/>
      <c r="EEG885" s="14"/>
      <c r="EEH885" s="14"/>
      <c r="EEI885" s="14"/>
      <c r="EEJ885" s="14"/>
      <c r="EEK885" s="14"/>
      <c r="EEL885" s="14"/>
      <c r="EEM885" s="14"/>
      <c r="EEN885" s="14"/>
      <c r="EEO885" s="14"/>
      <c r="EEP885" s="14"/>
      <c r="EEQ885" s="14"/>
      <c r="EER885" s="14"/>
      <c r="EES885" s="14"/>
      <c r="EET885" s="14"/>
      <c r="EEU885" s="14"/>
      <c r="EEV885" s="14"/>
      <c r="EEW885" s="14"/>
      <c r="EEX885" s="14"/>
      <c r="EEY885" s="14"/>
      <c r="EEZ885" s="14"/>
      <c r="EFA885" s="14"/>
      <c r="EFB885" s="14"/>
      <c r="EFC885" s="14"/>
      <c r="EFD885" s="14"/>
      <c r="EFE885" s="14"/>
      <c r="EFF885" s="14"/>
      <c r="EFG885" s="14"/>
      <c r="EFH885" s="14"/>
      <c r="EFI885" s="14"/>
      <c r="EFJ885" s="14"/>
      <c r="EFK885" s="14"/>
      <c r="EFL885" s="14"/>
      <c r="EFM885" s="14"/>
      <c r="EFN885" s="14"/>
      <c r="EFO885" s="14"/>
      <c r="EFP885" s="14"/>
      <c r="EFQ885" s="14"/>
      <c r="EFR885" s="14"/>
      <c r="EFS885" s="14"/>
      <c r="EFT885" s="14"/>
      <c r="EFU885" s="14"/>
      <c r="EFV885" s="14"/>
      <c r="EFW885" s="14"/>
      <c r="EFX885" s="14"/>
      <c r="EFY885" s="14"/>
      <c r="EFZ885" s="14"/>
      <c r="EGA885" s="14"/>
      <c r="EGB885" s="14"/>
      <c r="EGC885" s="14"/>
      <c r="EGD885" s="14"/>
      <c r="EGE885" s="14"/>
      <c r="EGF885" s="14"/>
      <c r="EGG885" s="14"/>
      <c r="EGH885" s="14"/>
      <c r="EGI885" s="14"/>
      <c r="EGJ885" s="14"/>
      <c r="EGK885" s="14"/>
      <c r="EGL885" s="14"/>
      <c r="EGM885" s="14"/>
      <c r="EGN885" s="14"/>
      <c r="EGO885" s="14"/>
      <c r="EGP885" s="14"/>
      <c r="EGQ885" s="14"/>
      <c r="EGR885" s="14"/>
      <c r="EGS885" s="14"/>
      <c r="EGT885" s="14"/>
      <c r="EGU885" s="14"/>
      <c r="EGV885" s="14"/>
      <c r="EGW885" s="14"/>
      <c r="EGX885" s="14"/>
      <c r="EGY885" s="14"/>
      <c r="EGZ885" s="14"/>
      <c r="EHA885" s="14"/>
      <c r="EHB885" s="14"/>
      <c r="EHC885" s="14"/>
      <c r="EHD885" s="14"/>
      <c r="EHE885" s="14"/>
      <c r="EHF885" s="14"/>
      <c r="EHG885" s="14"/>
      <c r="EHH885" s="14"/>
      <c r="EHI885" s="14"/>
      <c r="EHJ885" s="14"/>
      <c r="EHK885" s="14"/>
      <c r="EHL885" s="14"/>
      <c r="EHM885" s="14"/>
      <c r="EHN885" s="14"/>
      <c r="EHO885" s="14"/>
      <c r="EHP885" s="14"/>
      <c r="EHQ885" s="14"/>
      <c r="EHR885" s="14"/>
      <c r="EHS885" s="14"/>
      <c r="EHT885" s="14"/>
      <c r="EHU885" s="14"/>
      <c r="EHV885" s="14"/>
      <c r="EHW885" s="14"/>
      <c r="EHX885" s="14"/>
      <c r="EHY885" s="14"/>
      <c r="EHZ885" s="14"/>
      <c r="EIA885" s="14"/>
      <c r="EIB885" s="14"/>
      <c r="EIC885" s="14"/>
      <c r="EID885" s="14"/>
      <c r="EIE885" s="14"/>
      <c r="EIF885" s="14"/>
      <c r="EIG885" s="14"/>
      <c r="EIH885" s="14"/>
      <c r="EII885" s="14"/>
      <c r="EIJ885" s="14"/>
      <c r="EIK885" s="14"/>
      <c r="EIL885" s="14"/>
      <c r="EIM885" s="14"/>
      <c r="EIN885" s="14"/>
      <c r="EIO885" s="14"/>
      <c r="EIP885" s="14"/>
      <c r="EIQ885" s="14"/>
      <c r="EIR885" s="14"/>
      <c r="EIS885" s="14"/>
      <c r="EIT885" s="14"/>
      <c r="EIU885" s="14"/>
      <c r="EIV885" s="14"/>
      <c r="EIW885" s="14"/>
      <c r="EIX885" s="14"/>
      <c r="EIY885" s="14"/>
      <c r="EIZ885" s="14"/>
      <c r="EJA885" s="14"/>
      <c r="EJB885" s="14"/>
      <c r="EJC885" s="14"/>
      <c r="EJD885" s="14"/>
      <c r="EJE885" s="14"/>
      <c r="EJF885" s="14"/>
      <c r="EJG885" s="14"/>
      <c r="EJH885" s="14"/>
      <c r="EJI885" s="14"/>
      <c r="EJJ885" s="14"/>
      <c r="EJK885" s="14"/>
      <c r="EJL885" s="14"/>
      <c r="EJM885" s="14"/>
      <c r="EJN885" s="14"/>
      <c r="EJO885" s="14"/>
      <c r="EJP885" s="14"/>
      <c r="EJQ885" s="14"/>
      <c r="EJR885" s="14"/>
      <c r="EJS885" s="14"/>
      <c r="EJT885" s="14"/>
      <c r="EJU885" s="14"/>
      <c r="EJV885" s="14"/>
      <c r="EJW885" s="14"/>
      <c r="EJX885" s="14"/>
      <c r="EJY885" s="14"/>
      <c r="EJZ885" s="14"/>
      <c r="EKA885" s="14"/>
      <c r="EKB885" s="14"/>
      <c r="EKC885" s="14"/>
      <c r="EKD885" s="14"/>
      <c r="EKE885" s="14"/>
      <c r="EKF885" s="14"/>
      <c r="EKG885" s="14"/>
      <c r="EKH885" s="14"/>
      <c r="EKI885" s="14"/>
      <c r="EKJ885" s="14"/>
      <c r="EKK885" s="14"/>
      <c r="EKL885" s="14"/>
      <c r="EKM885" s="14"/>
      <c r="EKN885" s="14"/>
      <c r="EKO885" s="14"/>
      <c r="EKP885" s="14"/>
      <c r="EKQ885" s="14"/>
      <c r="EKR885" s="14"/>
      <c r="EKS885" s="14"/>
      <c r="EKT885" s="14"/>
      <c r="EKU885" s="14"/>
      <c r="EKV885" s="14"/>
      <c r="EKW885" s="14"/>
      <c r="EKX885" s="14"/>
      <c r="EKY885" s="14"/>
      <c r="EKZ885" s="14"/>
      <c r="ELA885" s="14"/>
      <c r="ELB885" s="14"/>
      <c r="ELC885" s="14"/>
      <c r="ELD885" s="14"/>
      <c r="ELE885" s="14"/>
      <c r="ELF885" s="14"/>
      <c r="ELG885" s="14"/>
      <c r="ELH885" s="14"/>
      <c r="ELI885" s="14"/>
      <c r="ELJ885" s="14"/>
      <c r="ELK885" s="14"/>
      <c r="ELL885" s="14"/>
      <c r="ELM885" s="14"/>
      <c r="ELN885" s="14"/>
      <c r="ELO885" s="14"/>
      <c r="ELP885" s="14"/>
      <c r="ELQ885" s="14"/>
      <c r="ELR885" s="14"/>
      <c r="ELS885" s="14"/>
      <c r="ELT885" s="14"/>
      <c r="ELU885" s="14"/>
      <c r="ELV885" s="14"/>
      <c r="ELW885" s="14"/>
      <c r="ELX885" s="14"/>
      <c r="ELY885" s="14"/>
      <c r="ELZ885" s="14"/>
      <c r="EMA885" s="14"/>
      <c r="EMB885" s="14"/>
      <c r="EMC885" s="14"/>
      <c r="EMD885" s="14"/>
      <c r="EME885" s="14"/>
      <c r="EMF885" s="14"/>
      <c r="EMG885" s="14"/>
      <c r="EMH885" s="14"/>
      <c r="EMI885" s="14"/>
      <c r="EMJ885" s="14"/>
      <c r="EMK885" s="14"/>
      <c r="EML885" s="14"/>
      <c r="EMM885" s="14"/>
      <c r="EMN885" s="14"/>
      <c r="EMO885" s="14"/>
      <c r="EMP885" s="14"/>
      <c r="EMQ885" s="14"/>
      <c r="EMR885" s="14"/>
      <c r="EMS885" s="14"/>
      <c r="EMT885" s="14"/>
      <c r="EMU885" s="14"/>
      <c r="EMV885" s="14"/>
      <c r="EMW885" s="14"/>
      <c r="EMX885" s="14"/>
      <c r="EMY885" s="14"/>
      <c r="EMZ885" s="14"/>
      <c r="ENA885" s="14"/>
      <c r="ENB885" s="14"/>
      <c r="ENC885" s="14"/>
      <c r="END885" s="14"/>
      <c r="ENE885" s="14"/>
      <c r="ENF885" s="14"/>
      <c r="ENG885" s="14"/>
      <c r="ENH885" s="14"/>
      <c r="ENI885" s="14"/>
      <c r="ENJ885" s="14"/>
      <c r="ENK885" s="14"/>
      <c r="ENL885" s="14"/>
      <c r="ENM885" s="14"/>
      <c r="ENN885" s="14"/>
      <c r="ENO885" s="14"/>
      <c r="ENP885" s="14"/>
      <c r="ENQ885" s="14"/>
      <c r="ENR885" s="14"/>
      <c r="ENS885" s="14"/>
      <c r="ENT885" s="14"/>
      <c r="ENU885" s="14"/>
      <c r="ENV885" s="14"/>
      <c r="ENW885" s="14"/>
      <c r="ENX885" s="14"/>
      <c r="ENY885" s="14"/>
      <c r="ENZ885" s="14"/>
      <c r="EOA885" s="14"/>
      <c r="EOB885" s="14"/>
      <c r="EOC885" s="14"/>
      <c r="EOD885" s="14"/>
      <c r="EOE885" s="14"/>
      <c r="EOF885" s="14"/>
      <c r="EOG885" s="14"/>
      <c r="EOH885" s="14"/>
      <c r="EOI885" s="14"/>
      <c r="EOJ885" s="14"/>
      <c r="EOK885" s="14"/>
      <c r="EOL885" s="14"/>
      <c r="EOM885" s="14"/>
      <c r="EON885" s="14"/>
      <c r="EOO885" s="14"/>
      <c r="EOP885" s="14"/>
      <c r="EOQ885" s="14"/>
      <c r="EOR885" s="14"/>
      <c r="EOS885" s="14"/>
      <c r="EOT885" s="14"/>
      <c r="EOU885" s="14"/>
      <c r="EOV885" s="14"/>
      <c r="EOW885" s="14"/>
      <c r="EOX885" s="14"/>
      <c r="EOY885" s="14"/>
      <c r="EOZ885" s="14"/>
      <c r="EPA885" s="14"/>
      <c r="EPB885" s="14"/>
      <c r="EPC885" s="14"/>
      <c r="EPD885" s="14"/>
      <c r="EPE885" s="14"/>
      <c r="EPF885" s="14"/>
      <c r="EPG885" s="14"/>
      <c r="EPH885" s="14"/>
      <c r="EPI885" s="14"/>
      <c r="EPJ885" s="14"/>
      <c r="EPK885" s="14"/>
      <c r="EPL885" s="14"/>
      <c r="EPM885" s="14"/>
      <c r="EPN885" s="14"/>
      <c r="EPO885" s="14"/>
      <c r="EPP885" s="14"/>
      <c r="EPQ885" s="14"/>
      <c r="EPR885" s="14"/>
      <c r="EPS885" s="14"/>
      <c r="EPT885" s="14"/>
      <c r="EPU885" s="14"/>
      <c r="EPV885" s="14"/>
      <c r="EPW885" s="14"/>
      <c r="EPX885" s="14"/>
      <c r="EPY885" s="14"/>
      <c r="EPZ885" s="14"/>
      <c r="EQA885" s="14"/>
      <c r="EQB885" s="14"/>
      <c r="EQC885" s="14"/>
      <c r="EQD885" s="14"/>
      <c r="EQE885" s="14"/>
      <c r="EQF885" s="14"/>
      <c r="EQG885" s="14"/>
      <c r="EQH885" s="14"/>
      <c r="EQI885" s="14"/>
      <c r="EQJ885" s="14"/>
      <c r="EQK885" s="14"/>
      <c r="EQL885" s="14"/>
      <c r="EQM885" s="14"/>
      <c r="EQN885" s="14"/>
      <c r="EQO885" s="14"/>
      <c r="EQP885" s="14"/>
      <c r="EQQ885" s="14"/>
      <c r="EQR885" s="14"/>
      <c r="EQS885" s="14"/>
      <c r="EQT885" s="14"/>
      <c r="EQU885" s="14"/>
      <c r="EQV885" s="14"/>
      <c r="EQW885" s="14"/>
      <c r="EQX885" s="14"/>
      <c r="EQY885" s="14"/>
      <c r="EQZ885" s="14"/>
      <c r="ERA885" s="14"/>
      <c r="ERB885" s="14"/>
      <c r="ERC885" s="14"/>
      <c r="ERD885" s="14"/>
      <c r="ERE885" s="14"/>
      <c r="ERF885" s="14"/>
      <c r="ERG885" s="14"/>
      <c r="ERH885" s="14"/>
      <c r="ERI885" s="14"/>
      <c r="ERJ885" s="14"/>
      <c r="ERK885" s="14"/>
      <c r="ERL885" s="14"/>
      <c r="ERM885" s="14"/>
      <c r="ERN885" s="14"/>
      <c r="ERO885" s="14"/>
      <c r="ERP885" s="14"/>
      <c r="ERQ885" s="14"/>
      <c r="ERR885" s="14"/>
      <c r="ERS885" s="14"/>
      <c r="ERT885" s="14"/>
      <c r="ERU885" s="14"/>
      <c r="ERV885" s="14"/>
      <c r="ERW885" s="14"/>
      <c r="ERX885" s="14"/>
      <c r="ERY885" s="14"/>
      <c r="ERZ885" s="14"/>
      <c r="ESA885" s="14"/>
      <c r="ESB885" s="14"/>
      <c r="ESC885" s="14"/>
      <c r="ESD885" s="14"/>
      <c r="ESE885" s="14"/>
      <c r="ESF885" s="14"/>
      <c r="ESG885" s="14"/>
      <c r="ESH885" s="14"/>
      <c r="ESI885" s="14"/>
      <c r="ESJ885" s="14"/>
      <c r="ESK885" s="14"/>
      <c r="ESL885" s="14"/>
      <c r="ESM885" s="14"/>
      <c r="ESN885" s="14"/>
      <c r="ESO885" s="14"/>
      <c r="ESP885" s="14"/>
      <c r="ESQ885" s="14"/>
      <c r="ESR885" s="14"/>
      <c r="ESS885" s="14"/>
      <c r="EST885" s="14"/>
      <c r="ESU885" s="14"/>
      <c r="ESV885" s="14"/>
      <c r="ESW885" s="14"/>
      <c r="ESX885" s="14"/>
      <c r="ESY885" s="14"/>
      <c r="ESZ885" s="14"/>
      <c r="ETA885" s="14"/>
      <c r="ETB885" s="14"/>
      <c r="ETC885" s="14"/>
      <c r="ETD885" s="14"/>
      <c r="ETE885" s="14"/>
      <c r="ETF885" s="14"/>
      <c r="ETG885" s="14"/>
      <c r="ETH885" s="14"/>
      <c r="ETI885" s="14"/>
      <c r="ETJ885" s="14"/>
      <c r="ETK885" s="14"/>
      <c r="ETL885" s="14"/>
      <c r="ETM885" s="14"/>
      <c r="ETN885" s="14"/>
      <c r="ETO885" s="14"/>
      <c r="ETP885" s="14"/>
      <c r="ETQ885" s="14"/>
      <c r="ETR885" s="14"/>
      <c r="ETS885" s="14"/>
      <c r="ETT885" s="14"/>
      <c r="ETU885" s="14"/>
      <c r="ETV885" s="14"/>
      <c r="ETW885" s="14"/>
      <c r="ETX885" s="14"/>
      <c r="ETY885" s="14"/>
      <c r="ETZ885" s="14"/>
      <c r="EUA885" s="14"/>
      <c r="EUB885" s="14"/>
      <c r="EUC885" s="14"/>
      <c r="EUD885" s="14"/>
      <c r="EUE885" s="14"/>
      <c r="EUF885" s="14"/>
      <c r="EUG885" s="14"/>
      <c r="EUH885" s="14"/>
      <c r="EUI885" s="14"/>
      <c r="EUJ885" s="14"/>
      <c r="EUK885" s="14"/>
      <c r="EUL885" s="14"/>
      <c r="EUM885" s="14"/>
      <c r="EUN885" s="14"/>
      <c r="EUO885" s="14"/>
      <c r="EUP885" s="14"/>
      <c r="EUQ885" s="14"/>
      <c r="EUR885" s="14"/>
      <c r="EUS885" s="14"/>
      <c r="EUT885" s="14"/>
      <c r="EUU885" s="14"/>
      <c r="EUV885" s="14"/>
      <c r="EUW885" s="14"/>
      <c r="EUX885" s="14"/>
      <c r="EUY885" s="14"/>
      <c r="EUZ885" s="14"/>
      <c r="EVA885" s="14"/>
      <c r="EVB885" s="14"/>
      <c r="EVC885" s="14"/>
      <c r="EVD885" s="14"/>
      <c r="EVE885" s="14"/>
      <c r="EVF885" s="14"/>
      <c r="EVG885" s="14"/>
      <c r="EVH885" s="14"/>
      <c r="EVI885" s="14"/>
      <c r="EVJ885" s="14"/>
      <c r="EVK885" s="14"/>
      <c r="EVL885" s="14"/>
      <c r="EVM885" s="14"/>
      <c r="EVN885" s="14"/>
      <c r="EVO885" s="14"/>
      <c r="EVP885" s="14"/>
      <c r="EVQ885" s="14"/>
      <c r="EVR885" s="14"/>
      <c r="EVS885" s="14"/>
      <c r="EVT885" s="14"/>
      <c r="EVU885" s="14"/>
      <c r="EVV885" s="14"/>
      <c r="EVW885" s="14"/>
      <c r="EVX885" s="14"/>
      <c r="EVY885" s="14"/>
      <c r="EVZ885" s="14"/>
      <c r="EWA885" s="14"/>
      <c r="EWB885" s="14"/>
      <c r="EWC885" s="14"/>
      <c r="EWD885" s="14"/>
      <c r="EWE885" s="14"/>
      <c r="EWF885" s="14"/>
      <c r="EWG885" s="14"/>
      <c r="EWH885" s="14"/>
      <c r="EWI885" s="14"/>
      <c r="EWJ885" s="14"/>
      <c r="EWK885" s="14"/>
      <c r="EWL885" s="14"/>
      <c r="EWM885" s="14"/>
      <c r="EWN885" s="14"/>
      <c r="EWO885" s="14"/>
      <c r="EWP885" s="14"/>
      <c r="EWQ885" s="14"/>
      <c r="EWR885" s="14"/>
      <c r="EWS885" s="14"/>
      <c r="EWT885" s="14"/>
      <c r="EWU885" s="14"/>
      <c r="EWV885" s="14"/>
      <c r="EWW885" s="14"/>
      <c r="EWX885" s="14"/>
      <c r="EWY885" s="14"/>
      <c r="EWZ885" s="14"/>
      <c r="EXA885" s="14"/>
      <c r="EXB885" s="14"/>
      <c r="EXC885" s="14"/>
      <c r="EXD885" s="14"/>
      <c r="EXE885" s="14"/>
      <c r="EXF885" s="14"/>
      <c r="EXG885" s="14"/>
      <c r="EXH885" s="14"/>
      <c r="EXI885" s="14"/>
      <c r="EXJ885" s="14"/>
      <c r="EXK885" s="14"/>
      <c r="EXL885" s="14"/>
      <c r="EXM885" s="14"/>
      <c r="EXN885" s="14"/>
      <c r="EXO885" s="14"/>
      <c r="EXP885" s="14"/>
      <c r="EXQ885" s="14"/>
      <c r="EXR885" s="14"/>
      <c r="EXS885" s="14"/>
      <c r="EXT885" s="14"/>
      <c r="EXU885" s="14"/>
      <c r="EXV885" s="14"/>
      <c r="EXW885" s="14"/>
      <c r="EXX885" s="14"/>
      <c r="EXY885" s="14"/>
      <c r="EXZ885" s="14"/>
      <c r="EYA885" s="14"/>
      <c r="EYB885" s="14"/>
      <c r="EYC885" s="14"/>
      <c r="EYD885" s="14"/>
      <c r="EYE885" s="14"/>
      <c r="EYF885" s="14"/>
      <c r="EYG885" s="14"/>
      <c r="EYH885" s="14"/>
      <c r="EYI885" s="14"/>
      <c r="EYJ885" s="14"/>
      <c r="EYK885" s="14"/>
      <c r="EYL885" s="14"/>
      <c r="EYM885" s="14"/>
      <c r="EYN885" s="14"/>
      <c r="EYO885" s="14"/>
      <c r="EYP885" s="14"/>
      <c r="EYQ885" s="14"/>
      <c r="EYR885" s="14"/>
      <c r="EYS885" s="14"/>
      <c r="EYT885" s="14"/>
      <c r="EYU885" s="14"/>
      <c r="EYV885" s="14"/>
      <c r="EYW885" s="14"/>
      <c r="EYX885" s="14"/>
      <c r="EYY885" s="14"/>
      <c r="EYZ885" s="14"/>
      <c r="EZA885" s="14"/>
      <c r="EZB885" s="14"/>
      <c r="EZC885" s="14"/>
      <c r="EZD885" s="14"/>
      <c r="EZE885" s="14"/>
      <c r="EZF885" s="14"/>
      <c r="EZG885" s="14"/>
      <c r="EZH885" s="14"/>
      <c r="EZI885" s="14"/>
      <c r="EZJ885" s="14"/>
      <c r="EZK885" s="14"/>
      <c r="EZL885" s="14"/>
      <c r="EZM885" s="14"/>
      <c r="EZN885" s="14"/>
      <c r="EZO885" s="14"/>
      <c r="EZP885" s="14"/>
      <c r="EZQ885" s="14"/>
      <c r="EZR885" s="14"/>
      <c r="EZS885" s="14"/>
      <c r="EZT885" s="14"/>
      <c r="EZU885" s="14"/>
      <c r="EZV885" s="14"/>
      <c r="EZW885" s="14"/>
      <c r="EZX885" s="14"/>
      <c r="EZY885" s="14"/>
      <c r="EZZ885" s="14"/>
      <c r="FAA885" s="14"/>
      <c r="FAB885" s="14"/>
      <c r="FAC885" s="14"/>
      <c r="FAD885" s="14"/>
      <c r="FAE885" s="14"/>
      <c r="FAF885" s="14"/>
      <c r="FAG885" s="14"/>
      <c r="FAH885" s="14"/>
      <c r="FAI885" s="14"/>
      <c r="FAJ885" s="14"/>
      <c r="FAK885" s="14"/>
      <c r="FAL885" s="14"/>
      <c r="FAM885" s="14"/>
      <c r="FAN885" s="14"/>
      <c r="FAO885" s="14"/>
      <c r="FAP885" s="14"/>
      <c r="FAQ885" s="14"/>
      <c r="FAR885" s="14"/>
      <c r="FAS885" s="14"/>
      <c r="FAT885" s="14"/>
      <c r="FAU885" s="14"/>
      <c r="FAV885" s="14"/>
      <c r="FAW885" s="14"/>
      <c r="FAX885" s="14"/>
      <c r="FAY885" s="14"/>
      <c r="FAZ885" s="14"/>
      <c r="FBA885" s="14"/>
      <c r="FBB885" s="14"/>
      <c r="FBC885" s="14"/>
      <c r="FBD885" s="14"/>
      <c r="FBE885" s="14"/>
      <c r="FBF885" s="14"/>
      <c r="FBG885" s="14"/>
      <c r="FBH885" s="14"/>
      <c r="FBI885" s="14"/>
      <c r="FBJ885" s="14"/>
      <c r="FBK885" s="14"/>
      <c r="FBL885" s="14"/>
      <c r="FBM885" s="14"/>
      <c r="FBN885" s="14"/>
      <c r="FBO885" s="14"/>
      <c r="FBP885" s="14"/>
      <c r="FBQ885" s="14"/>
      <c r="FBR885" s="14"/>
      <c r="FBS885" s="14"/>
      <c r="FBT885" s="14"/>
      <c r="FBU885" s="14"/>
      <c r="FBV885" s="14"/>
      <c r="FBW885" s="14"/>
      <c r="FBX885" s="14"/>
      <c r="FBY885" s="14"/>
      <c r="FBZ885" s="14"/>
      <c r="FCA885" s="14"/>
      <c r="FCB885" s="14"/>
      <c r="FCC885" s="14"/>
      <c r="FCD885" s="14"/>
      <c r="FCE885" s="14"/>
      <c r="FCF885" s="14"/>
      <c r="FCG885" s="14"/>
      <c r="FCH885" s="14"/>
      <c r="FCI885" s="14"/>
      <c r="FCJ885" s="14"/>
      <c r="FCK885" s="14"/>
      <c r="FCL885" s="14"/>
      <c r="FCM885" s="14"/>
      <c r="FCN885" s="14"/>
      <c r="FCO885" s="14"/>
      <c r="FCP885" s="14"/>
      <c r="FCQ885" s="14"/>
      <c r="FCR885" s="14"/>
      <c r="FCS885" s="14"/>
      <c r="FCT885" s="14"/>
      <c r="FCU885" s="14"/>
      <c r="FCV885" s="14"/>
      <c r="FCW885" s="14"/>
      <c r="FCX885" s="14"/>
      <c r="FCY885" s="14"/>
      <c r="FCZ885" s="14"/>
      <c r="FDA885" s="14"/>
      <c r="FDB885" s="14"/>
      <c r="FDC885" s="14"/>
      <c r="FDD885" s="14"/>
      <c r="FDE885" s="14"/>
      <c r="FDF885" s="14"/>
      <c r="FDG885" s="14"/>
      <c r="FDH885" s="14"/>
      <c r="FDI885" s="14"/>
      <c r="FDJ885" s="14"/>
      <c r="FDK885" s="14"/>
      <c r="FDL885" s="14"/>
      <c r="FDM885" s="14"/>
      <c r="FDN885" s="14"/>
      <c r="FDO885" s="14"/>
      <c r="FDP885" s="14"/>
      <c r="FDQ885" s="14"/>
      <c r="FDR885" s="14"/>
      <c r="FDS885" s="14"/>
      <c r="FDT885" s="14"/>
      <c r="FDU885" s="14"/>
      <c r="FDV885" s="14"/>
      <c r="FDW885" s="14"/>
      <c r="FDX885" s="14"/>
      <c r="FDY885" s="14"/>
      <c r="FDZ885" s="14"/>
      <c r="FEA885" s="14"/>
      <c r="FEB885" s="14"/>
      <c r="FEC885" s="14"/>
      <c r="FED885" s="14"/>
      <c r="FEE885" s="14"/>
      <c r="FEF885" s="14"/>
      <c r="FEG885" s="14"/>
      <c r="FEH885" s="14"/>
      <c r="FEI885" s="14"/>
      <c r="FEJ885" s="14"/>
      <c r="FEK885" s="14"/>
      <c r="FEL885" s="14"/>
      <c r="FEM885" s="14"/>
      <c r="FEN885" s="14"/>
      <c r="FEO885" s="14"/>
      <c r="FEP885" s="14"/>
      <c r="FEQ885" s="14"/>
      <c r="FER885" s="14"/>
      <c r="FES885" s="14"/>
      <c r="FET885" s="14"/>
      <c r="FEU885" s="14"/>
      <c r="FEV885" s="14"/>
      <c r="FEW885" s="14"/>
      <c r="FEX885" s="14"/>
      <c r="FEY885" s="14"/>
      <c r="FEZ885" s="14"/>
      <c r="FFA885" s="14"/>
      <c r="FFB885" s="14"/>
      <c r="FFC885" s="14"/>
      <c r="FFD885" s="14"/>
      <c r="FFE885" s="14"/>
      <c r="FFF885" s="14"/>
      <c r="FFG885" s="14"/>
      <c r="FFH885" s="14"/>
      <c r="FFI885" s="14"/>
      <c r="FFJ885" s="14"/>
      <c r="FFK885" s="14"/>
      <c r="FFL885" s="14"/>
      <c r="FFM885" s="14"/>
      <c r="FFN885" s="14"/>
      <c r="FFO885" s="14"/>
      <c r="FFP885" s="14"/>
      <c r="FFQ885" s="14"/>
      <c r="FFR885" s="14"/>
      <c r="FFS885" s="14"/>
      <c r="FFT885" s="14"/>
      <c r="FFU885" s="14"/>
      <c r="FFV885" s="14"/>
      <c r="FFW885" s="14"/>
      <c r="FFX885" s="14"/>
      <c r="FFY885" s="14"/>
      <c r="FFZ885" s="14"/>
      <c r="FGA885" s="14"/>
      <c r="FGB885" s="14"/>
      <c r="FGC885" s="14"/>
      <c r="FGD885" s="14"/>
      <c r="FGE885" s="14"/>
      <c r="FGF885" s="14"/>
      <c r="FGG885" s="14"/>
      <c r="FGH885" s="14"/>
      <c r="FGI885" s="14"/>
      <c r="FGJ885" s="14"/>
      <c r="FGK885" s="14"/>
      <c r="FGL885" s="14"/>
      <c r="FGM885" s="14"/>
      <c r="FGN885" s="14"/>
      <c r="FGO885" s="14"/>
      <c r="FGP885" s="14"/>
      <c r="FGQ885" s="14"/>
      <c r="FGR885" s="14"/>
      <c r="FGS885" s="14"/>
      <c r="FGT885" s="14"/>
      <c r="FGU885" s="14"/>
      <c r="FGV885" s="14"/>
      <c r="FGW885" s="14"/>
      <c r="FGX885" s="14"/>
      <c r="FGY885" s="14"/>
      <c r="FGZ885" s="14"/>
      <c r="FHA885" s="14"/>
      <c r="FHB885" s="14"/>
      <c r="FHC885" s="14"/>
      <c r="FHD885" s="14"/>
      <c r="FHE885" s="14"/>
      <c r="FHF885" s="14"/>
      <c r="FHG885" s="14"/>
      <c r="FHH885" s="14"/>
      <c r="FHI885" s="14"/>
      <c r="FHJ885" s="14"/>
      <c r="FHK885" s="14"/>
      <c r="FHL885" s="14"/>
      <c r="FHM885" s="14"/>
      <c r="FHN885" s="14"/>
      <c r="FHO885" s="14"/>
      <c r="FHP885" s="14"/>
      <c r="FHQ885" s="14"/>
      <c r="FHR885" s="14"/>
      <c r="FHS885" s="14"/>
      <c r="FHT885" s="14"/>
      <c r="FHU885" s="14"/>
      <c r="FHV885" s="14"/>
      <c r="FHW885" s="14"/>
      <c r="FHX885" s="14"/>
      <c r="FHY885" s="14"/>
      <c r="FHZ885" s="14"/>
      <c r="FIA885" s="14"/>
      <c r="FIB885" s="14"/>
      <c r="FIC885" s="14"/>
      <c r="FID885" s="14"/>
      <c r="FIE885" s="14"/>
      <c r="FIF885" s="14"/>
      <c r="FIG885" s="14"/>
      <c r="FIH885" s="14"/>
      <c r="FII885" s="14"/>
      <c r="FIJ885" s="14"/>
      <c r="FIK885" s="14"/>
      <c r="FIL885" s="14"/>
      <c r="FIM885" s="14"/>
      <c r="FIN885" s="14"/>
      <c r="FIO885" s="14"/>
      <c r="FIP885" s="14"/>
      <c r="FIQ885" s="14"/>
      <c r="FIR885" s="14"/>
      <c r="FIS885" s="14"/>
      <c r="FIT885" s="14"/>
      <c r="FIU885" s="14"/>
      <c r="FIV885" s="14"/>
      <c r="FIW885" s="14"/>
      <c r="FIX885" s="14"/>
      <c r="FIY885" s="14"/>
      <c r="FIZ885" s="14"/>
      <c r="FJA885" s="14"/>
      <c r="FJB885" s="14"/>
      <c r="FJC885" s="14"/>
      <c r="FJD885" s="14"/>
      <c r="FJE885" s="14"/>
      <c r="FJF885" s="14"/>
      <c r="FJG885" s="14"/>
      <c r="FJH885" s="14"/>
      <c r="FJI885" s="14"/>
      <c r="FJJ885" s="14"/>
      <c r="FJK885" s="14"/>
      <c r="FJL885" s="14"/>
      <c r="FJM885" s="14"/>
      <c r="FJN885" s="14"/>
      <c r="FJO885" s="14"/>
      <c r="FJP885" s="14"/>
      <c r="FJQ885" s="14"/>
      <c r="FJR885" s="14"/>
      <c r="FJS885" s="14"/>
      <c r="FJT885" s="14"/>
      <c r="FJU885" s="14"/>
      <c r="FJV885" s="14"/>
      <c r="FJW885" s="14"/>
      <c r="FJX885" s="14"/>
      <c r="FJY885" s="14"/>
      <c r="FJZ885" s="14"/>
      <c r="FKA885" s="14"/>
      <c r="FKB885" s="14"/>
      <c r="FKC885" s="14"/>
      <c r="FKD885" s="14"/>
      <c r="FKE885" s="14"/>
      <c r="FKF885" s="14"/>
      <c r="FKG885" s="14"/>
      <c r="FKH885" s="14"/>
      <c r="FKI885" s="14"/>
      <c r="FKJ885" s="14"/>
      <c r="FKK885" s="14"/>
      <c r="FKL885" s="14"/>
      <c r="FKM885" s="14"/>
      <c r="FKN885" s="14"/>
      <c r="FKO885" s="14"/>
      <c r="FKP885" s="14"/>
      <c r="FKQ885" s="14"/>
      <c r="FKR885" s="14"/>
      <c r="FKS885" s="14"/>
      <c r="FKT885" s="14"/>
      <c r="FKU885" s="14"/>
      <c r="FKV885" s="14"/>
      <c r="FKW885" s="14"/>
      <c r="FKX885" s="14"/>
      <c r="FKY885" s="14"/>
      <c r="FKZ885" s="14"/>
      <c r="FLA885" s="14"/>
      <c r="FLB885" s="14"/>
      <c r="FLC885" s="14"/>
      <c r="FLD885" s="14"/>
      <c r="FLE885" s="14"/>
      <c r="FLF885" s="14"/>
      <c r="FLG885" s="14"/>
      <c r="FLH885" s="14"/>
      <c r="FLI885" s="14"/>
      <c r="FLJ885" s="14"/>
      <c r="FLK885" s="14"/>
      <c r="FLL885" s="14"/>
      <c r="FLM885" s="14"/>
      <c r="FLN885" s="14"/>
      <c r="FLO885" s="14"/>
      <c r="FLP885" s="14"/>
      <c r="FLQ885" s="14"/>
      <c r="FLR885" s="14"/>
      <c r="FLS885" s="14"/>
      <c r="FLT885" s="14"/>
      <c r="FLU885" s="14"/>
      <c r="FLV885" s="14"/>
      <c r="FLW885" s="14"/>
      <c r="FLX885" s="14"/>
      <c r="FLY885" s="14"/>
      <c r="FLZ885" s="14"/>
      <c r="FMA885" s="14"/>
      <c r="FMB885" s="14"/>
      <c r="FMC885" s="14"/>
      <c r="FMD885" s="14"/>
      <c r="FME885" s="14"/>
      <c r="FMF885" s="14"/>
      <c r="FMG885" s="14"/>
      <c r="FMH885" s="14"/>
      <c r="FMI885" s="14"/>
      <c r="FMJ885" s="14"/>
      <c r="FMK885" s="14"/>
      <c r="FML885" s="14"/>
      <c r="FMM885" s="14"/>
      <c r="FMN885" s="14"/>
      <c r="FMO885" s="14"/>
      <c r="FMP885" s="14"/>
      <c r="FMQ885" s="14"/>
      <c r="FMR885" s="14"/>
      <c r="FMS885" s="14"/>
      <c r="FMT885" s="14"/>
      <c r="FMU885" s="14"/>
      <c r="FMV885" s="14"/>
      <c r="FMW885" s="14"/>
      <c r="FMX885" s="14"/>
      <c r="FMY885" s="14"/>
      <c r="FMZ885" s="14"/>
      <c r="FNA885" s="14"/>
      <c r="FNB885" s="14"/>
      <c r="FNC885" s="14"/>
      <c r="FND885" s="14"/>
      <c r="FNE885" s="14"/>
      <c r="FNF885" s="14"/>
      <c r="FNG885" s="14"/>
      <c r="FNH885" s="14"/>
      <c r="FNI885" s="14"/>
      <c r="FNJ885" s="14"/>
      <c r="FNK885" s="14"/>
      <c r="FNL885" s="14"/>
      <c r="FNM885" s="14"/>
      <c r="FNN885" s="14"/>
      <c r="FNO885" s="14"/>
      <c r="FNP885" s="14"/>
      <c r="FNQ885" s="14"/>
      <c r="FNR885" s="14"/>
      <c r="FNS885" s="14"/>
      <c r="FNT885" s="14"/>
      <c r="FNU885" s="14"/>
      <c r="FNV885" s="14"/>
      <c r="FNW885" s="14"/>
      <c r="FNX885" s="14"/>
      <c r="FNY885" s="14"/>
      <c r="FNZ885" s="14"/>
      <c r="FOA885" s="14"/>
      <c r="FOB885" s="14"/>
      <c r="FOC885" s="14"/>
      <c r="FOD885" s="14"/>
      <c r="FOE885" s="14"/>
      <c r="FOF885" s="14"/>
      <c r="FOG885" s="14"/>
      <c r="FOH885" s="14"/>
      <c r="FOI885" s="14"/>
      <c r="FOJ885" s="14"/>
      <c r="FOK885" s="14"/>
      <c r="FOL885" s="14"/>
      <c r="FOM885" s="14"/>
      <c r="FON885" s="14"/>
      <c r="FOO885" s="14"/>
      <c r="FOP885" s="14"/>
      <c r="FOQ885" s="14"/>
      <c r="FOR885" s="14"/>
      <c r="FOS885" s="14"/>
      <c r="FOT885" s="14"/>
      <c r="FOU885" s="14"/>
      <c r="FOV885" s="14"/>
      <c r="FOW885" s="14"/>
      <c r="FOX885" s="14"/>
      <c r="FOY885" s="14"/>
      <c r="FOZ885" s="14"/>
      <c r="FPA885" s="14"/>
      <c r="FPB885" s="14"/>
      <c r="FPC885" s="14"/>
      <c r="FPD885" s="14"/>
      <c r="FPE885" s="14"/>
      <c r="FPF885" s="14"/>
      <c r="FPG885" s="14"/>
      <c r="FPH885" s="14"/>
      <c r="FPI885" s="14"/>
      <c r="FPJ885" s="14"/>
      <c r="FPK885" s="14"/>
      <c r="FPL885" s="14"/>
      <c r="FPM885" s="14"/>
      <c r="FPN885" s="14"/>
      <c r="FPO885" s="14"/>
      <c r="FPP885" s="14"/>
      <c r="FPQ885" s="14"/>
      <c r="FPR885" s="14"/>
      <c r="FPS885" s="14"/>
      <c r="FPT885" s="14"/>
      <c r="FPU885" s="14"/>
      <c r="FPV885" s="14"/>
      <c r="FPW885" s="14"/>
      <c r="FPX885" s="14"/>
      <c r="FPY885" s="14"/>
      <c r="FPZ885" s="14"/>
      <c r="FQA885" s="14"/>
      <c r="FQB885" s="14"/>
      <c r="FQC885" s="14"/>
      <c r="FQD885" s="14"/>
      <c r="FQE885" s="14"/>
      <c r="FQF885" s="14"/>
      <c r="FQG885" s="14"/>
      <c r="FQH885" s="14"/>
      <c r="FQI885" s="14"/>
      <c r="FQJ885" s="14"/>
      <c r="FQK885" s="14"/>
      <c r="FQL885" s="14"/>
      <c r="FQM885" s="14"/>
      <c r="FQN885" s="14"/>
      <c r="FQO885" s="14"/>
      <c r="FQP885" s="14"/>
      <c r="FQQ885" s="14"/>
      <c r="FQR885" s="14"/>
      <c r="FQS885" s="14"/>
      <c r="FQT885" s="14"/>
      <c r="FQU885" s="14"/>
      <c r="FQV885" s="14"/>
      <c r="FQW885" s="14"/>
      <c r="FQX885" s="14"/>
      <c r="FQY885" s="14"/>
      <c r="FQZ885" s="14"/>
      <c r="FRA885" s="14"/>
      <c r="FRB885" s="14"/>
      <c r="FRC885" s="14"/>
      <c r="FRD885" s="14"/>
      <c r="FRE885" s="14"/>
      <c r="FRF885" s="14"/>
      <c r="FRG885" s="14"/>
      <c r="FRH885" s="14"/>
      <c r="FRI885" s="14"/>
      <c r="FRJ885" s="14"/>
      <c r="FRK885" s="14"/>
      <c r="FRL885" s="14"/>
      <c r="FRM885" s="14"/>
      <c r="FRN885" s="14"/>
      <c r="FRO885" s="14"/>
      <c r="FRP885" s="14"/>
      <c r="FRQ885" s="14"/>
      <c r="FRR885" s="14"/>
      <c r="FRS885" s="14"/>
      <c r="FRT885" s="14"/>
      <c r="FRU885" s="14"/>
      <c r="FRV885" s="14"/>
      <c r="FRW885" s="14"/>
      <c r="FRX885" s="14"/>
      <c r="FRY885" s="14"/>
      <c r="FRZ885" s="14"/>
      <c r="FSA885" s="14"/>
      <c r="FSB885" s="14"/>
      <c r="FSC885" s="14"/>
      <c r="FSD885" s="14"/>
      <c r="FSE885" s="14"/>
      <c r="FSF885" s="14"/>
      <c r="FSG885" s="14"/>
      <c r="FSH885" s="14"/>
      <c r="FSI885" s="14"/>
      <c r="FSJ885" s="14"/>
      <c r="FSK885" s="14"/>
      <c r="FSL885" s="14"/>
      <c r="FSM885" s="14"/>
      <c r="FSN885" s="14"/>
      <c r="FSO885" s="14"/>
      <c r="FSP885" s="14"/>
      <c r="FSQ885" s="14"/>
      <c r="FSR885" s="14"/>
      <c r="FSS885" s="14"/>
      <c r="FST885" s="14"/>
      <c r="FSU885" s="14"/>
      <c r="FSV885" s="14"/>
      <c r="FSW885" s="14"/>
      <c r="FSX885" s="14"/>
      <c r="FSY885" s="14"/>
      <c r="FSZ885" s="14"/>
      <c r="FTA885" s="14"/>
      <c r="FTB885" s="14"/>
      <c r="FTC885" s="14"/>
      <c r="FTD885" s="14"/>
      <c r="FTE885" s="14"/>
      <c r="FTF885" s="14"/>
      <c r="FTG885" s="14"/>
      <c r="FTH885" s="14"/>
      <c r="FTI885" s="14"/>
      <c r="FTJ885" s="14"/>
      <c r="FTK885" s="14"/>
      <c r="FTL885" s="14"/>
      <c r="FTM885" s="14"/>
      <c r="FTN885" s="14"/>
      <c r="FTO885" s="14"/>
      <c r="FTP885" s="14"/>
      <c r="FTQ885" s="14"/>
      <c r="FTR885" s="14"/>
      <c r="FTS885" s="14"/>
      <c r="FTT885" s="14"/>
      <c r="FTU885" s="14"/>
      <c r="FTV885" s="14"/>
      <c r="FTW885" s="14"/>
      <c r="FTX885" s="14"/>
      <c r="FTY885" s="14"/>
      <c r="FTZ885" s="14"/>
      <c r="FUA885" s="14"/>
      <c r="FUB885" s="14"/>
      <c r="FUC885" s="14"/>
      <c r="FUD885" s="14"/>
      <c r="FUE885" s="14"/>
      <c r="FUF885" s="14"/>
      <c r="FUG885" s="14"/>
      <c r="FUH885" s="14"/>
      <c r="FUI885" s="14"/>
      <c r="FUJ885" s="14"/>
      <c r="FUK885" s="14"/>
      <c r="FUL885" s="14"/>
      <c r="FUM885" s="14"/>
      <c r="FUN885" s="14"/>
      <c r="FUO885" s="14"/>
      <c r="FUP885" s="14"/>
      <c r="FUQ885" s="14"/>
      <c r="FUR885" s="14"/>
      <c r="FUS885" s="14"/>
      <c r="FUT885" s="14"/>
      <c r="FUU885" s="14"/>
      <c r="FUV885" s="14"/>
      <c r="FUW885" s="14"/>
      <c r="FUX885" s="14"/>
      <c r="FUY885" s="14"/>
      <c r="FUZ885" s="14"/>
      <c r="FVA885" s="14"/>
      <c r="FVB885" s="14"/>
      <c r="FVC885" s="14"/>
      <c r="FVD885" s="14"/>
      <c r="FVE885" s="14"/>
      <c r="FVF885" s="14"/>
      <c r="FVG885" s="14"/>
      <c r="FVH885" s="14"/>
      <c r="FVI885" s="14"/>
      <c r="FVJ885" s="14"/>
      <c r="FVK885" s="14"/>
      <c r="FVL885" s="14"/>
      <c r="FVM885" s="14"/>
      <c r="FVN885" s="14"/>
      <c r="FVO885" s="14"/>
      <c r="FVP885" s="14"/>
      <c r="FVQ885" s="14"/>
      <c r="FVR885" s="14"/>
      <c r="FVS885" s="14"/>
      <c r="FVT885" s="14"/>
      <c r="FVU885" s="14"/>
      <c r="FVV885" s="14"/>
      <c r="FVW885" s="14"/>
      <c r="FVX885" s="14"/>
      <c r="FVY885" s="14"/>
      <c r="FVZ885" s="14"/>
      <c r="FWA885" s="14"/>
      <c r="FWB885" s="14"/>
      <c r="FWC885" s="14"/>
      <c r="FWD885" s="14"/>
      <c r="FWE885" s="14"/>
      <c r="FWF885" s="14"/>
      <c r="FWG885" s="14"/>
      <c r="FWH885" s="14"/>
      <c r="FWI885" s="14"/>
      <c r="FWJ885" s="14"/>
      <c r="FWK885" s="14"/>
      <c r="FWL885" s="14"/>
      <c r="FWM885" s="14"/>
      <c r="FWN885" s="14"/>
      <c r="FWO885" s="14"/>
      <c r="FWP885" s="14"/>
      <c r="FWQ885" s="14"/>
      <c r="FWR885" s="14"/>
      <c r="FWS885" s="14"/>
      <c r="FWT885" s="14"/>
      <c r="FWU885" s="14"/>
      <c r="FWV885" s="14"/>
      <c r="FWW885" s="14"/>
      <c r="FWX885" s="14"/>
      <c r="FWY885" s="14"/>
      <c r="FWZ885" s="14"/>
      <c r="FXA885" s="14"/>
      <c r="FXB885" s="14"/>
      <c r="FXC885" s="14"/>
      <c r="FXD885" s="14"/>
      <c r="FXE885" s="14"/>
      <c r="FXF885" s="14"/>
      <c r="FXG885" s="14"/>
      <c r="FXH885" s="14"/>
      <c r="FXI885" s="14"/>
      <c r="FXJ885" s="14"/>
      <c r="FXK885" s="14"/>
      <c r="FXL885" s="14"/>
      <c r="FXM885" s="14"/>
      <c r="FXN885" s="14"/>
      <c r="FXO885" s="14"/>
      <c r="FXP885" s="14"/>
      <c r="FXQ885" s="14"/>
      <c r="FXR885" s="14"/>
      <c r="FXS885" s="14"/>
      <c r="FXT885" s="14"/>
      <c r="FXU885" s="14"/>
      <c r="FXV885" s="14"/>
      <c r="FXW885" s="14"/>
      <c r="FXX885" s="14"/>
      <c r="FXY885" s="14"/>
      <c r="FXZ885" s="14"/>
      <c r="FYA885" s="14"/>
      <c r="FYB885" s="14"/>
      <c r="FYC885" s="14"/>
      <c r="FYD885" s="14"/>
      <c r="FYE885" s="14"/>
      <c r="FYF885" s="14"/>
      <c r="FYG885" s="14"/>
      <c r="FYH885" s="14"/>
      <c r="FYI885" s="14"/>
      <c r="FYJ885" s="14"/>
      <c r="FYK885" s="14"/>
      <c r="FYL885" s="14"/>
      <c r="FYM885" s="14"/>
      <c r="FYN885" s="14"/>
      <c r="FYO885" s="14"/>
      <c r="FYP885" s="14"/>
      <c r="FYQ885" s="14"/>
      <c r="FYR885" s="14"/>
      <c r="FYS885" s="14"/>
      <c r="FYT885" s="14"/>
      <c r="FYU885" s="14"/>
      <c r="FYV885" s="14"/>
      <c r="FYW885" s="14"/>
      <c r="FYX885" s="14"/>
      <c r="FYY885" s="14"/>
      <c r="FYZ885" s="14"/>
      <c r="FZA885" s="14"/>
      <c r="FZB885" s="14"/>
      <c r="FZC885" s="14"/>
      <c r="FZD885" s="14"/>
      <c r="FZE885" s="14"/>
      <c r="FZF885" s="14"/>
      <c r="FZG885" s="14"/>
      <c r="FZH885" s="14"/>
      <c r="FZI885" s="14"/>
      <c r="FZJ885" s="14"/>
      <c r="FZK885" s="14"/>
      <c r="FZL885" s="14"/>
      <c r="FZM885" s="14"/>
      <c r="FZN885" s="14"/>
      <c r="FZO885" s="14"/>
      <c r="FZP885" s="14"/>
      <c r="FZQ885" s="14"/>
      <c r="FZR885" s="14"/>
      <c r="FZS885" s="14"/>
      <c r="FZT885" s="14"/>
      <c r="FZU885" s="14"/>
      <c r="FZV885" s="14"/>
      <c r="FZW885" s="14"/>
      <c r="FZX885" s="14"/>
      <c r="FZY885" s="14"/>
      <c r="FZZ885" s="14"/>
      <c r="GAA885" s="14"/>
      <c r="GAB885" s="14"/>
      <c r="GAC885" s="14"/>
      <c r="GAD885" s="14"/>
      <c r="GAE885" s="14"/>
      <c r="GAF885" s="14"/>
      <c r="GAG885" s="14"/>
      <c r="GAH885" s="14"/>
      <c r="GAI885" s="14"/>
      <c r="GAJ885" s="14"/>
      <c r="GAK885" s="14"/>
      <c r="GAL885" s="14"/>
      <c r="GAM885" s="14"/>
      <c r="GAN885" s="14"/>
      <c r="GAO885" s="14"/>
      <c r="GAP885" s="14"/>
      <c r="GAQ885" s="14"/>
      <c r="GAR885" s="14"/>
      <c r="GAS885" s="14"/>
      <c r="GAT885" s="14"/>
      <c r="GAU885" s="14"/>
      <c r="GAV885" s="14"/>
      <c r="GAW885" s="14"/>
      <c r="GAX885" s="14"/>
      <c r="GAY885" s="14"/>
      <c r="GAZ885" s="14"/>
      <c r="GBA885" s="14"/>
      <c r="GBB885" s="14"/>
      <c r="GBC885" s="14"/>
      <c r="GBD885" s="14"/>
      <c r="GBE885" s="14"/>
      <c r="GBF885" s="14"/>
      <c r="GBG885" s="14"/>
      <c r="GBH885" s="14"/>
      <c r="GBI885" s="14"/>
      <c r="GBJ885" s="14"/>
      <c r="GBK885" s="14"/>
      <c r="GBL885" s="14"/>
      <c r="GBM885" s="14"/>
      <c r="GBN885" s="14"/>
      <c r="GBO885" s="14"/>
      <c r="GBP885" s="14"/>
      <c r="GBQ885" s="14"/>
      <c r="GBR885" s="14"/>
      <c r="GBS885" s="14"/>
      <c r="GBT885" s="14"/>
      <c r="GBU885" s="14"/>
      <c r="GBV885" s="14"/>
      <c r="GBW885" s="14"/>
      <c r="GBX885" s="14"/>
      <c r="GBY885" s="14"/>
      <c r="GBZ885" s="14"/>
      <c r="GCA885" s="14"/>
      <c r="GCB885" s="14"/>
      <c r="GCC885" s="14"/>
      <c r="GCD885" s="14"/>
      <c r="GCE885" s="14"/>
      <c r="GCF885" s="14"/>
      <c r="GCG885" s="14"/>
      <c r="GCH885" s="14"/>
      <c r="GCI885" s="14"/>
      <c r="GCJ885" s="14"/>
      <c r="GCK885" s="14"/>
      <c r="GCL885" s="14"/>
      <c r="GCM885" s="14"/>
      <c r="GCN885" s="14"/>
      <c r="GCO885" s="14"/>
      <c r="GCP885" s="14"/>
      <c r="GCQ885" s="14"/>
      <c r="GCR885" s="14"/>
      <c r="GCS885" s="14"/>
      <c r="GCT885" s="14"/>
      <c r="GCU885" s="14"/>
      <c r="GCV885" s="14"/>
      <c r="GCW885" s="14"/>
      <c r="GCX885" s="14"/>
      <c r="GCY885" s="14"/>
      <c r="GCZ885" s="14"/>
      <c r="GDA885" s="14"/>
      <c r="GDB885" s="14"/>
      <c r="GDC885" s="14"/>
      <c r="GDD885" s="14"/>
      <c r="GDE885" s="14"/>
      <c r="GDF885" s="14"/>
      <c r="GDG885" s="14"/>
      <c r="GDH885" s="14"/>
      <c r="GDI885" s="14"/>
      <c r="GDJ885" s="14"/>
      <c r="GDK885" s="14"/>
      <c r="GDL885" s="14"/>
      <c r="GDM885" s="14"/>
      <c r="GDN885" s="14"/>
      <c r="GDO885" s="14"/>
      <c r="GDP885" s="14"/>
      <c r="GDQ885" s="14"/>
      <c r="GDR885" s="14"/>
      <c r="GDS885" s="14"/>
      <c r="GDT885" s="14"/>
      <c r="GDU885" s="14"/>
      <c r="GDV885" s="14"/>
      <c r="GDW885" s="14"/>
      <c r="GDX885" s="14"/>
      <c r="GDY885" s="14"/>
      <c r="GDZ885" s="14"/>
      <c r="GEA885" s="14"/>
      <c r="GEB885" s="14"/>
      <c r="GEC885" s="14"/>
      <c r="GED885" s="14"/>
      <c r="GEE885" s="14"/>
      <c r="GEF885" s="14"/>
      <c r="GEG885" s="14"/>
      <c r="GEH885" s="14"/>
      <c r="GEI885" s="14"/>
      <c r="GEJ885" s="14"/>
      <c r="GEK885" s="14"/>
      <c r="GEL885" s="14"/>
      <c r="GEM885" s="14"/>
      <c r="GEN885" s="14"/>
      <c r="GEO885" s="14"/>
      <c r="GEP885" s="14"/>
      <c r="GEQ885" s="14"/>
      <c r="GER885" s="14"/>
      <c r="GES885" s="14"/>
      <c r="GET885" s="14"/>
      <c r="GEU885" s="14"/>
      <c r="GEV885" s="14"/>
      <c r="GEW885" s="14"/>
      <c r="GEX885" s="14"/>
      <c r="GEY885" s="14"/>
      <c r="GEZ885" s="14"/>
      <c r="GFA885" s="14"/>
      <c r="GFB885" s="14"/>
      <c r="GFC885" s="14"/>
      <c r="GFD885" s="14"/>
      <c r="GFE885" s="14"/>
      <c r="GFF885" s="14"/>
      <c r="GFG885" s="14"/>
      <c r="GFH885" s="14"/>
      <c r="GFI885" s="14"/>
      <c r="GFJ885" s="14"/>
      <c r="GFK885" s="14"/>
      <c r="GFL885" s="14"/>
      <c r="GFM885" s="14"/>
      <c r="GFN885" s="14"/>
      <c r="GFO885" s="14"/>
      <c r="GFP885" s="14"/>
      <c r="GFQ885" s="14"/>
      <c r="GFR885" s="14"/>
      <c r="GFS885" s="14"/>
      <c r="GFT885" s="14"/>
      <c r="GFU885" s="14"/>
      <c r="GFV885" s="14"/>
      <c r="GFW885" s="14"/>
      <c r="GFX885" s="14"/>
      <c r="GFY885" s="14"/>
      <c r="GFZ885" s="14"/>
      <c r="GGA885" s="14"/>
      <c r="GGB885" s="14"/>
      <c r="GGC885" s="14"/>
      <c r="GGD885" s="14"/>
      <c r="GGE885" s="14"/>
      <c r="GGF885" s="14"/>
      <c r="GGG885" s="14"/>
      <c r="GGH885" s="14"/>
      <c r="GGI885" s="14"/>
      <c r="GGJ885" s="14"/>
      <c r="GGK885" s="14"/>
      <c r="GGL885" s="14"/>
      <c r="GGM885" s="14"/>
      <c r="GGN885" s="14"/>
      <c r="GGO885" s="14"/>
      <c r="GGP885" s="14"/>
      <c r="GGQ885" s="14"/>
      <c r="GGR885" s="14"/>
      <c r="GGS885" s="14"/>
      <c r="GGT885" s="14"/>
      <c r="GGU885" s="14"/>
      <c r="GGV885" s="14"/>
      <c r="GGW885" s="14"/>
      <c r="GGX885" s="14"/>
      <c r="GGY885" s="14"/>
      <c r="GGZ885" s="14"/>
      <c r="GHA885" s="14"/>
      <c r="GHB885" s="14"/>
      <c r="GHC885" s="14"/>
      <c r="GHD885" s="14"/>
      <c r="GHE885" s="14"/>
      <c r="GHF885" s="14"/>
      <c r="GHG885" s="14"/>
      <c r="GHH885" s="14"/>
      <c r="GHI885" s="14"/>
      <c r="GHJ885" s="14"/>
      <c r="GHK885" s="14"/>
      <c r="GHL885" s="14"/>
      <c r="GHM885" s="14"/>
      <c r="GHN885" s="14"/>
      <c r="GHO885" s="14"/>
      <c r="GHP885" s="14"/>
      <c r="GHQ885" s="14"/>
      <c r="GHR885" s="14"/>
      <c r="GHS885" s="14"/>
      <c r="GHT885" s="14"/>
      <c r="GHU885" s="14"/>
      <c r="GHV885" s="14"/>
      <c r="GHW885" s="14"/>
      <c r="GHX885" s="14"/>
      <c r="GHY885" s="14"/>
      <c r="GHZ885" s="14"/>
      <c r="GIA885" s="14"/>
      <c r="GIB885" s="14"/>
      <c r="GIC885" s="14"/>
      <c r="GID885" s="14"/>
      <c r="GIE885" s="14"/>
      <c r="GIF885" s="14"/>
      <c r="GIG885" s="14"/>
      <c r="GIH885" s="14"/>
      <c r="GII885" s="14"/>
      <c r="GIJ885" s="14"/>
      <c r="GIK885" s="14"/>
      <c r="GIL885" s="14"/>
      <c r="GIM885" s="14"/>
      <c r="GIN885" s="14"/>
      <c r="GIO885" s="14"/>
      <c r="GIP885" s="14"/>
      <c r="GIQ885" s="14"/>
      <c r="GIR885" s="14"/>
      <c r="GIS885" s="14"/>
      <c r="GIT885" s="14"/>
      <c r="GIU885" s="14"/>
      <c r="GIV885" s="14"/>
      <c r="GIW885" s="14"/>
      <c r="GIX885" s="14"/>
      <c r="GIY885" s="14"/>
      <c r="GIZ885" s="14"/>
      <c r="GJA885" s="14"/>
      <c r="GJB885" s="14"/>
      <c r="GJC885" s="14"/>
      <c r="GJD885" s="14"/>
      <c r="GJE885" s="14"/>
      <c r="GJF885" s="14"/>
      <c r="GJG885" s="14"/>
      <c r="GJH885" s="14"/>
      <c r="GJI885" s="14"/>
      <c r="GJJ885" s="14"/>
      <c r="GJK885" s="14"/>
      <c r="GJL885" s="14"/>
      <c r="GJM885" s="14"/>
      <c r="GJN885" s="14"/>
      <c r="GJO885" s="14"/>
      <c r="GJP885" s="14"/>
      <c r="GJQ885" s="14"/>
      <c r="GJR885" s="14"/>
      <c r="GJS885" s="14"/>
      <c r="GJT885" s="14"/>
      <c r="GJU885" s="14"/>
      <c r="GJV885" s="14"/>
      <c r="GJW885" s="14"/>
      <c r="GJX885" s="14"/>
      <c r="GJY885" s="14"/>
      <c r="GJZ885" s="14"/>
      <c r="GKA885" s="14"/>
      <c r="GKB885" s="14"/>
      <c r="GKC885" s="14"/>
      <c r="GKD885" s="14"/>
      <c r="GKE885" s="14"/>
      <c r="GKF885" s="14"/>
      <c r="GKG885" s="14"/>
      <c r="GKH885" s="14"/>
      <c r="GKI885" s="14"/>
      <c r="GKJ885" s="14"/>
      <c r="GKK885" s="14"/>
      <c r="GKL885" s="14"/>
      <c r="GKM885" s="14"/>
      <c r="GKN885" s="14"/>
      <c r="GKO885" s="14"/>
      <c r="GKP885" s="14"/>
      <c r="GKQ885" s="14"/>
      <c r="GKR885" s="14"/>
      <c r="GKS885" s="14"/>
      <c r="GKT885" s="14"/>
      <c r="GKU885" s="14"/>
      <c r="GKV885" s="14"/>
      <c r="GKW885" s="14"/>
      <c r="GKX885" s="14"/>
      <c r="GKY885" s="14"/>
      <c r="GKZ885" s="14"/>
      <c r="GLA885" s="14"/>
      <c r="GLB885" s="14"/>
      <c r="GLC885" s="14"/>
      <c r="GLD885" s="14"/>
      <c r="GLE885" s="14"/>
      <c r="GLF885" s="14"/>
      <c r="GLG885" s="14"/>
      <c r="GLH885" s="14"/>
      <c r="GLI885" s="14"/>
      <c r="GLJ885" s="14"/>
      <c r="GLK885" s="14"/>
      <c r="GLL885" s="14"/>
      <c r="GLM885" s="14"/>
      <c r="GLN885" s="14"/>
      <c r="GLO885" s="14"/>
      <c r="GLP885" s="14"/>
      <c r="GLQ885" s="14"/>
      <c r="GLR885" s="14"/>
      <c r="GLS885" s="14"/>
      <c r="GLT885" s="14"/>
      <c r="GLU885" s="14"/>
      <c r="GLV885" s="14"/>
      <c r="GLW885" s="14"/>
      <c r="GLX885" s="14"/>
      <c r="GLY885" s="14"/>
      <c r="GLZ885" s="14"/>
      <c r="GMA885" s="14"/>
      <c r="GMB885" s="14"/>
      <c r="GMC885" s="14"/>
      <c r="GMD885" s="14"/>
      <c r="GME885" s="14"/>
      <c r="GMF885" s="14"/>
      <c r="GMG885" s="14"/>
      <c r="GMH885" s="14"/>
      <c r="GMI885" s="14"/>
      <c r="GMJ885" s="14"/>
      <c r="GMK885" s="14"/>
      <c r="GML885" s="14"/>
      <c r="GMM885" s="14"/>
      <c r="GMN885" s="14"/>
      <c r="GMO885" s="14"/>
      <c r="GMP885" s="14"/>
      <c r="GMQ885" s="14"/>
      <c r="GMR885" s="14"/>
      <c r="GMS885" s="14"/>
      <c r="GMT885" s="14"/>
      <c r="GMU885" s="14"/>
      <c r="GMV885" s="14"/>
      <c r="GMW885" s="14"/>
      <c r="GMX885" s="14"/>
      <c r="GMY885" s="14"/>
      <c r="GMZ885" s="14"/>
      <c r="GNA885" s="14"/>
      <c r="GNB885" s="14"/>
      <c r="GNC885" s="14"/>
      <c r="GND885" s="14"/>
      <c r="GNE885" s="14"/>
      <c r="GNF885" s="14"/>
      <c r="GNG885" s="14"/>
      <c r="GNH885" s="14"/>
      <c r="GNI885" s="14"/>
      <c r="GNJ885" s="14"/>
      <c r="GNK885" s="14"/>
      <c r="GNL885" s="14"/>
      <c r="GNM885" s="14"/>
      <c r="GNN885" s="14"/>
      <c r="GNO885" s="14"/>
      <c r="GNP885" s="14"/>
      <c r="GNQ885" s="14"/>
      <c r="GNR885" s="14"/>
      <c r="GNS885" s="14"/>
      <c r="GNT885" s="14"/>
      <c r="GNU885" s="14"/>
      <c r="GNV885" s="14"/>
      <c r="GNW885" s="14"/>
      <c r="GNX885" s="14"/>
      <c r="GNY885" s="14"/>
      <c r="GNZ885" s="14"/>
      <c r="GOA885" s="14"/>
      <c r="GOB885" s="14"/>
      <c r="GOC885" s="14"/>
      <c r="GOD885" s="14"/>
      <c r="GOE885" s="14"/>
      <c r="GOF885" s="14"/>
      <c r="GOG885" s="14"/>
      <c r="GOH885" s="14"/>
      <c r="GOI885" s="14"/>
      <c r="GOJ885" s="14"/>
      <c r="GOK885" s="14"/>
      <c r="GOL885" s="14"/>
      <c r="GOM885" s="14"/>
      <c r="GON885" s="14"/>
      <c r="GOO885" s="14"/>
      <c r="GOP885" s="14"/>
      <c r="GOQ885" s="14"/>
      <c r="GOR885" s="14"/>
      <c r="GOS885" s="14"/>
      <c r="GOT885" s="14"/>
      <c r="GOU885" s="14"/>
      <c r="GOV885" s="14"/>
      <c r="GOW885" s="14"/>
      <c r="GOX885" s="14"/>
      <c r="GOY885" s="14"/>
      <c r="GOZ885" s="14"/>
      <c r="GPA885" s="14"/>
      <c r="GPB885" s="14"/>
      <c r="GPC885" s="14"/>
      <c r="GPD885" s="14"/>
      <c r="GPE885" s="14"/>
      <c r="GPF885" s="14"/>
      <c r="GPG885" s="14"/>
      <c r="GPH885" s="14"/>
      <c r="GPI885" s="14"/>
      <c r="GPJ885" s="14"/>
      <c r="GPK885" s="14"/>
      <c r="GPL885" s="14"/>
      <c r="GPM885" s="14"/>
      <c r="GPN885" s="14"/>
      <c r="GPO885" s="14"/>
      <c r="GPP885" s="14"/>
      <c r="GPQ885" s="14"/>
      <c r="GPR885" s="14"/>
      <c r="GPS885" s="14"/>
      <c r="GPT885" s="14"/>
      <c r="GPU885" s="14"/>
      <c r="GPV885" s="14"/>
      <c r="GPW885" s="14"/>
      <c r="GPX885" s="14"/>
      <c r="GPY885" s="14"/>
      <c r="GPZ885" s="14"/>
      <c r="GQA885" s="14"/>
      <c r="GQB885" s="14"/>
      <c r="GQC885" s="14"/>
      <c r="GQD885" s="14"/>
      <c r="GQE885" s="14"/>
      <c r="GQF885" s="14"/>
      <c r="GQG885" s="14"/>
      <c r="GQH885" s="14"/>
      <c r="GQI885" s="14"/>
      <c r="GQJ885" s="14"/>
      <c r="GQK885" s="14"/>
      <c r="GQL885" s="14"/>
      <c r="GQM885" s="14"/>
      <c r="GQN885" s="14"/>
      <c r="GQO885" s="14"/>
      <c r="GQP885" s="14"/>
      <c r="GQQ885" s="14"/>
      <c r="GQR885" s="14"/>
      <c r="GQS885" s="14"/>
      <c r="GQT885" s="14"/>
      <c r="GQU885" s="14"/>
      <c r="GQV885" s="14"/>
      <c r="GQW885" s="14"/>
      <c r="GQX885" s="14"/>
      <c r="GQY885" s="14"/>
      <c r="GQZ885" s="14"/>
      <c r="GRA885" s="14"/>
      <c r="GRB885" s="14"/>
      <c r="GRC885" s="14"/>
      <c r="GRD885" s="14"/>
      <c r="GRE885" s="14"/>
      <c r="GRF885" s="14"/>
      <c r="GRG885" s="14"/>
      <c r="GRH885" s="14"/>
      <c r="GRI885" s="14"/>
      <c r="GRJ885" s="14"/>
      <c r="GRK885" s="14"/>
      <c r="GRL885" s="14"/>
      <c r="GRM885" s="14"/>
      <c r="GRN885" s="14"/>
      <c r="GRO885" s="14"/>
      <c r="GRP885" s="14"/>
      <c r="GRQ885" s="14"/>
      <c r="GRR885" s="14"/>
      <c r="GRS885" s="14"/>
      <c r="GRT885" s="14"/>
      <c r="GRU885" s="14"/>
      <c r="GRV885" s="14"/>
      <c r="GRW885" s="14"/>
      <c r="GRX885" s="14"/>
      <c r="GRY885" s="14"/>
      <c r="GRZ885" s="14"/>
      <c r="GSA885" s="14"/>
      <c r="GSB885" s="14"/>
      <c r="GSC885" s="14"/>
      <c r="GSD885" s="14"/>
      <c r="GSE885" s="14"/>
      <c r="GSF885" s="14"/>
      <c r="GSG885" s="14"/>
      <c r="GSH885" s="14"/>
      <c r="GSI885" s="14"/>
      <c r="GSJ885" s="14"/>
      <c r="GSK885" s="14"/>
      <c r="GSL885" s="14"/>
      <c r="GSM885" s="14"/>
      <c r="GSN885" s="14"/>
      <c r="GSO885" s="14"/>
      <c r="GSP885" s="14"/>
      <c r="GSQ885" s="14"/>
      <c r="GSR885" s="14"/>
      <c r="GSS885" s="14"/>
      <c r="GST885" s="14"/>
      <c r="GSU885" s="14"/>
      <c r="GSV885" s="14"/>
      <c r="GSW885" s="14"/>
      <c r="GSX885" s="14"/>
      <c r="GSY885" s="14"/>
      <c r="GSZ885" s="14"/>
      <c r="GTA885" s="14"/>
      <c r="GTB885" s="14"/>
      <c r="GTC885" s="14"/>
      <c r="GTD885" s="14"/>
      <c r="GTE885" s="14"/>
      <c r="GTF885" s="14"/>
      <c r="GTG885" s="14"/>
      <c r="GTH885" s="14"/>
      <c r="GTI885" s="14"/>
      <c r="GTJ885" s="14"/>
      <c r="GTK885" s="14"/>
      <c r="GTL885" s="14"/>
      <c r="GTM885" s="14"/>
      <c r="GTN885" s="14"/>
      <c r="GTO885" s="14"/>
      <c r="GTP885" s="14"/>
      <c r="GTQ885" s="14"/>
      <c r="GTR885" s="14"/>
      <c r="GTS885" s="14"/>
      <c r="GTT885" s="14"/>
      <c r="GTU885" s="14"/>
      <c r="GTV885" s="14"/>
      <c r="GTW885" s="14"/>
      <c r="GTX885" s="14"/>
      <c r="GTY885" s="14"/>
      <c r="GTZ885" s="14"/>
      <c r="GUA885" s="14"/>
      <c r="GUB885" s="14"/>
      <c r="GUC885" s="14"/>
      <c r="GUD885" s="14"/>
      <c r="GUE885" s="14"/>
      <c r="GUF885" s="14"/>
      <c r="GUG885" s="14"/>
      <c r="GUH885" s="14"/>
      <c r="GUI885" s="14"/>
      <c r="GUJ885" s="14"/>
      <c r="GUK885" s="14"/>
      <c r="GUL885" s="14"/>
      <c r="GUM885" s="14"/>
      <c r="GUN885" s="14"/>
      <c r="GUO885" s="14"/>
      <c r="GUP885" s="14"/>
      <c r="GUQ885" s="14"/>
      <c r="GUR885" s="14"/>
      <c r="GUS885" s="14"/>
      <c r="GUT885" s="14"/>
      <c r="GUU885" s="14"/>
      <c r="GUV885" s="14"/>
      <c r="GUW885" s="14"/>
      <c r="GUX885" s="14"/>
      <c r="GUY885" s="14"/>
      <c r="GUZ885" s="14"/>
      <c r="GVA885" s="14"/>
      <c r="GVB885" s="14"/>
      <c r="GVC885" s="14"/>
      <c r="GVD885" s="14"/>
      <c r="GVE885" s="14"/>
      <c r="GVF885" s="14"/>
      <c r="GVG885" s="14"/>
      <c r="GVH885" s="14"/>
      <c r="GVI885" s="14"/>
      <c r="GVJ885" s="14"/>
      <c r="GVK885" s="14"/>
      <c r="GVL885" s="14"/>
      <c r="GVM885" s="14"/>
      <c r="GVN885" s="14"/>
      <c r="GVO885" s="14"/>
      <c r="GVP885" s="14"/>
      <c r="GVQ885" s="14"/>
      <c r="GVR885" s="14"/>
      <c r="GVS885" s="14"/>
      <c r="GVT885" s="14"/>
      <c r="GVU885" s="14"/>
      <c r="GVV885" s="14"/>
      <c r="GVW885" s="14"/>
      <c r="GVX885" s="14"/>
      <c r="GVY885" s="14"/>
      <c r="GVZ885" s="14"/>
      <c r="GWA885" s="14"/>
      <c r="GWB885" s="14"/>
      <c r="GWC885" s="14"/>
      <c r="GWD885" s="14"/>
      <c r="GWE885" s="14"/>
      <c r="GWF885" s="14"/>
      <c r="GWG885" s="14"/>
      <c r="GWH885" s="14"/>
      <c r="GWI885" s="14"/>
      <c r="GWJ885" s="14"/>
      <c r="GWK885" s="14"/>
      <c r="GWL885" s="14"/>
      <c r="GWM885" s="14"/>
      <c r="GWN885" s="14"/>
      <c r="GWO885" s="14"/>
      <c r="GWP885" s="14"/>
      <c r="GWQ885" s="14"/>
      <c r="GWR885" s="14"/>
      <c r="GWS885" s="14"/>
      <c r="GWT885" s="14"/>
      <c r="GWU885" s="14"/>
      <c r="GWV885" s="14"/>
      <c r="GWW885" s="14"/>
      <c r="GWX885" s="14"/>
      <c r="GWY885" s="14"/>
      <c r="GWZ885" s="14"/>
      <c r="GXA885" s="14"/>
      <c r="GXB885" s="14"/>
      <c r="GXC885" s="14"/>
      <c r="GXD885" s="14"/>
      <c r="GXE885" s="14"/>
      <c r="GXF885" s="14"/>
      <c r="GXG885" s="14"/>
      <c r="GXH885" s="14"/>
      <c r="GXI885" s="14"/>
      <c r="GXJ885" s="14"/>
      <c r="GXK885" s="14"/>
      <c r="GXL885" s="14"/>
      <c r="GXM885" s="14"/>
      <c r="GXN885" s="14"/>
      <c r="GXO885" s="14"/>
      <c r="GXP885" s="14"/>
      <c r="GXQ885" s="14"/>
      <c r="GXR885" s="14"/>
      <c r="GXS885" s="14"/>
      <c r="GXT885" s="14"/>
      <c r="GXU885" s="14"/>
      <c r="GXV885" s="14"/>
      <c r="GXW885" s="14"/>
      <c r="GXX885" s="14"/>
      <c r="GXY885" s="14"/>
      <c r="GXZ885" s="14"/>
      <c r="GYA885" s="14"/>
      <c r="GYB885" s="14"/>
      <c r="GYC885" s="14"/>
      <c r="GYD885" s="14"/>
      <c r="GYE885" s="14"/>
      <c r="GYF885" s="14"/>
      <c r="GYG885" s="14"/>
      <c r="GYH885" s="14"/>
      <c r="GYI885" s="14"/>
      <c r="GYJ885" s="14"/>
      <c r="GYK885" s="14"/>
      <c r="GYL885" s="14"/>
      <c r="GYM885" s="14"/>
      <c r="GYN885" s="14"/>
      <c r="GYO885" s="14"/>
      <c r="GYP885" s="14"/>
      <c r="GYQ885" s="14"/>
      <c r="GYR885" s="14"/>
      <c r="GYS885" s="14"/>
      <c r="GYT885" s="14"/>
      <c r="GYU885" s="14"/>
      <c r="GYV885" s="14"/>
      <c r="GYW885" s="14"/>
      <c r="GYX885" s="14"/>
      <c r="GYY885" s="14"/>
      <c r="GYZ885" s="14"/>
      <c r="GZA885" s="14"/>
      <c r="GZB885" s="14"/>
      <c r="GZC885" s="14"/>
      <c r="GZD885" s="14"/>
      <c r="GZE885" s="14"/>
      <c r="GZF885" s="14"/>
      <c r="GZG885" s="14"/>
      <c r="GZH885" s="14"/>
      <c r="GZI885" s="14"/>
      <c r="GZJ885" s="14"/>
      <c r="GZK885" s="14"/>
      <c r="GZL885" s="14"/>
      <c r="GZM885" s="14"/>
      <c r="GZN885" s="14"/>
      <c r="GZO885" s="14"/>
      <c r="GZP885" s="14"/>
      <c r="GZQ885" s="14"/>
      <c r="GZR885" s="14"/>
      <c r="GZS885" s="14"/>
      <c r="GZT885" s="14"/>
      <c r="GZU885" s="14"/>
      <c r="GZV885" s="14"/>
      <c r="GZW885" s="14"/>
      <c r="GZX885" s="14"/>
      <c r="GZY885" s="14"/>
      <c r="GZZ885" s="14"/>
      <c r="HAA885" s="14"/>
      <c r="HAB885" s="14"/>
      <c r="HAC885" s="14"/>
      <c r="HAD885" s="14"/>
      <c r="HAE885" s="14"/>
      <c r="HAF885" s="14"/>
      <c r="HAG885" s="14"/>
      <c r="HAH885" s="14"/>
      <c r="HAI885" s="14"/>
      <c r="HAJ885" s="14"/>
      <c r="HAK885" s="14"/>
      <c r="HAL885" s="14"/>
      <c r="HAM885" s="14"/>
      <c r="HAN885" s="14"/>
      <c r="HAO885" s="14"/>
      <c r="HAP885" s="14"/>
      <c r="HAQ885" s="14"/>
      <c r="HAR885" s="14"/>
      <c r="HAS885" s="14"/>
      <c r="HAT885" s="14"/>
      <c r="HAU885" s="14"/>
      <c r="HAV885" s="14"/>
      <c r="HAW885" s="14"/>
      <c r="HAX885" s="14"/>
      <c r="HAY885" s="14"/>
      <c r="HAZ885" s="14"/>
      <c r="HBA885" s="14"/>
      <c r="HBB885" s="14"/>
      <c r="HBC885" s="14"/>
      <c r="HBD885" s="14"/>
      <c r="HBE885" s="14"/>
      <c r="HBF885" s="14"/>
      <c r="HBG885" s="14"/>
      <c r="HBH885" s="14"/>
      <c r="HBI885" s="14"/>
      <c r="HBJ885" s="14"/>
      <c r="HBK885" s="14"/>
      <c r="HBL885" s="14"/>
      <c r="HBM885" s="14"/>
      <c r="HBN885" s="14"/>
      <c r="HBO885" s="14"/>
      <c r="HBP885" s="14"/>
      <c r="HBQ885" s="14"/>
      <c r="HBR885" s="14"/>
      <c r="HBS885" s="14"/>
      <c r="HBT885" s="14"/>
      <c r="HBU885" s="14"/>
      <c r="HBV885" s="14"/>
      <c r="HBW885" s="14"/>
      <c r="HBX885" s="14"/>
      <c r="HBY885" s="14"/>
      <c r="HBZ885" s="14"/>
      <c r="HCA885" s="14"/>
      <c r="HCB885" s="14"/>
      <c r="HCC885" s="14"/>
      <c r="HCD885" s="14"/>
      <c r="HCE885" s="14"/>
      <c r="HCF885" s="14"/>
      <c r="HCG885" s="14"/>
      <c r="HCH885" s="14"/>
      <c r="HCI885" s="14"/>
      <c r="HCJ885" s="14"/>
      <c r="HCK885" s="14"/>
      <c r="HCL885" s="14"/>
      <c r="HCM885" s="14"/>
      <c r="HCN885" s="14"/>
      <c r="HCO885" s="14"/>
      <c r="HCP885" s="14"/>
      <c r="HCQ885" s="14"/>
      <c r="HCR885" s="14"/>
      <c r="HCS885" s="14"/>
      <c r="HCT885" s="14"/>
      <c r="HCU885" s="14"/>
      <c r="HCV885" s="14"/>
      <c r="HCW885" s="14"/>
      <c r="HCX885" s="14"/>
      <c r="HCY885" s="14"/>
      <c r="HCZ885" s="14"/>
      <c r="HDA885" s="14"/>
      <c r="HDB885" s="14"/>
      <c r="HDC885" s="14"/>
      <c r="HDD885" s="14"/>
      <c r="HDE885" s="14"/>
      <c r="HDF885" s="14"/>
      <c r="HDG885" s="14"/>
      <c r="HDH885" s="14"/>
      <c r="HDI885" s="14"/>
      <c r="HDJ885" s="14"/>
      <c r="HDK885" s="14"/>
      <c r="HDL885" s="14"/>
      <c r="HDM885" s="14"/>
      <c r="HDN885" s="14"/>
      <c r="HDO885" s="14"/>
      <c r="HDP885" s="14"/>
      <c r="HDQ885" s="14"/>
      <c r="HDR885" s="14"/>
      <c r="HDS885" s="14"/>
      <c r="HDT885" s="14"/>
      <c r="HDU885" s="14"/>
      <c r="HDV885" s="14"/>
      <c r="HDW885" s="14"/>
      <c r="HDX885" s="14"/>
      <c r="HDY885" s="14"/>
      <c r="HDZ885" s="14"/>
      <c r="HEA885" s="14"/>
      <c r="HEB885" s="14"/>
      <c r="HEC885" s="14"/>
      <c r="HED885" s="14"/>
      <c r="HEE885" s="14"/>
      <c r="HEF885" s="14"/>
      <c r="HEG885" s="14"/>
      <c r="HEH885" s="14"/>
      <c r="HEI885" s="14"/>
      <c r="HEJ885" s="14"/>
      <c r="HEK885" s="14"/>
      <c r="HEL885" s="14"/>
      <c r="HEM885" s="14"/>
      <c r="HEN885" s="14"/>
      <c r="HEO885" s="14"/>
      <c r="HEP885" s="14"/>
      <c r="HEQ885" s="14"/>
      <c r="HER885" s="14"/>
      <c r="HES885" s="14"/>
      <c r="HET885" s="14"/>
      <c r="HEU885" s="14"/>
      <c r="HEV885" s="14"/>
      <c r="HEW885" s="14"/>
      <c r="HEX885" s="14"/>
      <c r="HEY885" s="14"/>
      <c r="HEZ885" s="14"/>
      <c r="HFA885" s="14"/>
      <c r="HFB885" s="14"/>
      <c r="HFC885" s="14"/>
      <c r="HFD885" s="14"/>
      <c r="HFE885" s="14"/>
      <c r="HFF885" s="14"/>
      <c r="HFG885" s="14"/>
      <c r="HFH885" s="14"/>
      <c r="HFI885" s="14"/>
      <c r="HFJ885" s="14"/>
      <c r="HFK885" s="14"/>
      <c r="HFL885" s="14"/>
      <c r="HFM885" s="14"/>
      <c r="HFN885" s="14"/>
      <c r="HFO885" s="14"/>
      <c r="HFP885" s="14"/>
      <c r="HFQ885" s="14"/>
      <c r="HFR885" s="14"/>
      <c r="HFS885" s="14"/>
      <c r="HFT885" s="14"/>
      <c r="HFU885" s="14"/>
      <c r="HFV885" s="14"/>
      <c r="HFW885" s="14"/>
      <c r="HFX885" s="14"/>
      <c r="HFY885" s="14"/>
      <c r="HFZ885" s="14"/>
      <c r="HGA885" s="14"/>
      <c r="HGB885" s="14"/>
      <c r="HGC885" s="14"/>
      <c r="HGD885" s="14"/>
      <c r="HGE885" s="14"/>
      <c r="HGF885" s="14"/>
      <c r="HGG885" s="14"/>
      <c r="HGH885" s="14"/>
      <c r="HGI885" s="14"/>
      <c r="HGJ885" s="14"/>
      <c r="HGK885" s="14"/>
      <c r="HGL885" s="14"/>
      <c r="HGM885" s="14"/>
      <c r="HGN885" s="14"/>
      <c r="HGO885" s="14"/>
      <c r="HGP885" s="14"/>
      <c r="HGQ885" s="14"/>
      <c r="HGR885" s="14"/>
      <c r="HGS885" s="14"/>
      <c r="HGT885" s="14"/>
      <c r="HGU885" s="14"/>
      <c r="HGV885" s="14"/>
      <c r="HGW885" s="14"/>
      <c r="HGX885" s="14"/>
      <c r="HGY885" s="14"/>
      <c r="HGZ885" s="14"/>
      <c r="HHA885" s="14"/>
      <c r="HHB885" s="14"/>
      <c r="HHC885" s="14"/>
      <c r="HHD885" s="14"/>
      <c r="HHE885" s="14"/>
      <c r="HHF885" s="14"/>
      <c r="HHG885" s="14"/>
      <c r="HHH885" s="14"/>
      <c r="HHI885" s="14"/>
      <c r="HHJ885" s="14"/>
      <c r="HHK885" s="14"/>
      <c r="HHL885" s="14"/>
      <c r="HHM885" s="14"/>
      <c r="HHN885" s="14"/>
      <c r="HHO885" s="14"/>
      <c r="HHP885" s="14"/>
      <c r="HHQ885" s="14"/>
      <c r="HHR885" s="14"/>
      <c r="HHS885" s="14"/>
      <c r="HHT885" s="14"/>
      <c r="HHU885" s="14"/>
      <c r="HHV885" s="14"/>
      <c r="HHW885" s="14"/>
      <c r="HHX885" s="14"/>
      <c r="HHY885" s="14"/>
      <c r="HHZ885" s="14"/>
      <c r="HIA885" s="14"/>
      <c r="HIB885" s="14"/>
      <c r="HIC885" s="14"/>
      <c r="HID885" s="14"/>
      <c r="HIE885" s="14"/>
      <c r="HIF885" s="14"/>
      <c r="HIG885" s="14"/>
      <c r="HIH885" s="14"/>
      <c r="HII885" s="14"/>
      <c r="HIJ885" s="14"/>
      <c r="HIK885" s="14"/>
      <c r="HIL885" s="14"/>
      <c r="HIM885" s="14"/>
      <c r="HIN885" s="14"/>
      <c r="HIO885" s="14"/>
      <c r="HIP885" s="14"/>
      <c r="HIQ885" s="14"/>
      <c r="HIR885" s="14"/>
      <c r="HIS885" s="14"/>
      <c r="HIT885" s="14"/>
      <c r="HIU885" s="14"/>
      <c r="HIV885" s="14"/>
      <c r="HIW885" s="14"/>
      <c r="HIX885" s="14"/>
      <c r="HIY885" s="14"/>
      <c r="HIZ885" s="14"/>
      <c r="HJA885" s="14"/>
      <c r="HJB885" s="14"/>
      <c r="HJC885" s="14"/>
      <c r="HJD885" s="14"/>
      <c r="HJE885" s="14"/>
      <c r="HJF885" s="14"/>
      <c r="HJG885" s="14"/>
      <c r="HJH885" s="14"/>
      <c r="HJI885" s="14"/>
      <c r="HJJ885" s="14"/>
      <c r="HJK885" s="14"/>
      <c r="HJL885" s="14"/>
      <c r="HJM885" s="14"/>
      <c r="HJN885" s="14"/>
      <c r="HJO885" s="14"/>
      <c r="HJP885" s="14"/>
      <c r="HJQ885" s="14"/>
      <c r="HJR885" s="14"/>
      <c r="HJS885" s="14"/>
      <c r="HJT885" s="14"/>
      <c r="HJU885" s="14"/>
      <c r="HJV885" s="14"/>
      <c r="HJW885" s="14"/>
      <c r="HJX885" s="14"/>
      <c r="HJY885" s="14"/>
      <c r="HJZ885" s="14"/>
      <c r="HKA885" s="14"/>
      <c r="HKB885" s="14"/>
      <c r="HKC885" s="14"/>
      <c r="HKD885" s="14"/>
      <c r="HKE885" s="14"/>
      <c r="HKF885" s="14"/>
      <c r="HKG885" s="14"/>
      <c r="HKH885" s="14"/>
      <c r="HKI885" s="14"/>
      <c r="HKJ885" s="14"/>
      <c r="HKK885" s="14"/>
      <c r="HKL885" s="14"/>
      <c r="HKM885" s="14"/>
      <c r="HKN885" s="14"/>
      <c r="HKO885" s="14"/>
      <c r="HKP885" s="14"/>
      <c r="HKQ885" s="14"/>
      <c r="HKR885" s="14"/>
      <c r="HKS885" s="14"/>
      <c r="HKT885" s="14"/>
      <c r="HKU885" s="14"/>
      <c r="HKV885" s="14"/>
      <c r="HKW885" s="14"/>
      <c r="HKX885" s="14"/>
      <c r="HKY885" s="14"/>
      <c r="HKZ885" s="14"/>
      <c r="HLA885" s="14"/>
      <c r="HLB885" s="14"/>
      <c r="HLC885" s="14"/>
      <c r="HLD885" s="14"/>
      <c r="HLE885" s="14"/>
      <c r="HLF885" s="14"/>
      <c r="HLG885" s="14"/>
      <c r="HLH885" s="14"/>
      <c r="HLI885" s="14"/>
      <c r="HLJ885" s="14"/>
      <c r="HLK885" s="14"/>
      <c r="HLL885" s="14"/>
      <c r="HLM885" s="14"/>
      <c r="HLN885" s="14"/>
      <c r="HLO885" s="14"/>
      <c r="HLP885" s="14"/>
      <c r="HLQ885" s="14"/>
      <c r="HLR885" s="14"/>
      <c r="HLS885" s="14"/>
      <c r="HLT885" s="14"/>
      <c r="HLU885" s="14"/>
      <c r="HLV885" s="14"/>
      <c r="HLW885" s="14"/>
      <c r="HLX885" s="14"/>
      <c r="HLY885" s="14"/>
      <c r="HLZ885" s="14"/>
      <c r="HMA885" s="14"/>
      <c r="HMB885" s="14"/>
      <c r="HMC885" s="14"/>
      <c r="HMD885" s="14"/>
      <c r="HME885" s="14"/>
      <c r="HMF885" s="14"/>
      <c r="HMG885" s="14"/>
      <c r="HMH885" s="14"/>
      <c r="HMI885" s="14"/>
      <c r="HMJ885" s="14"/>
      <c r="HMK885" s="14"/>
      <c r="HML885" s="14"/>
      <c r="HMM885" s="14"/>
      <c r="HMN885" s="14"/>
      <c r="HMO885" s="14"/>
      <c r="HMP885" s="14"/>
      <c r="HMQ885" s="14"/>
      <c r="HMR885" s="14"/>
      <c r="HMS885" s="14"/>
      <c r="HMT885" s="14"/>
      <c r="HMU885" s="14"/>
      <c r="HMV885" s="14"/>
      <c r="HMW885" s="14"/>
      <c r="HMX885" s="14"/>
      <c r="HMY885" s="14"/>
      <c r="HMZ885" s="14"/>
      <c r="HNA885" s="14"/>
      <c r="HNB885" s="14"/>
      <c r="HNC885" s="14"/>
      <c r="HND885" s="14"/>
      <c r="HNE885" s="14"/>
      <c r="HNF885" s="14"/>
      <c r="HNG885" s="14"/>
      <c r="HNH885" s="14"/>
      <c r="HNI885" s="14"/>
      <c r="HNJ885" s="14"/>
      <c r="HNK885" s="14"/>
      <c r="HNL885" s="14"/>
      <c r="HNM885" s="14"/>
      <c r="HNN885" s="14"/>
      <c r="HNO885" s="14"/>
      <c r="HNP885" s="14"/>
      <c r="HNQ885" s="14"/>
      <c r="HNR885" s="14"/>
      <c r="HNS885" s="14"/>
      <c r="HNT885" s="14"/>
      <c r="HNU885" s="14"/>
      <c r="HNV885" s="14"/>
      <c r="HNW885" s="14"/>
      <c r="HNX885" s="14"/>
      <c r="HNY885" s="14"/>
      <c r="HNZ885" s="14"/>
      <c r="HOA885" s="14"/>
      <c r="HOB885" s="14"/>
      <c r="HOC885" s="14"/>
      <c r="HOD885" s="14"/>
      <c r="HOE885" s="14"/>
      <c r="HOF885" s="14"/>
      <c r="HOG885" s="14"/>
      <c r="HOH885" s="14"/>
      <c r="HOI885" s="14"/>
      <c r="HOJ885" s="14"/>
      <c r="HOK885" s="14"/>
      <c r="HOL885" s="14"/>
      <c r="HOM885" s="14"/>
      <c r="HON885" s="14"/>
      <c r="HOO885" s="14"/>
      <c r="HOP885" s="14"/>
      <c r="HOQ885" s="14"/>
      <c r="HOR885" s="14"/>
      <c r="HOS885" s="14"/>
      <c r="HOT885" s="14"/>
      <c r="HOU885" s="14"/>
      <c r="HOV885" s="14"/>
      <c r="HOW885" s="14"/>
      <c r="HOX885" s="14"/>
      <c r="HOY885" s="14"/>
      <c r="HOZ885" s="14"/>
      <c r="HPA885" s="14"/>
      <c r="HPB885" s="14"/>
      <c r="HPC885" s="14"/>
      <c r="HPD885" s="14"/>
      <c r="HPE885" s="14"/>
      <c r="HPF885" s="14"/>
      <c r="HPG885" s="14"/>
      <c r="HPH885" s="14"/>
      <c r="HPI885" s="14"/>
      <c r="HPJ885" s="14"/>
      <c r="HPK885" s="14"/>
      <c r="HPL885" s="14"/>
      <c r="HPM885" s="14"/>
      <c r="HPN885" s="14"/>
      <c r="HPO885" s="14"/>
      <c r="HPP885" s="14"/>
      <c r="HPQ885" s="14"/>
      <c r="HPR885" s="14"/>
      <c r="HPS885" s="14"/>
      <c r="HPT885" s="14"/>
      <c r="HPU885" s="14"/>
      <c r="HPV885" s="14"/>
      <c r="HPW885" s="14"/>
      <c r="HPX885" s="14"/>
      <c r="HPY885" s="14"/>
      <c r="HPZ885" s="14"/>
      <c r="HQA885" s="14"/>
      <c r="HQB885" s="14"/>
      <c r="HQC885" s="14"/>
      <c r="HQD885" s="14"/>
      <c r="HQE885" s="14"/>
      <c r="HQF885" s="14"/>
      <c r="HQG885" s="14"/>
      <c r="HQH885" s="14"/>
      <c r="HQI885" s="14"/>
      <c r="HQJ885" s="14"/>
      <c r="HQK885" s="14"/>
      <c r="HQL885" s="14"/>
      <c r="HQM885" s="14"/>
      <c r="HQN885" s="14"/>
      <c r="HQO885" s="14"/>
      <c r="HQP885" s="14"/>
      <c r="HQQ885" s="14"/>
      <c r="HQR885" s="14"/>
      <c r="HQS885" s="14"/>
      <c r="HQT885" s="14"/>
      <c r="HQU885" s="14"/>
      <c r="HQV885" s="14"/>
      <c r="HQW885" s="14"/>
      <c r="HQX885" s="14"/>
      <c r="HQY885" s="14"/>
      <c r="HQZ885" s="14"/>
      <c r="HRA885" s="14"/>
      <c r="HRB885" s="14"/>
      <c r="HRC885" s="14"/>
      <c r="HRD885" s="14"/>
      <c r="HRE885" s="14"/>
      <c r="HRF885" s="14"/>
      <c r="HRG885" s="14"/>
      <c r="HRH885" s="14"/>
      <c r="HRI885" s="14"/>
      <c r="HRJ885" s="14"/>
      <c r="HRK885" s="14"/>
      <c r="HRL885" s="14"/>
      <c r="HRM885" s="14"/>
      <c r="HRN885" s="14"/>
      <c r="HRO885" s="14"/>
      <c r="HRP885" s="14"/>
      <c r="HRQ885" s="14"/>
      <c r="HRR885" s="14"/>
      <c r="HRS885" s="14"/>
      <c r="HRT885" s="14"/>
      <c r="HRU885" s="14"/>
      <c r="HRV885" s="14"/>
      <c r="HRW885" s="14"/>
      <c r="HRX885" s="14"/>
      <c r="HRY885" s="14"/>
      <c r="HRZ885" s="14"/>
      <c r="HSA885" s="14"/>
      <c r="HSB885" s="14"/>
      <c r="HSC885" s="14"/>
      <c r="HSD885" s="14"/>
      <c r="HSE885" s="14"/>
      <c r="HSF885" s="14"/>
      <c r="HSG885" s="14"/>
      <c r="HSH885" s="14"/>
      <c r="HSI885" s="14"/>
      <c r="HSJ885" s="14"/>
      <c r="HSK885" s="14"/>
      <c r="HSL885" s="14"/>
      <c r="HSM885" s="14"/>
      <c r="HSN885" s="14"/>
      <c r="HSO885" s="14"/>
      <c r="HSP885" s="14"/>
      <c r="HSQ885" s="14"/>
      <c r="HSR885" s="14"/>
      <c r="HSS885" s="14"/>
      <c r="HST885" s="14"/>
      <c r="HSU885" s="14"/>
      <c r="HSV885" s="14"/>
      <c r="HSW885" s="14"/>
      <c r="HSX885" s="14"/>
      <c r="HSY885" s="14"/>
      <c r="HSZ885" s="14"/>
      <c r="HTA885" s="14"/>
      <c r="HTB885" s="14"/>
      <c r="HTC885" s="14"/>
      <c r="HTD885" s="14"/>
      <c r="HTE885" s="14"/>
      <c r="HTF885" s="14"/>
      <c r="HTG885" s="14"/>
      <c r="HTH885" s="14"/>
      <c r="HTI885" s="14"/>
      <c r="HTJ885" s="14"/>
      <c r="HTK885" s="14"/>
      <c r="HTL885" s="14"/>
      <c r="HTM885" s="14"/>
      <c r="HTN885" s="14"/>
      <c r="HTO885" s="14"/>
      <c r="HTP885" s="14"/>
      <c r="HTQ885" s="14"/>
      <c r="HTR885" s="14"/>
      <c r="HTS885" s="14"/>
      <c r="HTT885" s="14"/>
      <c r="HTU885" s="14"/>
      <c r="HTV885" s="14"/>
      <c r="HTW885" s="14"/>
      <c r="HTX885" s="14"/>
      <c r="HTY885" s="14"/>
      <c r="HTZ885" s="14"/>
      <c r="HUA885" s="14"/>
      <c r="HUB885" s="14"/>
      <c r="HUC885" s="14"/>
      <c r="HUD885" s="14"/>
      <c r="HUE885" s="14"/>
      <c r="HUF885" s="14"/>
      <c r="HUG885" s="14"/>
      <c r="HUH885" s="14"/>
      <c r="HUI885" s="14"/>
      <c r="HUJ885" s="14"/>
      <c r="HUK885" s="14"/>
      <c r="HUL885" s="14"/>
      <c r="HUM885" s="14"/>
      <c r="HUN885" s="14"/>
      <c r="HUO885" s="14"/>
      <c r="HUP885" s="14"/>
      <c r="HUQ885" s="14"/>
      <c r="HUR885" s="14"/>
      <c r="HUS885" s="14"/>
      <c r="HUT885" s="14"/>
      <c r="HUU885" s="14"/>
      <c r="HUV885" s="14"/>
      <c r="HUW885" s="14"/>
      <c r="HUX885" s="14"/>
      <c r="HUY885" s="14"/>
      <c r="HUZ885" s="14"/>
      <c r="HVA885" s="14"/>
      <c r="HVB885" s="14"/>
      <c r="HVC885" s="14"/>
      <c r="HVD885" s="14"/>
      <c r="HVE885" s="14"/>
      <c r="HVF885" s="14"/>
      <c r="HVG885" s="14"/>
      <c r="HVH885" s="14"/>
      <c r="HVI885" s="14"/>
      <c r="HVJ885" s="14"/>
      <c r="HVK885" s="14"/>
      <c r="HVL885" s="14"/>
      <c r="HVM885" s="14"/>
      <c r="HVN885" s="14"/>
      <c r="HVO885" s="14"/>
      <c r="HVP885" s="14"/>
      <c r="HVQ885" s="14"/>
      <c r="HVR885" s="14"/>
      <c r="HVS885" s="14"/>
      <c r="HVT885" s="14"/>
      <c r="HVU885" s="14"/>
      <c r="HVV885" s="14"/>
      <c r="HVW885" s="14"/>
      <c r="HVX885" s="14"/>
      <c r="HVY885" s="14"/>
      <c r="HVZ885" s="14"/>
      <c r="HWA885" s="14"/>
      <c r="HWB885" s="14"/>
      <c r="HWC885" s="14"/>
      <c r="HWD885" s="14"/>
      <c r="HWE885" s="14"/>
      <c r="HWF885" s="14"/>
      <c r="HWG885" s="14"/>
      <c r="HWH885" s="14"/>
      <c r="HWI885" s="14"/>
      <c r="HWJ885" s="14"/>
      <c r="HWK885" s="14"/>
      <c r="HWL885" s="14"/>
      <c r="HWM885" s="14"/>
      <c r="HWN885" s="14"/>
      <c r="HWO885" s="14"/>
      <c r="HWP885" s="14"/>
      <c r="HWQ885" s="14"/>
      <c r="HWR885" s="14"/>
      <c r="HWS885" s="14"/>
      <c r="HWT885" s="14"/>
      <c r="HWU885" s="14"/>
      <c r="HWV885" s="14"/>
      <c r="HWW885" s="14"/>
      <c r="HWX885" s="14"/>
      <c r="HWY885" s="14"/>
      <c r="HWZ885" s="14"/>
      <c r="HXA885" s="14"/>
      <c r="HXB885" s="14"/>
      <c r="HXC885" s="14"/>
      <c r="HXD885" s="14"/>
      <c r="HXE885" s="14"/>
      <c r="HXF885" s="14"/>
      <c r="HXG885" s="14"/>
      <c r="HXH885" s="14"/>
      <c r="HXI885" s="14"/>
      <c r="HXJ885" s="14"/>
      <c r="HXK885" s="14"/>
      <c r="HXL885" s="14"/>
      <c r="HXM885" s="14"/>
      <c r="HXN885" s="14"/>
      <c r="HXO885" s="14"/>
      <c r="HXP885" s="14"/>
      <c r="HXQ885" s="14"/>
      <c r="HXR885" s="14"/>
      <c r="HXS885" s="14"/>
      <c r="HXT885" s="14"/>
      <c r="HXU885" s="14"/>
      <c r="HXV885" s="14"/>
      <c r="HXW885" s="14"/>
      <c r="HXX885" s="14"/>
      <c r="HXY885" s="14"/>
      <c r="HXZ885" s="14"/>
      <c r="HYA885" s="14"/>
      <c r="HYB885" s="14"/>
      <c r="HYC885" s="14"/>
      <c r="HYD885" s="14"/>
      <c r="HYE885" s="14"/>
      <c r="HYF885" s="14"/>
      <c r="HYG885" s="14"/>
      <c r="HYH885" s="14"/>
      <c r="HYI885" s="14"/>
      <c r="HYJ885" s="14"/>
      <c r="HYK885" s="14"/>
      <c r="HYL885" s="14"/>
      <c r="HYM885" s="14"/>
      <c r="HYN885" s="14"/>
      <c r="HYO885" s="14"/>
      <c r="HYP885" s="14"/>
      <c r="HYQ885" s="14"/>
      <c r="HYR885" s="14"/>
      <c r="HYS885" s="14"/>
      <c r="HYT885" s="14"/>
      <c r="HYU885" s="14"/>
      <c r="HYV885" s="14"/>
      <c r="HYW885" s="14"/>
      <c r="HYX885" s="14"/>
      <c r="HYY885" s="14"/>
      <c r="HYZ885" s="14"/>
      <c r="HZA885" s="14"/>
      <c r="HZB885" s="14"/>
      <c r="HZC885" s="14"/>
      <c r="HZD885" s="14"/>
      <c r="HZE885" s="14"/>
      <c r="HZF885" s="14"/>
      <c r="HZG885" s="14"/>
      <c r="HZH885" s="14"/>
      <c r="HZI885" s="14"/>
      <c r="HZJ885" s="14"/>
      <c r="HZK885" s="14"/>
      <c r="HZL885" s="14"/>
      <c r="HZM885" s="14"/>
      <c r="HZN885" s="14"/>
      <c r="HZO885" s="14"/>
      <c r="HZP885" s="14"/>
      <c r="HZQ885" s="14"/>
      <c r="HZR885" s="14"/>
      <c r="HZS885" s="14"/>
      <c r="HZT885" s="14"/>
      <c r="HZU885" s="14"/>
      <c r="HZV885" s="14"/>
      <c r="HZW885" s="14"/>
      <c r="HZX885" s="14"/>
      <c r="HZY885" s="14"/>
      <c r="HZZ885" s="14"/>
      <c r="IAA885" s="14"/>
      <c r="IAB885" s="14"/>
      <c r="IAC885" s="14"/>
      <c r="IAD885" s="14"/>
      <c r="IAE885" s="14"/>
      <c r="IAF885" s="14"/>
      <c r="IAG885" s="14"/>
      <c r="IAH885" s="14"/>
      <c r="IAI885" s="14"/>
      <c r="IAJ885" s="14"/>
      <c r="IAK885" s="14"/>
      <c r="IAL885" s="14"/>
      <c r="IAM885" s="14"/>
      <c r="IAN885" s="14"/>
      <c r="IAO885" s="14"/>
      <c r="IAP885" s="14"/>
      <c r="IAQ885" s="14"/>
      <c r="IAR885" s="14"/>
      <c r="IAS885" s="14"/>
      <c r="IAT885" s="14"/>
      <c r="IAU885" s="14"/>
      <c r="IAV885" s="14"/>
      <c r="IAW885" s="14"/>
      <c r="IAX885" s="14"/>
      <c r="IAY885" s="14"/>
      <c r="IAZ885" s="14"/>
      <c r="IBA885" s="14"/>
      <c r="IBB885" s="14"/>
      <c r="IBC885" s="14"/>
      <c r="IBD885" s="14"/>
      <c r="IBE885" s="14"/>
      <c r="IBF885" s="14"/>
      <c r="IBG885" s="14"/>
      <c r="IBH885" s="14"/>
      <c r="IBI885" s="14"/>
      <c r="IBJ885" s="14"/>
      <c r="IBK885" s="14"/>
      <c r="IBL885" s="14"/>
      <c r="IBM885" s="14"/>
      <c r="IBN885" s="14"/>
      <c r="IBO885" s="14"/>
      <c r="IBP885" s="14"/>
      <c r="IBQ885" s="14"/>
      <c r="IBR885" s="14"/>
      <c r="IBS885" s="14"/>
      <c r="IBT885" s="14"/>
      <c r="IBU885" s="14"/>
      <c r="IBV885" s="14"/>
      <c r="IBW885" s="14"/>
      <c r="IBX885" s="14"/>
      <c r="IBY885" s="14"/>
      <c r="IBZ885" s="14"/>
      <c r="ICA885" s="14"/>
      <c r="ICB885" s="14"/>
      <c r="ICC885" s="14"/>
      <c r="ICD885" s="14"/>
      <c r="ICE885" s="14"/>
      <c r="ICF885" s="14"/>
      <c r="ICG885" s="14"/>
      <c r="ICH885" s="14"/>
      <c r="ICI885" s="14"/>
      <c r="ICJ885" s="14"/>
      <c r="ICK885" s="14"/>
      <c r="ICL885" s="14"/>
      <c r="ICM885" s="14"/>
      <c r="ICN885" s="14"/>
      <c r="ICO885" s="14"/>
      <c r="ICP885" s="14"/>
      <c r="ICQ885" s="14"/>
      <c r="ICR885" s="14"/>
      <c r="ICS885" s="14"/>
      <c r="ICT885" s="14"/>
      <c r="ICU885" s="14"/>
      <c r="ICV885" s="14"/>
      <c r="ICW885" s="14"/>
      <c r="ICX885" s="14"/>
      <c r="ICY885" s="14"/>
      <c r="ICZ885" s="14"/>
      <c r="IDA885" s="14"/>
      <c r="IDB885" s="14"/>
      <c r="IDC885" s="14"/>
      <c r="IDD885" s="14"/>
      <c r="IDE885" s="14"/>
      <c r="IDF885" s="14"/>
      <c r="IDG885" s="14"/>
      <c r="IDH885" s="14"/>
      <c r="IDI885" s="14"/>
      <c r="IDJ885" s="14"/>
      <c r="IDK885" s="14"/>
      <c r="IDL885" s="14"/>
      <c r="IDM885" s="14"/>
      <c r="IDN885" s="14"/>
      <c r="IDO885" s="14"/>
      <c r="IDP885" s="14"/>
      <c r="IDQ885" s="14"/>
      <c r="IDR885" s="14"/>
      <c r="IDS885" s="14"/>
      <c r="IDT885" s="14"/>
      <c r="IDU885" s="14"/>
      <c r="IDV885" s="14"/>
      <c r="IDW885" s="14"/>
      <c r="IDX885" s="14"/>
      <c r="IDY885" s="14"/>
      <c r="IDZ885" s="14"/>
      <c r="IEA885" s="14"/>
      <c r="IEB885" s="14"/>
      <c r="IEC885" s="14"/>
      <c r="IED885" s="14"/>
      <c r="IEE885" s="14"/>
      <c r="IEF885" s="14"/>
      <c r="IEG885" s="14"/>
      <c r="IEH885" s="14"/>
      <c r="IEI885" s="14"/>
      <c r="IEJ885" s="14"/>
      <c r="IEK885" s="14"/>
      <c r="IEL885" s="14"/>
      <c r="IEM885" s="14"/>
      <c r="IEN885" s="14"/>
      <c r="IEO885" s="14"/>
      <c r="IEP885" s="14"/>
      <c r="IEQ885" s="14"/>
      <c r="IER885" s="14"/>
      <c r="IES885" s="14"/>
      <c r="IET885" s="14"/>
      <c r="IEU885" s="14"/>
      <c r="IEV885" s="14"/>
      <c r="IEW885" s="14"/>
      <c r="IEX885" s="14"/>
      <c r="IEY885" s="14"/>
      <c r="IEZ885" s="14"/>
      <c r="IFA885" s="14"/>
      <c r="IFB885" s="14"/>
      <c r="IFC885" s="14"/>
      <c r="IFD885" s="14"/>
      <c r="IFE885" s="14"/>
      <c r="IFF885" s="14"/>
      <c r="IFG885" s="14"/>
      <c r="IFH885" s="14"/>
      <c r="IFI885" s="14"/>
      <c r="IFJ885" s="14"/>
      <c r="IFK885" s="14"/>
      <c r="IFL885" s="14"/>
      <c r="IFM885" s="14"/>
      <c r="IFN885" s="14"/>
      <c r="IFO885" s="14"/>
      <c r="IFP885" s="14"/>
      <c r="IFQ885" s="14"/>
      <c r="IFR885" s="14"/>
      <c r="IFS885" s="14"/>
      <c r="IFT885" s="14"/>
      <c r="IFU885" s="14"/>
      <c r="IFV885" s="14"/>
      <c r="IFW885" s="14"/>
      <c r="IFX885" s="14"/>
      <c r="IFY885" s="14"/>
      <c r="IFZ885" s="14"/>
      <c r="IGA885" s="14"/>
      <c r="IGB885" s="14"/>
      <c r="IGC885" s="14"/>
      <c r="IGD885" s="14"/>
      <c r="IGE885" s="14"/>
      <c r="IGF885" s="14"/>
      <c r="IGG885" s="14"/>
      <c r="IGH885" s="14"/>
      <c r="IGI885" s="14"/>
      <c r="IGJ885" s="14"/>
      <c r="IGK885" s="14"/>
      <c r="IGL885" s="14"/>
      <c r="IGM885" s="14"/>
      <c r="IGN885" s="14"/>
      <c r="IGO885" s="14"/>
      <c r="IGP885" s="14"/>
      <c r="IGQ885" s="14"/>
      <c r="IGR885" s="14"/>
      <c r="IGS885" s="14"/>
      <c r="IGT885" s="14"/>
      <c r="IGU885" s="14"/>
      <c r="IGV885" s="14"/>
      <c r="IGW885" s="14"/>
      <c r="IGX885" s="14"/>
      <c r="IGY885" s="14"/>
      <c r="IGZ885" s="14"/>
      <c r="IHA885" s="14"/>
      <c r="IHB885" s="14"/>
      <c r="IHC885" s="14"/>
      <c r="IHD885" s="14"/>
      <c r="IHE885" s="14"/>
      <c r="IHF885" s="14"/>
      <c r="IHG885" s="14"/>
      <c r="IHH885" s="14"/>
      <c r="IHI885" s="14"/>
      <c r="IHJ885" s="14"/>
      <c r="IHK885" s="14"/>
      <c r="IHL885" s="14"/>
      <c r="IHM885" s="14"/>
      <c r="IHN885" s="14"/>
      <c r="IHO885" s="14"/>
      <c r="IHP885" s="14"/>
      <c r="IHQ885" s="14"/>
      <c r="IHR885" s="14"/>
      <c r="IHS885" s="14"/>
      <c r="IHT885" s="14"/>
      <c r="IHU885" s="14"/>
      <c r="IHV885" s="14"/>
      <c r="IHW885" s="14"/>
      <c r="IHX885" s="14"/>
      <c r="IHY885" s="14"/>
      <c r="IHZ885" s="14"/>
      <c r="IIA885" s="14"/>
      <c r="IIB885" s="14"/>
      <c r="IIC885" s="14"/>
      <c r="IID885" s="14"/>
      <c r="IIE885" s="14"/>
      <c r="IIF885" s="14"/>
      <c r="IIG885" s="14"/>
      <c r="IIH885" s="14"/>
      <c r="III885" s="14"/>
      <c r="IIJ885" s="14"/>
      <c r="IIK885" s="14"/>
      <c r="IIL885" s="14"/>
      <c r="IIM885" s="14"/>
      <c r="IIN885" s="14"/>
      <c r="IIO885" s="14"/>
      <c r="IIP885" s="14"/>
      <c r="IIQ885" s="14"/>
      <c r="IIR885" s="14"/>
      <c r="IIS885" s="14"/>
      <c r="IIT885" s="14"/>
      <c r="IIU885" s="14"/>
      <c r="IIV885" s="14"/>
      <c r="IIW885" s="14"/>
      <c r="IIX885" s="14"/>
      <c r="IIY885" s="14"/>
      <c r="IIZ885" s="14"/>
      <c r="IJA885" s="14"/>
      <c r="IJB885" s="14"/>
      <c r="IJC885" s="14"/>
      <c r="IJD885" s="14"/>
      <c r="IJE885" s="14"/>
      <c r="IJF885" s="14"/>
      <c r="IJG885" s="14"/>
      <c r="IJH885" s="14"/>
      <c r="IJI885" s="14"/>
      <c r="IJJ885" s="14"/>
      <c r="IJK885" s="14"/>
      <c r="IJL885" s="14"/>
      <c r="IJM885" s="14"/>
      <c r="IJN885" s="14"/>
      <c r="IJO885" s="14"/>
      <c r="IJP885" s="14"/>
      <c r="IJQ885" s="14"/>
      <c r="IJR885" s="14"/>
      <c r="IJS885" s="14"/>
      <c r="IJT885" s="14"/>
      <c r="IJU885" s="14"/>
      <c r="IJV885" s="14"/>
      <c r="IJW885" s="14"/>
      <c r="IJX885" s="14"/>
      <c r="IJY885" s="14"/>
      <c r="IJZ885" s="14"/>
      <c r="IKA885" s="14"/>
      <c r="IKB885" s="14"/>
      <c r="IKC885" s="14"/>
      <c r="IKD885" s="14"/>
      <c r="IKE885" s="14"/>
      <c r="IKF885" s="14"/>
      <c r="IKG885" s="14"/>
      <c r="IKH885" s="14"/>
      <c r="IKI885" s="14"/>
      <c r="IKJ885" s="14"/>
      <c r="IKK885" s="14"/>
      <c r="IKL885" s="14"/>
      <c r="IKM885" s="14"/>
      <c r="IKN885" s="14"/>
      <c r="IKO885" s="14"/>
      <c r="IKP885" s="14"/>
      <c r="IKQ885" s="14"/>
      <c r="IKR885" s="14"/>
      <c r="IKS885" s="14"/>
      <c r="IKT885" s="14"/>
      <c r="IKU885" s="14"/>
      <c r="IKV885" s="14"/>
      <c r="IKW885" s="14"/>
      <c r="IKX885" s="14"/>
      <c r="IKY885" s="14"/>
      <c r="IKZ885" s="14"/>
      <c r="ILA885" s="14"/>
      <c r="ILB885" s="14"/>
      <c r="ILC885" s="14"/>
      <c r="ILD885" s="14"/>
      <c r="ILE885" s="14"/>
      <c r="ILF885" s="14"/>
      <c r="ILG885" s="14"/>
      <c r="ILH885" s="14"/>
      <c r="ILI885" s="14"/>
      <c r="ILJ885" s="14"/>
      <c r="ILK885" s="14"/>
      <c r="ILL885" s="14"/>
      <c r="ILM885" s="14"/>
      <c r="ILN885" s="14"/>
      <c r="ILO885" s="14"/>
      <c r="ILP885" s="14"/>
      <c r="ILQ885" s="14"/>
      <c r="ILR885" s="14"/>
      <c r="ILS885" s="14"/>
      <c r="ILT885" s="14"/>
      <c r="ILU885" s="14"/>
      <c r="ILV885" s="14"/>
      <c r="ILW885" s="14"/>
      <c r="ILX885" s="14"/>
      <c r="ILY885" s="14"/>
      <c r="ILZ885" s="14"/>
      <c r="IMA885" s="14"/>
      <c r="IMB885" s="14"/>
      <c r="IMC885" s="14"/>
      <c r="IMD885" s="14"/>
      <c r="IME885" s="14"/>
      <c r="IMF885" s="14"/>
      <c r="IMG885" s="14"/>
      <c r="IMH885" s="14"/>
      <c r="IMI885" s="14"/>
      <c r="IMJ885" s="14"/>
      <c r="IMK885" s="14"/>
      <c r="IML885" s="14"/>
      <c r="IMM885" s="14"/>
      <c r="IMN885" s="14"/>
      <c r="IMO885" s="14"/>
      <c r="IMP885" s="14"/>
      <c r="IMQ885" s="14"/>
      <c r="IMR885" s="14"/>
      <c r="IMS885" s="14"/>
      <c r="IMT885" s="14"/>
      <c r="IMU885" s="14"/>
      <c r="IMV885" s="14"/>
      <c r="IMW885" s="14"/>
      <c r="IMX885" s="14"/>
      <c r="IMY885" s="14"/>
      <c r="IMZ885" s="14"/>
      <c r="INA885" s="14"/>
      <c r="INB885" s="14"/>
      <c r="INC885" s="14"/>
      <c r="IND885" s="14"/>
      <c r="INE885" s="14"/>
      <c r="INF885" s="14"/>
      <c r="ING885" s="14"/>
      <c r="INH885" s="14"/>
      <c r="INI885" s="14"/>
      <c r="INJ885" s="14"/>
      <c r="INK885" s="14"/>
      <c r="INL885" s="14"/>
      <c r="INM885" s="14"/>
      <c r="INN885" s="14"/>
      <c r="INO885" s="14"/>
      <c r="INP885" s="14"/>
      <c r="INQ885" s="14"/>
      <c r="INR885" s="14"/>
      <c r="INS885" s="14"/>
      <c r="INT885" s="14"/>
      <c r="INU885" s="14"/>
      <c r="INV885" s="14"/>
      <c r="INW885" s="14"/>
      <c r="INX885" s="14"/>
      <c r="INY885" s="14"/>
      <c r="INZ885" s="14"/>
      <c r="IOA885" s="14"/>
      <c r="IOB885" s="14"/>
      <c r="IOC885" s="14"/>
      <c r="IOD885" s="14"/>
      <c r="IOE885" s="14"/>
      <c r="IOF885" s="14"/>
      <c r="IOG885" s="14"/>
      <c r="IOH885" s="14"/>
      <c r="IOI885" s="14"/>
      <c r="IOJ885" s="14"/>
      <c r="IOK885" s="14"/>
      <c r="IOL885" s="14"/>
      <c r="IOM885" s="14"/>
      <c r="ION885" s="14"/>
      <c r="IOO885" s="14"/>
      <c r="IOP885" s="14"/>
      <c r="IOQ885" s="14"/>
      <c r="IOR885" s="14"/>
      <c r="IOS885" s="14"/>
      <c r="IOT885" s="14"/>
      <c r="IOU885" s="14"/>
      <c r="IOV885" s="14"/>
      <c r="IOW885" s="14"/>
      <c r="IOX885" s="14"/>
      <c r="IOY885" s="14"/>
      <c r="IOZ885" s="14"/>
      <c r="IPA885" s="14"/>
      <c r="IPB885" s="14"/>
      <c r="IPC885" s="14"/>
      <c r="IPD885" s="14"/>
      <c r="IPE885" s="14"/>
      <c r="IPF885" s="14"/>
      <c r="IPG885" s="14"/>
      <c r="IPH885" s="14"/>
      <c r="IPI885" s="14"/>
      <c r="IPJ885" s="14"/>
      <c r="IPK885" s="14"/>
      <c r="IPL885" s="14"/>
      <c r="IPM885" s="14"/>
      <c r="IPN885" s="14"/>
      <c r="IPO885" s="14"/>
      <c r="IPP885" s="14"/>
      <c r="IPQ885" s="14"/>
      <c r="IPR885" s="14"/>
      <c r="IPS885" s="14"/>
      <c r="IPT885" s="14"/>
      <c r="IPU885" s="14"/>
      <c r="IPV885" s="14"/>
      <c r="IPW885" s="14"/>
      <c r="IPX885" s="14"/>
      <c r="IPY885" s="14"/>
      <c r="IPZ885" s="14"/>
      <c r="IQA885" s="14"/>
      <c r="IQB885" s="14"/>
      <c r="IQC885" s="14"/>
      <c r="IQD885" s="14"/>
      <c r="IQE885" s="14"/>
      <c r="IQF885" s="14"/>
      <c r="IQG885" s="14"/>
      <c r="IQH885" s="14"/>
      <c r="IQI885" s="14"/>
      <c r="IQJ885" s="14"/>
      <c r="IQK885" s="14"/>
      <c r="IQL885" s="14"/>
      <c r="IQM885" s="14"/>
      <c r="IQN885" s="14"/>
      <c r="IQO885" s="14"/>
      <c r="IQP885" s="14"/>
      <c r="IQQ885" s="14"/>
      <c r="IQR885" s="14"/>
      <c r="IQS885" s="14"/>
      <c r="IQT885" s="14"/>
      <c r="IQU885" s="14"/>
      <c r="IQV885" s="14"/>
      <c r="IQW885" s="14"/>
      <c r="IQX885" s="14"/>
      <c r="IQY885" s="14"/>
      <c r="IQZ885" s="14"/>
      <c r="IRA885" s="14"/>
      <c r="IRB885" s="14"/>
      <c r="IRC885" s="14"/>
      <c r="IRD885" s="14"/>
      <c r="IRE885" s="14"/>
      <c r="IRF885" s="14"/>
      <c r="IRG885" s="14"/>
      <c r="IRH885" s="14"/>
      <c r="IRI885" s="14"/>
      <c r="IRJ885" s="14"/>
      <c r="IRK885" s="14"/>
      <c r="IRL885" s="14"/>
      <c r="IRM885" s="14"/>
      <c r="IRN885" s="14"/>
      <c r="IRO885" s="14"/>
      <c r="IRP885" s="14"/>
      <c r="IRQ885" s="14"/>
      <c r="IRR885" s="14"/>
      <c r="IRS885" s="14"/>
      <c r="IRT885" s="14"/>
      <c r="IRU885" s="14"/>
      <c r="IRV885" s="14"/>
      <c r="IRW885" s="14"/>
      <c r="IRX885" s="14"/>
      <c r="IRY885" s="14"/>
      <c r="IRZ885" s="14"/>
      <c r="ISA885" s="14"/>
      <c r="ISB885" s="14"/>
      <c r="ISC885" s="14"/>
      <c r="ISD885" s="14"/>
      <c r="ISE885" s="14"/>
      <c r="ISF885" s="14"/>
      <c r="ISG885" s="14"/>
      <c r="ISH885" s="14"/>
      <c r="ISI885" s="14"/>
      <c r="ISJ885" s="14"/>
      <c r="ISK885" s="14"/>
      <c r="ISL885" s="14"/>
      <c r="ISM885" s="14"/>
      <c r="ISN885" s="14"/>
      <c r="ISO885" s="14"/>
      <c r="ISP885" s="14"/>
      <c r="ISQ885" s="14"/>
      <c r="ISR885" s="14"/>
      <c r="ISS885" s="14"/>
      <c r="IST885" s="14"/>
      <c r="ISU885" s="14"/>
      <c r="ISV885" s="14"/>
      <c r="ISW885" s="14"/>
      <c r="ISX885" s="14"/>
      <c r="ISY885" s="14"/>
      <c r="ISZ885" s="14"/>
      <c r="ITA885" s="14"/>
      <c r="ITB885" s="14"/>
      <c r="ITC885" s="14"/>
      <c r="ITD885" s="14"/>
      <c r="ITE885" s="14"/>
      <c r="ITF885" s="14"/>
      <c r="ITG885" s="14"/>
      <c r="ITH885" s="14"/>
      <c r="ITI885" s="14"/>
      <c r="ITJ885" s="14"/>
      <c r="ITK885" s="14"/>
      <c r="ITL885" s="14"/>
      <c r="ITM885" s="14"/>
      <c r="ITN885" s="14"/>
      <c r="ITO885" s="14"/>
      <c r="ITP885" s="14"/>
      <c r="ITQ885" s="14"/>
      <c r="ITR885" s="14"/>
      <c r="ITS885" s="14"/>
      <c r="ITT885" s="14"/>
      <c r="ITU885" s="14"/>
      <c r="ITV885" s="14"/>
      <c r="ITW885" s="14"/>
      <c r="ITX885" s="14"/>
      <c r="ITY885" s="14"/>
      <c r="ITZ885" s="14"/>
      <c r="IUA885" s="14"/>
      <c r="IUB885" s="14"/>
      <c r="IUC885" s="14"/>
      <c r="IUD885" s="14"/>
      <c r="IUE885" s="14"/>
      <c r="IUF885" s="14"/>
      <c r="IUG885" s="14"/>
      <c r="IUH885" s="14"/>
      <c r="IUI885" s="14"/>
      <c r="IUJ885" s="14"/>
      <c r="IUK885" s="14"/>
      <c r="IUL885" s="14"/>
      <c r="IUM885" s="14"/>
      <c r="IUN885" s="14"/>
      <c r="IUO885" s="14"/>
      <c r="IUP885" s="14"/>
      <c r="IUQ885" s="14"/>
      <c r="IUR885" s="14"/>
      <c r="IUS885" s="14"/>
      <c r="IUT885" s="14"/>
      <c r="IUU885" s="14"/>
      <c r="IUV885" s="14"/>
      <c r="IUW885" s="14"/>
      <c r="IUX885" s="14"/>
      <c r="IUY885" s="14"/>
      <c r="IUZ885" s="14"/>
      <c r="IVA885" s="14"/>
      <c r="IVB885" s="14"/>
      <c r="IVC885" s="14"/>
      <c r="IVD885" s="14"/>
      <c r="IVE885" s="14"/>
      <c r="IVF885" s="14"/>
      <c r="IVG885" s="14"/>
      <c r="IVH885" s="14"/>
      <c r="IVI885" s="14"/>
      <c r="IVJ885" s="14"/>
      <c r="IVK885" s="14"/>
      <c r="IVL885" s="14"/>
      <c r="IVM885" s="14"/>
      <c r="IVN885" s="14"/>
      <c r="IVO885" s="14"/>
      <c r="IVP885" s="14"/>
      <c r="IVQ885" s="14"/>
      <c r="IVR885" s="14"/>
      <c r="IVS885" s="14"/>
      <c r="IVT885" s="14"/>
      <c r="IVU885" s="14"/>
      <c r="IVV885" s="14"/>
      <c r="IVW885" s="14"/>
      <c r="IVX885" s="14"/>
      <c r="IVY885" s="14"/>
      <c r="IVZ885" s="14"/>
      <c r="IWA885" s="14"/>
      <c r="IWB885" s="14"/>
      <c r="IWC885" s="14"/>
      <c r="IWD885" s="14"/>
      <c r="IWE885" s="14"/>
      <c r="IWF885" s="14"/>
      <c r="IWG885" s="14"/>
      <c r="IWH885" s="14"/>
      <c r="IWI885" s="14"/>
      <c r="IWJ885" s="14"/>
      <c r="IWK885" s="14"/>
      <c r="IWL885" s="14"/>
      <c r="IWM885" s="14"/>
      <c r="IWN885" s="14"/>
      <c r="IWO885" s="14"/>
      <c r="IWP885" s="14"/>
      <c r="IWQ885" s="14"/>
      <c r="IWR885" s="14"/>
      <c r="IWS885" s="14"/>
      <c r="IWT885" s="14"/>
      <c r="IWU885" s="14"/>
      <c r="IWV885" s="14"/>
      <c r="IWW885" s="14"/>
      <c r="IWX885" s="14"/>
      <c r="IWY885" s="14"/>
      <c r="IWZ885" s="14"/>
      <c r="IXA885" s="14"/>
      <c r="IXB885" s="14"/>
      <c r="IXC885" s="14"/>
      <c r="IXD885" s="14"/>
      <c r="IXE885" s="14"/>
      <c r="IXF885" s="14"/>
      <c r="IXG885" s="14"/>
      <c r="IXH885" s="14"/>
      <c r="IXI885" s="14"/>
      <c r="IXJ885" s="14"/>
      <c r="IXK885" s="14"/>
      <c r="IXL885" s="14"/>
      <c r="IXM885" s="14"/>
      <c r="IXN885" s="14"/>
      <c r="IXO885" s="14"/>
      <c r="IXP885" s="14"/>
      <c r="IXQ885" s="14"/>
      <c r="IXR885" s="14"/>
      <c r="IXS885" s="14"/>
      <c r="IXT885" s="14"/>
      <c r="IXU885" s="14"/>
      <c r="IXV885" s="14"/>
      <c r="IXW885" s="14"/>
      <c r="IXX885" s="14"/>
      <c r="IXY885" s="14"/>
      <c r="IXZ885" s="14"/>
      <c r="IYA885" s="14"/>
      <c r="IYB885" s="14"/>
      <c r="IYC885" s="14"/>
      <c r="IYD885" s="14"/>
      <c r="IYE885" s="14"/>
      <c r="IYF885" s="14"/>
      <c r="IYG885" s="14"/>
      <c r="IYH885" s="14"/>
      <c r="IYI885" s="14"/>
      <c r="IYJ885" s="14"/>
      <c r="IYK885" s="14"/>
      <c r="IYL885" s="14"/>
      <c r="IYM885" s="14"/>
      <c r="IYN885" s="14"/>
      <c r="IYO885" s="14"/>
      <c r="IYP885" s="14"/>
      <c r="IYQ885" s="14"/>
      <c r="IYR885" s="14"/>
      <c r="IYS885" s="14"/>
      <c r="IYT885" s="14"/>
      <c r="IYU885" s="14"/>
      <c r="IYV885" s="14"/>
      <c r="IYW885" s="14"/>
      <c r="IYX885" s="14"/>
      <c r="IYY885" s="14"/>
      <c r="IYZ885" s="14"/>
      <c r="IZA885" s="14"/>
      <c r="IZB885" s="14"/>
      <c r="IZC885" s="14"/>
      <c r="IZD885" s="14"/>
      <c r="IZE885" s="14"/>
      <c r="IZF885" s="14"/>
      <c r="IZG885" s="14"/>
      <c r="IZH885" s="14"/>
      <c r="IZI885" s="14"/>
      <c r="IZJ885" s="14"/>
      <c r="IZK885" s="14"/>
      <c r="IZL885" s="14"/>
      <c r="IZM885" s="14"/>
      <c r="IZN885" s="14"/>
      <c r="IZO885" s="14"/>
      <c r="IZP885" s="14"/>
      <c r="IZQ885" s="14"/>
      <c r="IZR885" s="14"/>
      <c r="IZS885" s="14"/>
      <c r="IZT885" s="14"/>
      <c r="IZU885" s="14"/>
      <c r="IZV885" s="14"/>
      <c r="IZW885" s="14"/>
      <c r="IZX885" s="14"/>
      <c r="IZY885" s="14"/>
      <c r="IZZ885" s="14"/>
      <c r="JAA885" s="14"/>
      <c r="JAB885" s="14"/>
      <c r="JAC885" s="14"/>
      <c r="JAD885" s="14"/>
      <c r="JAE885" s="14"/>
      <c r="JAF885" s="14"/>
      <c r="JAG885" s="14"/>
      <c r="JAH885" s="14"/>
      <c r="JAI885" s="14"/>
      <c r="JAJ885" s="14"/>
      <c r="JAK885" s="14"/>
      <c r="JAL885" s="14"/>
      <c r="JAM885" s="14"/>
      <c r="JAN885" s="14"/>
      <c r="JAO885" s="14"/>
      <c r="JAP885" s="14"/>
      <c r="JAQ885" s="14"/>
      <c r="JAR885" s="14"/>
      <c r="JAS885" s="14"/>
      <c r="JAT885" s="14"/>
      <c r="JAU885" s="14"/>
      <c r="JAV885" s="14"/>
      <c r="JAW885" s="14"/>
      <c r="JAX885" s="14"/>
      <c r="JAY885" s="14"/>
      <c r="JAZ885" s="14"/>
      <c r="JBA885" s="14"/>
      <c r="JBB885" s="14"/>
      <c r="JBC885" s="14"/>
      <c r="JBD885" s="14"/>
      <c r="JBE885" s="14"/>
      <c r="JBF885" s="14"/>
      <c r="JBG885" s="14"/>
      <c r="JBH885" s="14"/>
      <c r="JBI885" s="14"/>
      <c r="JBJ885" s="14"/>
      <c r="JBK885" s="14"/>
      <c r="JBL885" s="14"/>
      <c r="JBM885" s="14"/>
      <c r="JBN885" s="14"/>
      <c r="JBO885" s="14"/>
      <c r="JBP885" s="14"/>
      <c r="JBQ885" s="14"/>
      <c r="JBR885" s="14"/>
      <c r="JBS885" s="14"/>
      <c r="JBT885" s="14"/>
      <c r="JBU885" s="14"/>
      <c r="JBV885" s="14"/>
      <c r="JBW885" s="14"/>
      <c r="JBX885" s="14"/>
      <c r="JBY885" s="14"/>
      <c r="JBZ885" s="14"/>
      <c r="JCA885" s="14"/>
      <c r="JCB885" s="14"/>
      <c r="JCC885" s="14"/>
      <c r="JCD885" s="14"/>
      <c r="JCE885" s="14"/>
      <c r="JCF885" s="14"/>
      <c r="JCG885" s="14"/>
      <c r="JCH885" s="14"/>
      <c r="JCI885" s="14"/>
      <c r="JCJ885" s="14"/>
      <c r="JCK885" s="14"/>
      <c r="JCL885" s="14"/>
      <c r="JCM885" s="14"/>
      <c r="JCN885" s="14"/>
      <c r="JCO885" s="14"/>
      <c r="JCP885" s="14"/>
      <c r="JCQ885" s="14"/>
      <c r="JCR885" s="14"/>
      <c r="JCS885" s="14"/>
      <c r="JCT885" s="14"/>
      <c r="JCU885" s="14"/>
      <c r="JCV885" s="14"/>
      <c r="JCW885" s="14"/>
      <c r="JCX885" s="14"/>
      <c r="JCY885" s="14"/>
      <c r="JCZ885" s="14"/>
      <c r="JDA885" s="14"/>
      <c r="JDB885" s="14"/>
      <c r="JDC885" s="14"/>
      <c r="JDD885" s="14"/>
      <c r="JDE885" s="14"/>
      <c r="JDF885" s="14"/>
      <c r="JDG885" s="14"/>
      <c r="JDH885" s="14"/>
      <c r="JDI885" s="14"/>
      <c r="JDJ885" s="14"/>
      <c r="JDK885" s="14"/>
      <c r="JDL885" s="14"/>
      <c r="JDM885" s="14"/>
      <c r="JDN885" s="14"/>
      <c r="JDO885" s="14"/>
      <c r="JDP885" s="14"/>
      <c r="JDQ885" s="14"/>
      <c r="JDR885" s="14"/>
      <c r="JDS885" s="14"/>
      <c r="JDT885" s="14"/>
      <c r="JDU885" s="14"/>
      <c r="JDV885" s="14"/>
      <c r="JDW885" s="14"/>
      <c r="JDX885" s="14"/>
      <c r="JDY885" s="14"/>
      <c r="JDZ885" s="14"/>
      <c r="JEA885" s="14"/>
      <c r="JEB885" s="14"/>
      <c r="JEC885" s="14"/>
      <c r="JED885" s="14"/>
      <c r="JEE885" s="14"/>
      <c r="JEF885" s="14"/>
      <c r="JEG885" s="14"/>
      <c r="JEH885" s="14"/>
      <c r="JEI885" s="14"/>
      <c r="JEJ885" s="14"/>
      <c r="JEK885" s="14"/>
      <c r="JEL885" s="14"/>
      <c r="JEM885" s="14"/>
      <c r="JEN885" s="14"/>
      <c r="JEO885" s="14"/>
      <c r="JEP885" s="14"/>
      <c r="JEQ885" s="14"/>
      <c r="JER885" s="14"/>
      <c r="JES885" s="14"/>
      <c r="JET885" s="14"/>
      <c r="JEU885" s="14"/>
      <c r="JEV885" s="14"/>
      <c r="JEW885" s="14"/>
      <c r="JEX885" s="14"/>
      <c r="JEY885" s="14"/>
      <c r="JEZ885" s="14"/>
      <c r="JFA885" s="14"/>
      <c r="JFB885" s="14"/>
      <c r="JFC885" s="14"/>
      <c r="JFD885" s="14"/>
      <c r="JFE885" s="14"/>
      <c r="JFF885" s="14"/>
      <c r="JFG885" s="14"/>
      <c r="JFH885" s="14"/>
      <c r="JFI885" s="14"/>
      <c r="JFJ885" s="14"/>
      <c r="JFK885" s="14"/>
      <c r="JFL885" s="14"/>
      <c r="JFM885" s="14"/>
      <c r="JFN885" s="14"/>
      <c r="JFO885" s="14"/>
      <c r="JFP885" s="14"/>
      <c r="JFQ885" s="14"/>
      <c r="JFR885" s="14"/>
      <c r="JFS885" s="14"/>
      <c r="JFT885" s="14"/>
      <c r="JFU885" s="14"/>
      <c r="JFV885" s="14"/>
      <c r="JFW885" s="14"/>
      <c r="JFX885" s="14"/>
      <c r="JFY885" s="14"/>
      <c r="JFZ885" s="14"/>
      <c r="JGA885" s="14"/>
      <c r="JGB885" s="14"/>
      <c r="JGC885" s="14"/>
      <c r="JGD885" s="14"/>
      <c r="JGE885" s="14"/>
      <c r="JGF885" s="14"/>
      <c r="JGG885" s="14"/>
      <c r="JGH885" s="14"/>
      <c r="JGI885" s="14"/>
      <c r="JGJ885" s="14"/>
      <c r="JGK885" s="14"/>
      <c r="JGL885" s="14"/>
      <c r="JGM885" s="14"/>
      <c r="JGN885" s="14"/>
      <c r="JGO885" s="14"/>
      <c r="JGP885" s="14"/>
      <c r="JGQ885" s="14"/>
      <c r="JGR885" s="14"/>
      <c r="JGS885" s="14"/>
      <c r="JGT885" s="14"/>
      <c r="JGU885" s="14"/>
      <c r="JGV885" s="14"/>
      <c r="JGW885" s="14"/>
      <c r="JGX885" s="14"/>
      <c r="JGY885" s="14"/>
      <c r="JGZ885" s="14"/>
      <c r="JHA885" s="14"/>
      <c r="JHB885" s="14"/>
      <c r="JHC885" s="14"/>
      <c r="JHD885" s="14"/>
      <c r="JHE885" s="14"/>
      <c r="JHF885" s="14"/>
      <c r="JHG885" s="14"/>
      <c r="JHH885" s="14"/>
      <c r="JHI885" s="14"/>
      <c r="JHJ885" s="14"/>
      <c r="JHK885" s="14"/>
      <c r="JHL885" s="14"/>
      <c r="JHM885" s="14"/>
      <c r="JHN885" s="14"/>
      <c r="JHO885" s="14"/>
      <c r="JHP885" s="14"/>
      <c r="JHQ885" s="14"/>
      <c r="JHR885" s="14"/>
      <c r="JHS885" s="14"/>
      <c r="JHT885" s="14"/>
      <c r="JHU885" s="14"/>
      <c r="JHV885" s="14"/>
      <c r="JHW885" s="14"/>
      <c r="JHX885" s="14"/>
      <c r="JHY885" s="14"/>
      <c r="JHZ885" s="14"/>
      <c r="JIA885" s="14"/>
      <c r="JIB885" s="14"/>
      <c r="JIC885" s="14"/>
      <c r="JID885" s="14"/>
      <c r="JIE885" s="14"/>
      <c r="JIF885" s="14"/>
      <c r="JIG885" s="14"/>
      <c r="JIH885" s="14"/>
      <c r="JII885" s="14"/>
      <c r="JIJ885" s="14"/>
      <c r="JIK885" s="14"/>
      <c r="JIL885" s="14"/>
      <c r="JIM885" s="14"/>
      <c r="JIN885" s="14"/>
      <c r="JIO885" s="14"/>
      <c r="JIP885" s="14"/>
      <c r="JIQ885" s="14"/>
      <c r="JIR885" s="14"/>
      <c r="JIS885" s="14"/>
      <c r="JIT885" s="14"/>
      <c r="JIU885" s="14"/>
      <c r="JIV885" s="14"/>
      <c r="JIW885" s="14"/>
      <c r="JIX885" s="14"/>
      <c r="JIY885" s="14"/>
      <c r="JIZ885" s="14"/>
      <c r="JJA885" s="14"/>
      <c r="JJB885" s="14"/>
      <c r="JJC885" s="14"/>
      <c r="JJD885" s="14"/>
      <c r="JJE885" s="14"/>
      <c r="JJF885" s="14"/>
      <c r="JJG885" s="14"/>
      <c r="JJH885" s="14"/>
      <c r="JJI885" s="14"/>
      <c r="JJJ885" s="14"/>
      <c r="JJK885" s="14"/>
      <c r="JJL885" s="14"/>
      <c r="JJM885" s="14"/>
      <c r="JJN885" s="14"/>
      <c r="JJO885" s="14"/>
      <c r="JJP885" s="14"/>
      <c r="JJQ885" s="14"/>
      <c r="JJR885" s="14"/>
      <c r="JJS885" s="14"/>
      <c r="JJT885" s="14"/>
      <c r="JJU885" s="14"/>
      <c r="JJV885" s="14"/>
      <c r="JJW885" s="14"/>
      <c r="JJX885" s="14"/>
      <c r="JJY885" s="14"/>
      <c r="JJZ885" s="14"/>
      <c r="JKA885" s="14"/>
      <c r="JKB885" s="14"/>
      <c r="JKC885" s="14"/>
      <c r="JKD885" s="14"/>
      <c r="JKE885" s="14"/>
      <c r="JKF885" s="14"/>
      <c r="JKG885" s="14"/>
      <c r="JKH885" s="14"/>
      <c r="JKI885" s="14"/>
      <c r="JKJ885" s="14"/>
      <c r="JKK885" s="14"/>
      <c r="JKL885" s="14"/>
      <c r="JKM885" s="14"/>
      <c r="JKN885" s="14"/>
      <c r="JKO885" s="14"/>
      <c r="JKP885" s="14"/>
      <c r="JKQ885" s="14"/>
      <c r="JKR885" s="14"/>
      <c r="JKS885" s="14"/>
      <c r="JKT885" s="14"/>
      <c r="JKU885" s="14"/>
      <c r="JKV885" s="14"/>
      <c r="JKW885" s="14"/>
      <c r="JKX885" s="14"/>
      <c r="JKY885" s="14"/>
      <c r="JKZ885" s="14"/>
      <c r="JLA885" s="14"/>
      <c r="JLB885" s="14"/>
      <c r="JLC885" s="14"/>
      <c r="JLD885" s="14"/>
      <c r="JLE885" s="14"/>
      <c r="JLF885" s="14"/>
      <c r="JLG885" s="14"/>
      <c r="JLH885" s="14"/>
      <c r="JLI885" s="14"/>
      <c r="JLJ885" s="14"/>
      <c r="JLK885" s="14"/>
      <c r="JLL885" s="14"/>
      <c r="JLM885" s="14"/>
      <c r="JLN885" s="14"/>
      <c r="JLO885" s="14"/>
      <c r="JLP885" s="14"/>
      <c r="JLQ885" s="14"/>
      <c r="JLR885" s="14"/>
      <c r="JLS885" s="14"/>
      <c r="JLT885" s="14"/>
      <c r="JLU885" s="14"/>
      <c r="JLV885" s="14"/>
      <c r="JLW885" s="14"/>
      <c r="JLX885" s="14"/>
      <c r="JLY885" s="14"/>
      <c r="JLZ885" s="14"/>
      <c r="JMA885" s="14"/>
      <c r="JMB885" s="14"/>
      <c r="JMC885" s="14"/>
      <c r="JMD885" s="14"/>
      <c r="JME885" s="14"/>
      <c r="JMF885" s="14"/>
      <c r="JMG885" s="14"/>
      <c r="JMH885" s="14"/>
      <c r="JMI885" s="14"/>
      <c r="JMJ885" s="14"/>
      <c r="JMK885" s="14"/>
      <c r="JML885" s="14"/>
      <c r="JMM885" s="14"/>
      <c r="JMN885" s="14"/>
      <c r="JMO885" s="14"/>
      <c r="JMP885" s="14"/>
      <c r="JMQ885" s="14"/>
      <c r="JMR885" s="14"/>
      <c r="JMS885" s="14"/>
      <c r="JMT885" s="14"/>
      <c r="JMU885" s="14"/>
      <c r="JMV885" s="14"/>
      <c r="JMW885" s="14"/>
      <c r="JMX885" s="14"/>
      <c r="JMY885" s="14"/>
      <c r="JMZ885" s="14"/>
      <c r="JNA885" s="14"/>
      <c r="JNB885" s="14"/>
      <c r="JNC885" s="14"/>
      <c r="JND885" s="14"/>
      <c r="JNE885" s="14"/>
      <c r="JNF885" s="14"/>
      <c r="JNG885" s="14"/>
      <c r="JNH885" s="14"/>
      <c r="JNI885" s="14"/>
      <c r="JNJ885" s="14"/>
      <c r="JNK885" s="14"/>
      <c r="JNL885" s="14"/>
      <c r="JNM885" s="14"/>
      <c r="JNN885" s="14"/>
      <c r="JNO885" s="14"/>
      <c r="JNP885" s="14"/>
      <c r="JNQ885" s="14"/>
      <c r="JNR885" s="14"/>
      <c r="JNS885" s="14"/>
      <c r="JNT885" s="14"/>
      <c r="JNU885" s="14"/>
      <c r="JNV885" s="14"/>
      <c r="JNW885" s="14"/>
      <c r="JNX885" s="14"/>
      <c r="JNY885" s="14"/>
      <c r="JNZ885" s="14"/>
      <c r="JOA885" s="14"/>
      <c r="JOB885" s="14"/>
      <c r="JOC885" s="14"/>
      <c r="JOD885" s="14"/>
      <c r="JOE885" s="14"/>
      <c r="JOF885" s="14"/>
      <c r="JOG885" s="14"/>
      <c r="JOH885" s="14"/>
      <c r="JOI885" s="14"/>
      <c r="JOJ885" s="14"/>
      <c r="JOK885" s="14"/>
      <c r="JOL885" s="14"/>
      <c r="JOM885" s="14"/>
      <c r="JON885" s="14"/>
      <c r="JOO885" s="14"/>
      <c r="JOP885" s="14"/>
      <c r="JOQ885" s="14"/>
      <c r="JOR885" s="14"/>
      <c r="JOS885" s="14"/>
      <c r="JOT885" s="14"/>
      <c r="JOU885" s="14"/>
      <c r="JOV885" s="14"/>
      <c r="JOW885" s="14"/>
      <c r="JOX885" s="14"/>
      <c r="JOY885" s="14"/>
      <c r="JOZ885" s="14"/>
      <c r="JPA885" s="14"/>
      <c r="JPB885" s="14"/>
      <c r="JPC885" s="14"/>
      <c r="JPD885" s="14"/>
      <c r="JPE885" s="14"/>
      <c r="JPF885" s="14"/>
      <c r="JPG885" s="14"/>
      <c r="JPH885" s="14"/>
      <c r="JPI885" s="14"/>
      <c r="JPJ885" s="14"/>
      <c r="JPK885" s="14"/>
      <c r="JPL885" s="14"/>
      <c r="JPM885" s="14"/>
      <c r="JPN885" s="14"/>
      <c r="JPO885" s="14"/>
      <c r="JPP885" s="14"/>
      <c r="JPQ885" s="14"/>
      <c r="JPR885" s="14"/>
      <c r="JPS885" s="14"/>
      <c r="JPT885" s="14"/>
      <c r="JPU885" s="14"/>
      <c r="JPV885" s="14"/>
      <c r="JPW885" s="14"/>
      <c r="JPX885" s="14"/>
      <c r="JPY885" s="14"/>
      <c r="JPZ885" s="14"/>
      <c r="JQA885" s="14"/>
      <c r="JQB885" s="14"/>
      <c r="JQC885" s="14"/>
      <c r="JQD885" s="14"/>
      <c r="JQE885" s="14"/>
      <c r="JQF885" s="14"/>
      <c r="JQG885" s="14"/>
      <c r="JQH885" s="14"/>
      <c r="JQI885" s="14"/>
      <c r="JQJ885" s="14"/>
      <c r="JQK885" s="14"/>
      <c r="JQL885" s="14"/>
      <c r="JQM885" s="14"/>
      <c r="JQN885" s="14"/>
      <c r="JQO885" s="14"/>
      <c r="JQP885" s="14"/>
      <c r="JQQ885" s="14"/>
      <c r="JQR885" s="14"/>
      <c r="JQS885" s="14"/>
      <c r="JQT885" s="14"/>
      <c r="JQU885" s="14"/>
      <c r="JQV885" s="14"/>
      <c r="JQW885" s="14"/>
      <c r="JQX885" s="14"/>
      <c r="JQY885" s="14"/>
      <c r="JQZ885" s="14"/>
      <c r="JRA885" s="14"/>
      <c r="JRB885" s="14"/>
      <c r="JRC885" s="14"/>
      <c r="JRD885" s="14"/>
      <c r="JRE885" s="14"/>
      <c r="JRF885" s="14"/>
      <c r="JRG885" s="14"/>
      <c r="JRH885" s="14"/>
      <c r="JRI885" s="14"/>
      <c r="JRJ885" s="14"/>
      <c r="JRK885" s="14"/>
      <c r="JRL885" s="14"/>
      <c r="JRM885" s="14"/>
      <c r="JRN885" s="14"/>
      <c r="JRO885" s="14"/>
      <c r="JRP885" s="14"/>
      <c r="JRQ885" s="14"/>
      <c r="JRR885" s="14"/>
      <c r="JRS885" s="14"/>
      <c r="JRT885" s="14"/>
      <c r="JRU885" s="14"/>
      <c r="JRV885" s="14"/>
      <c r="JRW885" s="14"/>
      <c r="JRX885" s="14"/>
      <c r="JRY885" s="14"/>
      <c r="JRZ885" s="14"/>
      <c r="JSA885" s="14"/>
      <c r="JSB885" s="14"/>
      <c r="JSC885" s="14"/>
      <c r="JSD885" s="14"/>
      <c r="JSE885" s="14"/>
      <c r="JSF885" s="14"/>
      <c r="JSG885" s="14"/>
      <c r="JSH885" s="14"/>
      <c r="JSI885" s="14"/>
      <c r="JSJ885" s="14"/>
      <c r="JSK885" s="14"/>
      <c r="JSL885" s="14"/>
      <c r="JSM885" s="14"/>
      <c r="JSN885" s="14"/>
      <c r="JSO885" s="14"/>
      <c r="JSP885" s="14"/>
      <c r="JSQ885" s="14"/>
      <c r="JSR885" s="14"/>
      <c r="JSS885" s="14"/>
      <c r="JST885" s="14"/>
      <c r="JSU885" s="14"/>
      <c r="JSV885" s="14"/>
      <c r="JSW885" s="14"/>
      <c r="JSX885" s="14"/>
      <c r="JSY885" s="14"/>
      <c r="JSZ885" s="14"/>
      <c r="JTA885" s="14"/>
      <c r="JTB885" s="14"/>
      <c r="JTC885" s="14"/>
      <c r="JTD885" s="14"/>
      <c r="JTE885" s="14"/>
      <c r="JTF885" s="14"/>
      <c r="JTG885" s="14"/>
      <c r="JTH885" s="14"/>
      <c r="JTI885" s="14"/>
      <c r="JTJ885" s="14"/>
      <c r="JTK885" s="14"/>
      <c r="JTL885" s="14"/>
      <c r="JTM885" s="14"/>
      <c r="JTN885" s="14"/>
      <c r="JTO885" s="14"/>
      <c r="JTP885" s="14"/>
      <c r="JTQ885" s="14"/>
      <c r="JTR885" s="14"/>
      <c r="JTS885" s="14"/>
      <c r="JTT885" s="14"/>
      <c r="JTU885" s="14"/>
      <c r="JTV885" s="14"/>
      <c r="JTW885" s="14"/>
      <c r="JTX885" s="14"/>
      <c r="JTY885" s="14"/>
      <c r="JTZ885" s="14"/>
      <c r="JUA885" s="14"/>
      <c r="JUB885" s="14"/>
      <c r="JUC885" s="14"/>
      <c r="JUD885" s="14"/>
      <c r="JUE885" s="14"/>
      <c r="JUF885" s="14"/>
      <c r="JUG885" s="14"/>
      <c r="JUH885" s="14"/>
      <c r="JUI885" s="14"/>
      <c r="JUJ885" s="14"/>
      <c r="JUK885" s="14"/>
      <c r="JUL885" s="14"/>
      <c r="JUM885" s="14"/>
      <c r="JUN885" s="14"/>
      <c r="JUO885" s="14"/>
      <c r="JUP885" s="14"/>
      <c r="JUQ885" s="14"/>
      <c r="JUR885" s="14"/>
      <c r="JUS885" s="14"/>
      <c r="JUT885" s="14"/>
      <c r="JUU885" s="14"/>
      <c r="JUV885" s="14"/>
      <c r="JUW885" s="14"/>
      <c r="JUX885" s="14"/>
      <c r="JUY885" s="14"/>
      <c r="JUZ885" s="14"/>
      <c r="JVA885" s="14"/>
      <c r="JVB885" s="14"/>
      <c r="JVC885" s="14"/>
      <c r="JVD885" s="14"/>
      <c r="JVE885" s="14"/>
      <c r="JVF885" s="14"/>
      <c r="JVG885" s="14"/>
      <c r="JVH885" s="14"/>
      <c r="JVI885" s="14"/>
      <c r="JVJ885" s="14"/>
      <c r="JVK885" s="14"/>
      <c r="JVL885" s="14"/>
      <c r="JVM885" s="14"/>
      <c r="JVN885" s="14"/>
      <c r="JVO885" s="14"/>
      <c r="JVP885" s="14"/>
      <c r="JVQ885" s="14"/>
      <c r="JVR885" s="14"/>
      <c r="JVS885" s="14"/>
      <c r="JVT885" s="14"/>
      <c r="JVU885" s="14"/>
      <c r="JVV885" s="14"/>
      <c r="JVW885" s="14"/>
      <c r="JVX885" s="14"/>
      <c r="JVY885" s="14"/>
      <c r="JVZ885" s="14"/>
      <c r="JWA885" s="14"/>
      <c r="JWB885" s="14"/>
      <c r="JWC885" s="14"/>
      <c r="JWD885" s="14"/>
      <c r="JWE885" s="14"/>
      <c r="JWF885" s="14"/>
      <c r="JWG885" s="14"/>
      <c r="JWH885" s="14"/>
      <c r="JWI885" s="14"/>
      <c r="JWJ885" s="14"/>
      <c r="JWK885" s="14"/>
      <c r="JWL885" s="14"/>
      <c r="JWM885" s="14"/>
      <c r="JWN885" s="14"/>
      <c r="JWO885" s="14"/>
      <c r="JWP885" s="14"/>
      <c r="JWQ885" s="14"/>
      <c r="JWR885" s="14"/>
      <c r="JWS885" s="14"/>
      <c r="JWT885" s="14"/>
      <c r="JWU885" s="14"/>
      <c r="JWV885" s="14"/>
      <c r="JWW885" s="14"/>
      <c r="JWX885" s="14"/>
      <c r="JWY885" s="14"/>
      <c r="JWZ885" s="14"/>
      <c r="JXA885" s="14"/>
      <c r="JXB885" s="14"/>
      <c r="JXC885" s="14"/>
      <c r="JXD885" s="14"/>
      <c r="JXE885" s="14"/>
      <c r="JXF885" s="14"/>
      <c r="JXG885" s="14"/>
      <c r="JXH885" s="14"/>
      <c r="JXI885" s="14"/>
      <c r="JXJ885" s="14"/>
      <c r="JXK885" s="14"/>
      <c r="JXL885" s="14"/>
      <c r="JXM885" s="14"/>
      <c r="JXN885" s="14"/>
      <c r="JXO885" s="14"/>
      <c r="JXP885" s="14"/>
      <c r="JXQ885" s="14"/>
      <c r="JXR885" s="14"/>
      <c r="JXS885" s="14"/>
      <c r="JXT885" s="14"/>
      <c r="JXU885" s="14"/>
      <c r="JXV885" s="14"/>
      <c r="JXW885" s="14"/>
      <c r="JXX885" s="14"/>
      <c r="JXY885" s="14"/>
      <c r="JXZ885" s="14"/>
      <c r="JYA885" s="14"/>
      <c r="JYB885" s="14"/>
      <c r="JYC885" s="14"/>
      <c r="JYD885" s="14"/>
      <c r="JYE885" s="14"/>
      <c r="JYF885" s="14"/>
      <c r="JYG885" s="14"/>
      <c r="JYH885" s="14"/>
      <c r="JYI885" s="14"/>
      <c r="JYJ885" s="14"/>
      <c r="JYK885" s="14"/>
      <c r="JYL885" s="14"/>
      <c r="JYM885" s="14"/>
      <c r="JYN885" s="14"/>
      <c r="JYO885" s="14"/>
      <c r="JYP885" s="14"/>
      <c r="JYQ885" s="14"/>
      <c r="JYR885" s="14"/>
      <c r="JYS885" s="14"/>
      <c r="JYT885" s="14"/>
      <c r="JYU885" s="14"/>
      <c r="JYV885" s="14"/>
      <c r="JYW885" s="14"/>
      <c r="JYX885" s="14"/>
      <c r="JYY885" s="14"/>
      <c r="JYZ885" s="14"/>
      <c r="JZA885" s="14"/>
      <c r="JZB885" s="14"/>
      <c r="JZC885" s="14"/>
      <c r="JZD885" s="14"/>
      <c r="JZE885" s="14"/>
      <c r="JZF885" s="14"/>
      <c r="JZG885" s="14"/>
      <c r="JZH885" s="14"/>
      <c r="JZI885" s="14"/>
      <c r="JZJ885" s="14"/>
      <c r="JZK885" s="14"/>
      <c r="JZL885" s="14"/>
      <c r="JZM885" s="14"/>
      <c r="JZN885" s="14"/>
      <c r="JZO885" s="14"/>
      <c r="JZP885" s="14"/>
      <c r="JZQ885" s="14"/>
      <c r="JZR885" s="14"/>
      <c r="JZS885" s="14"/>
      <c r="JZT885" s="14"/>
      <c r="JZU885" s="14"/>
      <c r="JZV885" s="14"/>
      <c r="JZW885" s="14"/>
      <c r="JZX885" s="14"/>
      <c r="JZY885" s="14"/>
      <c r="JZZ885" s="14"/>
      <c r="KAA885" s="14"/>
      <c r="KAB885" s="14"/>
      <c r="KAC885" s="14"/>
      <c r="KAD885" s="14"/>
      <c r="KAE885" s="14"/>
      <c r="KAF885" s="14"/>
      <c r="KAG885" s="14"/>
      <c r="KAH885" s="14"/>
      <c r="KAI885" s="14"/>
      <c r="KAJ885" s="14"/>
      <c r="KAK885" s="14"/>
      <c r="KAL885" s="14"/>
      <c r="KAM885" s="14"/>
      <c r="KAN885" s="14"/>
      <c r="KAO885" s="14"/>
      <c r="KAP885" s="14"/>
      <c r="KAQ885" s="14"/>
      <c r="KAR885" s="14"/>
      <c r="KAS885" s="14"/>
      <c r="KAT885" s="14"/>
      <c r="KAU885" s="14"/>
      <c r="KAV885" s="14"/>
      <c r="KAW885" s="14"/>
      <c r="KAX885" s="14"/>
      <c r="KAY885" s="14"/>
      <c r="KAZ885" s="14"/>
      <c r="KBA885" s="14"/>
      <c r="KBB885" s="14"/>
      <c r="KBC885" s="14"/>
      <c r="KBD885" s="14"/>
      <c r="KBE885" s="14"/>
      <c r="KBF885" s="14"/>
      <c r="KBG885" s="14"/>
      <c r="KBH885" s="14"/>
      <c r="KBI885" s="14"/>
      <c r="KBJ885" s="14"/>
      <c r="KBK885" s="14"/>
      <c r="KBL885" s="14"/>
      <c r="KBM885" s="14"/>
      <c r="KBN885" s="14"/>
      <c r="KBO885" s="14"/>
      <c r="KBP885" s="14"/>
      <c r="KBQ885" s="14"/>
      <c r="KBR885" s="14"/>
      <c r="KBS885" s="14"/>
      <c r="KBT885" s="14"/>
      <c r="KBU885" s="14"/>
      <c r="KBV885" s="14"/>
      <c r="KBW885" s="14"/>
      <c r="KBX885" s="14"/>
      <c r="KBY885" s="14"/>
      <c r="KBZ885" s="14"/>
      <c r="KCA885" s="14"/>
      <c r="KCB885" s="14"/>
      <c r="KCC885" s="14"/>
      <c r="KCD885" s="14"/>
      <c r="KCE885" s="14"/>
      <c r="KCF885" s="14"/>
      <c r="KCG885" s="14"/>
      <c r="KCH885" s="14"/>
      <c r="KCI885" s="14"/>
      <c r="KCJ885" s="14"/>
      <c r="KCK885" s="14"/>
      <c r="KCL885" s="14"/>
      <c r="KCM885" s="14"/>
      <c r="KCN885" s="14"/>
      <c r="KCO885" s="14"/>
      <c r="KCP885" s="14"/>
      <c r="KCQ885" s="14"/>
      <c r="KCR885" s="14"/>
      <c r="KCS885" s="14"/>
      <c r="KCT885" s="14"/>
      <c r="KCU885" s="14"/>
      <c r="KCV885" s="14"/>
      <c r="KCW885" s="14"/>
      <c r="KCX885" s="14"/>
      <c r="KCY885" s="14"/>
      <c r="KCZ885" s="14"/>
      <c r="KDA885" s="14"/>
      <c r="KDB885" s="14"/>
      <c r="KDC885" s="14"/>
      <c r="KDD885" s="14"/>
      <c r="KDE885" s="14"/>
      <c r="KDF885" s="14"/>
      <c r="KDG885" s="14"/>
      <c r="KDH885" s="14"/>
      <c r="KDI885" s="14"/>
      <c r="KDJ885" s="14"/>
      <c r="KDK885" s="14"/>
      <c r="KDL885" s="14"/>
      <c r="KDM885" s="14"/>
      <c r="KDN885" s="14"/>
      <c r="KDO885" s="14"/>
      <c r="KDP885" s="14"/>
      <c r="KDQ885" s="14"/>
      <c r="KDR885" s="14"/>
      <c r="KDS885" s="14"/>
      <c r="KDT885" s="14"/>
      <c r="KDU885" s="14"/>
      <c r="KDV885" s="14"/>
      <c r="KDW885" s="14"/>
      <c r="KDX885" s="14"/>
      <c r="KDY885" s="14"/>
      <c r="KDZ885" s="14"/>
      <c r="KEA885" s="14"/>
      <c r="KEB885" s="14"/>
      <c r="KEC885" s="14"/>
      <c r="KED885" s="14"/>
      <c r="KEE885" s="14"/>
      <c r="KEF885" s="14"/>
      <c r="KEG885" s="14"/>
      <c r="KEH885" s="14"/>
      <c r="KEI885" s="14"/>
      <c r="KEJ885" s="14"/>
      <c r="KEK885" s="14"/>
      <c r="KEL885" s="14"/>
      <c r="KEM885" s="14"/>
      <c r="KEN885" s="14"/>
      <c r="KEO885" s="14"/>
      <c r="KEP885" s="14"/>
      <c r="KEQ885" s="14"/>
      <c r="KER885" s="14"/>
      <c r="KES885" s="14"/>
      <c r="KET885" s="14"/>
      <c r="KEU885" s="14"/>
      <c r="KEV885" s="14"/>
      <c r="KEW885" s="14"/>
      <c r="KEX885" s="14"/>
      <c r="KEY885" s="14"/>
      <c r="KEZ885" s="14"/>
      <c r="KFA885" s="14"/>
      <c r="KFB885" s="14"/>
      <c r="KFC885" s="14"/>
      <c r="KFD885" s="14"/>
      <c r="KFE885" s="14"/>
      <c r="KFF885" s="14"/>
      <c r="KFG885" s="14"/>
      <c r="KFH885" s="14"/>
      <c r="KFI885" s="14"/>
      <c r="KFJ885" s="14"/>
      <c r="KFK885" s="14"/>
      <c r="KFL885" s="14"/>
      <c r="KFM885" s="14"/>
      <c r="KFN885" s="14"/>
      <c r="KFO885" s="14"/>
      <c r="KFP885" s="14"/>
      <c r="KFQ885" s="14"/>
      <c r="KFR885" s="14"/>
      <c r="KFS885" s="14"/>
      <c r="KFT885" s="14"/>
      <c r="KFU885" s="14"/>
      <c r="KFV885" s="14"/>
      <c r="KFW885" s="14"/>
      <c r="KFX885" s="14"/>
      <c r="KFY885" s="14"/>
      <c r="KFZ885" s="14"/>
      <c r="KGA885" s="14"/>
      <c r="KGB885" s="14"/>
      <c r="KGC885" s="14"/>
      <c r="KGD885" s="14"/>
      <c r="KGE885" s="14"/>
      <c r="KGF885" s="14"/>
      <c r="KGG885" s="14"/>
      <c r="KGH885" s="14"/>
      <c r="KGI885" s="14"/>
      <c r="KGJ885" s="14"/>
      <c r="KGK885" s="14"/>
      <c r="KGL885" s="14"/>
      <c r="KGM885" s="14"/>
      <c r="KGN885" s="14"/>
      <c r="KGO885" s="14"/>
      <c r="KGP885" s="14"/>
      <c r="KGQ885" s="14"/>
      <c r="KGR885" s="14"/>
      <c r="KGS885" s="14"/>
      <c r="KGT885" s="14"/>
      <c r="KGU885" s="14"/>
      <c r="KGV885" s="14"/>
      <c r="KGW885" s="14"/>
      <c r="KGX885" s="14"/>
      <c r="KGY885" s="14"/>
      <c r="KGZ885" s="14"/>
      <c r="KHA885" s="14"/>
      <c r="KHB885" s="14"/>
      <c r="KHC885" s="14"/>
      <c r="KHD885" s="14"/>
      <c r="KHE885" s="14"/>
      <c r="KHF885" s="14"/>
      <c r="KHG885" s="14"/>
      <c r="KHH885" s="14"/>
      <c r="KHI885" s="14"/>
      <c r="KHJ885" s="14"/>
      <c r="KHK885" s="14"/>
      <c r="KHL885" s="14"/>
      <c r="KHM885" s="14"/>
      <c r="KHN885" s="14"/>
      <c r="KHO885" s="14"/>
      <c r="KHP885" s="14"/>
      <c r="KHQ885" s="14"/>
      <c r="KHR885" s="14"/>
      <c r="KHS885" s="14"/>
      <c r="KHT885" s="14"/>
      <c r="KHU885" s="14"/>
      <c r="KHV885" s="14"/>
      <c r="KHW885" s="14"/>
      <c r="KHX885" s="14"/>
      <c r="KHY885" s="14"/>
      <c r="KHZ885" s="14"/>
      <c r="KIA885" s="14"/>
      <c r="KIB885" s="14"/>
      <c r="KIC885" s="14"/>
      <c r="KID885" s="14"/>
      <c r="KIE885" s="14"/>
      <c r="KIF885" s="14"/>
      <c r="KIG885" s="14"/>
      <c r="KIH885" s="14"/>
      <c r="KII885" s="14"/>
      <c r="KIJ885" s="14"/>
      <c r="KIK885" s="14"/>
      <c r="KIL885" s="14"/>
      <c r="KIM885" s="14"/>
      <c r="KIN885" s="14"/>
      <c r="KIO885" s="14"/>
      <c r="KIP885" s="14"/>
      <c r="KIQ885" s="14"/>
      <c r="KIR885" s="14"/>
      <c r="KIS885" s="14"/>
      <c r="KIT885" s="14"/>
      <c r="KIU885" s="14"/>
      <c r="KIV885" s="14"/>
      <c r="KIW885" s="14"/>
      <c r="KIX885" s="14"/>
      <c r="KIY885" s="14"/>
      <c r="KIZ885" s="14"/>
      <c r="KJA885" s="14"/>
      <c r="KJB885" s="14"/>
      <c r="KJC885" s="14"/>
      <c r="KJD885" s="14"/>
      <c r="KJE885" s="14"/>
      <c r="KJF885" s="14"/>
      <c r="KJG885" s="14"/>
      <c r="KJH885" s="14"/>
      <c r="KJI885" s="14"/>
      <c r="KJJ885" s="14"/>
      <c r="KJK885" s="14"/>
      <c r="KJL885" s="14"/>
      <c r="KJM885" s="14"/>
      <c r="KJN885" s="14"/>
      <c r="KJO885" s="14"/>
      <c r="KJP885" s="14"/>
      <c r="KJQ885" s="14"/>
      <c r="KJR885" s="14"/>
      <c r="KJS885" s="14"/>
      <c r="KJT885" s="14"/>
      <c r="KJU885" s="14"/>
      <c r="KJV885" s="14"/>
      <c r="KJW885" s="14"/>
      <c r="KJX885" s="14"/>
      <c r="KJY885" s="14"/>
      <c r="KJZ885" s="14"/>
      <c r="KKA885" s="14"/>
      <c r="KKB885" s="14"/>
      <c r="KKC885" s="14"/>
      <c r="KKD885" s="14"/>
      <c r="KKE885" s="14"/>
      <c r="KKF885" s="14"/>
      <c r="KKG885" s="14"/>
      <c r="KKH885" s="14"/>
      <c r="KKI885" s="14"/>
      <c r="KKJ885" s="14"/>
      <c r="KKK885" s="14"/>
      <c r="KKL885" s="14"/>
      <c r="KKM885" s="14"/>
      <c r="KKN885" s="14"/>
      <c r="KKO885" s="14"/>
      <c r="KKP885" s="14"/>
      <c r="KKQ885" s="14"/>
      <c r="KKR885" s="14"/>
      <c r="KKS885" s="14"/>
      <c r="KKT885" s="14"/>
      <c r="KKU885" s="14"/>
      <c r="KKV885" s="14"/>
      <c r="KKW885" s="14"/>
      <c r="KKX885" s="14"/>
      <c r="KKY885" s="14"/>
      <c r="KKZ885" s="14"/>
      <c r="KLA885" s="14"/>
      <c r="KLB885" s="14"/>
      <c r="KLC885" s="14"/>
      <c r="KLD885" s="14"/>
      <c r="KLE885" s="14"/>
      <c r="KLF885" s="14"/>
      <c r="KLG885" s="14"/>
      <c r="KLH885" s="14"/>
      <c r="KLI885" s="14"/>
      <c r="KLJ885" s="14"/>
      <c r="KLK885" s="14"/>
      <c r="KLL885" s="14"/>
      <c r="KLM885" s="14"/>
      <c r="KLN885" s="14"/>
      <c r="KLO885" s="14"/>
      <c r="KLP885" s="14"/>
      <c r="KLQ885" s="14"/>
      <c r="KLR885" s="14"/>
      <c r="KLS885" s="14"/>
      <c r="KLT885" s="14"/>
      <c r="KLU885" s="14"/>
      <c r="KLV885" s="14"/>
      <c r="KLW885" s="14"/>
      <c r="KLX885" s="14"/>
      <c r="KLY885" s="14"/>
      <c r="KLZ885" s="14"/>
      <c r="KMA885" s="14"/>
      <c r="KMB885" s="14"/>
      <c r="KMC885" s="14"/>
      <c r="KMD885" s="14"/>
      <c r="KME885" s="14"/>
      <c r="KMF885" s="14"/>
      <c r="KMG885" s="14"/>
      <c r="KMH885" s="14"/>
      <c r="KMI885" s="14"/>
      <c r="KMJ885" s="14"/>
      <c r="KMK885" s="14"/>
      <c r="KML885" s="14"/>
      <c r="KMM885" s="14"/>
      <c r="KMN885" s="14"/>
      <c r="KMO885" s="14"/>
      <c r="KMP885" s="14"/>
      <c r="KMQ885" s="14"/>
      <c r="KMR885" s="14"/>
      <c r="KMS885" s="14"/>
      <c r="KMT885" s="14"/>
      <c r="KMU885" s="14"/>
      <c r="KMV885" s="14"/>
      <c r="KMW885" s="14"/>
      <c r="KMX885" s="14"/>
      <c r="KMY885" s="14"/>
      <c r="KMZ885" s="14"/>
      <c r="KNA885" s="14"/>
      <c r="KNB885" s="14"/>
      <c r="KNC885" s="14"/>
      <c r="KND885" s="14"/>
      <c r="KNE885" s="14"/>
      <c r="KNF885" s="14"/>
      <c r="KNG885" s="14"/>
      <c r="KNH885" s="14"/>
      <c r="KNI885" s="14"/>
      <c r="KNJ885" s="14"/>
      <c r="KNK885" s="14"/>
      <c r="KNL885" s="14"/>
      <c r="KNM885" s="14"/>
      <c r="KNN885" s="14"/>
      <c r="KNO885" s="14"/>
      <c r="KNP885" s="14"/>
      <c r="KNQ885" s="14"/>
      <c r="KNR885" s="14"/>
      <c r="KNS885" s="14"/>
      <c r="KNT885" s="14"/>
      <c r="KNU885" s="14"/>
      <c r="KNV885" s="14"/>
      <c r="KNW885" s="14"/>
      <c r="KNX885" s="14"/>
      <c r="KNY885" s="14"/>
      <c r="KNZ885" s="14"/>
      <c r="KOA885" s="14"/>
      <c r="KOB885" s="14"/>
      <c r="KOC885" s="14"/>
      <c r="KOD885" s="14"/>
      <c r="KOE885" s="14"/>
      <c r="KOF885" s="14"/>
      <c r="KOG885" s="14"/>
      <c r="KOH885" s="14"/>
      <c r="KOI885" s="14"/>
      <c r="KOJ885" s="14"/>
      <c r="KOK885" s="14"/>
      <c r="KOL885" s="14"/>
      <c r="KOM885" s="14"/>
      <c r="KON885" s="14"/>
      <c r="KOO885" s="14"/>
      <c r="KOP885" s="14"/>
      <c r="KOQ885" s="14"/>
      <c r="KOR885" s="14"/>
      <c r="KOS885" s="14"/>
      <c r="KOT885" s="14"/>
      <c r="KOU885" s="14"/>
      <c r="KOV885" s="14"/>
      <c r="KOW885" s="14"/>
      <c r="KOX885" s="14"/>
      <c r="KOY885" s="14"/>
      <c r="KOZ885" s="14"/>
      <c r="KPA885" s="14"/>
      <c r="KPB885" s="14"/>
      <c r="KPC885" s="14"/>
      <c r="KPD885" s="14"/>
      <c r="KPE885" s="14"/>
      <c r="KPF885" s="14"/>
      <c r="KPG885" s="14"/>
      <c r="KPH885" s="14"/>
      <c r="KPI885" s="14"/>
      <c r="KPJ885" s="14"/>
      <c r="KPK885" s="14"/>
      <c r="KPL885" s="14"/>
      <c r="KPM885" s="14"/>
      <c r="KPN885" s="14"/>
      <c r="KPO885" s="14"/>
      <c r="KPP885" s="14"/>
      <c r="KPQ885" s="14"/>
      <c r="KPR885" s="14"/>
      <c r="KPS885" s="14"/>
      <c r="KPT885" s="14"/>
      <c r="KPU885" s="14"/>
      <c r="KPV885" s="14"/>
      <c r="KPW885" s="14"/>
      <c r="KPX885" s="14"/>
      <c r="KPY885" s="14"/>
      <c r="KPZ885" s="14"/>
      <c r="KQA885" s="14"/>
      <c r="KQB885" s="14"/>
      <c r="KQC885" s="14"/>
      <c r="KQD885" s="14"/>
      <c r="KQE885" s="14"/>
      <c r="KQF885" s="14"/>
      <c r="KQG885" s="14"/>
      <c r="KQH885" s="14"/>
      <c r="KQI885" s="14"/>
      <c r="KQJ885" s="14"/>
      <c r="KQK885" s="14"/>
      <c r="KQL885" s="14"/>
      <c r="KQM885" s="14"/>
      <c r="KQN885" s="14"/>
      <c r="KQO885" s="14"/>
      <c r="KQP885" s="14"/>
      <c r="KQQ885" s="14"/>
      <c r="KQR885" s="14"/>
      <c r="KQS885" s="14"/>
      <c r="KQT885" s="14"/>
      <c r="KQU885" s="14"/>
      <c r="KQV885" s="14"/>
      <c r="KQW885" s="14"/>
      <c r="KQX885" s="14"/>
      <c r="KQY885" s="14"/>
      <c r="KQZ885" s="14"/>
      <c r="KRA885" s="14"/>
      <c r="KRB885" s="14"/>
      <c r="KRC885" s="14"/>
      <c r="KRD885" s="14"/>
      <c r="KRE885" s="14"/>
      <c r="KRF885" s="14"/>
      <c r="KRG885" s="14"/>
      <c r="KRH885" s="14"/>
      <c r="KRI885" s="14"/>
      <c r="KRJ885" s="14"/>
      <c r="KRK885" s="14"/>
      <c r="KRL885" s="14"/>
      <c r="KRM885" s="14"/>
      <c r="KRN885" s="14"/>
      <c r="KRO885" s="14"/>
      <c r="KRP885" s="14"/>
      <c r="KRQ885" s="14"/>
      <c r="KRR885" s="14"/>
      <c r="KRS885" s="14"/>
      <c r="KRT885" s="14"/>
      <c r="KRU885" s="14"/>
      <c r="KRV885" s="14"/>
      <c r="KRW885" s="14"/>
      <c r="KRX885" s="14"/>
      <c r="KRY885" s="14"/>
      <c r="KRZ885" s="14"/>
      <c r="KSA885" s="14"/>
      <c r="KSB885" s="14"/>
      <c r="KSC885" s="14"/>
      <c r="KSD885" s="14"/>
      <c r="KSE885" s="14"/>
      <c r="KSF885" s="14"/>
      <c r="KSG885" s="14"/>
      <c r="KSH885" s="14"/>
      <c r="KSI885" s="14"/>
      <c r="KSJ885" s="14"/>
      <c r="KSK885" s="14"/>
      <c r="KSL885" s="14"/>
      <c r="KSM885" s="14"/>
      <c r="KSN885" s="14"/>
      <c r="KSO885" s="14"/>
      <c r="KSP885" s="14"/>
      <c r="KSQ885" s="14"/>
      <c r="KSR885" s="14"/>
      <c r="KSS885" s="14"/>
      <c r="KST885" s="14"/>
      <c r="KSU885" s="14"/>
      <c r="KSV885" s="14"/>
      <c r="KSW885" s="14"/>
      <c r="KSX885" s="14"/>
      <c r="KSY885" s="14"/>
      <c r="KSZ885" s="14"/>
      <c r="KTA885" s="14"/>
      <c r="KTB885" s="14"/>
      <c r="KTC885" s="14"/>
      <c r="KTD885" s="14"/>
      <c r="KTE885" s="14"/>
      <c r="KTF885" s="14"/>
      <c r="KTG885" s="14"/>
      <c r="KTH885" s="14"/>
      <c r="KTI885" s="14"/>
      <c r="KTJ885" s="14"/>
      <c r="KTK885" s="14"/>
      <c r="KTL885" s="14"/>
      <c r="KTM885" s="14"/>
      <c r="KTN885" s="14"/>
      <c r="KTO885" s="14"/>
      <c r="KTP885" s="14"/>
      <c r="KTQ885" s="14"/>
      <c r="KTR885" s="14"/>
      <c r="KTS885" s="14"/>
      <c r="KTT885" s="14"/>
      <c r="KTU885" s="14"/>
      <c r="KTV885" s="14"/>
      <c r="KTW885" s="14"/>
      <c r="KTX885" s="14"/>
      <c r="KTY885" s="14"/>
      <c r="KTZ885" s="14"/>
      <c r="KUA885" s="14"/>
      <c r="KUB885" s="14"/>
      <c r="KUC885" s="14"/>
      <c r="KUD885" s="14"/>
      <c r="KUE885" s="14"/>
      <c r="KUF885" s="14"/>
      <c r="KUG885" s="14"/>
      <c r="KUH885" s="14"/>
      <c r="KUI885" s="14"/>
      <c r="KUJ885" s="14"/>
      <c r="KUK885" s="14"/>
      <c r="KUL885" s="14"/>
      <c r="KUM885" s="14"/>
      <c r="KUN885" s="14"/>
      <c r="KUO885" s="14"/>
      <c r="KUP885" s="14"/>
      <c r="KUQ885" s="14"/>
      <c r="KUR885" s="14"/>
      <c r="KUS885" s="14"/>
      <c r="KUT885" s="14"/>
      <c r="KUU885" s="14"/>
      <c r="KUV885" s="14"/>
      <c r="KUW885" s="14"/>
      <c r="KUX885" s="14"/>
      <c r="KUY885" s="14"/>
      <c r="KUZ885" s="14"/>
      <c r="KVA885" s="14"/>
      <c r="KVB885" s="14"/>
      <c r="KVC885" s="14"/>
      <c r="KVD885" s="14"/>
      <c r="KVE885" s="14"/>
      <c r="KVF885" s="14"/>
      <c r="KVG885" s="14"/>
      <c r="KVH885" s="14"/>
      <c r="KVI885" s="14"/>
      <c r="KVJ885" s="14"/>
      <c r="KVK885" s="14"/>
      <c r="KVL885" s="14"/>
      <c r="KVM885" s="14"/>
      <c r="KVN885" s="14"/>
      <c r="KVO885" s="14"/>
      <c r="KVP885" s="14"/>
      <c r="KVQ885" s="14"/>
      <c r="KVR885" s="14"/>
      <c r="KVS885" s="14"/>
      <c r="KVT885" s="14"/>
      <c r="KVU885" s="14"/>
      <c r="KVV885" s="14"/>
      <c r="KVW885" s="14"/>
      <c r="KVX885" s="14"/>
      <c r="KVY885" s="14"/>
      <c r="KVZ885" s="14"/>
      <c r="KWA885" s="14"/>
      <c r="KWB885" s="14"/>
      <c r="KWC885" s="14"/>
      <c r="KWD885" s="14"/>
      <c r="KWE885" s="14"/>
      <c r="KWF885" s="14"/>
      <c r="KWG885" s="14"/>
      <c r="KWH885" s="14"/>
      <c r="KWI885" s="14"/>
      <c r="KWJ885" s="14"/>
      <c r="KWK885" s="14"/>
      <c r="KWL885" s="14"/>
      <c r="KWM885" s="14"/>
      <c r="KWN885" s="14"/>
      <c r="KWO885" s="14"/>
      <c r="KWP885" s="14"/>
      <c r="KWQ885" s="14"/>
      <c r="KWR885" s="14"/>
      <c r="KWS885" s="14"/>
      <c r="KWT885" s="14"/>
      <c r="KWU885" s="14"/>
      <c r="KWV885" s="14"/>
      <c r="KWW885" s="14"/>
      <c r="KWX885" s="14"/>
      <c r="KWY885" s="14"/>
      <c r="KWZ885" s="14"/>
      <c r="KXA885" s="14"/>
      <c r="KXB885" s="14"/>
      <c r="KXC885" s="14"/>
      <c r="KXD885" s="14"/>
      <c r="KXE885" s="14"/>
      <c r="KXF885" s="14"/>
      <c r="KXG885" s="14"/>
      <c r="KXH885" s="14"/>
      <c r="KXI885" s="14"/>
      <c r="KXJ885" s="14"/>
      <c r="KXK885" s="14"/>
      <c r="KXL885" s="14"/>
      <c r="KXM885" s="14"/>
      <c r="KXN885" s="14"/>
      <c r="KXO885" s="14"/>
      <c r="KXP885" s="14"/>
      <c r="KXQ885" s="14"/>
      <c r="KXR885" s="14"/>
      <c r="KXS885" s="14"/>
      <c r="KXT885" s="14"/>
      <c r="KXU885" s="14"/>
      <c r="KXV885" s="14"/>
      <c r="KXW885" s="14"/>
      <c r="KXX885" s="14"/>
      <c r="KXY885" s="14"/>
      <c r="KXZ885" s="14"/>
      <c r="KYA885" s="14"/>
      <c r="KYB885" s="14"/>
      <c r="KYC885" s="14"/>
      <c r="KYD885" s="14"/>
      <c r="KYE885" s="14"/>
      <c r="KYF885" s="14"/>
      <c r="KYG885" s="14"/>
      <c r="KYH885" s="14"/>
      <c r="KYI885" s="14"/>
      <c r="KYJ885" s="14"/>
      <c r="KYK885" s="14"/>
      <c r="KYL885" s="14"/>
      <c r="KYM885" s="14"/>
      <c r="KYN885" s="14"/>
      <c r="KYO885" s="14"/>
      <c r="KYP885" s="14"/>
      <c r="KYQ885" s="14"/>
      <c r="KYR885" s="14"/>
      <c r="KYS885" s="14"/>
      <c r="KYT885" s="14"/>
      <c r="KYU885" s="14"/>
      <c r="KYV885" s="14"/>
      <c r="KYW885" s="14"/>
      <c r="KYX885" s="14"/>
      <c r="KYY885" s="14"/>
      <c r="KYZ885" s="14"/>
      <c r="KZA885" s="14"/>
      <c r="KZB885" s="14"/>
      <c r="KZC885" s="14"/>
      <c r="KZD885" s="14"/>
      <c r="KZE885" s="14"/>
      <c r="KZF885" s="14"/>
      <c r="KZG885" s="14"/>
      <c r="KZH885" s="14"/>
      <c r="KZI885" s="14"/>
      <c r="KZJ885" s="14"/>
      <c r="KZK885" s="14"/>
      <c r="KZL885" s="14"/>
      <c r="KZM885" s="14"/>
      <c r="KZN885" s="14"/>
      <c r="KZO885" s="14"/>
      <c r="KZP885" s="14"/>
      <c r="KZQ885" s="14"/>
      <c r="KZR885" s="14"/>
      <c r="KZS885" s="14"/>
      <c r="KZT885" s="14"/>
      <c r="KZU885" s="14"/>
      <c r="KZV885" s="14"/>
      <c r="KZW885" s="14"/>
      <c r="KZX885" s="14"/>
      <c r="KZY885" s="14"/>
      <c r="KZZ885" s="14"/>
      <c r="LAA885" s="14"/>
      <c r="LAB885" s="14"/>
      <c r="LAC885" s="14"/>
      <c r="LAD885" s="14"/>
      <c r="LAE885" s="14"/>
      <c r="LAF885" s="14"/>
      <c r="LAG885" s="14"/>
      <c r="LAH885" s="14"/>
      <c r="LAI885" s="14"/>
      <c r="LAJ885" s="14"/>
      <c r="LAK885" s="14"/>
      <c r="LAL885" s="14"/>
      <c r="LAM885" s="14"/>
      <c r="LAN885" s="14"/>
      <c r="LAO885" s="14"/>
      <c r="LAP885" s="14"/>
      <c r="LAQ885" s="14"/>
      <c r="LAR885" s="14"/>
      <c r="LAS885" s="14"/>
      <c r="LAT885" s="14"/>
      <c r="LAU885" s="14"/>
      <c r="LAV885" s="14"/>
      <c r="LAW885" s="14"/>
      <c r="LAX885" s="14"/>
      <c r="LAY885" s="14"/>
      <c r="LAZ885" s="14"/>
      <c r="LBA885" s="14"/>
      <c r="LBB885" s="14"/>
      <c r="LBC885" s="14"/>
      <c r="LBD885" s="14"/>
      <c r="LBE885" s="14"/>
      <c r="LBF885" s="14"/>
      <c r="LBG885" s="14"/>
      <c r="LBH885" s="14"/>
      <c r="LBI885" s="14"/>
      <c r="LBJ885" s="14"/>
      <c r="LBK885" s="14"/>
      <c r="LBL885" s="14"/>
      <c r="LBM885" s="14"/>
      <c r="LBN885" s="14"/>
      <c r="LBO885" s="14"/>
      <c r="LBP885" s="14"/>
      <c r="LBQ885" s="14"/>
      <c r="LBR885" s="14"/>
      <c r="LBS885" s="14"/>
      <c r="LBT885" s="14"/>
      <c r="LBU885" s="14"/>
      <c r="LBV885" s="14"/>
      <c r="LBW885" s="14"/>
      <c r="LBX885" s="14"/>
      <c r="LBY885" s="14"/>
      <c r="LBZ885" s="14"/>
      <c r="LCA885" s="14"/>
      <c r="LCB885" s="14"/>
      <c r="LCC885" s="14"/>
      <c r="LCD885" s="14"/>
      <c r="LCE885" s="14"/>
      <c r="LCF885" s="14"/>
      <c r="LCG885" s="14"/>
      <c r="LCH885" s="14"/>
      <c r="LCI885" s="14"/>
      <c r="LCJ885" s="14"/>
      <c r="LCK885" s="14"/>
      <c r="LCL885" s="14"/>
      <c r="LCM885" s="14"/>
      <c r="LCN885" s="14"/>
      <c r="LCO885" s="14"/>
      <c r="LCP885" s="14"/>
      <c r="LCQ885" s="14"/>
      <c r="LCR885" s="14"/>
      <c r="LCS885" s="14"/>
      <c r="LCT885" s="14"/>
      <c r="LCU885" s="14"/>
      <c r="LCV885" s="14"/>
      <c r="LCW885" s="14"/>
      <c r="LCX885" s="14"/>
      <c r="LCY885" s="14"/>
      <c r="LCZ885" s="14"/>
      <c r="LDA885" s="14"/>
      <c r="LDB885" s="14"/>
      <c r="LDC885" s="14"/>
      <c r="LDD885" s="14"/>
      <c r="LDE885" s="14"/>
      <c r="LDF885" s="14"/>
      <c r="LDG885" s="14"/>
      <c r="LDH885" s="14"/>
      <c r="LDI885" s="14"/>
      <c r="LDJ885" s="14"/>
      <c r="LDK885" s="14"/>
      <c r="LDL885" s="14"/>
      <c r="LDM885" s="14"/>
      <c r="LDN885" s="14"/>
      <c r="LDO885" s="14"/>
      <c r="LDP885" s="14"/>
      <c r="LDQ885" s="14"/>
      <c r="LDR885" s="14"/>
      <c r="LDS885" s="14"/>
      <c r="LDT885" s="14"/>
      <c r="LDU885" s="14"/>
      <c r="LDV885" s="14"/>
      <c r="LDW885" s="14"/>
      <c r="LDX885" s="14"/>
      <c r="LDY885" s="14"/>
      <c r="LDZ885" s="14"/>
      <c r="LEA885" s="14"/>
      <c r="LEB885" s="14"/>
      <c r="LEC885" s="14"/>
      <c r="LED885" s="14"/>
      <c r="LEE885" s="14"/>
      <c r="LEF885" s="14"/>
      <c r="LEG885" s="14"/>
      <c r="LEH885" s="14"/>
      <c r="LEI885" s="14"/>
      <c r="LEJ885" s="14"/>
      <c r="LEK885" s="14"/>
      <c r="LEL885" s="14"/>
      <c r="LEM885" s="14"/>
      <c r="LEN885" s="14"/>
      <c r="LEO885" s="14"/>
      <c r="LEP885" s="14"/>
      <c r="LEQ885" s="14"/>
      <c r="LER885" s="14"/>
      <c r="LES885" s="14"/>
      <c r="LET885" s="14"/>
      <c r="LEU885" s="14"/>
      <c r="LEV885" s="14"/>
      <c r="LEW885" s="14"/>
      <c r="LEX885" s="14"/>
      <c r="LEY885" s="14"/>
      <c r="LEZ885" s="14"/>
      <c r="LFA885" s="14"/>
      <c r="LFB885" s="14"/>
      <c r="LFC885" s="14"/>
      <c r="LFD885" s="14"/>
      <c r="LFE885" s="14"/>
      <c r="LFF885" s="14"/>
      <c r="LFG885" s="14"/>
      <c r="LFH885" s="14"/>
      <c r="LFI885" s="14"/>
      <c r="LFJ885" s="14"/>
      <c r="LFK885" s="14"/>
      <c r="LFL885" s="14"/>
      <c r="LFM885" s="14"/>
      <c r="LFN885" s="14"/>
      <c r="LFO885" s="14"/>
      <c r="LFP885" s="14"/>
      <c r="LFQ885" s="14"/>
      <c r="LFR885" s="14"/>
      <c r="LFS885" s="14"/>
      <c r="LFT885" s="14"/>
      <c r="LFU885" s="14"/>
      <c r="LFV885" s="14"/>
      <c r="LFW885" s="14"/>
      <c r="LFX885" s="14"/>
      <c r="LFY885" s="14"/>
      <c r="LFZ885" s="14"/>
      <c r="LGA885" s="14"/>
      <c r="LGB885" s="14"/>
      <c r="LGC885" s="14"/>
      <c r="LGD885" s="14"/>
      <c r="LGE885" s="14"/>
      <c r="LGF885" s="14"/>
      <c r="LGG885" s="14"/>
      <c r="LGH885" s="14"/>
      <c r="LGI885" s="14"/>
      <c r="LGJ885" s="14"/>
      <c r="LGK885" s="14"/>
      <c r="LGL885" s="14"/>
      <c r="LGM885" s="14"/>
      <c r="LGN885" s="14"/>
      <c r="LGO885" s="14"/>
      <c r="LGP885" s="14"/>
      <c r="LGQ885" s="14"/>
      <c r="LGR885" s="14"/>
      <c r="LGS885" s="14"/>
      <c r="LGT885" s="14"/>
      <c r="LGU885" s="14"/>
      <c r="LGV885" s="14"/>
      <c r="LGW885" s="14"/>
      <c r="LGX885" s="14"/>
      <c r="LGY885" s="14"/>
      <c r="LGZ885" s="14"/>
      <c r="LHA885" s="14"/>
      <c r="LHB885" s="14"/>
      <c r="LHC885" s="14"/>
      <c r="LHD885" s="14"/>
      <c r="LHE885" s="14"/>
      <c r="LHF885" s="14"/>
      <c r="LHG885" s="14"/>
      <c r="LHH885" s="14"/>
      <c r="LHI885" s="14"/>
      <c r="LHJ885" s="14"/>
      <c r="LHK885" s="14"/>
      <c r="LHL885" s="14"/>
      <c r="LHM885" s="14"/>
      <c r="LHN885" s="14"/>
      <c r="LHO885" s="14"/>
      <c r="LHP885" s="14"/>
      <c r="LHQ885" s="14"/>
      <c r="LHR885" s="14"/>
      <c r="LHS885" s="14"/>
      <c r="LHT885" s="14"/>
      <c r="LHU885" s="14"/>
      <c r="LHV885" s="14"/>
      <c r="LHW885" s="14"/>
      <c r="LHX885" s="14"/>
      <c r="LHY885" s="14"/>
      <c r="LHZ885" s="14"/>
      <c r="LIA885" s="14"/>
      <c r="LIB885" s="14"/>
      <c r="LIC885" s="14"/>
      <c r="LID885" s="14"/>
      <c r="LIE885" s="14"/>
      <c r="LIF885" s="14"/>
      <c r="LIG885" s="14"/>
      <c r="LIH885" s="14"/>
      <c r="LII885" s="14"/>
      <c r="LIJ885" s="14"/>
      <c r="LIK885" s="14"/>
      <c r="LIL885" s="14"/>
      <c r="LIM885" s="14"/>
      <c r="LIN885" s="14"/>
      <c r="LIO885" s="14"/>
      <c r="LIP885" s="14"/>
      <c r="LIQ885" s="14"/>
      <c r="LIR885" s="14"/>
      <c r="LIS885" s="14"/>
      <c r="LIT885" s="14"/>
      <c r="LIU885" s="14"/>
      <c r="LIV885" s="14"/>
      <c r="LIW885" s="14"/>
      <c r="LIX885" s="14"/>
      <c r="LIY885" s="14"/>
      <c r="LIZ885" s="14"/>
      <c r="LJA885" s="14"/>
      <c r="LJB885" s="14"/>
      <c r="LJC885" s="14"/>
      <c r="LJD885" s="14"/>
      <c r="LJE885" s="14"/>
      <c r="LJF885" s="14"/>
      <c r="LJG885" s="14"/>
      <c r="LJH885" s="14"/>
      <c r="LJI885" s="14"/>
      <c r="LJJ885" s="14"/>
      <c r="LJK885" s="14"/>
      <c r="LJL885" s="14"/>
      <c r="LJM885" s="14"/>
      <c r="LJN885" s="14"/>
      <c r="LJO885" s="14"/>
      <c r="LJP885" s="14"/>
      <c r="LJQ885" s="14"/>
      <c r="LJR885" s="14"/>
      <c r="LJS885" s="14"/>
      <c r="LJT885" s="14"/>
      <c r="LJU885" s="14"/>
      <c r="LJV885" s="14"/>
      <c r="LJW885" s="14"/>
      <c r="LJX885" s="14"/>
      <c r="LJY885" s="14"/>
      <c r="LJZ885" s="14"/>
      <c r="LKA885" s="14"/>
      <c r="LKB885" s="14"/>
      <c r="LKC885" s="14"/>
      <c r="LKD885" s="14"/>
      <c r="LKE885" s="14"/>
      <c r="LKF885" s="14"/>
      <c r="LKG885" s="14"/>
      <c r="LKH885" s="14"/>
      <c r="LKI885" s="14"/>
      <c r="LKJ885" s="14"/>
      <c r="LKK885" s="14"/>
      <c r="LKL885" s="14"/>
      <c r="LKM885" s="14"/>
      <c r="LKN885" s="14"/>
      <c r="LKO885" s="14"/>
      <c r="LKP885" s="14"/>
      <c r="LKQ885" s="14"/>
      <c r="LKR885" s="14"/>
      <c r="LKS885" s="14"/>
      <c r="LKT885" s="14"/>
      <c r="LKU885" s="14"/>
      <c r="LKV885" s="14"/>
      <c r="LKW885" s="14"/>
      <c r="LKX885" s="14"/>
      <c r="LKY885" s="14"/>
      <c r="LKZ885" s="14"/>
      <c r="LLA885" s="14"/>
      <c r="LLB885" s="14"/>
      <c r="LLC885" s="14"/>
      <c r="LLD885" s="14"/>
      <c r="LLE885" s="14"/>
      <c r="LLF885" s="14"/>
      <c r="LLG885" s="14"/>
      <c r="LLH885" s="14"/>
      <c r="LLI885" s="14"/>
      <c r="LLJ885" s="14"/>
      <c r="LLK885" s="14"/>
      <c r="LLL885" s="14"/>
      <c r="LLM885" s="14"/>
      <c r="LLN885" s="14"/>
      <c r="LLO885" s="14"/>
      <c r="LLP885" s="14"/>
      <c r="LLQ885" s="14"/>
      <c r="LLR885" s="14"/>
      <c r="LLS885" s="14"/>
      <c r="LLT885" s="14"/>
      <c r="LLU885" s="14"/>
      <c r="LLV885" s="14"/>
      <c r="LLW885" s="14"/>
      <c r="LLX885" s="14"/>
      <c r="LLY885" s="14"/>
      <c r="LLZ885" s="14"/>
      <c r="LMA885" s="14"/>
      <c r="LMB885" s="14"/>
      <c r="LMC885" s="14"/>
      <c r="LMD885" s="14"/>
      <c r="LME885" s="14"/>
      <c r="LMF885" s="14"/>
      <c r="LMG885" s="14"/>
      <c r="LMH885" s="14"/>
      <c r="LMI885" s="14"/>
      <c r="LMJ885" s="14"/>
      <c r="LMK885" s="14"/>
      <c r="LML885" s="14"/>
      <c r="LMM885" s="14"/>
      <c r="LMN885" s="14"/>
      <c r="LMO885" s="14"/>
      <c r="LMP885" s="14"/>
      <c r="LMQ885" s="14"/>
      <c r="LMR885" s="14"/>
      <c r="LMS885" s="14"/>
      <c r="LMT885" s="14"/>
      <c r="LMU885" s="14"/>
      <c r="LMV885" s="14"/>
      <c r="LMW885" s="14"/>
      <c r="LMX885" s="14"/>
      <c r="LMY885" s="14"/>
      <c r="LMZ885" s="14"/>
      <c r="LNA885" s="14"/>
      <c r="LNB885" s="14"/>
      <c r="LNC885" s="14"/>
      <c r="LND885" s="14"/>
      <c r="LNE885" s="14"/>
      <c r="LNF885" s="14"/>
      <c r="LNG885" s="14"/>
      <c r="LNH885" s="14"/>
      <c r="LNI885" s="14"/>
      <c r="LNJ885" s="14"/>
      <c r="LNK885" s="14"/>
      <c r="LNL885" s="14"/>
      <c r="LNM885" s="14"/>
      <c r="LNN885" s="14"/>
      <c r="LNO885" s="14"/>
      <c r="LNP885" s="14"/>
      <c r="LNQ885" s="14"/>
      <c r="LNR885" s="14"/>
      <c r="LNS885" s="14"/>
      <c r="LNT885" s="14"/>
      <c r="LNU885" s="14"/>
      <c r="LNV885" s="14"/>
      <c r="LNW885" s="14"/>
      <c r="LNX885" s="14"/>
      <c r="LNY885" s="14"/>
      <c r="LNZ885" s="14"/>
      <c r="LOA885" s="14"/>
      <c r="LOB885" s="14"/>
      <c r="LOC885" s="14"/>
      <c r="LOD885" s="14"/>
      <c r="LOE885" s="14"/>
      <c r="LOF885" s="14"/>
      <c r="LOG885" s="14"/>
      <c r="LOH885" s="14"/>
      <c r="LOI885" s="14"/>
      <c r="LOJ885" s="14"/>
      <c r="LOK885" s="14"/>
      <c r="LOL885" s="14"/>
      <c r="LOM885" s="14"/>
      <c r="LON885" s="14"/>
      <c r="LOO885" s="14"/>
      <c r="LOP885" s="14"/>
      <c r="LOQ885" s="14"/>
      <c r="LOR885" s="14"/>
      <c r="LOS885" s="14"/>
      <c r="LOT885" s="14"/>
      <c r="LOU885" s="14"/>
      <c r="LOV885" s="14"/>
      <c r="LOW885" s="14"/>
      <c r="LOX885" s="14"/>
      <c r="LOY885" s="14"/>
      <c r="LOZ885" s="14"/>
      <c r="LPA885" s="14"/>
      <c r="LPB885" s="14"/>
      <c r="LPC885" s="14"/>
      <c r="LPD885" s="14"/>
      <c r="LPE885" s="14"/>
      <c r="LPF885" s="14"/>
      <c r="LPG885" s="14"/>
      <c r="LPH885" s="14"/>
      <c r="LPI885" s="14"/>
      <c r="LPJ885" s="14"/>
      <c r="LPK885" s="14"/>
      <c r="LPL885" s="14"/>
      <c r="LPM885" s="14"/>
      <c r="LPN885" s="14"/>
      <c r="LPO885" s="14"/>
      <c r="LPP885" s="14"/>
      <c r="LPQ885" s="14"/>
      <c r="LPR885" s="14"/>
      <c r="LPS885" s="14"/>
      <c r="LPT885" s="14"/>
      <c r="LPU885" s="14"/>
      <c r="LPV885" s="14"/>
      <c r="LPW885" s="14"/>
      <c r="LPX885" s="14"/>
      <c r="LPY885" s="14"/>
      <c r="LPZ885" s="14"/>
      <c r="LQA885" s="14"/>
      <c r="LQB885" s="14"/>
      <c r="LQC885" s="14"/>
      <c r="LQD885" s="14"/>
      <c r="LQE885" s="14"/>
      <c r="LQF885" s="14"/>
      <c r="LQG885" s="14"/>
      <c r="LQH885" s="14"/>
      <c r="LQI885" s="14"/>
      <c r="LQJ885" s="14"/>
      <c r="LQK885" s="14"/>
      <c r="LQL885" s="14"/>
      <c r="LQM885" s="14"/>
      <c r="LQN885" s="14"/>
      <c r="LQO885" s="14"/>
      <c r="LQP885" s="14"/>
      <c r="LQQ885" s="14"/>
      <c r="LQR885" s="14"/>
      <c r="LQS885" s="14"/>
      <c r="LQT885" s="14"/>
      <c r="LQU885" s="14"/>
      <c r="LQV885" s="14"/>
      <c r="LQW885" s="14"/>
      <c r="LQX885" s="14"/>
      <c r="LQY885" s="14"/>
      <c r="LQZ885" s="14"/>
      <c r="LRA885" s="14"/>
      <c r="LRB885" s="14"/>
      <c r="LRC885" s="14"/>
      <c r="LRD885" s="14"/>
      <c r="LRE885" s="14"/>
      <c r="LRF885" s="14"/>
      <c r="LRG885" s="14"/>
      <c r="LRH885" s="14"/>
      <c r="LRI885" s="14"/>
      <c r="LRJ885" s="14"/>
      <c r="LRK885" s="14"/>
      <c r="LRL885" s="14"/>
      <c r="LRM885" s="14"/>
      <c r="LRN885" s="14"/>
      <c r="LRO885" s="14"/>
      <c r="LRP885" s="14"/>
      <c r="LRQ885" s="14"/>
      <c r="LRR885" s="14"/>
      <c r="LRS885" s="14"/>
      <c r="LRT885" s="14"/>
      <c r="LRU885" s="14"/>
      <c r="LRV885" s="14"/>
      <c r="LRW885" s="14"/>
      <c r="LRX885" s="14"/>
      <c r="LRY885" s="14"/>
      <c r="LRZ885" s="14"/>
      <c r="LSA885" s="14"/>
      <c r="LSB885" s="14"/>
      <c r="LSC885" s="14"/>
      <c r="LSD885" s="14"/>
      <c r="LSE885" s="14"/>
      <c r="LSF885" s="14"/>
      <c r="LSG885" s="14"/>
      <c r="LSH885" s="14"/>
      <c r="LSI885" s="14"/>
      <c r="LSJ885" s="14"/>
      <c r="LSK885" s="14"/>
      <c r="LSL885" s="14"/>
      <c r="LSM885" s="14"/>
      <c r="LSN885" s="14"/>
      <c r="LSO885" s="14"/>
      <c r="LSP885" s="14"/>
      <c r="LSQ885" s="14"/>
      <c r="LSR885" s="14"/>
      <c r="LSS885" s="14"/>
      <c r="LST885" s="14"/>
      <c r="LSU885" s="14"/>
      <c r="LSV885" s="14"/>
      <c r="LSW885" s="14"/>
      <c r="LSX885" s="14"/>
      <c r="LSY885" s="14"/>
      <c r="LSZ885" s="14"/>
      <c r="LTA885" s="14"/>
      <c r="LTB885" s="14"/>
      <c r="LTC885" s="14"/>
      <c r="LTD885" s="14"/>
      <c r="LTE885" s="14"/>
      <c r="LTF885" s="14"/>
      <c r="LTG885" s="14"/>
      <c r="LTH885" s="14"/>
      <c r="LTI885" s="14"/>
      <c r="LTJ885" s="14"/>
      <c r="LTK885" s="14"/>
      <c r="LTL885" s="14"/>
      <c r="LTM885" s="14"/>
      <c r="LTN885" s="14"/>
      <c r="LTO885" s="14"/>
      <c r="LTP885" s="14"/>
      <c r="LTQ885" s="14"/>
      <c r="LTR885" s="14"/>
      <c r="LTS885" s="14"/>
      <c r="LTT885" s="14"/>
      <c r="LTU885" s="14"/>
      <c r="LTV885" s="14"/>
      <c r="LTW885" s="14"/>
      <c r="LTX885" s="14"/>
      <c r="LTY885" s="14"/>
      <c r="LTZ885" s="14"/>
      <c r="LUA885" s="14"/>
      <c r="LUB885" s="14"/>
      <c r="LUC885" s="14"/>
      <c r="LUD885" s="14"/>
      <c r="LUE885" s="14"/>
      <c r="LUF885" s="14"/>
      <c r="LUG885" s="14"/>
      <c r="LUH885" s="14"/>
      <c r="LUI885" s="14"/>
      <c r="LUJ885" s="14"/>
      <c r="LUK885" s="14"/>
      <c r="LUL885" s="14"/>
      <c r="LUM885" s="14"/>
      <c r="LUN885" s="14"/>
      <c r="LUO885" s="14"/>
      <c r="LUP885" s="14"/>
      <c r="LUQ885" s="14"/>
      <c r="LUR885" s="14"/>
      <c r="LUS885" s="14"/>
      <c r="LUT885" s="14"/>
      <c r="LUU885" s="14"/>
      <c r="LUV885" s="14"/>
      <c r="LUW885" s="14"/>
      <c r="LUX885" s="14"/>
      <c r="LUY885" s="14"/>
      <c r="LUZ885" s="14"/>
      <c r="LVA885" s="14"/>
      <c r="LVB885" s="14"/>
      <c r="LVC885" s="14"/>
      <c r="LVD885" s="14"/>
      <c r="LVE885" s="14"/>
      <c r="LVF885" s="14"/>
      <c r="LVG885" s="14"/>
      <c r="LVH885" s="14"/>
      <c r="LVI885" s="14"/>
      <c r="LVJ885" s="14"/>
      <c r="LVK885" s="14"/>
      <c r="LVL885" s="14"/>
      <c r="LVM885" s="14"/>
      <c r="LVN885" s="14"/>
      <c r="LVO885" s="14"/>
      <c r="LVP885" s="14"/>
      <c r="LVQ885" s="14"/>
      <c r="LVR885" s="14"/>
      <c r="LVS885" s="14"/>
      <c r="LVT885" s="14"/>
      <c r="LVU885" s="14"/>
      <c r="LVV885" s="14"/>
      <c r="LVW885" s="14"/>
      <c r="LVX885" s="14"/>
      <c r="LVY885" s="14"/>
      <c r="LVZ885" s="14"/>
      <c r="LWA885" s="14"/>
      <c r="LWB885" s="14"/>
      <c r="LWC885" s="14"/>
      <c r="LWD885" s="14"/>
      <c r="LWE885" s="14"/>
      <c r="LWF885" s="14"/>
      <c r="LWG885" s="14"/>
      <c r="LWH885" s="14"/>
      <c r="LWI885" s="14"/>
      <c r="LWJ885" s="14"/>
      <c r="LWK885" s="14"/>
      <c r="LWL885" s="14"/>
      <c r="LWM885" s="14"/>
      <c r="LWN885" s="14"/>
      <c r="LWO885" s="14"/>
      <c r="LWP885" s="14"/>
      <c r="LWQ885" s="14"/>
      <c r="LWR885" s="14"/>
      <c r="LWS885" s="14"/>
      <c r="LWT885" s="14"/>
      <c r="LWU885" s="14"/>
      <c r="LWV885" s="14"/>
      <c r="LWW885" s="14"/>
      <c r="LWX885" s="14"/>
      <c r="LWY885" s="14"/>
      <c r="LWZ885" s="14"/>
      <c r="LXA885" s="14"/>
      <c r="LXB885" s="14"/>
      <c r="LXC885" s="14"/>
      <c r="LXD885" s="14"/>
      <c r="LXE885" s="14"/>
      <c r="LXF885" s="14"/>
      <c r="LXG885" s="14"/>
      <c r="LXH885" s="14"/>
      <c r="LXI885" s="14"/>
      <c r="LXJ885" s="14"/>
      <c r="LXK885" s="14"/>
      <c r="LXL885" s="14"/>
      <c r="LXM885" s="14"/>
      <c r="LXN885" s="14"/>
      <c r="LXO885" s="14"/>
      <c r="LXP885" s="14"/>
      <c r="LXQ885" s="14"/>
      <c r="LXR885" s="14"/>
      <c r="LXS885" s="14"/>
      <c r="LXT885" s="14"/>
      <c r="LXU885" s="14"/>
      <c r="LXV885" s="14"/>
      <c r="LXW885" s="14"/>
      <c r="LXX885" s="14"/>
      <c r="LXY885" s="14"/>
      <c r="LXZ885" s="14"/>
      <c r="LYA885" s="14"/>
      <c r="LYB885" s="14"/>
      <c r="LYC885" s="14"/>
      <c r="LYD885" s="14"/>
      <c r="LYE885" s="14"/>
      <c r="LYF885" s="14"/>
      <c r="LYG885" s="14"/>
      <c r="LYH885" s="14"/>
      <c r="LYI885" s="14"/>
      <c r="LYJ885" s="14"/>
      <c r="LYK885" s="14"/>
      <c r="LYL885" s="14"/>
      <c r="LYM885" s="14"/>
      <c r="LYN885" s="14"/>
      <c r="LYO885" s="14"/>
      <c r="LYP885" s="14"/>
      <c r="LYQ885" s="14"/>
      <c r="LYR885" s="14"/>
      <c r="LYS885" s="14"/>
      <c r="LYT885" s="14"/>
      <c r="LYU885" s="14"/>
      <c r="LYV885" s="14"/>
      <c r="LYW885" s="14"/>
      <c r="LYX885" s="14"/>
      <c r="LYY885" s="14"/>
      <c r="LYZ885" s="14"/>
      <c r="LZA885" s="14"/>
      <c r="LZB885" s="14"/>
      <c r="LZC885" s="14"/>
      <c r="LZD885" s="14"/>
      <c r="LZE885" s="14"/>
      <c r="LZF885" s="14"/>
      <c r="LZG885" s="14"/>
      <c r="LZH885" s="14"/>
      <c r="LZI885" s="14"/>
      <c r="LZJ885" s="14"/>
      <c r="LZK885" s="14"/>
      <c r="LZL885" s="14"/>
      <c r="LZM885" s="14"/>
      <c r="LZN885" s="14"/>
      <c r="LZO885" s="14"/>
      <c r="LZP885" s="14"/>
      <c r="LZQ885" s="14"/>
      <c r="LZR885" s="14"/>
      <c r="LZS885" s="14"/>
      <c r="LZT885" s="14"/>
      <c r="LZU885" s="14"/>
      <c r="LZV885" s="14"/>
      <c r="LZW885" s="14"/>
      <c r="LZX885" s="14"/>
      <c r="LZY885" s="14"/>
      <c r="LZZ885" s="14"/>
      <c r="MAA885" s="14"/>
      <c r="MAB885" s="14"/>
      <c r="MAC885" s="14"/>
      <c r="MAD885" s="14"/>
      <c r="MAE885" s="14"/>
      <c r="MAF885" s="14"/>
      <c r="MAG885" s="14"/>
      <c r="MAH885" s="14"/>
      <c r="MAI885" s="14"/>
      <c r="MAJ885" s="14"/>
      <c r="MAK885" s="14"/>
      <c r="MAL885" s="14"/>
      <c r="MAM885" s="14"/>
      <c r="MAN885" s="14"/>
      <c r="MAO885" s="14"/>
      <c r="MAP885" s="14"/>
      <c r="MAQ885" s="14"/>
      <c r="MAR885" s="14"/>
      <c r="MAS885" s="14"/>
      <c r="MAT885" s="14"/>
      <c r="MAU885" s="14"/>
      <c r="MAV885" s="14"/>
      <c r="MAW885" s="14"/>
      <c r="MAX885" s="14"/>
      <c r="MAY885" s="14"/>
      <c r="MAZ885" s="14"/>
      <c r="MBA885" s="14"/>
      <c r="MBB885" s="14"/>
      <c r="MBC885" s="14"/>
      <c r="MBD885" s="14"/>
      <c r="MBE885" s="14"/>
      <c r="MBF885" s="14"/>
      <c r="MBG885" s="14"/>
      <c r="MBH885" s="14"/>
      <c r="MBI885" s="14"/>
      <c r="MBJ885" s="14"/>
      <c r="MBK885" s="14"/>
      <c r="MBL885" s="14"/>
      <c r="MBM885" s="14"/>
      <c r="MBN885" s="14"/>
      <c r="MBO885" s="14"/>
      <c r="MBP885" s="14"/>
      <c r="MBQ885" s="14"/>
      <c r="MBR885" s="14"/>
      <c r="MBS885" s="14"/>
      <c r="MBT885" s="14"/>
      <c r="MBU885" s="14"/>
      <c r="MBV885" s="14"/>
      <c r="MBW885" s="14"/>
      <c r="MBX885" s="14"/>
      <c r="MBY885" s="14"/>
      <c r="MBZ885" s="14"/>
      <c r="MCA885" s="14"/>
      <c r="MCB885" s="14"/>
      <c r="MCC885" s="14"/>
      <c r="MCD885" s="14"/>
      <c r="MCE885" s="14"/>
      <c r="MCF885" s="14"/>
      <c r="MCG885" s="14"/>
      <c r="MCH885" s="14"/>
      <c r="MCI885" s="14"/>
      <c r="MCJ885" s="14"/>
      <c r="MCK885" s="14"/>
      <c r="MCL885" s="14"/>
      <c r="MCM885" s="14"/>
      <c r="MCN885" s="14"/>
      <c r="MCO885" s="14"/>
      <c r="MCP885" s="14"/>
      <c r="MCQ885" s="14"/>
      <c r="MCR885" s="14"/>
      <c r="MCS885" s="14"/>
      <c r="MCT885" s="14"/>
      <c r="MCU885" s="14"/>
      <c r="MCV885" s="14"/>
      <c r="MCW885" s="14"/>
      <c r="MCX885" s="14"/>
      <c r="MCY885" s="14"/>
      <c r="MCZ885" s="14"/>
      <c r="MDA885" s="14"/>
      <c r="MDB885" s="14"/>
      <c r="MDC885" s="14"/>
      <c r="MDD885" s="14"/>
      <c r="MDE885" s="14"/>
      <c r="MDF885" s="14"/>
      <c r="MDG885" s="14"/>
      <c r="MDH885" s="14"/>
      <c r="MDI885" s="14"/>
      <c r="MDJ885" s="14"/>
      <c r="MDK885" s="14"/>
      <c r="MDL885" s="14"/>
      <c r="MDM885" s="14"/>
      <c r="MDN885" s="14"/>
      <c r="MDO885" s="14"/>
      <c r="MDP885" s="14"/>
      <c r="MDQ885" s="14"/>
      <c r="MDR885" s="14"/>
      <c r="MDS885" s="14"/>
      <c r="MDT885" s="14"/>
      <c r="MDU885" s="14"/>
      <c r="MDV885" s="14"/>
      <c r="MDW885" s="14"/>
      <c r="MDX885" s="14"/>
      <c r="MDY885" s="14"/>
      <c r="MDZ885" s="14"/>
      <c r="MEA885" s="14"/>
      <c r="MEB885" s="14"/>
      <c r="MEC885" s="14"/>
      <c r="MED885" s="14"/>
      <c r="MEE885" s="14"/>
      <c r="MEF885" s="14"/>
      <c r="MEG885" s="14"/>
      <c r="MEH885" s="14"/>
      <c r="MEI885" s="14"/>
      <c r="MEJ885" s="14"/>
      <c r="MEK885" s="14"/>
      <c r="MEL885" s="14"/>
      <c r="MEM885" s="14"/>
      <c r="MEN885" s="14"/>
      <c r="MEO885" s="14"/>
      <c r="MEP885" s="14"/>
      <c r="MEQ885" s="14"/>
      <c r="MER885" s="14"/>
      <c r="MES885" s="14"/>
      <c r="MET885" s="14"/>
      <c r="MEU885" s="14"/>
      <c r="MEV885" s="14"/>
      <c r="MEW885" s="14"/>
      <c r="MEX885" s="14"/>
      <c r="MEY885" s="14"/>
      <c r="MEZ885" s="14"/>
      <c r="MFA885" s="14"/>
      <c r="MFB885" s="14"/>
      <c r="MFC885" s="14"/>
      <c r="MFD885" s="14"/>
      <c r="MFE885" s="14"/>
      <c r="MFF885" s="14"/>
      <c r="MFG885" s="14"/>
      <c r="MFH885" s="14"/>
      <c r="MFI885" s="14"/>
      <c r="MFJ885" s="14"/>
      <c r="MFK885" s="14"/>
      <c r="MFL885" s="14"/>
      <c r="MFM885" s="14"/>
      <c r="MFN885" s="14"/>
      <c r="MFO885" s="14"/>
      <c r="MFP885" s="14"/>
      <c r="MFQ885" s="14"/>
      <c r="MFR885" s="14"/>
      <c r="MFS885" s="14"/>
      <c r="MFT885" s="14"/>
      <c r="MFU885" s="14"/>
      <c r="MFV885" s="14"/>
      <c r="MFW885" s="14"/>
      <c r="MFX885" s="14"/>
      <c r="MFY885" s="14"/>
      <c r="MFZ885" s="14"/>
      <c r="MGA885" s="14"/>
      <c r="MGB885" s="14"/>
      <c r="MGC885" s="14"/>
      <c r="MGD885" s="14"/>
      <c r="MGE885" s="14"/>
      <c r="MGF885" s="14"/>
      <c r="MGG885" s="14"/>
      <c r="MGH885" s="14"/>
      <c r="MGI885" s="14"/>
      <c r="MGJ885" s="14"/>
      <c r="MGK885" s="14"/>
      <c r="MGL885" s="14"/>
      <c r="MGM885" s="14"/>
      <c r="MGN885" s="14"/>
      <c r="MGO885" s="14"/>
      <c r="MGP885" s="14"/>
      <c r="MGQ885" s="14"/>
      <c r="MGR885" s="14"/>
      <c r="MGS885" s="14"/>
      <c r="MGT885" s="14"/>
      <c r="MGU885" s="14"/>
      <c r="MGV885" s="14"/>
      <c r="MGW885" s="14"/>
      <c r="MGX885" s="14"/>
      <c r="MGY885" s="14"/>
      <c r="MGZ885" s="14"/>
      <c r="MHA885" s="14"/>
      <c r="MHB885" s="14"/>
      <c r="MHC885" s="14"/>
      <c r="MHD885" s="14"/>
      <c r="MHE885" s="14"/>
      <c r="MHF885" s="14"/>
      <c r="MHG885" s="14"/>
      <c r="MHH885" s="14"/>
      <c r="MHI885" s="14"/>
      <c r="MHJ885" s="14"/>
      <c r="MHK885" s="14"/>
      <c r="MHL885" s="14"/>
      <c r="MHM885" s="14"/>
      <c r="MHN885" s="14"/>
      <c r="MHO885" s="14"/>
      <c r="MHP885" s="14"/>
      <c r="MHQ885" s="14"/>
      <c r="MHR885" s="14"/>
      <c r="MHS885" s="14"/>
      <c r="MHT885" s="14"/>
      <c r="MHU885" s="14"/>
      <c r="MHV885" s="14"/>
      <c r="MHW885" s="14"/>
      <c r="MHX885" s="14"/>
      <c r="MHY885" s="14"/>
      <c r="MHZ885" s="14"/>
      <c r="MIA885" s="14"/>
      <c r="MIB885" s="14"/>
      <c r="MIC885" s="14"/>
      <c r="MID885" s="14"/>
      <c r="MIE885" s="14"/>
      <c r="MIF885" s="14"/>
      <c r="MIG885" s="14"/>
      <c r="MIH885" s="14"/>
      <c r="MII885" s="14"/>
      <c r="MIJ885" s="14"/>
      <c r="MIK885" s="14"/>
      <c r="MIL885" s="14"/>
      <c r="MIM885" s="14"/>
      <c r="MIN885" s="14"/>
      <c r="MIO885" s="14"/>
      <c r="MIP885" s="14"/>
      <c r="MIQ885" s="14"/>
      <c r="MIR885" s="14"/>
      <c r="MIS885" s="14"/>
      <c r="MIT885" s="14"/>
      <c r="MIU885" s="14"/>
      <c r="MIV885" s="14"/>
      <c r="MIW885" s="14"/>
      <c r="MIX885" s="14"/>
      <c r="MIY885" s="14"/>
      <c r="MIZ885" s="14"/>
      <c r="MJA885" s="14"/>
      <c r="MJB885" s="14"/>
      <c r="MJC885" s="14"/>
      <c r="MJD885" s="14"/>
      <c r="MJE885" s="14"/>
      <c r="MJF885" s="14"/>
      <c r="MJG885" s="14"/>
      <c r="MJH885" s="14"/>
      <c r="MJI885" s="14"/>
      <c r="MJJ885" s="14"/>
      <c r="MJK885" s="14"/>
      <c r="MJL885" s="14"/>
      <c r="MJM885" s="14"/>
      <c r="MJN885" s="14"/>
      <c r="MJO885" s="14"/>
      <c r="MJP885" s="14"/>
      <c r="MJQ885" s="14"/>
      <c r="MJR885" s="14"/>
      <c r="MJS885" s="14"/>
      <c r="MJT885" s="14"/>
      <c r="MJU885" s="14"/>
      <c r="MJV885" s="14"/>
      <c r="MJW885" s="14"/>
      <c r="MJX885" s="14"/>
      <c r="MJY885" s="14"/>
      <c r="MJZ885" s="14"/>
      <c r="MKA885" s="14"/>
      <c r="MKB885" s="14"/>
      <c r="MKC885" s="14"/>
      <c r="MKD885" s="14"/>
      <c r="MKE885" s="14"/>
      <c r="MKF885" s="14"/>
      <c r="MKG885" s="14"/>
      <c r="MKH885" s="14"/>
      <c r="MKI885" s="14"/>
      <c r="MKJ885" s="14"/>
      <c r="MKK885" s="14"/>
      <c r="MKL885" s="14"/>
      <c r="MKM885" s="14"/>
      <c r="MKN885" s="14"/>
      <c r="MKO885" s="14"/>
      <c r="MKP885" s="14"/>
      <c r="MKQ885" s="14"/>
      <c r="MKR885" s="14"/>
      <c r="MKS885" s="14"/>
      <c r="MKT885" s="14"/>
      <c r="MKU885" s="14"/>
      <c r="MKV885" s="14"/>
      <c r="MKW885" s="14"/>
      <c r="MKX885" s="14"/>
      <c r="MKY885" s="14"/>
      <c r="MKZ885" s="14"/>
      <c r="MLA885" s="14"/>
      <c r="MLB885" s="14"/>
      <c r="MLC885" s="14"/>
      <c r="MLD885" s="14"/>
      <c r="MLE885" s="14"/>
      <c r="MLF885" s="14"/>
      <c r="MLG885" s="14"/>
      <c r="MLH885" s="14"/>
      <c r="MLI885" s="14"/>
      <c r="MLJ885" s="14"/>
      <c r="MLK885" s="14"/>
      <c r="MLL885" s="14"/>
      <c r="MLM885" s="14"/>
      <c r="MLN885" s="14"/>
      <c r="MLO885" s="14"/>
      <c r="MLP885" s="14"/>
      <c r="MLQ885" s="14"/>
      <c r="MLR885" s="14"/>
      <c r="MLS885" s="14"/>
      <c r="MLT885" s="14"/>
      <c r="MLU885" s="14"/>
      <c r="MLV885" s="14"/>
      <c r="MLW885" s="14"/>
      <c r="MLX885" s="14"/>
      <c r="MLY885" s="14"/>
      <c r="MLZ885" s="14"/>
      <c r="MMA885" s="14"/>
      <c r="MMB885" s="14"/>
      <c r="MMC885" s="14"/>
      <c r="MMD885" s="14"/>
      <c r="MME885" s="14"/>
      <c r="MMF885" s="14"/>
      <c r="MMG885" s="14"/>
      <c r="MMH885" s="14"/>
      <c r="MMI885" s="14"/>
      <c r="MMJ885" s="14"/>
      <c r="MMK885" s="14"/>
      <c r="MML885" s="14"/>
      <c r="MMM885" s="14"/>
      <c r="MMN885" s="14"/>
      <c r="MMO885" s="14"/>
      <c r="MMP885" s="14"/>
      <c r="MMQ885" s="14"/>
      <c r="MMR885" s="14"/>
      <c r="MMS885" s="14"/>
      <c r="MMT885" s="14"/>
      <c r="MMU885" s="14"/>
      <c r="MMV885" s="14"/>
      <c r="MMW885" s="14"/>
      <c r="MMX885" s="14"/>
      <c r="MMY885" s="14"/>
      <c r="MMZ885" s="14"/>
      <c r="MNA885" s="14"/>
      <c r="MNB885" s="14"/>
      <c r="MNC885" s="14"/>
      <c r="MND885" s="14"/>
      <c r="MNE885" s="14"/>
      <c r="MNF885" s="14"/>
      <c r="MNG885" s="14"/>
      <c r="MNH885" s="14"/>
      <c r="MNI885" s="14"/>
      <c r="MNJ885" s="14"/>
      <c r="MNK885" s="14"/>
      <c r="MNL885" s="14"/>
      <c r="MNM885" s="14"/>
      <c r="MNN885" s="14"/>
      <c r="MNO885" s="14"/>
      <c r="MNP885" s="14"/>
      <c r="MNQ885" s="14"/>
      <c r="MNR885" s="14"/>
      <c r="MNS885" s="14"/>
      <c r="MNT885" s="14"/>
      <c r="MNU885" s="14"/>
      <c r="MNV885" s="14"/>
      <c r="MNW885" s="14"/>
      <c r="MNX885" s="14"/>
      <c r="MNY885" s="14"/>
      <c r="MNZ885" s="14"/>
      <c r="MOA885" s="14"/>
      <c r="MOB885" s="14"/>
      <c r="MOC885" s="14"/>
      <c r="MOD885" s="14"/>
      <c r="MOE885" s="14"/>
      <c r="MOF885" s="14"/>
      <c r="MOG885" s="14"/>
      <c r="MOH885" s="14"/>
      <c r="MOI885" s="14"/>
      <c r="MOJ885" s="14"/>
      <c r="MOK885" s="14"/>
      <c r="MOL885" s="14"/>
      <c r="MOM885" s="14"/>
      <c r="MON885" s="14"/>
      <c r="MOO885" s="14"/>
      <c r="MOP885" s="14"/>
      <c r="MOQ885" s="14"/>
      <c r="MOR885" s="14"/>
      <c r="MOS885" s="14"/>
      <c r="MOT885" s="14"/>
      <c r="MOU885" s="14"/>
      <c r="MOV885" s="14"/>
      <c r="MOW885" s="14"/>
      <c r="MOX885" s="14"/>
      <c r="MOY885" s="14"/>
      <c r="MOZ885" s="14"/>
      <c r="MPA885" s="14"/>
      <c r="MPB885" s="14"/>
      <c r="MPC885" s="14"/>
      <c r="MPD885" s="14"/>
      <c r="MPE885" s="14"/>
      <c r="MPF885" s="14"/>
      <c r="MPG885" s="14"/>
      <c r="MPH885" s="14"/>
      <c r="MPI885" s="14"/>
      <c r="MPJ885" s="14"/>
      <c r="MPK885" s="14"/>
      <c r="MPL885" s="14"/>
      <c r="MPM885" s="14"/>
      <c r="MPN885" s="14"/>
      <c r="MPO885" s="14"/>
      <c r="MPP885" s="14"/>
      <c r="MPQ885" s="14"/>
      <c r="MPR885" s="14"/>
      <c r="MPS885" s="14"/>
      <c r="MPT885" s="14"/>
      <c r="MPU885" s="14"/>
      <c r="MPV885" s="14"/>
      <c r="MPW885" s="14"/>
      <c r="MPX885" s="14"/>
      <c r="MPY885" s="14"/>
      <c r="MPZ885" s="14"/>
      <c r="MQA885" s="14"/>
      <c r="MQB885" s="14"/>
      <c r="MQC885" s="14"/>
      <c r="MQD885" s="14"/>
      <c r="MQE885" s="14"/>
      <c r="MQF885" s="14"/>
      <c r="MQG885" s="14"/>
      <c r="MQH885" s="14"/>
      <c r="MQI885" s="14"/>
      <c r="MQJ885" s="14"/>
      <c r="MQK885" s="14"/>
      <c r="MQL885" s="14"/>
      <c r="MQM885" s="14"/>
      <c r="MQN885" s="14"/>
      <c r="MQO885" s="14"/>
      <c r="MQP885" s="14"/>
      <c r="MQQ885" s="14"/>
      <c r="MQR885" s="14"/>
      <c r="MQS885" s="14"/>
      <c r="MQT885" s="14"/>
      <c r="MQU885" s="14"/>
      <c r="MQV885" s="14"/>
      <c r="MQW885" s="14"/>
      <c r="MQX885" s="14"/>
      <c r="MQY885" s="14"/>
      <c r="MQZ885" s="14"/>
      <c r="MRA885" s="14"/>
      <c r="MRB885" s="14"/>
      <c r="MRC885" s="14"/>
      <c r="MRD885" s="14"/>
      <c r="MRE885" s="14"/>
      <c r="MRF885" s="14"/>
      <c r="MRG885" s="14"/>
      <c r="MRH885" s="14"/>
      <c r="MRI885" s="14"/>
      <c r="MRJ885" s="14"/>
      <c r="MRK885" s="14"/>
      <c r="MRL885" s="14"/>
      <c r="MRM885" s="14"/>
      <c r="MRN885" s="14"/>
      <c r="MRO885" s="14"/>
      <c r="MRP885" s="14"/>
      <c r="MRQ885" s="14"/>
      <c r="MRR885" s="14"/>
      <c r="MRS885" s="14"/>
      <c r="MRT885" s="14"/>
      <c r="MRU885" s="14"/>
      <c r="MRV885" s="14"/>
      <c r="MRW885" s="14"/>
      <c r="MRX885" s="14"/>
      <c r="MRY885" s="14"/>
      <c r="MRZ885" s="14"/>
      <c r="MSA885" s="14"/>
      <c r="MSB885" s="14"/>
      <c r="MSC885" s="14"/>
      <c r="MSD885" s="14"/>
      <c r="MSE885" s="14"/>
      <c r="MSF885" s="14"/>
      <c r="MSG885" s="14"/>
      <c r="MSH885" s="14"/>
      <c r="MSI885" s="14"/>
      <c r="MSJ885" s="14"/>
      <c r="MSK885" s="14"/>
      <c r="MSL885" s="14"/>
      <c r="MSM885" s="14"/>
      <c r="MSN885" s="14"/>
      <c r="MSO885" s="14"/>
      <c r="MSP885" s="14"/>
      <c r="MSQ885" s="14"/>
      <c r="MSR885" s="14"/>
      <c r="MSS885" s="14"/>
      <c r="MST885" s="14"/>
      <c r="MSU885" s="14"/>
      <c r="MSV885" s="14"/>
      <c r="MSW885" s="14"/>
      <c r="MSX885" s="14"/>
      <c r="MSY885" s="14"/>
      <c r="MSZ885" s="14"/>
      <c r="MTA885" s="14"/>
      <c r="MTB885" s="14"/>
      <c r="MTC885" s="14"/>
      <c r="MTD885" s="14"/>
      <c r="MTE885" s="14"/>
      <c r="MTF885" s="14"/>
      <c r="MTG885" s="14"/>
      <c r="MTH885" s="14"/>
      <c r="MTI885" s="14"/>
      <c r="MTJ885" s="14"/>
      <c r="MTK885" s="14"/>
      <c r="MTL885" s="14"/>
      <c r="MTM885" s="14"/>
      <c r="MTN885" s="14"/>
      <c r="MTO885" s="14"/>
      <c r="MTP885" s="14"/>
      <c r="MTQ885" s="14"/>
      <c r="MTR885" s="14"/>
      <c r="MTS885" s="14"/>
      <c r="MTT885" s="14"/>
      <c r="MTU885" s="14"/>
      <c r="MTV885" s="14"/>
      <c r="MTW885" s="14"/>
      <c r="MTX885" s="14"/>
      <c r="MTY885" s="14"/>
      <c r="MTZ885" s="14"/>
      <c r="MUA885" s="14"/>
      <c r="MUB885" s="14"/>
      <c r="MUC885" s="14"/>
      <c r="MUD885" s="14"/>
      <c r="MUE885" s="14"/>
      <c r="MUF885" s="14"/>
      <c r="MUG885" s="14"/>
      <c r="MUH885" s="14"/>
      <c r="MUI885" s="14"/>
      <c r="MUJ885" s="14"/>
      <c r="MUK885" s="14"/>
      <c r="MUL885" s="14"/>
      <c r="MUM885" s="14"/>
      <c r="MUN885" s="14"/>
      <c r="MUO885" s="14"/>
      <c r="MUP885" s="14"/>
      <c r="MUQ885" s="14"/>
      <c r="MUR885" s="14"/>
      <c r="MUS885" s="14"/>
      <c r="MUT885" s="14"/>
      <c r="MUU885" s="14"/>
      <c r="MUV885" s="14"/>
      <c r="MUW885" s="14"/>
      <c r="MUX885" s="14"/>
      <c r="MUY885" s="14"/>
      <c r="MUZ885" s="14"/>
      <c r="MVA885" s="14"/>
      <c r="MVB885" s="14"/>
      <c r="MVC885" s="14"/>
      <c r="MVD885" s="14"/>
      <c r="MVE885" s="14"/>
      <c r="MVF885" s="14"/>
      <c r="MVG885" s="14"/>
      <c r="MVH885" s="14"/>
      <c r="MVI885" s="14"/>
      <c r="MVJ885" s="14"/>
      <c r="MVK885" s="14"/>
      <c r="MVL885" s="14"/>
      <c r="MVM885" s="14"/>
      <c r="MVN885" s="14"/>
      <c r="MVO885" s="14"/>
      <c r="MVP885" s="14"/>
      <c r="MVQ885" s="14"/>
      <c r="MVR885" s="14"/>
      <c r="MVS885" s="14"/>
      <c r="MVT885" s="14"/>
      <c r="MVU885" s="14"/>
      <c r="MVV885" s="14"/>
      <c r="MVW885" s="14"/>
      <c r="MVX885" s="14"/>
      <c r="MVY885" s="14"/>
      <c r="MVZ885" s="14"/>
      <c r="MWA885" s="14"/>
      <c r="MWB885" s="14"/>
      <c r="MWC885" s="14"/>
      <c r="MWD885" s="14"/>
      <c r="MWE885" s="14"/>
      <c r="MWF885" s="14"/>
      <c r="MWG885" s="14"/>
      <c r="MWH885" s="14"/>
      <c r="MWI885" s="14"/>
      <c r="MWJ885" s="14"/>
      <c r="MWK885" s="14"/>
      <c r="MWL885" s="14"/>
      <c r="MWM885" s="14"/>
      <c r="MWN885" s="14"/>
      <c r="MWO885" s="14"/>
      <c r="MWP885" s="14"/>
      <c r="MWQ885" s="14"/>
      <c r="MWR885" s="14"/>
      <c r="MWS885" s="14"/>
      <c r="MWT885" s="14"/>
      <c r="MWU885" s="14"/>
      <c r="MWV885" s="14"/>
      <c r="MWW885" s="14"/>
      <c r="MWX885" s="14"/>
      <c r="MWY885" s="14"/>
      <c r="MWZ885" s="14"/>
      <c r="MXA885" s="14"/>
      <c r="MXB885" s="14"/>
      <c r="MXC885" s="14"/>
      <c r="MXD885" s="14"/>
      <c r="MXE885" s="14"/>
      <c r="MXF885" s="14"/>
      <c r="MXG885" s="14"/>
      <c r="MXH885" s="14"/>
      <c r="MXI885" s="14"/>
      <c r="MXJ885" s="14"/>
      <c r="MXK885" s="14"/>
      <c r="MXL885" s="14"/>
      <c r="MXM885" s="14"/>
      <c r="MXN885" s="14"/>
      <c r="MXO885" s="14"/>
      <c r="MXP885" s="14"/>
      <c r="MXQ885" s="14"/>
      <c r="MXR885" s="14"/>
      <c r="MXS885" s="14"/>
      <c r="MXT885" s="14"/>
      <c r="MXU885" s="14"/>
      <c r="MXV885" s="14"/>
      <c r="MXW885" s="14"/>
      <c r="MXX885" s="14"/>
      <c r="MXY885" s="14"/>
      <c r="MXZ885" s="14"/>
      <c r="MYA885" s="14"/>
      <c r="MYB885" s="14"/>
      <c r="MYC885" s="14"/>
      <c r="MYD885" s="14"/>
      <c r="MYE885" s="14"/>
      <c r="MYF885" s="14"/>
      <c r="MYG885" s="14"/>
      <c r="MYH885" s="14"/>
      <c r="MYI885" s="14"/>
      <c r="MYJ885" s="14"/>
      <c r="MYK885" s="14"/>
      <c r="MYL885" s="14"/>
      <c r="MYM885" s="14"/>
      <c r="MYN885" s="14"/>
      <c r="MYO885" s="14"/>
      <c r="MYP885" s="14"/>
      <c r="MYQ885" s="14"/>
      <c r="MYR885" s="14"/>
      <c r="MYS885" s="14"/>
      <c r="MYT885" s="14"/>
      <c r="MYU885" s="14"/>
      <c r="MYV885" s="14"/>
      <c r="MYW885" s="14"/>
      <c r="MYX885" s="14"/>
      <c r="MYY885" s="14"/>
      <c r="MYZ885" s="14"/>
      <c r="MZA885" s="14"/>
      <c r="MZB885" s="14"/>
      <c r="MZC885" s="14"/>
      <c r="MZD885" s="14"/>
      <c r="MZE885" s="14"/>
      <c r="MZF885" s="14"/>
      <c r="MZG885" s="14"/>
      <c r="MZH885" s="14"/>
      <c r="MZI885" s="14"/>
      <c r="MZJ885" s="14"/>
      <c r="MZK885" s="14"/>
      <c r="MZL885" s="14"/>
      <c r="MZM885" s="14"/>
      <c r="MZN885" s="14"/>
      <c r="MZO885" s="14"/>
      <c r="MZP885" s="14"/>
      <c r="MZQ885" s="14"/>
      <c r="MZR885" s="14"/>
      <c r="MZS885" s="14"/>
      <c r="MZT885" s="14"/>
      <c r="MZU885" s="14"/>
      <c r="MZV885" s="14"/>
      <c r="MZW885" s="14"/>
      <c r="MZX885" s="14"/>
      <c r="MZY885" s="14"/>
      <c r="MZZ885" s="14"/>
      <c r="NAA885" s="14"/>
      <c r="NAB885" s="14"/>
      <c r="NAC885" s="14"/>
      <c r="NAD885" s="14"/>
      <c r="NAE885" s="14"/>
      <c r="NAF885" s="14"/>
      <c r="NAG885" s="14"/>
      <c r="NAH885" s="14"/>
      <c r="NAI885" s="14"/>
      <c r="NAJ885" s="14"/>
      <c r="NAK885" s="14"/>
      <c r="NAL885" s="14"/>
      <c r="NAM885" s="14"/>
      <c r="NAN885" s="14"/>
      <c r="NAO885" s="14"/>
      <c r="NAP885" s="14"/>
      <c r="NAQ885" s="14"/>
      <c r="NAR885" s="14"/>
      <c r="NAS885" s="14"/>
      <c r="NAT885" s="14"/>
      <c r="NAU885" s="14"/>
      <c r="NAV885" s="14"/>
      <c r="NAW885" s="14"/>
      <c r="NAX885" s="14"/>
      <c r="NAY885" s="14"/>
      <c r="NAZ885" s="14"/>
      <c r="NBA885" s="14"/>
      <c r="NBB885" s="14"/>
      <c r="NBC885" s="14"/>
      <c r="NBD885" s="14"/>
      <c r="NBE885" s="14"/>
      <c r="NBF885" s="14"/>
      <c r="NBG885" s="14"/>
      <c r="NBH885" s="14"/>
      <c r="NBI885" s="14"/>
      <c r="NBJ885" s="14"/>
      <c r="NBK885" s="14"/>
      <c r="NBL885" s="14"/>
      <c r="NBM885" s="14"/>
      <c r="NBN885" s="14"/>
      <c r="NBO885" s="14"/>
      <c r="NBP885" s="14"/>
      <c r="NBQ885" s="14"/>
      <c r="NBR885" s="14"/>
      <c r="NBS885" s="14"/>
      <c r="NBT885" s="14"/>
      <c r="NBU885" s="14"/>
      <c r="NBV885" s="14"/>
      <c r="NBW885" s="14"/>
      <c r="NBX885" s="14"/>
      <c r="NBY885" s="14"/>
      <c r="NBZ885" s="14"/>
      <c r="NCA885" s="14"/>
      <c r="NCB885" s="14"/>
      <c r="NCC885" s="14"/>
      <c r="NCD885" s="14"/>
      <c r="NCE885" s="14"/>
      <c r="NCF885" s="14"/>
      <c r="NCG885" s="14"/>
      <c r="NCH885" s="14"/>
      <c r="NCI885" s="14"/>
      <c r="NCJ885" s="14"/>
      <c r="NCK885" s="14"/>
      <c r="NCL885" s="14"/>
      <c r="NCM885" s="14"/>
      <c r="NCN885" s="14"/>
      <c r="NCO885" s="14"/>
      <c r="NCP885" s="14"/>
      <c r="NCQ885" s="14"/>
      <c r="NCR885" s="14"/>
      <c r="NCS885" s="14"/>
      <c r="NCT885" s="14"/>
      <c r="NCU885" s="14"/>
      <c r="NCV885" s="14"/>
      <c r="NCW885" s="14"/>
      <c r="NCX885" s="14"/>
      <c r="NCY885" s="14"/>
      <c r="NCZ885" s="14"/>
      <c r="NDA885" s="14"/>
      <c r="NDB885" s="14"/>
      <c r="NDC885" s="14"/>
      <c r="NDD885" s="14"/>
      <c r="NDE885" s="14"/>
      <c r="NDF885" s="14"/>
      <c r="NDG885" s="14"/>
      <c r="NDH885" s="14"/>
      <c r="NDI885" s="14"/>
      <c r="NDJ885" s="14"/>
      <c r="NDK885" s="14"/>
      <c r="NDL885" s="14"/>
      <c r="NDM885" s="14"/>
      <c r="NDN885" s="14"/>
      <c r="NDO885" s="14"/>
      <c r="NDP885" s="14"/>
      <c r="NDQ885" s="14"/>
      <c r="NDR885" s="14"/>
      <c r="NDS885" s="14"/>
      <c r="NDT885" s="14"/>
      <c r="NDU885" s="14"/>
      <c r="NDV885" s="14"/>
      <c r="NDW885" s="14"/>
      <c r="NDX885" s="14"/>
      <c r="NDY885" s="14"/>
      <c r="NDZ885" s="14"/>
      <c r="NEA885" s="14"/>
      <c r="NEB885" s="14"/>
      <c r="NEC885" s="14"/>
      <c r="NED885" s="14"/>
      <c r="NEE885" s="14"/>
      <c r="NEF885" s="14"/>
      <c r="NEG885" s="14"/>
      <c r="NEH885" s="14"/>
      <c r="NEI885" s="14"/>
      <c r="NEJ885" s="14"/>
      <c r="NEK885" s="14"/>
      <c r="NEL885" s="14"/>
      <c r="NEM885" s="14"/>
      <c r="NEN885" s="14"/>
      <c r="NEO885" s="14"/>
      <c r="NEP885" s="14"/>
      <c r="NEQ885" s="14"/>
      <c r="NER885" s="14"/>
      <c r="NES885" s="14"/>
      <c r="NET885" s="14"/>
      <c r="NEU885" s="14"/>
      <c r="NEV885" s="14"/>
      <c r="NEW885" s="14"/>
      <c r="NEX885" s="14"/>
      <c r="NEY885" s="14"/>
      <c r="NEZ885" s="14"/>
      <c r="NFA885" s="14"/>
      <c r="NFB885" s="14"/>
      <c r="NFC885" s="14"/>
      <c r="NFD885" s="14"/>
      <c r="NFE885" s="14"/>
      <c r="NFF885" s="14"/>
      <c r="NFG885" s="14"/>
      <c r="NFH885" s="14"/>
      <c r="NFI885" s="14"/>
      <c r="NFJ885" s="14"/>
      <c r="NFK885" s="14"/>
      <c r="NFL885" s="14"/>
      <c r="NFM885" s="14"/>
      <c r="NFN885" s="14"/>
      <c r="NFO885" s="14"/>
      <c r="NFP885" s="14"/>
      <c r="NFQ885" s="14"/>
      <c r="NFR885" s="14"/>
      <c r="NFS885" s="14"/>
      <c r="NFT885" s="14"/>
      <c r="NFU885" s="14"/>
      <c r="NFV885" s="14"/>
      <c r="NFW885" s="14"/>
      <c r="NFX885" s="14"/>
      <c r="NFY885" s="14"/>
      <c r="NFZ885" s="14"/>
      <c r="NGA885" s="14"/>
      <c r="NGB885" s="14"/>
      <c r="NGC885" s="14"/>
      <c r="NGD885" s="14"/>
      <c r="NGE885" s="14"/>
      <c r="NGF885" s="14"/>
      <c r="NGG885" s="14"/>
      <c r="NGH885" s="14"/>
      <c r="NGI885" s="14"/>
      <c r="NGJ885" s="14"/>
      <c r="NGK885" s="14"/>
      <c r="NGL885" s="14"/>
      <c r="NGM885" s="14"/>
      <c r="NGN885" s="14"/>
      <c r="NGO885" s="14"/>
      <c r="NGP885" s="14"/>
      <c r="NGQ885" s="14"/>
      <c r="NGR885" s="14"/>
      <c r="NGS885" s="14"/>
      <c r="NGT885" s="14"/>
      <c r="NGU885" s="14"/>
      <c r="NGV885" s="14"/>
      <c r="NGW885" s="14"/>
      <c r="NGX885" s="14"/>
      <c r="NGY885" s="14"/>
      <c r="NGZ885" s="14"/>
      <c r="NHA885" s="14"/>
      <c r="NHB885" s="14"/>
      <c r="NHC885" s="14"/>
      <c r="NHD885" s="14"/>
      <c r="NHE885" s="14"/>
      <c r="NHF885" s="14"/>
      <c r="NHG885" s="14"/>
      <c r="NHH885" s="14"/>
      <c r="NHI885" s="14"/>
      <c r="NHJ885" s="14"/>
      <c r="NHK885" s="14"/>
      <c r="NHL885" s="14"/>
      <c r="NHM885" s="14"/>
      <c r="NHN885" s="14"/>
      <c r="NHO885" s="14"/>
      <c r="NHP885" s="14"/>
      <c r="NHQ885" s="14"/>
      <c r="NHR885" s="14"/>
      <c r="NHS885" s="14"/>
      <c r="NHT885" s="14"/>
      <c r="NHU885" s="14"/>
      <c r="NHV885" s="14"/>
      <c r="NHW885" s="14"/>
      <c r="NHX885" s="14"/>
      <c r="NHY885" s="14"/>
      <c r="NHZ885" s="14"/>
      <c r="NIA885" s="14"/>
      <c r="NIB885" s="14"/>
      <c r="NIC885" s="14"/>
      <c r="NID885" s="14"/>
      <c r="NIE885" s="14"/>
      <c r="NIF885" s="14"/>
      <c r="NIG885" s="14"/>
      <c r="NIH885" s="14"/>
      <c r="NII885" s="14"/>
      <c r="NIJ885" s="14"/>
      <c r="NIK885" s="14"/>
      <c r="NIL885" s="14"/>
      <c r="NIM885" s="14"/>
      <c r="NIN885" s="14"/>
      <c r="NIO885" s="14"/>
      <c r="NIP885" s="14"/>
      <c r="NIQ885" s="14"/>
      <c r="NIR885" s="14"/>
      <c r="NIS885" s="14"/>
      <c r="NIT885" s="14"/>
      <c r="NIU885" s="14"/>
      <c r="NIV885" s="14"/>
      <c r="NIW885" s="14"/>
      <c r="NIX885" s="14"/>
      <c r="NIY885" s="14"/>
      <c r="NIZ885" s="14"/>
      <c r="NJA885" s="14"/>
      <c r="NJB885" s="14"/>
      <c r="NJC885" s="14"/>
      <c r="NJD885" s="14"/>
      <c r="NJE885" s="14"/>
      <c r="NJF885" s="14"/>
      <c r="NJG885" s="14"/>
      <c r="NJH885" s="14"/>
      <c r="NJI885" s="14"/>
      <c r="NJJ885" s="14"/>
      <c r="NJK885" s="14"/>
      <c r="NJL885" s="14"/>
      <c r="NJM885" s="14"/>
      <c r="NJN885" s="14"/>
      <c r="NJO885" s="14"/>
      <c r="NJP885" s="14"/>
      <c r="NJQ885" s="14"/>
      <c r="NJR885" s="14"/>
      <c r="NJS885" s="14"/>
      <c r="NJT885" s="14"/>
      <c r="NJU885" s="14"/>
      <c r="NJV885" s="14"/>
      <c r="NJW885" s="14"/>
      <c r="NJX885" s="14"/>
      <c r="NJY885" s="14"/>
      <c r="NJZ885" s="14"/>
      <c r="NKA885" s="14"/>
      <c r="NKB885" s="14"/>
      <c r="NKC885" s="14"/>
      <c r="NKD885" s="14"/>
      <c r="NKE885" s="14"/>
      <c r="NKF885" s="14"/>
      <c r="NKG885" s="14"/>
      <c r="NKH885" s="14"/>
      <c r="NKI885" s="14"/>
      <c r="NKJ885" s="14"/>
      <c r="NKK885" s="14"/>
      <c r="NKL885" s="14"/>
      <c r="NKM885" s="14"/>
      <c r="NKN885" s="14"/>
      <c r="NKO885" s="14"/>
      <c r="NKP885" s="14"/>
      <c r="NKQ885" s="14"/>
      <c r="NKR885" s="14"/>
      <c r="NKS885" s="14"/>
      <c r="NKT885" s="14"/>
      <c r="NKU885" s="14"/>
      <c r="NKV885" s="14"/>
      <c r="NKW885" s="14"/>
      <c r="NKX885" s="14"/>
      <c r="NKY885" s="14"/>
      <c r="NKZ885" s="14"/>
      <c r="NLA885" s="14"/>
      <c r="NLB885" s="14"/>
      <c r="NLC885" s="14"/>
      <c r="NLD885" s="14"/>
      <c r="NLE885" s="14"/>
      <c r="NLF885" s="14"/>
      <c r="NLG885" s="14"/>
      <c r="NLH885" s="14"/>
      <c r="NLI885" s="14"/>
      <c r="NLJ885" s="14"/>
      <c r="NLK885" s="14"/>
      <c r="NLL885" s="14"/>
      <c r="NLM885" s="14"/>
      <c r="NLN885" s="14"/>
      <c r="NLO885" s="14"/>
      <c r="NLP885" s="14"/>
      <c r="NLQ885" s="14"/>
      <c r="NLR885" s="14"/>
      <c r="NLS885" s="14"/>
      <c r="NLT885" s="14"/>
      <c r="NLU885" s="14"/>
      <c r="NLV885" s="14"/>
      <c r="NLW885" s="14"/>
      <c r="NLX885" s="14"/>
      <c r="NLY885" s="14"/>
      <c r="NLZ885" s="14"/>
      <c r="NMA885" s="14"/>
      <c r="NMB885" s="14"/>
      <c r="NMC885" s="14"/>
      <c r="NMD885" s="14"/>
      <c r="NME885" s="14"/>
      <c r="NMF885" s="14"/>
      <c r="NMG885" s="14"/>
      <c r="NMH885" s="14"/>
      <c r="NMI885" s="14"/>
      <c r="NMJ885" s="14"/>
      <c r="NMK885" s="14"/>
      <c r="NML885" s="14"/>
      <c r="NMM885" s="14"/>
      <c r="NMN885" s="14"/>
      <c r="NMO885" s="14"/>
      <c r="NMP885" s="14"/>
      <c r="NMQ885" s="14"/>
      <c r="NMR885" s="14"/>
      <c r="NMS885" s="14"/>
      <c r="NMT885" s="14"/>
      <c r="NMU885" s="14"/>
      <c r="NMV885" s="14"/>
      <c r="NMW885" s="14"/>
      <c r="NMX885" s="14"/>
      <c r="NMY885" s="14"/>
      <c r="NMZ885" s="14"/>
      <c r="NNA885" s="14"/>
      <c r="NNB885" s="14"/>
      <c r="NNC885" s="14"/>
      <c r="NND885" s="14"/>
      <c r="NNE885" s="14"/>
      <c r="NNF885" s="14"/>
      <c r="NNG885" s="14"/>
      <c r="NNH885" s="14"/>
      <c r="NNI885" s="14"/>
      <c r="NNJ885" s="14"/>
      <c r="NNK885" s="14"/>
      <c r="NNL885" s="14"/>
      <c r="NNM885" s="14"/>
      <c r="NNN885" s="14"/>
      <c r="NNO885" s="14"/>
      <c r="NNP885" s="14"/>
      <c r="NNQ885" s="14"/>
      <c r="NNR885" s="14"/>
      <c r="NNS885" s="14"/>
      <c r="NNT885" s="14"/>
      <c r="NNU885" s="14"/>
      <c r="NNV885" s="14"/>
      <c r="NNW885" s="14"/>
      <c r="NNX885" s="14"/>
      <c r="NNY885" s="14"/>
      <c r="NNZ885" s="14"/>
      <c r="NOA885" s="14"/>
      <c r="NOB885" s="14"/>
      <c r="NOC885" s="14"/>
      <c r="NOD885" s="14"/>
      <c r="NOE885" s="14"/>
      <c r="NOF885" s="14"/>
      <c r="NOG885" s="14"/>
      <c r="NOH885" s="14"/>
      <c r="NOI885" s="14"/>
      <c r="NOJ885" s="14"/>
      <c r="NOK885" s="14"/>
      <c r="NOL885" s="14"/>
      <c r="NOM885" s="14"/>
      <c r="NON885" s="14"/>
      <c r="NOO885" s="14"/>
      <c r="NOP885" s="14"/>
      <c r="NOQ885" s="14"/>
      <c r="NOR885" s="14"/>
      <c r="NOS885" s="14"/>
      <c r="NOT885" s="14"/>
      <c r="NOU885" s="14"/>
      <c r="NOV885" s="14"/>
      <c r="NOW885" s="14"/>
      <c r="NOX885" s="14"/>
      <c r="NOY885" s="14"/>
      <c r="NOZ885" s="14"/>
      <c r="NPA885" s="14"/>
      <c r="NPB885" s="14"/>
      <c r="NPC885" s="14"/>
      <c r="NPD885" s="14"/>
      <c r="NPE885" s="14"/>
      <c r="NPF885" s="14"/>
      <c r="NPG885" s="14"/>
      <c r="NPH885" s="14"/>
      <c r="NPI885" s="14"/>
      <c r="NPJ885" s="14"/>
      <c r="NPK885" s="14"/>
      <c r="NPL885" s="14"/>
      <c r="NPM885" s="14"/>
      <c r="NPN885" s="14"/>
      <c r="NPO885" s="14"/>
      <c r="NPP885" s="14"/>
      <c r="NPQ885" s="14"/>
      <c r="NPR885" s="14"/>
      <c r="NPS885" s="14"/>
      <c r="NPT885" s="14"/>
      <c r="NPU885" s="14"/>
      <c r="NPV885" s="14"/>
      <c r="NPW885" s="14"/>
      <c r="NPX885" s="14"/>
      <c r="NPY885" s="14"/>
      <c r="NPZ885" s="14"/>
      <c r="NQA885" s="14"/>
      <c r="NQB885" s="14"/>
      <c r="NQC885" s="14"/>
      <c r="NQD885" s="14"/>
      <c r="NQE885" s="14"/>
      <c r="NQF885" s="14"/>
      <c r="NQG885" s="14"/>
      <c r="NQH885" s="14"/>
      <c r="NQI885" s="14"/>
      <c r="NQJ885" s="14"/>
      <c r="NQK885" s="14"/>
      <c r="NQL885" s="14"/>
      <c r="NQM885" s="14"/>
      <c r="NQN885" s="14"/>
      <c r="NQO885" s="14"/>
      <c r="NQP885" s="14"/>
      <c r="NQQ885" s="14"/>
      <c r="NQR885" s="14"/>
      <c r="NQS885" s="14"/>
      <c r="NQT885" s="14"/>
      <c r="NQU885" s="14"/>
      <c r="NQV885" s="14"/>
      <c r="NQW885" s="14"/>
      <c r="NQX885" s="14"/>
      <c r="NQY885" s="14"/>
      <c r="NQZ885" s="14"/>
      <c r="NRA885" s="14"/>
      <c r="NRB885" s="14"/>
      <c r="NRC885" s="14"/>
      <c r="NRD885" s="14"/>
      <c r="NRE885" s="14"/>
      <c r="NRF885" s="14"/>
      <c r="NRG885" s="14"/>
      <c r="NRH885" s="14"/>
      <c r="NRI885" s="14"/>
      <c r="NRJ885" s="14"/>
      <c r="NRK885" s="14"/>
      <c r="NRL885" s="14"/>
      <c r="NRM885" s="14"/>
      <c r="NRN885" s="14"/>
      <c r="NRO885" s="14"/>
      <c r="NRP885" s="14"/>
      <c r="NRQ885" s="14"/>
      <c r="NRR885" s="14"/>
      <c r="NRS885" s="14"/>
      <c r="NRT885" s="14"/>
      <c r="NRU885" s="14"/>
      <c r="NRV885" s="14"/>
      <c r="NRW885" s="14"/>
      <c r="NRX885" s="14"/>
      <c r="NRY885" s="14"/>
      <c r="NRZ885" s="14"/>
      <c r="NSA885" s="14"/>
      <c r="NSB885" s="14"/>
      <c r="NSC885" s="14"/>
      <c r="NSD885" s="14"/>
      <c r="NSE885" s="14"/>
      <c r="NSF885" s="14"/>
      <c r="NSG885" s="14"/>
      <c r="NSH885" s="14"/>
      <c r="NSI885" s="14"/>
      <c r="NSJ885" s="14"/>
      <c r="NSK885" s="14"/>
      <c r="NSL885" s="14"/>
      <c r="NSM885" s="14"/>
      <c r="NSN885" s="14"/>
      <c r="NSO885" s="14"/>
      <c r="NSP885" s="14"/>
      <c r="NSQ885" s="14"/>
      <c r="NSR885" s="14"/>
      <c r="NSS885" s="14"/>
      <c r="NST885" s="14"/>
      <c r="NSU885" s="14"/>
      <c r="NSV885" s="14"/>
      <c r="NSW885" s="14"/>
      <c r="NSX885" s="14"/>
      <c r="NSY885" s="14"/>
      <c r="NSZ885" s="14"/>
      <c r="NTA885" s="14"/>
      <c r="NTB885" s="14"/>
      <c r="NTC885" s="14"/>
      <c r="NTD885" s="14"/>
      <c r="NTE885" s="14"/>
      <c r="NTF885" s="14"/>
      <c r="NTG885" s="14"/>
      <c r="NTH885" s="14"/>
      <c r="NTI885" s="14"/>
      <c r="NTJ885" s="14"/>
      <c r="NTK885" s="14"/>
      <c r="NTL885" s="14"/>
      <c r="NTM885" s="14"/>
      <c r="NTN885" s="14"/>
      <c r="NTO885" s="14"/>
      <c r="NTP885" s="14"/>
      <c r="NTQ885" s="14"/>
      <c r="NTR885" s="14"/>
      <c r="NTS885" s="14"/>
      <c r="NTT885" s="14"/>
      <c r="NTU885" s="14"/>
      <c r="NTV885" s="14"/>
      <c r="NTW885" s="14"/>
      <c r="NTX885" s="14"/>
      <c r="NTY885" s="14"/>
      <c r="NTZ885" s="14"/>
      <c r="NUA885" s="14"/>
      <c r="NUB885" s="14"/>
      <c r="NUC885" s="14"/>
      <c r="NUD885" s="14"/>
      <c r="NUE885" s="14"/>
      <c r="NUF885" s="14"/>
      <c r="NUG885" s="14"/>
      <c r="NUH885" s="14"/>
      <c r="NUI885" s="14"/>
      <c r="NUJ885" s="14"/>
      <c r="NUK885" s="14"/>
      <c r="NUL885" s="14"/>
      <c r="NUM885" s="14"/>
      <c r="NUN885" s="14"/>
      <c r="NUO885" s="14"/>
      <c r="NUP885" s="14"/>
      <c r="NUQ885" s="14"/>
      <c r="NUR885" s="14"/>
      <c r="NUS885" s="14"/>
      <c r="NUT885" s="14"/>
      <c r="NUU885" s="14"/>
      <c r="NUV885" s="14"/>
      <c r="NUW885" s="14"/>
      <c r="NUX885" s="14"/>
      <c r="NUY885" s="14"/>
      <c r="NUZ885" s="14"/>
      <c r="NVA885" s="14"/>
      <c r="NVB885" s="14"/>
      <c r="NVC885" s="14"/>
      <c r="NVD885" s="14"/>
      <c r="NVE885" s="14"/>
      <c r="NVF885" s="14"/>
      <c r="NVG885" s="14"/>
      <c r="NVH885" s="14"/>
      <c r="NVI885" s="14"/>
      <c r="NVJ885" s="14"/>
      <c r="NVK885" s="14"/>
      <c r="NVL885" s="14"/>
      <c r="NVM885" s="14"/>
      <c r="NVN885" s="14"/>
      <c r="NVO885" s="14"/>
      <c r="NVP885" s="14"/>
      <c r="NVQ885" s="14"/>
      <c r="NVR885" s="14"/>
      <c r="NVS885" s="14"/>
      <c r="NVT885" s="14"/>
      <c r="NVU885" s="14"/>
      <c r="NVV885" s="14"/>
      <c r="NVW885" s="14"/>
      <c r="NVX885" s="14"/>
      <c r="NVY885" s="14"/>
      <c r="NVZ885" s="14"/>
      <c r="NWA885" s="14"/>
      <c r="NWB885" s="14"/>
      <c r="NWC885" s="14"/>
      <c r="NWD885" s="14"/>
      <c r="NWE885" s="14"/>
      <c r="NWF885" s="14"/>
      <c r="NWG885" s="14"/>
      <c r="NWH885" s="14"/>
      <c r="NWI885" s="14"/>
      <c r="NWJ885" s="14"/>
      <c r="NWK885" s="14"/>
      <c r="NWL885" s="14"/>
      <c r="NWM885" s="14"/>
      <c r="NWN885" s="14"/>
      <c r="NWO885" s="14"/>
      <c r="NWP885" s="14"/>
      <c r="NWQ885" s="14"/>
      <c r="NWR885" s="14"/>
      <c r="NWS885" s="14"/>
      <c r="NWT885" s="14"/>
      <c r="NWU885" s="14"/>
      <c r="NWV885" s="14"/>
      <c r="NWW885" s="14"/>
      <c r="NWX885" s="14"/>
      <c r="NWY885" s="14"/>
      <c r="NWZ885" s="14"/>
      <c r="NXA885" s="14"/>
      <c r="NXB885" s="14"/>
      <c r="NXC885" s="14"/>
      <c r="NXD885" s="14"/>
      <c r="NXE885" s="14"/>
      <c r="NXF885" s="14"/>
      <c r="NXG885" s="14"/>
      <c r="NXH885" s="14"/>
      <c r="NXI885" s="14"/>
      <c r="NXJ885" s="14"/>
      <c r="NXK885" s="14"/>
      <c r="NXL885" s="14"/>
      <c r="NXM885" s="14"/>
      <c r="NXN885" s="14"/>
      <c r="NXO885" s="14"/>
      <c r="NXP885" s="14"/>
      <c r="NXQ885" s="14"/>
      <c r="NXR885" s="14"/>
      <c r="NXS885" s="14"/>
      <c r="NXT885" s="14"/>
      <c r="NXU885" s="14"/>
      <c r="NXV885" s="14"/>
      <c r="NXW885" s="14"/>
      <c r="NXX885" s="14"/>
      <c r="NXY885" s="14"/>
      <c r="NXZ885" s="14"/>
      <c r="NYA885" s="14"/>
      <c r="NYB885" s="14"/>
      <c r="NYC885" s="14"/>
      <c r="NYD885" s="14"/>
      <c r="NYE885" s="14"/>
      <c r="NYF885" s="14"/>
      <c r="NYG885" s="14"/>
      <c r="NYH885" s="14"/>
      <c r="NYI885" s="14"/>
      <c r="NYJ885" s="14"/>
      <c r="NYK885" s="14"/>
      <c r="NYL885" s="14"/>
      <c r="NYM885" s="14"/>
      <c r="NYN885" s="14"/>
      <c r="NYO885" s="14"/>
      <c r="NYP885" s="14"/>
      <c r="NYQ885" s="14"/>
      <c r="NYR885" s="14"/>
      <c r="NYS885" s="14"/>
      <c r="NYT885" s="14"/>
      <c r="NYU885" s="14"/>
      <c r="NYV885" s="14"/>
      <c r="NYW885" s="14"/>
      <c r="NYX885" s="14"/>
      <c r="NYY885" s="14"/>
      <c r="NYZ885" s="14"/>
      <c r="NZA885" s="14"/>
      <c r="NZB885" s="14"/>
      <c r="NZC885" s="14"/>
      <c r="NZD885" s="14"/>
      <c r="NZE885" s="14"/>
      <c r="NZF885" s="14"/>
      <c r="NZG885" s="14"/>
      <c r="NZH885" s="14"/>
      <c r="NZI885" s="14"/>
      <c r="NZJ885" s="14"/>
      <c r="NZK885" s="14"/>
      <c r="NZL885" s="14"/>
      <c r="NZM885" s="14"/>
      <c r="NZN885" s="14"/>
      <c r="NZO885" s="14"/>
      <c r="NZP885" s="14"/>
      <c r="NZQ885" s="14"/>
      <c r="NZR885" s="14"/>
      <c r="NZS885" s="14"/>
      <c r="NZT885" s="14"/>
      <c r="NZU885" s="14"/>
      <c r="NZV885" s="14"/>
      <c r="NZW885" s="14"/>
      <c r="NZX885" s="14"/>
      <c r="NZY885" s="14"/>
      <c r="NZZ885" s="14"/>
      <c r="OAA885" s="14"/>
      <c r="OAB885" s="14"/>
      <c r="OAC885" s="14"/>
      <c r="OAD885" s="14"/>
      <c r="OAE885" s="14"/>
      <c r="OAF885" s="14"/>
      <c r="OAG885" s="14"/>
      <c r="OAH885" s="14"/>
      <c r="OAI885" s="14"/>
      <c r="OAJ885" s="14"/>
      <c r="OAK885" s="14"/>
      <c r="OAL885" s="14"/>
      <c r="OAM885" s="14"/>
      <c r="OAN885" s="14"/>
      <c r="OAO885" s="14"/>
      <c r="OAP885" s="14"/>
      <c r="OAQ885" s="14"/>
      <c r="OAR885" s="14"/>
      <c r="OAS885" s="14"/>
      <c r="OAT885" s="14"/>
      <c r="OAU885" s="14"/>
      <c r="OAV885" s="14"/>
      <c r="OAW885" s="14"/>
      <c r="OAX885" s="14"/>
      <c r="OAY885" s="14"/>
      <c r="OAZ885" s="14"/>
      <c r="OBA885" s="14"/>
      <c r="OBB885" s="14"/>
      <c r="OBC885" s="14"/>
      <c r="OBD885" s="14"/>
      <c r="OBE885" s="14"/>
      <c r="OBF885" s="14"/>
      <c r="OBG885" s="14"/>
      <c r="OBH885" s="14"/>
      <c r="OBI885" s="14"/>
      <c r="OBJ885" s="14"/>
      <c r="OBK885" s="14"/>
      <c r="OBL885" s="14"/>
      <c r="OBM885" s="14"/>
      <c r="OBN885" s="14"/>
      <c r="OBO885" s="14"/>
      <c r="OBP885" s="14"/>
      <c r="OBQ885" s="14"/>
      <c r="OBR885" s="14"/>
      <c r="OBS885" s="14"/>
      <c r="OBT885" s="14"/>
      <c r="OBU885" s="14"/>
      <c r="OBV885" s="14"/>
      <c r="OBW885" s="14"/>
      <c r="OBX885" s="14"/>
      <c r="OBY885" s="14"/>
      <c r="OBZ885" s="14"/>
      <c r="OCA885" s="14"/>
      <c r="OCB885" s="14"/>
      <c r="OCC885" s="14"/>
      <c r="OCD885" s="14"/>
      <c r="OCE885" s="14"/>
      <c r="OCF885" s="14"/>
      <c r="OCG885" s="14"/>
      <c r="OCH885" s="14"/>
      <c r="OCI885" s="14"/>
      <c r="OCJ885" s="14"/>
      <c r="OCK885" s="14"/>
      <c r="OCL885" s="14"/>
      <c r="OCM885" s="14"/>
      <c r="OCN885" s="14"/>
      <c r="OCO885" s="14"/>
      <c r="OCP885" s="14"/>
      <c r="OCQ885" s="14"/>
      <c r="OCR885" s="14"/>
      <c r="OCS885" s="14"/>
      <c r="OCT885" s="14"/>
      <c r="OCU885" s="14"/>
      <c r="OCV885" s="14"/>
      <c r="OCW885" s="14"/>
      <c r="OCX885" s="14"/>
      <c r="OCY885" s="14"/>
      <c r="OCZ885" s="14"/>
      <c r="ODA885" s="14"/>
      <c r="ODB885" s="14"/>
      <c r="ODC885" s="14"/>
      <c r="ODD885" s="14"/>
      <c r="ODE885" s="14"/>
      <c r="ODF885" s="14"/>
      <c r="ODG885" s="14"/>
      <c r="ODH885" s="14"/>
      <c r="ODI885" s="14"/>
      <c r="ODJ885" s="14"/>
      <c r="ODK885" s="14"/>
      <c r="ODL885" s="14"/>
      <c r="ODM885" s="14"/>
      <c r="ODN885" s="14"/>
      <c r="ODO885" s="14"/>
      <c r="ODP885" s="14"/>
      <c r="ODQ885" s="14"/>
      <c r="ODR885" s="14"/>
      <c r="ODS885" s="14"/>
      <c r="ODT885" s="14"/>
      <c r="ODU885" s="14"/>
      <c r="ODV885" s="14"/>
      <c r="ODW885" s="14"/>
      <c r="ODX885" s="14"/>
      <c r="ODY885" s="14"/>
      <c r="ODZ885" s="14"/>
      <c r="OEA885" s="14"/>
      <c r="OEB885" s="14"/>
      <c r="OEC885" s="14"/>
      <c r="OED885" s="14"/>
      <c r="OEE885" s="14"/>
      <c r="OEF885" s="14"/>
      <c r="OEG885" s="14"/>
      <c r="OEH885" s="14"/>
      <c r="OEI885" s="14"/>
      <c r="OEJ885" s="14"/>
      <c r="OEK885" s="14"/>
      <c r="OEL885" s="14"/>
      <c r="OEM885" s="14"/>
      <c r="OEN885" s="14"/>
      <c r="OEO885" s="14"/>
      <c r="OEP885" s="14"/>
      <c r="OEQ885" s="14"/>
      <c r="OER885" s="14"/>
      <c r="OES885" s="14"/>
      <c r="OET885" s="14"/>
      <c r="OEU885" s="14"/>
      <c r="OEV885" s="14"/>
      <c r="OEW885" s="14"/>
      <c r="OEX885" s="14"/>
      <c r="OEY885" s="14"/>
      <c r="OEZ885" s="14"/>
      <c r="OFA885" s="14"/>
      <c r="OFB885" s="14"/>
      <c r="OFC885" s="14"/>
      <c r="OFD885" s="14"/>
      <c r="OFE885" s="14"/>
      <c r="OFF885" s="14"/>
      <c r="OFG885" s="14"/>
      <c r="OFH885" s="14"/>
      <c r="OFI885" s="14"/>
      <c r="OFJ885" s="14"/>
      <c r="OFK885" s="14"/>
      <c r="OFL885" s="14"/>
      <c r="OFM885" s="14"/>
      <c r="OFN885" s="14"/>
      <c r="OFO885" s="14"/>
      <c r="OFP885" s="14"/>
      <c r="OFQ885" s="14"/>
      <c r="OFR885" s="14"/>
      <c r="OFS885" s="14"/>
      <c r="OFT885" s="14"/>
      <c r="OFU885" s="14"/>
      <c r="OFV885" s="14"/>
      <c r="OFW885" s="14"/>
      <c r="OFX885" s="14"/>
      <c r="OFY885" s="14"/>
      <c r="OFZ885" s="14"/>
      <c r="OGA885" s="14"/>
      <c r="OGB885" s="14"/>
      <c r="OGC885" s="14"/>
      <c r="OGD885" s="14"/>
      <c r="OGE885" s="14"/>
      <c r="OGF885" s="14"/>
      <c r="OGG885" s="14"/>
      <c r="OGH885" s="14"/>
      <c r="OGI885" s="14"/>
      <c r="OGJ885" s="14"/>
      <c r="OGK885" s="14"/>
      <c r="OGL885" s="14"/>
      <c r="OGM885" s="14"/>
      <c r="OGN885" s="14"/>
      <c r="OGO885" s="14"/>
      <c r="OGP885" s="14"/>
      <c r="OGQ885" s="14"/>
      <c r="OGR885" s="14"/>
      <c r="OGS885" s="14"/>
      <c r="OGT885" s="14"/>
      <c r="OGU885" s="14"/>
      <c r="OGV885" s="14"/>
      <c r="OGW885" s="14"/>
      <c r="OGX885" s="14"/>
      <c r="OGY885" s="14"/>
      <c r="OGZ885" s="14"/>
      <c r="OHA885" s="14"/>
      <c r="OHB885" s="14"/>
      <c r="OHC885" s="14"/>
      <c r="OHD885" s="14"/>
      <c r="OHE885" s="14"/>
      <c r="OHF885" s="14"/>
      <c r="OHG885" s="14"/>
      <c r="OHH885" s="14"/>
      <c r="OHI885" s="14"/>
      <c r="OHJ885" s="14"/>
      <c r="OHK885" s="14"/>
      <c r="OHL885" s="14"/>
      <c r="OHM885" s="14"/>
      <c r="OHN885" s="14"/>
      <c r="OHO885" s="14"/>
      <c r="OHP885" s="14"/>
      <c r="OHQ885" s="14"/>
      <c r="OHR885" s="14"/>
      <c r="OHS885" s="14"/>
      <c r="OHT885" s="14"/>
      <c r="OHU885" s="14"/>
      <c r="OHV885" s="14"/>
      <c r="OHW885" s="14"/>
      <c r="OHX885" s="14"/>
      <c r="OHY885" s="14"/>
      <c r="OHZ885" s="14"/>
      <c r="OIA885" s="14"/>
      <c r="OIB885" s="14"/>
      <c r="OIC885" s="14"/>
      <c r="OID885" s="14"/>
      <c r="OIE885" s="14"/>
      <c r="OIF885" s="14"/>
      <c r="OIG885" s="14"/>
      <c r="OIH885" s="14"/>
      <c r="OII885" s="14"/>
      <c r="OIJ885" s="14"/>
      <c r="OIK885" s="14"/>
      <c r="OIL885" s="14"/>
      <c r="OIM885" s="14"/>
      <c r="OIN885" s="14"/>
      <c r="OIO885" s="14"/>
      <c r="OIP885" s="14"/>
      <c r="OIQ885" s="14"/>
      <c r="OIR885" s="14"/>
      <c r="OIS885" s="14"/>
      <c r="OIT885" s="14"/>
      <c r="OIU885" s="14"/>
      <c r="OIV885" s="14"/>
      <c r="OIW885" s="14"/>
      <c r="OIX885" s="14"/>
      <c r="OIY885" s="14"/>
      <c r="OIZ885" s="14"/>
      <c r="OJA885" s="14"/>
      <c r="OJB885" s="14"/>
      <c r="OJC885" s="14"/>
      <c r="OJD885" s="14"/>
      <c r="OJE885" s="14"/>
      <c r="OJF885" s="14"/>
      <c r="OJG885" s="14"/>
      <c r="OJH885" s="14"/>
      <c r="OJI885" s="14"/>
      <c r="OJJ885" s="14"/>
      <c r="OJK885" s="14"/>
      <c r="OJL885" s="14"/>
      <c r="OJM885" s="14"/>
      <c r="OJN885" s="14"/>
      <c r="OJO885" s="14"/>
      <c r="OJP885" s="14"/>
      <c r="OJQ885" s="14"/>
      <c r="OJR885" s="14"/>
      <c r="OJS885" s="14"/>
      <c r="OJT885" s="14"/>
      <c r="OJU885" s="14"/>
      <c r="OJV885" s="14"/>
      <c r="OJW885" s="14"/>
      <c r="OJX885" s="14"/>
      <c r="OJY885" s="14"/>
      <c r="OJZ885" s="14"/>
      <c r="OKA885" s="14"/>
      <c r="OKB885" s="14"/>
      <c r="OKC885" s="14"/>
      <c r="OKD885" s="14"/>
      <c r="OKE885" s="14"/>
      <c r="OKF885" s="14"/>
      <c r="OKG885" s="14"/>
      <c r="OKH885" s="14"/>
      <c r="OKI885" s="14"/>
      <c r="OKJ885" s="14"/>
      <c r="OKK885" s="14"/>
      <c r="OKL885" s="14"/>
      <c r="OKM885" s="14"/>
      <c r="OKN885" s="14"/>
      <c r="OKO885" s="14"/>
      <c r="OKP885" s="14"/>
      <c r="OKQ885" s="14"/>
      <c r="OKR885" s="14"/>
      <c r="OKS885" s="14"/>
      <c r="OKT885" s="14"/>
      <c r="OKU885" s="14"/>
      <c r="OKV885" s="14"/>
      <c r="OKW885" s="14"/>
      <c r="OKX885" s="14"/>
      <c r="OKY885" s="14"/>
      <c r="OKZ885" s="14"/>
      <c r="OLA885" s="14"/>
      <c r="OLB885" s="14"/>
      <c r="OLC885" s="14"/>
      <c r="OLD885" s="14"/>
      <c r="OLE885" s="14"/>
      <c r="OLF885" s="14"/>
      <c r="OLG885" s="14"/>
      <c r="OLH885" s="14"/>
      <c r="OLI885" s="14"/>
      <c r="OLJ885" s="14"/>
      <c r="OLK885" s="14"/>
      <c r="OLL885" s="14"/>
      <c r="OLM885" s="14"/>
      <c r="OLN885" s="14"/>
      <c r="OLO885" s="14"/>
      <c r="OLP885" s="14"/>
      <c r="OLQ885" s="14"/>
      <c r="OLR885" s="14"/>
      <c r="OLS885" s="14"/>
      <c r="OLT885" s="14"/>
      <c r="OLU885" s="14"/>
      <c r="OLV885" s="14"/>
      <c r="OLW885" s="14"/>
      <c r="OLX885" s="14"/>
      <c r="OLY885" s="14"/>
      <c r="OLZ885" s="14"/>
      <c r="OMA885" s="14"/>
      <c r="OMB885" s="14"/>
      <c r="OMC885" s="14"/>
      <c r="OMD885" s="14"/>
      <c r="OME885" s="14"/>
      <c r="OMF885" s="14"/>
      <c r="OMG885" s="14"/>
      <c r="OMH885" s="14"/>
      <c r="OMI885" s="14"/>
      <c r="OMJ885" s="14"/>
      <c r="OMK885" s="14"/>
      <c r="OML885" s="14"/>
      <c r="OMM885" s="14"/>
      <c r="OMN885" s="14"/>
      <c r="OMO885" s="14"/>
      <c r="OMP885" s="14"/>
      <c r="OMQ885" s="14"/>
      <c r="OMR885" s="14"/>
      <c r="OMS885" s="14"/>
      <c r="OMT885" s="14"/>
      <c r="OMU885" s="14"/>
      <c r="OMV885" s="14"/>
      <c r="OMW885" s="14"/>
      <c r="OMX885" s="14"/>
      <c r="OMY885" s="14"/>
      <c r="OMZ885" s="14"/>
      <c r="ONA885" s="14"/>
      <c r="ONB885" s="14"/>
      <c r="ONC885" s="14"/>
      <c r="OND885" s="14"/>
      <c r="ONE885" s="14"/>
      <c r="ONF885" s="14"/>
      <c r="ONG885" s="14"/>
      <c r="ONH885" s="14"/>
      <c r="ONI885" s="14"/>
      <c r="ONJ885" s="14"/>
      <c r="ONK885" s="14"/>
      <c r="ONL885" s="14"/>
      <c r="ONM885" s="14"/>
      <c r="ONN885" s="14"/>
      <c r="ONO885" s="14"/>
      <c r="ONP885" s="14"/>
      <c r="ONQ885" s="14"/>
      <c r="ONR885" s="14"/>
      <c r="ONS885" s="14"/>
      <c r="ONT885" s="14"/>
      <c r="ONU885" s="14"/>
      <c r="ONV885" s="14"/>
      <c r="ONW885" s="14"/>
      <c r="ONX885" s="14"/>
      <c r="ONY885" s="14"/>
      <c r="ONZ885" s="14"/>
      <c r="OOA885" s="14"/>
      <c r="OOB885" s="14"/>
      <c r="OOC885" s="14"/>
      <c r="OOD885" s="14"/>
      <c r="OOE885" s="14"/>
      <c r="OOF885" s="14"/>
      <c r="OOG885" s="14"/>
      <c r="OOH885" s="14"/>
      <c r="OOI885" s="14"/>
      <c r="OOJ885" s="14"/>
      <c r="OOK885" s="14"/>
      <c r="OOL885" s="14"/>
      <c r="OOM885" s="14"/>
      <c r="OON885" s="14"/>
      <c r="OOO885" s="14"/>
      <c r="OOP885" s="14"/>
      <c r="OOQ885" s="14"/>
      <c r="OOR885" s="14"/>
      <c r="OOS885" s="14"/>
      <c r="OOT885" s="14"/>
      <c r="OOU885" s="14"/>
      <c r="OOV885" s="14"/>
      <c r="OOW885" s="14"/>
      <c r="OOX885" s="14"/>
      <c r="OOY885" s="14"/>
      <c r="OOZ885" s="14"/>
      <c r="OPA885" s="14"/>
      <c r="OPB885" s="14"/>
      <c r="OPC885" s="14"/>
      <c r="OPD885" s="14"/>
      <c r="OPE885" s="14"/>
      <c r="OPF885" s="14"/>
      <c r="OPG885" s="14"/>
      <c r="OPH885" s="14"/>
      <c r="OPI885" s="14"/>
      <c r="OPJ885" s="14"/>
      <c r="OPK885" s="14"/>
      <c r="OPL885" s="14"/>
      <c r="OPM885" s="14"/>
      <c r="OPN885" s="14"/>
      <c r="OPO885" s="14"/>
      <c r="OPP885" s="14"/>
      <c r="OPQ885" s="14"/>
      <c r="OPR885" s="14"/>
      <c r="OPS885" s="14"/>
      <c r="OPT885" s="14"/>
      <c r="OPU885" s="14"/>
      <c r="OPV885" s="14"/>
      <c r="OPW885" s="14"/>
      <c r="OPX885" s="14"/>
      <c r="OPY885" s="14"/>
      <c r="OPZ885" s="14"/>
      <c r="OQA885" s="14"/>
      <c r="OQB885" s="14"/>
      <c r="OQC885" s="14"/>
      <c r="OQD885" s="14"/>
      <c r="OQE885" s="14"/>
      <c r="OQF885" s="14"/>
      <c r="OQG885" s="14"/>
      <c r="OQH885" s="14"/>
      <c r="OQI885" s="14"/>
      <c r="OQJ885" s="14"/>
      <c r="OQK885" s="14"/>
      <c r="OQL885" s="14"/>
      <c r="OQM885" s="14"/>
      <c r="OQN885" s="14"/>
      <c r="OQO885" s="14"/>
      <c r="OQP885" s="14"/>
      <c r="OQQ885" s="14"/>
      <c r="OQR885" s="14"/>
      <c r="OQS885" s="14"/>
      <c r="OQT885" s="14"/>
      <c r="OQU885" s="14"/>
      <c r="OQV885" s="14"/>
      <c r="OQW885" s="14"/>
      <c r="OQX885" s="14"/>
      <c r="OQY885" s="14"/>
      <c r="OQZ885" s="14"/>
      <c r="ORA885" s="14"/>
      <c r="ORB885" s="14"/>
      <c r="ORC885" s="14"/>
      <c r="ORD885" s="14"/>
      <c r="ORE885" s="14"/>
      <c r="ORF885" s="14"/>
      <c r="ORG885" s="14"/>
      <c r="ORH885" s="14"/>
      <c r="ORI885" s="14"/>
      <c r="ORJ885" s="14"/>
      <c r="ORK885" s="14"/>
      <c r="ORL885" s="14"/>
      <c r="ORM885" s="14"/>
      <c r="ORN885" s="14"/>
      <c r="ORO885" s="14"/>
      <c r="ORP885" s="14"/>
      <c r="ORQ885" s="14"/>
      <c r="ORR885" s="14"/>
      <c r="ORS885" s="14"/>
      <c r="ORT885" s="14"/>
      <c r="ORU885" s="14"/>
      <c r="ORV885" s="14"/>
      <c r="ORW885" s="14"/>
      <c r="ORX885" s="14"/>
      <c r="ORY885" s="14"/>
      <c r="ORZ885" s="14"/>
      <c r="OSA885" s="14"/>
      <c r="OSB885" s="14"/>
      <c r="OSC885" s="14"/>
      <c r="OSD885" s="14"/>
      <c r="OSE885" s="14"/>
      <c r="OSF885" s="14"/>
      <c r="OSG885" s="14"/>
      <c r="OSH885" s="14"/>
      <c r="OSI885" s="14"/>
      <c r="OSJ885" s="14"/>
      <c r="OSK885" s="14"/>
      <c r="OSL885" s="14"/>
      <c r="OSM885" s="14"/>
      <c r="OSN885" s="14"/>
      <c r="OSO885" s="14"/>
      <c r="OSP885" s="14"/>
      <c r="OSQ885" s="14"/>
      <c r="OSR885" s="14"/>
      <c r="OSS885" s="14"/>
      <c r="OST885" s="14"/>
      <c r="OSU885" s="14"/>
      <c r="OSV885" s="14"/>
      <c r="OSW885" s="14"/>
      <c r="OSX885" s="14"/>
      <c r="OSY885" s="14"/>
      <c r="OSZ885" s="14"/>
      <c r="OTA885" s="14"/>
      <c r="OTB885" s="14"/>
      <c r="OTC885" s="14"/>
      <c r="OTD885" s="14"/>
      <c r="OTE885" s="14"/>
      <c r="OTF885" s="14"/>
      <c r="OTG885" s="14"/>
      <c r="OTH885" s="14"/>
      <c r="OTI885" s="14"/>
      <c r="OTJ885" s="14"/>
      <c r="OTK885" s="14"/>
      <c r="OTL885" s="14"/>
      <c r="OTM885" s="14"/>
      <c r="OTN885" s="14"/>
      <c r="OTO885" s="14"/>
      <c r="OTP885" s="14"/>
      <c r="OTQ885" s="14"/>
      <c r="OTR885" s="14"/>
      <c r="OTS885" s="14"/>
      <c r="OTT885" s="14"/>
      <c r="OTU885" s="14"/>
      <c r="OTV885" s="14"/>
      <c r="OTW885" s="14"/>
      <c r="OTX885" s="14"/>
      <c r="OTY885" s="14"/>
      <c r="OTZ885" s="14"/>
      <c r="OUA885" s="14"/>
      <c r="OUB885" s="14"/>
      <c r="OUC885" s="14"/>
      <c r="OUD885" s="14"/>
      <c r="OUE885" s="14"/>
      <c r="OUF885" s="14"/>
      <c r="OUG885" s="14"/>
      <c r="OUH885" s="14"/>
      <c r="OUI885" s="14"/>
      <c r="OUJ885" s="14"/>
      <c r="OUK885" s="14"/>
      <c r="OUL885" s="14"/>
      <c r="OUM885" s="14"/>
      <c r="OUN885" s="14"/>
      <c r="OUO885" s="14"/>
      <c r="OUP885" s="14"/>
      <c r="OUQ885" s="14"/>
      <c r="OUR885" s="14"/>
      <c r="OUS885" s="14"/>
      <c r="OUT885" s="14"/>
      <c r="OUU885" s="14"/>
      <c r="OUV885" s="14"/>
      <c r="OUW885" s="14"/>
      <c r="OUX885" s="14"/>
      <c r="OUY885" s="14"/>
      <c r="OUZ885" s="14"/>
      <c r="OVA885" s="14"/>
      <c r="OVB885" s="14"/>
      <c r="OVC885" s="14"/>
      <c r="OVD885" s="14"/>
      <c r="OVE885" s="14"/>
      <c r="OVF885" s="14"/>
      <c r="OVG885" s="14"/>
      <c r="OVH885" s="14"/>
      <c r="OVI885" s="14"/>
      <c r="OVJ885" s="14"/>
      <c r="OVK885" s="14"/>
      <c r="OVL885" s="14"/>
      <c r="OVM885" s="14"/>
      <c r="OVN885" s="14"/>
      <c r="OVO885" s="14"/>
      <c r="OVP885" s="14"/>
      <c r="OVQ885" s="14"/>
      <c r="OVR885" s="14"/>
      <c r="OVS885" s="14"/>
      <c r="OVT885" s="14"/>
      <c r="OVU885" s="14"/>
      <c r="OVV885" s="14"/>
      <c r="OVW885" s="14"/>
      <c r="OVX885" s="14"/>
      <c r="OVY885" s="14"/>
      <c r="OVZ885" s="14"/>
      <c r="OWA885" s="14"/>
      <c r="OWB885" s="14"/>
      <c r="OWC885" s="14"/>
      <c r="OWD885" s="14"/>
      <c r="OWE885" s="14"/>
      <c r="OWF885" s="14"/>
      <c r="OWG885" s="14"/>
      <c r="OWH885" s="14"/>
      <c r="OWI885" s="14"/>
      <c r="OWJ885" s="14"/>
      <c r="OWK885" s="14"/>
      <c r="OWL885" s="14"/>
      <c r="OWM885" s="14"/>
      <c r="OWN885" s="14"/>
      <c r="OWO885" s="14"/>
      <c r="OWP885" s="14"/>
      <c r="OWQ885" s="14"/>
      <c r="OWR885" s="14"/>
      <c r="OWS885" s="14"/>
      <c r="OWT885" s="14"/>
      <c r="OWU885" s="14"/>
      <c r="OWV885" s="14"/>
      <c r="OWW885" s="14"/>
      <c r="OWX885" s="14"/>
      <c r="OWY885" s="14"/>
      <c r="OWZ885" s="14"/>
      <c r="OXA885" s="14"/>
      <c r="OXB885" s="14"/>
      <c r="OXC885" s="14"/>
      <c r="OXD885" s="14"/>
      <c r="OXE885" s="14"/>
      <c r="OXF885" s="14"/>
      <c r="OXG885" s="14"/>
      <c r="OXH885" s="14"/>
      <c r="OXI885" s="14"/>
      <c r="OXJ885" s="14"/>
      <c r="OXK885" s="14"/>
      <c r="OXL885" s="14"/>
      <c r="OXM885" s="14"/>
      <c r="OXN885" s="14"/>
      <c r="OXO885" s="14"/>
      <c r="OXP885" s="14"/>
      <c r="OXQ885" s="14"/>
      <c r="OXR885" s="14"/>
      <c r="OXS885" s="14"/>
      <c r="OXT885" s="14"/>
      <c r="OXU885" s="14"/>
      <c r="OXV885" s="14"/>
      <c r="OXW885" s="14"/>
      <c r="OXX885" s="14"/>
      <c r="OXY885" s="14"/>
      <c r="OXZ885" s="14"/>
      <c r="OYA885" s="14"/>
      <c r="OYB885" s="14"/>
      <c r="OYC885" s="14"/>
      <c r="OYD885" s="14"/>
      <c r="OYE885" s="14"/>
      <c r="OYF885" s="14"/>
      <c r="OYG885" s="14"/>
      <c r="OYH885" s="14"/>
      <c r="OYI885" s="14"/>
      <c r="OYJ885" s="14"/>
      <c r="OYK885" s="14"/>
      <c r="OYL885" s="14"/>
      <c r="OYM885" s="14"/>
      <c r="OYN885" s="14"/>
      <c r="OYO885" s="14"/>
      <c r="OYP885" s="14"/>
      <c r="OYQ885" s="14"/>
      <c r="OYR885" s="14"/>
      <c r="OYS885" s="14"/>
      <c r="OYT885" s="14"/>
      <c r="OYU885" s="14"/>
      <c r="OYV885" s="14"/>
      <c r="OYW885" s="14"/>
      <c r="OYX885" s="14"/>
      <c r="OYY885" s="14"/>
      <c r="OYZ885" s="14"/>
      <c r="OZA885" s="14"/>
      <c r="OZB885" s="14"/>
      <c r="OZC885" s="14"/>
      <c r="OZD885" s="14"/>
      <c r="OZE885" s="14"/>
      <c r="OZF885" s="14"/>
      <c r="OZG885" s="14"/>
      <c r="OZH885" s="14"/>
      <c r="OZI885" s="14"/>
      <c r="OZJ885" s="14"/>
      <c r="OZK885" s="14"/>
      <c r="OZL885" s="14"/>
      <c r="OZM885" s="14"/>
      <c r="OZN885" s="14"/>
      <c r="OZO885" s="14"/>
      <c r="OZP885" s="14"/>
      <c r="OZQ885" s="14"/>
      <c r="OZR885" s="14"/>
      <c r="OZS885" s="14"/>
      <c r="OZT885" s="14"/>
      <c r="OZU885" s="14"/>
      <c r="OZV885" s="14"/>
      <c r="OZW885" s="14"/>
      <c r="OZX885" s="14"/>
      <c r="OZY885" s="14"/>
      <c r="OZZ885" s="14"/>
      <c r="PAA885" s="14"/>
      <c r="PAB885" s="14"/>
      <c r="PAC885" s="14"/>
      <c r="PAD885" s="14"/>
      <c r="PAE885" s="14"/>
      <c r="PAF885" s="14"/>
      <c r="PAG885" s="14"/>
      <c r="PAH885" s="14"/>
      <c r="PAI885" s="14"/>
      <c r="PAJ885" s="14"/>
      <c r="PAK885" s="14"/>
      <c r="PAL885" s="14"/>
      <c r="PAM885" s="14"/>
      <c r="PAN885" s="14"/>
      <c r="PAO885" s="14"/>
      <c r="PAP885" s="14"/>
      <c r="PAQ885" s="14"/>
      <c r="PAR885" s="14"/>
      <c r="PAS885" s="14"/>
      <c r="PAT885" s="14"/>
      <c r="PAU885" s="14"/>
      <c r="PAV885" s="14"/>
      <c r="PAW885" s="14"/>
      <c r="PAX885" s="14"/>
      <c r="PAY885" s="14"/>
      <c r="PAZ885" s="14"/>
      <c r="PBA885" s="14"/>
      <c r="PBB885" s="14"/>
      <c r="PBC885" s="14"/>
      <c r="PBD885" s="14"/>
      <c r="PBE885" s="14"/>
      <c r="PBF885" s="14"/>
      <c r="PBG885" s="14"/>
      <c r="PBH885" s="14"/>
      <c r="PBI885" s="14"/>
      <c r="PBJ885" s="14"/>
      <c r="PBK885" s="14"/>
      <c r="PBL885" s="14"/>
      <c r="PBM885" s="14"/>
      <c r="PBN885" s="14"/>
      <c r="PBO885" s="14"/>
      <c r="PBP885" s="14"/>
      <c r="PBQ885" s="14"/>
      <c r="PBR885" s="14"/>
      <c r="PBS885" s="14"/>
      <c r="PBT885" s="14"/>
      <c r="PBU885" s="14"/>
      <c r="PBV885" s="14"/>
      <c r="PBW885" s="14"/>
      <c r="PBX885" s="14"/>
      <c r="PBY885" s="14"/>
      <c r="PBZ885" s="14"/>
      <c r="PCA885" s="14"/>
      <c r="PCB885" s="14"/>
      <c r="PCC885" s="14"/>
      <c r="PCD885" s="14"/>
      <c r="PCE885" s="14"/>
      <c r="PCF885" s="14"/>
      <c r="PCG885" s="14"/>
      <c r="PCH885" s="14"/>
      <c r="PCI885" s="14"/>
      <c r="PCJ885" s="14"/>
      <c r="PCK885" s="14"/>
      <c r="PCL885" s="14"/>
      <c r="PCM885" s="14"/>
      <c r="PCN885" s="14"/>
      <c r="PCO885" s="14"/>
      <c r="PCP885" s="14"/>
      <c r="PCQ885" s="14"/>
      <c r="PCR885" s="14"/>
      <c r="PCS885" s="14"/>
      <c r="PCT885" s="14"/>
      <c r="PCU885" s="14"/>
      <c r="PCV885" s="14"/>
      <c r="PCW885" s="14"/>
      <c r="PCX885" s="14"/>
      <c r="PCY885" s="14"/>
      <c r="PCZ885" s="14"/>
      <c r="PDA885" s="14"/>
      <c r="PDB885" s="14"/>
      <c r="PDC885" s="14"/>
      <c r="PDD885" s="14"/>
      <c r="PDE885" s="14"/>
      <c r="PDF885" s="14"/>
      <c r="PDG885" s="14"/>
      <c r="PDH885" s="14"/>
      <c r="PDI885" s="14"/>
      <c r="PDJ885" s="14"/>
      <c r="PDK885" s="14"/>
      <c r="PDL885" s="14"/>
      <c r="PDM885" s="14"/>
      <c r="PDN885" s="14"/>
      <c r="PDO885" s="14"/>
      <c r="PDP885" s="14"/>
      <c r="PDQ885" s="14"/>
      <c r="PDR885" s="14"/>
      <c r="PDS885" s="14"/>
      <c r="PDT885" s="14"/>
      <c r="PDU885" s="14"/>
      <c r="PDV885" s="14"/>
      <c r="PDW885" s="14"/>
      <c r="PDX885" s="14"/>
      <c r="PDY885" s="14"/>
      <c r="PDZ885" s="14"/>
      <c r="PEA885" s="14"/>
      <c r="PEB885" s="14"/>
      <c r="PEC885" s="14"/>
      <c r="PED885" s="14"/>
      <c r="PEE885" s="14"/>
      <c r="PEF885" s="14"/>
      <c r="PEG885" s="14"/>
      <c r="PEH885" s="14"/>
      <c r="PEI885" s="14"/>
      <c r="PEJ885" s="14"/>
      <c r="PEK885" s="14"/>
      <c r="PEL885" s="14"/>
      <c r="PEM885" s="14"/>
      <c r="PEN885" s="14"/>
      <c r="PEO885" s="14"/>
      <c r="PEP885" s="14"/>
      <c r="PEQ885" s="14"/>
      <c r="PER885" s="14"/>
      <c r="PES885" s="14"/>
      <c r="PET885" s="14"/>
      <c r="PEU885" s="14"/>
      <c r="PEV885" s="14"/>
      <c r="PEW885" s="14"/>
      <c r="PEX885" s="14"/>
      <c r="PEY885" s="14"/>
      <c r="PEZ885" s="14"/>
      <c r="PFA885" s="14"/>
      <c r="PFB885" s="14"/>
      <c r="PFC885" s="14"/>
      <c r="PFD885" s="14"/>
      <c r="PFE885" s="14"/>
      <c r="PFF885" s="14"/>
      <c r="PFG885" s="14"/>
      <c r="PFH885" s="14"/>
      <c r="PFI885" s="14"/>
      <c r="PFJ885" s="14"/>
      <c r="PFK885" s="14"/>
      <c r="PFL885" s="14"/>
      <c r="PFM885" s="14"/>
      <c r="PFN885" s="14"/>
      <c r="PFO885" s="14"/>
      <c r="PFP885" s="14"/>
      <c r="PFQ885" s="14"/>
      <c r="PFR885" s="14"/>
      <c r="PFS885" s="14"/>
      <c r="PFT885" s="14"/>
      <c r="PFU885" s="14"/>
      <c r="PFV885" s="14"/>
      <c r="PFW885" s="14"/>
      <c r="PFX885" s="14"/>
      <c r="PFY885" s="14"/>
      <c r="PFZ885" s="14"/>
      <c r="PGA885" s="14"/>
      <c r="PGB885" s="14"/>
      <c r="PGC885" s="14"/>
      <c r="PGD885" s="14"/>
      <c r="PGE885" s="14"/>
      <c r="PGF885" s="14"/>
      <c r="PGG885" s="14"/>
      <c r="PGH885" s="14"/>
      <c r="PGI885" s="14"/>
      <c r="PGJ885" s="14"/>
      <c r="PGK885" s="14"/>
      <c r="PGL885" s="14"/>
      <c r="PGM885" s="14"/>
      <c r="PGN885" s="14"/>
      <c r="PGO885" s="14"/>
      <c r="PGP885" s="14"/>
      <c r="PGQ885" s="14"/>
      <c r="PGR885" s="14"/>
      <c r="PGS885" s="14"/>
      <c r="PGT885" s="14"/>
      <c r="PGU885" s="14"/>
      <c r="PGV885" s="14"/>
      <c r="PGW885" s="14"/>
      <c r="PGX885" s="14"/>
      <c r="PGY885" s="14"/>
      <c r="PGZ885" s="14"/>
      <c r="PHA885" s="14"/>
      <c r="PHB885" s="14"/>
      <c r="PHC885" s="14"/>
      <c r="PHD885" s="14"/>
      <c r="PHE885" s="14"/>
      <c r="PHF885" s="14"/>
      <c r="PHG885" s="14"/>
      <c r="PHH885" s="14"/>
      <c r="PHI885" s="14"/>
      <c r="PHJ885" s="14"/>
      <c r="PHK885" s="14"/>
      <c r="PHL885" s="14"/>
      <c r="PHM885" s="14"/>
      <c r="PHN885" s="14"/>
      <c r="PHO885" s="14"/>
      <c r="PHP885" s="14"/>
      <c r="PHQ885" s="14"/>
      <c r="PHR885" s="14"/>
      <c r="PHS885" s="14"/>
      <c r="PHT885" s="14"/>
      <c r="PHU885" s="14"/>
      <c r="PHV885" s="14"/>
      <c r="PHW885" s="14"/>
      <c r="PHX885" s="14"/>
      <c r="PHY885" s="14"/>
      <c r="PHZ885" s="14"/>
      <c r="PIA885" s="14"/>
      <c r="PIB885" s="14"/>
      <c r="PIC885" s="14"/>
      <c r="PID885" s="14"/>
      <c r="PIE885" s="14"/>
      <c r="PIF885" s="14"/>
      <c r="PIG885" s="14"/>
      <c r="PIH885" s="14"/>
      <c r="PII885" s="14"/>
      <c r="PIJ885" s="14"/>
      <c r="PIK885" s="14"/>
      <c r="PIL885" s="14"/>
      <c r="PIM885" s="14"/>
      <c r="PIN885" s="14"/>
      <c r="PIO885" s="14"/>
      <c r="PIP885" s="14"/>
      <c r="PIQ885" s="14"/>
      <c r="PIR885" s="14"/>
      <c r="PIS885" s="14"/>
      <c r="PIT885" s="14"/>
      <c r="PIU885" s="14"/>
      <c r="PIV885" s="14"/>
      <c r="PIW885" s="14"/>
      <c r="PIX885" s="14"/>
      <c r="PIY885" s="14"/>
      <c r="PIZ885" s="14"/>
      <c r="PJA885" s="14"/>
      <c r="PJB885" s="14"/>
      <c r="PJC885" s="14"/>
      <c r="PJD885" s="14"/>
      <c r="PJE885" s="14"/>
      <c r="PJF885" s="14"/>
      <c r="PJG885" s="14"/>
      <c r="PJH885" s="14"/>
      <c r="PJI885" s="14"/>
      <c r="PJJ885" s="14"/>
      <c r="PJK885" s="14"/>
      <c r="PJL885" s="14"/>
      <c r="PJM885" s="14"/>
      <c r="PJN885" s="14"/>
      <c r="PJO885" s="14"/>
      <c r="PJP885" s="14"/>
      <c r="PJQ885" s="14"/>
      <c r="PJR885" s="14"/>
      <c r="PJS885" s="14"/>
      <c r="PJT885" s="14"/>
      <c r="PJU885" s="14"/>
      <c r="PJV885" s="14"/>
      <c r="PJW885" s="14"/>
      <c r="PJX885" s="14"/>
      <c r="PJY885" s="14"/>
      <c r="PJZ885" s="14"/>
      <c r="PKA885" s="14"/>
      <c r="PKB885" s="14"/>
      <c r="PKC885" s="14"/>
      <c r="PKD885" s="14"/>
      <c r="PKE885" s="14"/>
      <c r="PKF885" s="14"/>
      <c r="PKG885" s="14"/>
      <c r="PKH885" s="14"/>
      <c r="PKI885" s="14"/>
      <c r="PKJ885" s="14"/>
      <c r="PKK885" s="14"/>
      <c r="PKL885" s="14"/>
      <c r="PKM885" s="14"/>
      <c r="PKN885" s="14"/>
      <c r="PKO885" s="14"/>
      <c r="PKP885" s="14"/>
      <c r="PKQ885" s="14"/>
      <c r="PKR885" s="14"/>
      <c r="PKS885" s="14"/>
      <c r="PKT885" s="14"/>
      <c r="PKU885" s="14"/>
      <c r="PKV885" s="14"/>
      <c r="PKW885" s="14"/>
      <c r="PKX885" s="14"/>
      <c r="PKY885" s="14"/>
      <c r="PKZ885" s="14"/>
      <c r="PLA885" s="14"/>
      <c r="PLB885" s="14"/>
      <c r="PLC885" s="14"/>
      <c r="PLD885" s="14"/>
      <c r="PLE885" s="14"/>
      <c r="PLF885" s="14"/>
      <c r="PLG885" s="14"/>
      <c r="PLH885" s="14"/>
      <c r="PLI885" s="14"/>
      <c r="PLJ885" s="14"/>
      <c r="PLK885" s="14"/>
      <c r="PLL885" s="14"/>
      <c r="PLM885" s="14"/>
      <c r="PLN885" s="14"/>
      <c r="PLO885" s="14"/>
      <c r="PLP885" s="14"/>
      <c r="PLQ885" s="14"/>
      <c r="PLR885" s="14"/>
      <c r="PLS885" s="14"/>
      <c r="PLT885" s="14"/>
      <c r="PLU885" s="14"/>
      <c r="PLV885" s="14"/>
      <c r="PLW885" s="14"/>
      <c r="PLX885" s="14"/>
      <c r="PLY885" s="14"/>
      <c r="PLZ885" s="14"/>
      <c r="PMA885" s="14"/>
      <c r="PMB885" s="14"/>
      <c r="PMC885" s="14"/>
      <c r="PMD885" s="14"/>
      <c r="PME885" s="14"/>
      <c r="PMF885" s="14"/>
      <c r="PMG885" s="14"/>
      <c r="PMH885" s="14"/>
      <c r="PMI885" s="14"/>
      <c r="PMJ885" s="14"/>
      <c r="PMK885" s="14"/>
      <c r="PML885" s="14"/>
      <c r="PMM885" s="14"/>
      <c r="PMN885" s="14"/>
      <c r="PMO885" s="14"/>
      <c r="PMP885" s="14"/>
      <c r="PMQ885" s="14"/>
      <c r="PMR885" s="14"/>
      <c r="PMS885" s="14"/>
      <c r="PMT885" s="14"/>
      <c r="PMU885" s="14"/>
      <c r="PMV885" s="14"/>
      <c r="PMW885" s="14"/>
      <c r="PMX885" s="14"/>
      <c r="PMY885" s="14"/>
      <c r="PMZ885" s="14"/>
      <c r="PNA885" s="14"/>
      <c r="PNB885" s="14"/>
      <c r="PNC885" s="14"/>
      <c r="PND885" s="14"/>
      <c r="PNE885" s="14"/>
      <c r="PNF885" s="14"/>
      <c r="PNG885" s="14"/>
      <c r="PNH885" s="14"/>
      <c r="PNI885" s="14"/>
      <c r="PNJ885" s="14"/>
      <c r="PNK885" s="14"/>
      <c r="PNL885" s="14"/>
      <c r="PNM885" s="14"/>
      <c r="PNN885" s="14"/>
      <c r="PNO885" s="14"/>
      <c r="PNP885" s="14"/>
      <c r="PNQ885" s="14"/>
      <c r="PNR885" s="14"/>
      <c r="PNS885" s="14"/>
      <c r="PNT885" s="14"/>
      <c r="PNU885" s="14"/>
      <c r="PNV885" s="14"/>
      <c r="PNW885" s="14"/>
      <c r="PNX885" s="14"/>
      <c r="PNY885" s="14"/>
      <c r="PNZ885" s="14"/>
      <c r="POA885" s="14"/>
      <c r="POB885" s="14"/>
      <c r="POC885" s="14"/>
      <c r="POD885" s="14"/>
      <c r="POE885" s="14"/>
      <c r="POF885" s="14"/>
      <c r="POG885" s="14"/>
      <c r="POH885" s="14"/>
      <c r="POI885" s="14"/>
      <c r="POJ885" s="14"/>
      <c r="POK885" s="14"/>
      <c r="POL885" s="14"/>
      <c r="POM885" s="14"/>
      <c r="PON885" s="14"/>
      <c r="POO885" s="14"/>
      <c r="POP885" s="14"/>
      <c r="POQ885" s="14"/>
      <c r="POR885" s="14"/>
      <c r="POS885" s="14"/>
      <c r="POT885" s="14"/>
      <c r="POU885" s="14"/>
      <c r="POV885" s="14"/>
      <c r="POW885" s="14"/>
      <c r="POX885" s="14"/>
      <c r="POY885" s="14"/>
      <c r="POZ885" s="14"/>
      <c r="PPA885" s="14"/>
      <c r="PPB885" s="14"/>
      <c r="PPC885" s="14"/>
      <c r="PPD885" s="14"/>
      <c r="PPE885" s="14"/>
      <c r="PPF885" s="14"/>
      <c r="PPG885" s="14"/>
      <c r="PPH885" s="14"/>
      <c r="PPI885" s="14"/>
      <c r="PPJ885" s="14"/>
      <c r="PPK885" s="14"/>
      <c r="PPL885" s="14"/>
      <c r="PPM885" s="14"/>
      <c r="PPN885" s="14"/>
      <c r="PPO885" s="14"/>
      <c r="PPP885" s="14"/>
      <c r="PPQ885" s="14"/>
      <c r="PPR885" s="14"/>
      <c r="PPS885" s="14"/>
      <c r="PPT885" s="14"/>
      <c r="PPU885" s="14"/>
      <c r="PPV885" s="14"/>
      <c r="PPW885" s="14"/>
      <c r="PPX885" s="14"/>
      <c r="PPY885" s="14"/>
      <c r="PPZ885" s="14"/>
      <c r="PQA885" s="14"/>
      <c r="PQB885" s="14"/>
      <c r="PQC885" s="14"/>
      <c r="PQD885" s="14"/>
      <c r="PQE885" s="14"/>
      <c r="PQF885" s="14"/>
      <c r="PQG885" s="14"/>
      <c r="PQH885" s="14"/>
      <c r="PQI885" s="14"/>
      <c r="PQJ885" s="14"/>
      <c r="PQK885" s="14"/>
      <c r="PQL885" s="14"/>
      <c r="PQM885" s="14"/>
      <c r="PQN885" s="14"/>
      <c r="PQO885" s="14"/>
      <c r="PQP885" s="14"/>
      <c r="PQQ885" s="14"/>
      <c r="PQR885" s="14"/>
      <c r="PQS885" s="14"/>
      <c r="PQT885" s="14"/>
      <c r="PQU885" s="14"/>
      <c r="PQV885" s="14"/>
      <c r="PQW885" s="14"/>
      <c r="PQX885" s="14"/>
      <c r="PQY885" s="14"/>
      <c r="PQZ885" s="14"/>
      <c r="PRA885" s="14"/>
      <c r="PRB885" s="14"/>
      <c r="PRC885" s="14"/>
      <c r="PRD885" s="14"/>
      <c r="PRE885" s="14"/>
      <c r="PRF885" s="14"/>
      <c r="PRG885" s="14"/>
      <c r="PRH885" s="14"/>
      <c r="PRI885" s="14"/>
      <c r="PRJ885" s="14"/>
      <c r="PRK885" s="14"/>
      <c r="PRL885" s="14"/>
      <c r="PRM885" s="14"/>
      <c r="PRN885" s="14"/>
      <c r="PRO885" s="14"/>
      <c r="PRP885" s="14"/>
      <c r="PRQ885" s="14"/>
      <c r="PRR885" s="14"/>
      <c r="PRS885" s="14"/>
      <c r="PRT885" s="14"/>
      <c r="PRU885" s="14"/>
      <c r="PRV885" s="14"/>
      <c r="PRW885" s="14"/>
      <c r="PRX885" s="14"/>
      <c r="PRY885" s="14"/>
      <c r="PRZ885" s="14"/>
      <c r="PSA885" s="14"/>
      <c r="PSB885" s="14"/>
      <c r="PSC885" s="14"/>
      <c r="PSD885" s="14"/>
      <c r="PSE885" s="14"/>
      <c r="PSF885" s="14"/>
      <c r="PSG885" s="14"/>
      <c r="PSH885" s="14"/>
      <c r="PSI885" s="14"/>
      <c r="PSJ885" s="14"/>
      <c r="PSK885" s="14"/>
      <c r="PSL885" s="14"/>
      <c r="PSM885" s="14"/>
      <c r="PSN885" s="14"/>
      <c r="PSO885" s="14"/>
      <c r="PSP885" s="14"/>
      <c r="PSQ885" s="14"/>
      <c r="PSR885" s="14"/>
      <c r="PSS885" s="14"/>
      <c r="PST885" s="14"/>
      <c r="PSU885" s="14"/>
      <c r="PSV885" s="14"/>
      <c r="PSW885" s="14"/>
      <c r="PSX885" s="14"/>
      <c r="PSY885" s="14"/>
      <c r="PSZ885" s="14"/>
      <c r="PTA885" s="14"/>
      <c r="PTB885" s="14"/>
      <c r="PTC885" s="14"/>
      <c r="PTD885" s="14"/>
      <c r="PTE885" s="14"/>
      <c r="PTF885" s="14"/>
      <c r="PTG885" s="14"/>
      <c r="PTH885" s="14"/>
      <c r="PTI885" s="14"/>
      <c r="PTJ885" s="14"/>
      <c r="PTK885" s="14"/>
      <c r="PTL885" s="14"/>
      <c r="PTM885" s="14"/>
      <c r="PTN885" s="14"/>
      <c r="PTO885" s="14"/>
      <c r="PTP885" s="14"/>
      <c r="PTQ885" s="14"/>
      <c r="PTR885" s="14"/>
      <c r="PTS885" s="14"/>
      <c r="PTT885" s="14"/>
      <c r="PTU885" s="14"/>
      <c r="PTV885" s="14"/>
      <c r="PTW885" s="14"/>
      <c r="PTX885" s="14"/>
      <c r="PTY885" s="14"/>
      <c r="PTZ885" s="14"/>
      <c r="PUA885" s="14"/>
      <c r="PUB885" s="14"/>
      <c r="PUC885" s="14"/>
      <c r="PUD885" s="14"/>
      <c r="PUE885" s="14"/>
      <c r="PUF885" s="14"/>
      <c r="PUG885" s="14"/>
      <c r="PUH885" s="14"/>
      <c r="PUI885" s="14"/>
      <c r="PUJ885" s="14"/>
      <c r="PUK885" s="14"/>
      <c r="PUL885" s="14"/>
      <c r="PUM885" s="14"/>
      <c r="PUN885" s="14"/>
      <c r="PUO885" s="14"/>
      <c r="PUP885" s="14"/>
      <c r="PUQ885" s="14"/>
      <c r="PUR885" s="14"/>
      <c r="PUS885" s="14"/>
      <c r="PUT885" s="14"/>
      <c r="PUU885" s="14"/>
      <c r="PUV885" s="14"/>
      <c r="PUW885" s="14"/>
      <c r="PUX885" s="14"/>
      <c r="PUY885" s="14"/>
      <c r="PUZ885" s="14"/>
      <c r="PVA885" s="14"/>
      <c r="PVB885" s="14"/>
      <c r="PVC885" s="14"/>
      <c r="PVD885" s="14"/>
      <c r="PVE885" s="14"/>
      <c r="PVF885" s="14"/>
      <c r="PVG885" s="14"/>
      <c r="PVH885" s="14"/>
      <c r="PVI885" s="14"/>
      <c r="PVJ885" s="14"/>
      <c r="PVK885" s="14"/>
      <c r="PVL885" s="14"/>
      <c r="PVM885" s="14"/>
      <c r="PVN885" s="14"/>
      <c r="PVO885" s="14"/>
      <c r="PVP885" s="14"/>
      <c r="PVQ885" s="14"/>
      <c r="PVR885" s="14"/>
      <c r="PVS885" s="14"/>
      <c r="PVT885" s="14"/>
      <c r="PVU885" s="14"/>
      <c r="PVV885" s="14"/>
      <c r="PVW885" s="14"/>
      <c r="PVX885" s="14"/>
      <c r="PVY885" s="14"/>
      <c r="PVZ885" s="14"/>
      <c r="PWA885" s="14"/>
      <c r="PWB885" s="14"/>
      <c r="PWC885" s="14"/>
      <c r="PWD885" s="14"/>
      <c r="PWE885" s="14"/>
      <c r="PWF885" s="14"/>
      <c r="PWG885" s="14"/>
      <c r="PWH885" s="14"/>
      <c r="PWI885" s="14"/>
      <c r="PWJ885" s="14"/>
      <c r="PWK885" s="14"/>
      <c r="PWL885" s="14"/>
      <c r="PWM885" s="14"/>
      <c r="PWN885" s="14"/>
      <c r="PWO885" s="14"/>
      <c r="PWP885" s="14"/>
      <c r="PWQ885" s="14"/>
      <c r="PWR885" s="14"/>
      <c r="PWS885" s="14"/>
      <c r="PWT885" s="14"/>
      <c r="PWU885" s="14"/>
      <c r="PWV885" s="14"/>
      <c r="PWW885" s="14"/>
      <c r="PWX885" s="14"/>
      <c r="PWY885" s="14"/>
      <c r="PWZ885" s="14"/>
      <c r="PXA885" s="14"/>
      <c r="PXB885" s="14"/>
      <c r="PXC885" s="14"/>
      <c r="PXD885" s="14"/>
      <c r="PXE885" s="14"/>
      <c r="PXF885" s="14"/>
      <c r="PXG885" s="14"/>
      <c r="PXH885" s="14"/>
      <c r="PXI885" s="14"/>
      <c r="PXJ885" s="14"/>
      <c r="PXK885" s="14"/>
      <c r="PXL885" s="14"/>
      <c r="PXM885" s="14"/>
      <c r="PXN885" s="14"/>
      <c r="PXO885" s="14"/>
      <c r="PXP885" s="14"/>
      <c r="PXQ885" s="14"/>
      <c r="PXR885" s="14"/>
      <c r="PXS885" s="14"/>
      <c r="PXT885" s="14"/>
      <c r="PXU885" s="14"/>
      <c r="PXV885" s="14"/>
      <c r="PXW885" s="14"/>
      <c r="PXX885" s="14"/>
      <c r="PXY885" s="14"/>
      <c r="PXZ885" s="14"/>
      <c r="PYA885" s="14"/>
      <c r="PYB885" s="14"/>
      <c r="PYC885" s="14"/>
      <c r="PYD885" s="14"/>
      <c r="PYE885" s="14"/>
      <c r="PYF885" s="14"/>
      <c r="PYG885" s="14"/>
      <c r="PYH885" s="14"/>
      <c r="PYI885" s="14"/>
      <c r="PYJ885" s="14"/>
      <c r="PYK885" s="14"/>
      <c r="PYL885" s="14"/>
      <c r="PYM885" s="14"/>
      <c r="PYN885" s="14"/>
      <c r="PYO885" s="14"/>
      <c r="PYP885" s="14"/>
      <c r="PYQ885" s="14"/>
      <c r="PYR885" s="14"/>
      <c r="PYS885" s="14"/>
      <c r="PYT885" s="14"/>
      <c r="PYU885" s="14"/>
      <c r="PYV885" s="14"/>
      <c r="PYW885" s="14"/>
      <c r="PYX885" s="14"/>
      <c r="PYY885" s="14"/>
      <c r="PYZ885" s="14"/>
      <c r="PZA885" s="14"/>
      <c r="PZB885" s="14"/>
      <c r="PZC885" s="14"/>
      <c r="PZD885" s="14"/>
      <c r="PZE885" s="14"/>
      <c r="PZF885" s="14"/>
      <c r="PZG885" s="14"/>
      <c r="PZH885" s="14"/>
      <c r="PZI885" s="14"/>
      <c r="PZJ885" s="14"/>
      <c r="PZK885" s="14"/>
      <c r="PZL885" s="14"/>
      <c r="PZM885" s="14"/>
      <c r="PZN885" s="14"/>
      <c r="PZO885" s="14"/>
      <c r="PZP885" s="14"/>
      <c r="PZQ885" s="14"/>
      <c r="PZR885" s="14"/>
      <c r="PZS885" s="14"/>
      <c r="PZT885" s="14"/>
      <c r="PZU885" s="14"/>
      <c r="PZV885" s="14"/>
      <c r="PZW885" s="14"/>
      <c r="PZX885" s="14"/>
      <c r="PZY885" s="14"/>
      <c r="PZZ885" s="14"/>
      <c r="QAA885" s="14"/>
      <c r="QAB885" s="14"/>
      <c r="QAC885" s="14"/>
      <c r="QAD885" s="14"/>
      <c r="QAE885" s="14"/>
      <c r="QAF885" s="14"/>
      <c r="QAG885" s="14"/>
      <c r="QAH885" s="14"/>
      <c r="QAI885" s="14"/>
      <c r="QAJ885" s="14"/>
      <c r="QAK885" s="14"/>
      <c r="QAL885" s="14"/>
      <c r="QAM885" s="14"/>
      <c r="QAN885" s="14"/>
      <c r="QAO885" s="14"/>
      <c r="QAP885" s="14"/>
      <c r="QAQ885" s="14"/>
      <c r="QAR885" s="14"/>
      <c r="QAS885" s="14"/>
      <c r="QAT885" s="14"/>
      <c r="QAU885" s="14"/>
      <c r="QAV885" s="14"/>
      <c r="QAW885" s="14"/>
      <c r="QAX885" s="14"/>
      <c r="QAY885" s="14"/>
      <c r="QAZ885" s="14"/>
      <c r="QBA885" s="14"/>
      <c r="QBB885" s="14"/>
      <c r="QBC885" s="14"/>
      <c r="QBD885" s="14"/>
      <c r="QBE885" s="14"/>
      <c r="QBF885" s="14"/>
      <c r="QBG885" s="14"/>
      <c r="QBH885" s="14"/>
      <c r="QBI885" s="14"/>
      <c r="QBJ885" s="14"/>
      <c r="QBK885" s="14"/>
      <c r="QBL885" s="14"/>
      <c r="QBM885" s="14"/>
      <c r="QBN885" s="14"/>
      <c r="QBO885" s="14"/>
      <c r="QBP885" s="14"/>
      <c r="QBQ885" s="14"/>
      <c r="QBR885" s="14"/>
      <c r="QBS885" s="14"/>
      <c r="QBT885" s="14"/>
      <c r="QBU885" s="14"/>
      <c r="QBV885" s="14"/>
      <c r="QBW885" s="14"/>
      <c r="QBX885" s="14"/>
      <c r="QBY885" s="14"/>
      <c r="QBZ885" s="14"/>
      <c r="QCA885" s="14"/>
      <c r="QCB885" s="14"/>
      <c r="QCC885" s="14"/>
      <c r="QCD885" s="14"/>
      <c r="QCE885" s="14"/>
      <c r="QCF885" s="14"/>
      <c r="QCG885" s="14"/>
      <c r="QCH885" s="14"/>
      <c r="QCI885" s="14"/>
      <c r="QCJ885" s="14"/>
      <c r="QCK885" s="14"/>
      <c r="QCL885" s="14"/>
      <c r="QCM885" s="14"/>
      <c r="QCN885" s="14"/>
      <c r="QCO885" s="14"/>
      <c r="QCP885" s="14"/>
      <c r="QCQ885" s="14"/>
      <c r="QCR885" s="14"/>
      <c r="QCS885" s="14"/>
      <c r="QCT885" s="14"/>
      <c r="QCU885" s="14"/>
      <c r="QCV885" s="14"/>
      <c r="QCW885" s="14"/>
      <c r="QCX885" s="14"/>
      <c r="QCY885" s="14"/>
      <c r="QCZ885" s="14"/>
      <c r="QDA885" s="14"/>
      <c r="QDB885" s="14"/>
      <c r="QDC885" s="14"/>
      <c r="QDD885" s="14"/>
      <c r="QDE885" s="14"/>
      <c r="QDF885" s="14"/>
      <c r="QDG885" s="14"/>
      <c r="QDH885" s="14"/>
      <c r="QDI885" s="14"/>
      <c r="QDJ885" s="14"/>
      <c r="QDK885" s="14"/>
      <c r="QDL885" s="14"/>
      <c r="QDM885" s="14"/>
      <c r="QDN885" s="14"/>
      <c r="QDO885" s="14"/>
      <c r="QDP885" s="14"/>
      <c r="QDQ885" s="14"/>
      <c r="QDR885" s="14"/>
      <c r="QDS885" s="14"/>
      <c r="QDT885" s="14"/>
      <c r="QDU885" s="14"/>
      <c r="QDV885" s="14"/>
      <c r="QDW885" s="14"/>
      <c r="QDX885" s="14"/>
      <c r="QDY885" s="14"/>
      <c r="QDZ885" s="14"/>
      <c r="QEA885" s="14"/>
      <c r="QEB885" s="14"/>
      <c r="QEC885" s="14"/>
      <c r="QED885" s="14"/>
      <c r="QEE885" s="14"/>
      <c r="QEF885" s="14"/>
      <c r="QEG885" s="14"/>
      <c r="QEH885" s="14"/>
      <c r="QEI885" s="14"/>
      <c r="QEJ885" s="14"/>
      <c r="QEK885" s="14"/>
      <c r="QEL885" s="14"/>
      <c r="QEM885" s="14"/>
      <c r="QEN885" s="14"/>
      <c r="QEO885" s="14"/>
      <c r="QEP885" s="14"/>
      <c r="QEQ885" s="14"/>
      <c r="QER885" s="14"/>
      <c r="QES885" s="14"/>
      <c r="QET885" s="14"/>
      <c r="QEU885" s="14"/>
      <c r="QEV885" s="14"/>
      <c r="QEW885" s="14"/>
      <c r="QEX885" s="14"/>
      <c r="QEY885" s="14"/>
      <c r="QEZ885" s="14"/>
      <c r="QFA885" s="14"/>
      <c r="QFB885" s="14"/>
      <c r="QFC885" s="14"/>
      <c r="QFD885" s="14"/>
      <c r="QFE885" s="14"/>
      <c r="QFF885" s="14"/>
      <c r="QFG885" s="14"/>
      <c r="QFH885" s="14"/>
      <c r="QFI885" s="14"/>
      <c r="QFJ885" s="14"/>
      <c r="QFK885" s="14"/>
      <c r="QFL885" s="14"/>
      <c r="QFM885" s="14"/>
      <c r="QFN885" s="14"/>
      <c r="QFO885" s="14"/>
      <c r="QFP885" s="14"/>
      <c r="QFQ885" s="14"/>
      <c r="QFR885" s="14"/>
      <c r="QFS885" s="14"/>
      <c r="QFT885" s="14"/>
      <c r="QFU885" s="14"/>
      <c r="QFV885" s="14"/>
      <c r="QFW885" s="14"/>
      <c r="QFX885" s="14"/>
      <c r="QFY885" s="14"/>
      <c r="QFZ885" s="14"/>
      <c r="QGA885" s="14"/>
      <c r="QGB885" s="14"/>
      <c r="QGC885" s="14"/>
      <c r="QGD885" s="14"/>
      <c r="QGE885" s="14"/>
      <c r="QGF885" s="14"/>
      <c r="QGG885" s="14"/>
      <c r="QGH885" s="14"/>
      <c r="QGI885" s="14"/>
      <c r="QGJ885" s="14"/>
      <c r="QGK885" s="14"/>
      <c r="QGL885" s="14"/>
      <c r="QGM885" s="14"/>
      <c r="QGN885" s="14"/>
      <c r="QGO885" s="14"/>
      <c r="QGP885" s="14"/>
      <c r="QGQ885" s="14"/>
      <c r="QGR885" s="14"/>
      <c r="QGS885" s="14"/>
      <c r="QGT885" s="14"/>
      <c r="QGU885" s="14"/>
      <c r="QGV885" s="14"/>
      <c r="QGW885" s="14"/>
      <c r="QGX885" s="14"/>
      <c r="QGY885" s="14"/>
      <c r="QGZ885" s="14"/>
      <c r="QHA885" s="14"/>
      <c r="QHB885" s="14"/>
      <c r="QHC885" s="14"/>
      <c r="QHD885" s="14"/>
      <c r="QHE885" s="14"/>
      <c r="QHF885" s="14"/>
      <c r="QHG885" s="14"/>
      <c r="QHH885" s="14"/>
      <c r="QHI885" s="14"/>
      <c r="QHJ885" s="14"/>
      <c r="QHK885" s="14"/>
      <c r="QHL885" s="14"/>
      <c r="QHM885" s="14"/>
      <c r="QHN885" s="14"/>
      <c r="QHO885" s="14"/>
      <c r="QHP885" s="14"/>
      <c r="QHQ885" s="14"/>
      <c r="QHR885" s="14"/>
      <c r="QHS885" s="14"/>
      <c r="QHT885" s="14"/>
      <c r="QHU885" s="14"/>
      <c r="QHV885" s="14"/>
      <c r="QHW885" s="14"/>
      <c r="QHX885" s="14"/>
      <c r="QHY885" s="14"/>
      <c r="QHZ885" s="14"/>
      <c r="QIA885" s="14"/>
      <c r="QIB885" s="14"/>
      <c r="QIC885" s="14"/>
      <c r="QID885" s="14"/>
      <c r="QIE885" s="14"/>
      <c r="QIF885" s="14"/>
      <c r="QIG885" s="14"/>
      <c r="QIH885" s="14"/>
      <c r="QII885" s="14"/>
      <c r="QIJ885" s="14"/>
      <c r="QIK885" s="14"/>
      <c r="QIL885" s="14"/>
      <c r="QIM885" s="14"/>
      <c r="QIN885" s="14"/>
      <c r="QIO885" s="14"/>
      <c r="QIP885" s="14"/>
      <c r="QIQ885" s="14"/>
      <c r="QIR885" s="14"/>
      <c r="QIS885" s="14"/>
      <c r="QIT885" s="14"/>
      <c r="QIU885" s="14"/>
      <c r="QIV885" s="14"/>
      <c r="QIW885" s="14"/>
      <c r="QIX885" s="14"/>
      <c r="QIY885" s="14"/>
      <c r="QIZ885" s="14"/>
      <c r="QJA885" s="14"/>
      <c r="QJB885" s="14"/>
      <c r="QJC885" s="14"/>
      <c r="QJD885" s="14"/>
      <c r="QJE885" s="14"/>
      <c r="QJF885" s="14"/>
      <c r="QJG885" s="14"/>
      <c r="QJH885" s="14"/>
      <c r="QJI885" s="14"/>
      <c r="QJJ885" s="14"/>
      <c r="QJK885" s="14"/>
      <c r="QJL885" s="14"/>
      <c r="QJM885" s="14"/>
      <c r="QJN885" s="14"/>
      <c r="QJO885" s="14"/>
      <c r="QJP885" s="14"/>
      <c r="QJQ885" s="14"/>
      <c r="QJR885" s="14"/>
      <c r="QJS885" s="14"/>
      <c r="QJT885" s="14"/>
      <c r="QJU885" s="14"/>
      <c r="QJV885" s="14"/>
      <c r="QJW885" s="14"/>
      <c r="QJX885" s="14"/>
      <c r="QJY885" s="14"/>
      <c r="QJZ885" s="14"/>
      <c r="QKA885" s="14"/>
      <c r="QKB885" s="14"/>
      <c r="QKC885" s="14"/>
      <c r="QKD885" s="14"/>
      <c r="QKE885" s="14"/>
      <c r="QKF885" s="14"/>
      <c r="QKG885" s="14"/>
      <c r="QKH885" s="14"/>
      <c r="QKI885" s="14"/>
      <c r="QKJ885" s="14"/>
      <c r="QKK885" s="14"/>
      <c r="QKL885" s="14"/>
      <c r="QKM885" s="14"/>
      <c r="QKN885" s="14"/>
      <c r="QKO885" s="14"/>
      <c r="QKP885" s="14"/>
      <c r="QKQ885" s="14"/>
      <c r="QKR885" s="14"/>
      <c r="QKS885" s="14"/>
      <c r="QKT885" s="14"/>
      <c r="QKU885" s="14"/>
      <c r="QKV885" s="14"/>
      <c r="QKW885" s="14"/>
      <c r="QKX885" s="14"/>
      <c r="QKY885" s="14"/>
      <c r="QKZ885" s="14"/>
      <c r="QLA885" s="14"/>
      <c r="QLB885" s="14"/>
      <c r="QLC885" s="14"/>
      <c r="QLD885" s="14"/>
      <c r="QLE885" s="14"/>
      <c r="QLF885" s="14"/>
      <c r="QLG885" s="14"/>
      <c r="QLH885" s="14"/>
      <c r="QLI885" s="14"/>
      <c r="QLJ885" s="14"/>
      <c r="QLK885" s="14"/>
      <c r="QLL885" s="14"/>
      <c r="QLM885" s="14"/>
      <c r="QLN885" s="14"/>
      <c r="QLO885" s="14"/>
      <c r="QLP885" s="14"/>
      <c r="QLQ885" s="14"/>
      <c r="QLR885" s="14"/>
      <c r="QLS885" s="14"/>
      <c r="QLT885" s="14"/>
      <c r="QLU885" s="14"/>
      <c r="QLV885" s="14"/>
      <c r="QLW885" s="14"/>
      <c r="QLX885" s="14"/>
      <c r="QLY885" s="14"/>
      <c r="QLZ885" s="14"/>
      <c r="QMA885" s="14"/>
      <c r="QMB885" s="14"/>
      <c r="QMC885" s="14"/>
      <c r="QMD885" s="14"/>
      <c r="QME885" s="14"/>
      <c r="QMF885" s="14"/>
      <c r="QMG885" s="14"/>
      <c r="QMH885" s="14"/>
      <c r="QMI885" s="14"/>
      <c r="QMJ885" s="14"/>
      <c r="QMK885" s="14"/>
      <c r="QML885" s="14"/>
      <c r="QMM885" s="14"/>
      <c r="QMN885" s="14"/>
      <c r="QMO885" s="14"/>
      <c r="QMP885" s="14"/>
      <c r="QMQ885" s="14"/>
      <c r="QMR885" s="14"/>
      <c r="QMS885" s="14"/>
      <c r="QMT885" s="14"/>
      <c r="QMU885" s="14"/>
      <c r="QMV885" s="14"/>
      <c r="QMW885" s="14"/>
      <c r="QMX885" s="14"/>
      <c r="QMY885" s="14"/>
      <c r="QMZ885" s="14"/>
      <c r="QNA885" s="14"/>
      <c r="QNB885" s="14"/>
      <c r="QNC885" s="14"/>
      <c r="QND885" s="14"/>
      <c r="QNE885" s="14"/>
      <c r="QNF885" s="14"/>
      <c r="QNG885" s="14"/>
      <c r="QNH885" s="14"/>
      <c r="QNI885" s="14"/>
      <c r="QNJ885" s="14"/>
      <c r="QNK885" s="14"/>
      <c r="QNL885" s="14"/>
      <c r="QNM885" s="14"/>
      <c r="QNN885" s="14"/>
      <c r="QNO885" s="14"/>
      <c r="QNP885" s="14"/>
      <c r="QNQ885" s="14"/>
      <c r="QNR885" s="14"/>
      <c r="QNS885" s="14"/>
      <c r="QNT885" s="14"/>
      <c r="QNU885" s="14"/>
      <c r="QNV885" s="14"/>
      <c r="QNW885" s="14"/>
      <c r="QNX885" s="14"/>
      <c r="QNY885" s="14"/>
      <c r="QNZ885" s="14"/>
      <c r="QOA885" s="14"/>
      <c r="QOB885" s="14"/>
      <c r="QOC885" s="14"/>
      <c r="QOD885" s="14"/>
      <c r="QOE885" s="14"/>
      <c r="QOF885" s="14"/>
      <c r="QOG885" s="14"/>
      <c r="QOH885" s="14"/>
      <c r="QOI885" s="14"/>
      <c r="QOJ885" s="14"/>
      <c r="QOK885" s="14"/>
      <c r="QOL885" s="14"/>
      <c r="QOM885" s="14"/>
      <c r="QON885" s="14"/>
      <c r="QOO885" s="14"/>
      <c r="QOP885" s="14"/>
      <c r="QOQ885" s="14"/>
      <c r="QOR885" s="14"/>
      <c r="QOS885" s="14"/>
      <c r="QOT885" s="14"/>
      <c r="QOU885" s="14"/>
      <c r="QOV885" s="14"/>
      <c r="QOW885" s="14"/>
      <c r="QOX885" s="14"/>
      <c r="QOY885" s="14"/>
      <c r="QOZ885" s="14"/>
      <c r="QPA885" s="14"/>
      <c r="QPB885" s="14"/>
      <c r="QPC885" s="14"/>
      <c r="QPD885" s="14"/>
      <c r="QPE885" s="14"/>
      <c r="QPF885" s="14"/>
      <c r="QPG885" s="14"/>
      <c r="QPH885" s="14"/>
      <c r="QPI885" s="14"/>
      <c r="QPJ885" s="14"/>
      <c r="QPK885" s="14"/>
      <c r="QPL885" s="14"/>
      <c r="QPM885" s="14"/>
      <c r="QPN885" s="14"/>
      <c r="QPO885" s="14"/>
      <c r="QPP885" s="14"/>
      <c r="QPQ885" s="14"/>
      <c r="QPR885" s="14"/>
      <c r="QPS885" s="14"/>
      <c r="QPT885" s="14"/>
      <c r="QPU885" s="14"/>
      <c r="QPV885" s="14"/>
      <c r="QPW885" s="14"/>
      <c r="QPX885" s="14"/>
      <c r="QPY885" s="14"/>
      <c r="QPZ885" s="14"/>
      <c r="QQA885" s="14"/>
      <c r="QQB885" s="14"/>
      <c r="QQC885" s="14"/>
      <c r="QQD885" s="14"/>
      <c r="QQE885" s="14"/>
      <c r="QQF885" s="14"/>
      <c r="QQG885" s="14"/>
      <c r="QQH885" s="14"/>
      <c r="QQI885" s="14"/>
      <c r="QQJ885" s="14"/>
      <c r="QQK885" s="14"/>
      <c r="QQL885" s="14"/>
      <c r="QQM885" s="14"/>
      <c r="QQN885" s="14"/>
      <c r="QQO885" s="14"/>
      <c r="QQP885" s="14"/>
      <c r="QQQ885" s="14"/>
      <c r="QQR885" s="14"/>
      <c r="QQS885" s="14"/>
      <c r="QQT885" s="14"/>
      <c r="QQU885" s="14"/>
      <c r="QQV885" s="14"/>
      <c r="QQW885" s="14"/>
      <c r="QQX885" s="14"/>
      <c r="QQY885" s="14"/>
      <c r="QQZ885" s="14"/>
      <c r="QRA885" s="14"/>
      <c r="QRB885" s="14"/>
      <c r="QRC885" s="14"/>
      <c r="QRD885" s="14"/>
      <c r="QRE885" s="14"/>
      <c r="QRF885" s="14"/>
      <c r="QRG885" s="14"/>
      <c r="QRH885" s="14"/>
      <c r="QRI885" s="14"/>
      <c r="QRJ885" s="14"/>
      <c r="QRK885" s="14"/>
      <c r="QRL885" s="14"/>
      <c r="QRM885" s="14"/>
      <c r="QRN885" s="14"/>
      <c r="QRO885" s="14"/>
      <c r="QRP885" s="14"/>
      <c r="QRQ885" s="14"/>
      <c r="QRR885" s="14"/>
      <c r="QRS885" s="14"/>
      <c r="QRT885" s="14"/>
      <c r="QRU885" s="14"/>
      <c r="QRV885" s="14"/>
      <c r="QRW885" s="14"/>
      <c r="QRX885" s="14"/>
      <c r="QRY885" s="14"/>
      <c r="QRZ885" s="14"/>
      <c r="QSA885" s="14"/>
      <c r="QSB885" s="14"/>
      <c r="QSC885" s="14"/>
      <c r="QSD885" s="14"/>
      <c r="QSE885" s="14"/>
      <c r="QSF885" s="14"/>
      <c r="QSG885" s="14"/>
      <c r="QSH885" s="14"/>
      <c r="QSI885" s="14"/>
      <c r="QSJ885" s="14"/>
      <c r="QSK885" s="14"/>
      <c r="QSL885" s="14"/>
      <c r="QSM885" s="14"/>
      <c r="QSN885" s="14"/>
      <c r="QSO885" s="14"/>
      <c r="QSP885" s="14"/>
      <c r="QSQ885" s="14"/>
      <c r="QSR885" s="14"/>
      <c r="QSS885" s="14"/>
      <c r="QST885" s="14"/>
      <c r="QSU885" s="14"/>
      <c r="QSV885" s="14"/>
      <c r="QSW885" s="14"/>
      <c r="QSX885" s="14"/>
      <c r="QSY885" s="14"/>
      <c r="QSZ885" s="14"/>
      <c r="QTA885" s="14"/>
      <c r="QTB885" s="14"/>
      <c r="QTC885" s="14"/>
      <c r="QTD885" s="14"/>
      <c r="QTE885" s="14"/>
      <c r="QTF885" s="14"/>
      <c r="QTG885" s="14"/>
      <c r="QTH885" s="14"/>
      <c r="QTI885" s="14"/>
      <c r="QTJ885" s="14"/>
      <c r="QTK885" s="14"/>
      <c r="QTL885" s="14"/>
      <c r="QTM885" s="14"/>
      <c r="QTN885" s="14"/>
      <c r="QTO885" s="14"/>
      <c r="QTP885" s="14"/>
      <c r="QTQ885" s="14"/>
      <c r="QTR885" s="14"/>
      <c r="QTS885" s="14"/>
      <c r="QTT885" s="14"/>
      <c r="QTU885" s="14"/>
      <c r="QTV885" s="14"/>
      <c r="QTW885" s="14"/>
      <c r="QTX885" s="14"/>
      <c r="QTY885" s="14"/>
      <c r="QTZ885" s="14"/>
      <c r="QUA885" s="14"/>
      <c r="QUB885" s="14"/>
      <c r="QUC885" s="14"/>
      <c r="QUD885" s="14"/>
      <c r="QUE885" s="14"/>
      <c r="QUF885" s="14"/>
      <c r="QUG885" s="14"/>
      <c r="QUH885" s="14"/>
      <c r="QUI885" s="14"/>
      <c r="QUJ885" s="14"/>
      <c r="QUK885" s="14"/>
      <c r="QUL885" s="14"/>
      <c r="QUM885" s="14"/>
      <c r="QUN885" s="14"/>
      <c r="QUO885" s="14"/>
      <c r="QUP885" s="14"/>
      <c r="QUQ885" s="14"/>
      <c r="QUR885" s="14"/>
      <c r="QUS885" s="14"/>
      <c r="QUT885" s="14"/>
      <c r="QUU885" s="14"/>
      <c r="QUV885" s="14"/>
      <c r="QUW885" s="14"/>
      <c r="QUX885" s="14"/>
      <c r="QUY885" s="14"/>
      <c r="QUZ885" s="14"/>
      <c r="QVA885" s="14"/>
      <c r="QVB885" s="14"/>
      <c r="QVC885" s="14"/>
      <c r="QVD885" s="14"/>
      <c r="QVE885" s="14"/>
      <c r="QVF885" s="14"/>
      <c r="QVG885" s="14"/>
      <c r="QVH885" s="14"/>
      <c r="QVI885" s="14"/>
      <c r="QVJ885" s="14"/>
      <c r="QVK885" s="14"/>
      <c r="QVL885" s="14"/>
      <c r="QVM885" s="14"/>
      <c r="QVN885" s="14"/>
      <c r="QVO885" s="14"/>
      <c r="QVP885" s="14"/>
      <c r="QVQ885" s="14"/>
      <c r="QVR885" s="14"/>
      <c r="QVS885" s="14"/>
      <c r="QVT885" s="14"/>
      <c r="QVU885" s="14"/>
      <c r="QVV885" s="14"/>
      <c r="QVW885" s="14"/>
      <c r="QVX885" s="14"/>
      <c r="QVY885" s="14"/>
      <c r="QVZ885" s="14"/>
      <c r="QWA885" s="14"/>
      <c r="QWB885" s="14"/>
      <c r="QWC885" s="14"/>
      <c r="QWD885" s="14"/>
      <c r="QWE885" s="14"/>
      <c r="QWF885" s="14"/>
      <c r="QWG885" s="14"/>
      <c r="QWH885" s="14"/>
      <c r="QWI885" s="14"/>
      <c r="QWJ885" s="14"/>
      <c r="QWK885" s="14"/>
      <c r="QWL885" s="14"/>
      <c r="QWM885" s="14"/>
      <c r="QWN885" s="14"/>
      <c r="QWO885" s="14"/>
      <c r="QWP885" s="14"/>
      <c r="QWQ885" s="14"/>
      <c r="QWR885" s="14"/>
      <c r="QWS885" s="14"/>
      <c r="QWT885" s="14"/>
      <c r="QWU885" s="14"/>
      <c r="QWV885" s="14"/>
      <c r="QWW885" s="14"/>
      <c r="QWX885" s="14"/>
      <c r="QWY885" s="14"/>
      <c r="QWZ885" s="14"/>
      <c r="QXA885" s="14"/>
      <c r="QXB885" s="14"/>
      <c r="QXC885" s="14"/>
      <c r="QXD885" s="14"/>
      <c r="QXE885" s="14"/>
      <c r="QXF885" s="14"/>
      <c r="QXG885" s="14"/>
      <c r="QXH885" s="14"/>
      <c r="QXI885" s="14"/>
      <c r="QXJ885" s="14"/>
      <c r="QXK885" s="14"/>
      <c r="QXL885" s="14"/>
      <c r="QXM885" s="14"/>
      <c r="QXN885" s="14"/>
      <c r="QXO885" s="14"/>
      <c r="QXP885" s="14"/>
      <c r="QXQ885" s="14"/>
      <c r="QXR885" s="14"/>
      <c r="QXS885" s="14"/>
      <c r="QXT885" s="14"/>
      <c r="QXU885" s="14"/>
      <c r="QXV885" s="14"/>
      <c r="QXW885" s="14"/>
      <c r="QXX885" s="14"/>
      <c r="QXY885" s="14"/>
      <c r="QXZ885" s="14"/>
      <c r="QYA885" s="14"/>
      <c r="QYB885" s="14"/>
      <c r="QYC885" s="14"/>
      <c r="QYD885" s="14"/>
      <c r="QYE885" s="14"/>
      <c r="QYF885" s="14"/>
      <c r="QYG885" s="14"/>
      <c r="QYH885" s="14"/>
      <c r="QYI885" s="14"/>
      <c r="QYJ885" s="14"/>
      <c r="QYK885" s="14"/>
      <c r="QYL885" s="14"/>
      <c r="QYM885" s="14"/>
      <c r="QYN885" s="14"/>
      <c r="QYO885" s="14"/>
      <c r="QYP885" s="14"/>
      <c r="QYQ885" s="14"/>
      <c r="QYR885" s="14"/>
      <c r="QYS885" s="14"/>
      <c r="QYT885" s="14"/>
      <c r="QYU885" s="14"/>
      <c r="QYV885" s="14"/>
      <c r="QYW885" s="14"/>
      <c r="QYX885" s="14"/>
      <c r="QYY885" s="14"/>
      <c r="QYZ885" s="14"/>
      <c r="QZA885" s="14"/>
      <c r="QZB885" s="14"/>
      <c r="QZC885" s="14"/>
      <c r="QZD885" s="14"/>
      <c r="QZE885" s="14"/>
      <c r="QZF885" s="14"/>
      <c r="QZG885" s="14"/>
      <c r="QZH885" s="14"/>
      <c r="QZI885" s="14"/>
      <c r="QZJ885" s="14"/>
      <c r="QZK885" s="14"/>
      <c r="QZL885" s="14"/>
      <c r="QZM885" s="14"/>
      <c r="QZN885" s="14"/>
      <c r="QZO885" s="14"/>
      <c r="QZP885" s="14"/>
      <c r="QZQ885" s="14"/>
      <c r="QZR885" s="14"/>
      <c r="QZS885" s="14"/>
      <c r="QZT885" s="14"/>
      <c r="QZU885" s="14"/>
      <c r="QZV885" s="14"/>
      <c r="QZW885" s="14"/>
      <c r="QZX885" s="14"/>
      <c r="QZY885" s="14"/>
      <c r="QZZ885" s="14"/>
      <c r="RAA885" s="14"/>
      <c r="RAB885" s="14"/>
      <c r="RAC885" s="14"/>
      <c r="RAD885" s="14"/>
      <c r="RAE885" s="14"/>
      <c r="RAF885" s="14"/>
      <c r="RAG885" s="14"/>
      <c r="RAH885" s="14"/>
      <c r="RAI885" s="14"/>
      <c r="RAJ885" s="14"/>
      <c r="RAK885" s="14"/>
      <c r="RAL885" s="14"/>
      <c r="RAM885" s="14"/>
      <c r="RAN885" s="14"/>
      <c r="RAO885" s="14"/>
      <c r="RAP885" s="14"/>
      <c r="RAQ885" s="14"/>
      <c r="RAR885" s="14"/>
      <c r="RAS885" s="14"/>
      <c r="RAT885" s="14"/>
      <c r="RAU885" s="14"/>
      <c r="RAV885" s="14"/>
      <c r="RAW885" s="14"/>
      <c r="RAX885" s="14"/>
      <c r="RAY885" s="14"/>
      <c r="RAZ885" s="14"/>
      <c r="RBA885" s="14"/>
      <c r="RBB885" s="14"/>
      <c r="RBC885" s="14"/>
      <c r="RBD885" s="14"/>
      <c r="RBE885" s="14"/>
      <c r="RBF885" s="14"/>
      <c r="RBG885" s="14"/>
      <c r="RBH885" s="14"/>
      <c r="RBI885" s="14"/>
      <c r="RBJ885" s="14"/>
      <c r="RBK885" s="14"/>
      <c r="RBL885" s="14"/>
      <c r="RBM885" s="14"/>
      <c r="RBN885" s="14"/>
      <c r="RBO885" s="14"/>
      <c r="RBP885" s="14"/>
      <c r="RBQ885" s="14"/>
      <c r="RBR885" s="14"/>
      <c r="RBS885" s="14"/>
      <c r="RBT885" s="14"/>
      <c r="RBU885" s="14"/>
      <c r="RBV885" s="14"/>
      <c r="RBW885" s="14"/>
      <c r="RBX885" s="14"/>
      <c r="RBY885" s="14"/>
      <c r="RBZ885" s="14"/>
      <c r="RCA885" s="14"/>
      <c r="RCB885" s="14"/>
      <c r="RCC885" s="14"/>
      <c r="RCD885" s="14"/>
      <c r="RCE885" s="14"/>
      <c r="RCF885" s="14"/>
      <c r="RCG885" s="14"/>
      <c r="RCH885" s="14"/>
      <c r="RCI885" s="14"/>
      <c r="RCJ885" s="14"/>
      <c r="RCK885" s="14"/>
      <c r="RCL885" s="14"/>
      <c r="RCM885" s="14"/>
      <c r="RCN885" s="14"/>
      <c r="RCO885" s="14"/>
      <c r="RCP885" s="14"/>
      <c r="RCQ885" s="14"/>
      <c r="RCR885" s="14"/>
      <c r="RCS885" s="14"/>
      <c r="RCT885" s="14"/>
      <c r="RCU885" s="14"/>
      <c r="RCV885" s="14"/>
      <c r="RCW885" s="14"/>
      <c r="RCX885" s="14"/>
      <c r="RCY885" s="14"/>
      <c r="RCZ885" s="14"/>
      <c r="RDA885" s="14"/>
      <c r="RDB885" s="14"/>
      <c r="RDC885" s="14"/>
      <c r="RDD885" s="14"/>
      <c r="RDE885" s="14"/>
      <c r="RDF885" s="14"/>
      <c r="RDG885" s="14"/>
      <c r="RDH885" s="14"/>
      <c r="RDI885" s="14"/>
      <c r="RDJ885" s="14"/>
      <c r="RDK885" s="14"/>
      <c r="RDL885" s="14"/>
      <c r="RDM885" s="14"/>
      <c r="RDN885" s="14"/>
      <c r="RDO885" s="14"/>
      <c r="RDP885" s="14"/>
      <c r="RDQ885" s="14"/>
      <c r="RDR885" s="14"/>
      <c r="RDS885" s="14"/>
      <c r="RDT885" s="14"/>
      <c r="RDU885" s="14"/>
      <c r="RDV885" s="14"/>
      <c r="RDW885" s="14"/>
      <c r="RDX885" s="14"/>
      <c r="RDY885" s="14"/>
      <c r="RDZ885" s="14"/>
      <c r="REA885" s="14"/>
      <c r="REB885" s="14"/>
      <c r="REC885" s="14"/>
      <c r="RED885" s="14"/>
      <c r="REE885" s="14"/>
      <c r="REF885" s="14"/>
      <c r="REG885" s="14"/>
      <c r="REH885" s="14"/>
      <c r="REI885" s="14"/>
      <c r="REJ885" s="14"/>
      <c r="REK885" s="14"/>
      <c r="REL885" s="14"/>
      <c r="REM885" s="14"/>
      <c r="REN885" s="14"/>
      <c r="REO885" s="14"/>
      <c r="REP885" s="14"/>
      <c r="REQ885" s="14"/>
      <c r="RER885" s="14"/>
      <c r="RES885" s="14"/>
      <c r="RET885" s="14"/>
      <c r="REU885" s="14"/>
      <c r="REV885" s="14"/>
      <c r="REW885" s="14"/>
      <c r="REX885" s="14"/>
      <c r="REY885" s="14"/>
      <c r="REZ885" s="14"/>
      <c r="RFA885" s="14"/>
      <c r="RFB885" s="14"/>
      <c r="RFC885" s="14"/>
      <c r="RFD885" s="14"/>
      <c r="RFE885" s="14"/>
      <c r="RFF885" s="14"/>
      <c r="RFG885" s="14"/>
      <c r="RFH885" s="14"/>
      <c r="RFI885" s="14"/>
      <c r="RFJ885" s="14"/>
      <c r="RFK885" s="14"/>
      <c r="RFL885" s="14"/>
      <c r="RFM885" s="14"/>
      <c r="RFN885" s="14"/>
      <c r="RFO885" s="14"/>
      <c r="RFP885" s="14"/>
      <c r="RFQ885" s="14"/>
      <c r="RFR885" s="14"/>
      <c r="RFS885" s="14"/>
      <c r="RFT885" s="14"/>
      <c r="RFU885" s="14"/>
      <c r="RFV885" s="14"/>
      <c r="RFW885" s="14"/>
      <c r="RFX885" s="14"/>
      <c r="RFY885" s="14"/>
      <c r="RFZ885" s="14"/>
      <c r="RGA885" s="14"/>
      <c r="RGB885" s="14"/>
      <c r="RGC885" s="14"/>
      <c r="RGD885" s="14"/>
      <c r="RGE885" s="14"/>
      <c r="RGF885" s="14"/>
      <c r="RGG885" s="14"/>
      <c r="RGH885" s="14"/>
      <c r="RGI885" s="14"/>
      <c r="RGJ885" s="14"/>
      <c r="RGK885" s="14"/>
      <c r="RGL885" s="14"/>
      <c r="RGM885" s="14"/>
      <c r="RGN885" s="14"/>
      <c r="RGO885" s="14"/>
      <c r="RGP885" s="14"/>
      <c r="RGQ885" s="14"/>
      <c r="RGR885" s="14"/>
      <c r="RGS885" s="14"/>
      <c r="RGT885" s="14"/>
      <c r="RGU885" s="14"/>
      <c r="RGV885" s="14"/>
      <c r="RGW885" s="14"/>
      <c r="RGX885" s="14"/>
      <c r="RGY885" s="14"/>
      <c r="RGZ885" s="14"/>
      <c r="RHA885" s="14"/>
      <c r="RHB885" s="14"/>
      <c r="RHC885" s="14"/>
      <c r="RHD885" s="14"/>
      <c r="RHE885" s="14"/>
      <c r="RHF885" s="14"/>
      <c r="RHG885" s="14"/>
      <c r="RHH885" s="14"/>
      <c r="RHI885" s="14"/>
      <c r="RHJ885" s="14"/>
      <c r="RHK885" s="14"/>
      <c r="RHL885" s="14"/>
      <c r="RHM885" s="14"/>
      <c r="RHN885" s="14"/>
      <c r="RHO885" s="14"/>
      <c r="RHP885" s="14"/>
      <c r="RHQ885" s="14"/>
      <c r="RHR885" s="14"/>
      <c r="RHS885" s="14"/>
      <c r="RHT885" s="14"/>
      <c r="RHU885" s="14"/>
      <c r="RHV885" s="14"/>
      <c r="RHW885" s="14"/>
      <c r="RHX885" s="14"/>
      <c r="RHY885" s="14"/>
      <c r="RHZ885" s="14"/>
      <c r="RIA885" s="14"/>
      <c r="RIB885" s="14"/>
      <c r="RIC885" s="14"/>
      <c r="RID885" s="14"/>
      <c r="RIE885" s="14"/>
      <c r="RIF885" s="14"/>
      <c r="RIG885" s="14"/>
      <c r="RIH885" s="14"/>
      <c r="RII885" s="14"/>
      <c r="RIJ885" s="14"/>
      <c r="RIK885" s="14"/>
      <c r="RIL885" s="14"/>
      <c r="RIM885" s="14"/>
      <c r="RIN885" s="14"/>
      <c r="RIO885" s="14"/>
      <c r="RIP885" s="14"/>
      <c r="RIQ885" s="14"/>
      <c r="RIR885" s="14"/>
      <c r="RIS885" s="14"/>
      <c r="RIT885" s="14"/>
      <c r="RIU885" s="14"/>
      <c r="RIV885" s="14"/>
      <c r="RIW885" s="14"/>
      <c r="RIX885" s="14"/>
      <c r="RIY885" s="14"/>
      <c r="RIZ885" s="14"/>
      <c r="RJA885" s="14"/>
      <c r="RJB885" s="14"/>
      <c r="RJC885" s="14"/>
      <c r="RJD885" s="14"/>
      <c r="RJE885" s="14"/>
      <c r="RJF885" s="14"/>
      <c r="RJG885" s="14"/>
      <c r="RJH885" s="14"/>
      <c r="RJI885" s="14"/>
      <c r="RJJ885" s="14"/>
      <c r="RJK885" s="14"/>
      <c r="RJL885" s="14"/>
      <c r="RJM885" s="14"/>
      <c r="RJN885" s="14"/>
      <c r="RJO885" s="14"/>
      <c r="RJP885" s="14"/>
      <c r="RJQ885" s="14"/>
      <c r="RJR885" s="14"/>
      <c r="RJS885" s="14"/>
      <c r="RJT885" s="14"/>
      <c r="RJU885" s="14"/>
      <c r="RJV885" s="14"/>
      <c r="RJW885" s="14"/>
      <c r="RJX885" s="14"/>
      <c r="RJY885" s="14"/>
      <c r="RJZ885" s="14"/>
      <c r="RKA885" s="14"/>
      <c r="RKB885" s="14"/>
      <c r="RKC885" s="14"/>
      <c r="RKD885" s="14"/>
      <c r="RKE885" s="14"/>
      <c r="RKF885" s="14"/>
      <c r="RKG885" s="14"/>
      <c r="RKH885" s="14"/>
      <c r="RKI885" s="14"/>
      <c r="RKJ885" s="14"/>
      <c r="RKK885" s="14"/>
      <c r="RKL885" s="14"/>
      <c r="RKM885" s="14"/>
      <c r="RKN885" s="14"/>
      <c r="RKO885" s="14"/>
      <c r="RKP885" s="14"/>
      <c r="RKQ885" s="14"/>
      <c r="RKR885" s="14"/>
      <c r="RKS885" s="14"/>
      <c r="RKT885" s="14"/>
      <c r="RKU885" s="14"/>
      <c r="RKV885" s="14"/>
      <c r="RKW885" s="14"/>
      <c r="RKX885" s="14"/>
      <c r="RKY885" s="14"/>
      <c r="RKZ885" s="14"/>
      <c r="RLA885" s="14"/>
      <c r="RLB885" s="14"/>
      <c r="RLC885" s="14"/>
      <c r="RLD885" s="14"/>
      <c r="RLE885" s="14"/>
      <c r="RLF885" s="14"/>
      <c r="RLG885" s="14"/>
      <c r="RLH885" s="14"/>
      <c r="RLI885" s="14"/>
      <c r="RLJ885" s="14"/>
      <c r="RLK885" s="14"/>
      <c r="RLL885" s="14"/>
      <c r="RLM885" s="14"/>
      <c r="RLN885" s="14"/>
      <c r="RLO885" s="14"/>
      <c r="RLP885" s="14"/>
      <c r="RLQ885" s="14"/>
      <c r="RLR885" s="14"/>
      <c r="RLS885" s="14"/>
      <c r="RLT885" s="14"/>
      <c r="RLU885" s="14"/>
      <c r="RLV885" s="14"/>
      <c r="RLW885" s="14"/>
      <c r="RLX885" s="14"/>
      <c r="RLY885" s="14"/>
      <c r="RLZ885" s="14"/>
      <c r="RMA885" s="14"/>
      <c r="RMB885" s="14"/>
      <c r="RMC885" s="14"/>
      <c r="RMD885" s="14"/>
      <c r="RME885" s="14"/>
      <c r="RMF885" s="14"/>
      <c r="RMG885" s="14"/>
      <c r="RMH885" s="14"/>
      <c r="RMI885" s="14"/>
      <c r="RMJ885" s="14"/>
      <c r="RMK885" s="14"/>
      <c r="RML885" s="14"/>
      <c r="RMM885" s="14"/>
      <c r="RMN885" s="14"/>
      <c r="RMO885" s="14"/>
      <c r="RMP885" s="14"/>
      <c r="RMQ885" s="14"/>
      <c r="RMR885" s="14"/>
      <c r="RMS885" s="14"/>
      <c r="RMT885" s="14"/>
      <c r="RMU885" s="14"/>
      <c r="RMV885" s="14"/>
      <c r="RMW885" s="14"/>
      <c r="RMX885" s="14"/>
      <c r="RMY885" s="14"/>
      <c r="RMZ885" s="14"/>
      <c r="RNA885" s="14"/>
      <c r="RNB885" s="14"/>
      <c r="RNC885" s="14"/>
      <c r="RND885" s="14"/>
      <c r="RNE885" s="14"/>
      <c r="RNF885" s="14"/>
      <c r="RNG885" s="14"/>
      <c r="RNH885" s="14"/>
      <c r="RNI885" s="14"/>
      <c r="RNJ885" s="14"/>
      <c r="RNK885" s="14"/>
      <c r="RNL885" s="14"/>
      <c r="RNM885" s="14"/>
      <c r="RNN885" s="14"/>
      <c r="RNO885" s="14"/>
      <c r="RNP885" s="14"/>
      <c r="RNQ885" s="14"/>
      <c r="RNR885" s="14"/>
      <c r="RNS885" s="14"/>
      <c r="RNT885" s="14"/>
      <c r="RNU885" s="14"/>
      <c r="RNV885" s="14"/>
      <c r="RNW885" s="14"/>
      <c r="RNX885" s="14"/>
      <c r="RNY885" s="14"/>
      <c r="RNZ885" s="14"/>
      <c r="ROA885" s="14"/>
      <c r="ROB885" s="14"/>
      <c r="ROC885" s="14"/>
      <c r="ROD885" s="14"/>
      <c r="ROE885" s="14"/>
      <c r="ROF885" s="14"/>
      <c r="ROG885" s="14"/>
      <c r="ROH885" s="14"/>
      <c r="ROI885" s="14"/>
      <c r="ROJ885" s="14"/>
      <c r="ROK885" s="14"/>
      <c r="ROL885" s="14"/>
      <c r="ROM885" s="14"/>
      <c r="RON885" s="14"/>
      <c r="ROO885" s="14"/>
      <c r="ROP885" s="14"/>
      <c r="ROQ885" s="14"/>
      <c r="ROR885" s="14"/>
      <c r="ROS885" s="14"/>
      <c r="ROT885" s="14"/>
      <c r="ROU885" s="14"/>
      <c r="ROV885" s="14"/>
      <c r="ROW885" s="14"/>
      <c r="ROX885" s="14"/>
      <c r="ROY885" s="14"/>
      <c r="ROZ885" s="14"/>
      <c r="RPA885" s="14"/>
      <c r="RPB885" s="14"/>
      <c r="RPC885" s="14"/>
      <c r="RPD885" s="14"/>
      <c r="RPE885" s="14"/>
      <c r="RPF885" s="14"/>
      <c r="RPG885" s="14"/>
      <c r="RPH885" s="14"/>
      <c r="RPI885" s="14"/>
      <c r="RPJ885" s="14"/>
      <c r="RPK885" s="14"/>
      <c r="RPL885" s="14"/>
      <c r="RPM885" s="14"/>
      <c r="RPN885" s="14"/>
      <c r="RPO885" s="14"/>
      <c r="RPP885" s="14"/>
      <c r="RPQ885" s="14"/>
      <c r="RPR885" s="14"/>
      <c r="RPS885" s="14"/>
      <c r="RPT885" s="14"/>
      <c r="RPU885" s="14"/>
      <c r="RPV885" s="14"/>
      <c r="RPW885" s="14"/>
      <c r="RPX885" s="14"/>
      <c r="RPY885" s="14"/>
      <c r="RPZ885" s="14"/>
      <c r="RQA885" s="14"/>
      <c r="RQB885" s="14"/>
      <c r="RQC885" s="14"/>
      <c r="RQD885" s="14"/>
      <c r="RQE885" s="14"/>
      <c r="RQF885" s="14"/>
      <c r="RQG885" s="14"/>
      <c r="RQH885" s="14"/>
      <c r="RQI885" s="14"/>
      <c r="RQJ885" s="14"/>
      <c r="RQK885" s="14"/>
      <c r="RQL885" s="14"/>
      <c r="RQM885" s="14"/>
      <c r="RQN885" s="14"/>
      <c r="RQO885" s="14"/>
      <c r="RQP885" s="14"/>
      <c r="RQQ885" s="14"/>
      <c r="RQR885" s="14"/>
      <c r="RQS885" s="14"/>
      <c r="RQT885" s="14"/>
      <c r="RQU885" s="14"/>
      <c r="RQV885" s="14"/>
      <c r="RQW885" s="14"/>
      <c r="RQX885" s="14"/>
      <c r="RQY885" s="14"/>
      <c r="RQZ885" s="14"/>
      <c r="RRA885" s="14"/>
      <c r="RRB885" s="14"/>
      <c r="RRC885" s="14"/>
      <c r="RRD885" s="14"/>
      <c r="RRE885" s="14"/>
      <c r="RRF885" s="14"/>
      <c r="RRG885" s="14"/>
      <c r="RRH885" s="14"/>
      <c r="RRI885" s="14"/>
      <c r="RRJ885" s="14"/>
      <c r="RRK885" s="14"/>
      <c r="RRL885" s="14"/>
      <c r="RRM885" s="14"/>
      <c r="RRN885" s="14"/>
      <c r="RRO885" s="14"/>
      <c r="RRP885" s="14"/>
      <c r="RRQ885" s="14"/>
      <c r="RRR885" s="14"/>
      <c r="RRS885" s="14"/>
      <c r="RRT885" s="14"/>
      <c r="RRU885" s="14"/>
      <c r="RRV885" s="14"/>
      <c r="RRW885" s="14"/>
      <c r="RRX885" s="14"/>
      <c r="RRY885" s="14"/>
      <c r="RRZ885" s="14"/>
      <c r="RSA885" s="14"/>
      <c r="RSB885" s="14"/>
      <c r="RSC885" s="14"/>
      <c r="RSD885" s="14"/>
      <c r="RSE885" s="14"/>
      <c r="RSF885" s="14"/>
      <c r="RSG885" s="14"/>
      <c r="RSH885" s="14"/>
      <c r="RSI885" s="14"/>
      <c r="RSJ885" s="14"/>
      <c r="RSK885" s="14"/>
      <c r="RSL885" s="14"/>
      <c r="RSM885" s="14"/>
      <c r="RSN885" s="14"/>
      <c r="RSO885" s="14"/>
      <c r="RSP885" s="14"/>
      <c r="RSQ885" s="14"/>
      <c r="RSR885" s="14"/>
      <c r="RSS885" s="14"/>
      <c r="RST885" s="14"/>
      <c r="RSU885" s="14"/>
      <c r="RSV885" s="14"/>
      <c r="RSW885" s="14"/>
      <c r="RSX885" s="14"/>
      <c r="RSY885" s="14"/>
      <c r="RSZ885" s="14"/>
      <c r="RTA885" s="14"/>
      <c r="RTB885" s="14"/>
      <c r="RTC885" s="14"/>
      <c r="RTD885" s="14"/>
      <c r="RTE885" s="14"/>
      <c r="RTF885" s="14"/>
      <c r="RTG885" s="14"/>
      <c r="RTH885" s="14"/>
      <c r="RTI885" s="14"/>
      <c r="RTJ885" s="14"/>
      <c r="RTK885" s="14"/>
      <c r="RTL885" s="14"/>
      <c r="RTM885" s="14"/>
      <c r="RTN885" s="14"/>
      <c r="RTO885" s="14"/>
      <c r="RTP885" s="14"/>
      <c r="RTQ885" s="14"/>
      <c r="RTR885" s="14"/>
      <c r="RTS885" s="14"/>
      <c r="RTT885" s="14"/>
      <c r="RTU885" s="14"/>
      <c r="RTV885" s="14"/>
      <c r="RTW885" s="14"/>
      <c r="RTX885" s="14"/>
      <c r="RTY885" s="14"/>
      <c r="RTZ885" s="14"/>
      <c r="RUA885" s="14"/>
      <c r="RUB885" s="14"/>
      <c r="RUC885" s="14"/>
      <c r="RUD885" s="14"/>
      <c r="RUE885" s="14"/>
      <c r="RUF885" s="14"/>
      <c r="RUG885" s="14"/>
      <c r="RUH885" s="14"/>
      <c r="RUI885" s="14"/>
      <c r="RUJ885" s="14"/>
      <c r="RUK885" s="14"/>
      <c r="RUL885" s="14"/>
      <c r="RUM885" s="14"/>
      <c r="RUN885" s="14"/>
      <c r="RUO885" s="14"/>
      <c r="RUP885" s="14"/>
      <c r="RUQ885" s="14"/>
      <c r="RUR885" s="14"/>
      <c r="RUS885" s="14"/>
      <c r="RUT885" s="14"/>
      <c r="RUU885" s="14"/>
      <c r="RUV885" s="14"/>
      <c r="RUW885" s="14"/>
      <c r="RUX885" s="14"/>
      <c r="RUY885" s="14"/>
      <c r="RUZ885" s="14"/>
      <c r="RVA885" s="14"/>
      <c r="RVB885" s="14"/>
      <c r="RVC885" s="14"/>
      <c r="RVD885" s="14"/>
      <c r="RVE885" s="14"/>
      <c r="RVF885" s="14"/>
      <c r="RVG885" s="14"/>
      <c r="RVH885" s="14"/>
      <c r="RVI885" s="14"/>
      <c r="RVJ885" s="14"/>
      <c r="RVK885" s="14"/>
      <c r="RVL885" s="14"/>
      <c r="RVM885" s="14"/>
      <c r="RVN885" s="14"/>
      <c r="RVO885" s="14"/>
      <c r="RVP885" s="14"/>
      <c r="RVQ885" s="14"/>
      <c r="RVR885" s="14"/>
      <c r="RVS885" s="14"/>
      <c r="RVT885" s="14"/>
      <c r="RVU885" s="14"/>
      <c r="RVV885" s="14"/>
      <c r="RVW885" s="14"/>
      <c r="RVX885" s="14"/>
      <c r="RVY885" s="14"/>
      <c r="RVZ885" s="14"/>
      <c r="RWA885" s="14"/>
      <c r="RWB885" s="14"/>
      <c r="RWC885" s="14"/>
      <c r="RWD885" s="14"/>
      <c r="RWE885" s="14"/>
      <c r="RWF885" s="14"/>
      <c r="RWG885" s="14"/>
      <c r="RWH885" s="14"/>
      <c r="RWI885" s="14"/>
      <c r="RWJ885" s="14"/>
      <c r="RWK885" s="14"/>
      <c r="RWL885" s="14"/>
      <c r="RWM885" s="14"/>
      <c r="RWN885" s="14"/>
      <c r="RWO885" s="14"/>
      <c r="RWP885" s="14"/>
      <c r="RWQ885" s="14"/>
      <c r="RWR885" s="14"/>
      <c r="RWS885" s="14"/>
      <c r="RWT885" s="14"/>
      <c r="RWU885" s="14"/>
      <c r="RWV885" s="14"/>
      <c r="RWW885" s="14"/>
      <c r="RWX885" s="14"/>
      <c r="RWY885" s="14"/>
      <c r="RWZ885" s="14"/>
      <c r="RXA885" s="14"/>
      <c r="RXB885" s="14"/>
      <c r="RXC885" s="14"/>
      <c r="RXD885" s="14"/>
      <c r="RXE885" s="14"/>
      <c r="RXF885" s="14"/>
      <c r="RXG885" s="14"/>
      <c r="RXH885" s="14"/>
      <c r="RXI885" s="14"/>
      <c r="RXJ885" s="14"/>
      <c r="RXK885" s="14"/>
      <c r="RXL885" s="14"/>
      <c r="RXM885" s="14"/>
      <c r="RXN885" s="14"/>
      <c r="RXO885" s="14"/>
      <c r="RXP885" s="14"/>
      <c r="RXQ885" s="14"/>
      <c r="RXR885" s="14"/>
      <c r="RXS885" s="14"/>
      <c r="RXT885" s="14"/>
      <c r="RXU885" s="14"/>
      <c r="RXV885" s="14"/>
      <c r="RXW885" s="14"/>
      <c r="RXX885" s="14"/>
      <c r="RXY885" s="14"/>
      <c r="RXZ885" s="14"/>
      <c r="RYA885" s="14"/>
      <c r="RYB885" s="14"/>
      <c r="RYC885" s="14"/>
      <c r="RYD885" s="14"/>
      <c r="RYE885" s="14"/>
      <c r="RYF885" s="14"/>
      <c r="RYG885" s="14"/>
      <c r="RYH885" s="14"/>
      <c r="RYI885" s="14"/>
      <c r="RYJ885" s="14"/>
      <c r="RYK885" s="14"/>
      <c r="RYL885" s="14"/>
      <c r="RYM885" s="14"/>
      <c r="RYN885" s="14"/>
      <c r="RYO885" s="14"/>
      <c r="RYP885" s="14"/>
      <c r="RYQ885" s="14"/>
      <c r="RYR885" s="14"/>
      <c r="RYS885" s="14"/>
      <c r="RYT885" s="14"/>
      <c r="RYU885" s="14"/>
      <c r="RYV885" s="14"/>
      <c r="RYW885" s="14"/>
      <c r="RYX885" s="14"/>
      <c r="RYY885" s="14"/>
      <c r="RYZ885" s="14"/>
      <c r="RZA885" s="14"/>
      <c r="RZB885" s="14"/>
      <c r="RZC885" s="14"/>
      <c r="RZD885" s="14"/>
      <c r="RZE885" s="14"/>
      <c r="RZF885" s="14"/>
      <c r="RZG885" s="14"/>
      <c r="RZH885" s="14"/>
      <c r="RZI885" s="14"/>
      <c r="RZJ885" s="14"/>
      <c r="RZK885" s="14"/>
      <c r="RZL885" s="14"/>
      <c r="RZM885" s="14"/>
      <c r="RZN885" s="14"/>
      <c r="RZO885" s="14"/>
      <c r="RZP885" s="14"/>
      <c r="RZQ885" s="14"/>
      <c r="RZR885" s="14"/>
      <c r="RZS885" s="14"/>
      <c r="RZT885" s="14"/>
      <c r="RZU885" s="14"/>
      <c r="RZV885" s="14"/>
      <c r="RZW885" s="14"/>
      <c r="RZX885" s="14"/>
      <c r="RZY885" s="14"/>
      <c r="RZZ885" s="14"/>
      <c r="SAA885" s="14"/>
      <c r="SAB885" s="14"/>
      <c r="SAC885" s="14"/>
      <c r="SAD885" s="14"/>
      <c r="SAE885" s="14"/>
      <c r="SAF885" s="14"/>
      <c r="SAG885" s="14"/>
      <c r="SAH885" s="14"/>
      <c r="SAI885" s="14"/>
      <c r="SAJ885" s="14"/>
      <c r="SAK885" s="14"/>
      <c r="SAL885" s="14"/>
      <c r="SAM885" s="14"/>
      <c r="SAN885" s="14"/>
      <c r="SAO885" s="14"/>
      <c r="SAP885" s="14"/>
      <c r="SAQ885" s="14"/>
      <c r="SAR885" s="14"/>
      <c r="SAS885" s="14"/>
      <c r="SAT885" s="14"/>
      <c r="SAU885" s="14"/>
      <c r="SAV885" s="14"/>
      <c r="SAW885" s="14"/>
      <c r="SAX885" s="14"/>
      <c r="SAY885" s="14"/>
      <c r="SAZ885" s="14"/>
      <c r="SBA885" s="14"/>
      <c r="SBB885" s="14"/>
      <c r="SBC885" s="14"/>
      <c r="SBD885" s="14"/>
      <c r="SBE885" s="14"/>
      <c r="SBF885" s="14"/>
      <c r="SBG885" s="14"/>
      <c r="SBH885" s="14"/>
      <c r="SBI885" s="14"/>
      <c r="SBJ885" s="14"/>
      <c r="SBK885" s="14"/>
      <c r="SBL885" s="14"/>
      <c r="SBM885" s="14"/>
      <c r="SBN885" s="14"/>
      <c r="SBO885" s="14"/>
      <c r="SBP885" s="14"/>
      <c r="SBQ885" s="14"/>
      <c r="SBR885" s="14"/>
      <c r="SBS885" s="14"/>
      <c r="SBT885" s="14"/>
      <c r="SBU885" s="14"/>
      <c r="SBV885" s="14"/>
      <c r="SBW885" s="14"/>
      <c r="SBX885" s="14"/>
      <c r="SBY885" s="14"/>
      <c r="SBZ885" s="14"/>
      <c r="SCA885" s="14"/>
      <c r="SCB885" s="14"/>
      <c r="SCC885" s="14"/>
      <c r="SCD885" s="14"/>
      <c r="SCE885" s="14"/>
      <c r="SCF885" s="14"/>
      <c r="SCG885" s="14"/>
      <c r="SCH885" s="14"/>
      <c r="SCI885" s="14"/>
      <c r="SCJ885" s="14"/>
      <c r="SCK885" s="14"/>
      <c r="SCL885" s="14"/>
      <c r="SCM885" s="14"/>
      <c r="SCN885" s="14"/>
      <c r="SCO885" s="14"/>
      <c r="SCP885" s="14"/>
      <c r="SCQ885" s="14"/>
      <c r="SCR885" s="14"/>
      <c r="SCS885" s="14"/>
      <c r="SCT885" s="14"/>
      <c r="SCU885" s="14"/>
      <c r="SCV885" s="14"/>
      <c r="SCW885" s="14"/>
      <c r="SCX885" s="14"/>
      <c r="SCY885" s="14"/>
      <c r="SCZ885" s="14"/>
      <c r="SDA885" s="14"/>
      <c r="SDB885" s="14"/>
      <c r="SDC885" s="14"/>
      <c r="SDD885" s="14"/>
      <c r="SDE885" s="14"/>
      <c r="SDF885" s="14"/>
      <c r="SDG885" s="14"/>
      <c r="SDH885" s="14"/>
      <c r="SDI885" s="14"/>
      <c r="SDJ885" s="14"/>
      <c r="SDK885" s="14"/>
      <c r="SDL885" s="14"/>
      <c r="SDM885" s="14"/>
      <c r="SDN885" s="14"/>
      <c r="SDO885" s="14"/>
      <c r="SDP885" s="14"/>
      <c r="SDQ885" s="14"/>
      <c r="SDR885" s="14"/>
      <c r="SDS885" s="14"/>
      <c r="SDT885" s="14"/>
      <c r="SDU885" s="14"/>
      <c r="SDV885" s="14"/>
      <c r="SDW885" s="14"/>
      <c r="SDX885" s="14"/>
      <c r="SDY885" s="14"/>
      <c r="SDZ885" s="14"/>
      <c r="SEA885" s="14"/>
      <c r="SEB885" s="14"/>
      <c r="SEC885" s="14"/>
      <c r="SED885" s="14"/>
      <c r="SEE885" s="14"/>
      <c r="SEF885" s="14"/>
      <c r="SEG885" s="14"/>
      <c r="SEH885" s="14"/>
      <c r="SEI885" s="14"/>
      <c r="SEJ885" s="14"/>
      <c r="SEK885" s="14"/>
      <c r="SEL885" s="14"/>
      <c r="SEM885" s="14"/>
      <c r="SEN885" s="14"/>
      <c r="SEO885" s="14"/>
      <c r="SEP885" s="14"/>
      <c r="SEQ885" s="14"/>
      <c r="SER885" s="14"/>
      <c r="SES885" s="14"/>
      <c r="SET885" s="14"/>
      <c r="SEU885" s="14"/>
      <c r="SEV885" s="14"/>
      <c r="SEW885" s="14"/>
      <c r="SEX885" s="14"/>
      <c r="SEY885" s="14"/>
      <c r="SEZ885" s="14"/>
      <c r="SFA885" s="14"/>
      <c r="SFB885" s="14"/>
      <c r="SFC885" s="14"/>
      <c r="SFD885" s="14"/>
      <c r="SFE885" s="14"/>
      <c r="SFF885" s="14"/>
      <c r="SFG885" s="14"/>
      <c r="SFH885" s="14"/>
      <c r="SFI885" s="14"/>
      <c r="SFJ885" s="14"/>
      <c r="SFK885" s="14"/>
      <c r="SFL885" s="14"/>
      <c r="SFM885" s="14"/>
      <c r="SFN885" s="14"/>
      <c r="SFO885" s="14"/>
      <c r="SFP885" s="14"/>
      <c r="SFQ885" s="14"/>
      <c r="SFR885" s="14"/>
      <c r="SFS885" s="14"/>
      <c r="SFT885" s="14"/>
      <c r="SFU885" s="14"/>
      <c r="SFV885" s="14"/>
      <c r="SFW885" s="14"/>
      <c r="SFX885" s="14"/>
      <c r="SFY885" s="14"/>
      <c r="SFZ885" s="14"/>
      <c r="SGA885" s="14"/>
      <c r="SGB885" s="14"/>
      <c r="SGC885" s="14"/>
      <c r="SGD885" s="14"/>
      <c r="SGE885" s="14"/>
      <c r="SGF885" s="14"/>
      <c r="SGG885" s="14"/>
      <c r="SGH885" s="14"/>
      <c r="SGI885" s="14"/>
      <c r="SGJ885" s="14"/>
      <c r="SGK885" s="14"/>
      <c r="SGL885" s="14"/>
      <c r="SGM885" s="14"/>
      <c r="SGN885" s="14"/>
      <c r="SGO885" s="14"/>
      <c r="SGP885" s="14"/>
      <c r="SGQ885" s="14"/>
      <c r="SGR885" s="14"/>
      <c r="SGS885" s="14"/>
      <c r="SGT885" s="14"/>
      <c r="SGU885" s="14"/>
      <c r="SGV885" s="14"/>
      <c r="SGW885" s="14"/>
      <c r="SGX885" s="14"/>
      <c r="SGY885" s="14"/>
      <c r="SGZ885" s="14"/>
      <c r="SHA885" s="14"/>
      <c r="SHB885" s="14"/>
      <c r="SHC885" s="14"/>
      <c r="SHD885" s="14"/>
      <c r="SHE885" s="14"/>
      <c r="SHF885" s="14"/>
      <c r="SHG885" s="14"/>
      <c r="SHH885" s="14"/>
      <c r="SHI885" s="14"/>
      <c r="SHJ885" s="14"/>
      <c r="SHK885" s="14"/>
      <c r="SHL885" s="14"/>
      <c r="SHM885" s="14"/>
      <c r="SHN885" s="14"/>
      <c r="SHO885" s="14"/>
      <c r="SHP885" s="14"/>
      <c r="SHQ885" s="14"/>
      <c r="SHR885" s="14"/>
      <c r="SHS885" s="14"/>
      <c r="SHT885" s="14"/>
      <c r="SHU885" s="14"/>
      <c r="SHV885" s="14"/>
      <c r="SHW885" s="14"/>
      <c r="SHX885" s="14"/>
      <c r="SHY885" s="14"/>
      <c r="SHZ885" s="14"/>
      <c r="SIA885" s="14"/>
      <c r="SIB885" s="14"/>
      <c r="SIC885" s="14"/>
      <c r="SID885" s="14"/>
      <c r="SIE885" s="14"/>
      <c r="SIF885" s="14"/>
      <c r="SIG885" s="14"/>
      <c r="SIH885" s="14"/>
      <c r="SII885" s="14"/>
      <c r="SIJ885" s="14"/>
      <c r="SIK885" s="14"/>
      <c r="SIL885" s="14"/>
      <c r="SIM885" s="14"/>
      <c r="SIN885" s="14"/>
      <c r="SIO885" s="14"/>
      <c r="SIP885" s="14"/>
      <c r="SIQ885" s="14"/>
      <c r="SIR885" s="14"/>
      <c r="SIS885" s="14"/>
      <c r="SIT885" s="14"/>
      <c r="SIU885" s="14"/>
      <c r="SIV885" s="14"/>
      <c r="SIW885" s="14"/>
      <c r="SIX885" s="14"/>
      <c r="SIY885" s="14"/>
      <c r="SIZ885" s="14"/>
      <c r="SJA885" s="14"/>
      <c r="SJB885" s="14"/>
      <c r="SJC885" s="14"/>
      <c r="SJD885" s="14"/>
      <c r="SJE885" s="14"/>
      <c r="SJF885" s="14"/>
      <c r="SJG885" s="14"/>
      <c r="SJH885" s="14"/>
      <c r="SJI885" s="14"/>
      <c r="SJJ885" s="14"/>
      <c r="SJK885" s="14"/>
      <c r="SJL885" s="14"/>
      <c r="SJM885" s="14"/>
      <c r="SJN885" s="14"/>
      <c r="SJO885" s="14"/>
      <c r="SJP885" s="14"/>
      <c r="SJQ885" s="14"/>
      <c r="SJR885" s="14"/>
      <c r="SJS885" s="14"/>
      <c r="SJT885" s="14"/>
      <c r="SJU885" s="14"/>
      <c r="SJV885" s="14"/>
      <c r="SJW885" s="14"/>
      <c r="SJX885" s="14"/>
      <c r="SJY885" s="14"/>
      <c r="SJZ885" s="14"/>
      <c r="SKA885" s="14"/>
      <c r="SKB885" s="14"/>
      <c r="SKC885" s="14"/>
      <c r="SKD885" s="14"/>
      <c r="SKE885" s="14"/>
      <c r="SKF885" s="14"/>
      <c r="SKG885" s="14"/>
      <c r="SKH885" s="14"/>
      <c r="SKI885" s="14"/>
      <c r="SKJ885" s="14"/>
      <c r="SKK885" s="14"/>
      <c r="SKL885" s="14"/>
      <c r="SKM885" s="14"/>
      <c r="SKN885" s="14"/>
      <c r="SKO885" s="14"/>
      <c r="SKP885" s="14"/>
      <c r="SKQ885" s="14"/>
      <c r="SKR885" s="14"/>
      <c r="SKS885" s="14"/>
      <c r="SKT885" s="14"/>
      <c r="SKU885" s="14"/>
      <c r="SKV885" s="14"/>
      <c r="SKW885" s="14"/>
      <c r="SKX885" s="14"/>
      <c r="SKY885" s="14"/>
      <c r="SKZ885" s="14"/>
      <c r="SLA885" s="14"/>
      <c r="SLB885" s="14"/>
      <c r="SLC885" s="14"/>
      <c r="SLD885" s="14"/>
      <c r="SLE885" s="14"/>
      <c r="SLF885" s="14"/>
      <c r="SLG885" s="14"/>
      <c r="SLH885" s="14"/>
      <c r="SLI885" s="14"/>
      <c r="SLJ885" s="14"/>
      <c r="SLK885" s="14"/>
      <c r="SLL885" s="14"/>
      <c r="SLM885" s="14"/>
      <c r="SLN885" s="14"/>
      <c r="SLO885" s="14"/>
      <c r="SLP885" s="14"/>
      <c r="SLQ885" s="14"/>
      <c r="SLR885" s="14"/>
      <c r="SLS885" s="14"/>
      <c r="SLT885" s="14"/>
      <c r="SLU885" s="14"/>
      <c r="SLV885" s="14"/>
      <c r="SLW885" s="14"/>
      <c r="SLX885" s="14"/>
      <c r="SLY885" s="14"/>
      <c r="SLZ885" s="14"/>
      <c r="SMA885" s="14"/>
      <c r="SMB885" s="14"/>
      <c r="SMC885" s="14"/>
      <c r="SMD885" s="14"/>
      <c r="SME885" s="14"/>
      <c r="SMF885" s="14"/>
      <c r="SMG885" s="14"/>
      <c r="SMH885" s="14"/>
      <c r="SMI885" s="14"/>
      <c r="SMJ885" s="14"/>
      <c r="SMK885" s="14"/>
      <c r="SML885" s="14"/>
      <c r="SMM885" s="14"/>
      <c r="SMN885" s="14"/>
      <c r="SMO885" s="14"/>
      <c r="SMP885" s="14"/>
      <c r="SMQ885" s="14"/>
      <c r="SMR885" s="14"/>
      <c r="SMS885" s="14"/>
      <c r="SMT885" s="14"/>
      <c r="SMU885" s="14"/>
      <c r="SMV885" s="14"/>
      <c r="SMW885" s="14"/>
      <c r="SMX885" s="14"/>
      <c r="SMY885" s="14"/>
      <c r="SMZ885" s="14"/>
      <c r="SNA885" s="14"/>
      <c r="SNB885" s="14"/>
      <c r="SNC885" s="14"/>
      <c r="SND885" s="14"/>
      <c r="SNE885" s="14"/>
      <c r="SNF885" s="14"/>
      <c r="SNG885" s="14"/>
      <c r="SNH885" s="14"/>
      <c r="SNI885" s="14"/>
      <c r="SNJ885" s="14"/>
      <c r="SNK885" s="14"/>
      <c r="SNL885" s="14"/>
      <c r="SNM885" s="14"/>
      <c r="SNN885" s="14"/>
      <c r="SNO885" s="14"/>
      <c r="SNP885" s="14"/>
      <c r="SNQ885" s="14"/>
      <c r="SNR885" s="14"/>
      <c r="SNS885" s="14"/>
      <c r="SNT885" s="14"/>
      <c r="SNU885" s="14"/>
      <c r="SNV885" s="14"/>
      <c r="SNW885" s="14"/>
      <c r="SNX885" s="14"/>
      <c r="SNY885" s="14"/>
      <c r="SNZ885" s="14"/>
      <c r="SOA885" s="14"/>
      <c r="SOB885" s="14"/>
      <c r="SOC885" s="14"/>
      <c r="SOD885" s="14"/>
      <c r="SOE885" s="14"/>
      <c r="SOF885" s="14"/>
      <c r="SOG885" s="14"/>
      <c r="SOH885" s="14"/>
      <c r="SOI885" s="14"/>
      <c r="SOJ885" s="14"/>
      <c r="SOK885" s="14"/>
      <c r="SOL885" s="14"/>
      <c r="SOM885" s="14"/>
      <c r="SON885" s="14"/>
      <c r="SOO885" s="14"/>
      <c r="SOP885" s="14"/>
      <c r="SOQ885" s="14"/>
      <c r="SOR885" s="14"/>
      <c r="SOS885" s="14"/>
      <c r="SOT885" s="14"/>
      <c r="SOU885" s="14"/>
      <c r="SOV885" s="14"/>
      <c r="SOW885" s="14"/>
      <c r="SOX885" s="14"/>
      <c r="SOY885" s="14"/>
      <c r="SOZ885" s="14"/>
      <c r="SPA885" s="14"/>
      <c r="SPB885" s="14"/>
      <c r="SPC885" s="14"/>
      <c r="SPD885" s="14"/>
      <c r="SPE885" s="14"/>
      <c r="SPF885" s="14"/>
      <c r="SPG885" s="14"/>
      <c r="SPH885" s="14"/>
      <c r="SPI885" s="14"/>
      <c r="SPJ885" s="14"/>
      <c r="SPK885" s="14"/>
      <c r="SPL885" s="14"/>
      <c r="SPM885" s="14"/>
      <c r="SPN885" s="14"/>
      <c r="SPO885" s="14"/>
      <c r="SPP885" s="14"/>
      <c r="SPQ885" s="14"/>
      <c r="SPR885" s="14"/>
      <c r="SPS885" s="14"/>
      <c r="SPT885" s="14"/>
      <c r="SPU885" s="14"/>
      <c r="SPV885" s="14"/>
      <c r="SPW885" s="14"/>
      <c r="SPX885" s="14"/>
      <c r="SPY885" s="14"/>
      <c r="SPZ885" s="14"/>
      <c r="SQA885" s="14"/>
      <c r="SQB885" s="14"/>
      <c r="SQC885" s="14"/>
      <c r="SQD885" s="14"/>
      <c r="SQE885" s="14"/>
      <c r="SQF885" s="14"/>
      <c r="SQG885" s="14"/>
      <c r="SQH885" s="14"/>
      <c r="SQI885" s="14"/>
      <c r="SQJ885" s="14"/>
      <c r="SQK885" s="14"/>
      <c r="SQL885" s="14"/>
      <c r="SQM885" s="14"/>
      <c r="SQN885" s="14"/>
      <c r="SQO885" s="14"/>
      <c r="SQP885" s="14"/>
      <c r="SQQ885" s="14"/>
      <c r="SQR885" s="14"/>
      <c r="SQS885" s="14"/>
      <c r="SQT885" s="14"/>
      <c r="SQU885" s="14"/>
      <c r="SQV885" s="14"/>
      <c r="SQW885" s="14"/>
      <c r="SQX885" s="14"/>
      <c r="SQY885" s="14"/>
      <c r="SQZ885" s="14"/>
      <c r="SRA885" s="14"/>
      <c r="SRB885" s="14"/>
      <c r="SRC885" s="14"/>
      <c r="SRD885" s="14"/>
      <c r="SRE885" s="14"/>
      <c r="SRF885" s="14"/>
      <c r="SRG885" s="14"/>
      <c r="SRH885" s="14"/>
      <c r="SRI885" s="14"/>
      <c r="SRJ885" s="14"/>
      <c r="SRK885" s="14"/>
      <c r="SRL885" s="14"/>
      <c r="SRM885" s="14"/>
      <c r="SRN885" s="14"/>
      <c r="SRO885" s="14"/>
      <c r="SRP885" s="14"/>
      <c r="SRQ885" s="14"/>
      <c r="SRR885" s="14"/>
      <c r="SRS885" s="14"/>
      <c r="SRT885" s="14"/>
      <c r="SRU885" s="14"/>
      <c r="SRV885" s="14"/>
      <c r="SRW885" s="14"/>
      <c r="SRX885" s="14"/>
      <c r="SRY885" s="14"/>
      <c r="SRZ885" s="14"/>
      <c r="SSA885" s="14"/>
      <c r="SSB885" s="14"/>
      <c r="SSC885" s="14"/>
      <c r="SSD885" s="14"/>
      <c r="SSE885" s="14"/>
      <c r="SSF885" s="14"/>
      <c r="SSG885" s="14"/>
      <c r="SSH885" s="14"/>
      <c r="SSI885" s="14"/>
      <c r="SSJ885" s="14"/>
      <c r="SSK885" s="14"/>
      <c r="SSL885" s="14"/>
      <c r="SSM885" s="14"/>
      <c r="SSN885" s="14"/>
      <c r="SSO885" s="14"/>
      <c r="SSP885" s="14"/>
      <c r="SSQ885" s="14"/>
      <c r="SSR885" s="14"/>
      <c r="SSS885" s="14"/>
      <c r="SST885" s="14"/>
      <c r="SSU885" s="14"/>
      <c r="SSV885" s="14"/>
      <c r="SSW885" s="14"/>
      <c r="SSX885" s="14"/>
      <c r="SSY885" s="14"/>
      <c r="SSZ885" s="14"/>
      <c r="STA885" s="14"/>
      <c r="STB885" s="14"/>
      <c r="STC885" s="14"/>
      <c r="STD885" s="14"/>
      <c r="STE885" s="14"/>
      <c r="STF885" s="14"/>
      <c r="STG885" s="14"/>
      <c r="STH885" s="14"/>
      <c r="STI885" s="14"/>
      <c r="STJ885" s="14"/>
      <c r="STK885" s="14"/>
      <c r="STL885" s="14"/>
      <c r="STM885" s="14"/>
      <c r="STN885" s="14"/>
      <c r="STO885" s="14"/>
      <c r="STP885" s="14"/>
      <c r="STQ885" s="14"/>
      <c r="STR885" s="14"/>
      <c r="STS885" s="14"/>
      <c r="STT885" s="14"/>
      <c r="STU885" s="14"/>
      <c r="STV885" s="14"/>
      <c r="STW885" s="14"/>
      <c r="STX885" s="14"/>
      <c r="STY885" s="14"/>
      <c r="STZ885" s="14"/>
      <c r="SUA885" s="14"/>
      <c r="SUB885" s="14"/>
      <c r="SUC885" s="14"/>
      <c r="SUD885" s="14"/>
      <c r="SUE885" s="14"/>
      <c r="SUF885" s="14"/>
      <c r="SUG885" s="14"/>
      <c r="SUH885" s="14"/>
      <c r="SUI885" s="14"/>
      <c r="SUJ885" s="14"/>
      <c r="SUK885" s="14"/>
      <c r="SUL885" s="14"/>
      <c r="SUM885" s="14"/>
      <c r="SUN885" s="14"/>
      <c r="SUO885" s="14"/>
      <c r="SUP885" s="14"/>
      <c r="SUQ885" s="14"/>
      <c r="SUR885" s="14"/>
      <c r="SUS885" s="14"/>
      <c r="SUT885" s="14"/>
      <c r="SUU885" s="14"/>
      <c r="SUV885" s="14"/>
      <c r="SUW885" s="14"/>
      <c r="SUX885" s="14"/>
      <c r="SUY885" s="14"/>
      <c r="SUZ885" s="14"/>
      <c r="SVA885" s="14"/>
      <c r="SVB885" s="14"/>
      <c r="SVC885" s="14"/>
      <c r="SVD885" s="14"/>
      <c r="SVE885" s="14"/>
      <c r="SVF885" s="14"/>
      <c r="SVG885" s="14"/>
      <c r="SVH885" s="14"/>
      <c r="SVI885" s="14"/>
      <c r="SVJ885" s="14"/>
      <c r="SVK885" s="14"/>
      <c r="SVL885" s="14"/>
      <c r="SVM885" s="14"/>
      <c r="SVN885" s="14"/>
      <c r="SVO885" s="14"/>
      <c r="SVP885" s="14"/>
      <c r="SVQ885" s="14"/>
      <c r="SVR885" s="14"/>
      <c r="SVS885" s="14"/>
      <c r="SVT885" s="14"/>
      <c r="SVU885" s="14"/>
      <c r="SVV885" s="14"/>
      <c r="SVW885" s="14"/>
      <c r="SVX885" s="14"/>
      <c r="SVY885" s="14"/>
      <c r="SVZ885" s="14"/>
      <c r="SWA885" s="14"/>
      <c r="SWB885" s="14"/>
      <c r="SWC885" s="14"/>
      <c r="SWD885" s="14"/>
      <c r="SWE885" s="14"/>
      <c r="SWF885" s="14"/>
      <c r="SWG885" s="14"/>
      <c r="SWH885" s="14"/>
      <c r="SWI885" s="14"/>
      <c r="SWJ885" s="14"/>
      <c r="SWK885" s="14"/>
      <c r="SWL885" s="14"/>
      <c r="SWM885" s="14"/>
      <c r="SWN885" s="14"/>
      <c r="SWO885" s="14"/>
      <c r="SWP885" s="14"/>
      <c r="SWQ885" s="14"/>
      <c r="SWR885" s="14"/>
      <c r="SWS885" s="14"/>
      <c r="SWT885" s="14"/>
      <c r="SWU885" s="14"/>
      <c r="SWV885" s="14"/>
      <c r="SWW885" s="14"/>
      <c r="SWX885" s="14"/>
      <c r="SWY885" s="14"/>
      <c r="SWZ885" s="14"/>
      <c r="SXA885" s="14"/>
      <c r="SXB885" s="14"/>
      <c r="SXC885" s="14"/>
      <c r="SXD885" s="14"/>
      <c r="SXE885" s="14"/>
      <c r="SXF885" s="14"/>
      <c r="SXG885" s="14"/>
      <c r="SXH885" s="14"/>
      <c r="SXI885" s="14"/>
      <c r="SXJ885" s="14"/>
      <c r="SXK885" s="14"/>
      <c r="SXL885" s="14"/>
      <c r="SXM885" s="14"/>
      <c r="SXN885" s="14"/>
      <c r="SXO885" s="14"/>
      <c r="SXP885" s="14"/>
      <c r="SXQ885" s="14"/>
      <c r="SXR885" s="14"/>
      <c r="SXS885" s="14"/>
      <c r="SXT885" s="14"/>
      <c r="SXU885" s="14"/>
      <c r="SXV885" s="14"/>
      <c r="SXW885" s="14"/>
      <c r="SXX885" s="14"/>
      <c r="SXY885" s="14"/>
      <c r="SXZ885" s="14"/>
      <c r="SYA885" s="14"/>
      <c r="SYB885" s="14"/>
      <c r="SYC885" s="14"/>
      <c r="SYD885" s="14"/>
      <c r="SYE885" s="14"/>
      <c r="SYF885" s="14"/>
      <c r="SYG885" s="14"/>
      <c r="SYH885" s="14"/>
      <c r="SYI885" s="14"/>
      <c r="SYJ885" s="14"/>
      <c r="SYK885" s="14"/>
      <c r="SYL885" s="14"/>
      <c r="SYM885" s="14"/>
      <c r="SYN885" s="14"/>
      <c r="SYO885" s="14"/>
      <c r="SYP885" s="14"/>
      <c r="SYQ885" s="14"/>
      <c r="SYR885" s="14"/>
      <c r="SYS885" s="14"/>
      <c r="SYT885" s="14"/>
      <c r="SYU885" s="14"/>
      <c r="SYV885" s="14"/>
      <c r="SYW885" s="14"/>
      <c r="SYX885" s="14"/>
      <c r="SYY885" s="14"/>
      <c r="SYZ885" s="14"/>
      <c r="SZA885" s="14"/>
      <c r="SZB885" s="14"/>
      <c r="SZC885" s="14"/>
      <c r="SZD885" s="14"/>
      <c r="SZE885" s="14"/>
      <c r="SZF885" s="14"/>
      <c r="SZG885" s="14"/>
      <c r="SZH885" s="14"/>
      <c r="SZI885" s="14"/>
      <c r="SZJ885" s="14"/>
      <c r="SZK885" s="14"/>
      <c r="SZL885" s="14"/>
      <c r="SZM885" s="14"/>
      <c r="SZN885" s="14"/>
      <c r="SZO885" s="14"/>
      <c r="SZP885" s="14"/>
      <c r="SZQ885" s="14"/>
      <c r="SZR885" s="14"/>
      <c r="SZS885" s="14"/>
      <c r="SZT885" s="14"/>
      <c r="SZU885" s="14"/>
      <c r="SZV885" s="14"/>
      <c r="SZW885" s="14"/>
      <c r="SZX885" s="14"/>
      <c r="SZY885" s="14"/>
      <c r="SZZ885" s="14"/>
      <c r="TAA885" s="14"/>
      <c r="TAB885" s="14"/>
      <c r="TAC885" s="14"/>
      <c r="TAD885" s="14"/>
      <c r="TAE885" s="14"/>
      <c r="TAF885" s="14"/>
      <c r="TAG885" s="14"/>
      <c r="TAH885" s="14"/>
      <c r="TAI885" s="14"/>
      <c r="TAJ885" s="14"/>
      <c r="TAK885" s="14"/>
      <c r="TAL885" s="14"/>
      <c r="TAM885" s="14"/>
      <c r="TAN885" s="14"/>
      <c r="TAO885" s="14"/>
      <c r="TAP885" s="14"/>
      <c r="TAQ885" s="14"/>
      <c r="TAR885" s="14"/>
      <c r="TAS885" s="14"/>
      <c r="TAT885" s="14"/>
      <c r="TAU885" s="14"/>
      <c r="TAV885" s="14"/>
      <c r="TAW885" s="14"/>
      <c r="TAX885" s="14"/>
      <c r="TAY885" s="14"/>
      <c r="TAZ885" s="14"/>
      <c r="TBA885" s="14"/>
      <c r="TBB885" s="14"/>
      <c r="TBC885" s="14"/>
      <c r="TBD885" s="14"/>
      <c r="TBE885" s="14"/>
      <c r="TBF885" s="14"/>
      <c r="TBG885" s="14"/>
      <c r="TBH885" s="14"/>
      <c r="TBI885" s="14"/>
      <c r="TBJ885" s="14"/>
      <c r="TBK885" s="14"/>
      <c r="TBL885" s="14"/>
      <c r="TBM885" s="14"/>
      <c r="TBN885" s="14"/>
      <c r="TBO885" s="14"/>
      <c r="TBP885" s="14"/>
      <c r="TBQ885" s="14"/>
      <c r="TBR885" s="14"/>
      <c r="TBS885" s="14"/>
      <c r="TBT885" s="14"/>
      <c r="TBU885" s="14"/>
      <c r="TBV885" s="14"/>
      <c r="TBW885" s="14"/>
      <c r="TBX885" s="14"/>
      <c r="TBY885" s="14"/>
      <c r="TBZ885" s="14"/>
      <c r="TCA885" s="14"/>
      <c r="TCB885" s="14"/>
      <c r="TCC885" s="14"/>
      <c r="TCD885" s="14"/>
      <c r="TCE885" s="14"/>
      <c r="TCF885" s="14"/>
      <c r="TCG885" s="14"/>
      <c r="TCH885" s="14"/>
      <c r="TCI885" s="14"/>
      <c r="TCJ885" s="14"/>
      <c r="TCK885" s="14"/>
      <c r="TCL885" s="14"/>
      <c r="TCM885" s="14"/>
      <c r="TCN885" s="14"/>
      <c r="TCO885" s="14"/>
      <c r="TCP885" s="14"/>
      <c r="TCQ885" s="14"/>
      <c r="TCR885" s="14"/>
      <c r="TCS885" s="14"/>
      <c r="TCT885" s="14"/>
      <c r="TCU885" s="14"/>
      <c r="TCV885" s="14"/>
      <c r="TCW885" s="14"/>
      <c r="TCX885" s="14"/>
      <c r="TCY885" s="14"/>
      <c r="TCZ885" s="14"/>
      <c r="TDA885" s="14"/>
      <c r="TDB885" s="14"/>
      <c r="TDC885" s="14"/>
      <c r="TDD885" s="14"/>
      <c r="TDE885" s="14"/>
      <c r="TDF885" s="14"/>
      <c r="TDG885" s="14"/>
      <c r="TDH885" s="14"/>
      <c r="TDI885" s="14"/>
      <c r="TDJ885" s="14"/>
      <c r="TDK885" s="14"/>
      <c r="TDL885" s="14"/>
      <c r="TDM885" s="14"/>
      <c r="TDN885" s="14"/>
      <c r="TDO885" s="14"/>
      <c r="TDP885" s="14"/>
      <c r="TDQ885" s="14"/>
      <c r="TDR885" s="14"/>
      <c r="TDS885" s="14"/>
      <c r="TDT885" s="14"/>
      <c r="TDU885" s="14"/>
      <c r="TDV885" s="14"/>
      <c r="TDW885" s="14"/>
      <c r="TDX885" s="14"/>
      <c r="TDY885" s="14"/>
      <c r="TDZ885" s="14"/>
      <c r="TEA885" s="14"/>
      <c r="TEB885" s="14"/>
      <c r="TEC885" s="14"/>
      <c r="TED885" s="14"/>
      <c r="TEE885" s="14"/>
      <c r="TEF885" s="14"/>
      <c r="TEG885" s="14"/>
      <c r="TEH885" s="14"/>
      <c r="TEI885" s="14"/>
      <c r="TEJ885" s="14"/>
      <c r="TEK885" s="14"/>
      <c r="TEL885" s="14"/>
      <c r="TEM885" s="14"/>
      <c r="TEN885" s="14"/>
      <c r="TEO885" s="14"/>
      <c r="TEP885" s="14"/>
      <c r="TEQ885" s="14"/>
      <c r="TER885" s="14"/>
      <c r="TES885" s="14"/>
      <c r="TET885" s="14"/>
      <c r="TEU885" s="14"/>
      <c r="TEV885" s="14"/>
      <c r="TEW885" s="14"/>
      <c r="TEX885" s="14"/>
      <c r="TEY885" s="14"/>
      <c r="TEZ885" s="14"/>
      <c r="TFA885" s="14"/>
      <c r="TFB885" s="14"/>
      <c r="TFC885" s="14"/>
      <c r="TFD885" s="14"/>
      <c r="TFE885" s="14"/>
      <c r="TFF885" s="14"/>
      <c r="TFG885" s="14"/>
      <c r="TFH885" s="14"/>
      <c r="TFI885" s="14"/>
      <c r="TFJ885" s="14"/>
      <c r="TFK885" s="14"/>
      <c r="TFL885" s="14"/>
      <c r="TFM885" s="14"/>
      <c r="TFN885" s="14"/>
      <c r="TFO885" s="14"/>
      <c r="TFP885" s="14"/>
      <c r="TFQ885" s="14"/>
      <c r="TFR885" s="14"/>
      <c r="TFS885" s="14"/>
      <c r="TFT885" s="14"/>
      <c r="TFU885" s="14"/>
      <c r="TFV885" s="14"/>
      <c r="TFW885" s="14"/>
      <c r="TFX885" s="14"/>
      <c r="TFY885" s="14"/>
      <c r="TFZ885" s="14"/>
      <c r="TGA885" s="14"/>
      <c r="TGB885" s="14"/>
      <c r="TGC885" s="14"/>
      <c r="TGD885" s="14"/>
      <c r="TGE885" s="14"/>
      <c r="TGF885" s="14"/>
      <c r="TGG885" s="14"/>
      <c r="TGH885" s="14"/>
      <c r="TGI885" s="14"/>
      <c r="TGJ885" s="14"/>
      <c r="TGK885" s="14"/>
      <c r="TGL885" s="14"/>
      <c r="TGM885" s="14"/>
      <c r="TGN885" s="14"/>
      <c r="TGO885" s="14"/>
      <c r="TGP885" s="14"/>
      <c r="TGQ885" s="14"/>
      <c r="TGR885" s="14"/>
      <c r="TGS885" s="14"/>
      <c r="TGT885" s="14"/>
      <c r="TGU885" s="14"/>
      <c r="TGV885" s="14"/>
      <c r="TGW885" s="14"/>
      <c r="TGX885" s="14"/>
      <c r="TGY885" s="14"/>
      <c r="TGZ885" s="14"/>
      <c r="THA885" s="14"/>
      <c r="THB885" s="14"/>
      <c r="THC885" s="14"/>
      <c r="THD885" s="14"/>
      <c r="THE885" s="14"/>
      <c r="THF885" s="14"/>
      <c r="THG885" s="14"/>
      <c r="THH885" s="14"/>
      <c r="THI885" s="14"/>
      <c r="THJ885" s="14"/>
      <c r="THK885" s="14"/>
      <c r="THL885" s="14"/>
      <c r="THM885" s="14"/>
      <c r="THN885" s="14"/>
      <c r="THO885" s="14"/>
      <c r="THP885" s="14"/>
      <c r="THQ885" s="14"/>
      <c r="THR885" s="14"/>
      <c r="THS885" s="14"/>
      <c r="THT885" s="14"/>
      <c r="THU885" s="14"/>
      <c r="THV885" s="14"/>
      <c r="THW885" s="14"/>
      <c r="THX885" s="14"/>
      <c r="THY885" s="14"/>
      <c r="THZ885" s="14"/>
      <c r="TIA885" s="14"/>
      <c r="TIB885" s="14"/>
      <c r="TIC885" s="14"/>
      <c r="TID885" s="14"/>
      <c r="TIE885" s="14"/>
      <c r="TIF885" s="14"/>
      <c r="TIG885" s="14"/>
      <c r="TIH885" s="14"/>
      <c r="TII885" s="14"/>
      <c r="TIJ885" s="14"/>
      <c r="TIK885" s="14"/>
      <c r="TIL885" s="14"/>
      <c r="TIM885" s="14"/>
      <c r="TIN885" s="14"/>
      <c r="TIO885" s="14"/>
      <c r="TIP885" s="14"/>
      <c r="TIQ885" s="14"/>
      <c r="TIR885" s="14"/>
      <c r="TIS885" s="14"/>
      <c r="TIT885" s="14"/>
      <c r="TIU885" s="14"/>
      <c r="TIV885" s="14"/>
      <c r="TIW885" s="14"/>
      <c r="TIX885" s="14"/>
      <c r="TIY885" s="14"/>
      <c r="TIZ885" s="14"/>
      <c r="TJA885" s="14"/>
      <c r="TJB885" s="14"/>
      <c r="TJC885" s="14"/>
      <c r="TJD885" s="14"/>
      <c r="TJE885" s="14"/>
      <c r="TJF885" s="14"/>
      <c r="TJG885" s="14"/>
      <c r="TJH885" s="14"/>
      <c r="TJI885" s="14"/>
      <c r="TJJ885" s="14"/>
      <c r="TJK885" s="14"/>
      <c r="TJL885" s="14"/>
      <c r="TJM885" s="14"/>
      <c r="TJN885" s="14"/>
      <c r="TJO885" s="14"/>
      <c r="TJP885" s="14"/>
      <c r="TJQ885" s="14"/>
      <c r="TJR885" s="14"/>
      <c r="TJS885" s="14"/>
      <c r="TJT885" s="14"/>
      <c r="TJU885" s="14"/>
      <c r="TJV885" s="14"/>
      <c r="TJW885" s="14"/>
      <c r="TJX885" s="14"/>
      <c r="TJY885" s="14"/>
      <c r="TJZ885" s="14"/>
      <c r="TKA885" s="14"/>
      <c r="TKB885" s="14"/>
      <c r="TKC885" s="14"/>
      <c r="TKD885" s="14"/>
      <c r="TKE885" s="14"/>
      <c r="TKF885" s="14"/>
      <c r="TKG885" s="14"/>
      <c r="TKH885" s="14"/>
      <c r="TKI885" s="14"/>
      <c r="TKJ885" s="14"/>
      <c r="TKK885" s="14"/>
      <c r="TKL885" s="14"/>
      <c r="TKM885" s="14"/>
      <c r="TKN885" s="14"/>
      <c r="TKO885" s="14"/>
      <c r="TKP885" s="14"/>
      <c r="TKQ885" s="14"/>
      <c r="TKR885" s="14"/>
      <c r="TKS885" s="14"/>
      <c r="TKT885" s="14"/>
      <c r="TKU885" s="14"/>
      <c r="TKV885" s="14"/>
      <c r="TKW885" s="14"/>
      <c r="TKX885" s="14"/>
      <c r="TKY885" s="14"/>
      <c r="TKZ885" s="14"/>
      <c r="TLA885" s="14"/>
      <c r="TLB885" s="14"/>
      <c r="TLC885" s="14"/>
      <c r="TLD885" s="14"/>
      <c r="TLE885" s="14"/>
      <c r="TLF885" s="14"/>
      <c r="TLG885" s="14"/>
      <c r="TLH885" s="14"/>
      <c r="TLI885" s="14"/>
      <c r="TLJ885" s="14"/>
      <c r="TLK885" s="14"/>
      <c r="TLL885" s="14"/>
      <c r="TLM885" s="14"/>
      <c r="TLN885" s="14"/>
      <c r="TLO885" s="14"/>
      <c r="TLP885" s="14"/>
      <c r="TLQ885" s="14"/>
      <c r="TLR885" s="14"/>
      <c r="TLS885" s="14"/>
      <c r="TLT885" s="14"/>
      <c r="TLU885" s="14"/>
      <c r="TLV885" s="14"/>
      <c r="TLW885" s="14"/>
      <c r="TLX885" s="14"/>
      <c r="TLY885" s="14"/>
      <c r="TLZ885" s="14"/>
      <c r="TMA885" s="14"/>
      <c r="TMB885" s="14"/>
      <c r="TMC885" s="14"/>
      <c r="TMD885" s="14"/>
      <c r="TME885" s="14"/>
      <c r="TMF885" s="14"/>
      <c r="TMG885" s="14"/>
      <c r="TMH885" s="14"/>
      <c r="TMI885" s="14"/>
      <c r="TMJ885" s="14"/>
      <c r="TMK885" s="14"/>
      <c r="TML885" s="14"/>
      <c r="TMM885" s="14"/>
      <c r="TMN885" s="14"/>
      <c r="TMO885" s="14"/>
      <c r="TMP885" s="14"/>
      <c r="TMQ885" s="14"/>
      <c r="TMR885" s="14"/>
      <c r="TMS885" s="14"/>
      <c r="TMT885" s="14"/>
      <c r="TMU885" s="14"/>
      <c r="TMV885" s="14"/>
      <c r="TMW885" s="14"/>
      <c r="TMX885" s="14"/>
      <c r="TMY885" s="14"/>
      <c r="TMZ885" s="14"/>
      <c r="TNA885" s="14"/>
      <c r="TNB885" s="14"/>
      <c r="TNC885" s="14"/>
      <c r="TND885" s="14"/>
      <c r="TNE885" s="14"/>
      <c r="TNF885" s="14"/>
      <c r="TNG885" s="14"/>
      <c r="TNH885" s="14"/>
      <c r="TNI885" s="14"/>
      <c r="TNJ885" s="14"/>
      <c r="TNK885" s="14"/>
      <c r="TNL885" s="14"/>
      <c r="TNM885" s="14"/>
      <c r="TNN885" s="14"/>
      <c r="TNO885" s="14"/>
      <c r="TNP885" s="14"/>
      <c r="TNQ885" s="14"/>
      <c r="TNR885" s="14"/>
      <c r="TNS885" s="14"/>
      <c r="TNT885" s="14"/>
      <c r="TNU885" s="14"/>
      <c r="TNV885" s="14"/>
      <c r="TNW885" s="14"/>
      <c r="TNX885" s="14"/>
      <c r="TNY885" s="14"/>
      <c r="TNZ885" s="14"/>
      <c r="TOA885" s="14"/>
      <c r="TOB885" s="14"/>
      <c r="TOC885" s="14"/>
      <c r="TOD885" s="14"/>
      <c r="TOE885" s="14"/>
      <c r="TOF885" s="14"/>
      <c r="TOG885" s="14"/>
      <c r="TOH885" s="14"/>
      <c r="TOI885" s="14"/>
      <c r="TOJ885" s="14"/>
      <c r="TOK885" s="14"/>
      <c r="TOL885" s="14"/>
      <c r="TOM885" s="14"/>
      <c r="TON885" s="14"/>
      <c r="TOO885" s="14"/>
      <c r="TOP885" s="14"/>
      <c r="TOQ885" s="14"/>
      <c r="TOR885" s="14"/>
      <c r="TOS885" s="14"/>
      <c r="TOT885" s="14"/>
      <c r="TOU885" s="14"/>
      <c r="TOV885" s="14"/>
      <c r="TOW885" s="14"/>
      <c r="TOX885" s="14"/>
      <c r="TOY885" s="14"/>
      <c r="TOZ885" s="14"/>
      <c r="TPA885" s="14"/>
      <c r="TPB885" s="14"/>
      <c r="TPC885" s="14"/>
      <c r="TPD885" s="14"/>
      <c r="TPE885" s="14"/>
      <c r="TPF885" s="14"/>
      <c r="TPG885" s="14"/>
      <c r="TPH885" s="14"/>
      <c r="TPI885" s="14"/>
      <c r="TPJ885" s="14"/>
      <c r="TPK885" s="14"/>
      <c r="TPL885" s="14"/>
      <c r="TPM885" s="14"/>
      <c r="TPN885" s="14"/>
      <c r="TPO885" s="14"/>
      <c r="TPP885" s="14"/>
      <c r="TPQ885" s="14"/>
      <c r="TPR885" s="14"/>
      <c r="TPS885" s="14"/>
      <c r="TPT885" s="14"/>
      <c r="TPU885" s="14"/>
      <c r="TPV885" s="14"/>
      <c r="TPW885" s="14"/>
      <c r="TPX885" s="14"/>
      <c r="TPY885" s="14"/>
      <c r="TPZ885" s="14"/>
      <c r="TQA885" s="14"/>
      <c r="TQB885" s="14"/>
      <c r="TQC885" s="14"/>
      <c r="TQD885" s="14"/>
      <c r="TQE885" s="14"/>
      <c r="TQF885" s="14"/>
      <c r="TQG885" s="14"/>
      <c r="TQH885" s="14"/>
      <c r="TQI885" s="14"/>
      <c r="TQJ885" s="14"/>
      <c r="TQK885" s="14"/>
      <c r="TQL885" s="14"/>
      <c r="TQM885" s="14"/>
      <c r="TQN885" s="14"/>
      <c r="TQO885" s="14"/>
      <c r="TQP885" s="14"/>
      <c r="TQQ885" s="14"/>
      <c r="TQR885" s="14"/>
      <c r="TQS885" s="14"/>
      <c r="TQT885" s="14"/>
      <c r="TQU885" s="14"/>
      <c r="TQV885" s="14"/>
      <c r="TQW885" s="14"/>
      <c r="TQX885" s="14"/>
      <c r="TQY885" s="14"/>
      <c r="TQZ885" s="14"/>
      <c r="TRA885" s="14"/>
      <c r="TRB885" s="14"/>
      <c r="TRC885" s="14"/>
      <c r="TRD885" s="14"/>
      <c r="TRE885" s="14"/>
      <c r="TRF885" s="14"/>
      <c r="TRG885" s="14"/>
      <c r="TRH885" s="14"/>
      <c r="TRI885" s="14"/>
      <c r="TRJ885" s="14"/>
      <c r="TRK885" s="14"/>
      <c r="TRL885" s="14"/>
      <c r="TRM885" s="14"/>
      <c r="TRN885" s="14"/>
      <c r="TRO885" s="14"/>
      <c r="TRP885" s="14"/>
      <c r="TRQ885" s="14"/>
      <c r="TRR885" s="14"/>
      <c r="TRS885" s="14"/>
      <c r="TRT885" s="14"/>
      <c r="TRU885" s="14"/>
      <c r="TRV885" s="14"/>
      <c r="TRW885" s="14"/>
      <c r="TRX885" s="14"/>
      <c r="TRY885" s="14"/>
      <c r="TRZ885" s="14"/>
      <c r="TSA885" s="14"/>
      <c r="TSB885" s="14"/>
      <c r="TSC885" s="14"/>
      <c r="TSD885" s="14"/>
      <c r="TSE885" s="14"/>
      <c r="TSF885" s="14"/>
      <c r="TSG885" s="14"/>
      <c r="TSH885" s="14"/>
      <c r="TSI885" s="14"/>
      <c r="TSJ885" s="14"/>
      <c r="TSK885" s="14"/>
      <c r="TSL885" s="14"/>
      <c r="TSM885" s="14"/>
      <c r="TSN885" s="14"/>
      <c r="TSO885" s="14"/>
      <c r="TSP885" s="14"/>
      <c r="TSQ885" s="14"/>
      <c r="TSR885" s="14"/>
      <c r="TSS885" s="14"/>
      <c r="TST885" s="14"/>
      <c r="TSU885" s="14"/>
      <c r="TSV885" s="14"/>
      <c r="TSW885" s="14"/>
      <c r="TSX885" s="14"/>
      <c r="TSY885" s="14"/>
      <c r="TSZ885" s="14"/>
      <c r="TTA885" s="14"/>
      <c r="TTB885" s="14"/>
      <c r="TTC885" s="14"/>
      <c r="TTD885" s="14"/>
      <c r="TTE885" s="14"/>
      <c r="TTF885" s="14"/>
      <c r="TTG885" s="14"/>
      <c r="TTH885" s="14"/>
      <c r="TTI885" s="14"/>
      <c r="TTJ885" s="14"/>
      <c r="TTK885" s="14"/>
      <c r="TTL885" s="14"/>
      <c r="TTM885" s="14"/>
      <c r="TTN885" s="14"/>
      <c r="TTO885" s="14"/>
      <c r="TTP885" s="14"/>
      <c r="TTQ885" s="14"/>
      <c r="TTR885" s="14"/>
      <c r="TTS885" s="14"/>
      <c r="TTT885" s="14"/>
      <c r="TTU885" s="14"/>
      <c r="TTV885" s="14"/>
      <c r="TTW885" s="14"/>
      <c r="TTX885" s="14"/>
      <c r="TTY885" s="14"/>
      <c r="TTZ885" s="14"/>
      <c r="TUA885" s="14"/>
      <c r="TUB885" s="14"/>
      <c r="TUC885" s="14"/>
      <c r="TUD885" s="14"/>
      <c r="TUE885" s="14"/>
      <c r="TUF885" s="14"/>
      <c r="TUG885" s="14"/>
      <c r="TUH885" s="14"/>
      <c r="TUI885" s="14"/>
      <c r="TUJ885" s="14"/>
      <c r="TUK885" s="14"/>
      <c r="TUL885" s="14"/>
      <c r="TUM885" s="14"/>
      <c r="TUN885" s="14"/>
      <c r="TUO885" s="14"/>
      <c r="TUP885" s="14"/>
      <c r="TUQ885" s="14"/>
      <c r="TUR885" s="14"/>
      <c r="TUS885" s="14"/>
      <c r="TUT885" s="14"/>
      <c r="TUU885" s="14"/>
      <c r="TUV885" s="14"/>
      <c r="TUW885" s="14"/>
      <c r="TUX885" s="14"/>
      <c r="TUY885" s="14"/>
      <c r="TUZ885" s="14"/>
      <c r="TVA885" s="14"/>
      <c r="TVB885" s="14"/>
      <c r="TVC885" s="14"/>
      <c r="TVD885" s="14"/>
      <c r="TVE885" s="14"/>
      <c r="TVF885" s="14"/>
      <c r="TVG885" s="14"/>
      <c r="TVH885" s="14"/>
      <c r="TVI885" s="14"/>
      <c r="TVJ885" s="14"/>
      <c r="TVK885" s="14"/>
      <c r="TVL885" s="14"/>
      <c r="TVM885" s="14"/>
      <c r="TVN885" s="14"/>
      <c r="TVO885" s="14"/>
      <c r="TVP885" s="14"/>
      <c r="TVQ885" s="14"/>
      <c r="TVR885" s="14"/>
      <c r="TVS885" s="14"/>
      <c r="TVT885" s="14"/>
      <c r="TVU885" s="14"/>
      <c r="TVV885" s="14"/>
      <c r="TVW885" s="14"/>
      <c r="TVX885" s="14"/>
      <c r="TVY885" s="14"/>
      <c r="TVZ885" s="14"/>
      <c r="TWA885" s="14"/>
      <c r="TWB885" s="14"/>
      <c r="TWC885" s="14"/>
      <c r="TWD885" s="14"/>
      <c r="TWE885" s="14"/>
      <c r="TWF885" s="14"/>
      <c r="TWG885" s="14"/>
      <c r="TWH885" s="14"/>
      <c r="TWI885" s="14"/>
      <c r="TWJ885" s="14"/>
      <c r="TWK885" s="14"/>
      <c r="TWL885" s="14"/>
      <c r="TWM885" s="14"/>
      <c r="TWN885" s="14"/>
      <c r="TWO885" s="14"/>
      <c r="TWP885" s="14"/>
      <c r="TWQ885" s="14"/>
      <c r="TWR885" s="14"/>
      <c r="TWS885" s="14"/>
      <c r="TWT885" s="14"/>
      <c r="TWU885" s="14"/>
      <c r="TWV885" s="14"/>
      <c r="TWW885" s="14"/>
      <c r="TWX885" s="14"/>
      <c r="TWY885" s="14"/>
      <c r="TWZ885" s="14"/>
      <c r="TXA885" s="14"/>
      <c r="TXB885" s="14"/>
      <c r="TXC885" s="14"/>
      <c r="TXD885" s="14"/>
      <c r="TXE885" s="14"/>
      <c r="TXF885" s="14"/>
      <c r="TXG885" s="14"/>
      <c r="TXH885" s="14"/>
      <c r="TXI885" s="14"/>
      <c r="TXJ885" s="14"/>
      <c r="TXK885" s="14"/>
      <c r="TXL885" s="14"/>
      <c r="TXM885" s="14"/>
      <c r="TXN885" s="14"/>
      <c r="TXO885" s="14"/>
      <c r="TXP885" s="14"/>
      <c r="TXQ885" s="14"/>
      <c r="TXR885" s="14"/>
      <c r="TXS885" s="14"/>
      <c r="TXT885" s="14"/>
      <c r="TXU885" s="14"/>
      <c r="TXV885" s="14"/>
      <c r="TXW885" s="14"/>
      <c r="TXX885" s="14"/>
      <c r="TXY885" s="14"/>
      <c r="TXZ885" s="14"/>
      <c r="TYA885" s="14"/>
      <c r="TYB885" s="14"/>
      <c r="TYC885" s="14"/>
      <c r="TYD885" s="14"/>
      <c r="TYE885" s="14"/>
      <c r="TYF885" s="14"/>
      <c r="TYG885" s="14"/>
      <c r="TYH885" s="14"/>
      <c r="TYI885" s="14"/>
      <c r="TYJ885" s="14"/>
      <c r="TYK885" s="14"/>
      <c r="TYL885" s="14"/>
      <c r="TYM885" s="14"/>
      <c r="TYN885" s="14"/>
      <c r="TYO885" s="14"/>
      <c r="TYP885" s="14"/>
      <c r="TYQ885" s="14"/>
      <c r="TYR885" s="14"/>
      <c r="TYS885" s="14"/>
      <c r="TYT885" s="14"/>
      <c r="TYU885" s="14"/>
      <c r="TYV885" s="14"/>
      <c r="TYW885" s="14"/>
      <c r="TYX885" s="14"/>
      <c r="TYY885" s="14"/>
      <c r="TYZ885" s="14"/>
      <c r="TZA885" s="14"/>
      <c r="TZB885" s="14"/>
      <c r="TZC885" s="14"/>
      <c r="TZD885" s="14"/>
      <c r="TZE885" s="14"/>
      <c r="TZF885" s="14"/>
      <c r="TZG885" s="14"/>
      <c r="TZH885" s="14"/>
      <c r="TZI885" s="14"/>
      <c r="TZJ885" s="14"/>
      <c r="TZK885" s="14"/>
      <c r="TZL885" s="14"/>
      <c r="TZM885" s="14"/>
      <c r="TZN885" s="14"/>
      <c r="TZO885" s="14"/>
      <c r="TZP885" s="14"/>
      <c r="TZQ885" s="14"/>
      <c r="TZR885" s="14"/>
      <c r="TZS885" s="14"/>
      <c r="TZT885" s="14"/>
      <c r="TZU885" s="14"/>
      <c r="TZV885" s="14"/>
      <c r="TZW885" s="14"/>
      <c r="TZX885" s="14"/>
      <c r="TZY885" s="14"/>
      <c r="TZZ885" s="14"/>
      <c r="UAA885" s="14"/>
      <c r="UAB885" s="14"/>
      <c r="UAC885" s="14"/>
      <c r="UAD885" s="14"/>
      <c r="UAE885" s="14"/>
      <c r="UAF885" s="14"/>
      <c r="UAG885" s="14"/>
      <c r="UAH885" s="14"/>
      <c r="UAI885" s="14"/>
      <c r="UAJ885" s="14"/>
      <c r="UAK885" s="14"/>
      <c r="UAL885" s="14"/>
      <c r="UAM885" s="14"/>
      <c r="UAN885" s="14"/>
      <c r="UAO885" s="14"/>
      <c r="UAP885" s="14"/>
      <c r="UAQ885" s="14"/>
      <c r="UAR885" s="14"/>
      <c r="UAS885" s="14"/>
      <c r="UAT885" s="14"/>
      <c r="UAU885" s="14"/>
      <c r="UAV885" s="14"/>
      <c r="UAW885" s="14"/>
      <c r="UAX885" s="14"/>
      <c r="UAY885" s="14"/>
      <c r="UAZ885" s="14"/>
      <c r="UBA885" s="14"/>
      <c r="UBB885" s="14"/>
      <c r="UBC885" s="14"/>
      <c r="UBD885" s="14"/>
      <c r="UBE885" s="14"/>
      <c r="UBF885" s="14"/>
      <c r="UBG885" s="14"/>
      <c r="UBH885" s="14"/>
      <c r="UBI885" s="14"/>
      <c r="UBJ885" s="14"/>
      <c r="UBK885" s="14"/>
      <c r="UBL885" s="14"/>
      <c r="UBM885" s="14"/>
      <c r="UBN885" s="14"/>
      <c r="UBO885" s="14"/>
      <c r="UBP885" s="14"/>
      <c r="UBQ885" s="14"/>
      <c r="UBR885" s="14"/>
      <c r="UBS885" s="14"/>
      <c r="UBT885" s="14"/>
      <c r="UBU885" s="14"/>
      <c r="UBV885" s="14"/>
      <c r="UBW885" s="14"/>
      <c r="UBX885" s="14"/>
      <c r="UBY885" s="14"/>
      <c r="UBZ885" s="14"/>
      <c r="UCA885" s="14"/>
      <c r="UCB885" s="14"/>
      <c r="UCC885" s="14"/>
      <c r="UCD885" s="14"/>
      <c r="UCE885" s="14"/>
      <c r="UCF885" s="14"/>
      <c r="UCG885" s="14"/>
      <c r="UCH885" s="14"/>
      <c r="UCI885" s="14"/>
      <c r="UCJ885" s="14"/>
      <c r="UCK885" s="14"/>
      <c r="UCL885" s="14"/>
      <c r="UCM885" s="14"/>
      <c r="UCN885" s="14"/>
      <c r="UCO885" s="14"/>
      <c r="UCP885" s="14"/>
      <c r="UCQ885" s="14"/>
      <c r="UCR885" s="14"/>
      <c r="UCS885" s="14"/>
      <c r="UCT885" s="14"/>
      <c r="UCU885" s="14"/>
      <c r="UCV885" s="14"/>
      <c r="UCW885" s="14"/>
      <c r="UCX885" s="14"/>
      <c r="UCY885" s="14"/>
      <c r="UCZ885" s="14"/>
      <c r="UDA885" s="14"/>
      <c r="UDB885" s="14"/>
      <c r="UDC885" s="14"/>
      <c r="UDD885" s="14"/>
      <c r="UDE885" s="14"/>
      <c r="UDF885" s="14"/>
      <c r="UDG885" s="14"/>
      <c r="UDH885" s="14"/>
      <c r="UDI885" s="14"/>
      <c r="UDJ885" s="14"/>
      <c r="UDK885" s="14"/>
      <c r="UDL885" s="14"/>
      <c r="UDM885" s="14"/>
      <c r="UDN885" s="14"/>
      <c r="UDO885" s="14"/>
      <c r="UDP885" s="14"/>
      <c r="UDQ885" s="14"/>
      <c r="UDR885" s="14"/>
      <c r="UDS885" s="14"/>
      <c r="UDT885" s="14"/>
      <c r="UDU885" s="14"/>
      <c r="UDV885" s="14"/>
      <c r="UDW885" s="14"/>
      <c r="UDX885" s="14"/>
      <c r="UDY885" s="14"/>
      <c r="UDZ885" s="14"/>
      <c r="UEA885" s="14"/>
      <c r="UEB885" s="14"/>
      <c r="UEC885" s="14"/>
      <c r="UED885" s="14"/>
      <c r="UEE885" s="14"/>
      <c r="UEF885" s="14"/>
      <c r="UEG885" s="14"/>
      <c r="UEH885" s="14"/>
      <c r="UEI885" s="14"/>
      <c r="UEJ885" s="14"/>
      <c r="UEK885" s="14"/>
      <c r="UEL885" s="14"/>
      <c r="UEM885" s="14"/>
      <c r="UEN885" s="14"/>
      <c r="UEO885" s="14"/>
      <c r="UEP885" s="14"/>
      <c r="UEQ885" s="14"/>
      <c r="UER885" s="14"/>
      <c r="UES885" s="14"/>
      <c r="UET885" s="14"/>
      <c r="UEU885" s="14"/>
      <c r="UEV885" s="14"/>
      <c r="UEW885" s="14"/>
      <c r="UEX885" s="14"/>
      <c r="UEY885" s="14"/>
      <c r="UEZ885" s="14"/>
      <c r="UFA885" s="14"/>
      <c r="UFB885" s="14"/>
      <c r="UFC885" s="14"/>
      <c r="UFD885" s="14"/>
      <c r="UFE885" s="14"/>
      <c r="UFF885" s="14"/>
      <c r="UFG885" s="14"/>
      <c r="UFH885" s="14"/>
      <c r="UFI885" s="14"/>
      <c r="UFJ885" s="14"/>
      <c r="UFK885" s="14"/>
      <c r="UFL885" s="14"/>
      <c r="UFM885" s="14"/>
      <c r="UFN885" s="14"/>
      <c r="UFO885" s="14"/>
      <c r="UFP885" s="14"/>
      <c r="UFQ885" s="14"/>
      <c r="UFR885" s="14"/>
      <c r="UFS885" s="14"/>
      <c r="UFT885" s="14"/>
      <c r="UFU885" s="14"/>
      <c r="UFV885" s="14"/>
      <c r="UFW885" s="14"/>
      <c r="UFX885" s="14"/>
      <c r="UFY885" s="14"/>
      <c r="UFZ885" s="14"/>
      <c r="UGA885" s="14"/>
      <c r="UGB885" s="14"/>
      <c r="UGC885" s="14"/>
      <c r="UGD885" s="14"/>
      <c r="UGE885" s="14"/>
      <c r="UGF885" s="14"/>
      <c r="UGG885" s="14"/>
      <c r="UGH885" s="14"/>
      <c r="UGI885" s="14"/>
      <c r="UGJ885" s="14"/>
      <c r="UGK885" s="14"/>
      <c r="UGL885" s="14"/>
      <c r="UGM885" s="14"/>
      <c r="UGN885" s="14"/>
      <c r="UGO885" s="14"/>
      <c r="UGP885" s="14"/>
      <c r="UGQ885" s="14"/>
      <c r="UGR885" s="14"/>
      <c r="UGS885" s="14"/>
      <c r="UGT885" s="14"/>
      <c r="UGU885" s="14"/>
      <c r="UGV885" s="14"/>
      <c r="UGW885" s="14"/>
      <c r="UGX885" s="14"/>
      <c r="UGY885" s="14"/>
      <c r="UGZ885" s="14"/>
      <c r="UHA885" s="14"/>
      <c r="UHB885" s="14"/>
      <c r="UHC885" s="14"/>
      <c r="UHD885" s="14"/>
      <c r="UHE885" s="14"/>
      <c r="UHF885" s="14"/>
      <c r="UHG885" s="14"/>
      <c r="UHH885" s="14"/>
      <c r="UHI885" s="14"/>
      <c r="UHJ885" s="14"/>
      <c r="UHK885" s="14"/>
      <c r="UHL885" s="14"/>
      <c r="UHM885" s="14"/>
      <c r="UHN885" s="14"/>
      <c r="UHO885" s="14"/>
      <c r="UHP885" s="14"/>
      <c r="UHQ885" s="14"/>
      <c r="UHR885" s="14"/>
      <c r="UHS885" s="14"/>
      <c r="UHT885" s="14"/>
      <c r="UHU885" s="14"/>
      <c r="UHV885" s="14"/>
      <c r="UHW885" s="14"/>
      <c r="UHX885" s="14"/>
      <c r="UHY885" s="14"/>
      <c r="UHZ885" s="14"/>
      <c r="UIA885" s="14"/>
      <c r="UIB885" s="14"/>
      <c r="UIC885" s="14"/>
      <c r="UID885" s="14"/>
      <c r="UIE885" s="14"/>
      <c r="UIF885" s="14"/>
      <c r="UIG885" s="14"/>
      <c r="UIH885" s="14"/>
      <c r="UII885" s="14"/>
      <c r="UIJ885" s="14"/>
      <c r="UIK885" s="14"/>
      <c r="UIL885" s="14"/>
      <c r="UIM885" s="14"/>
      <c r="UIN885" s="14"/>
      <c r="UIO885" s="14"/>
      <c r="UIP885" s="14"/>
      <c r="UIQ885" s="14"/>
      <c r="UIR885" s="14"/>
      <c r="UIS885" s="14"/>
      <c r="UIT885" s="14"/>
      <c r="UIU885" s="14"/>
      <c r="UIV885" s="14"/>
      <c r="UIW885" s="14"/>
      <c r="UIX885" s="14"/>
      <c r="UIY885" s="14"/>
      <c r="UIZ885" s="14"/>
      <c r="UJA885" s="14"/>
      <c r="UJB885" s="14"/>
      <c r="UJC885" s="14"/>
      <c r="UJD885" s="14"/>
      <c r="UJE885" s="14"/>
      <c r="UJF885" s="14"/>
      <c r="UJG885" s="14"/>
      <c r="UJH885" s="14"/>
      <c r="UJI885" s="14"/>
      <c r="UJJ885" s="14"/>
      <c r="UJK885" s="14"/>
      <c r="UJL885" s="14"/>
      <c r="UJM885" s="14"/>
      <c r="UJN885" s="14"/>
      <c r="UJO885" s="14"/>
      <c r="UJP885" s="14"/>
      <c r="UJQ885" s="14"/>
      <c r="UJR885" s="14"/>
      <c r="UJS885" s="14"/>
      <c r="UJT885" s="14"/>
      <c r="UJU885" s="14"/>
      <c r="UJV885" s="14"/>
      <c r="UJW885" s="14"/>
      <c r="UJX885" s="14"/>
      <c r="UJY885" s="14"/>
      <c r="UJZ885" s="14"/>
      <c r="UKA885" s="14"/>
      <c r="UKB885" s="14"/>
      <c r="UKC885" s="14"/>
      <c r="UKD885" s="14"/>
      <c r="UKE885" s="14"/>
      <c r="UKF885" s="14"/>
      <c r="UKG885" s="14"/>
      <c r="UKH885" s="14"/>
      <c r="UKI885" s="14"/>
      <c r="UKJ885" s="14"/>
      <c r="UKK885" s="14"/>
      <c r="UKL885" s="14"/>
      <c r="UKM885" s="14"/>
      <c r="UKN885" s="14"/>
      <c r="UKO885" s="14"/>
      <c r="UKP885" s="14"/>
      <c r="UKQ885" s="14"/>
      <c r="UKR885" s="14"/>
      <c r="UKS885" s="14"/>
      <c r="UKT885" s="14"/>
      <c r="UKU885" s="14"/>
      <c r="UKV885" s="14"/>
      <c r="UKW885" s="14"/>
      <c r="UKX885" s="14"/>
      <c r="UKY885" s="14"/>
      <c r="UKZ885" s="14"/>
      <c r="ULA885" s="14"/>
      <c r="ULB885" s="14"/>
      <c r="ULC885" s="14"/>
      <c r="ULD885" s="14"/>
      <c r="ULE885" s="14"/>
      <c r="ULF885" s="14"/>
      <c r="ULG885" s="14"/>
      <c r="ULH885" s="14"/>
      <c r="ULI885" s="14"/>
      <c r="ULJ885" s="14"/>
      <c r="ULK885" s="14"/>
      <c r="ULL885" s="14"/>
      <c r="ULM885" s="14"/>
      <c r="ULN885" s="14"/>
      <c r="ULO885" s="14"/>
      <c r="ULP885" s="14"/>
      <c r="ULQ885" s="14"/>
      <c r="ULR885" s="14"/>
      <c r="ULS885" s="14"/>
      <c r="ULT885" s="14"/>
      <c r="ULU885" s="14"/>
      <c r="ULV885" s="14"/>
      <c r="ULW885" s="14"/>
      <c r="ULX885" s="14"/>
      <c r="ULY885" s="14"/>
      <c r="ULZ885" s="14"/>
      <c r="UMA885" s="14"/>
      <c r="UMB885" s="14"/>
      <c r="UMC885" s="14"/>
      <c r="UMD885" s="14"/>
      <c r="UME885" s="14"/>
      <c r="UMF885" s="14"/>
      <c r="UMG885" s="14"/>
      <c r="UMH885" s="14"/>
      <c r="UMI885" s="14"/>
      <c r="UMJ885" s="14"/>
      <c r="UMK885" s="14"/>
      <c r="UML885" s="14"/>
      <c r="UMM885" s="14"/>
      <c r="UMN885" s="14"/>
      <c r="UMO885" s="14"/>
      <c r="UMP885" s="14"/>
      <c r="UMQ885" s="14"/>
      <c r="UMR885" s="14"/>
      <c r="UMS885" s="14"/>
      <c r="UMT885" s="14"/>
      <c r="UMU885" s="14"/>
      <c r="UMV885" s="14"/>
      <c r="UMW885" s="14"/>
      <c r="UMX885" s="14"/>
      <c r="UMY885" s="14"/>
      <c r="UMZ885" s="14"/>
      <c r="UNA885" s="14"/>
      <c r="UNB885" s="14"/>
      <c r="UNC885" s="14"/>
      <c r="UND885" s="14"/>
      <c r="UNE885" s="14"/>
      <c r="UNF885" s="14"/>
      <c r="UNG885" s="14"/>
      <c r="UNH885" s="14"/>
      <c r="UNI885" s="14"/>
      <c r="UNJ885" s="14"/>
      <c r="UNK885" s="14"/>
      <c r="UNL885" s="14"/>
      <c r="UNM885" s="14"/>
      <c r="UNN885" s="14"/>
      <c r="UNO885" s="14"/>
      <c r="UNP885" s="14"/>
      <c r="UNQ885" s="14"/>
      <c r="UNR885" s="14"/>
      <c r="UNS885" s="14"/>
      <c r="UNT885" s="14"/>
      <c r="UNU885" s="14"/>
      <c r="UNV885" s="14"/>
      <c r="UNW885" s="14"/>
      <c r="UNX885" s="14"/>
      <c r="UNY885" s="14"/>
      <c r="UNZ885" s="14"/>
      <c r="UOA885" s="14"/>
      <c r="UOB885" s="14"/>
      <c r="UOC885" s="14"/>
      <c r="UOD885" s="14"/>
      <c r="UOE885" s="14"/>
      <c r="UOF885" s="14"/>
      <c r="UOG885" s="14"/>
      <c r="UOH885" s="14"/>
      <c r="UOI885" s="14"/>
      <c r="UOJ885" s="14"/>
      <c r="UOK885" s="14"/>
      <c r="UOL885" s="14"/>
      <c r="UOM885" s="14"/>
      <c r="UON885" s="14"/>
      <c r="UOO885" s="14"/>
      <c r="UOP885" s="14"/>
      <c r="UOQ885" s="14"/>
      <c r="UOR885" s="14"/>
      <c r="UOS885" s="14"/>
      <c r="UOT885" s="14"/>
      <c r="UOU885" s="14"/>
      <c r="UOV885" s="14"/>
      <c r="UOW885" s="14"/>
      <c r="UOX885" s="14"/>
      <c r="UOY885" s="14"/>
      <c r="UOZ885" s="14"/>
      <c r="UPA885" s="14"/>
      <c r="UPB885" s="14"/>
      <c r="UPC885" s="14"/>
      <c r="UPD885" s="14"/>
      <c r="UPE885" s="14"/>
      <c r="UPF885" s="14"/>
      <c r="UPG885" s="14"/>
      <c r="UPH885" s="14"/>
      <c r="UPI885" s="14"/>
      <c r="UPJ885" s="14"/>
      <c r="UPK885" s="14"/>
      <c r="UPL885" s="14"/>
      <c r="UPM885" s="14"/>
      <c r="UPN885" s="14"/>
      <c r="UPO885" s="14"/>
      <c r="UPP885" s="14"/>
      <c r="UPQ885" s="14"/>
      <c r="UPR885" s="14"/>
      <c r="UPS885" s="14"/>
      <c r="UPT885" s="14"/>
      <c r="UPU885" s="14"/>
      <c r="UPV885" s="14"/>
      <c r="UPW885" s="14"/>
      <c r="UPX885" s="14"/>
      <c r="UPY885" s="14"/>
      <c r="UPZ885" s="14"/>
      <c r="UQA885" s="14"/>
      <c r="UQB885" s="14"/>
      <c r="UQC885" s="14"/>
      <c r="UQD885" s="14"/>
      <c r="UQE885" s="14"/>
      <c r="UQF885" s="14"/>
      <c r="UQG885" s="14"/>
      <c r="UQH885" s="14"/>
      <c r="UQI885" s="14"/>
      <c r="UQJ885" s="14"/>
      <c r="UQK885" s="14"/>
      <c r="UQL885" s="14"/>
      <c r="UQM885" s="14"/>
      <c r="UQN885" s="14"/>
      <c r="UQO885" s="14"/>
      <c r="UQP885" s="14"/>
      <c r="UQQ885" s="14"/>
      <c r="UQR885" s="14"/>
      <c r="UQS885" s="14"/>
      <c r="UQT885" s="14"/>
      <c r="UQU885" s="14"/>
      <c r="UQV885" s="14"/>
      <c r="UQW885" s="14"/>
      <c r="UQX885" s="14"/>
      <c r="UQY885" s="14"/>
      <c r="UQZ885" s="14"/>
      <c r="URA885" s="14"/>
      <c r="URB885" s="14"/>
      <c r="URC885" s="14"/>
      <c r="URD885" s="14"/>
      <c r="URE885" s="14"/>
      <c r="URF885" s="14"/>
      <c r="URG885" s="14"/>
      <c r="URH885" s="14"/>
      <c r="URI885" s="14"/>
      <c r="URJ885" s="14"/>
      <c r="URK885" s="14"/>
      <c r="URL885" s="14"/>
      <c r="URM885" s="14"/>
      <c r="URN885" s="14"/>
      <c r="URO885" s="14"/>
      <c r="URP885" s="14"/>
      <c r="URQ885" s="14"/>
      <c r="URR885" s="14"/>
      <c r="URS885" s="14"/>
      <c r="URT885" s="14"/>
      <c r="URU885" s="14"/>
      <c r="URV885" s="14"/>
      <c r="URW885" s="14"/>
      <c r="URX885" s="14"/>
      <c r="URY885" s="14"/>
      <c r="URZ885" s="14"/>
      <c r="USA885" s="14"/>
      <c r="USB885" s="14"/>
      <c r="USC885" s="14"/>
      <c r="USD885" s="14"/>
      <c r="USE885" s="14"/>
      <c r="USF885" s="14"/>
      <c r="USG885" s="14"/>
      <c r="USH885" s="14"/>
      <c r="USI885" s="14"/>
      <c r="USJ885" s="14"/>
      <c r="USK885" s="14"/>
      <c r="USL885" s="14"/>
      <c r="USM885" s="14"/>
      <c r="USN885" s="14"/>
      <c r="USO885" s="14"/>
      <c r="USP885" s="14"/>
      <c r="USQ885" s="14"/>
      <c r="USR885" s="14"/>
      <c r="USS885" s="14"/>
      <c r="UST885" s="14"/>
      <c r="USU885" s="14"/>
      <c r="USV885" s="14"/>
      <c r="USW885" s="14"/>
      <c r="USX885" s="14"/>
      <c r="USY885" s="14"/>
      <c r="USZ885" s="14"/>
      <c r="UTA885" s="14"/>
      <c r="UTB885" s="14"/>
      <c r="UTC885" s="14"/>
      <c r="UTD885" s="14"/>
      <c r="UTE885" s="14"/>
      <c r="UTF885" s="14"/>
      <c r="UTG885" s="14"/>
      <c r="UTH885" s="14"/>
      <c r="UTI885" s="14"/>
      <c r="UTJ885" s="14"/>
      <c r="UTK885" s="14"/>
      <c r="UTL885" s="14"/>
      <c r="UTM885" s="14"/>
      <c r="UTN885" s="14"/>
      <c r="UTO885" s="14"/>
      <c r="UTP885" s="14"/>
      <c r="UTQ885" s="14"/>
      <c r="UTR885" s="14"/>
      <c r="UTS885" s="14"/>
      <c r="UTT885" s="14"/>
      <c r="UTU885" s="14"/>
      <c r="UTV885" s="14"/>
      <c r="UTW885" s="14"/>
      <c r="UTX885" s="14"/>
      <c r="UTY885" s="14"/>
      <c r="UTZ885" s="14"/>
      <c r="UUA885" s="14"/>
      <c r="UUB885" s="14"/>
      <c r="UUC885" s="14"/>
      <c r="UUD885" s="14"/>
      <c r="UUE885" s="14"/>
      <c r="UUF885" s="14"/>
      <c r="UUG885" s="14"/>
      <c r="UUH885" s="14"/>
      <c r="UUI885" s="14"/>
      <c r="UUJ885" s="14"/>
      <c r="UUK885" s="14"/>
      <c r="UUL885" s="14"/>
      <c r="UUM885" s="14"/>
      <c r="UUN885" s="14"/>
      <c r="UUO885" s="14"/>
      <c r="UUP885" s="14"/>
      <c r="UUQ885" s="14"/>
      <c r="UUR885" s="14"/>
      <c r="UUS885" s="14"/>
      <c r="UUT885" s="14"/>
      <c r="UUU885" s="14"/>
      <c r="UUV885" s="14"/>
      <c r="UUW885" s="14"/>
      <c r="UUX885" s="14"/>
      <c r="UUY885" s="14"/>
      <c r="UUZ885" s="14"/>
      <c r="UVA885" s="14"/>
      <c r="UVB885" s="14"/>
      <c r="UVC885" s="14"/>
      <c r="UVD885" s="14"/>
      <c r="UVE885" s="14"/>
      <c r="UVF885" s="14"/>
      <c r="UVG885" s="14"/>
      <c r="UVH885" s="14"/>
      <c r="UVI885" s="14"/>
      <c r="UVJ885" s="14"/>
      <c r="UVK885" s="14"/>
      <c r="UVL885" s="14"/>
      <c r="UVM885" s="14"/>
      <c r="UVN885" s="14"/>
      <c r="UVO885" s="14"/>
      <c r="UVP885" s="14"/>
      <c r="UVQ885" s="14"/>
      <c r="UVR885" s="14"/>
      <c r="UVS885" s="14"/>
      <c r="UVT885" s="14"/>
      <c r="UVU885" s="14"/>
      <c r="UVV885" s="14"/>
      <c r="UVW885" s="14"/>
      <c r="UVX885" s="14"/>
      <c r="UVY885" s="14"/>
      <c r="UVZ885" s="14"/>
      <c r="UWA885" s="14"/>
      <c r="UWB885" s="14"/>
      <c r="UWC885" s="14"/>
      <c r="UWD885" s="14"/>
      <c r="UWE885" s="14"/>
      <c r="UWF885" s="14"/>
      <c r="UWG885" s="14"/>
      <c r="UWH885" s="14"/>
      <c r="UWI885" s="14"/>
      <c r="UWJ885" s="14"/>
      <c r="UWK885" s="14"/>
      <c r="UWL885" s="14"/>
      <c r="UWM885" s="14"/>
      <c r="UWN885" s="14"/>
      <c r="UWO885" s="14"/>
      <c r="UWP885" s="14"/>
      <c r="UWQ885" s="14"/>
      <c r="UWR885" s="14"/>
      <c r="UWS885" s="14"/>
      <c r="UWT885" s="14"/>
      <c r="UWU885" s="14"/>
      <c r="UWV885" s="14"/>
      <c r="UWW885" s="14"/>
      <c r="UWX885" s="14"/>
      <c r="UWY885" s="14"/>
      <c r="UWZ885" s="14"/>
      <c r="UXA885" s="14"/>
      <c r="UXB885" s="14"/>
      <c r="UXC885" s="14"/>
      <c r="UXD885" s="14"/>
      <c r="UXE885" s="14"/>
      <c r="UXF885" s="14"/>
      <c r="UXG885" s="14"/>
      <c r="UXH885" s="14"/>
      <c r="UXI885" s="14"/>
      <c r="UXJ885" s="14"/>
      <c r="UXK885" s="14"/>
      <c r="UXL885" s="14"/>
      <c r="UXM885" s="14"/>
      <c r="UXN885" s="14"/>
      <c r="UXO885" s="14"/>
      <c r="UXP885" s="14"/>
      <c r="UXQ885" s="14"/>
      <c r="UXR885" s="14"/>
      <c r="UXS885" s="14"/>
      <c r="UXT885" s="14"/>
      <c r="UXU885" s="14"/>
      <c r="UXV885" s="14"/>
      <c r="UXW885" s="14"/>
      <c r="UXX885" s="14"/>
      <c r="UXY885" s="14"/>
      <c r="UXZ885" s="14"/>
      <c r="UYA885" s="14"/>
      <c r="UYB885" s="14"/>
      <c r="UYC885" s="14"/>
      <c r="UYD885" s="14"/>
      <c r="UYE885" s="14"/>
      <c r="UYF885" s="14"/>
      <c r="UYG885" s="14"/>
      <c r="UYH885" s="14"/>
      <c r="UYI885" s="14"/>
      <c r="UYJ885" s="14"/>
      <c r="UYK885" s="14"/>
      <c r="UYL885" s="14"/>
      <c r="UYM885" s="14"/>
      <c r="UYN885" s="14"/>
      <c r="UYO885" s="14"/>
      <c r="UYP885" s="14"/>
      <c r="UYQ885" s="14"/>
      <c r="UYR885" s="14"/>
      <c r="UYS885" s="14"/>
      <c r="UYT885" s="14"/>
      <c r="UYU885" s="14"/>
      <c r="UYV885" s="14"/>
      <c r="UYW885" s="14"/>
      <c r="UYX885" s="14"/>
      <c r="UYY885" s="14"/>
      <c r="UYZ885" s="14"/>
      <c r="UZA885" s="14"/>
      <c r="UZB885" s="14"/>
      <c r="UZC885" s="14"/>
      <c r="UZD885" s="14"/>
      <c r="UZE885" s="14"/>
      <c r="UZF885" s="14"/>
      <c r="UZG885" s="14"/>
      <c r="UZH885" s="14"/>
      <c r="UZI885" s="14"/>
      <c r="UZJ885" s="14"/>
      <c r="UZK885" s="14"/>
      <c r="UZL885" s="14"/>
      <c r="UZM885" s="14"/>
      <c r="UZN885" s="14"/>
      <c r="UZO885" s="14"/>
      <c r="UZP885" s="14"/>
      <c r="UZQ885" s="14"/>
      <c r="UZR885" s="14"/>
      <c r="UZS885" s="14"/>
      <c r="UZT885" s="14"/>
      <c r="UZU885" s="14"/>
      <c r="UZV885" s="14"/>
      <c r="UZW885" s="14"/>
      <c r="UZX885" s="14"/>
      <c r="UZY885" s="14"/>
      <c r="UZZ885" s="14"/>
      <c r="VAA885" s="14"/>
      <c r="VAB885" s="14"/>
      <c r="VAC885" s="14"/>
      <c r="VAD885" s="14"/>
      <c r="VAE885" s="14"/>
      <c r="VAF885" s="14"/>
      <c r="VAG885" s="14"/>
      <c r="VAH885" s="14"/>
      <c r="VAI885" s="14"/>
      <c r="VAJ885" s="14"/>
      <c r="VAK885" s="14"/>
      <c r="VAL885" s="14"/>
      <c r="VAM885" s="14"/>
      <c r="VAN885" s="14"/>
      <c r="VAO885" s="14"/>
      <c r="VAP885" s="14"/>
      <c r="VAQ885" s="14"/>
      <c r="VAR885" s="14"/>
      <c r="VAS885" s="14"/>
      <c r="VAT885" s="14"/>
      <c r="VAU885" s="14"/>
      <c r="VAV885" s="14"/>
      <c r="VAW885" s="14"/>
      <c r="VAX885" s="14"/>
      <c r="VAY885" s="14"/>
      <c r="VAZ885" s="14"/>
      <c r="VBA885" s="14"/>
      <c r="VBB885" s="14"/>
      <c r="VBC885" s="14"/>
      <c r="VBD885" s="14"/>
      <c r="VBE885" s="14"/>
      <c r="VBF885" s="14"/>
      <c r="VBG885" s="14"/>
      <c r="VBH885" s="14"/>
      <c r="VBI885" s="14"/>
      <c r="VBJ885" s="14"/>
      <c r="VBK885" s="14"/>
      <c r="VBL885" s="14"/>
      <c r="VBM885" s="14"/>
      <c r="VBN885" s="14"/>
      <c r="VBO885" s="14"/>
      <c r="VBP885" s="14"/>
      <c r="VBQ885" s="14"/>
      <c r="VBR885" s="14"/>
      <c r="VBS885" s="14"/>
      <c r="VBT885" s="14"/>
      <c r="VBU885" s="14"/>
      <c r="VBV885" s="14"/>
      <c r="VBW885" s="14"/>
      <c r="VBX885" s="14"/>
      <c r="VBY885" s="14"/>
      <c r="VBZ885" s="14"/>
      <c r="VCA885" s="14"/>
      <c r="VCB885" s="14"/>
      <c r="VCC885" s="14"/>
      <c r="VCD885" s="14"/>
      <c r="VCE885" s="14"/>
      <c r="VCF885" s="14"/>
      <c r="VCG885" s="14"/>
      <c r="VCH885" s="14"/>
      <c r="VCI885" s="14"/>
      <c r="VCJ885" s="14"/>
      <c r="VCK885" s="14"/>
      <c r="VCL885" s="14"/>
      <c r="VCM885" s="14"/>
      <c r="VCN885" s="14"/>
      <c r="VCO885" s="14"/>
      <c r="VCP885" s="14"/>
      <c r="VCQ885" s="14"/>
      <c r="VCR885" s="14"/>
      <c r="VCS885" s="14"/>
      <c r="VCT885" s="14"/>
      <c r="VCU885" s="14"/>
      <c r="VCV885" s="14"/>
      <c r="VCW885" s="14"/>
      <c r="VCX885" s="14"/>
      <c r="VCY885" s="14"/>
      <c r="VCZ885" s="14"/>
      <c r="VDA885" s="14"/>
      <c r="VDB885" s="14"/>
      <c r="VDC885" s="14"/>
      <c r="VDD885" s="14"/>
      <c r="VDE885" s="14"/>
      <c r="VDF885" s="14"/>
      <c r="VDG885" s="14"/>
      <c r="VDH885" s="14"/>
      <c r="VDI885" s="14"/>
      <c r="VDJ885" s="14"/>
      <c r="VDK885" s="14"/>
      <c r="VDL885" s="14"/>
      <c r="VDM885" s="14"/>
      <c r="VDN885" s="14"/>
      <c r="VDO885" s="14"/>
      <c r="VDP885" s="14"/>
      <c r="VDQ885" s="14"/>
      <c r="VDR885" s="14"/>
      <c r="VDS885" s="14"/>
      <c r="VDT885" s="14"/>
      <c r="VDU885" s="14"/>
      <c r="VDV885" s="14"/>
      <c r="VDW885" s="14"/>
      <c r="VDX885" s="14"/>
      <c r="VDY885" s="14"/>
      <c r="VDZ885" s="14"/>
      <c r="VEA885" s="14"/>
      <c r="VEB885" s="14"/>
      <c r="VEC885" s="14"/>
      <c r="VED885" s="14"/>
      <c r="VEE885" s="14"/>
      <c r="VEF885" s="14"/>
      <c r="VEG885" s="14"/>
      <c r="VEH885" s="14"/>
      <c r="VEI885" s="14"/>
      <c r="VEJ885" s="14"/>
      <c r="VEK885" s="14"/>
      <c r="VEL885" s="14"/>
      <c r="VEM885" s="14"/>
      <c r="VEN885" s="14"/>
      <c r="VEO885" s="14"/>
      <c r="VEP885" s="14"/>
      <c r="VEQ885" s="14"/>
      <c r="VER885" s="14"/>
      <c r="VES885" s="14"/>
      <c r="VET885" s="14"/>
      <c r="VEU885" s="14"/>
      <c r="VEV885" s="14"/>
      <c r="VEW885" s="14"/>
      <c r="VEX885" s="14"/>
      <c r="VEY885" s="14"/>
      <c r="VEZ885" s="14"/>
      <c r="VFA885" s="14"/>
      <c r="VFB885" s="14"/>
      <c r="VFC885" s="14"/>
      <c r="VFD885" s="14"/>
      <c r="VFE885" s="14"/>
      <c r="VFF885" s="14"/>
      <c r="VFG885" s="14"/>
      <c r="VFH885" s="14"/>
      <c r="VFI885" s="14"/>
      <c r="VFJ885" s="14"/>
      <c r="VFK885" s="14"/>
      <c r="VFL885" s="14"/>
      <c r="VFM885" s="14"/>
      <c r="VFN885" s="14"/>
      <c r="VFO885" s="14"/>
      <c r="VFP885" s="14"/>
      <c r="VFQ885" s="14"/>
      <c r="VFR885" s="14"/>
      <c r="VFS885" s="14"/>
      <c r="VFT885" s="14"/>
      <c r="VFU885" s="14"/>
      <c r="VFV885" s="14"/>
      <c r="VFW885" s="14"/>
      <c r="VFX885" s="14"/>
      <c r="VFY885" s="14"/>
      <c r="VFZ885" s="14"/>
      <c r="VGA885" s="14"/>
      <c r="VGB885" s="14"/>
      <c r="VGC885" s="14"/>
      <c r="VGD885" s="14"/>
      <c r="VGE885" s="14"/>
      <c r="VGF885" s="14"/>
      <c r="VGG885" s="14"/>
      <c r="VGH885" s="14"/>
      <c r="VGI885" s="14"/>
      <c r="VGJ885" s="14"/>
      <c r="VGK885" s="14"/>
      <c r="VGL885" s="14"/>
      <c r="VGM885" s="14"/>
      <c r="VGN885" s="14"/>
      <c r="VGO885" s="14"/>
      <c r="VGP885" s="14"/>
      <c r="VGQ885" s="14"/>
      <c r="VGR885" s="14"/>
      <c r="VGS885" s="14"/>
      <c r="VGT885" s="14"/>
      <c r="VGU885" s="14"/>
      <c r="VGV885" s="14"/>
      <c r="VGW885" s="14"/>
      <c r="VGX885" s="14"/>
      <c r="VGY885" s="14"/>
      <c r="VGZ885" s="14"/>
      <c r="VHA885" s="14"/>
      <c r="VHB885" s="14"/>
      <c r="VHC885" s="14"/>
      <c r="VHD885" s="14"/>
      <c r="VHE885" s="14"/>
      <c r="VHF885" s="14"/>
      <c r="VHG885" s="14"/>
      <c r="VHH885" s="14"/>
      <c r="VHI885" s="14"/>
      <c r="VHJ885" s="14"/>
      <c r="VHK885" s="14"/>
      <c r="VHL885" s="14"/>
      <c r="VHM885" s="14"/>
      <c r="VHN885" s="14"/>
      <c r="VHO885" s="14"/>
      <c r="VHP885" s="14"/>
      <c r="VHQ885" s="14"/>
      <c r="VHR885" s="14"/>
      <c r="VHS885" s="14"/>
      <c r="VHT885" s="14"/>
      <c r="VHU885" s="14"/>
      <c r="VHV885" s="14"/>
      <c r="VHW885" s="14"/>
      <c r="VHX885" s="14"/>
      <c r="VHY885" s="14"/>
      <c r="VHZ885" s="14"/>
      <c r="VIA885" s="14"/>
      <c r="VIB885" s="14"/>
      <c r="VIC885" s="14"/>
      <c r="VID885" s="14"/>
      <c r="VIE885" s="14"/>
      <c r="VIF885" s="14"/>
      <c r="VIG885" s="14"/>
      <c r="VIH885" s="14"/>
      <c r="VII885" s="14"/>
      <c r="VIJ885" s="14"/>
      <c r="VIK885" s="14"/>
      <c r="VIL885" s="14"/>
      <c r="VIM885" s="14"/>
      <c r="VIN885" s="14"/>
      <c r="VIO885" s="14"/>
      <c r="VIP885" s="14"/>
      <c r="VIQ885" s="14"/>
      <c r="VIR885" s="14"/>
      <c r="VIS885" s="14"/>
      <c r="VIT885" s="14"/>
      <c r="VIU885" s="14"/>
      <c r="VIV885" s="14"/>
      <c r="VIW885" s="14"/>
      <c r="VIX885" s="14"/>
      <c r="VIY885" s="14"/>
      <c r="VIZ885" s="14"/>
      <c r="VJA885" s="14"/>
      <c r="VJB885" s="14"/>
      <c r="VJC885" s="14"/>
      <c r="VJD885" s="14"/>
      <c r="VJE885" s="14"/>
      <c r="VJF885" s="14"/>
      <c r="VJG885" s="14"/>
      <c r="VJH885" s="14"/>
      <c r="VJI885" s="14"/>
      <c r="VJJ885" s="14"/>
      <c r="VJK885" s="14"/>
      <c r="VJL885" s="14"/>
      <c r="VJM885" s="14"/>
      <c r="VJN885" s="14"/>
      <c r="VJO885" s="14"/>
      <c r="VJP885" s="14"/>
      <c r="VJQ885" s="14"/>
      <c r="VJR885" s="14"/>
      <c r="VJS885" s="14"/>
      <c r="VJT885" s="14"/>
      <c r="VJU885" s="14"/>
      <c r="VJV885" s="14"/>
      <c r="VJW885" s="14"/>
      <c r="VJX885" s="14"/>
      <c r="VJY885" s="14"/>
      <c r="VJZ885" s="14"/>
      <c r="VKA885" s="14"/>
      <c r="VKB885" s="14"/>
      <c r="VKC885" s="14"/>
      <c r="VKD885" s="14"/>
      <c r="VKE885" s="14"/>
      <c r="VKF885" s="14"/>
      <c r="VKG885" s="14"/>
      <c r="VKH885" s="14"/>
      <c r="VKI885" s="14"/>
      <c r="VKJ885" s="14"/>
      <c r="VKK885" s="14"/>
      <c r="VKL885" s="14"/>
      <c r="VKM885" s="14"/>
      <c r="VKN885" s="14"/>
      <c r="VKO885" s="14"/>
      <c r="VKP885" s="14"/>
      <c r="VKQ885" s="14"/>
      <c r="VKR885" s="14"/>
      <c r="VKS885" s="14"/>
      <c r="VKT885" s="14"/>
      <c r="VKU885" s="14"/>
      <c r="VKV885" s="14"/>
      <c r="VKW885" s="14"/>
      <c r="VKX885" s="14"/>
      <c r="VKY885" s="14"/>
      <c r="VKZ885" s="14"/>
      <c r="VLA885" s="14"/>
      <c r="VLB885" s="14"/>
      <c r="VLC885" s="14"/>
      <c r="VLD885" s="14"/>
      <c r="VLE885" s="14"/>
      <c r="VLF885" s="14"/>
      <c r="VLG885" s="14"/>
      <c r="VLH885" s="14"/>
      <c r="VLI885" s="14"/>
      <c r="VLJ885" s="14"/>
      <c r="VLK885" s="14"/>
      <c r="VLL885" s="14"/>
      <c r="VLM885" s="14"/>
      <c r="VLN885" s="14"/>
      <c r="VLO885" s="14"/>
      <c r="VLP885" s="14"/>
      <c r="VLQ885" s="14"/>
      <c r="VLR885" s="14"/>
      <c r="VLS885" s="14"/>
      <c r="VLT885" s="14"/>
      <c r="VLU885" s="14"/>
      <c r="VLV885" s="14"/>
      <c r="VLW885" s="14"/>
      <c r="VLX885" s="14"/>
      <c r="VLY885" s="14"/>
      <c r="VLZ885" s="14"/>
      <c r="VMA885" s="14"/>
      <c r="VMB885" s="14"/>
      <c r="VMC885" s="14"/>
      <c r="VMD885" s="14"/>
      <c r="VME885" s="14"/>
      <c r="VMF885" s="14"/>
      <c r="VMG885" s="14"/>
      <c r="VMH885" s="14"/>
      <c r="VMI885" s="14"/>
      <c r="VMJ885" s="14"/>
      <c r="VMK885" s="14"/>
      <c r="VML885" s="14"/>
      <c r="VMM885" s="14"/>
      <c r="VMN885" s="14"/>
      <c r="VMO885" s="14"/>
      <c r="VMP885" s="14"/>
      <c r="VMQ885" s="14"/>
      <c r="VMR885" s="14"/>
      <c r="VMS885" s="14"/>
      <c r="VMT885" s="14"/>
      <c r="VMU885" s="14"/>
      <c r="VMV885" s="14"/>
      <c r="VMW885" s="14"/>
      <c r="VMX885" s="14"/>
      <c r="VMY885" s="14"/>
      <c r="VMZ885" s="14"/>
      <c r="VNA885" s="14"/>
      <c r="VNB885" s="14"/>
      <c r="VNC885" s="14"/>
      <c r="VND885" s="14"/>
      <c r="VNE885" s="14"/>
      <c r="VNF885" s="14"/>
      <c r="VNG885" s="14"/>
      <c r="VNH885" s="14"/>
      <c r="VNI885" s="14"/>
      <c r="VNJ885" s="14"/>
      <c r="VNK885" s="14"/>
      <c r="VNL885" s="14"/>
      <c r="VNM885" s="14"/>
      <c r="VNN885" s="14"/>
      <c r="VNO885" s="14"/>
      <c r="VNP885" s="14"/>
      <c r="VNQ885" s="14"/>
      <c r="VNR885" s="14"/>
      <c r="VNS885" s="14"/>
      <c r="VNT885" s="14"/>
      <c r="VNU885" s="14"/>
      <c r="VNV885" s="14"/>
      <c r="VNW885" s="14"/>
      <c r="VNX885" s="14"/>
      <c r="VNY885" s="14"/>
      <c r="VNZ885" s="14"/>
      <c r="VOA885" s="14"/>
      <c r="VOB885" s="14"/>
      <c r="VOC885" s="14"/>
      <c r="VOD885" s="14"/>
      <c r="VOE885" s="14"/>
      <c r="VOF885" s="14"/>
      <c r="VOG885" s="14"/>
      <c r="VOH885" s="14"/>
      <c r="VOI885" s="14"/>
      <c r="VOJ885" s="14"/>
      <c r="VOK885" s="14"/>
      <c r="VOL885" s="14"/>
      <c r="VOM885" s="14"/>
      <c r="VON885" s="14"/>
      <c r="VOO885" s="14"/>
      <c r="VOP885" s="14"/>
      <c r="VOQ885" s="14"/>
      <c r="VOR885" s="14"/>
      <c r="VOS885" s="14"/>
      <c r="VOT885" s="14"/>
      <c r="VOU885" s="14"/>
      <c r="VOV885" s="14"/>
      <c r="VOW885" s="14"/>
      <c r="VOX885" s="14"/>
      <c r="VOY885" s="14"/>
      <c r="VOZ885" s="14"/>
      <c r="VPA885" s="14"/>
      <c r="VPB885" s="14"/>
      <c r="VPC885" s="14"/>
      <c r="VPD885" s="14"/>
      <c r="VPE885" s="14"/>
      <c r="VPF885" s="14"/>
      <c r="VPG885" s="14"/>
      <c r="VPH885" s="14"/>
      <c r="VPI885" s="14"/>
      <c r="VPJ885" s="14"/>
      <c r="VPK885" s="14"/>
      <c r="VPL885" s="14"/>
      <c r="VPM885" s="14"/>
      <c r="VPN885" s="14"/>
      <c r="VPO885" s="14"/>
      <c r="VPP885" s="14"/>
      <c r="VPQ885" s="14"/>
      <c r="VPR885" s="14"/>
      <c r="VPS885" s="14"/>
      <c r="VPT885" s="14"/>
      <c r="VPU885" s="14"/>
      <c r="VPV885" s="14"/>
      <c r="VPW885" s="14"/>
      <c r="VPX885" s="14"/>
      <c r="VPY885" s="14"/>
      <c r="VPZ885" s="14"/>
      <c r="VQA885" s="14"/>
      <c r="VQB885" s="14"/>
      <c r="VQC885" s="14"/>
      <c r="VQD885" s="14"/>
      <c r="VQE885" s="14"/>
      <c r="VQF885" s="14"/>
      <c r="VQG885" s="14"/>
      <c r="VQH885" s="14"/>
      <c r="VQI885" s="14"/>
      <c r="VQJ885" s="14"/>
      <c r="VQK885" s="14"/>
      <c r="VQL885" s="14"/>
      <c r="VQM885" s="14"/>
      <c r="VQN885" s="14"/>
      <c r="VQO885" s="14"/>
      <c r="VQP885" s="14"/>
      <c r="VQQ885" s="14"/>
      <c r="VQR885" s="14"/>
      <c r="VQS885" s="14"/>
      <c r="VQT885" s="14"/>
      <c r="VQU885" s="14"/>
      <c r="VQV885" s="14"/>
      <c r="VQW885" s="14"/>
      <c r="VQX885" s="14"/>
      <c r="VQY885" s="14"/>
      <c r="VQZ885" s="14"/>
      <c r="VRA885" s="14"/>
      <c r="VRB885" s="14"/>
      <c r="VRC885" s="14"/>
      <c r="VRD885" s="14"/>
      <c r="VRE885" s="14"/>
      <c r="VRF885" s="14"/>
      <c r="VRG885" s="14"/>
      <c r="VRH885" s="14"/>
      <c r="VRI885" s="14"/>
      <c r="VRJ885" s="14"/>
      <c r="VRK885" s="14"/>
      <c r="VRL885" s="14"/>
      <c r="VRM885" s="14"/>
      <c r="VRN885" s="14"/>
      <c r="VRO885" s="14"/>
      <c r="VRP885" s="14"/>
      <c r="VRQ885" s="14"/>
      <c r="VRR885" s="14"/>
      <c r="VRS885" s="14"/>
      <c r="VRT885" s="14"/>
      <c r="VRU885" s="14"/>
      <c r="VRV885" s="14"/>
      <c r="VRW885" s="14"/>
      <c r="VRX885" s="14"/>
      <c r="VRY885" s="14"/>
      <c r="VRZ885" s="14"/>
      <c r="VSA885" s="14"/>
      <c r="VSB885" s="14"/>
      <c r="VSC885" s="14"/>
      <c r="VSD885" s="14"/>
      <c r="VSE885" s="14"/>
      <c r="VSF885" s="14"/>
      <c r="VSG885" s="14"/>
      <c r="VSH885" s="14"/>
      <c r="VSI885" s="14"/>
      <c r="VSJ885" s="14"/>
      <c r="VSK885" s="14"/>
      <c r="VSL885" s="14"/>
      <c r="VSM885" s="14"/>
      <c r="VSN885" s="14"/>
      <c r="VSO885" s="14"/>
      <c r="VSP885" s="14"/>
      <c r="VSQ885" s="14"/>
      <c r="VSR885" s="14"/>
      <c r="VSS885" s="14"/>
      <c r="VST885" s="14"/>
      <c r="VSU885" s="14"/>
      <c r="VSV885" s="14"/>
      <c r="VSW885" s="14"/>
      <c r="VSX885" s="14"/>
      <c r="VSY885" s="14"/>
      <c r="VSZ885" s="14"/>
      <c r="VTA885" s="14"/>
      <c r="VTB885" s="14"/>
      <c r="VTC885" s="14"/>
      <c r="VTD885" s="14"/>
      <c r="VTE885" s="14"/>
      <c r="VTF885" s="14"/>
      <c r="VTG885" s="14"/>
      <c r="VTH885" s="14"/>
      <c r="VTI885" s="14"/>
      <c r="VTJ885" s="14"/>
      <c r="VTK885" s="14"/>
      <c r="VTL885" s="14"/>
      <c r="VTM885" s="14"/>
      <c r="VTN885" s="14"/>
      <c r="VTO885" s="14"/>
      <c r="VTP885" s="14"/>
      <c r="VTQ885" s="14"/>
      <c r="VTR885" s="14"/>
      <c r="VTS885" s="14"/>
      <c r="VTT885" s="14"/>
      <c r="VTU885" s="14"/>
      <c r="VTV885" s="14"/>
      <c r="VTW885" s="14"/>
      <c r="VTX885" s="14"/>
      <c r="VTY885" s="14"/>
      <c r="VTZ885" s="14"/>
      <c r="VUA885" s="14"/>
      <c r="VUB885" s="14"/>
      <c r="VUC885" s="14"/>
      <c r="VUD885" s="14"/>
      <c r="VUE885" s="14"/>
      <c r="VUF885" s="14"/>
      <c r="VUG885" s="14"/>
      <c r="VUH885" s="14"/>
      <c r="VUI885" s="14"/>
      <c r="VUJ885" s="14"/>
      <c r="VUK885" s="14"/>
      <c r="VUL885" s="14"/>
      <c r="VUM885" s="14"/>
      <c r="VUN885" s="14"/>
      <c r="VUO885" s="14"/>
      <c r="VUP885" s="14"/>
      <c r="VUQ885" s="14"/>
      <c r="VUR885" s="14"/>
      <c r="VUS885" s="14"/>
      <c r="VUT885" s="14"/>
      <c r="VUU885" s="14"/>
      <c r="VUV885" s="14"/>
      <c r="VUW885" s="14"/>
      <c r="VUX885" s="14"/>
      <c r="VUY885" s="14"/>
      <c r="VUZ885" s="14"/>
      <c r="VVA885" s="14"/>
      <c r="VVB885" s="14"/>
      <c r="VVC885" s="14"/>
      <c r="VVD885" s="14"/>
      <c r="VVE885" s="14"/>
      <c r="VVF885" s="14"/>
      <c r="VVG885" s="14"/>
      <c r="VVH885" s="14"/>
      <c r="VVI885" s="14"/>
      <c r="VVJ885" s="14"/>
      <c r="VVK885" s="14"/>
      <c r="VVL885" s="14"/>
      <c r="VVM885" s="14"/>
      <c r="VVN885" s="14"/>
      <c r="VVO885" s="14"/>
      <c r="VVP885" s="14"/>
      <c r="VVQ885" s="14"/>
      <c r="VVR885" s="14"/>
      <c r="VVS885" s="14"/>
      <c r="VVT885" s="14"/>
      <c r="VVU885" s="14"/>
      <c r="VVV885" s="14"/>
      <c r="VVW885" s="14"/>
      <c r="VVX885" s="14"/>
      <c r="VVY885" s="14"/>
      <c r="VVZ885" s="14"/>
      <c r="VWA885" s="14"/>
      <c r="VWB885" s="14"/>
      <c r="VWC885" s="14"/>
      <c r="VWD885" s="14"/>
      <c r="VWE885" s="14"/>
      <c r="VWF885" s="14"/>
      <c r="VWG885" s="14"/>
      <c r="VWH885" s="14"/>
      <c r="VWI885" s="14"/>
      <c r="VWJ885" s="14"/>
      <c r="VWK885" s="14"/>
      <c r="VWL885" s="14"/>
      <c r="VWM885" s="14"/>
      <c r="VWN885" s="14"/>
      <c r="VWO885" s="14"/>
      <c r="VWP885" s="14"/>
      <c r="VWQ885" s="14"/>
      <c r="VWR885" s="14"/>
      <c r="VWS885" s="14"/>
      <c r="VWT885" s="14"/>
      <c r="VWU885" s="14"/>
      <c r="VWV885" s="14"/>
      <c r="VWW885" s="14"/>
      <c r="VWX885" s="14"/>
      <c r="VWY885" s="14"/>
      <c r="VWZ885" s="14"/>
      <c r="VXA885" s="14"/>
      <c r="VXB885" s="14"/>
      <c r="VXC885" s="14"/>
      <c r="VXD885" s="14"/>
      <c r="VXE885" s="14"/>
      <c r="VXF885" s="14"/>
      <c r="VXG885" s="14"/>
      <c r="VXH885" s="14"/>
      <c r="VXI885" s="14"/>
      <c r="VXJ885" s="14"/>
      <c r="VXK885" s="14"/>
      <c r="VXL885" s="14"/>
      <c r="VXM885" s="14"/>
      <c r="VXN885" s="14"/>
      <c r="VXO885" s="14"/>
      <c r="VXP885" s="14"/>
      <c r="VXQ885" s="14"/>
      <c r="VXR885" s="14"/>
      <c r="VXS885" s="14"/>
      <c r="VXT885" s="14"/>
      <c r="VXU885" s="14"/>
      <c r="VXV885" s="14"/>
      <c r="VXW885" s="14"/>
      <c r="VXX885" s="14"/>
      <c r="VXY885" s="14"/>
      <c r="VXZ885" s="14"/>
      <c r="VYA885" s="14"/>
      <c r="VYB885" s="14"/>
      <c r="VYC885" s="14"/>
      <c r="VYD885" s="14"/>
      <c r="VYE885" s="14"/>
      <c r="VYF885" s="14"/>
      <c r="VYG885" s="14"/>
      <c r="VYH885" s="14"/>
      <c r="VYI885" s="14"/>
      <c r="VYJ885" s="14"/>
      <c r="VYK885" s="14"/>
      <c r="VYL885" s="14"/>
      <c r="VYM885" s="14"/>
      <c r="VYN885" s="14"/>
      <c r="VYO885" s="14"/>
      <c r="VYP885" s="14"/>
      <c r="VYQ885" s="14"/>
      <c r="VYR885" s="14"/>
      <c r="VYS885" s="14"/>
      <c r="VYT885" s="14"/>
      <c r="VYU885" s="14"/>
      <c r="VYV885" s="14"/>
      <c r="VYW885" s="14"/>
      <c r="VYX885" s="14"/>
      <c r="VYY885" s="14"/>
      <c r="VYZ885" s="14"/>
      <c r="VZA885" s="14"/>
      <c r="VZB885" s="14"/>
      <c r="VZC885" s="14"/>
      <c r="VZD885" s="14"/>
      <c r="VZE885" s="14"/>
      <c r="VZF885" s="14"/>
      <c r="VZG885" s="14"/>
      <c r="VZH885" s="14"/>
      <c r="VZI885" s="14"/>
      <c r="VZJ885" s="14"/>
      <c r="VZK885" s="14"/>
      <c r="VZL885" s="14"/>
      <c r="VZM885" s="14"/>
      <c r="VZN885" s="14"/>
      <c r="VZO885" s="14"/>
      <c r="VZP885" s="14"/>
      <c r="VZQ885" s="14"/>
      <c r="VZR885" s="14"/>
      <c r="VZS885" s="14"/>
      <c r="VZT885" s="14"/>
      <c r="VZU885" s="14"/>
      <c r="VZV885" s="14"/>
      <c r="VZW885" s="14"/>
      <c r="VZX885" s="14"/>
      <c r="VZY885" s="14"/>
      <c r="VZZ885" s="14"/>
      <c r="WAA885" s="14"/>
      <c r="WAB885" s="14"/>
      <c r="WAC885" s="14"/>
      <c r="WAD885" s="14"/>
      <c r="WAE885" s="14"/>
      <c r="WAF885" s="14"/>
      <c r="WAG885" s="14"/>
      <c r="WAH885" s="14"/>
      <c r="WAI885" s="14"/>
      <c r="WAJ885" s="14"/>
      <c r="WAK885" s="14"/>
      <c r="WAL885" s="14"/>
      <c r="WAM885" s="14"/>
      <c r="WAN885" s="14"/>
      <c r="WAO885" s="14"/>
      <c r="WAP885" s="14"/>
      <c r="WAQ885" s="14"/>
      <c r="WAR885" s="14"/>
      <c r="WAS885" s="14"/>
      <c r="WAT885" s="14"/>
      <c r="WAU885" s="14"/>
      <c r="WAV885" s="14"/>
      <c r="WAW885" s="14"/>
      <c r="WAX885" s="14"/>
      <c r="WAY885" s="14"/>
      <c r="WAZ885" s="14"/>
      <c r="WBA885" s="14"/>
      <c r="WBB885" s="14"/>
      <c r="WBC885" s="14"/>
      <c r="WBD885" s="14"/>
      <c r="WBE885" s="14"/>
      <c r="WBF885" s="14"/>
      <c r="WBG885" s="14"/>
      <c r="WBH885" s="14"/>
      <c r="WBI885" s="14"/>
      <c r="WBJ885" s="14"/>
      <c r="WBK885" s="14"/>
      <c r="WBL885" s="14"/>
      <c r="WBM885" s="14"/>
      <c r="WBN885" s="14"/>
      <c r="WBO885" s="14"/>
      <c r="WBP885" s="14"/>
      <c r="WBQ885" s="14"/>
      <c r="WBR885" s="14"/>
      <c r="WBS885" s="14"/>
      <c r="WBT885" s="14"/>
      <c r="WBU885" s="14"/>
      <c r="WBV885" s="14"/>
      <c r="WBW885" s="14"/>
      <c r="WBX885" s="14"/>
      <c r="WBY885" s="14"/>
      <c r="WBZ885" s="14"/>
      <c r="WCA885" s="14"/>
      <c r="WCB885" s="14"/>
      <c r="WCC885" s="14"/>
      <c r="WCD885" s="14"/>
      <c r="WCE885" s="14"/>
      <c r="WCF885" s="14"/>
      <c r="WCG885" s="14"/>
      <c r="WCH885" s="14"/>
      <c r="WCI885" s="14"/>
      <c r="WCJ885" s="14"/>
      <c r="WCK885" s="14"/>
      <c r="WCL885" s="14"/>
      <c r="WCM885" s="14"/>
      <c r="WCN885" s="14"/>
      <c r="WCO885" s="14"/>
      <c r="WCP885" s="14"/>
      <c r="WCQ885" s="14"/>
      <c r="WCR885" s="14"/>
      <c r="WCS885" s="14"/>
      <c r="WCT885" s="14"/>
      <c r="WCU885" s="14"/>
      <c r="WCV885" s="14"/>
      <c r="WCW885" s="14"/>
      <c r="WCX885" s="14"/>
      <c r="WCY885" s="14"/>
      <c r="WCZ885" s="14"/>
      <c r="WDA885" s="14"/>
      <c r="WDB885" s="14"/>
      <c r="WDC885" s="14"/>
      <c r="WDD885" s="14"/>
      <c r="WDE885" s="14"/>
      <c r="WDF885" s="14"/>
      <c r="WDG885" s="14"/>
      <c r="WDH885" s="14"/>
      <c r="WDI885" s="14"/>
      <c r="WDJ885" s="14"/>
      <c r="WDK885" s="14"/>
      <c r="WDL885" s="14"/>
      <c r="WDM885" s="14"/>
      <c r="WDN885" s="14"/>
      <c r="WDO885" s="14"/>
      <c r="WDP885" s="14"/>
      <c r="WDQ885" s="14"/>
      <c r="WDR885" s="14"/>
      <c r="WDS885" s="14"/>
      <c r="WDT885" s="14"/>
      <c r="WDU885" s="14"/>
      <c r="WDV885" s="14"/>
      <c r="WDW885" s="14"/>
      <c r="WDX885" s="14"/>
      <c r="WDY885" s="14"/>
      <c r="WDZ885" s="14"/>
      <c r="WEA885" s="14"/>
      <c r="WEB885" s="14"/>
      <c r="WEC885" s="14"/>
      <c r="WED885" s="14"/>
      <c r="WEE885" s="14"/>
      <c r="WEF885" s="14"/>
      <c r="WEG885" s="14"/>
      <c r="WEH885" s="14"/>
      <c r="WEI885" s="14"/>
      <c r="WEJ885" s="14"/>
      <c r="WEK885" s="14"/>
      <c r="WEL885" s="14"/>
      <c r="WEM885" s="14"/>
      <c r="WEN885" s="14"/>
      <c r="WEO885" s="14"/>
      <c r="WEP885" s="14"/>
      <c r="WEQ885" s="14"/>
      <c r="WER885" s="14"/>
      <c r="WES885" s="14"/>
      <c r="WET885" s="14"/>
      <c r="WEU885" s="14"/>
      <c r="WEV885" s="14"/>
      <c r="WEW885" s="14"/>
      <c r="WEX885" s="14"/>
      <c r="WEY885" s="14"/>
      <c r="WEZ885" s="14"/>
      <c r="WFA885" s="14"/>
      <c r="WFB885" s="14"/>
      <c r="WFC885" s="14"/>
      <c r="WFD885" s="14"/>
      <c r="WFE885" s="14"/>
      <c r="WFF885" s="14"/>
      <c r="WFG885" s="14"/>
      <c r="WFH885" s="14"/>
      <c r="WFI885" s="14"/>
      <c r="WFJ885" s="14"/>
      <c r="WFK885" s="14"/>
      <c r="WFL885" s="14"/>
      <c r="WFM885" s="14"/>
      <c r="WFN885" s="14"/>
      <c r="WFO885" s="14"/>
      <c r="WFP885" s="14"/>
      <c r="WFQ885" s="14"/>
      <c r="WFR885" s="14"/>
      <c r="WFS885" s="14"/>
      <c r="WFT885" s="14"/>
      <c r="WFU885" s="14"/>
      <c r="WFV885" s="14"/>
      <c r="WFW885" s="14"/>
      <c r="WFX885" s="14"/>
      <c r="WFY885" s="14"/>
      <c r="WFZ885" s="14"/>
      <c r="WGA885" s="14"/>
      <c r="WGB885" s="14"/>
      <c r="WGC885" s="14"/>
      <c r="WGD885" s="14"/>
      <c r="WGE885" s="14"/>
      <c r="WGF885" s="14"/>
      <c r="WGG885" s="14"/>
      <c r="WGH885" s="14"/>
      <c r="WGI885" s="14"/>
      <c r="WGJ885" s="14"/>
      <c r="WGK885" s="14"/>
      <c r="WGL885" s="14"/>
      <c r="WGM885" s="14"/>
      <c r="WGN885" s="14"/>
      <c r="WGO885" s="14"/>
      <c r="WGP885" s="14"/>
      <c r="WGQ885" s="14"/>
      <c r="WGR885" s="14"/>
      <c r="WGS885" s="14"/>
      <c r="WGT885" s="14"/>
      <c r="WGU885" s="14"/>
      <c r="WGV885" s="14"/>
      <c r="WGW885" s="14"/>
      <c r="WGX885" s="14"/>
      <c r="WGY885" s="14"/>
      <c r="WGZ885" s="14"/>
      <c r="WHA885" s="14"/>
      <c r="WHB885" s="14"/>
      <c r="WHC885" s="14"/>
      <c r="WHD885" s="14"/>
      <c r="WHE885" s="14"/>
      <c r="WHF885" s="14"/>
      <c r="WHG885" s="14"/>
      <c r="WHH885" s="14"/>
      <c r="WHI885" s="14"/>
      <c r="WHJ885" s="14"/>
      <c r="WHK885" s="14"/>
      <c r="WHL885" s="14"/>
      <c r="WHM885" s="14"/>
      <c r="WHN885" s="14"/>
      <c r="WHO885" s="14"/>
      <c r="WHP885" s="14"/>
      <c r="WHQ885" s="14"/>
      <c r="WHR885" s="14"/>
      <c r="WHS885" s="14"/>
      <c r="WHT885" s="14"/>
      <c r="WHU885" s="14"/>
      <c r="WHV885" s="14"/>
      <c r="WHW885" s="14"/>
      <c r="WHX885" s="14"/>
      <c r="WHY885" s="14"/>
      <c r="WHZ885" s="14"/>
      <c r="WIA885" s="14"/>
      <c r="WIB885" s="14"/>
      <c r="WIC885" s="14"/>
      <c r="WID885" s="14"/>
      <c r="WIE885" s="14"/>
      <c r="WIF885" s="14"/>
      <c r="WIG885" s="14"/>
      <c r="WIH885" s="14"/>
      <c r="WII885" s="14"/>
      <c r="WIJ885" s="14"/>
      <c r="WIK885" s="14"/>
      <c r="WIL885" s="14"/>
      <c r="WIM885" s="14"/>
      <c r="WIN885" s="14"/>
      <c r="WIO885" s="14"/>
      <c r="WIP885" s="14"/>
      <c r="WIQ885" s="14"/>
      <c r="WIR885" s="14"/>
      <c r="WIS885" s="14"/>
      <c r="WIT885" s="14"/>
      <c r="WIU885" s="14"/>
      <c r="WIV885" s="14"/>
      <c r="WIW885" s="14"/>
      <c r="WIX885" s="14"/>
      <c r="WIY885" s="14"/>
      <c r="WIZ885" s="14"/>
      <c r="WJA885" s="14"/>
      <c r="WJB885" s="14"/>
      <c r="WJC885" s="14"/>
      <c r="WJD885" s="14"/>
      <c r="WJE885" s="14"/>
      <c r="WJF885" s="14"/>
      <c r="WJG885" s="14"/>
      <c r="WJH885" s="14"/>
      <c r="WJI885" s="14"/>
      <c r="WJJ885" s="14"/>
      <c r="WJK885" s="14"/>
      <c r="WJL885" s="14"/>
      <c r="WJM885" s="14"/>
      <c r="WJN885" s="14"/>
      <c r="WJO885" s="14"/>
      <c r="WJP885" s="14"/>
      <c r="WJQ885" s="14"/>
      <c r="WJR885" s="14"/>
      <c r="WJS885" s="14"/>
      <c r="WJT885" s="14"/>
      <c r="WJU885" s="14"/>
      <c r="WJV885" s="14"/>
      <c r="WJW885" s="14"/>
      <c r="WJX885" s="14"/>
      <c r="WJY885" s="14"/>
      <c r="WJZ885" s="14"/>
      <c r="WKA885" s="14"/>
      <c r="WKB885" s="14"/>
      <c r="WKC885" s="14"/>
      <c r="WKD885" s="14"/>
      <c r="WKE885" s="14"/>
      <c r="WKF885" s="14"/>
      <c r="WKG885" s="14"/>
      <c r="WKH885" s="14"/>
      <c r="WKI885" s="14"/>
      <c r="WKJ885" s="14"/>
      <c r="WKK885" s="14"/>
      <c r="WKL885" s="14"/>
      <c r="WKM885" s="14"/>
      <c r="WKN885" s="14"/>
      <c r="WKO885" s="14"/>
      <c r="WKP885" s="14"/>
      <c r="WKQ885" s="14"/>
      <c r="WKR885" s="14"/>
      <c r="WKS885" s="14"/>
      <c r="WKT885" s="14"/>
      <c r="WKU885" s="14"/>
      <c r="WKV885" s="14"/>
      <c r="WKW885" s="14"/>
      <c r="WKX885" s="14"/>
      <c r="WKY885" s="14"/>
      <c r="WKZ885" s="14"/>
      <c r="WLA885" s="14"/>
      <c r="WLB885" s="14"/>
      <c r="WLC885" s="14"/>
      <c r="WLD885" s="14"/>
      <c r="WLE885" s="14"/>
      <c r="WLF885" s="14"/>
      <c r="WLG885" s="14"/>
      <c r="WLH885" s="14"/>
      <c r="WLI885" s="14"/>
      <c r="WLJ885" s="14"/>
      <c r="WLK885" s="14"/>
      <c r="WLL885" s="14"/>
      <c r="WLM885" s="14"/>
      <c r="WLN885" s="14"/>
      <c r="WLO885" s="14"/>
      <c r="WLP885" s="14"/>
      <c r="WLQ885" s="14"/>
      <c r="WLR885" s="14"/>
      <c r="WLS885" s="14"/>
      <c r="WLT885" s="14"/>
      <c r="WLU885" s="14"/>
      <c r="WLV885" s="14"/>
      <c r="WLW885" s="14"/>
      <c r="WLX885" s="14"/>
      <c r="WLY885" s="14"/>
      <c r="WLZ885" s="14"/>
      <c r="WMA885" s="14"/>
      <c r="WMB885" s="14"/>
      <c r="WMC885" s="14"/>
      <c r="WMD885" s="14"/>
      <c r="WME885" s="14"/>
      <c r="WMF885" s="14"/>
      <c r="WMG885" s="14"/>
      <c r="WMH885" s="14"/>
      <c r="WMI885" s="14"/>
      <c r="WMJ885" s="14"/>
      <c r="WMK885" s="14"/>
      <c r="WML885" s="14"/>
      <c r="WMM885" s="14"/>
      <c r="WMN885" s="14"/>
      <c r="WMO885" s="14"/>
      <c r="WMP885" s="14"/>
      <c r="WMQ885" s="14"/>
      <c r="WMR885" s="14"/>
      <c r="WMS885" s="14"/>
      <c r="WMT885" s="14"/>
      <c r="WMU885" s="14"/>
      <c r="WMV885" s="14"/>
      <c r="WMW885" s="14"/>
      <c r="WMX885" s="14"/>
      <c r="WMY885" s="14"/>
      <c r="WMZ885" s="14"/>
      <c r="WNA885" s="14"/>
      <c r="WNB885" s="14"/>
      <c r="WNC885" s="14"/>
      <c r="WND885" s="14"/>
      <c r="WNE885" s="14"/>
      <c r="WNF885" s="14"/>
      <c r="WNG885" s="14"/>
      <c r="WNH885" s="14"/>
      <c r="WNI885" s="14"/>
      <c r="WNJ885" s="14"/>
      <c r="WNK885" s="14"/>
      <c r="WNL885" s="14"/>
      <c r="WNM885" s="14"/>
      <c r="WNN885" s="14"/>
      <c r="WNO885" s="14"/>
      <c r="WNP885" s="14"/>
      <c r="WNQ885" s="14"/>
      <c r="WNR885" s="14"/>
      <c r="WNS885" s="14"/>
      <c r="WNT885" s="14"/>
      <c r="WNU885" s="14"/>
      <c r="WNV885" s="14"/>
      <c r="WNW885" s="14"/>
      <c r="WNX885" s="14"/>
      <c r="WNY885" s="14"/>
      <c r="WNZ885" s="14"/>
      <c r="WOA885" s="14"/>
      <c r="WOB885" s="14"/>
      <c r="WOC885" s="14"/>
      <c r="WOD885" s="14"/>
      <c r="WOE885" s="14"/>
      <c r="WOF885" s="14"/>
      <c r="WOG885" s="14"/>
      <c r="WOH885" s="14"/>
      <c r="WOI885" s="14"/>
      <c r="WOJ885" s="14"/>
      <c r="WOK885" s="14"/>
      <c r="WOL885" s="14"/>
      <c r="WOM885" s="14"/>
      <c r="WON885" s="14"/>
      <c r="WOO885" s="14"/>
      <c r="WOP885" s="14"/>
      <c r="WOQ885" s="14"/>
      <c r="WOR885" s="14"/>
      <c r="WOS885" s="14"/>
      <c r="WOT885" s="14"/>
      <c r="WOU885" s="14"/>
      <c r="WOV885" s="14"/>
      <c r="WOW885" s="14"/>
      <c r="WOX885" s="14"/>
      <c r="WOY885" s="14"/>
      <c r="WOZ885" s="14"/>
      <c r="WPA885" s="14"/>
      <c r="WPB885" s="14"/>
      <c r="WPC885" s="14"/>
      <c r="WPD885" s="14"/>
      <c r="WPE885" s="14"/>
      <c r="WPF885" s="14"/>
      <c r="WPG885" s="14"/>
      <c r="WPH885" s="14"/>
      <c r="WPI885" s="14"/>
      <c r="WPJ885" s="14"/>
      <c r="WPK885" s="14"/>
      <c r="WPL885" s="14"/>
      <c r="WPM885" s="14"/>
      <c r="WPN885" s="14"/>
      <c r="WPO885" s="14"/>
      <c r="WPP885" s="14"/>
      <c r="WPQ885" s="14"/>
      <c r="WPR885" s="14"/>
      <c r="WPS885" s="14"/>
      <c r="WPT885" s="14"/>
      <c r="WPU885" s="14"/>
      <c r="WPV885" s="14"/>
      <c r="WPW885" s="14"/>
      <c r="WPX885" s="14"/>
      <c r="WPY885" s="14"/>
      <c r="WPZ885" s="14"/>
      <c r="WQA885" s="14"/>
      <c r="WQB885" s="14"/>
      <c r="WQC885" s="14"/>
      <c r="WQD885" s="14"/>
      <c r="WQE885" s="14"/>
      <c r="WQF885" s="14"/>
      <c r="WQG885" s="14"/>
      <c r="WQH885" s="14"/>
      <c r="WQI885" s="14"/>
      <c r="WQJ885" s="14"/>
      <c r="WQK885" s="14"/>
      <c r="WQL885" s="14"/>
      <c r="WQM885" s="14"/>
      <c r="WQN885" s="14"/>
      <c r="WQO885" s="14"/>
      <c r="WQP885" s="14"/>
      <c r="WQQ885" s="14"/>
      <c r="WQR885" s="14"/>
      <c r="WQS885" s="14"/>
      <c r="WQT885" s="14"/>
      <c r="WQU885" s="14"/>
      <c r="WQV885" s="14"/>
      <c r="WQW885" s="14"/>
      <c r="WQX885" s="14"/>
      <c r="WQY885" s="14"/>
      <c r="WQZ885" s="14"/>
      <c r="WRA885" s="14"/>
      <c r="WRB885" s="14"/>
      <c r="WRC885" s="14"/>
      <c r="WRD885" s="14"/>
      <c r="WRE885" s="14"/>
      <c r="WRF885" s="14"/>
      <c r="WRG885" s="14"/>
      <c r="WRH885" s="14"/>
      <c r="WRI885" s="14"/>
      <c r="WRJ885" s="14"/>
      <c r="WRK885" s="14"/>
      <c r="WRL885" s="14"/>
      <c r="WRM885" s="14"/>
      <c r="WRN885" s="14"/>
      <c r="WRO885" s="14"/>
      <c r="WRP885" s="14"/>
      <c r="WRQ885" s="14"/>
      <c r="WRR885" s="14"/>
      <c r="WRS885" s="14"/>
      <c r="WRT885" s="14"/>
      <c r="WRU885" s="14"/>
      <c r="WRV885" s="14"/>
      <c r="WRW885" s="14"/>
      <c r="WRX885" s="14"/>
      <c r="WRY885" s="14"/>
      <c r="WRZ885" s="14"/>
      <c r="WSA885" s="14"/>
      <c r="WSB885" s="14"/>
      <c r="WSC885" s="14"/>
      <c r="WSD885" s="14"/>
      <c r="WSE885" s="14"/>
      <c r="WSF885" s="14"/>
      <c r="WSG885" s="14"/>
      <c r="WSH885" s="14"/>
      <c r="WSI885" s="14"/>
      <c r="WSJ885" s="14"/>
      <c r="WSK885" s="14"/>
      <c r="WSL885" s="14"/>
      <c r="WSM885" s="14"/>
      <c r="WSN885" s="14"/>
      <c r="WSO885" s="14"/>
      <c r="WSP885" s="14"/>
      <c r="WSQ885" s="14"/>
      <c r="WSR885" s="14"/>
      <c r="WSS885" s="14"/>
      <c r="WST885" s="14"/>
      <c r="WSU885" s="14"/>
      <c r="WSV885" s="14"/>
      <c r="WSW885" s="14"/>
      <c r="WSX885" s="14"/>
      <c r="WSY885" s="14"/>
      <c r="WSZ885" s="14"/>
      <c r="WTA885" s="14"/>
      <c r="WTB885" s="14"/>
      <c r="WTC885" s="14"/>
      <c r="WTD885" s="14"/>
      <c r="WTE885" s="14"/>
      <c r="WTF885" s="14"/>
      <c r="WTG885" s="14"/>
      <c r="WTH885" s="14"/>
      <c r="WTI885" s="14"/>
      <c r="WTJ885" s="14"/>
      <c r="WTK885" s="14"/>
      <c r="WTL885" s="14"/>
      <c r="WTM885" s="14"/>
      <c r="WTN885" s="14"/>
      <c r="WTO885" s="14"/>
      <c r="WTP885" s="14"/>
      <c r="WTQ885" s="14"/>
      <c r="WTR885" s="14"/>
      <c r="WTS885" s="14"/>
      <c r="WTT885" s="14"/>
      <c r="WTU885" s="14"/>
      <c r="WTV885" s="14"/>
      <c r="WTW885" s="14"/>
      <c r="WTX885" s="14"/>
      <c r="WTY885" s="14"/>
      <c r="WTZ885" s="14"/>
      <c r="WUA885" s="14"/>
      <c r="WUB885" s="14"/>
      <c r="WUC885" s="14"/>
      <c r="WUD885" s="14"/>
      <c r="WUE885" s="14"/>
      <c r="WUF885" s="14"/>
      <c r="WUG885" s="14"/>
      <c r="WUH885" s="14"/>
      <c r="WUI885" s="14"/>
      <c r="WUJ885" s="14"/>
      <c r="WUK885" s="14"/>
      <c r="WUL885" s="14"/>
      <c r="WUM885" s="14"/>
      <c r="WUN885" s="14"/>
      <c r="WUO885" s="14"/>
      <c r="WUP885" s="14"/>
      <c r="WUQ885" s="14"/>
      <c r="WUR885" s="14"/>
      <c r="WUS885" s="14"/>
      <c r="WUT885" s="14"/>
      <c r="WUU885" s="14"/>
      <c r="WUV885" s="14"/>
      <c r="WUW885" s="14"/>
      <c r="WUX885" s="14"/>
      <c r="WUY885" s="14"/>
      <c r="WUZ885" s="14"/>
      <c r="WVA885" s="14"/>
      <c r="WVB885" s="14"/>
      <c r="WVC885" s="14"/>
      <c r="WVD885" s="14"/>
      <c r="WVE885" s="14"/>
      <c r="WVF885" s="14"/>
      <c r="WVG885" s="14"/>
      <c r="WVH885" s="14"/>
      <c r="WVI885" s="14"/>
      <c r="WVJ885" s="14"/>
      <c r="WVK885" s="14"/>
      <c r="WVL885" s="14"/>
      <c r="WVM885" s="14"/>
      <c r="WVN885" s="14"/>
      <c r="WVO885" s="14"/>
      <c r="WVP885" s="14"/>
      <c r="WVQ885" s="14"/>
      <c r="WVR885" s="14"/>
      <c r="WVS885" s="14"/>
      <c r="WVT885" s="14"/>
      <c r="WVU885" s="14"/>
      <c r="WVV885" s="14"/>
      <c r="WVW885" s="14"/>
      <c r="WVX885" s="14"/>
      <c r="WVY885" s="14"/>
      <c r="WVZ885" s="14"/>
      <c r="WWA885" s="14"/>
      <c r="WWB885" s="14"/>
      <c r="WWC885" s="14"/>
      <c r="WWD885" s="14"/>
      <c r="WWE885" s="14"/>
      <c r="WWF885" s="14"/>
      <c r="WWG885" s="14"/>
      <c r="WWH885" s="14"/>
      <c r="WWI885" s="14"/>
      <c r="WWJ885" s="14"/>
      <c r="WWK885" s="14"/>
      <c r="WWL885" s="14"/>
      <c r="WWM885" s="14"/>
      <c r="WWN885" s="14"/>
      <c r="WWO885" s="14"/>
      <c r="WWP885" s="14"/>
      <c r="WWQ885" s="14"/>
      <c r="WWR885" s="14"/>
      <c r="WWS885" s="14"/>
      <c r="WWT885" s="14"/>
      <c r="WWU885" s="14"/>
      <c r="WWV885" s="14"/>
      <c r="WWW885" s="14"/>
      <c r="WWX885" s="14"/>
      <c r="WWY885" s="14"/>
      <c r="WWZ885" s="14"/>
      <c r="WXA885" s="14"/>
      <c r="WXB885" s="14"/>
      <c r="WXC885" s="14"/>
      <c r="WXD885" s="14"/>
      <c r="WXE885" s="14"/>
      <c r="WXF885" s="14"/>
      <c r="WXG885" s="14"/>
      <c r="WXH885" s="14"/>
      <c r="WXI885" s="14"/>
      <c r="WXJ885" s="14"/>
      <c r="WXK885" s="14"/>
      <c r="WXL885" s="14"/>
      <c r="WXM885" s="14"/>
      <c r="WXN885" s="14"/>
      <c r="WXO885" s="14"/>
      <c r="WXP885" s="14"/>
      <c r="WXQ885" s="14"/>
      <c r="WXR885" s="14"/>
      <c r="WXS885" s="14"/>
      <c r="WXT885" s="14"/>
      <c r="WXU885" s="14"/>
      <c r="WXV885" s="14"/>
      <c r="WXW885" s="14"/>
      <c r="WXX885" s="14"/>
      <c r="WXY885" s="14"/>
      <c r="WXZ885" s="14"/>
      <c r="WYA885" s="14"/>
      <c r="WYB885" s="14"/>
      <c r="WYC885" s="14"/>
      <c r="WYD885" s="14"/>
      <c r="WYE885" s="14"/>
      <c r="WYF885" s="14"/>
      <c r="WYG885" s="14"/>
      <c r="WYH885" s="14"/>
      <c r="WYI885" s="14"/>
      <c r="WYJ885" s="14"/>
      <c r="WYK885" s="14"/>
      <c r="WYL885" s="14"/>
      <c r="WYM885" s="14"/>
      <c r="WYN885" s="14"/>
      <c r="WYO885" s="14"/>
      <c r="WYP885" s="14"/>
      <c r="WYQ885" s="14"/>
      <c r="WYR885" s="14"/>
      <c r="WYS885" s="14"/>
      <c r="WYT885" s="14"/>
      <c r="WYU885" s="14"/>
      <c r="WYV885" s="14"/>
      <c r="WYW885" s="14"/>
      <c r="WYX885" s="14"/>
      <c r="WYY885" s="14"/>
      <c r="WYZ885" s="14"/>
      <c r="WZA885" s="14"/>
      <c r="WZB885" s="14"/>
      <c r="WZC885" s="14"/>
      <c r="WZD885" s="14"/>
      <c r="WZE885" s="14"/>
      <c r="WZF885" s="14"/>
      <c r="WZG885" s="14"/>
      <c r="WZH885" s="14"/>
      <c r="WZI885" s="14"/>
      <c r="WZJ885" s="14"/>
      <c r="WZK885" s="14"/>
      <c r="WZL885" s="14"/>
      <c r="WZM885" s="14"/>
      <c r="WZN885" s="14"/>
      <c r="WZO885" s="14"/>
      <c r="WZP885" s="14"/>
      <c r="WZQ885" s="14"/>
      <c r="WZR885" s="14"/>
      <c r="WZS885" s="14"/>
      <c r="WZT885" s="14"/>
      <c r="WZU885" s="14"/>
      <c r="WZV885" s="14"/>
      <c r="WZW885" s="14"/>
      <c r="WZX885" s="14"/>
      <c r="WZY885" s="14"/>
      <c r="WZZ885" s="14"/>
      <c r="XAA885" s="14"/>
      <c r="XAB885" s="14"/>
      <c r="XAC885" s="14"/>
      <c r="XAD885" s="14"/>
      <c r="XAE885" s="14"/>
      <c r="XAF885" s="14"/>
      <c r="XAG885" s="14"/>
      <c r="XAH885" s="14"/>
      <c r="XAI885" s="14"/>
      <c r="XAJ885" s="14"/>
      <c r="XAK885" s="14"/>
      <c r="XAL885" s="14"/>
      <c r="XAM885" s="14"/>
      <c r="XAN885" s="14"/>
      <c r="XAO885" s="14"/>
      <c r="XAP885" s="14"/>
      <c r="XAQ885" s="14"/>
      <c r="XAR885" s="14"/>
      <c r="XAS885" s="14"/>
      <c r="XAT885" s="14"/>
      <c r="XAU885" s="14"/>
      <c r="XAV885" s="14"/>
      <c r="XAW885" s="14"/>
      <c r="XAX885" s="14"/>
      <c r="XAY885" s="14"/>
      <c r="XAZ885" s="14"/>
      <c r="XBA885" s="14"/>
      <c r="XBB885" s="14"/>
      <c r="XBC885" s="14"/>
      <c r="XBD885" s="14"/>
      <c r="XBE885" s="14"/>
      <c r="XBF885" s="14"/>
      <c r="XBG885" s="14"/>
      <c r="XBH885" s="14"/>
      <c r="XBI885" s="14"/>
      <c r="XBJ885" s="14"/>
      <c r="XBK885" s="14"/>
      <c r="XBL885" s="14"/>
      <c r="XBM885" s="14"/>
      <c r="XBN885" s="14"/>
      <c r="XBO885" s="14"/>
      <c r="XBP885" s="14"/>
      <c r="XBQ885" s="14"/>
      <c r="XBR885" s="14"/>
      <c r="XBS885" s="14"/>
      <c r="XBT885" s="14"/>
      <c r="XBU885" s="14"/>
      <c r="XBV885" s="14"/>
      <c r="XBW885" s="14"/>
      <c r="XBX885" s="14"/>
      <c r="XBY885" s="14"/>
      <c r="XBZ885" s="14"/>
      <c r="XCA885" s="14"/>
      <c r="XCB885" s="14"/>
      <c r="XCC885" s="14"/>
      <c r="XCD885" s="14"/>
      <c r="XCE885" s="14"/>
      <c r="XCF885" s="14"/>
      <c r="XCG885" s="14"/>
      <c r="XCH885" s="14"/>
      <c r="XCI885" s="14"/>
      <c r="XCJ885" s="14"/>
      <c r="XCK885" s="14"/>
      <c r="XCL885" s="14"/>
      <c r="XCM885" s="14"/>
      <c r="XCN885" s="14"/>
      <c r="XCO885" s="14"/>
      <c r="XCP885" s="14"/>
      <c r="XCQ885" s="14"/>
      <c r="XCR885" s="14"/>
      <c r="XCS885" s="14"/>
      <c r="XCT885" s="14"/>
      <c r="XCU885" s="14"/>
      <c r="XCV885" s="14"/>
      <c r="XCW885" s="14"/>
      <c r="XCX885" s="14"/>
      <c r="XCY885" s="14"/>
      <c r="XCZ885" s="14"/>
      <c r="XDA885" s="14"/>
      <c r="XDB885" s="14"/>
      <c r="XDC885" s="14"/>
      <c r="XDD885" s="14"/>
      <c r="XDE885" s="14"/>
      <c r="XDF885" s="14"/>
      <c r="XDG885" s="14"/>
      <c r="XDH885" s="14"/>
      <c r="XDI885" s="14"/>
      <c r="XDJ885" s="14"/>
      <c r="XDK885" s="14"/>
      <c r="XDL885" s="14"/>
      <c r="XDM885" s="14"/>
      <c r="XDN885" s="14"/>
      <c r="XDO885" s="14"/>
      <c r="XDP885" s="14"/>
      <c r="XDQ885" s="14"/>
      <c r="XDR885" s="14"/>
      <c r="XDS885" s="14"/>
      <c r="XDT885" s="14"/>
      <c r="XDU885" s="14"/>
      <c r="XDV885" s="14"/>
      <c r="XDW885" s="14"/>
      <c r="XDX885" s="14"/>
      <c r="XDY885" s="14"/>
      <c r="XDZ885" s="14"/>
      <c r="XEA885" s="14"/>
      <c r="XEB885" s="14"/>
      <c r="XEC885" s="14"/>
      <c r="XED885" s="14"/>
      <c r="XEE885" s="14"/>
      <c r="XEF885" s="14"/>
      <c r="XEG885" s="14"/>
      <c r="XEH885" s="14"/>
      <c r="XEI885" s="14"/>
      <c r="XEJ885" s="14"/>
      <c r="XEK885" s="14"/>
      <c r="XEL885" s="14"/>
      <c r="XEM885" s="14"/>
      <c r="XEN885" s="14"/>
      <c r="XEO885" s="14"/>
      <c r="XEP885" s="14"/>
      <c r="XEQ885" s="14"/>
      <c r="XER885" s="14"/>
      <c r="XES885" s="14"/>
      <c r="XET885" s="14"/>
      <c r="XEU885" s="14"/>
      <c r="XEV885" s="14"/>
      <c r="XEW885" s="14"/>
      <c r="XEX885" s="14"/>
      <c r="XEY885" s="14"/>
      <c r="XEZ885" s="14"/>
      <c r="XFA885" s="14"/>
      <c r="XFB885" s="14"/>
      <c r="XFC885" s="14"/>
      <c r="XFD885" s="14"/>
    </row>
    <row r="886" spans="2:16384" hidden="1" x14ac:dyDescent="0.25">
      <c r="B886" s="63" t="s">
        <v>33</v>
      </c>
      <c r="C886" s="40" t="s">
        <v>88</v>
      </c>
      <c r="D886" s="83" t="s">
        <v>120</v>
      </c>
      <c r="E886" s="112" t="s">
        <v>46</v>
      </c>
      <c r="F886" s="25"/>
      <c r="G886" s="111">
        <v>3</v>
      </c>
      <c r="H886" s="25"/>
      <c r="I886" s="25"/>
      <c r="J886" s="25"/>
      <c r="K886" s="25"/>
      <c r="L886" s="25"/>
      <c r="M886" s="25"/>
      <c r="N886" s="25"/>
      <c r="O886" s="25"/>
      <c r="P886" s="25"/>
      <c r="Q886" s="25">
        <v>1</v>
      </c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9">
        <f t="shared" si="53"/>
        <v>1</v>
      </c>
      <c r="AH886" s="22">
        <v>2</v>
      </c>
      <c r="AI886" s="22"/>
      <c r="AJ886" s="22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9">
        <f t="shared" si="56"/>
        <v>2</v>
      </c>
      <c r="BC886" s="1"/>
      <c r="BD886" s="1"/>
      <c r="BE886" s="1"/>
      <c r="BF886" s="1"/>
      <c r="BG886" s="9">
        <f t="shared" si="54"/>
        <v>2</v>
      </c>
      <c r="BH886" s="23">
        <f t="shared" si="55"/>
        <v>0</v>
      </c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14"/>
      <c r="FW886" s="14"/>
      <c r="FX886" s="14"/>
      <c r="FY886" s="14"/>
      <c r="FZ886" s="14"/>
      <c r="GA886" s="14"/>
      <c r="GB886" s="14"/>
      <c r="GC886" s="14"/>
      <c r="GD886" s="14"/>
      <c r="GE886" s="14"/>
      <c r="GF886" s="14"/>
      <c r="GG886" s="14"/>
      <c r="GH886" s="14"/>
      <c r="GI886" s="14"/>
      <c r="GJ886" s="14"/>
      <c r="GK886" s="14"/>
      <c r="GL886" s="14"/>
      <c r="GM886" s="14"/>
      <c r="GN886" s="14"/>
      <c r="GO886" s="14"/>
      <c r="GP886" s="14"/>
      <c r="GQ886" s="14"/>
      <c r="GR886" s="14"/>
      <c r="GS886" s="14"/>
      <c r="GT886" s="14"/>
      <c r="GU886" s="14"/>
      <c r="GV886" s="14"/>
      <c r="GW886" s="14"/>
      <c r="GX886" s="14"/>
      <c r="GY886" s="14"/>
      <c r="GZ886" s="14"/>
      <c r="HA886" s="14"/>
      <c r="HB886" s="14"/>
      <c r="HC886" s="14"/>
      <c r="HD886" s="14"/>
      <c r="HE886" s="14"/>
      <c r="HF886" s="14"/>
      <c r="HG886" s="14"/>
      <c r="HH886" s="14"/>
      <c r="HI886" s="14"/>
      <c r="HJ886" s="14"/>
      <c r="HK886" s="14"/>
      <c r="HL886" s="14"/>
      <c r="HM886" s="14"/>
      <c r="HN886" s="14"/>
      <c r="HO886" s="14"/>
      <c r="HP886" s="14"/>
      <c r="HQ886" s="14"/>
      <c r="HR886" s="14"/>
      <c r="HS886" s="14"/>
      <c r="HT886" s="14"/>
      <c r="HU886" s="14"/>
      <c r="HV886" s="14"/>
      <c r="HW886" s="14"/>
      <c r="HX886" s="14"/>
      <c r="HY886" s="14"/>
      <c r="HZ886" s="14"/>
      <c r="IA886" s="14"/>
      <c r="IB886" s="14"/>
      <c r="IC886" s="14"/>
      <c r="ID886" s="14"/>
      <c r="IE886" s="14"/>
      <c r="IF886" s="14"/>
      <c r="IG886" s="14"/>
      <c r="IH886" s="14"/>
      <c r="II886" s="14"/>
      <c r="IJ886" s="14"/>
      <c r="IK886" s="14"/>
      <c r="IL886" s="14"/>
      <c r="IM886" s="14"/>
      <c r="IN886" s="14"/>
      <c r="IO886" s="14"/>
      <c r="IP886" s="14"/>
      <c r="IQ886" s="14"/>
      <c r="IR886" s="14"/>
      <c r="IS886" s="14"/>
      <c r="IT886" s="14"/>
      <c r="IU886" s="14"/>
      <c r="IV886" s="14"/>
      <c r="IW886" s="14"/>
      <c r="IX886" s="14"/>
      <c r="IY886" s="14"/>
      <c r="IZ886" s="14"/>
      <c r="JA886" s="14"/>
      <c r="JB886" s="14"/>
      <c r="JC886" s="14"/>
      <c r="JD886" s="14"/>
      <c r="JE886" s="14"/>
      <c r="JF886" s="14"/>
      <c r="JG886" s="14"/>
      <c r="JH886" s="14"/>
      <c r="JI886" s="14"/>
      <c r="JJ886" s="14"/>
      <c r="JK886" s="14"/>
      <c r="JL886" s="14"/>
      <c r="JM886" s="14"/>
      <c r="JN886" s="14"/>
      <c r="JO886" s="14"/>
      <c r="JP886" s="14"/>
      <c r="JQ886" s="14"/>
      <c r="JR886" s="14"/>
      <c r="JS886" s="14"/>
      <c r="JT886" s="14"/>
      <c r="JU886" s="14"/>
      <c r="JV886" s="14"/>
      <c r="JW886" s="14"/>
      <c r="JX886" s="14"/>
      <c r="JY886" s="14"/>
      <c r="JZ886" s="14"/>
      <c r="KA886" s="14"/>
      <c r="KB886" s="14"/>
      <c r="KC886" s="14"/>
      <c r="KD886" s="14"/>
      <c r="KE886" s="14"/>
      <c r="KF886" s="14"/>
      <c r="KG886" s="14"/>
      <c r="KH886" s="14"/>
      <c r="KI886" s="14"/>
      <c r="KJ886" s="14"/>
      <c r="KK886" s="14"/>
      <c r="KL886" s="14"/>
      <c r="KM886" s="14"/>
      <c r="KN886" s="14"/>
      <c r="KO886" s="14"/>
      <c r="KP886" s="14"/>
      <c r="KQ886" s="14"/>
      <c r="KR886" s="14"/>
      <c r="KS886" s="14"/>
      <c r="KT886" s="14"/>
      <c r="KU886" s="14"/>
      <c r="KV886" s="14"/>
      <c r="KW886" s="14"/>
      <c r="KX886" s="14"/>
      <c r="KY886" s="14"/>
      <c r="KZ886" s="14"/>
      <c r="LA886" s="14"/>
      <c r="LB886" s="14"/>
      <c r="LC886" s="14"/>
      <c r="LD886" s="14"/>
      <c r="LE886" s="14"/>
      <c r="LF886" s="14"/>
      <c r="LG886" s="14"/>
      <c r="LH886" s="14"/>
      <c r="LI886" s="14"/>
      <c r="LJ886" s="14"/>
      <c r="LK886" s="14"/>
      <c r="LL886" s="14"/>
      <c r="LM886" s="14"/>
      <c r="LN886" s="14"/>
      <c r="LO886" s="14"/>
      <c r="LP886" s="14"/>
      <c r="LQ886" s="14"/>
      <c r="LR886" s="14"/>
      <c r="LS886" s="14"/>
      <c r="LT886" s="14"/>
      <c r="LU886" s="14"/>
      <c r="LV886" s="14"/>
      <c r="LW886" s="14"/>
      <c r="LX886" s="14"/>
      <c r="LY886" s="14"/>
      <c r="LZ886" s="14"/>
      <c r="MA886" s="14"/>
      <c r="MB886" s="14"/>
      <c r="MC886" s="14"/>
      <c r="MD886" s="14"/>
      <c r="ME886" s="14"/>
      <c r="MF886" s="14"/>
      <c r="MG886" s="14"/>
      <c r="MH886" s="14"/>
      <c r="MI886" s="14"/>
      <c r="MJ886" s="14"/>
      <c r="MK886" s="14"/>
      <c r="ML886" s="14"/>
      <c r="MM886" s="14"/>
      <c r="MN886" s="14"/>
      <c r="MO886" s="14"/>
      <c r="MP886" s="14"/>
      <c r="MQ886" s="14"/>
      <c r="MR886" s="14"/>
      <c r="MS886" s="14"/>
      <c r="MT886" s="14"/>
      <c r="MU886" s="14"/>
      <c r="MV886" s="14"/>
      <c r="MW886" s="14"/>
      <c r="MX886" s="14"/>
      <c r="MY886" s="14"/>
      <c r="MZ886" s="14"/>
      <c r="NA886" s="14"/>
      <c r="NB886" s="14"/>
      <c r="NC886" s="14"/>
      <c r="ND886" s="14"/>
      <c r="NE886" s="14"/>
      <c r="NF886" s="14"/>
      <c r="NG886" s="14"/>
      <c r="NH886" s="14"/>
      <c r="NI886" s="14"/>
      <c r="NJ886" s="14"/>
      <c r="NK886" s="14"/>
      <c r="NL886" s="14"/>
      <c r="NM886" s="14"/>
      <c r="NN886" s="14"/>
      <c r="NO886" s="14"/>
      <c r="NP886" s="14"/>
      <c r="NQ886" s="14"/>
      <c r="NR886" s="14"/>
      <c r="NS886" s="14"/>
      <c r="NT886" s="14"/>
      <c r="NU886" s="14"/>
      <c r="NV886" s="14"/>
      <c r="NW886" s="14"/>
      <c r="NX886" s="14"/>
      <c r="NY886" s="14"/>
      <c r="NZ886" s="14"/>
      <c r="OA886" s="14"/>
      <c r="OB886" s="14"/>
      <c r="OC886" s="14"/>
      <c r="OD886" s="14"/>
      <c r="OE886" s="14"/>
      <c r="OF886" s="14"/>
      <c r="OG886" s="14"/>
      <c r="OH886" s="14"/>
      <c r="OI886" s="14"/>
      <c r="OJ886" s="14"/>
      <c r="OK886" s="14"/>
      <c r="OL886" s="14"/>
      <c r="OM886" s="14"/>
      <c r="ON886" s="14"/>
      <c r="OO886" s="14"/>
      <c r="OP886" s="14"/>
      <c r="OQ886" s="14"/>
      <c r="OR886" s="14"/>
      <c r="OS886" s="14"/>
      <c r="OT886" s="14"/>
      <c r="OU886" s="14"/>
      <c r="OV886" s="14"/>
      <c r="OW886" s="14"/>
      <c r="OX886" s="14"/>
      <c r="OY886" s="14"/>
      <c r="OZ886" s="14"/>
      <c r="PA886" s="14"/>
      <c r="PB886" s="14"/>
      <c r="PC886" s="14"/>
      <c r="PD886" s="14"/>
      <c r="PE886" s="14"/>
      <c r="PF886" s="14"/>
      <c r="PG886" s="14"/>
      <c r="PH886" s="14"/>
      <c r="PI886" s="14"/>
      <c r="PJ886" s="14"/>
      <c r="PK886" s="14"/>
      <c r="PL886" s="14"/>
      <c r="PM886" s="14"/>
      <c r="PN886" s="14"/>
      <c r="PO886" s="14"/>
      <c r="PP886" s="14"/>
      <c r="PQ886" s="14"/>
      <c r="PR886" s="14"/>
      <c r="PS886" s="14"/>
      <c r="PT886" s="14"/>
      <c r="PU886" s="14"/>
      <c r="PV886" s="14"/>
      <c r="PW886" s="14"/>
      <c r="PX886" s="14"/>
      <c r="PY886" s="14"/>
      <c r="PZ886" s="14"/>
      <c r="QA886" s="14"/>
      <c r="QB886" s="14"/>
      <c r="QC886" s="14"/>
      <c r="QD886" s="14"/>
      <c r="QE886" s="14"/>
      <c r="QF886" s="14"/>
      <c r="QG886" s="14"/>
      <c r="QH886" s="14"/>
      <c r="QI886" s="14"/>
      <c r="QJ886" s="14"/>
      <c r="QK886" s="14"/>
      <c r="QL886" s="14"/>
      <c r="QM886" s="14"/>
      <c r="QN886" s="14"/>
      <c r="QO886" s="14"/>
      <c r="QP886" s="14"/>
      <c r="QQ886" s="14"/>
      <c r="QR886" s="14"/>
      <c r="QS886" s="14"/>
      <c r="QT886" s="14"/>
      <c r="QU886" s="14"/>
      <c r="QV886" s="14"/>
      <c r="QW886" s="14"/>
      <c r="QX886" s="14"/>
      <c r="QY886" s="14"/>
      <c r="QZ886" s="14"/>
      <c r="RA886" s="14"/>
      <c r="RB886" s="14"/>
      <c r="RC886" s="14"/>
      <c r="RD886" s="14"/>
      <c r="RE886" s="14"/>
      <c r="RF886" s="14"/>
      <c r="RG886" s="14"/>
      <c r="RH886" s="14"/>
      <c r="RI886" s="14"/>
      <c r="RJ886" s="14"/>
      <c r="RK886" s="14"/>
      <c r="RL886" s="14"/>
      <c r="RM886" s="14"/>
      <c r="RN886" s="14"/>
      <c r="RO886" s="14"/>
      <c r="RP886" s="14"/>
      <c r="RQ886" s="14"/>
      <c r="RR886" s="14"/>
      <c r="RS886" s="14"/>
      <c r="RT886" s="14"/>
      <c r="RU886" s="14"/>
      <c r="RV886" s="14"/>
      <c r="RW886" s="14"/>
      <c r="RX886" s="14"/>
      <c r="RY886" s="14"/>
      <c r="RZ886" s="14"/>
      <c r="SA886" s="14"/>
      <c r="SB886" s="14"/>
      <c r="SC886" s="14"/>
      <c r="SD886" s="14"/>
      <c r="SE886" s="14"/>
      <c r="SF886" s="14"/>
      <c r="SG886" s="14"/>
      <c r="SH886" s="14"/>
      <c r="SI886" s="14"/>
      <c r="SJ886" s="14"/>
      <c r="SK886" s="14"/>
      <c r="SL886" s="14"/>
      <c r="SM886" s="14"/>
      <c r="SN886" s="14"/>
      <c r="SO886" s="14"/>
      <c r="SP886" s="14"/>
      <c r="SQ886" s="14"/>
      <c r="SR886" s="14"/>
      <c r="SS886" s="14"/>
      <c r="ST886" s="14"/>
      <c r="SU886" s="14"/>
      <c r="SV886" s="14"/>
      <c r="SW886" s="14"/>
      <c r="SX886" s="14"/>
      <c r="SY886" s="14"/>
      <c r="SZ886" s="14"/>
      <c r="TA886" s="14"/>
      <c r="TB886" s="14"/>
      <c r="TC886" s="14"/>
      <c r="TD886" s="14"/>
      <c r="TE886" s="14"/>
      <c r="TF886" s="14"/>
      <c r="TG886" s="14"/>
      <c r="TH886" s="14"/>
      <c r="TI886" s="14"/>
      <c r="TJ886" s="14"/>
      <c r="TK886" s="14"/>
      <c r="TL886" s="14"/>
      <c r="TM886" s="14"/>
      <c r="TN886" s="14"/>
      <c r="TO886" s="14"/>
      <c r="TP886" s="14"/>
      <c r="TQ886" s="14"/>
      <c r="TR886" s="14"/>
      <c r="TS886" s="14"/>
      <c r="TT886" s="14"/>
      <c r="TU886" s="14"/>
      <c r="TV886" s="14"/>
      <c r="TW886" s="14"/>
      <c r="TX886" s="14"/>
      <c r="TY886" s="14"/>
      <c r="TZ886" s="14"/>
      <c r="UA886" s="14"/>
      <c r="UB886" s="14"/>
      <c r="UC886" s="14"/>
      <c r="UD886" s="14"/>
      <c r="UE886" s="14"/>
      <c r="UF886" s="14"/>
      <c r="UG886" s="14"/>
      <c r="UH886" s="14"/>
      <c r="UI886" s="14"/>
      <c r="UJ886" s="14"/>
      <c r="UK886" s="14"/>
      <c r="UL886" s="14"/>
      <c r="UM886" s="14"/>
      <c r="UN886" s="14"/>
      <c r="UO886" s="14"/>
      <c r="UP886" s="14"/>
      <c r="UQ886" s="14"/>
      <c r="UR886" s="14"/>
      <c r="US886" s="14"/>
      <c r="UT886" s="14"/>
      <c r="UU886" s="14"/>
      <c r="UV886" s="14"/>
      <c r="UW886" s="14"/>
      <c r="UX886" s="14"/>
      <c r="UY886" s="14"/>
      <c r="UZ886" s="14"/>
      <c r="VA886" s="14"/>
      <c r="VB886" s="14"/>
      <c r="VC886" s="14"/>
      <c r="VD886" s="14"/>
      <c r="VE886" s="14"/>
      <c r="VF886" s="14"/>
      <c r="VG886" s="14"/>
      <c r="VH886" s="14"/>
      <c r="VI886" s="14"/>
      <c r="VJ886" s="14"/>
      <c r="VK886" s="14"/>
      <c r="VL886" s="14"/>
      <c r="VM886" s="14"/>
      <c r="VN886" s="14"/>
      <c r="VO886" s="14"/>
      <c r="VP886" s="14"/>
      <c r="VQ886" s="14"/>
      <c r="VR886" s="14"/>
      <c r="VS886" s="14"/>
      <c r="VT886" s="14"/>
      <c r="VU886" s="14"/>
      <c r="VV886" s="14"/>
      <c r="VW886" s="14"/>
      <c r="VX886" s="14"/>
      <c r="VY886" s="14"/>
      <c r="VZ886" s="14"/>
      <c r="WA886" s="14"/>
      <c r="WB886" s="14"/>
      <c r="WC886" s="14"/>
      <c r="WD886" s="14"/>
      <c r="WE886" s="14"/>
      <c r="WF886" s="14"/>
      <c r="WG886" s="14"/>
      <c r="WH886" s="14"/>
      <c r="WI886" s="14"/>
      <c r="WJ886" s="14"/>
      <c r="WK886" s="14"/>
      <c r="WL886" s="14"/>
      <c r="WM886" s="14"/>
      <c r="WN886" s="14"/>
      <c r="WO886" s="14"/>
      <c r="WP886" s="14"/>
      <c r="WQ886" s="14"/>
      <c r="WR886" s="14"/>
      <c r="WS886" s="14"/>
      <c r="WT886" s="14"/>
      <c r="WU886" s="14"/>
      <c r="WV886" s="14"/>
      <c r="WW886" s="14"/>
      <c r="WX886" s="14"/>
      <c r="WY886" s="14"/>
      <c r="WZ886" s="14"/>
      <c r="XA886" s="14"/>
      <c r="XB886" s="14"/>
      <c r="XC886" s="14"/>
      <c r="XD886" s="14"/>
      <c r="XE886" s="14"/>
      <c r="XF886" s="14"/>
      <c r="XG886" s="14"/>
      <c r="XH886" s="14"/>
      <c r="XI886" s="14"/>
      <c r="XJ886" s="14"/>
      <c r="XK886" s="14"/>
      <c r="XL886" s="14"/>
      <c r="XM886" s="14"/>
      <c r="XN886" s="14"/>
      <c r="XO886" s="14"/>
      <c r="XP886" s="14"/>
      <c r="XQ886" s="14"/>
      <c r="XR886" s="14"/>
      <c r="XS886" s="14"/>
      <c r="XT886" s="14"/>
      <c r="XU886" s="14"/>
      <c r="XV886" s="14"/>
      <c r="XW886" s="14"/>
      <c r="XX886" s="14"/>
      <c r="XY886" s="14"/>
      <c r="XZ886" s="14"/>
      <c r="YA886" s="14"/>
      <c r="YB886" s="14"/>
      <c r="YC886" s="14"/>
      <c r="YD886" s="14"/>
      <c r="YE886" s="14"/>
      <c r="YF886" s="14"/>
      <c r="YG886" s="14"/>
      <c r="YH886" s="14"/>
      <c r="YI886" s="14"/>
      <c r="YJ886" s="14"/>
      <c r="YK886" s="14"/>
      <c r="YL886" s="14"/>
      <c r="YM886" s="14"/>
      <c r="YN886" s="14"/>
      <c r="YO886" s="14"/>
      <c r="YP886" s="14"/>
      <c r="YQ886" s="14"/>
      <c r="YR886" s="14"/>
      <c r="YS886" s="14"/>
      <c r="YT886" s="14"/>
      <c r="YU886" s="14"/>
      <c r="YV886" s="14"/>
      <c r="YW886" s="14"/>
      <c r="YX886" s="14"/>
      <c r="YY886" s="14"/>
      <c r="YZ886" s="14"/>
      <c r="ZA886" s="14"/>
      <c r="ZB886" s="14"/>
      <c r="ZC886" s="14"/>
      <c r="ZD886" s="14"/>
      <c r="ZE886" s="14"/>
      <c r="ZF886" s="14"/>
      <c r="ZG886" s="14"/>
      <c r="ZH886" s="14"/>
      <c r="ZI886" s="14"/>
      <c r="ZJ886" s="14"/>
      <c r="ZK886" s="14"/>
      <c r="ZL886" s="14"/>
      <c r="ZM886" s="14"/>
      <c r="ZN886" s="14"/>
      <c r="ZO886" s="14"/>
      <c r="ZP886" s="14"/>
      <c r="ZQ886" s="14"/>
      <c r="ZR886" s="14"/>
      <c r="ZS886" s="14"/>
      <c r="ZT886" s="14"/>
      <c r="ZU886" s="14"/>
      <c r="ZV886" s="14"/>
      <c r="ZW886" s="14"/>
      <c r="ZX886" s="14"/>
      <c r="ZY886" s="14"/>
      <c r="ZZ886" s="14"/>
      <c r="AAA886" s="14"/>
      <c r="AAB886" s="14"/>
      <c r="AAC886" s="14"/>
      <c r="AAD886" s="14"/>
      <c r="AAE886" s="14"/>
      <c r="AAF886" s="14"/>
      <c r="AAG886" s="14"/>
      <c r="AAH886" s="14"/>
      <c r="AAI886" s="14"/>
      <c r="AAJ886" s="14"/>
      <c r="AAK886" s="14"/>
      <c r="AAL886" s="14"/>
      <c r="AAM886" s="14"/>
      <c r="AAN886" s="14"/>
      <c r="AAO886" s="14"/>
      <c r="AAP886" s="14"/>
      <c r="AAQ886" s="14"/>
      <c r="AAR886" s="14"/>
      <c r="AAS886" s="14"/>
      <c r="AAT886" s="14"/>
      <c r="AAU886" s="14"/>
      <c r="AAV886" s="14"/>
      <c r="AAW886" s="14"/>
      <c r="AAX886" s="14"/>
      <c r="AAY886" s="14"/>
      <c r="AAZ886" s="14"/>
      <c r="ABA886" s="14"/>
      <c r="ABB886" s="14"/>
      <c r="ABC886" s="14"/>
      <c r="ABD886" s="14"/>
      <c r="ABE886" s="14"/>
      <c r="ABF886" s="14"/>
      <c r="ABG886" s="14"/>
      <c r="ABH886" s="14"/>
      <c r="ABI886" s="14"/>
      <c r="ABJ886" s="14"/>
      <c r="ABK886" s="14"/>
      <c r="ABL886" s="14"/>
      <c r="ABM886" s="14"/>
      <c r="ABN886" s="14"/>
      <c r="ABO886" s="14"/>
      <c r="ABP886" s="14"/>
      <c r="ABQ886" s="14"/>
      <c r="ABR886" s="14"/>
      <c r="ABS886" s="14"/>
      <c r="ABT886" s="14"/>
      <c r="ABU886" s="14"/>
      <c r="ABV886" s="14"/>
      <c r="ABW886" s="14"/>
      <c r="ABX886" s="14"/>
      <c r="ABY886" s="14"/>
      <c r="ABZ886" s="14"/>
      <c r="ACA886" s="14"/>
      <c r="ACB886" s="14"/>
      <c r="ACC886" s="14"/>
      <c r="ACD886" s="14"/>
      <c r="ACE886" s="14"/>
      <c r="ACF886" s="14"/>
      <c r="ACG886" s="14"/>
      <c r="ACH886" s="14"/>
      <c r="ACI886" s="14"/>
      <c r="ACJ886" s="14"/>
      <c r="ACK886" s="14"/>
      <c r="ACL886" s="14"/>
      <c r="ACM886" s="14"/>
      <c r="ACN886" s="14"/>
      <c r="ACO886" s="14"/>
      <c r="ACP886" s="14"/>
      <c r="ACQ886" s="14"/>
      <c r="ACR886" s="14"/>
      <c r="ACS886" s="14"/>
      <c r="ACT886" s="14"/>
      <c r="ACU886" s="14"/>
      <c r="ACV886" s="14"/>
      <c r="ACW886" s="14"/>
      <c r="ACX886" s="14"/>
      <c r="ACY886" s="14"/>
      <c r="ACZ886" s="14"/>
      <c r="ADA886" s="14"/>
      <c r="ADB886" s="14"/>
      <c r="ADC886" s="14"/>
      <c r="ADD886" s="14"/>
      <c r="ADE886" s="14"/>
      <c r="ADF886" s="14"/>
      <c r="ADG886" s="14"/>
      <c r="ADH886" s="14"/>
      <c r="ADI886" s="14"/>
      <c r="ADJ886" s="14"/>
      <c r="ADK886" s="14"/>
      <c r="ADL886" s="14"/>
      <c r="ADM886" s="14"/>
      <c r="ADN886" s="14"/>
      <c r="ADO886" s="14"/>
      <c r="ADP886" s="14"/>
      <c r="ADQ886" s="14"/>
      <c r="ADR886" s="14"/>
      <c r="ADS886" s="14"/>
      <c r="ADT886" s="14"/>
      <c r="ADU886" s="14"/>
      <c r="ADV886" s="14"/>
      <c r="ADW886" s="14"/>
      <c r="ADX886" s="14"/>
      <c r="ADY886" s="14"/>
      <c r="ADZ886" s="14"/>
      <c r="AEA886" s="14"/>
      <c r="AEB886" s="14"/>
      <c r="AEC886" s="14"/>
      <c r="AED886" s="14"/>
      <c r="AEE886" s="14"/>
      <c r="AEF886" s="14"/>
      <c r="AEG886" s="14"/>
      <c r="AEH886" s="14"/>
      <c r="AEI886" s="14"/>
      <c r="AEJ886" s="14"/>
      <c r="AEK886" s="14"/>
      <c r="AEL886" s="14"/>
      <c r="AEM886" s="14"/>
      <c r="AEN886" s="14"/>
      <c r="AEO886" s="14"/>
      <c r="AEP886" s="14"/>
      <c r="AEQ886" s="14"/>
      <c r="AER886" s="14"/>
      <c r="AES886" s="14"/>
      <c r="AET886" s="14"/>
      <c r="AEU886" s="14"/>
      <c r="AEV886" s="14"/>
      <c r="AEW886" s="14"/>
      <c r="AEX886" s="14"/>
      <c r="AEY886" s="14"/>
      <c r="AEZ886" s="14"/>
      <c r="AFA886" s="14"/>
      <c r="AFB886" s="14"/>
      <c r="AFC886" s="14"/>
      <c r="AFD886" s="14"/>
      <c r="AFE886" s="14"/>
      <c r="AFF886" s="14"/>
      <c r="AFG886" s="14"/>
      <c r="AFH886" s="14"/>
      <c r="AFI886" s="14"/>
      <c r="AFJ886" s="14"/>
      <c r="AFK886" s="14"/>
      <c r="AFL886" s="14"/>
      <c r="AFM886" s="14"/>
      <c r="AFN886" s="14"/>
      <c r="AFO886" s="14"/>
      <c r="AFP886" s="14"/>
      <c r="AFQ886" s="14"/>
      <c r="AFR886" s="14"/>
      <c r="AFS886" s="14"/>
      <c r="AFT886" s="14"/>
      <c r="AFU886" s="14"/>
      <c r="AFV886" s="14"/>
      <c r="AFW886" s="14"/>
      <c r="AFX886" s="14"/>
      <c r="AFY886" s="14"/>
      <c r="AFZ886" s="14"/>
      <c r="AGA886" s="14"/>
      <c r="AGB886" s="14"/>
      <c r="AGC886" s="14"/>
      <c r="AGD886" s="14"/>
      <c r="AGE886" s="14"/>
      <c r="AGF886" s="14"/>
      <c r="AGG886" s="14"/>
      <c r="AGH886" s="14"/>
      <c r="AGI886" s="14"/>
      <c r="AGJ886" s="14"/>
      <c r="AGK886" s="14"/>
      <c r="AGL886" s="14"/>
      <c r="AGM886" s="14"/>
      <c r="AGN886" s="14"/>
      <c r="AGO886" s="14"/>
      <c r="AGP886" s="14"/>
      <c r="AGQ886" s="14"/>
      <c r="AGR886" s="14"/>
      <c r="AGS886" s="14"/>
      <c r="AGT886" s="14"/>
      <c r="AGU886" s="14"/>
      <c r="AGV886" s="14"/>
      <c r="AGW886" s="14"/>
      <c r="AGX886" s="14"/>
      <c r="AGY886" s="14"/>
      <c r="AGZ886" s="14"/>
      <c r="AHA886" s="14"/>
      <c r="AHB886" s="14"/>
      <c r="AHC886" s="14"/>
      <c r="AHD886" s="14"/>
      <c r="AHE886" s="14"/>
      <c r="AHF886" s="14"/>
      <c r="AHG886" s="14"/>
      <c r="AHH886" s="14"/>
      <c r="AHI886" s="14"/>
      <c r="AHJ886" s="14"/>
      <c r="AHK886" s="14"/>
      <c r="AHL886" s="14"/>
      <c r="AHM886" s="14"/>
      <c r="AHN886" s="14"/>
      <c r="AHO886" s="14"/>
      <c r="AHP886" s="14"/>
      <c r="AHQ886" s="14"/>
      <c r="AHR886" s="14"/>
      <c r="AHS886" s="14"/>
      <c r="AHT886" s="14"/>
      <c r="AHU886" s="14"/>
      <c r="AHV886" s="14"/>
      <c r="AHW886" s="14"/>
      <c r="AHX886" s="14"/>
      <c r="AHY886" s="14"/>
      <c r="AHZ886" s="14"/>
      <c r="AIA886" s="14"/>
      <c r="AIB886" s="14"/>
      <c r="AIC886" s="14"/>
      <c r="AID886" s="14"/>
      <c r="AIE886" s="14"/>
      <c r="AIF886" s="14"/>
      <c r="AIG886" s="14"/>
      <c r="AIH886" s="14"/>
      <c r="AII886" s="14"/>
      <c r="AIJ886" s="14"/>
      <c r="AIK886" s="14"/>
      <c r="AIL886" s="14"/>
      <c r="AIM886" s="14"/>
      <c r="AIN886" s="14"/>
      <c r="AIO886" s="14"/>
      <c r="AIP886" s="14"/>
      <c r="AIQ886" s="14"/>
      <c r="AIR886" s="14"/>
      <c r="AIS886" s="14"/>
      <c r="AIT886" s="14"/>
      <c r="AIU886" s="14"/>
      <c r="AIV886" s="14"/>
      <c r="AIW886" s="14"/>
      <c r="AIX886" s="14"/>
      <c r="AIY886" s="14"/>
      <c r="AIZ886" s="14"/>
      <c r="AJA886" s="14"/>
      <c r="AJB886" s="14"/>
      <c r="AJC886" s="14"/>
      <c r="AJD886" s="14"/>
      <c r="AJE886" s="14"/>
      <c r="AJF886" s="14"/>
      <c r="AJG886" s="14"/>
      <c r="AJH886" s="14"/>
      <c r="AJI886" s="14"/>
      <c r="AJJ886" s="14"/>
      <c r="AJK886" s="14"/>
      <c r="AJL886" s="14"/>
      <c r="AJM886" s="14"/>
      <c r="AJN886" s="14"/>
      <c r="AJO886" s="14"/>
      <c r="AJP886" s="14"/>
      <c r="AJQ886" s="14"/>
      <c r="AJR886" s="14"/>
      <c r="AJS886" s="14"/>
      <c r="AJT886" s="14"/>
      <c r="AJU886" s="14"/>
      <c r="AJV886" s="14"/>
      <c r="AJW886" s="14"/>
      <c r="AJX886" s="14"/>
      <c r="AJY886" s="14"/>
      <c r="AJZ886" s="14"/>
      <c r="AKA886" s="14"/>
      <c r="AKB886" s="14"/>
      <c r="AKC886" s="14"/>
      <c r="AKD886" s="14"/>
      <c r="AKE886" s="14"/>
      <c r="AKF886" s="14"/>
      <c r="AKG886" s="14"/>
      <c r="AKH886" s="14"/>
      <c r="AKI886" s="14"/>
      <c r="AKJ886" s="14"/>
      <c r="AKK886" s="14"/>
      <c r="AKL886" s="14"/>
      <c r="AKM886" s="14"/>
      <c r="AKN886" s="14"/>
      <c r="AKO886" s="14"/>
      <c r="AKP886" s="14"/>
      <c r="AKQ886" s="14"/>
      <c r="AKR886" s="14"/>
      <c r="AKS886" s="14"/>
      <c r="AKT886" s="14"/>
      <c r="AKU886" s="14"/>
      <c r="AKV886" s="14"/>
      <c r="AKW886" s="14"/>
      <c r="AKX886" s="14"/>
      <c r="AKY886" s="14"/>
      <c r="AKZ886" s="14"/>
      <c r="ALA886" s="14"/>
      <c r="ALB886" s="14"/>
      <c r="ALC886" s="14"/>
      <c r="ALD886" s="14"/>
      <c r="ALE886" s="14"/>
      <c r="ALF886" s="14"/>
      <c r="ALG886" s="14"/>
      <c r="ALH886" s="14"/>
      <c r="ALI886" s="14"/>
      <c r="ALJ886" s="14"/>
      <c r="ALK886" s="14"/>
      <c r="ALL886" s="14"/>
      <c r="ALM886" s="14"/>
      <c r="ALN886" s="14"/>
      <c r="ALO886" s="14"/>
      <c r="ALP886" s="14"/>
      <c r="ALQ886" s="14"/>
      <c r="ALR886" s="14"/>
      <c r="ALS886" s="14"/>
      <c r="ALT886" s="14"/>
      <c r="ALU886" s="14"/>
      <c r="ALV886" s="14"/>
      <c r="ALW886" s="14"/>
      <c r="ALX886" s="14"/>
      <c r="ALY886" s="14"/>
      <c r="ALZ886" s="14"/>
      <c r="AMA886" s="14"/>
      <c r="AMB886" s="14"/>
      <c r="AMC886" s="14"/>
      <c r="AMD886" s="14"/>
      <c r="AME886" s="14"/>
      <c r="AMF886" s="14"/>
      <c r="AMG886" s="14"/>
      <c r="AMH886" s="14"/>
      <c r="AMI886" s="14"/>
      <c r="AMJ886" s="14"/>
      <c r="AMK886" s="14"/>
      <c r="AML886" s="14"/>
      <c r="AMM886" s="14"/>
      <c r="AMN886" s="14"/>
      <c r="AMO886" s="14"/>
      <c r="AMP886" s="14"/>
      <c r="AMQ886" s="14"/>
      <c r="AMR886" s="14"/>
      <c r="AMS886" s="14"/>
      <c r="AMT886" s="14"/>
      <c r="AMU886" s="14"/>
      <c r="AMV886" s="14"/>
      <c r="AMW886" s="14"/>
      <c r="AMX886" s="14"/>
      <c r="AMY886" s="14"/>
      <c r="AMZ886" s="14"/>
      <c r="ANA886" s="14"/>
      <c r="ANB886" s="14"/>
      <c r="ANC886" s="14"/>
      <c r="AND886" s="14"/>
      <c r="ANE886" s="14"/>
      <c r="ANF886" s="14"/>
      <c r="ANG886" s="14"/>
      <c r="ANH886" s="14"/>
      <c r="ANI886" s="14"/>
      <c r="ANJ886" s="14"/>
      <c r="ANK886" s="14"/>
      <c r="ANL886" s="14"/>
      <c r="ANM886" s="14"/>
      <c r="ANN886" s="14"/>
      <c r="ANO886" s="14"/>
      <c r="ANP886" s="14"/>
      <c r="ANQ886" s="14"/>
      <c r="ANR886" s="14"/>
      <c r="ANS886" s="14"/>
      <c r="ANT886" s="14"/>
      <c r="ANU886" s="14"/>
      <c r="ANV886" s="14"/>
      <c r="ANW886" s="14"/>
      <c r="ANX886" s="14"/>
      <c r="ANY886" s="14"/>
      <c r="ANZ886" s="14"/>
      <c r="AOA886" s="14"/>
      <c r="AOB886" s="14"/>
      <c r="AOC886" s="14"/>
      <c r="AOD886" s="14"/>
      <c r="AOE886" s="14"/>
      <c r="AOF886" s="14"/>
      <c r="AOG886" s="14"/>
      <c r="AOH886" s="14"/>
      <c r="AOI886" s="14"/>
      <c r="AOJ886" s="14"/>
      <c r="AOK886" s="14"/>
      <c r="AOL886" s="14"/>
      <c r="AOM886" s="14"/>
      <c r="AON886" s="14"/>
      <c r="AOO886" s="14"/>
      <c r="AOP886" s="14"/>
      <c r="AOQ886" s="14"/>
      <c r="AOR886" s="14"/>
      <c r="AOS886" s="14"/>
      <c r="AOT886" s="14"/>
      <c r="AOU886" s="14"/>
      <c r="AOV886" s="14"/>
      <c r="AOW886" s="14"/>
      <c r="AOX886" s="14"/>
      <c r="AOY886" s="14"/>
      <c r="AOZ886" s="14"/>
      <c r="APA886" s="14"/>
      <c r="APB886" s="14"/>
      <c r="APC886" s="14"/>
      <c r="APD886" s="14"/>
      <c r="APE886" s="14"/>
      <c r="APF886" s="14"/>
      <c r="APG886" s="14"/>
      <c r="APH886" s="14"/>
      <c r="API886" s="14"/>
      <c r="APJ886" s="14"/>
      <c r="APK886" s="14"/>
      <c r="APL886" s="14"/>
      <c r="APM886" s="14"/>
      <c r="APN886" s="14"/>
      <c r="APO886" s="14"/>
      <c r="APP886" s="14"/>
      <c r="APQ886" s="14"/>
      <c r="APR886" s="14"/>
      <c r="APS886" s="14"/>
      <c r="APT886" s="14"/>
      <c r="APU886" s="14"/>
      <c r="APV886" s="14"/>
      <c r="APW886" s="14"/>
      <c r="APX886" s="14"/>
      <c r="APY886" s="14"/>
      <c r="APZ886" s="14"/>
      <c r="AQA886" s="14"/>
      <c r="AQB886" s="14"/>
      <c r="AQC886" s="14"/>
      <c r="AQD886" s="14"/>
      <c r="AQE886" s="14"/>
      <c r="AQF886" s="14"/>
      <c r="AQG886" s="14"/>
      <c r="AQH886" s="14"/>
      <c r="AQI886" s="14"/>
      <c r="AQJ886" s="14"/>
      <c r="AQK886" s="14"/>
      <c r="AQL886" s="14"/>
      <c r="AQM886" s="14"/>
      <c r="AQN886" s="14"/>
      <c r="AQO886" s="14"/>
      <c r="AQP886" s="14"/>
      <c r="AQQ886" s="14"/>
      <c r="AQR886" s="14"/>
      <c r="AQS886" s="14"/>
      <c r="AQT886" s="14"/>
      <c r="AQU886" s="14"/>
      <c r="AQV886" s="14"/>
      <c r="AQW886" s="14"/>
      <c r="AQX886" s="14"/>
      <c r="AQY886" s="14"/>
      <c r="AQZ886" s="14"/>
      <c r="ARA886" s="14"/>
      <c r="ARB886" s="14"/>
      <c r="ARC886" s="14"/>
      <c r="ARD886" s="14"/>
      <c r="ARE886" s="14"/>
      <c r="ARF886" s="14"/>
      <c r="ARG886" s="14"/>
      <c r="ARH886" s="14"/>
      <c r="ARI886" s="14"/>
      <c r="ARJ886" s="14"/>
      <c r="ARK886" s="14"/>
      <c r="ARL886" s="14"/>
      <c r="ARM886" s="14"/>
      <c r="ARN886" s="14"/>
      <c r="ARO886" s="14"/>
      <c r="ARP886" s="14"/>
      <c r="ARQ886" s="14"/>
      <c r="ARR886" s="14"/>
      <c r="ARS886" s="14"/>
      <c r="ART886" s="14"/>
      <c r="ARU886" s="14"/>
      <c r="ARV886" s="14"/>
      <c r="ARW886" s="14"/>
      <c r="ARX886" s="14"/>
      <c r="ARY886" s="14"/>
      <c r="ARZ886" s="14"/>
      <c r="ASA886" s="14"/>
      <c r="ASB886" s="14"/>
      <c r="ASC886" s="14"/>
      <c r="ASD886" s="14"/>
      <c r="ASE886" s="14"/>
      <c r="ASF886" s="14"/>
      <c r="ASG886" s="14"/>
      <c r="ASH886" s="14"/>
      <c r="ASI886" s="14"/>
      <c r="ASJ886" s="14"/>
      <c r="ASK886" s="14"/>
      <c r="ASL886" s="14"/>
      <c r="ASM886" s="14"/>
      <c r="ASN886" s="14"/>
      <c r="ASO886" s="14"/>
      <c r="ASP886" s="14"/>
      <c r="ASQ886" s="14"/>
      <c r="ASR886" s="14"/>
      <c r="ASS886" s="14"/>
      <c r="AST886" s="14"/>
      <c r="ASU886" s="14"/>
      <c r="ASV886" s="14"/>
      <c r="ASW886" s="14"/>
      <c r="ASX886" s="14"/>
      <c r="ASY886" s="14"/>
      <c r="ASZ886" s="14"/>
      <c r="ATA886" s="14"/>
      <c r="ATB886" s="14"/>
      <c r="ATC886" s="14"/>
      <c r="ATD886" s="14"/>
      <c r="ATE886" s="14"/>
      <c r="ATF886" s="14"/>
      <c r="ATG886" s="14"/>
      <c r="ATH886" s="14"/>
      <c r="ATI886" s="14"/>
      <c r="ATJ886" s="14"/>
      <c r="ATK886" s="14"/>
      <c r="ATL886" s="14"/>
      <c r="ATM886" s="14"/>
      <c r="ATN886" s="14"/>
      <c r="ATO886" s="14"/>
      <c r="ATP886" s="14"/>
      <c r="ATQ886" s="14"/>
      <c r="ATR886" s="14"/>
      <c r="ATS886" s="14"/>
      <c r="ATT886" s="14"/>
      <c r="ATU886" s="14"/>
      <c r="ATV886" s="14"/>
      <c r="ATW886" s="14"/>
      <c r="ATX886" s="14"/>
      <c r="ATY886" s="14"/>
      <c r="ATZ886" s="14"/>
      <c r="AUA886" s="14"/>
      <c r="AUB886" s="14"/>
      <c r="AUC886" s="14"/>
      <c r="AUD886" s="14"/>
      <c r="AUE886" s="14"/>
      <c r="AUF886" s="14"/>
      <c r="AUG886" s="14"/>
      <c r="AUH886" s="14"/>
      <c r="AUI886" s="14"/>
      <c r="AUJ886" s="14"/>
      <c r="AUK886" s="14"/>
      <c r="AUL886" s="14"/>
      <c r="AUM886" s="14"/>
      <c r="AUN886" s="14"/>
      <c r="AUO886" s="14"/>
      <c r="AUP886" s="14"/>
      <c r="AUQ886" s="14"/>
      <c r="AUR886" s="14"/>
      <c r="AUS886" s="14"/>
      <c r="AUT886" s="14"/>
      <c r="AUU886" s="14"/>
      <c r="AUV886" s="14"/>
      <c r="AUW886" s="14"/>
      <c r="AUX886" s="14"/>
      <c r="AUY886" s="14"/>
      <c r="AUZ886" s="14"/>
      <c r="AVA886" s="14"/>
      <c r="AVB886" s="14"/>
      <c r="AVC886" s="14"/>
      <c r="AVD886" s="14"/>
      <c r="AVE886" s="14"/>
      <c r="AVF886" s="14"/>
      <c r="AVG886" s="14"/>
      <c r="AVH886" s="14"/>
      <c r="AVI886" s="14"/>
      <c r="AVJ886" s="14"/>
      <c r="AVK886" s="14"/>
      <c r="AVL886" s="14"/>
      <c r="AVM886" s="14"/>
      <c r="AVN886" s="14"/>
      <c r="AVO886" s="14"/>
      <c r="AVP886" s="14"/>
      <c r="AVQ886" s="14"/>
      <c r="AVR886" s="14"/>
      <c r="AVS886" s="14"/>
      <c r="AVT886" s="14"/>
      <c r="AVU886" s="14"/>
      <c r="AVV886" s="14"/>
      <c r="AVW886" s="14"/>
      <c r="AVX886" s="14"/>
      <c r="AVY886" s="14"/>
      <c r="AVZ886" s="14"/>
      <c r="AWA886" s="14"/>
      <c r="AWB886" s="14"/>
      <c r="AWC886" s="14"/>
      <c r="AWD886" s="14"/>
      <c r="AWE886" s="14"/>
      <c r="AWF886" s="14"/>
      <c r="AWG886" s="14"/>
      <c r="AWH886" s="14"/>
      <c r="AWI886" s="14"/>
      <c r="AWJ886" s="14"/>
      <c r="AWK886" s="14"/>
      <c r="AWL886" s="14"/>
      <c r="AWM886" s="14"/>
      <c r="AWN886" s="14"/>
      <c r="AWO886" s="14"/>
      <c r="AWP886" s="14"/>
      <c r="AWQ886" s="14"/>
      <c r="AWR886" s="14"/>
      <c r="AWS886" s="14"/>
      <c r="AWT886" s="14"/>
      <c r="AWU886" s="14"/>
      <c r="AWV886" s="14"/>
      <c r="AWW886" s="14"/>
      <c r="AWX886" s="14"/>
      <c r="AWY886" s="14"/>
      <c r="AWZ886" s="14"/>
      <c r="AXA886" s="14"/>
      <c r="AXB886" s="14"/>
      <c r="AXC886" s="14"/>
      <c r="AXD886" s="14"/>
      <c r="AXE886" s="14"/>
      <c r="AXF886" s="14"/>
      <c r="AXG886" s="14"/>
      <c r="AXH886" s="14"/>
      <c r="AXI886" s="14"/>
      <c r="AXJ886" s="14"/>
      <c r="AXK886" s="14"/>
      <c r="AXL886" s="14"/>
      <c r="AXM886" s="14"/>
      <c r="AXN886" s="14"/>
      <c r="AXO886" s="14"/>
      <c r="AXP886" s="14"/>
      <c r="AXQ886" s="14"/>
      <c r="AXR886" s="14"/>
      <c r="AXS886" s="14"/>
      <c r="AXT886" s="14"/>
      <c r="AXU886" s="14"/>
      <c r="AXV886" s="14"/>
      <c r="AXW886" s="14"/>
      <c r="AXX886" s="14"/>
      <c r="AXY886" s="14"/>
      <c r="AXZ886" s="14"/>
      <c r="AYA886" s="14"/>
      <c r="AYB886" s="14"/>
      <c r="AYC886" s="14"/>
      <c r="AYD886" s="14"/>
      <c r="AYE886" s="14"/>
      <c r="AYF886" s="14"/>
      <c r="AYG886" s="14"/>
      <c r="AYH886" s="14"/>
      <c r="AYI886" s="14"/>
      <c r="AYJ886" s="14"/>
      <c r="AYK886" s="14"/>
      <c r="AYL886" s="14"/>
      <c r="AYM886" s="14"/>
      <c r="AYN886" s="14"/>
      <c r="AYO886" s="14"/>
      <c r="AYP886" s="14"/>
      <c r="AYQ886" s="14"/>
      <c r="AYR886" s="14"/>
      <c r="AYS886" s="14"/>
      <c r="AYT886" s="14"/>
      <c r="AYU886" s="14"/>
      <c r="AYV886" s="14"/>
      <c r="AYW886" s="14"/>
      <c r="AYX886" s="14"/>
      <c r="AYY886" s="14"/>
      <c r="AYZ886" s="14"/>
      <c r="AZA886" s="14"/>
      <c r="AZB886" s="14"/>
      <c r="AZC886" s="14"/>
      <c r="AZD886" s="14"/>
      <c r="AZE886" s="14"/>
      <c r="AZF886" s="14"/>
      <c r="AZG886" s="14"/>
      <c r="AZH886" s="14"/>
      <c r="AZI886" s="14"/>
      <c r="AZJ886" s="14"/>
      <c r="AZK886" s="14"/>
      <c r="AZL886" s="14"/>
      <c r="AZM886" s="14"/>
      <c r="AZN886" s="14"/>
      <c r="AZO886" s="14"/>
      <c r="AZP886" s="14"/>
      <c r="AZQ886" s="14"/>
      <c r="AZR886" s="14"/>
      <c r="AZS886" s="14"/>
      <c r="AZT886" s="14"/>
      <c r="AZU886" s="14"/>
      <c r="AZV886" s="14"/>
      <c r="AZW886" s="14"/>
      <c r="AZX886" s="14"/>
      <c r="AZY886" s="14"/>
      <c r="AZZ886" s="14"/>
      <c r="BAA886" s="14"/>
      <c r="BAB886" s="14"/>
      <c r="BAC886" s="14"/>
      <c r="BAD886" s="14"/>
      <c r="BAE886" s="14"/>
      <c r="BAF886" s="14"/>
      <c r="BAG886" s="14"/>
      <c r="BAH886" s="14"/>
      <c r="BAI886" s="14"/>
      <c r="BAJ886" s="14"/>
      <c r="BAK886" s="14"/>
      <c r="BAL886" s="14"/>
      <c r="BAM886" s="14"/>
      <c r="BAN886" s="14"/>
      <c r="BAO886" s="14"/>
      <c r="BAP886" s="14"/>
      <c r="BAQ886" s="14"/>
      <c r="BAR886" s="14"/>
      <c r="BAS886" s="14"/>
      <c r="BAT886" s="14"/>
      <c r="BAU886" s="14"/>
      <c r="BAV886" s="14"/>
      <c r="BAW886" s="14"/>
      <c r="BAX886" s="14"/>
      <c r="BAY886" s="14"/>
      <c r="BAZ886" s="14"/>
      <c r="BBA886" s="14"/>
      <c r="BBB886" s="14"/>
      <c r="BBC886" s="14"/>
      <c r="BBD886" s="14"/>
      <c r="BBE886" s="14"/>
      <c r="BBF886" s="14"/>
      <c r="BBG886" s="14"/>
      <c r="BBH886" s="14"/>
      <c r="BBI886" s="14"/>
      <c r="BBJ886" s="14"/>
      <c r="BBK886" s="14"/>
      <c r="BBL886" s="14"/>
      <c r="BBM886" s="14"/>
      <c r="BBN886" s="14"/>
      <c r="BBO886" s="14"/>
      <c r="BBP886" s="14"/>
      <c r="BBQ886" s="14"/>
      <c r="BBR886" s="14"/>
      <c r="BBS886" s="14"/>
      <c r="BBT886" s="14"/>
      <c r="BBU886" s="14"/>
      <c r="BBV886" s="14"/>
      <c r="BBW886" s="14"/>
      <c r="BBX886" s="14"/>
      <c r="BBY886" s="14"/>
      <c r="BBZ886" s="14"/>
      <c r="BCA886" s="14"/>
      <c r="BCB886" s="14"/>
      <c r="BCC886" s="14"/>
      <c r="BCD886" s="14"/>
      <c r="BCE886" s="14"/>
      <c r="BCF886" s="14"/>
      <c r="BCG886" s="14"/>
      <c r="BCH886" s="14"/>
      <c r="BCI886" s="14"/>
      <c r="BCJ886" s="14"/>
      <c r="BCK886" s="14"/>
      <c r="BCL886" s="14"/>
      <c r="BCM886" s="14"/>
      <c r="BCN886" s="14"/>
      <c r="BCO886" s="14"/>
      <c r="BCP886" s="14"/>
      <c r="BCQ886" s="14"/>
      <c r="BCR886" s="14"/>
      <c r="BCS886" s="14"/>
      <c r="BCT886" s="14"/>
      <c r="BCU886" s="14"/>
      <c r="BCV886" s="14"/>
      <c r="BCW886" s="14"/>
      <c r="BCX886" s="14"/>
      <c r="BCY886" s="14"/>
      <c r="BCZ886" s="14"/>
      <c r="BDA886" s="14"/>
      <c r="BDB886" s="14"/>
      <c r="BDC886" s="14"/>
      <c r="BDD886" s="14"/>
      <c r="BDE886" s="14"/>
      <c r="BDF886" s="14"/>
      <c r="BDG886" s="14"/>
      <c r="BDH886" s="14"/>
      <c r="BDI886" s="14"/>
      <c r="BDJ886" s="14"/>
      <c r="BDK886" s="14"/>
      <c r="BDL886" s="14"/>
      <c r="BDM886" s="14"/>
      <c r="BDN886" s="14"/>
      <c r="BDO886" s="14"/>
      <c r="BDP886" s="14"/>
      <c r="BDQ886" s="14"/>
      <c r="BDR886" s="14"/>
      <c r="BDS886" s="14"/>
      <c r="BDT886" s="14"/>
      <c r="BDU886" s="14"/>
      <c r="BDV886" s="14"/>
      <c r="BDW886" s="14"/>
      <c r="BDX886" s="14"/>
      <c r="BDY886" s="14"/>
      <c r="BDZ886" s="14"/>
      <c r="BEA886" s="14"/>
      <c r="BEB886" s="14"/>
      <c r="BEC886" s="14"/>
      <c r="BED886" s="14"/>
      <c r="BEE886" s="14"/>
      <c r="BEF886" s="14"/>
      <c r="BEG886" s="14"/>
      <c r="BEH886" s="14"/>
      <c r="BEI886" s="14"/>
      <c r="BEJ886" s="14"/>
      <c r="BEK886" s="14"/>
      <c r="BEL886" s="14"/>
      <c r="BEM886" s="14"/>
      <c r="BEN886" s="14"/>
      <c r="BEO886" s="14"/>
      <c r="BEP886" s="14"/>
      <c r="BEQ886" s="14"/>
      <c r="BER886" s="14"/>
      <c r="BES886" s="14"/>
      <c r="BET886" s="14"/>
      <c r="BEU886" s="14"/>
      <c r="BEV886" s="14"/>
      <c r="BEW886" s="14"/>
      <c r="BEX886" s="14"/>
      <c r="BEY886" s="14"/>
      <c r="BEZ886" s="14"/>
      <c r="BFA886" s="14"/>
      <c r="BFB886" s="14"/>
      <c r="BFC886" s="14"/>
      <c r="BFD886" s="14"/>
      <c r="BFE886" s="14"/>
      <c r="BFF886" s="14"/>
      <c r="BFG886" s="14"/>
      <c r="BFH886" s="14"/>
      <c r="BFI886" s="14"/>
      <c r="BFJ886" s="14"/>
      <c r="BFK886" s="14"/>
      <c r="BFL886" s="14"/>
      <c r="BFM886" s="14"/>
      <c r="BFN886" s="14"/>
      <c r="BFO886" s="14"/>
      <c r="BFP886" s="14"/>
      <c r="BFQ886" s="14"/>
      <c r="BFR886" s="14"/>
      <c r="BFS886" s="14"/>
      <c r="BFT886" s="14"/>
      <c r="BFU886" s="14"/>
      <c r="BFV886" s="14"/>
      <c r="BFW886" s="14"/>
      <c r="BFX886" s="14"/>
      <c r="BFY886" s="14"/>
      <c r="BFZ886" s="14"/>
      <c r="BGA886" s="14"/>
      <c r="BGB886" s="14"/>
      <c r="BGC886" s="14"/>
      <c r="BGD886" s="14"/>
      <c r="BGE886" s="14"/>
      <c r="BGF886" s="14"/>
      <c r="BGG886" s="14"/>
      <c r="BGH886" s="14"/>
      <c r="BGI886" s="14"/>
      <c r="BGJ886" s="14"/>
      <c r="BGK886" s="14"/>
      <c r="BGL886" s="14"/>
      <c r="BGM886" s="14"/>
      <c r="BGN886" s="14"/>
      <c r="BGO886" s="14"/>
      <c r="BGP886" s="14"/>
      <c r="BGQ886" s="14"/>
      <c r="BGR886" s="14"/>
      <c r="BGS886" s="14"/>
      <c r="BGT886" s="14"/>
      <c r="BGU886" s="14"/>
      <c r="BGV886" s="14"/>
      <c r="BGW886" s="14"/>
      <c r="BGX886" s="14"/>
      <c r="BGY886" s="14"/>
      <c r="BGZ886" s="14"/>
      <c r="BHA886" s="14"/>
      <c r="BHB886" s="14"/>
      <c r="BHC886" s="14"/>
      <c r="BHD886" s="14"/>
      <c r="BHE886" s="14"/>
      <c r="BHF886" s="14"/>
      <c r="BHG886" s="14"/>
      <c r="BHH886" s="14"/>
      <c r="BHI886" s="14"/>
      <c r="BHJ886" s="14"/>
      <c r="BHK886" s="14"/>
      <c r="BHL886" s="14"/>
      <c r="BHM886" s="14"/>
      <c r="BHN886" s="14"/>
      <c r="BHO886" s="14"/>
      <c r="BHP886" s="14"/>
      <c r="BHQ886" s="14"/>
      <c r="BHR886" s="14"/>
      <c r="BHS886" s="14"/>
      <c r="BHT886" s="14"/>
      <c r="BHU886" s="14"/>
      <c r="BHV886" s="14"/>
      <c r="BHW886" s="14"/>
      <c r="BHX886" s="14"/>
      <c r="BHY886" s="14"/>
      <c r="BHZ886" s="14"/>
      <c r="BIA886" s="14"/>
      <c r="BIB886" s="14"/>
      <c r="BIC886" s="14"/>
      <c r="BID886" s="14"/>
      <c r="BIE886" s="14"/>
      <c r="BIF886" s="14"/>
      <c r="BIG886" s="14"/>
      <c r="BIH886" s="14"/>
      <c r="BII886" s="14"/>
      <c r="BIJ886" s="14"/>
      <c r="BIK886" s="14"/>
      <c r="BIL886" s="14"/>
      <c r="BIM886" s="14"/>
      <c r="BIN886" s="14"/>
      <c r="BIO886" s="14"/>
      <c r="BIP886" s="14"/>
      <c r="BIQ886" s="14"/>
      <c r="BIR886" s="14"/>
      <c r="BIS886" s="14"/>
      <c r="BIT886" s="14"/>
      <c r="BIU886" s="14"/>
      <c r="BIV886" s="14"/>
      <c r="BIW886" s="14"/>
      <c r="BIX886" s="14"/>
      <c r="BIY886" s="14"/>
      <c r="BIZ886" s="14"/>
      <c r="BJA886" s="14"/>
      <c r="BJB886" s="14"/>
      <c r="BJC886" s="14"/>
      <c r="BJD886" s="14"/>
      <c r="BJE886" s="14"/>
      <c r="BJF886" s="14"/>
      <c r="BJG886" s="14"/>
      <c r="BJH886" s="14"/>
      <c r="BJI886" s="14"/>
      <c r="BJJ886" s="14"/>
      <c r="BJK886" s="14"/>
      <c r="BJL886" s="14"/>
      <c r="BJM886" s="14"/>
      <c r="BJN886" s="14"/>
      <c r="BJO886" s="14"/>
      <c r="BJP886" s="14"/>
      <c r="BJQ886" s="14"/>
      <c r="BJR886" s="14"/>
      <c r="BJS886" s="14"/>
      <c r="BJT886" s="14"/>
      <c r="BJU886" s="14"/>
      <c r="BJV886" s="14"/>
      <c r="BJW886" s="14"/>
      <c r="BJX886" s="14"/>
      <c r="BJY886" s="14"/>
      <c r="BJZ886" s="14"/>
      <c r="BKA886" s="14"/>
      <c r="BKB886" s="14"/>
      <c r="BKC886" s="14"/>
      <c r="BKD886" s="14"/>
      <c r="BKE886" s="14"/>
      <c r="BKF886" s="14"/>
      <c r="BKG886" s="14"/>
      <c r="BKH886" s="14"/>
      <c r="BKI886" s="14"/>
      <c r="BKJ886" s="14"/>
      <c r="BKK886" s="14"/>
      <c r="BKL886" s="14"/>
      <c r="BKM886" s="14"/>
      <c r="BKN886" s="14"/>
      <c r="BKO886" s="14"/>
      <c r="BKP886" s="14"/>
      <c r="BKQ886" s="14"/>
      <c r="BKR886" s="14"/>
      <c r="BKS886" s="14"/>
      <c r="BKT886" s="14"/>
      <c r="BKU886" s="14"/>
      <c r="BKV886" s="14"/>
      <c r="BKW886" s="14"/>
      <c r="BKX886" s="14"/>
      <c r="BKY886" s="14"/>
      <c r="BKZ886" s="14"/>
      <c r="BLA886" s="14"/>
      <c r="BLB886" s="14"/>
      <c r="BLC886" s="14"/>
      <c r="BLD886" s="14"/>
      <c r="BLE886" s="14"/>
      <c r="BLF886" s="14"/>
      <c r="BLG886" s="14"/>
      <c r="BLH886" s="14"/>
      <c r="BLI886" s="14"/>
      <c r="BLJ886" s="14"/>
      <c r="BLK886" s="14"/>
      <c r="BLL886" s="14"/>
      <c r="BLM886" s="14"/>
      <c r="BLN886" s="14"/>
      <c r="BLO886" s="14"/>
      <c r="BLP886" s="14"/>
      <c r="BLQ886" s="14"/>
      <c r="BLR886" s="14"/>
      <c r="BLS886" s="14"/>
      <c r="BLT886" s="14"/>
      <c r="BLU886" s="14"/>
      <c r="BLV886" s="14"/>
      <c r="BLW886" s="14"/>
      <c r="BLX886" s="14"/>
      <c r="BLY886" s="14"/>
      <c r="BLZ886" s="14"/>
      <c r="BMA886" s="14"/>
      <c r="BMB886" s="14"/>
      <c r="BMC886" s="14"/>
      <c r="BMD886" s="14"/>
      <c r="BME886" s="14"/>
      <c r="BMF886" s="14"/>
      <c r="BMG886" s="14"/>
      <c r="BMH886" s="14"/>
      <c r="BMI886" s="14"/>
      <c r="BMJ886" s="14"/>
      <c r="BMK886" s="14"/>
      <c r="BML886" s="14"/>
      <c r="BMM886" s="14"/>
      <c r="BMN886" s="14"/>
      <c r="BMO886" s="14"/>
      <c r="BMP886" s="14"/>
      <c r="BMQ886" s="14"/>
      <c r="BMR886" s="14"/>
      <c r="BMS886" s="14"/>
      <c r="BMT886" s="14"/>
      <c r="BMU886" s="14"/>
      <c r="BMV886" s="14"/>
      <c r="BMW886" s="14"/>
      <c r="BMX886" s="14"/>
      <c r="BMY886" s="14"/>
      <c r="BMZ886" s="14"/>
      <c r="BNA886" s="14"/>
      <c r="BNB886" s="14"/>
      <c r="BNC886" s="14"/>
      <c r="BND886" s="14"/>
      <c r="BNE886" s="14"/>
      <c r="BNF886" s="14"/>
      <c r="BNG886" s="14"/>
      <c r="BNH886" s="14"/>
      <c r="BNI886" s="14"/>
      <c r="BNJ886" s="14"/>
      <c r="BNK886" s="14"/>
      <c r="BNL886" s="14"/>
      <c r="BNM886" s="14"/>
      <c r="BNN886" s="14"/>
      <c r="BNO886" s="14"/>
      <c r="BNP886" s="14"/>
      <c r="BNQ886" s="14"/>
      <c r="BNR886" s="14"/>
      <c r="BNS886" s="14"/>
      <c r="BNT886" s="14"/>
      <c r="BNU886" s="14"/>
      <c r="BNV886" s="14"/>
      <c r="BNW886" s="14"/>
      <c r="BNX886" s="14"/>
      <c r="BNY886" s="14"/>
      <c r="BNZ886" s="14"/>
      <c r="BOA886" s="14"/>
      <c r="BOB886" s="14"/>
      <c r="BOC886" s="14"/>
      <c r="BOD886" s="14"/>
      <c r="BOE886" s="14"/>
      <c r="BOF886" s="14"/>
      <c r="BOG886" s="14"/>
      <c r="BOH886" s="14"/>
      <c r="BOI886" s="14"/>
      <c r="BOJ886" s="14"/>
      <c r="BOK886" s="14"/>
      <c r="BOL886" s="14"/>
      <c r="BOM886" s="14"/>
      <c r="BON886" s="14"/>
      <c r="BOO886" s="14"/>
      <c r="BOP886" s="14"/>
      <c r="BOQ886" s="14"/>
      <c r="BOR886" s="14"/>
      <c r="BOS886" s="14"/>
      <c r="BOT886" s="14"/>
      <c r="BOU886" s="14"/>
      <c r="BOV886" s="14"/>
      <c r="BOW886" s="14"/>
      <c r="BOX886" s="14"/>
      <c r="BOY886" s="14"/>
      <c r="BOZ886" s="14"/>
      <c r="BPA886" s="14"/>
      <c r="BPB886" s="14"/>
      <c r="BPC886" s="14"/>
      <c r="BPD886" s="14"/>
      <c r="BPE886" s="14"/>
      <c r="BPF886" s="14"/>
      <c r="BPG886" s="14"/>
      <c r="BPH886" s="14"/>
      <c r="BPI886" s="14"/>
      <c r="BPJ886" s="14"/>
      <c r="BPK886" s="14"/>
      <c r="BPL886" s="14"/>
      <c r="BPM886" s="14"/>
      <c r="BPN886" s="14"/>
      <c r="BPO886" s="14"/>
      <c r="BPP886" s="14"/>
      <c r="BPQ886" s="14"/>
      <c r="BPR886" s="14"/>
      <c r="BPS886" s="14"/>
      <c r="BPT886" s="14"/>
      <c r="BPU886" s="14"/>
      <c r="BPV886" s="14"/>
      <c r="BPW886" s="14"/>
      <c r="BPX886" s="14"/>
      <c r="BPY886" s="14"/>
      <c r="BPZ886" s="14"/>
      <c r="BQA886" s="14"/>
      <c r="BQB886" s="14"/>
      <c r="BQC886" s="14"/>
      <c r="BQD886" s="14"/>
      <c r="BQE886" s="14"/>
      <c r="BQF886" s="14"/>
      <c r="BQG886" s="14"/>
      <c r="BQH886" s="14"/>
      <c r="BQI886" s="14"/>
      <c r="BQJ886" s="14"/>
      <c r="BQK886" s="14"/>
      <c r="BQL886" s="14"/>
      <c r="BQM886" s="14"/>
      <c r="BQN886" s="14"/>
      <c r="BQO886" s="14"/>
      <c r="BQP886" s="14"/>
      <c r="BQQ886" s="14"/>
      <c r="BQR886" s="14"/>
      <c r="BQS886" s="14"/>
      <c r="BQT886" s="14"/>
      <c r="BQU886" s="14"/>
      <c r="BQV886" s="14"/>
      <c r="BQW886" s="14"/>
      <c r="BQX886" s="14"/>
      <c r="BQY886" s="14"/>
      <c r="BQZ886" s="14"/>
      <c r="BRA886" s="14"/>
      <c r="BRB886" s="14"/>
      <c r="BRC886" s="14"/>
      <c r="BRD886" s="14"/>
      <c r="BRE886" s="14"/>
      <c r="BRF886" s="14"/>
      <c r="BRG886" s="14"/>
      <c r="BRH886" s="14"/>
      <c r="BRI886" s="14"/>
      <c r="BRJ886" s="14"/>
      <c r="BRK886" s="14"/>
      <c r="BRL886" s="14"/>
      <c r="BRM886" s="14"/>
      <c r="BRN886" s="14"/>
      <c r="BRO886" s="14"/>
      <c r="BRP886" s="14"/>
      <c r="BRQ886" s="14"/>
      <c r="BRR886" s="14"/>
      <c r="BRS886" s="14"/>
      <c r="BRT886" s="14"/>
      <c r="BRU886" s="14"/>
      <c r="BRV886" s="14"/>
      <c r="BRW886" s="14"/>
      <c r="BRX886" s="14"/>
      <c r="BRY886" s="14"/>
      <c r="BRZ886" s="14"/>
      <c r="BSA886" s="14"/>
      <c r="BSB886" s="14"/>
      <c r="BSC886" s="14"/>
      <c r="BSD886" s="14"/>
      <c r="BSE886" s="14"/>
      <c r="BSF886" s="14"/>
      <c r="BSG886" s="14"/>
      <c r="BSH886" s="14"/>
      <c r="BSI886" s="14"/>
      <c r="BSJ886" s="14"/>
      <c r="BSK886" s="14"/>
      <c r="BSL886" s="14"/>
      <c r="BSM886" s="14"/>
      <c r="BSN886" s="14"/>
      <c r="BSO886" s="14"/>
      <c r="BSP886" s="14"/>
      <c r="BSQ886" s="14"/>
      <c r="BSR886" s="14"/>
      <c r="BSS886" s="14"/>
      <c r="BST886" s="14"/>
      <c r="BSU886" s="14"/>
      <c r="BSV886" s="14"/>
      <c r="BSW886" s="14"/>
      <c r="BSX886" s="14"/>
      <c r="BSY886" s="14"/>
      <c r="BSZ886" s="14"/>
      <c r="BTA886" s="14"/>
      <c r="BTB886" s="14"/>
      <c r="BTC886" s="14"/>
      <c r="BTD886" s="14"/>
      <c r="BTE886" s="14"/>
      <c r="BTF886" s="14"/>
      <c r="BTG886" s="14"/>
      <c r="BTH886" s="14"/>
      <c r="BTI886" s="14"/>
      <c r="BTJ886" s="14"/>
      <c r="BTK886" s="14"/>
      <c r="BTL886" s="14"/>
      <c r="BTM886" s="14"/>
      <c r="BTN886" s="14"/>
      <c r="BTO886" s="14"/>
      <c r="BTP886" s="14"/>
      <c r="BTQ886" s="14"/>
      <c r="BTR886" s="14"/>
      <c r="BTS886" s="14"/>
      <c r="BTT886" s="14"/>
      <c r="BTU886" s="14"/>
      <c r="BTV886" s="14"/>
      <c r="BTW886" s="14"/>
      <c r="BTX886" s="14"/>
      <c r="BTY886" s="14"/>
      <c r="BTZ886" s="14"/>
      <c r="BUA886" s="14"/>
      <c r="BUB886" s="14"/>
      <c r="BUC886" s="14"/>
      <c r="BUD886" s="14"/>
      <c r="BUE886" s="14"/>
      <c r="BUF886" s="14"/>
      <c r="BUG886" s="14"/>
      <c r="BUH886" s="14"/>
      <c r="BUI886" s="14"/>
      <c r="BUJ886" s="14"/>
      <c r="BUK886" s="14"/>
      <c r="BUL886" s="14"/>
      <c r="BUM886" s="14"/>
      <c r="BUN886" s="14"/>
      <c r="BUO886" s="14"/>
      <c r="BUP886" s="14"/>
      <c r="BUQ886" s="14"/>
      <c r="BUR886" s="14"/>
      <c r="BUS886" s="14"/>
      <c r="BUT886" s="14"/>
      <c r="BUU886" s="14"/>
      <c r="BUV886" s="14"/>
      <c r="BUW886" s="14"/>
      <c r="BUX886" s="14"/>
      <c r="BUY886" s="14"/>
      <c r="BUZ886" s="14"/>
      <c r="BVA886" s="14"/>
      <c r="BVB886" s="14"/>
      <c r="BVC886" s="14"/>
      <c r="BVD886" s="14"/>
      <c r="BVE886" s="14"/>
      <c r="BVF886" s="14"/>
      <c r="BVG886" s="14"/>
      <c r="BVH886" s="14"/>
      <c r="BVI886" s="14"/>
      <c r="BVJ886" s="14"/>
      <c r="BVK886" s="14"/>
      <c r="BVL886" s="14"/>
      <c r="BVM886" s="14"/>
      <c r="BVN886" s="14"/>
      <c r="BVO886" s="14"/>
      <c r="BVP886" s="14"/>
      <c r="BVQ886" s="14"/>
      <c r="BVR886" s="14"/>
      <c r="BVS886" s="14"/>
      <c r="BVT886" s="14"/>
      <c r="BVU886" s="14"/>
      <c r="BVV886" s="14"/>
      <c r="BVW886" s="14"/>
      <c r="BVX886" s="14"/>
      <c r="BVY886" s="14"/>
      <c r="BVZ886" s="14"/>
      <c r="BWA886" s="14"/>
      <c r="BWB886" s="14"/>
      <c r="BWC886" s="14"/>
      <c r="BWD886" s="14"/>
      <c r="BWE886" s="14"/>
      <c r="BWF886" s="14"/>
      <c r="BWG886" s="14"/>
      <c r="BWH886" s="14"/>
      <c r="BWI886" s="14"/>
      <c r="BWJ886" s="14"/>
      <c r="BWK886" s="14"/>
      <c r="BWL886" s="14"/>
      <c r="BWM886" s="14"/>
      <c r="BWN886" s="14"/>
      <c r="BWO886" s="14"/>
      <c r="BWP886" s="14"/>
      <c r="BWQ886" s="14"/>
      <c r="BWR886" s="14"/>
      <c r="BWS886" s="14"/>
      <c r="BWT886" s="14"/>
      <c r="BWU886" s="14"/>
      <c r="BWV886" s="14"/>
      <c r="BWW886" s="14"/>
      <c r="BWX886" s="14"/>
      <c r="BWY886" s="14"/>
      <c r="BWZ886" s="14"/>
      <c r="BXA886" s="14"/>
      <c r="BXB886" s="14"/>
      <c r="BXC886" s="14"/>
      <c r="BXD886" s="14"/>
      <c r="BXE886" s="14"/>
      <c r="BXF886" s="14"/>
      <c r="BXG886" s="14"/>
      <c r="BXH886" s="14"/>
      <c r="BXI886" s="14"/>
      <c r="BXJ886" s="14"/>
      <c r="BXK886" s="14"/>
      <c r="BXL886" s="14"/>
      <c r="BXM886" s="14"/>
      <c r="BXN886" s="14"/>
      <c r="BXO886" s="14"/>
      <c r="BXP886" s="14"/>
      <c r="BXQ886" s="14"/>
      <c r="BXR886" s="14"/>
      <c r="BXS886" s="14"/>
      <c r="BXT886" s="14"/>
      <c r="BXU886" s="14"/>
      <c r="BXV886" s="14"/>
      <c r="BXW886" s="14"/>
      <c r="BXX886" s="14"/>
      <c r="BXY886" s="14"/>
      <c r="BXZ886" s="14"/>
      <c r="BYA886" s="14"/>
      <c r="BYB886" s="14"/>
      <c r="BYC886" s="14"/>
      <c r="BYD886" s="14"/>
      <c r="BYE886" s="14"/>
      <c r="BYF886" s="14"/>
      <c r="BYG886" s="14"/>
      <c r="BYH886" s="14"/>
      <c r="BYI886" s="14"/>
      <c r="BYJ886" s="14"/>
      <c r="BYK886" s="14"/>
      <c r="BYL886" s="14"/>
      <c r="BYM886" s="14"/>
      <c r="BYN886" s="14"/>
      <c r="BYO886" s="14"/>
      <c r="BYP886" s="14"/>
      <c r="BYQ886" s="14"/>
      <c r="BYR886" s="14"/>
      <c r="BYS886" s="14"/>
      <c r="BYT886" s="14"/>
      <c r="BYU886" s="14"/>
      <c r="BYV886" s="14"/>
      <c r="BYW886" s="14"/>
      <c r="BYX886" s="14"/>
      <c r="BYY886" s="14"/>
      <c r="BYZ886" s="14"/>
      <c r="BZA886" s="14"/>
      <c r="BZB886" s="14"/>
      <c r="BZC886" s="14"/>
      <c r="BZD886" s="14"/>
      <c r="BZE886" s="14"/>
      <c r="BZF886" s="14"/>
      <c r="BZG886" s="14"/>
      <c r="BZH886" s="14"/>
      <c r="BZI886" s="14"/>
      <c r="BZJ886" s="14"/>
      <c r="BZK886" s="14"/>
      <c r="BZL886" s="14"/>
      <c r="BZM886" s="14"/>
      <c r="BZN886" s="14"/>
      <c r="BZO886" s="14"/>
      <c r="BZP886" s="14"/>
      <c r="BZQ886" s="14"/>
      <c r="BZR886" s="14"/>
      <c r="BZS886" s="14"/>
      <c r="BZT886" s="14"/>
      <c r="BZU886" s="14"/>
      <c r="BZV886" s="14"/>
      <c r="BZW886" s="14"/>
      <c r="BZX886" s="14"/>
      <c r="BZY886" s="14"/>
      <c r="BZZ886" s="14"/>
      <c r="CAA886" s="14"/>
      <c r="CAB886" s="14"/>
      <c r="CAC886" s="14"/>
      <c r="CAD886" s="14"/>
      <c r="CAE886" s="14"/>
      <c r="CAF886" s="14"/>
      <c r="CAG886" s="14"/>
      <c r="CAH886" s="14"/>
      <c r="CAI886" s="14"/>
      <c r="CAJ886" s="14"/>
      <c r="CAK886" s="14"/>
      <c r="CAL886" s="14"/>
      <c r="CAM886" s="14"/>
      <c r="CAN886" s="14"/>
      <c r="CAO886" s="14"/>
      <c r="CAP886" s="14"/>
      <c r="CAQ886" s="14"/>
      <c r="CAR886" s="14"/>
      <c r="CAS886" s="14"/>
      <c r="CAT886" s="14"/>
      <c r="CAU886" s="14"/>
      <c r="CAV886" s="14"/>
      <c r="CAW886" s="14"/>
      <c r="CAX886" s="14"/>
      <c r="CAY886" s="14"/>
      <c r="CAZ886" s="14"/>
      <c r="CBA886" s="14"/>
      <c r="CBB886" s="14"/>
      <c r="CBC886" s="14"/>
      <c r="CBD886" s="14"/>
      <c r="CBE886" s="14"/>
      <c r="CBF886" s="14"/>
      <c r="CBG886" s="14"/>
      <c r="CBH886" s="14"/>
      <c r="CBI886" s="14"/>
      <c r="CBJ886" s="14"/>
      <c r="CBK886" s="14"/>
      <c r="CBL886" s="14"/>
      <c r="CBM886" s="14"/>
      <c r="CBN886" s="14"/>
      <c r="CBO886" s="14"/>
      <c r="CBP886" s="14"/>
      <c r="CBQ886" s="14"/>
      <c r="CBR886" s="14"/>
      <c r="CBS886" s="14"/>
      <c r="CBT886" s="14"/>
      <c r="CBU886" s="14"/>
      <c r="CBV886" s="14"/>
      <c r="CBW886" s="14"/>
      <c r="CBX886" s="14"/>
      <c r="CBY886" s="14"/>
      <c r="CBZ886" s="14"/>
      <c r="CCA886" s="14"/>
      <c r="CCB886" s="14"/>
      <c r="CCC886" s="14"/>
      <c r="CCD886" s="14"/>
      <c r="CCE886" s="14"/>
      <c r="CCF886" s="14"/>
      <c r="CCG886" s="14"/>
      <c r="CCH886" s="14"/>
      <c r="CCI886" s="14"/>
      <c r="CCJ886" s="14"/>
      <c r="CCK886" s="14"/>
      <c r="CCL886" s="14"/>
      <c r="CCM886" s="14"/>
      <c r="CCN886" s="14"/>
      <c r="CCO886" s="14"/>
      <c r="CCP886" s="14"/>
      <c r="CCQ886" s="14"/>
      <c r="CCR886" s="14"/>
      <c r="CCS886" s="14"/>
      <c r="CCT886" s="14"/>
      <c r="CCU886" s="14"/>
      <c r="CCV886" s="14"/>
      <c r="CCW886" s="14"/>
      <c r="CCX886" s="14"/>
      <c r="CCY886" s="14"/>
      <c r="CCZ886" s="14"/>
      <c r="CDA886" s="14"/>
      <c r="CDB886" s="14"/>
      <c r="CDC886" s="14"/>
      <c r="CDD886" s="14"/>
      <c r="CDE886" s="14"/>
      <c r="CDF886" s="14"/>
      <c r="CDG886" s="14"/>
      <c r="CDH886" s="14"/>
      <c r="CDI886" s="14"/>
      <c r="CDJ886" s="14"/>
      <c r="CDK886" s="14"/>
      <c r="CDL886" s="14"/>
      <c r="CDM886" s="14"/>
      <c r="CDN886" s="14"/>
      <c r="CDO886" s="14"/>
      <c r="CDP886" s="14"/>
      <c r="CDQ886" s="14"/>
      <c r="CDR886" s="14"/>
      <c r="CDS886" s="14"/>
      <c r="CDT886" s="14"/>
      <c r="CDU886" s="14"/>
      <c r="CDV886" s="14"/>
      <c r="CDW886" s="14"/>
      <c r="CDX886" s="14"/>
      <c r="CDY886" s="14"/>
      <c r="CDZ886" s="14"/>
      <c r="CEA886" s="14"/>
      <c r="CEB886" s="14"/>
      <c r="CEC886" s="14"/>
      <c r="CED886" s="14"/>
      <c r="CEE886" s="14"/>
      <c r="CEF886" s="14"/>
      <c r="CEG886" s="14"/>
      <c r="CEH886" s="14"/>
      <c r="CEI886" s="14"/>
      <c r="CEJ886" s="14"/>
      <c r="CEK886" s="14"/>
      <c r="CEL886" s="14"/>
      <c r="CEM886" s="14"/>
      <c r="CEN886" s="14"/>
      <c r="CEO886" s="14"/>
      <c r="CEP886" s="14"/>
      <c r="CEQ886" s="14"/>
      <c r="CER886" s="14"/>
      <c r="CES886" s="14"/>
      <c r="CET886" s="14"/>
      <c r="CEU886" s="14"/>
      <c r="CEV886" s="14"/>
      <c r="CEW886" s="14"/>
      <c r="CEX886" s="14"/>
      <c r="CEY886" s="14"/>
      <c r="CEZ886" s="14"/>
      <c r="CFA886" s="14"/>
      <c r="CFB886" s="14"/>
      <c r="CFC886" s="14"/>
      <c r="CFD886" s="14"/>
      <c r="CFE886" s="14"/>
      <c r="CFF886" s="14"/>
      <c r="CFG886" s="14"/>
      <c r="CFH886" s="14"/>
      <c r="CFI886" s="14"/>
      <c r="CFJ886" s="14"/>
      <c r="CFK886" s="14"/>
      <c r="CFL886" s="14"/>
      <c r="CFM886" s="14"/>
      <c r="CFN886" s="14"/>
      <c r="CFO886" s="14"/>
      <c r="CFP886" s="14"/>
      <c r="CFQ886" s="14"/>
      <c r="CFR886" s="14"/>
      <c r="CFS886" s="14"/>
      <c r="CFT886" s="14"/>
      <c r="CFU886" s="14"/>
      <c r="CFV886" s="14"/>
      <c r="CFW886" s="14"/>
      <c r="CFX886" s="14"/>
      <c r="CFY886" s="14"/>
      <c r="CFZ886" s="14"/>
      <c r="CGA886" s="14"/>
      <c r="CGB886" s="14"/>
      <c r="CGC886" s="14"/>
      <c r="CGD886" s="14"/>
      <c r="CGE886" s="14"/>
      <c r="CGF886" s="14"/>
      <c r="CGG886" s="14"/>
      <c r="CGH886" s="14"/>
      <c r="CGI886" s="14"/>
      <c r="CGJ886" s="14"/>
      <c r="CGK886" s="14"/>
      <c r="CGL886" s="14"/>
      <c r="CGM886" s="14"/>
      <c r="CGN886" s="14"/>
      <c r="CGO886" s="14"/>
      <c r="CGP886" s="14"/>
      <c r="CGQ886" s="14"/>
      <c r="CGR886" s="14"/>
      <c r="CGS886" s="14"/>
      <c r="CGT886" s="14"/>
      <c r="CGU886" s="14"/>
      <c r="CGV886" s="14"/>
      <c r="CGW886" s="14"/>
      <c r="CGX886" s="14"/>
      <c r="CGY886" s="14"/>
      <c r="CGZ886" s="14"/>
      <c r="CHA886" s="14"/>
      <c r="CHB886" s="14"/>
      <c r="CHC886" s="14"/>
      <c r="CHD886" s="14"/>
      <c r="CHE886" s="14"/>
      <c r="CHF886" s="14"/>
      <c r="CHG886" s="14"/>
      <c r="CHH886" s="14"/>
      <c r="CHI886" s="14"/>
      <c r="CHJ886" s="14"/>
      <c r="CHK886" s="14"/>
      <c r="CHL886" s="14"/>
      <c r="CHM886" s="14"/>
      <c r="CHN886" s="14"/>
      <c r="CHO886" s="14"/>
      <c r="CHP886" s="14"/>
      <c r="CHQ886" s="14"/>
      <c r="CHR886" s="14"/>
      <c r="CHS886" s="14"/>
      <c r="CHT886" s="14"/>
      <c r="CHU886" s="14"/>
      <c r="CHV886" s="14"/>
      <c r="CHW886" s="14"/>
      <c r="CHX886" s="14"/>
      <c r="CHY886" s="14"/>
      <c r="CHZ886" s="14"/>
      <c r="CIA886" s="14"/>
      <c r="CIB886" s="14"/>
      <c r="CIC886" s="14"/>
      <c r="CID886" s="14"/>
      <c r="CIE886" s="14"/>
      <c r="CIF886" s="14"/>
      <c r="CIG886" s="14"/>
      <c r="CIH886" s="14"/>
      <c r="CII886" s="14"/>
      <c r="CIJ886" s="14"/>
      <c r="CIK886" s="14"/>
      <c r="CIL886" s="14"/>
      <c r="CIM886" s="14"/>
      <c r="CIN886" s="14"/>
      <c r="CIO886" s="14"/>
      <c r="CIP886" s="14"/>
      <c r="CIQ886" s="14"/>
      <c r="CIR886" s="14"/>
      <c r="CIS886" s="14"/>
      <c r="CIT886" s="14"/>
      <c r="CIU886" s="14"/>
      <c r="CIV886" s="14"/>
      <c r="CIW886" s="14"/>
      <c r="CIX886" s="14"/>
      <c r="CIY886" s="14"/>
      <c r="CIZ886" s="14"/>
      <c r="CJA886" s="14"/>
      <c r="CJB886" s="14"/>
      <c r="CJC886" s="14"/>
      <c r="CJD886" s="14"/>
      <c r="CJE886" s="14"/>
      <c r="CJF886" s="14"/>
      <c r="CJG886" s="14"/>
      <c r="CJH886" s="14"/>
      <c r="CJI886" s="14"/>
      <c r="CJJ886" s="14"/>
      <c r="CJK886" s="14"/>
      <c r="CJL886" s="14"/>
      <c r="CJM886" s="14"/>
      <c r="CJN886" s="14"/>
      <c r="CJO886" s="14"/>
      <c r="CJP886" s="14"/>
      <c r="CJQ886" s="14"/>
      <c r="CJR886" s="14"/>
      <c r="CJS886" s="14"/>
      <c r="CJT886" s="14"/>
      <c r="CJU886" s="14"/>
      <c r="CJV886" s="14"/>
      <c r="CJW886" s="14"/>
      <c r="CJX886" s="14"/>
      <c r="CJY886" s="14"/>
      <c r="CJZ886" s="14"/>
      <c r="CKA886" s="14"/>
      <c r="CKB886" s="14"/>
      <c r="CKC886" s="14"/>
      <c r="CKD886" s="14"/>
      <c r="CKE886" s="14"/>
      <c r="CKF886" s="14"/>
      <c r="CKG886" s="14"/>
      <c r="CKH886" s="14"/>
      <c r="CKI886" s="14"/>
      <c r="CKJ886" s="14"/>
      <c r="CKK886" s="14"/>
      <c r="CKL886" s="14"/>
      <c r="CKM886" s="14"/>
      <c r="CKN886" s="14"/>
      <c r="CKO886" s="14"/>
      <c r="CKP886" s="14"/>
      <c r="CKQ886" s="14"/>
      <c r="CKR886" s="14"/>
      <c r="CKS886" s="14"/>
      <c r="CKT886" s="14"/>
      <c r="CKU886" s="14"/>
      <c r="CKV886" s="14"/>
      <c r="CKW886" s="14"/>
      <c r="CKX886" s="14"/>
      <c r="CKY886" s="14"/>
      <c r="CKZ886" s="14"/>
      <c r="CLA886" s="14"/>
      <c r="CLB886" s="14"/>
      <c r="CLC886" s="14"/>
      <c r="CLD886" s="14"/>
      <c r="CLE886" s="14"/>
      <c r="CLF886" s="14"/>
      <c r="CLG886" s="14"/>
      <c r="CLH886" s="14"/>
      <c r="CLI886" s="14"/>
      <c r="CLJ886" s="14"/>
      <c r="CLK886" s="14"/>
      <c r="CLL886" s="14"/>
      <c r="CLM886" s="14"/>
      <c r="CLN886" s="14"/>
      <c r="CLO886" s="14"/>
      <c r="CLP886" s="14"/>
      <c r="CLQ886" s="14"/>
      <c r="CLR886" s="14"/>
      <c r="CLS886" s="14"/>
      <c r="CLT886" s="14"/>
      <c r="CLU886" s="14"/>
      <c r="CLV886" s="14"/>
      <c r="CLW886" s="14"/>
      <c r="CLX886" s="14"/>
      <c r="CLY886" s="14"/>
      <c r="CLZ886" s="14"/>
      <c r="CMA886" s="14"/>
      <c r="CMB886" s="14"/>
      <c r="CMC886" s="14"/>
      <c r="CMD886" s="14"/>
      <c r="CME886" s="14"/>
      <c r="CMF886" s="14"/>
      <c r="CMG886" s="14"/>
      <c r="CMH886" s="14"/>
      <c r="CMI886" s="14"/>
      <c r="CMJ886" s="14"/>
      <c r="CMK886" s="14"/>
      <c r="CML886" s="14"/>
      <c r="CMM886" s="14"/>
      <c r="CMN886" s="14"/>
      <c r="CMO886" s="14"/>
      <c r="CMP886" s="14"/>
      <c r="CMQ886" s="14"/>
      <c r="CMR886" s="14"/>
      <c r="CMS886" s="14"/>
      <c r="CMT886" s="14"/>
      <c r="CMU886" s="14"/>
      <c r="CMV886" s="14"/>
      <c r="CMW886" s="14"/>
      <c r="CMX886" s="14"/>
      <c r="CMY886" s="14"/>
      <c r="CMZ886" s="14"/>
      <c r="CNA886" s="14"/>
      <c r="CNB886" s="14"/>
      <c r="CNC886" s="14"/>
      <c r="CND886" s="14"/>
      <c r="CNE886" s="14"/>
      <c r="CNF886" s="14"/>
      <c r="CNG886" s="14"/>
      <c r="CNH886" s="14"/>
      <c r="CNI886" s="14"/>
      <c r="CNJ886" s="14"/>
      <c r="CNK886" s="14"/>
      <c r="CNL886" s="14"/>
      <c r="CNM886" s="14"/>
      <c r="CNN886" s="14"/>
      <c r="CNO886" s="14"/>
      <c r="CNP886" s="14"/>
      <c r="CNQ886" s="14"/>
      <c r="CNR886" s="14"/>
      <c r="CNS886" s="14"/>
      <c r="CNT886" s="14"/>
      <c r="CNU886" s="14"/>
      <c r="CNV886" s="14"/>
      <c r="CNW886" s="14"/>
      <c r="CNX886" s="14"/>
      <c r="CNY886" s="14"/>
      <c r="CNZ886" s="14"/>
      <c r="COA886" s="14"/>
      <c r="COB886" s="14"/>
      <c r="COC886" s="14"/>
      <c r="COD886" s="14"/>
      <c r="COE886" s="14"/>
      <c r="COF886" s="14"/>
      <c r="COG886" s="14"/>
      <c r="COH886" s="14"/>
      <c r="COI886" s="14"/>
      <c r="COJ886" s="14"/>
      <c r="COK886" s="14"/>
      <c r="COL886" s="14"/>
      <c r="COM886" s="14"/>
      <c r="CON886" s="14"/>
      <c r="COO886" s="14"/>
      <c r="COP886" s="14"/>
      <c r="COQ886" s="14"/>
      <c r="COR886" s="14"/>
      <c r="COS886" s="14"/>
      <c r="COT886" s="14"/>
      <c r="COU886" s="14"/>
      <c r="COV886" s="14"/>
      <c r="COW886" s="14"/>
      <c r="COX886" s="14"/>
      <c r="COY886" s="14"/>
      <c r="COZ886" s="14"/>
      <c r="CPA886" s="14"/>
      <c r="CPB886" s="14"/>
      <c r="CPC886" s="14"/>
      <c r="CPD886" s="14"/>
      <c r="CPE886" s="14"/>
      <c r="CPF886" s="14"/>
      <c r="CPG886" s="14"/>
      <c r="CPH886" s="14"/>
      <c r="CPI886" s="14"/>
      <c r="CPJ886" s="14"/>
      <c r="CPK886" s="14"/>
      <c r="CPL886" s="14"/>
      <c r="CPM886" s="14"/>
      <c r="CPN886" s="14"/>
      <c r="CPO886" s="14"/>
      <c r="CPP886" s="14"/>
      <c r="CPQ886" s="14"/>
      <c r="CPR886" s="14"/>
      <c r="CPS886" s="14"/>
      <c r="CPT886" s="14"/>
      <c r="CPU886" s="14"/>
      <c r="CPV886" s="14"/>
      <c r="CPW886" s="14"/>
      <c r="CPX886" s="14"/>
      <c r="CPY886" s="14"/>
      <c r="CPZ886" s="14"/>
      <c r="CQA886" s="14"/>
      <c r="CQB886" s="14"/>
      <c r="CQC886" s="14"/>
      <c r="CQD886" s="14"/>
      <c r="CQE886" s="14"/>
      <c r="CQF886" s="14"/>
      <c r="CQG886" s="14"/>
      <c r="CQH886" s="14"/>
      <c r="CQI886" s="14"/>
      <c r="CQJ886" s="14"/>
      <c r="CQK886" s="14"/>
      <c r="CQL886" s="14"/>
      <c r="CQM886" s="14"/>
      <c r="CQN886" s="14"/>
      <c r="CQO886" s="14"/>
      <c r="CQP886" s="14"/>
      <c r="CQQ886" s="14"/>
      <c r="CQR886" s="14"/>
      <c r="CQS886" s="14"/>
      <c r="CQT886" s="14"/>
      <c r="CQU886" s="14"/>
      <c r="CQV886" s="14"/>
      <c r="CQW886" s="14"/>
      <c r="CQX886" s="14"/>
      <c r="CQY886" s="14"/>
      <c r="CQZ886" s="14"/>
      <c r="CRA886" s="14"/>
      <c r="CRB886" s="14"/>
      <c r="CRC886" s="14"/>
      <c r="CRD886" s="14"/>
      <c r="CRE886" s="14"/>
      <c r="CRF886" s="14"/>
      <c r="CRG886" s="14"/>
      <c r="CRH886" s="14"/>
      <c r="CRI886" s="14"/>
      <c r="CRJ886" s="14"/>
      <c r="CRK886" s="14"/>
      <c r="CRL886" s="14"/>
      <c r="CRM886" s="14"/>
      <c r="CRN886" s="14"/>
      <c r="CRO886" s="14"/>
      <c r="CRP886" s="14"/>
      <c r="CRQ886" s="14"/>
      <c r="CRR886" s="14"/>
      <c r="CRS886" s="14"/>
      <c r="CRT886" s="14"/>
      <c r="CRU886" s="14"/>
      <c r="CRV886" s="14"/>
      <c r="CRW886" s="14"/>
      <c r="CRX886" s="14"/>
      <c r="CRY886" s="14"/>
      <c r="CRZ886" s="14"/>
      <c r="CSA886" s="14"/>
      <c r="CSB886" s="14"/>
      <c r="CSC886" s="14"/>
      <c r="CSD886" s="14"/>
      <c r="CSE886" s="14"/>
      <c r="CSF886" s="14"/>
      <c r="CSG886" s="14"/>
      <c r="CSH886" s="14"/>
      <c r="CSI886" s="14"/>
      <c r="CSJ886" s="14"/>
      <c r="CSK886" s="14"/>
      <c r="CSL886" s="14"/>
      <c r="CSM886" s="14"/>
      <c r="CSN886" s="14"/>
      <c r="CSO886" s="14"/>
      <c r="CSP886" s="14"/>
      <c r="CSQ886" s="14"/>
      <c r="CSR886" s="14"/>
      <c r="CSS886" s="14"/>
      <c r="CST886" s="14"/>
      <c r="CSU886" s="14"/>
      <c r="CSV886" s="14"/>
      <c r="CSW886" s="14"/>
      <c r="CSX886" s="14"/>
      <c r="CSY886" s="14"/>
      <c r="CSZ886" s="14"/>
      <c r="CTA886" s="14"/>
      <c r="CTB886" s="14"/>
      <c r="CTC886" s="14"/>
      <c r="CTD886" s="14"/>
      <c r="CTE886" s="14"/>
      <c r="CTF886" s="14"/>
      <c r="CTG886" s="14"/>
      <c r="CTH886" s="14"/>
      <c r="CTI886" s="14"/>
      <c r="CTJ886" s="14"/>
      <c r="CTK886" s="14"/>
      <c r="CTL886" s="14"/>
      <c r="CTM886" s="14"/>
      <c r="CTN886" s="14"/>
      <c r="CTO886" s="14"/>
      <c r="CTP886" s="14"/>
      <c r="CTQ886" s="14"/>
      <c r="CTR886" s="14"/>
      <c r="CTS886" s="14"/>
      <c r="CTT886" s="14"/>
      <c r="CTU886" s="14"/>
      <c r="CTV886" s="14"/>
      <c r="CTW886" s="14"/>
      <c r="CTX886" s="14"/>
      <c r="CTY886" s="14"/>
      <c r="CTZ886" s="14"/>
      <c r="CUA886" s="14"/>
      <c r="CUB886" s="14"/>
      <c r="CUC886" s="14"/>
      <c r="CUD886" s="14"/>
      <c r="CUE886" s="14"/>
      <c r="CUF886" s="14"/>
      <c r="CUG886" s="14"/>
      <c r="CUH886" s="14"/>
      <c r="CUI886" s="14"/>
      <c r="CUJ886" s="14"/>
      <c r="CUK886" s="14"/>
      <c r="CUL886" s="14"/>
      <c r="CUM886" s="14"/>
      <c r="CUN886" s="14"/>
      <c r="CUO886" s="14"/>
      <c r="CUP886" s="14"/>
      <c r="CUQ886" s="14"/>
      <c r="CUR886" s="14"/>
      <c r="CUS886" s="14"/>
      <c r="CUT886" s="14"/>
      <c r="CUU886" s="14"/>
      <c r="CUV886" s="14"/>
      <c r="CUW886" s="14"/>
      <c r="CUX886" s="14"/>
      <c r="CUY886" s="14"/>
      <c r="CUZ886" s="14"/>
      <c r="CVA886" s="14"/>
      <c r="CVB886" s="14"/>
      <c r="CVC886" s="14"/>
      <c r="CVD886" s="14"/>
      <c r="CVE886" s="14"/>
      <c r="CVF886" s="14"/>
      <c r="CVG886" s="14"/>
      <c r="CVH886" s="14"/>
      <c r="CVI886" s="14"/>
      <c r="CVJ886" s="14"/>
      <c r="CVK886" s="14"/>
      <c r="CVL886" s="14"/>
      <c r="CVM886" s="14"/>
      <c r="CVN886" s="14"/>
      <c r="CVO886" s="14"/>
      <c r="CVP886" s="14"/>
      <c r="CVQ886" s="14"/>
      <c r="CVR886" s="14"/>
      <c r="CVS886" s="14"/>
      <c r="CVT886" s="14"/>
      <c r="CVU886" s="14"/>
      <c r="CVV886" s="14"/>
      <c r="CVW886" s="14"/>
      <c r="CVX886" s="14"/>
      <c r="CVY886" s="14"/>
      <c r="CVZ886" s="14"/>
      <c r="CWA886" s="14"/>
      <c r="CWB886" s="14"/>
      <c r="CWC886" s="14"/>
      <c r="CWD886" s="14"/>
      <c r="CWE886" s="14"/>
      <c r="CWF886" s="14"/>
      <c r="CWG886" s="14"/>
      <c r="CWH886" s="14"/>
      <c r="CWI886" s="14"/>
      <c r="CWJ886" s="14"/>
      <c r="CWK886" s="14"/>
      <c r="CWL886" s="14"/>
      <c r="CWM886" s="14"/>
      <c r="CWN886" s="14"/>
      <c r="CWO886" s="14"/>
      <c r="CWP886" s="14"/>
      <c r="CWQ886" s="14"/>
      <c r="CWR886" s="14"/>
      <c r="CWS886" s="14"/>
      <c r="CWT886" s="14"/>
      <c r="CWU886" s="14"/>
      <c r="CWV886" s="14"/>
      <c r="CWW886" s="14"/>
      <c r="CWX886" s="14"/>
      <c r="CWY886" s="14"/>
      <c r="CWZ886" s="14"/>
      <c r="CXA886" s="14"/>
      <c r="CXB886" s="14"/>
      <c r="CXC886" s="14"/>
      <c r="CXD886" s="14"/>
      <c r="CXE886" s="14"/>
      <c r="CXF886" s="14"/>
      <c r="CXG886" s="14"/>
      <c r="CXH886" s="14"/>
      <c r="CXI886" s="14"/>
      <c r="CXJ886" s="14"/>
      <c r="CXK886" s="14"/>
      <c r="CXL886" s="14"/>
      <c r="CXM886" s="14"/>
      <c r="CXN886" s="14"/>
      <c r="CXO886" s="14"/>
      <c r="CXP886" s="14"/>
      <c r="CXQ886" s="14"/>
      <c r="CXR886" s="14"/>
      <c r="CXS886" s="14"/>
      <c r="CXT886" s="14"/>
      <c r="CXU886" s="14"/>
      <c r="CXV886" s="14"/>
      <c r="CXW886" s="14"/>
      <c r="CXX886" s="14"/>
      <c r="CXY886" s="14"/>
      <c r="CXZ886" s="14"/>
      <c r="CYA886" s="14"/>
      <c r="CYB886" s="14"/>
      <c r="CYC886" s="14"/>
      <c r="CYD886" s="14"/>
      <c r="CYE886" s="14"/>
      <c r="CYF886" s="14"/>
      <c r="CYG886" s="14"/>
      <c r="CYH886" s="14"/>
      <c r="CYI886" s="14"/>
      <c r="CYJ886" s="14"/>
      <c r="CYK886" s="14"/>
      <c r="CYL886" s="14"/>
      <c r="CYM886" s="14"/>
      <c r="CYN886" s="14"/>
      <c r="CYO886" s="14"/>
      <c r="CYP886" s="14"/>
      <c r="CYQ886" s="14"/>
      <c r="CYR886" s="14"/>
      <c r="CYS886" s="14"/>
      <c r="CYT886" s="14"/>
      <c r="CYU886" s="14"/>
      <c r="CYV886" s="14"/>
      <c r="CYW886" s="14"/>
      <c r="CYX886" s="14"/>
      <c r="CYY886" s="14"/>
      <c r="CYZ886" s="14"/>
      <c r="CZA886" s="14"/>
      <c r="CZB886" s="14"/>
      <c r="CZC886" s="14"/>
      <c r="CZD886" s="14"/>
      <c r="CZE886" s="14"/>
      <c r="CZF886" s="14"/>
      <c r="CZG886" s="14"/>
      <c r="CZH886" s="14"/>
      <c r="CZI886" s="14"/>
      <c r="CZJ886" s="14"/>
      <c r="CZK886" s="14"/>
      <c r="CZL886" s="14"/>
      <c r="CZM886" s="14"/>
      <c r="CZN886" s="14"/>
      <c r="CZO886" s="14"/>
      <c r="CZP886" s="14"/>
      <c r="CZQ886" s="14"/>
      <c r="CZR886" s="14"/>
      <c r="CZS886" s="14"/>
      <c r="CZT886" s="14"/>
      <c r="CZU886" s="14"/>
      <c r="CZV886" s="14"/>
      <c r="CZW886" s="14"/>
      <c r="CZX886" s="14"/>
      <c r="CZY886" s="14"/>
      <c r="CZZ886" s="14"/>
      <c r="DAA886" s="14"/>
      <c r="DAB886" s="14"/>
      <c r="DAC886" s="14"/>
      <c r="DAD886" s="14"/>
      <c r="DAE886" s="14"/>
      <c r="DAF886" s="14"/>
      <c r="DAG886" s="14"/>
      <c r="DAH886" s="14"/>
      <c r="DAI886" s="14"/>
      <c r="DAJ886" s="14"/>
      <c r="DAK886" s="14"/>
      <c r="DAL886" s="14"/>
      <c r="DAM886" s="14"/>
      <c r="DAN886" s="14"/>
      <c r="DAO886" s="14"/>
      <c r="DAP886" s="14"/>
      <c r="DAQ886" s="14"/>
      <c r="DAR886" s="14"/>
      <c r="DAS886" s="14"/>
      <c r="DAT886" s="14"/>
      <c r="DAU886" s="14"/>
      <c r="DAV886" s="14"/>
      <c r="DAW886" s="14"/>
      <c r="DAX886" s="14"/>
      <c r="DAY886" s="14"/>
      <c r="DAZ886" s="14"/>
      <c r="DBA886" s="14"/>
      <c r="DBB886" s="14"/>
      <c r="DBC886" s="14"/>
      <c r="DBD886" s="14"/>
      <c r="DBE886" s="14"/>
      <c r="DBF886" s="14"/>
      <c r="DBG886" s="14"/>
      <c r="DBH886" s="14"/>
      <c r="DBI886" s="14"/>
      <c r="DBJ886" s="14"/>
      <c r="DBK886" s="14"/>
      <c r="DBL886" s="14"/>
      <c r="DBM886" s="14"/>
      <c r="DBN886" s="14"/>
      <c r="DBO886" s="14"/>
      <c r="DBP886" s="14"/>
      <c r="DBQ886" s="14"/>
      <c r="DBR886" s="14"/>
      <c r="DBS886" s="14"/>
      <c r="DBT886" s="14"/>
      <c r="DBU886" s="14"/>
      <c r="DBV886" s="14"/>
      <c r="DBW886" s="14"/>
      <c r="DBX886" s="14"/>
      <c r="DBY886" s="14"/>
      <c r="DBZ886" s="14"/>
      <c r="DCA886" s="14"/>
      <c r="DCB886" s="14"/>
      <c r="DCC886" s="14"/>
      <c r="DCD886" s="14"/>
      <c r="DCE886" s="14"/>
      <c r="DCF886" s="14"/>
      <c r="DCG886" s="14"/>
      <c r="DCH886" s="14"/>
      <c r="DCI886" s="14"/>
      <c r="DCJ886" s="14"/>
      <c r="DCK886" s="14"/>
      <c r="DCL886" s="14"/>
      <c r="DCM886" s="14"/>
      <c r="DCN886" s="14"/>
      <c r="DCO886" s="14"/>
      <c r="DCP886" s="14"/>
      <c r="DCQ886" s="14"/>
      <c r="DCR886" s="14"/>
      <c r="DCS886" s="14"/>
      <c r="DCT886" s="14"/>
      <c r="DCU886" s="14"/>
      <c r="DCV886" s="14"/>
      <c r="DCW886" s="14"/>
      <c r="DCX886" s="14"/>
      <c r="DCY886" s="14"/>
      <c r="DCZ886" s="14"/>
      <c r="DDA886" s="14"/>
      <c r="DDB886" s="14"/>
      <c r="DDC886" s="14"/>
      <c r="DDD886" s="14"/>
      <c r="DDE886" s="14"/>
      <c r="DDF886" s="14"/>
      <c r="DDG886" s="14"/>
      <c r="DDH886" s="14"/>
      <c r="DDI886" s="14"/>
      <c r="DDJ886" s="14"/>
      <c r="DDK886" s="14"/>
      <c r="DDL886" s="14"/>
      <c r="DDM886" s="14"/>
      <c r="DDN886" s="14"/>
      <c r="DDO886" s="14"/>
      <c r="DDP886" s="14"/>
      <c r="DDQ886" s="14"/>
      <c r="DDR886" s="14"/>
      <c r="DDS886" s="14"/>
      <c r="DDT886" s="14"/>
      <c r="DDU886" s="14"/>
      <c r="DDV886" s="14"/>
      <c r="DDW886" s="14"/>
      <c r="DDX886" s="14"/>
      <c r="DDY886" s="14"/>
      <c r="DDZ886" s="14"/>
      <c r="DEA886" s="14"/>
      <c r="DEB886" s="14"/>
      <c r="DEC886" s="14"/>
      <c r="DED886" s="14"/>
      <c r="DEE886" s="14"/>
      <c r="DEF886" s="14"/>
      <c r="DEG886" s="14"/>
      <c r="DEH886" s="14"/>
      <c r="DEI886" s="14"/>
      <c r="DEJ886" s="14"/>
      <c r="DEK886" s="14"/>
      <c r="DEL886" s="14"/>
      <c r="DEM886" s="14"/>
      <c r="DEN886" s="14"/>
      <c r="DEO886" s="14"/>
      <c r="DEP886" s="14"/>
      <c r="DEQ886" s="14"/>
      <c r="DER886" s="14"/>
      <c r="DES886" s="14"/>
      <c r="DET886" s="14"/>
      <c r="DEU886" s="14"/>
      <c r="DEV886" s="14"/>
      <c r="DEW886" s="14"/>
      <c r="DEX886" s="14"/>
      <c r="DEY886" s="14"/>
      <c r="DEZ886" s="14"/>
      <c r="DFA886" s="14"/>
      <c r="DFB886" s="14"/>
      <c r="DFC886" s="14"/>
      <c r="DFD886" s="14"/>
      <c r="DFE886" s="14"/>
      <c r="DFF886" s="14"/>
      <c r="DFG886" s="14"/>
      <c r="DFH886" s="14"/>
      <c r="DFI886" s="14"/>
      <c r="DFJ886" s="14"/>
      <c r="DFK886" s="14"/>
      <c r="DFL886" s="14"/>
      <c r="DFM886" s="14"/>
      <c r="DFN886" s="14"/>
      <c r="DFO886" s="14"/>
      <c r="DFP886" s="14"/>
      <c r="DFQ886" s="14"/>
      <c r="DFR886" s="14"/>
      <c r="DFS886" s="14"/>
      <c r="DFT886" s="14"/>
      <c r="DFU886" s="14"/>
      <c r="DFV886" s="14"/>
      <c r="DFW886" s="14"/>
      <c r="DFX886" s="14"/>
      <c r="DFY886" s="14"/>
      <c r="DFZ886" s="14"/>
      <c r="DGA886" s="14"/>
      <c r="DGB886" s="14"/>
      <c r="DGC886" s="14"/>
      <c r="DGD886" s="14"/>
      <c r="DGE886" s="14"/>
      <c r="DGF886" s="14"/>
      <c r="DGG886" s="14"/>
      <c r="DGH886" s="14"/>
      <c r="DGI886" s="14"/>
      <c r="DGJ886" s="14"/>
      <c r="DGK886" s="14"/>
      <c r="DGL886" s="14"/>
      <c r="DGM886" s="14"/>
      <c r="DGN886" s="14"/>
      <c r="DGO886" s="14"/>
      <c r="DGP886" s="14"/>
      <c r="DGQ886" s="14"/>
      <c r="DGR886" s="14"/>
      <c r="DGS886" s="14"/>
      <c r="DGT886" s="14"/>
      <c r="DGU886" s="14"/>
      <c r="DGV886" s="14"/>
      <c r="DGW886" s="14"/>
      <c r="DGX886" s="14"/>
      <c r="DGY886" s="14"/>
      <c r="DGZ886" s="14"/>
      <c r="DHA886" s="14"/>
      <c r="DHB886" s="14"/>
      <c r="DHC886" s="14"/>
      <c r="DHD886" s="14"/>
      <c r="DHE886" s="14"/>
      <c r="DHF886" s="14"/>
      <c r="DHG886" s="14"/>
      <c r="DHH886" s="14"/>
      <c r="DHI886" s="14"/>
      <c r="DHJ886" s="14"/>
      <c r="DHK886" s="14"/>
      <c r="DHL886" s="14"/>
      <c r="DHM886" s="14"/>
      <c r="DHN886" s="14"/>
      <c r="DHO886" s="14"/>
      <c r="DHP886" s="14"/>
      <c r="DHQ886" s="14"/>
      <c r="DHR886" s="14"/>
      <c r="DHS886" s="14"/>
      <c r="DHT886" s="14"/>
      <c r="DHU886" s="14"/>
      <c r="DHV886" s="14"/>
      <c r="DHW886" s="14"/>
      <c r="DHX886" s="14"/>
      <c r="DHY886" s="14"/>
      <c r="DHZ886" s="14"/>
      <c r="DIA886" s="14"/>
      <c r="DIB886" s="14"/>
      <c r="DIC886" s="14"/>
      <c r="DID886" s="14"/>
      <c r="DIE886" s="14"/>
      <c r="DIF886" s="14"/>
      <c r="DIG886" s="14"/>
      <c r="DIH886" s="14"/>
      <c r="DII886" s="14"/>
      <c r="DIJ886" s="14"/>
      <c r="DIK886" s="14"/>
      <c r="DIL886" s="14"/>
      <c r="DIM886" s="14"/>
      <c r="DIN886" s="14"/>
      <c r="DIO886" s="14"/>
      <c r="DIP886" s="14"/>
      <c r="DIQ886" s="14"/>
      <c r="DIR886" s="14"/>
      <c r="DIS886" s="14"/>
      <c r="DIT886" s="14"/>
      <c r="DIU886" s="14"/>
      <c r="DIV886" s="14"/>
      <c r="DIW886" s="14"/>
      <c r="DIX886" s="14"/>
      <c r="DIY886" s="14"/>
      <c r="DIZ886" s="14"/>
      <c r="DJA886" s="14"/>
      <c r="DJB886" s="14"/>
      <c r="DJC886" s="14"/>
      <c r="DJD886" s="14"/>
      <c r="DJE886" s="14"/>
      <c r="DJF886" s="14"/>
      <c r="DJG886" s="14"/>
      <c r="DJH886" s="14"/>
      <c r="DJI886" s="14"/>
      <c r="DJJ886" s="14"/>
      <c r="DJK886" s="14"/>
      <c r="DJL886" s="14"/>
      <c r="DJM886" s="14"/>
      <c r="DJN886" s="14"/>
      <c r="DJO886" s="14"/>
      <c r="DJP886" s="14"/>
      <c r="DJQ886" s="14"/>
      <c r="DJR886" s="14"/>
      <c r="DJS886" s="14"/>
      <c r="DJT886" s="14"/>
      <c r="DJU886" s="14"/>
      <c r="DJV886" s="14"/>
      <c r="DJW886" s="14"/>
      <c r="DJX886" s="14"/>
      <c r="DJY886" s="14"/>
      <c r="DJZ886" s="14"/>
      <c r="DKA886" s="14"/>
      <c r="DKB886" s="14"/>
      <c r="DKC886" s="14"/>
      <c r="DKD886" s="14"/>
      <c r="DKE886" s="14"/>
      <c r="DKF886" s="14"/>
      <c r="DKG886" s="14"/>
      <c r="DKH886" s="14"/>
      <c r="DKI886" s="14"/>
      <c r="DKJ886" s="14"/>
      <c r="DKK886" s="14"/>
      <c r="DKL886" s="14"/>
      <c r="DKM886" s="14"/>
      <c r="DKN886" s="14"/>
      <c r="DKO886" s="14"/>
      <c r="DKP886" s="14"/>
      <c r="DKQ886" s="14"/>
      <c r="DKR886" s="14"/>
      <c r="DKS886" s="14"/>
      <c r="DKT886" s="14"/>
      <c r="DKU886" s="14"/>
      <c r="DKV886" s="14"/>
      <c r="DKW886" s="14"/>
      <c r="DKX886" s="14"/>
      <c r="DKY886" s="14"/>
      <c r="DKZ886" s="14"/>
      <c r="DLA886" s="14"/>
      <c r="DLB886" s="14"/>
      <c r="DLC886" s="14"/>
      <c r="DLD886" s="14"/>
      <c r="DLE886" s="14"/>
      <c r="DLF886" s="14"/>
      <c r="DLG886" s="14"/>
      <c r="DLH886" s="14"/>
      <c r="DLI886" s="14"/>
      <c r="DLJ886" s="14"/>
      <c r="DLK886" s="14"/>
      <c r="DLL886" s="14"/>
      <c r="DLM886" s="14"/>
      <c r="DLN886" s="14"/>
      <c r="DLO886" s="14"/>
      <c r="DLP886" s="14"/>
      <c r="DLQ886" s="14"/>
      <c r="DLR886" s="14"/>
      <c r="DLS886" s="14"/>
      <c r="DLT886" s="14"/>
      <c r="DLU886" s="14"/>
      <c r="DLV886" s="14"/>
      <c r="DLW886" s="14"/>
      <c r="DLX886" s="14"/>
      <c r="DLY886" s="14"/>
      <c r="DLZ886" s="14"/>
      <c r="DMA886" s="14"/>
      <c r="DMB886" s="14"/>
      <c r="DMC886" s="14"/>
      <c r="DMD886" s="14"/>
      <c r="DME886" s="14"/>
      <c r="DMF886" s="14"/>
      <c r="DMG886" s="14"/>
      <c r="DMH886" s="14"/>
      <c r="DMI886" s="14"/>
      <c r="DMJ886" s="14"/>
      <c r="DMK886" s="14"/>
      <c r="DML886" s="14"/>
      <c r="DMM886" s="14"/>
      <c r="DMN886" s="14"/>
      <c r="DMO886" s="14"/>
      <c r="DMP886" s="14"/>
      <c r="DMQ886" s="14"/>
      <c r="DMR886" s="14"/>
      <c r="DMS886" s="14"/>
      <c r="DMT886" s="14"/>
      <c r="DMU886" s="14"/>
      <c r="DMV886" s="14"/>
      <c r="DMW886" s="14"/>
      <c r="DMX886" s="14"/>
      <c r="DMY886" s="14"/>
      <c r="DMZ886" s="14"/>
      <c r="DNA886" s="14"/>
      <c r="DNB886" s="14"/>
      <c r="DNC886" s="14"/>
      <c r="DND886" s="14"/>
      <c r="DNE886" s="14"/>
      <c r="DNF886" s="14"/>
      <c r="DNG886" s="14"/>
      <c r="DNH886" s="14"/>
      <c r="DNI886" s="14"/>
      <c r="DNJ886" s="14"/>
      <c r="DNK886" s="14"/>
      <c r="DNL886" s="14"/>
      <c r="DNM886" s="14"/>
      <c r="DNN886" s="14"/>
      <c r="DNO886" s="14"/>
      <c r="DNP886" s="14"/>
      <c r="DNQ886" s="14"/>
      <c r="DNR886" s="14"/>
      <c r="DNS886" s="14"/>
      <c r="DNT886" s="14"/>
      <c r="DNU886" s="14"/>
      <c r="DNV886" s="14"/>
      <c r="DNW886" s="14"/>
      <c r="DNX886" s="14"/>
      <c r="DNY886" s="14"/>
      <c r="DNZ886" s="14"/>
      <c r="DOA886" s="14"/>
      <c r="DOB886" s="14"/>
      <c r="DOC886" s="14"/>
      <c r="DOD886" s="14"/>
      <c r="DOE886" s="14"/>
      <c r="DOF886" s="14"/>
      <c r="DOG886" s="14"/>
      <c r="DOH886" s="14"/>
      <c r="DOI886" s="14"/>
      <c r="DOJ886" s="14"/>
      <c r="DOK886" s="14"/>
      <c r="DOL886" s="14"/>
      <c r="DOM886" s="14"/>
      <c r="DON886" s="14"/>
      <c r="DOO886" s="14"/>
      <c r="DOP886" s="14"/>
      <c r="DOQ886" s="14"/>
      <c r="DOR886" s="14"/>
      <c r="DOS886" s="14"/>
      <c r="DOT886" s="14"/>
      <c r="DOU886" s="14"/>
      <c r="DOV886" s="14"/>
      <c r="DOW886" s="14"/>
      <c r="DOX886" s="14"/>
      <c r="DOY886" s="14"/>
      <c r="DOZ886" s="14"/>
      <c r="DPA886" s="14"/>
      <c r="DPB886" s="14"/>
      <c r="DPC886" s="14"/>
      <c r="DPD886" s="14"/>
      <c r="DPE886" s="14"/>
      <c r="DPF886" s="14"/>
      <c r="DPG886" s="14"/>
      <c r="DPH886" s="14"/>
      <c r="DPI886" s="14"/>
      <c r="DPJ886" s="14"/>
      <c r="DPK886" s="14"/>
      <c r="DPL886" s="14"/>
      <c r="DPM886" s="14"/>
      <c r="DPN886" s="14"/>
      <c r="DPO886" s="14"/>
      <c r="DPP886" s="14"/>
      <c r="DPQ886" s="14"/>
      <c r="DPR886" s="14"/>
      <c r="DPS886" s="14"/>
      <c r="DPT886" s="14"/>
      <c r="DPU886" s="14"/>
      <c r="DPV886" s="14"/>
      <c r="DPW886" s="14"/>
      <c r="DPX886" s="14"/>
      <c r="DPY886" s="14"/>
      <c r="DPZ886" s="14"/>
      <c r="DQA886" s="14"/>
      <c r="DQB886" s="14"/>
      <c r="DQC886" s="14"/>
      <c r="DQD886" s="14"/>
      <c r="DQE886" s="14"/>
      <c r="DQF886" s="14"/>
      <c r="DQG886" s="14"/>
      <c r="DQH886" s="14"/>
      <c r="DQI886" s="14"/>
      <c r="DQJ886" s="14"/>
      <c r="DQK886" s="14"/>
      <c r="DQL886" s="14"/>
      <c r="DQM886" s="14"/>
      <c r="DQN886" s="14"/>
      <c r="DQO886" s="14"/>
      <c r="DQP886" s="14"/>
      <c r="DQQ886" s="14"/>
      <c r="DQR886" s="14"/>
      <c r="DQS886" s="14"/>
      <c r="DQT886" s="14"/>
      <c r="DQU886" s="14"/>
      <c r="DQV886" s="14"/>
      <c r="DQW886" s="14"/>
      <c r="DQX886" s="14"/>
      <c r="DQY886" s="14"/>
      <c r="DQZ886" s="14"/>
      <c r="DRA886" s="14"/>
      <c r="DRB886" s="14"/>
      <c r="DRC886" s="14"/>
      <c r="DRD886" s="14"/>
      <c r="DRE886" s="14"/>
      <c r="DRF886" s="14"/>
      <c r="DRG886" s="14"/>
      <c r="DRH886" s="14"/>
      <c r="DRI886" s="14"/>
      <c r="DRJ886" s="14"/>
      <c r="DRK886" s="14"/>
      <c r="DRL886" s="14"/>
      <c r="DRM886" s="14"/>
      <c r="DRN886" s="14"/>
      <c r="DRO886" s="14"/>
      <c r="DRP886" s="14"/>
      <c r="DRQ886" s="14"/>
      <c r="DRR886" s="14"/>
      <c r="DRS886" s="14"/>
      <c r="DRT886" s="14"/>
      <c r="DRU886" s="14"/>
      <c r="DRV886" s="14"/>
      <c r="DRW886" s="14"/>
      <c r="DRX886" s="14"/>
      <c r="DRY886" s="14"/>
      <c r="DRZ886" s="14"/>
      <c r="DSA886" s="14"/>
      <c r="DSB886" s="14"/>
      <c r="DSC886" s="14"/>
      <c r="DSD886" s="14"/>
      <c r="DSE886" s="14"/>
      <c r="DSF886" s="14"/>
      <c r="DSG886" s="14"/>
      <c r="DSH886" s="14"/>
      <c r="DSI886" s="14"/>
      <c r="DSJ886" s="14"/>
      <c r="DSK886" s="14"/>
      <c r="DSL886" s="14"/>
      <c r="DSM886" s="14"/>
      <c r="DSN886" s="14"/>
      <c r="DSO886" s="14"/>
      <c r="DSP886" s="14"/>
      <c r="DSQ886" s="14"/>
      <c r="DSR886" s="14"/>
      <c r="DSS886" s="14"/>
      <c r="DST886" s="14"/>
      <c r="DSU886" s="14"/>
      <c r="DSV886" s="14"/>
      <c r="DSW886" s="14"/>
      <c r="DSX886" s="14"/>
      <c r="DSY886" s="14"/>
      <c r="DSZ886" s="14"/>
      <c r="DTA886" s="14"/>
      <c r="DTB886" s="14"/>
      <c r="DTC886" s="14"/>
      <c r="DTD886" s="14"/>
      <c r="DTE886" s="14"/>
      <c r="DTF886" s="14"/>
      <c r="DTG886" s="14"/>
      <c r="DTH886" s="14"/>
      <c r="DTI886" s="14"/>
      <c r="DTJ886" s="14"/>
      <c r="DTK886" s="14"/>
      <c r="DTL886" s="14"/>
      <c r="DTM886" s="14"/>
      <c r="DTN886" s="14"/>
      <c r="DTO886" s="14"/>
      <c r="DTP886" s="14"/>
      <c r="DTQ886" s="14"/>
      <c r="DTR886" s="14"/>
      <c r="DTS886" s="14"/>
      <c r="DTT886" s="14"/>
      <c r="DTU886" s="14"/>
      <c r="DTV886" s="14"/>
      <c r="DTW886" s="14"/>
      <c r="DTX886" s="14"/>
      <c r="DTY886" s="14"/>
      <c r="DTZ886" s="14"/>
      <c r="DUA886" s="14"/>
      <c r="DUB886" s="14"/>
      <c r="DUC886" s="14"/>
      <c r="DUD886" s="14"/>
      <c r="DUE886" s="14"/>
      <c r="DUF886" s="14"/>
      <c r="DUG886" s="14"/>
      <c r="DUH886" s="14"/>
      <c r="DUI886" s="14"/>
      <c r="DUJ886" s="14"/>
      <c r="DUK886" s="14"/>
      <c r="DUL886" s="14"/>
      <c r="DUM886" s="14"/>
      <c r="DUN886" s="14"/>
      <c r="DUO886" s="14"/>
      <c r="DUP886" s="14"/>
      <c r="DUQ886" s="14"/>
      <c r="DUR886" s="14"/>
      <c r="DUS886" s="14"/>
      <c r="DUT886" s="14"/>
      <c r="DUU886" s="14"/>
      <c r="DUV886" s="14"/>
      <c r="DUW886" s="14"/>
      <c r="DUX886" s="14"/>
      <c r="DUY886" s="14"/>
      <c r="DUZ886" s="14"/>
      <c r="DVA886" s="14"/>
      <c r="DVB886" s="14"/>
      <c r="DVC886" s="14"/>
      <c r="DVD886" s="14"/>
      <c r="DVE886" s="14"/>
      <c r="DVF886" s="14"/>
      <c r="DVG886" s="14"/>
      <c r="DVH886" s="14"/>
      <c r="DVI886" s="14"/>
      <c r="DVJ886" s="14"/>
      <c r="DVK886" s="14"/>
      <c r="DVL886" s="14"/>
      <c r="DVM886" s="14"/>
      <c r="DVN886" s="14"/>
      <c r="DVO886" s="14"/>
      <c r="DVP886" s="14"/>
      <c r="DVQ886" s="14"/>
      <c r="DVR886" s="14"/>
      <c r="DVS886" s="14"/>
      <c r="DVT886" s="14"/>
      <c r="DVU886" s="14"/>
      <c r="DVV886" s="14"/>
      <c r="DVW886" s="14"/>
      <c r="DVX886" s="14"/>
      <c r="DVY886" s="14"/>
      <c r="DVZ886" s="14"/>
      <c r="DWA886" s="14"/>
      <c r="DWB886" s="14"/>
      <c r="DWC886" s="14"/>
      <c r="DWD886" s="14"/>
      <c r="DWE886" s="14"/>
      <c r="DWF886" s="14"/>
      <c r="DWG886" s="14"/>
      <c r="DWH886" s="14"/>
      <c r="DWI886" s="14"/>
      <c r="DWJ886" s="14"/>
      <c r="DWK886" s="14"/>
      <c r="DWL886" s="14"/>
      <c r="DWM886" s="14"/>
      <c r="DWN886" s="14"/>
      <c r="DWO886" s="14"/>
      <c r="DWP886" s="14"/>
      <c r="DWQ886" s="14"/>
      <c r="DWR886" s="14"/>
      <c r="DWS886" s="14"/>
      <c r="DWT886" s="14"/>
      <c r="DWU886" s="14"/>
      <c r="DWV886" s="14"/>
      <c r="DWW886" s="14"/>
      <c r="DWX886" s="14"/>
      <c r="DWY886" s="14"/>
      <c r="DWZ886" s="14"/>
      <c r="DXA886" s="14"/>
      <c r="DXB886" s="14"/>
      <c r="DXC886" s="14"/>
      <c r="DXD886" s="14"/>
      <c r="DXE886" s="14"/>
      <c r="DXF886" s="14"/>
      <c r="DXG886" s="14"/>
      <c r="DXH886" s="14"/>
      <c r="DXI886" s="14"/>
      <c r="DXJ886" s="14"/>
      <c r="DXK886" s="14"/>
      <c r="DXL886" s="14"/>
      <c r="DXM886" s="14"/>
      <c r="DXN886" s="14"/>
      <c r="DXO886" s="14"/>
      <c r="DXP886" s="14"/>
      <c r="DXQ886" s="14"/>
      <c r="DXR886" s="14"/>
      <c r="DXS886" s="14"/>
      <c r="DXT886" s="14"/>
      <c r="DXU886" s="14"/>
      <c r="DXV886" s="14"/>
      <c r="DXW886" s="14"/>
      <c r="DXX886" s="14"/>
      <c r="DXY886" s="14"/>
      <c r="DXZ886" s="14"/>
      <c r="DYA886" s="14"/>
      <c r="DYB886" s="14"/>
      <c r="DYC886" s="14"/>
      <c r="DYD886" s="14"/>
      <c r="DYE886" s="14"/>
      <c r="DYF886" s="14"/>
      <c r="DYG886" s="14"/>
      <c r="DYH886" s="14"/>
      <c r="DYI886" s="14"/>
      <c r="DYJ886" s="14"/>
      <c r="DYK886" s="14"/>
      <c r="DYL886" s="14"/>
      <c r="DYM886" s="14"/>
      <c r="DYN886" s="14"/>
      <c r="DYO886" s="14"/>
      <c r="DYP886" s="14"/>
      <c r="DYQ886" s="14"/>
      <c r="DYR886" s="14"/>
      <c r="DYS886" s="14"/>
      <c r="DYT886" s="14"/>
      <c r="DYU886" s="14"/>
      <c r="DYV886" s="14"/>
      <c r="DYW886" s="14"/>
      <c r="DYX886" s="14"/>
      <c r="DYY886" s="14"/>
      <c r="DYZ886" s="14"/>
      <c r="DZA886" s="14"/>
      <c r="DZB886" s="14"/>
      <c r="DZC886" s="14"/>
      <c r="DZD886" s="14"/>
      <c r="DZE886" s="14"/>
      <c r="DZF886" s="14"/>
      <c r="DZG886" s="14"/>
      <c r="DZH886" s="14"/>
      <c r="DZI886" s="14"/>
      <c r="DZJ886" s="14"/>
      <c r="DZK886" s="14"/>
      <c r="DZL886" s="14"/>
      <c r="DZM886" s="14"/>
      <c r="DZN886" s="14"/>
      <c r="DZO886" s="14"/>
      <c r="DZP886" s="14"/>
      <c r="DZQ886" s="14"/>
      <c r="DZR886" s="14"/>
      <c r="DZS886" s="14"/>
      <c r="DZT886" s="14"/>
      <c r="DZU886" s="14"/>
      <c r="DZV886" s="14"/>
      <c r="DZW886" s="14"/>
      <c r="DZX886" s="14"/>
      <c r="DZY886" s="14"/>
      <c r="DZZ886" s="14"/>
      <c r="EAA886" s="14"/>
      <c r="EAB886" s="14"/>
      <c r="EAC886" s="14"/>
      <c r="EAD886" s="14"/>
      <c r="EAE886" s="14"/>
      <c r="EAF886" s="14"/>
      <c r="EAG886" s="14"/>
      <c r="EAH886" s="14"/>
      <c r="EAI886" s="14"/>
      <c r="EAJ886" s="14"/>
      <c r="EAK886" s="14"/>
      <c r="EAL886" s="14"/>
      <c r="EAM886" s="14"/>
      <c r="EAN886" s="14"/>
      <c r="EAO886" s="14"/>
      <c r="EAP886" s="14"/>
      <c r="EAQ886" s="14"/>
      <c r="EAR886" s="14"/>
      <c r="EAS886" s="14"/>
      <c r="EAT886" s="14"/>
      <c r="EAU886" s="14"/>
      <c r="EAV886" s="14"/>
      <c r="EAW886" s="14"/>
      <c r="EAX886" s="14"/>
      <c r="EAY886" s="14"/>
      <c r="EAZ886" s="14"/>
      <c r="EBA886" s="14"/>
      <c r="EBB886" s="14"/>
      <c r="EBC886" s="14"/>
      <c r="EBD886" s="14"/>
      <c r="EBE886" s="14"/>
      <c r="EBF886" s="14"/>
      <c r="EBG886" s="14"/>
      <c r="EBH886" s="14"/>
      <c r="EBI886" s="14"/>
      <c r="EBJ886" s="14"/>
      <c r="EBK886" s="14"/>
      <c r="EBL886" s="14"/>
      <c r="EBM886" s="14"/>
      <c r="EBN886" s="14"/>
      <c r="EBO886" s="14"/>
      <c r="EBP886" s="14"/>
      <c r="EBQ886" s="14"/>
      <c r="EBR886" s="14"/>
      <c r="EBS886" s="14"/>
      <c r="EBT886" s="14"/>
      <c r="EBU886" s="14"/>
      <c r="EBV886" s="14"/>
      <c r="EBW886" s="14"/>
      <c r="EBX886" s="14"/>
      <c r="EBY886" s="14"/>
      <c r="EBZ886" s="14"/>
      <c r="ECA886" s="14"/>
      <c r="ECB886" s="14"/>
      <c r="ECC886" s="14"/>
      <c r="ECD886" s="14"/>
      <c r="ECE886" s="14"/>
      <c r="ECF886" s="14"/>
      <c r="ECG886" s="14"/>
      <c r="ECH886" s="14"/>
      <c r="ECI886" s="14"/>
      <c r="ECJ886" s="14"/>
      <c r="ECK886" s="14"/>
      <c r="ECL886" s="14"/>
      <c r="ECM886" s="14"/>
      <c r="ECN886" s="14"/>
      <c r="ECO886" s="14"/>
      <c r="ECP886" s="14"/>
      <c r="ECQ886" s="14"/>
      <c r="ECR886" s="14"/>
      <c r="ECS886" s="14"/>
      <c r="ECT886" s="14"/>
      <c r="ECU886" s="14"/>
      <c r="ECV886" s="14"/>
      <c r="ECW886" s="14"/>
      <c r="ECX886" s="14"/>
      <c r="ECY886" s="14"/>
      <c r="ECZ886" s="14"/>
      <c r="EDA886" s="14"/>
      <c r="EDB886" s="14"/>
      <c r="EDC886" s="14"/>
      <c r="EDD886" s="14"/>
      <c r="EDE886" s="14"/>
      <c r="EDF886" s="14"/>
      <c r="EDG886" s="14"/>
      <c r="EDH886" s="14"/>
      <c r="EDI886" s="14"/>
      <c r="EDJ886" s="14"/>
      <c r="EDK886" s="14"/>
      <c r="EDL886" s="14"/>
      <c r="EDM886" s="14"/>
      <c r="EDN886" s="14"/>
      <c r="EDO886" s="14"/>
      <c r="EDP886" s="14"/>
      <c r="EDQ886" s="14"/>
      <c r="EDR886" s="14"/>
      <c r="EDS886" s="14"/>
      <c r="EDT886" s="14"/>
      <c r="EDU886" s="14"/>
      <c r="EDV886" s="14"/>
      <c r="EDW886" s="14"/>
      <c r="EDX886" s="14"/>
      <c r="EDY886" s="14"/>
      <c r="EDZ886" s="14"/>
      <c r="EEA886" s="14"/>
      <c r="EEB886" s="14"/>
      <c r="EEC886" s="14"/>
      <c r="EED886" s="14"/>
      <c r="EEE886" s="14"/>
      <c r="EEF886" s="14"/>
      <c r="EEG886" s="14"/>
      <c r="EEH886" s="14"/>
      <c r="EEI886" s="14"/>
      <c r="EEJ886" s="14"/>
      <c r="EEK886" s="14"/>
      <c r="EEL886" s="14"/>
      <c r="EEM886" s="14"/>
      <c r="EEN886" s="14"/>
      <c r="EEO886" s="14"/>
      <c r="EEP886" s="14"/>
      <c r="EEQ886" s="14"/>
      <c r="EER886" s="14"/>
      <c r="EES886" s="14"/>
      <c r="EET886" s="14"/>
      <c r="EEU886" s="14"/>
      <c r="EEV886" s="14"/>
      <c r="EEW886" s="14"/>
      <c r="EEX886" s="14"/>
      <c r="EEY886" s="14"/>
      <c r="EEZ886" s="14"/>
      <c r="EFA886" s="14"/>
      <c r="EFB886" s="14"/>
      <c r="EFC886" s="14"/>
      <c r="EFD886" s="14"/>
      <c r="EFE886" s="14"/>
      <c r="EFF886" s="14"/>
      <c r="EFG886" s="14"/>
      <c r="EFH886" s="14"/>
      <c r="EFI886" s="14"/>
      <c r="EFJ886" s="14"/>
      <c r="EFK886" s="14"/>
      <c r="EFL886" s="14"/>
      <c r="EFM886" s="14"/>
      <c r="EFN886" s="14"/>
      <c r="EFO886" s="14"/>
      <c r="EFP886" s="14"/>
      <c r="EFQ886" s="14"/>
      <c r="EFR886" s="14"/>
      <c r="EFS886" s="14"/>
      <c r="EFT886" s="14"/>
      <c r="EFU886" s="14"/>
      <c r="EFV886" s="14"/>
      <c r="EFW886" s="14"/>
      <c r="EFX886" s="14"/>
      <c r="EFY886" s="14"/>
      <c r="EFZ886" s="14"/>
      <c r="EGA886" s="14"/>
      <c r="EGB886" s="14"/>
      <c r="EGC886" s="14"/>
      <c r="EGD886" s="14"/>
      <c r="EGE886" s="14"/>
      <c r="EGF886" s="14"/>
      <c r="EGG886" s="14"/>
      <c r="EGH886" s="14"/>
      <c r="EGI886" s="14"/>
      <c r="EGJ886" s="14"/>
      <c r="EGK886" s="14"/>
      <c r="EGL886" s="14"/>
      <c r="EGM886" s="14"/>
      <c r="EGN886" s="14"/>
      <c r="EGO886" s="14"/>
      <c r="EGP886" s="14"/>
      <c r="EGQ886" s="14"/>
      <c r="EGR886" s="14"/>
      <c r="EGS886" s="14"/>
      <c r="EGT886" s="14"/>
      <c r="EGU886" s="14"/>
      <c r="EGV886" s="14"/>
      <c r="EGW886" s="14"/>
      <c r="EGX886" s="14"/>
      <c r="EGY886" s="14"/>
      <c r="EGZ886" s="14"/>
      <c r="EHA886" s="14"/>
      <c r="EHB886" s="14"/>
      <c r="EHC886" s="14"/>
      <c r="EHD886" s="14"/>
      <c r="EHE886" s="14"/>
      <c r="EHF886" s="14"/>
      <c r="EHG886" s="14"/>
      <c r="EHH886" s="14"/>
      <c r="EHI886" s="14"/>
      <c r="EHJ886" s="14"/>
      <c r="EHK886" s="14"/>
      <c r="EHL886" s="14"/>
      <c r="EHM886" s="14"/>
      <c r="EHN886" s="14"/>
      <c r="EHO886" s="14"/>
      <c r="EHP886" s="14"/>
      <c r="EHQ886" s="14"/>
      <c r="EHR886" s="14"/>
      <c r="EHS886" s="14"/>
      <c r="EHT886" s="14"/>
      <c r="EHU886" s="14"/>
      <c r="EHV886" s="14"/>
      <c r="EHW886" s="14"/>
      <c r="EHX886" s="14"/>
      <c r="EHY886" s="14"/>
      <c r="EHZ886" s="14"/>
      <c r="EIA886" s="14"/>
      <c r="EIB886" s="14"/>
      <c r="EIC886" s="14"/>
      <c r="EID886" s="14"/>
      <c r="EIE886" s="14"/>
      <c r="EIF886" s="14"/>
      <c r="EIG886" s="14"/>
      <c r="EIH886" s="14"/>
      <c r="EII886" s="14"/>
      <c r="EIJ886" s="14"/>
      <c r="EIK886" s="14"/>
      <c r="EIL886" s="14"/>
      <c r="EIM886" s="14"/>
      <c r="EIN886" s="14"/>
      <c r="EIO886" s="14"/>
      <c r="EIP886" s="14"/>
      <c r="EIQ886" s="14"/>
      <c r="EIR886" s="14"/>
      <c r="EIS886" s="14"/>
      <c r="EIT886" s="14"/>
      <c r="EIU886" s="14"/>
      <c r="EIV886" s="14"/>
      <c r="EIW886" s="14"/>
      <c r="EIX886" s="14"/>
      <c r="EIY886" s="14"/>
      <c r="EIZ886" s="14"/>
      <c r="EJA886" s="14"/>
      <c r="EJB886" s="14"/>
      <c r="EJC886" s="14"/>
      <c r="EJD886" s="14"/>
      <c r="EJE886" s="14"/>
      <c r="EJF886" s="14"/>
      <c r="EJG886" s="14"/>
      <c r="EJH886" s="14"/>
      <c r="EJI886" s="14"/>
      <c r="EJJ886" s="14"/>
      <c r="EJK886" s="14"/>
      <c r="EJL886" s="14"/>
      <c r="EJM886" s="14"/>
      <c r="EJN886" s="14"/>
      <c r="EJO886" s="14"/>
      <c r="EJP886" s="14"/>
      <c r="EJQ886" s="14"/>
      <c r="EJR886" s="14"/>
      <c r="EJS886" s="14"/>
      <c r="EJT886" s="14"/>
      <c r="EJU886" s="14"/>
      <c r="EJV886" s="14"/>
      <c r="EJW886" s="14"/>
      <c r="EJX886" s="14"/>
      <c r="EJY886" s="14"/>
      <c r="EJZ886" s="14"/>
      <c r="EKA886" s="14"/>
      <c r="EKB886" s="14"/>
      <c r="EKC886" s="14"/>
      <c r="EKD886" s="14"/>
      <c r="EKE886" s="14"/>
      <c r="EKF886" s="14"/>
      <c r="EKG886" s="14"/>
      <c r="EKH886" s="14"/>
      <c r="EKI886" s="14"/>
      <c r="EKJ886" s="14"/>
      <c r="EKK886" s="14"/>
      <c r="EKL886" s="14"/>
      <c r="EKM886" s="14"/>
      <c r="EKN886" s="14"/>
      <c r="EKO886" s="14"/>
      <c r="EKP886" s="14"/>
      <c r="EKQ886" s="14"/>
      <c r="EKR886" s="14"/>
      <c r="EKS886" s="14"/>
      <c r="EKT886" s="14"/>
      <c r="EKU886" s="14"/>
      <c r="EKV886" s="14"/>
      <c r="EKW886" s="14"/>
      <c r="EKX886" s="14"/>
      <c r="EKY886" s="14"/>
      <c r="EKZ886" s="14"/>
      <c r="ELA886" s="14"/>
      <c r="ELB886" s="14"/>
      <c r="ELC886" s="14"/>
      <c r="ELD886" s="14"/>
      <c r="ELE886" s="14"/>
      <c r="ELF886" s="14"/>
      <c r="ELG886" s="14"/>
      <c r="ELH886" s="14"/>
      <c r="ELI886" s="14"/>
      <c r="ELJ886" s="14"/>
      <c r="ELK886" s="14"/>
      <c r="ELL886" s="14"/>
      <c r="ELM886" s="14"/>
      <c r="ELN886" s="14"/>
      <c r="ELO886" s="14"/>
      <c r="ELP886" s="14"/>
      <c r="ELQ886" s="14"/>
      <c r="ELR886" s="14"/>
      <c r="ELS886" s="14"/>
      <c r="ELT886" s="14"/>
      <c r="ELU886" s="14"/>
      <c r="ELV886" s="14"/>
      <c r="ELW886" s="14"/>
      <c r="ELX886" s="14"/>
      <c r="ELY886" s="14"/>
      <c r="ELZ886" s="14"/>
      <c r="EMA886" s="14"/>
      <c r="EMB886" s="14"/>
      <c r="EMC886" s="14"/>
      <c r="EMD886" s="14"/>
      <c r="EME886" s="14"/>
      <c r="EMF886" s="14"/>
      <c r="EMG886" s="14"/>
      <c r="EMH886" s="14"/>
      <c r="EMI886" s="14"/>
      <c r="EMJ886" s="14"/>
      <c r="EMK886" s="14"/>
      <c r="EML886" s="14"/>
      <c r="EMM886" s="14"/>
      <c r="EMN886" s="14"/>
      <c r="EMO886" s="14"/>
      <c r="EMP886" s="14"/>
      <c r="EMQ886" s="14"/>
      <c r="EMR886" s="14"/>
      <c r="EMS886" s="14"/>
      <c r="EMT886" s="14"/>
      <c r="EMU886" s="14"/>
      <c r="EMV886" s="14"/>
      <c r="EMW886" s="14"/>
      <c r="EMX886" s="14"/>
      <c r="EMY886" s="14"/>
      <c r="EMZ886" s="14"/>
      <c r="ENA886" s="14"/>
      <c r="ENB886" s="14"/>
      <c r="ENC886" s="14"/>
      <c r="END886" s="14"/>
      <c r="ENE886" s="14"/>
      <c r="ENF886" s="14"/>
      <c r="ENG886" s="14"/>
      <c r="ENH886" s="14"/>
      <c r="ENI886" s="14"/>
      <c r="ENJ886" s="14"/>
      <c r="ENK886" s="14"/>
      <c r="ENL886" s="14"/>
      <c r="ENM886" s="14"/>
      <c r="ENN886" s="14"/>
      <c r="ENO886" s="14"/>
      <c r="ENP886" s="14"/>
      <c r="ENQ886" s="14"/>
      <c r="ENR886" s="14"/>
      <c r="ENS886" s="14"/>
      <c r="ENT886" s="14"/>
      <c r="ENU886" s="14"/>
      <c r="ENV886" s="14"/>
      <c r="ENW886" s="14"/>
      <c r="ENX886" s="14"/>
      <c r="ENY886" s="14"/>
      <c r="ENZ886" s="14"/>
      <c r="EOA886" s="14"/>
      <c r="EOB886" s="14"/>
      <c r="EOC886" s="14"/>
      <c r="EOD886" s="14"/>
      <c r="EOE886" s="14"/>
      <c r="EOF886" s="14"/>
      <c r="EOG886" s="14"/>
      <c r="EOH886" s="14"/>
      <c r="EOI886" s="14"/>
      <c r="EOJ886" s="14"/>
      <c r="EOK886" s="14"/>
      <c r="EOL886" s="14"/>
      <c r="EOM886" s="14"/>
      <c r="EON886" s="14"/>
      <c r="EOO886" s="14"/>
      <c r="EOP886" s="14"/>
      <c r="EOQ886" s="14"/>
      <c r="EOR886" s="14"/>
      <c r="EOS886" s="14"/>
      <c r="EOT886" s="14"/>
      <c r="EOU886" s="14"/>
      <c r="EOV886" s="14"/>
      <c r="EOW886" s="14"/>
      <c r="EOX886" s="14"/>
      <c r="EOY886" s="14"/>
      <c r="EOZ886" s="14"/>
      <c r="EPA886" s="14"/>
      <c r="EPB886" s="14"/>
      <c r="EPC886" s="14"/>
      <c r="EPD886" s="14"/>
      <c r="EPE886" s="14"/>
      <c r="EPF886" s="14"/>
      <c r="EPG886" s="14"/>
      <c r="EPH886" s="14"/>
      <c r="EPI886" s="14"/>
      <c r="EPJ886" s="14"/>
      <c r="EPK886" s="14"/>
      <c r="EPL886" s="14"/>
      <c r="EPM886" s="14"/>
      <c r="EPN886" s="14"/>
      <c r="EPO886" s="14"/>
      <c r="EPP886" s="14"/>
      <c r="EPQ886" s="14"/>
      <c r="EPR886" s="14"/>
      <c r="EPS886" s="14"/>
      <c r="EPT886" s="14"/>
      <c r="EPU886" s="14"/>
      <c r="EPV886" s="14"/>
      <c r="EPW886" s="14"/>
      <c r="EPX886" s="14"/>
      <c r="EPY886" s="14"/>
      <c r="EPZ886" s="14"/>
      <c r="EQA886" s="14"/>
      <c r="EQB886" s="14"/>
      <c r="EQC886" s="14"/>
      <c r="EQD886" s="14"/>
      <c r="EQE886" s="14"/>
      <c r="EQF886" s="14"/>
      <c r="EQG886" s="14"/>
      <c r="EQH886" s="14"/>
      <c r="EQI886" s="14"/>
      <c r="EQJ886" s="14"/>
      <c r="EQK886" s="14"/>
      <c r="EQL886" s="14"/>
      <c r="EQM886" s="14"/>
      <c r="EQN886" s="14"/>
      <c r="EQO886" s="14"/>
      <c r="EQP886" s="14"/>
      <c r="EQQ886" s="14"/>
      <c r="EQR886" s="14"/>
      <c r="EQS886" s="14"/>
      <c r="EQT886" s="14"/>
      <c r="EQU886" s="14"/>
      <c r="EQV886" s="14"/>
      <c r="EQW886" s="14"/>
      <c r="EQX886" s="14"/>
      <c r="EQY886" s="14"/>
      <c r="EQZ886" s="14"/>
      <c r="ERA886" s="14"/>
      <c r="ERB886" s="14"/>
      <c r="ERC886" s="14"/>
      <c r="ERD886" s="14"/>
      <c r="ERE886" s="14"/>
      <c r="ERF886" s="14"/>
      <c r="ERG886" s="14"/>
      <c r="ERH886" s="14"/>
      <c r="ERI886" s="14"/>
      <c r="ERJ886" s="14"/>
      <c r="ERK886" s="14"/>
      <c r="ERL886" s="14"/>
      <c r="ERM886" s="14"/>
      <c r="ERN886" s="14"/>
      <c r="ERO886" s="14"/>
      <c r="ERP886" s="14"/>
      <c r="ERQ886" s="14"/>
      <c r="ERR886" s="14"/>
      <c r="ERS886" s="14"/>
      <c r="ERT886" s="14"/>
      <c r="ERU886" s="14"/>
      <c r="ERV886" s="14"/>
      <c r="ERW886" s="14"/>
      <c r="ERX886" s="14"/>
      <c r="ERY886" s="14"/>
      <c r="ERZ886" s="14"/>
      <c r="ESA886" s="14"/>
      <c r="ESB886" s="14"/>
      <c r="ESC886" s="14"/>
      <c r="ESD886" s="14"/>
      <c r="ESE886" s="14"/>
      <c r="ESF886" s="14"/>
      <c r="ESG886" s="14"/>
      <c r="ESH886" s="14"/>
      <c r="ESI886" s="14"/>
      <c r="ESJ886" s="14"/>
      <c r="ESK886" s="14"/>
      <c r="ESL886" s="14"/>
      <c r="ESM886" s="14"/>
      <c r="ESN886" s="14"/>
      <c r="ESO886" s="14"/>
      <c r="ESP886" s="14"/>
      <c r="ESQ886" s="14"/>
      <c r="ESR886" s="14"/>
      <c r="ESS886" s="14"/>
      <c r="EST886" s="14"/>
      <c r="ESU886" s="14"/>
      <c r="ESV886" s="14"/>
      <c r="ESW886" s="14"/>
      <c r="ESX886" s="14"/>
      <c r="ESY886" s="14"/>
      <c r="ESZ886" s="14"/>
      <c r="ETA886" s="14"/>
      <c r="ETB886" s="14"/>
      <c r="ETC886" s="14"/>
      <c r="ETD886" s="14"/>
      <c r="ETE886" s="14"/>
      <c r="ETF886" s="14"/>
      <c r="ETG886" s="14"/>
      <c r="ETH886" s="14"/>
      <c r="ETI886" s="14"/>
      <c r="ETJ886" s="14"/>
      <c r="ETK886" s="14"/>
      <c r="ETL886" s="14"/>
      <c r="ETM886" s="14"/>
      <c r="ETN886" s="14"/>
      <c r="ETO886" s="14"/>
      <c r="ETP886" s="14"/>
      <c r="ETQ886" s="14"/>
      <c r="ETR886" s="14"/>
      <c r="ETS886" s="14"/>
      <c r="ETT886" s="14"/>
      <c r="ETU886" s="14"/>
      <c r="ETV886" s="14"/>
      <c r="ETW886" s="14"/>
      <c r="ETX886" s="14"/>
      <c r="ETY886" s="14"/>
      <c r="ETZ886" s="14"/>
      <c r="EUA886" s="14"/>
      <c r="EUB886" s="14"/>
      <c r="EUC886" s="14"/>
      <c r="EUD886" s="14"/>
      <c r="EUE886" s="14"/>
      <c r="EUF886" s="14"/>
      <c r="EUG886" s="14"/>
      <c r="EUH886" s="14"/>
      <c r="EUI886" s="14"/>
      <c r="EUJ886" s="14"/>
      <c r="EUK886" s="14"/>
      <c r="EUL886" s="14"/>
      <c r="EUM886" s="14"/>
      <c r="EUN886" s="14"/>
      <c r="EUO886" s="14"/>
      <c r="EUP886" s="14"/>
      <c r="EUQ886" s="14"/>
      <c r="EUR886" s="14"/>
      <c r="EUS886" s="14"/>
      <c r="EUT886" s="14"/>
      <c r="EUU886" s="14"/>
      <c r="EUV886" s="14"/>
      <c r="EUW886" s="14"/>
      <c r="EUX886" s="14"/>
      <c r="EUY886" s="14"/>
      <c r="EUZ886" s="14"/>
      <c r="EVA886" s="14"/>
      <c r="EVB886" s="14"/>
      <c r="EVC886" s="14"/>
      <c r="EVD886" s="14"/>
      <c r="EVE886" s="14"/>
      <c r="EVF886" s="14"/>
      <c r="EVG886" s="14"/>
      <c r="EVH886" s="14"/>
      <c r="EVI886" s="14"/>
      <c r="EVJ886" s="14"/>
      <c r="EVK886" s="14"/>
      <c r="EVL886" s="14"/>
      <c r="EVM886" s="14"/>
      <c r="EVN886" s="14"/>
      <c r="EVO886" s="14"/>
      <c r="EVP886" s="14"/>
      <c r="EVQ886" s="14"/>
      <c r="EVR886" s="14"/>
      <c r="EVS886" s="14"/>
      <c r="EVT886" s="14"/>
      <c r="EVU886" s="14"/>
      <c r="EVV886" s="14"/>
      <c r="EVW886" s="14"/>
      <c r="EVX886" s="14"/>
      <c r="EVY886" s="14"/>
      <c r="EVZ886" s="14"/>
      <c r="EWA886" s="14"/>
      <c r="EWB886" s="14"/>
      <c r="EWC886" s="14"/>
      <c r="EWD886" s="14"/>
      <c r="EWE886" s="14"/>
      <c r="EWF886" s="14"/>
      <c r="EWG886" s="14"/>
      <c r="EWH886" s="14"/>
      <c r="EWI886" s="14"/>
      <c r="EWJ886" s="14"/>
      <c r="EWK886" s="14"/>
      <c r="EWL886" s="14"/>
      <c r="EWM886" s="14"/>
      <c r="EWN886" s="14"/>
      <c r="EWO886" s="14"/>
      <c r="EWP886" s="14"/>
      <c r="EWQ886" s="14"/>
      <c r="EWR886" s="14"/>
      <c r="EWS886" s="14"/>
      <c r="EWT886" s="14"/>
      <c r="EWU886" s="14"/>
      <c r="EWV886" s="14"/>
      <c r="EWW886" s="14"/>
      <c r="EWX886" s="14"/>
      <c r="EWY886" s="14"/>
      <c r="EWZ886" s="14"/>
      <c r="EXA886" s="14"/>
      <c r="EXB886" s="14"/>
      <c r="EXC886" s="14"/>
      <c r="EXD886" s="14"/>
      <c r="EXE886" s="14"/>
      <c r="EXF886" s="14"/>
      <c r="EXG886" s="14"/>
      <c r="EXH886" s="14"/>
      <c r="EXI886" s="14"/>
      <c r="EXJ886" s="14"/>
      <c r="EXK886" s="14"/>
      <c r="EXL886" s="14"/>
      <c r="EXM886" s="14"/>
      <c r="EXN886" s="14"/>
      <c r="EXO886" s="14"/>
      <c r="EXP886" s="14"/>
      <c r="EXQ886" s="14"/>
      <c r="EXR886" s="14"/>
      <c r="EXS886" s="14"/>
      <c r="EXT886" s="14"/>
      <c r="EXU886" s="14"/>
      <c r="EXV886" s="14"/>
      <c r="EXW886" s="14"/>
      <c r="EXX886" s="14"/>
      <c r="EXY886" s="14"/>
      <c r="EXZ886" s="14"/>
      <c r="EYA886" s="14"/>
      <c r="EYB886" s="14"/>
      <c r="EYC886" s="14"/>
      <c r="EYD886" s="14"/>
      <c r="EYE886" s="14"/>
      <c r="EYF886" s="14"/>
      <c r="EYG886" s="14"/>
      <c r="EYH886" s="14"/>
      <c r="EYI886" s="14"/>
      <c r="EYJ886" s="14"/>
      <c r="EYK886" s="14"/>
      <c r="EYL886" s="14"/>
      <c r="EYM886" s="14"/>
      <c r="EYN886" s="14"/>
      <c r="EYO886" s="14"/>
      <c r="EYP886" s="14"/>
      <c r="EYQ886" s="14"/>
      <c r="EYR886" s="14"/>
      <c r="EYS886" s="14"/>
      <c r="EYT886" s="14"/>
      <c r="EYU886" s="14"/>
      <c r="EYV886" s="14"/>
      <c r="EYW886" s="14"/>
      <c r="EYX886" s="14"/>
      <c r="EYY886" s="14"/>
      <c r="EYZ886" s="14"/>
      <c r="EZA886" s="14"/>
      <c r="EZB886" s="14"/>
      <c r="EZC886" s="14"/>
      <c r="EZD886" s="14"/>
      <c r="EZE886" s="14"/>
      <c r="EZF886" s="14"/>
      <c r="EZG886" s="14"/>
      <c r="EZH886" s="14"/>
      <c r="EZI886" s="14"/>
      <c r="EZJ886" s="14"/>
      <c r="EZK886" s="14"/>
      <c r="EZL886" s="14"/>
      <c r="EZM886" s="14"/>
      <c r="EZN886" s="14"/>
      <c r="EZO886" s="14"/>
      <c r="EZP886" s="14"/>
      <c r="EZQ886" s="14"/>
      <c r="EZR886" s="14"/>
      <c r="EZS886" s="14"/>
      <c r="EZT886" s="14"/>
      <c r="EZU886" s="14"/>
      <c r="EZV886" s="14"/>
      <c r="EZW886" s="14"/>
      <c r="EZX886" s="14"/>
      <c r="EZY886" s="14"/>
      <c r="EZZ886" s="14"/>
      <c r="FAA886" s="14"/>
      <c r="FAB886" s="14"/>
      <c r="FAC886" s="14"/>
      <c r="FAD886" s="14"/>
      <c r="FAE886" s="14"/>
      <c r="FAF886" s="14"/>
      <c r="FAG886" s="14"/>
      <c r="FAH886" s="14"/>
      <c r="FAI886" s="14"/>
      <c r="FAJ886" s="14"/>
      <c r="FAK886" s="14"/>
      <c r="FAL886" s="14"/>
      <c r="FAM886" s="14"/>
      <c r="FAN886" s="14"/>
      <c r="FAO886" s="14"/>
      <c r="FAP886" s="14"/>
      <c r="FAQ886" s="14"/>
      <c r="FAR886" s="14"/>
      <c r="FAS886" s="14"/>
      <c r="FAT886" s="14"/>
      <c r="FAU886" s="14"/>
      <c r="FAV886" s="14"/>
      <c r="FAW886" s="14"/>
      <c r="FAX886" s="14"/>
      <c r="FAY886" s="14"/>
      <c r="FAZ886" s="14"/>
      <c r="FBA886" s="14"/>
      <c r="FBB886" s="14"/>
      <c r="FBC886" s="14"/>
      <c r="FBD886" s="14"/>
      <c r="FBE886" s="14"/>
      <c r="FBF886" s="14"/>
      <c r="FBG886" s="14"/>
      <c r="FBH886" s="14"/>
      <c r="FBI886" s="14"/>
      <c r="FBJ886" s="14"/>
      <c r="FBK886" s="14"/>
      <c r="FBL886" s="14"/>
      <c r="FBM886" s="14"/>
      <c r="FBN886" s="14"/>
      <c r="FBO886" s="14"/>
      <c r="FBP886" s="14"/>
      <c r="FBQ886" s="14"/>
      <c r="FBR886" s="14"/>
      <c r="FBS886" s="14"/>
      <c r="FBT886" s="14"/>
      <c r="FBU886" s="14"/>
      <c r="FBV886" s="14"/>
      <c r="FBW886" s="14"/>
      <c r="FBX886" s="14"/>
      <c r="FBY886" s="14"/>
      <c r="FBZ886" s="14"/>
      <c r="FCA886" s="14"/>
      <c r="FCB886" s="14"/>
      <c r="FCC886" s="14"/>
      <c r="FCD886" s="14"/>
      <c r="FCE886" s="14"/>
      <c r="FCF886" s="14"/>
      <c r="FCG886" s="14"/>
      <c r="FCH886" s="14"/>
      <c r="FCI886" s="14"/>
      <c r="FCJ886" s="14"/>
      <c r="FCK886" s="14"/>
      <c r="FCL886" s="14"/>
      <c r="FCM886" s="14"/>
      <c r="FCN886" s="14"/>
      <c r="FCO886" s="14"/>
      <c r="FCP886" s="14"/>
      <c r="FCQ886" s="14"/>
      <c r="FCR886" s="14"/>
      <c r="FCS886" s="14"/>
      <c r="FCT886" s="14"/>
      <c r="FCU886" s="14"/>
      <c r="FCV886" s="14"/>
      <c r="FCW886" s="14"/>
      <c r="FCX886" s="14"/>
      <c r="FCY886" s="14"/>
      <c r="FCZ886" s="14"/>
      <c r="FDA886" s="14"/>
      <c r="FDB886" s="14"/>
      <c r="FDC886" s="14"/>
      <c r="FDD886" s="14"/>
      <c r="FDE886" s="14"/>
      <c r="FDF886" s="14"/>
      <c r="FDG886" s="14"/>
      <c r="FDH886" s="14"/>
      <c r="FDI886" s="14"/>
      <c r="FDJ886" s="14"/>
      <c r="FDK886" s="14"/>
      <c r="FDL886" s="14"/>
      <c r="FDM886" s="14"/>
      <c r="FDN886" s="14"/>
      <c r="FDO886" s="14"/>
      <c r="FDP886" s="14"/>
      <c r="FDQ886" s="14"/>
      <c r="FDR886" s="14"/>
      <c r="FDS886" s="14"/>
      <c r="FDT886" s="14"/>
      <c r="FDU886" s="14"/>
      <c r="FDV886" s="14"/>
      <c r="FDW886" s="14"/>
      <c r="FDX886" s="14"/>
      <c r="FDY886" s="14"/>
      <c r="FDZ886" s="14"/>
      <c r="FEA886" s="14"/>
      <c r="FEB886" s="14"/>
      <c r="FEC886" s="14"/>
      <c r="FED886" s="14"/>
      <c r="FEE886" s="14"/>
      <c r="FEF886" s="14"/>
      <c r="FEG886" s="14"/>
      <c r="FEH886" s="14"/>
      <c r="FEI886" s="14"/>
      <c r="FEJ886" s="14"/>
      <c r="FEK886" s="14"/>
      <c r="FEL886" s="14"/>
      <c r="FEM886" s="14"/>
      <c r="FEN886" s="14"/>
      <c r="FEO886" s="14"/>
      <c r="FEP886" s="14"/>
      <c r="FEQ886" s="14"/>
      <c r="FER886" s="14"/>
      <c r="FES886" s="14"/>
      <c r="FET886" s="14"/>
      <c r="FEU886" s="14"/>
      <c r="FEV886" s="14"/>
      <c r="FEW886" s="14"/>
      <c r="FEX886" s="14"/>
      <c r="FEY886" s="14"/>
      <c r="FEZ886" s="14"/>
      <c r="FFA886" s="14"/>
      <c r="FFB886" s="14"/>
      <c r="FFC886" s="14"/>
      <c r="FFD886" s="14"/>
      <c r="FFE886" s="14"/>
      <c r="FFF886" s="14"/>
      <c r="FFG886" s="14"/>
      <c r="FFH886" s="14"/>
      <c r="FFI886" s="14"/>
      <c r="FFJ886" s="14"/>
      <c r="FFK886" s="14"/>
      <c r="FFL886" s="14"/>
      <c r="FFM886" s="14"/>
      <c r="FFN886" s="14"/>
      <c r="FFO886" s="14"/>
      <c r="FFP886" s="14"/>
      <c r="FFQ886" s="14"/>
      <c r="FFR886" s="14"/>
      <c r="FFS886" s="14"/>
      <c r="FFT886" s="14"/>
      <c r="FFU886" s="14"/>
      <c r="FFV886" s="14"/>
      <c r="FFW886" s="14"/>
      <c r="FFX886" s="14"/>
      <c r="FFY886" s="14"/>
      <c r="FFZ886" s="14"/>
      <c r="FGA886" s="14"/>
      <c r="FGB886" s="14"/>
      <c r="FGC886" s="14"/>
      <c r="FGD886" s="14"/>
      <c r="FGE886" s="14"/>
      <c r="FGF886" s="14"/>
      <c r="FGG886" s="14"/>
      <c r="FGH886" s="14"/>
      <c r="FGI886" s="14"/>
      <c r="FGJ886" s="14"/>
      <c r="FGK886" s="14"/>
      <c r="FGL886" s="14"/>
      <c r="FGM886" s="14"/>
      <c r="FGN886" s="14"/>
      <c r="FGO886" s="14"/>
      <c r="FGP886" s="14"/>
      <c r="FGQ886" s="14"/>
      <c r="FGR886" s="14"/>
      <c r="FGS886" s="14"/>
      <c r="FGT886" s="14"/>
      <c r="FGU886" s="14"/>
      <c r="FGV886" s="14"/>
      <c r="FGW886" s="14"/>
      <c r="FGX886" s="14"/>
      <c r="FGY886" s="14"/>
      <c r="FGZ886" s="14"/>
      <c r="FHA886" s="14"/>
      <c r="FHB886" s="14"/>
      <c r="FHC886" s="14"/>
      <c r="FHD886" s="14"/>
      <c r="FHE886" s="14"/>
      <c r="FHF886" s="14"/>
      <c r="FHG886" s="14"/>
      <c r="FHH886" s="14"/>
      <c r="FHI886" s="14"/>
      <c r="FHJ886" s="14"/>
      <c r="FHK886" s="14"/>
      <c r="FHL886" s="14"/>
      <c r="FHM886" s="14"/>
      <c r="FHN886" s="14"/>
      <c r="FHO886" s="14"/>
      <c r="FHP886" s="14"/>
      <c r="FHQ886" s="14"/>
      <c r="FHR886" s="14"/>
      <c r="FHS886" s="14"/>
      <c r="FHT886" s="14"/>
      <c r="FHU886" s="14"/>
      <c r="FHV886" s="14"/>
      <c r="FHW886" s="14"/>
      <c r="FHX886" s="14"/>
      <c r="FHY886" s="14"/>
      <c r="FHZ886" s="14"/>
      <c r="FIA886" s="14"/>
      <c r="FIB886" s="14"/>
      <c r="FIC886" s="14"/>
      <c r="FID886" s="14"/>
      <c r="FIE886" s="14"/>
      <c r="FIF886" s="14"/>
      <c r="FIG886" s="14"/>
      <c r="FIH886" s="14"/>
      <c r="FII886" s="14"/>
      <c r="FIJ886" s="14"/>
      <c r="FIK886" s="14"/>
      <c r="FIL886" s="14"/>
      <c r="FIM886" s="14"/>
      <c r="FIN886" s="14"/>
      <c r="FIO886" s="14"/>
      <c r="FIP886" s="14"/>
      <c r="FIQ886" s="14"/>
      <c r="FIR886" s="14"/>
      <c r="FIS886" s="14"/>
      <c r="FIT886" s="14"/>
      <c r="FIU886" s="14"/>
      <c r="FIV886" s="14"/>
      <c r="FIW886" s="14"/>
      <c r="FIX886" s="14"/>
      <c r="FIY886" s="14"/>
      <c r="FIZ886" s="14"/>
      <c r="FJA886" s="14"/>
      <c r="FJB886" s="14"/>
      <c r="FJC886" s="14"/>
      <c r="FJD886" s="14"/>
      <c r="FJE886" s="14"/>
      <c r="FJF886" s="14"/>
      <c r="FJG886" s="14"/>
      <c r="FJH886" s="14"/>
      <c r="FJI886" s="14"/>
      <c r="FJJ886" s="14"/>
      <c r="FJK886" s="14"/>
      <c r="FJL886" s="14"/>
      <c r="FJM886" s="14"/>
      <c r="FJN886" s="14"/>
      <c r="FJO886" s="14"/>
      <c r="FJP886" s="14"/>
      <c r="FJQ886" s="14"/>
      <c r="FJR886" s="14"/>
      <c r="FJS886" s="14"/>
      <c r="FJT886" s="14"/>
      <c r="FJU886" s="14"/>
      <c r="FJV886" s="14"/>
      <c r="FJW886" s="14"/>
      <c r="FJX886" s="14"/>
      <c r="FJY886" s="14"/>
      <c r="FJZ886" s="14"/>
      <c r="FKA886" s="14"/>
      <c r="FKB886" s="14"/>
      <c r="FKC886" s="14"/>
      <c r="FKD886" s="14"/>
      <c r="FKE886" s="14"/>
      <c r="FKF886" s="14"/>
      <c r="FKG886" s="14"/>
      <c r="FKH886" s="14"/>
      <c r="FKI886" s="14"/>
      <c r="FKJ886" s="14"/>
      <c r="FKK886" s="14"/>
      <c r="FKL886" s="14"/>
      <c r="FKM886" s="14"/>
      <c r="FKN886" s="14"/>
      <c r="FKO886" s="14"/>
      <c r="FKP886" s="14"/>
      <c r="FKQ886" s="14"/>
      <c r="FKR886" s="14"/>
      <c r="FKS886" s="14"/>
      <c r="FKT886" s="14"/>
      <c r="FKU886" s="14"/>
      <c r="FKV886" s="14"/>
      <c r="FKW886" s="14"/>
      <c r="FKX886" s="14"/>
      <c r="FKY886" s="14"/>
      <c r="FKZ886" s="14"/>
      <c r="FLA886" s="14"/>
      <c r="FLB886" s="14"/>
      <c r="FLC886" s="14"/>
      <c r="FLD886" s="14"/>
      <c r="FLE886" s="14"/>
      <c r="FLF886" s="14"/>
      <c r="FLG886" s="14"/>
      <c r="FLH886" s="14"/>
      <c r="FLI886" s="14"/>
      <c r="FLJ886" s="14"/>
      <c r="FLK886" s="14"/>
      <c r="FLL886" s="14"/>
      <c r="FLM886" s="14"/>
      <c r="FLN886" s="14"/>
      <c r="FLO886" s="14"/>
      <c r="FLP886" s="14"/>
      <c r="FLQ886" s="14"/>
      <c r="FLR886" s="14"/>
      <c r="FLS886" s="14"/>
      <c r="FLT886" s="14"/>
      <c r="FLU886" s="14"/>
      <c r="FLV886" s="14"/>
      <c r="FLW886" s="14"/>
      <c r="FLX886" s="14"/>
      <c r="FLY886" s="14"/>
      <c r="FLZ886" s="14"/>
      <c r="FMA886" s="14"/>
      <c r="FMB886" s="14"/>
      <c r="FMC886" s="14"/>
      <c r="FMD886" s="14"/>
      <c r="FME886" s="14"/>
      <c r="FMF886" s="14"/>
      <c r="FMG886" s="14"/>
      <c r="FMH886" s="14"/>
      <c r="FMI886" s="14"/>
      <c r="FMJ886" s="14"/>
      <c r="FMK886" s="14"/>
      <c r="FML886" s="14"/>
      <c r="FMM886" s="14"/>
      <c r="FMN886" s="14"/>
      <c r="FMO886" s="14"/>
      <c r="FMP886" s="14"/>
      <c r="FMQ886" s="14"/>
      <c r="FMR886" s="14"/>
      <c r="FMS886" s="14"/>
      <c r="FMT886" s="14"/>
      <c r="FMU886" s="14"/>
      <c r="FMV886" s="14"/>
      <c r="FMW886" s="14"/>
      <c r="FMX886" s="14"/>
      <c r="FMY886" s="14"/>
      <c r="FMZ886" s="14"/>
      <c r="FNA886" s="14"/>
      <c r="FNB886" s="14"/>
      <c r="FNC886" s="14"/>
      <c r="FND886" s="14"/>
      <c r="FNE886" s="14"/>
      <c r="FNF886" s="14"/>
      <c r="FNG886" s="14"/>
      <c r="FNH886" s="14"/>
      <c r="FNI886" s="14"/>
      <c r="FNJ886" s="14"/>
      <c r="FNK886" s="14"/>
      <c r="FNL886" s="14"/>
      <c r="FNM886" s="14"/>
      <c r="FNN886" s="14"/>
      <c r="FNO886" s="14"/>
      <c r="FNP886" s="14"/>
      <c r="FNQ886" s="14"/>
      <c r="FNR886" s="14"/>
      <c r="FNS886" s="14"/>
      <c r="FNT886" s="14"/>
      <c r="FNU886" s="14"/>
      <c r="FNV886" s="14"/>
      <c r="FNW886" s="14"/>
      <c r="FNX886" s="14"/>
      <c r="FNY886" s="14"/>
      <c r="FNZ886" s="14"/>
      <c r="FOA886" s="14"/>
      <c r="FOB886" s="14"/>
      <c r="FOC886" s="14"/>
      <c r="FOD886" s="14"/>
      <c r="FOE886" s="14"/>
      <c r="FOF886" s="14"/>
      <c r="FOG886" s="14"/>
      <c r="FOH886" s="14"/>
      <c r="FOI886" s="14"/>
      <c r="FOJ886" s="14"/>
      <c r="FOK886" s="14"/>
      <c r="FOL886" s="14"/>
      <c r="FOM886" s="14"/>
      <c r="FON886" s="14"/>
      <c r="FOO886" s="14"/>
      <c r="FOP886" s="14"/>
      <c r="FOQ886" s="14"/>
      <c r="FOR886" s="14"/>
      <c r="FOS886" s="14"/>
      <c r="FOT886" s="14"/>
      <c r="FOU886" s="14"/>
      <c r="FOV886" s="14"/>
      <c r="FOW886" s="14"/>
      <c r="FOX886" s="14"/>
      <c r="FOY886" s="14"/>
      <c r="FOZ886" s="14"/>
      <c r="FPA886" s="14"/>
      <c r="FPB886" s="14"/>
      <c r="FPC886" s="14"/>
      <c r="FPD886" s="14"/>
      <c r="FPE886" s="14"/>
      <c r="FPF886" s="14"/>
      <c r="FPG886" s="14"/>
      <c r="FPH886" s="14"/>
      <c r="FPI886" s="14"/>
      <c r="FPJ886" s="14"/>
      <c r="FPK886" s="14"/>
      <c r="FPL886" s="14"/>
      <c r="FPM886" s="14"/>
      <c r="FPN886" s="14"/>
      <c r="FPO886" s="14"/>
      <c r="FPP886" s="14"/>
      <c r="FPQ886" s="14"/>
      <c r="FPR886" s="14"/>
      <c r="FPS886" s="14"/>
      <c r="FPT886" s="14"/>
      <c r="FPU886" s="14"/>
      <c r="FPV886" s="14"/>
      <c r="FPW886" s="14"/>
      <c r="FPX886" s="14"/>
      <c r="FPY886" s="14"/>
      <c r="FPZ886" s="14"/>
      <c r="FQA886" s="14"/>
      <c r="FQB886" s="14"/>
      <c r="FQC886" s="14"/>
      <c r="FQD886" s="14"/>
      <c r="FQE886" s="14"/>
      <c r="FQF886" s="14"/>
      <c r="FQG886" s="14"/>
      <c r="FQH886" s="14"/>
      <c r="FQI886" s="14"/>
      <c r="FQJ886" s="14"/>
      <c r="FQK886" s="14"/>
      <c r="FQL886" s="14"/>
      <c r="FQM886" s="14"/>
      <c r="FQN886" s="14"/>
      <c r="FQO886" s="14"/>
      <c r="FQP886" s="14"/>
      <c r="FQQ886" s="14"/>
      <c r="FQR886" s="14"/>
      <c r="FQS886" s="14"/>
      <c r="FQT886" s="14"/>
      <c r="FQU886" s="14"/>
      <c r="FQV886" s="14"/>
      <c r="FQW886" s="14"/>
      <c r="FQX886" s="14"/>
      <c r="FQY886" s="14"/>
      <c r="FQZ886" s="14"/>
      <c r="FRA886" s="14"/>
      <c r="FRB886" s="14"/>
      <c r="FRC886" s="14"/>
      <c r="FRD886" s="14"/>
      <c r="FRE886" s="14"/>
      <c r="FRF886" s="14"/>
      <c r="FRG886" s="14"/>
      <c r="FRH886" s="14"/>
      <c r="FRI886" s="14"/>
      <c r="FRJ886" s="14"/>
      <c r="FRK886" s="14"/>
      <c r="FRL886" s="14"/>
      <c r="FRM886" s="14"/>
      <c r="FRN886" s="14"/>
      <c r="FRO886" s="14"/>
      <c r="FRP886" s="14"/>
      <c r="FRQ886" s="14"/>
      <c r="FRR886" s="14"/>
      <c r="FRS886" s="14"/>
      <c r="FRT886" s="14"/>
      <c r="FRU886" s="14"/>
      <c r="FRV886" s="14"/>
      <c r="FRW886" s="14"/>
      <c r="FRX886" s="14"/>
      <c r="FRY886" s="14"/>
      <c r="FRZ886" s="14"/>
      <c r="FSA886" s="14"/>
      <c r="FSB886" s="14"/>
      <c r="FSC886" s="14"/>
      <c r="FSD886" s="14"/>
      <c r="FSE886" s="14"/>
      <c r="FSF886" s="14"/>
      <c r="FSG886" s="14"/>
      <c r="FSH886" s="14"/>
      <c r="FSI886" s="14"/>
      <c r="FSJ886" s="14"/>
      <c r="FSK886" s="14"/>
      <c r="FSL886" s="14"/>
      <c r="FSM886" s="14"/>
      <c r="FSN886" s="14"/>
      <c r="FSO886" s="14"/>
      <c r="FSP886" s="14"/>
      <c r="FSQ886" s="14"/>
      <c r="FSR886" s="14"/>
      <c r="FSS886" s="14"/>
      <c r="FST886" s="14"/>
      <c r="FSU886" s="14"/>
      <c r="FSV886" s="14"/>
      <c r="FSW886" s="14"/>
      <c r="FSX886" s="14"/>
      <c r="FSY886" s="14"/>
      <c r="FSZ886" s="14"/>
      <c r="FTA886" s="14"/>
      <c r="FTB886" s="14"/>
      <c r="FTC886" s="14"/>
      <c r="FTD886" s="14"/>
      <c r="FTE886" s="14"/>
      <c r="FTF886" s="14"/>
      <c r="FTG886" s="14"/>
      <c r="FTH886" s="14"/>
      <c r="FTI886" s="14"/>
      <c r="FTJ886" s="14"/>
      <c r="FTK886" s="14"/>
      <c r="FTL886" s="14"/>
      <c r="FTM886" s="14"/>
      <c r="FTN886" s="14"/>
      <c r="FTO886" s="14"/>
      <c r="FTP886" s="14"/>
      <c r="FTQ886" s="14"/>
      <c r="FTR886" s="14"/>
      <c r="FTS886" s="14"/>
      <c r="FTT886" s="14"/>
      <c r="FTU886" s="14"/>
      <c r="FTV886" s="14"/>
      <c r="FTW886" s="14"/>
      <c r="FTX886" s="14"/>
      <c r="FTY886" s="14"/>
      <c r="FTZ886" s="14"/>
      <c r="FUA886" s="14"/>
      <c r="FUB886" s="14"/>
      <c r="FUC886" s="14"/>
      <c r="FUD886" s="14"/>
      <c r="FUE886" s="14"/>
      <c r="FUF886" s="14"/>
      <c r="FUG886" s="14"/>
      <c r="FUH886" s="14"/>
      <c r="FUI886" s="14"/>
      <c r="FUJ886" s="14"/>
      <c r="FUK886" s="14"/>
      <c r="FUL886" s="14"/>
      <c r="FUM886" s="14"/>
      <c r="FUN886" s="14"/>
      <c r="FUO886" s="14"/>
      <c r="FUP886" s="14"/>
      <c r="FUQ886" s="14"/>
      <c r="FUR886" s="14"/>
      <c r="FUS886" s="14"/>
      <c r="FUT886" s="14"/>
      <c r="FUU886" s="14"/>
      <c r="FUV886" s="14"/>
      <c r="FUW886" s="14"/>
      <c r="FUX886" s="14"/>
      <c r="FUY886" s="14"/>
      <c r="FUZ886" s="14"/>
      <c r="FVA886" s="14"/>
      <c r="FVB886" s="14"/>
      <c r="FVC886" s="14"/>
      <c r="FVD886" s="14"/>
      <c r="FVE886" s="14"/>
      <c r="FVF886" s="14"/>
      <c r="FVG886" s="14"/>
      <c r="FVH886" s="14"/>
      <c r="FVI886" s="14"/>
      <c r="FVJ886" s="14"/>
      <c r="FVK886" s="14"/>
      <c r="FVL886" s="14"/>
      <c r="FVM886" s="14"/>
      <c r="FVN886" s="14"/>
      <c r="FVO886" s="14"/>
      <c r="FVP886" s="14"/>
      <c r="FVQ886" s="14"/>
      <c r="FVR886" s="14"/>
      <c r="FVS886" s="14"/>
      <c r="FVT886" s="14"/>
      <c r="FVU886" s="14"/>
      <c r="FVV886" s="14"/>
      <c r="FVW886" s="14"/>
      <c r="FVX886" s="14"/>
      <c r="FVY886" s="14"/>
      <c r="FVZ886" s="14"/>
      <c r="FWA886" s="14"/>
      <c r="FWB886" s="14"/>
      <c r="FWC886" s="14"/>
      <c r="FWD886" s="14"/>
      <c r="FWE886" s="14"/>
      <c r="FWF886" s="14"/>
      <c r="FWG886" s="14"/>
      <c r="FWH886" s="14"/>
      <c r="FWI886" s="14"/>
      <c r="FWJ886" s="14"/>
      <c r="FWK886" s="14"/>
      <c r="FWL886" s="14"/>
      <c r="FWM886" s="14"/>
      <c r="FWN886" s="14"/>
      <c r="FWO886" s="14"/>
      <c r="FWP886" s="14"/>
      <c r="FWQ886" s="14"/>
      <c r="FWR886" s="14"/>
      <c r="FWS886" s="14"/>
      <c r="FWT886" s="14"/>
      <c r="FWU886" s="14"/>
      <c r="FWV886" s="14"/>
      <c r="FWW886" s="14"/>
      <c r="FWX886" s="14"/>
      <c r="FWY886" s="14"/>
      <c r="FWZ886" s="14"/>
      <c r="FXA886" s="14"/>
      <c r="FXB886" s="14"/>
      <c r="FXC886" s="14"/>
      <c r="FXD886" s="14"/>
      <c r="FXE886" s="14"/>
      <c r="FXF886" s="14"/>
      <c r="FXG886" s="14"/>
      <c r="FXH886" s="14"/>
      <c r="FXI886" s="14"/>
      <c r="FXJ886" s="14"/>
      <c r="FXK886" s="14"/>
      <c r="FXL886" s="14"/>
      <c r="FXM886" s="14"/>
      <c r="FXN886" s="14"/>
      <c r="FXO886" s="14"/>
      <c r="FXP886" s="14"/>
      <c r="FXQ886" s="14"/>
      <c r="FXR886" s="14"/>
      <c r="FXS886" s="14"/>
      <c r="FXT886" s="14"/>
      <c r="FXU886" s="14"/>
      <c r="FXV886" s="14"/>
      <c r="FXW886" s="14"/>
      <c r="FXX886" s="14"/>
      <c r="FXY886" s="14"/>
      <c r="FXZ886" s="14"/>
      <c r="FYA886" s="14"/>
      <c r="FYB886" s="14"/>
      <c r="FYC886" s="14"/>
      <c r="FYD886" s="14"/>
      <c r="FYE886" s="14"/>
      <c r="FYF886" s="14"/>
      <c r="FYG886" s="14"/>
      <c r="FYH886" s="14"/>
      <c r="FYI886" s="14"/>
      <c r="FYJ886" s="14"/>
      <c r="FYK886" s="14"/>
      <c r="FYL886" s="14"/>
      <c r="FYM886" s="14"/>
      <c r="FYN886" s="14"/>
      <c r="FYO886" s="14"/>
      <c r="FYP886" s="14"/>
      <c r="FYQ886" s="14"/>
      <c r="FYR886" s="14"/>
      <c r="FYS886" s="14"/>
      <c r="FYT886" s="14"/>
      <c r="FYU886" s="14"/>
      <c r="FYV886" s="14"/>
      <c r="FYW886" s="14"/>
      <c r="FYX886" s="14"/>
      <c r="FYY886" s="14"/>
      <c r="FYZ886" s="14"/>
      <c r="FZA886" s="14"/>
      <c r="FZB886" s="14"/>
      <c r="FZC886" s="14"/>
      <c r="FZD886" s="14"/>
      <c r="FZE886" s="14"/>
      <c r="FZF886" s="14"/>
      <c r="FZG886" s="14"/>
      <c r="FZH886" s="14"/>
      <c r="FZI886" s="14"/>
      <c r="FZJ886" s="14"/>
      <c r="FZK886" s="14"/>
      <c r="FZL886" s="14"/>
      <c r="FZM886" s="14"/>
      <c r="FZN886" s="14"/>
      <c r="FZO886" s="14"/>
      <c r="FZP886" s="14"/>
      <c r="FZQ886" s="14"/>
      <c r="FZR886" s="14"/>
      <c r="FZS886" s="14"/>
      <c r="FZT886" s="14"/>
      <c r="FZU886" s="14"/>
      <c r="FZV886" s="14"/>
      <c r="FZW886" s="14"/>
      <c r="FZX886" s="14"/>
      <c r="FZY886" s="14"/>
      <c r="FZZ886" s="14"/>
      <c r="GAA886" s="14"/>
      <c r="GAB886" s="14"/>
      <c r="GAC886" s="14"/>
      <c r="GAD886" s="14"/>
      <c r="GAE886" s="14"/>
      <c r="GAF886" s="14"/>
      <c r="GAG886" s="14"/>
      <c r="GAH886" s="14"/>
      <c r="GAI886" s="14"/>
      <c r="GAJ886" s="14"/>
      <c r="GAK886" s="14"/>
      <c r="GAL886" s="14"/>
      <c r="GAM886" s="14"/>
      <c r="GAN886" s="14"/>
      <c r="GAO886" s="14"/>
      <c r="GAP886" s="14"/>
      <c r="GAQ886" s="14"/>
      <c r="GAR886" s="14"/>
      <c r="GAS886" s="14"/>
      <c r="GAT886" s="14"/>
      <c r="GAU886" s="14"/>
      <c r="GAV886" s="14"/>
      <c r="GAW886" s="14"/>
      <c r="GAX886" s="14"/>
      <c r="GAY886" s="14"/>
      <c r="GAZ886" s="14"/>
      <c r="GBA886" s="14"/>
      <c r="GBB886" s="14"/>
      <c r="GBC886" s="14"/>
      <c r="GBD886" s="14"/>
      <c r="GBE886" s="14"/>
      <c r="GBF886" s="14"/>
      <c r="GBG886" s="14"/>
      <c r="GBH886" s="14"/>
      <c r="GBI886" s="14"/>
      <c r="GBJ886" s="14"/>
      <c r="GBK886" s="14"/>
      <c r="GBL886" s="14"/>
      <c r="GBM886" s="14"/>
      <c r="GBN886" s="14"/>
      <c r="GBO886" s="14"/>
      <c r="GBP886" s="14"/>
      <c r="GBQ886" s="14"/>
      <c r="GBR886" s="14"/>
      <c r="GBS886" s="14"/>
      <c r="GBT886" s="14"/>
      <c r="GBU886" s="14"/>
      <c r="GBV886" s="14"/>
      <c r="GBW886" s="14"/>
      <c r="GBX886" s="14"/>
      <c r="GBY886" s="14"/>
      <c r="GBZ886" s="14"/>
      <c r="GCA886" s="14"/>
      <c r="GCB886" s="14"/>
      <c r="GCC886" s="14"/>
      <c r="GCD886" s="14"/>
      <c r="GCE886" s="14"/>
      <c r="GCF886" s="14"/>
      <c r="GCG886" s="14"/>
      <c r="GCH886" s="14"/>
      <c r="GCI886" s="14"/>
      <c r="GCJ886" s="14"/>
      <c r="GCK886" s="14"/>
      <c r="GCL886" s="14"/>
      <c r="GCM886" s="14"/>
      <c r="GCN886" s="14"/>
      <c r="GCO886" s="14"/>
      <c r="GCP886" s="14"/>
      <c r="GCQ886" s="14"/>
      <c r="GCR886" s="14"/>
      <c r="GCS886" s="14"/>
      <c r="GCT886" s="14"/>
      <c r="GCU886" s="14"/>
      <c r="GCV886" s="14"/>
      <c r="GCW886" s="14"/>
      <c r="GCX886" s="14"/>
      <c r="GCY886" s="14"/>
      <c r="GCZ886" s="14"/>
      <c r="GDA886" s="14"/>
      <c r="GDB886" s="14"/>
      <c r="GDC886" s="14"/>
      <c r="GDD886" s="14"/>
      <c r="GDE886" s="14"/>
      <c r="GDF886" s="14"/>
      <c r="GDG886" s="14"/>
      <c r="GDH886" s="14"/>
      <c r="GDI886" s="14"/>
      <c r="GDJ886" s="14"/>
      <c r="GDK886" s="14"/>
      <c r="GDL886" s="14"/>
      <c r="GDM886" s="14"/>
      <c r="GDN886" s="14"/>
      <c r="GDO886" s="14"/>
      <c r="GDP886" s="14"/>
      <c r="GDQ886" s="14"/>
      <c r="GDR886" s="14"/>
      <c r="GDS886" s="14"/>
      <c r="GDT886" s="14"/>
      <c r="GDU886" s="14"/>
      <c r="GDV886" s="14"/>
      <c r="GDW886" s="14"/>
      <c r="GDX886" s="14"/>
      <c r="GDY886" s="14"/>
      <c r="GDZ886" s="14"/>
      <c r="GEA886" s="14"/>
      <c r="GEB886" s="14"/>
      <c r="GEC886" s="14"/>
      <c r="GED886" s="14"/>
      <c r="GEE886" s="14"/>
      <c r="GEF886" s="14"/>
      <c r="GEG886" s="14"/>
      <c r="GEH886" s="14"/>
      <c r="GEI886" s="14"/>
      <c r="GEJ886" s="14"/>
      <c r="GEK886" s="14"/>
      <c r="GEL886" s="14"/>
      <c r="GEM886" s="14"/>
      <c r="GEN886" s="14"/>
      <c r="GEO886" s="14"/>
      <c r="GEP886" s="14"/>
      <c r="GEQ886" s="14"/>
      <c r="GER886" s="14"/>
      <c r="GES886" s="14"/>
      <c r="GET886" s="14"/>
      <c r="GEU886" s="14"/>
      <c r="GEV886" s="14"/>
      <c r="GEW886" s="14"/>
      <c r="GEX886" s="14"/>
      <c r="GEY886" s="14"/>
      <c r="GEZ886" s="14"/>
      <c r="GFA886" s="14"/>
      <c r="GFB886" s="14"/>
      <c r="GFC886" s="14"/>
      <c r="GFD886" s="14"/>
      <c r="GFE886" s="14"/>
      <c r="GFF886" s="14"/>
      <c r="GFG886" s="14"/>
      <c r="GFH886" s="14"/>
      <c r="GFI886" s="14"/>
      <c r="GFJ886" s="14"/>
      <c r="GFK886" s="14"/>
      <c r="GFL886" s="14"/>
      <c r="GFM886" s="14"/>
      <c r="GFN886" s="14"/>
      <c r="GFO886" s="14"/>
      <c r="GFP886" s="14"/>
      <c r="GFQ886" s="14"/>
      <c r="GFR886" s="14"/>
      <c r="GFS886" s="14"/>
      <c r="GFT886" s="14"/>
      <c r="GFU886" s="14"/>
      <c r="GFV886" s="14"/>
      <c r="GFW886" s="14"/>
      <c r="GFX886" s="14"/>
      <c r="GFY886" s="14"/>
      <c r="GFZ886" s="14"/>
      <c r="GGA886" s="14"/>
      <c r="GGB886" s="14"/>
      <c r="GGC886" s="14"/>
      <c r="GGD886" s="14"/>
      <c r="GGE886" s="14"/>
      <c r="GGF886" s="14"/>
      <c r="GGG886" s="14"/>
      <c r="GGH886" s="14"/>
      <c r="GGI886" s="14"/>
      <c r="GGJ886" s="14"/>
      <c r="GGK886" s="14"/>
      <c r="GGL886" s="14"/>
      <c r="GGM886" s="14"/>
      <c r="GGN886" s="14"/>
      <c r="GGO886" s="14"/>
      <c r="GGP886" s="14"/>
      <c r="GGQ886" s="14"/>
      <c r="GGR886" s="14"/>
      <c r="GGS886" s="14"/>
      <c r="GGT886" s="14"/>
      <c r="GGU886" s="14"/>
      <c r="GGV886" s="14"/>
      <c r="GGW886" s="14"/>
      <c r="GGX886" s="14"/>
      <c r="GGY886" s="14"/>
      <c r="GGZ886" s="14"/>
      <c r="GHA886" s="14"/>
      <c r="GHB886" s="14"/>
      <c r="GHC886" s="14"/>
      <c r="GHD886" s="14"/>
      <c r="GHE886" s="14"/>
      <c r="GHF886" s="14"/>
      <c r="GHG886" s="14"/>
      <c r="GHH886" s="14"/>
      <c r="GHI886" s="14"/>
      <c r="GHJ886" s="14"/>
      <c r="GHK886" s="14"/>
      <c r="GHL886" s="14"/>
      <c r="GHM886" s="14"/>
      <c r="GHN886" s="14"/>
      <c r="GHO886" s="14"/>
      <c r="GHP886" s="14"/>
      <c r="GHQ886" s="14"/>
      <c r="GHR886" s="14"/>
      <c r="GHS886" s="14"/>
      <c r="GHT886" s="14"/>
      <c r="GHU886" s="14"/>
      <c r="GHV886" s="14"/>
      <c r="GHW886" s="14"/>
      <c r="GHX886" s="14"/>
      <c r="GHY886" s="14"/>
      <c r="GHZ886" s="14"/>
      <c r="GIA886" s="14"/>
      <c r="GIB886" s="14"/>
      <c r="GIC886" s="14"/>
      <c r="GID886" s="14"/>
      <c r="GIE886" s="14"/>
      <c r="GIF886" s="14"/>
      <c r="GIG886" s="14"/>
      <c r="GIH886" s="14"/>
      <c r="GII886" s="14"/>
      <c r="GIJ886" s="14"/>
      <c r="GIK886" s="14"/>
      <c r="GIL886" s="14"/>
      <c r="GIM886" s="14"/>
      <c r="GIN886" s="14"/>
      <c r="GIO886" s="14"/>
      <c r="GIP886" s="14"/>
      <c r="GIQ886" s="14"/>
      <c r="GIR886" s="14"/>
      <c r="GIS886" s="14"/>
      <c r="GIT886" s="14"/>
      <c r="GIU886" s="14"/>
      <c r="GIV886" s="14"/>
      <c r="GIW886" s="14"/>
      <c r="GIX886" s="14"/>
      <c r="GIY886" s="14"/>
      <c r="GIZ886" s="14"/>
      <c r="GJA886" s="14"/>
      <c r="GJB886" s="14"/>
      <c r="GJC886" s="14"/>
      <c r="GJD886" s="14"/>
      <c r="GJE886" s="14"/>
      <c r="GJF886" s="14"/>
      <c r="GJG886" s="14"/>
      <c r="GJH886" s="14"/>
      <c r="GJI886" s="14"/>
      <c r="GJJ886" s="14"/>
      <c r="GJK886" s="14"/>
      <c r="GJL886" s="14"/>
      <c r="GJM886" s="14"/>
      <c r="GJN886" s="14"/>
      <c r="GJO886" s="14"/>
      <c r="GJP886" s="14"/>
      <c r="GJQ886" s="14"/>
      <c r="GJR886" s="14"/>
      <c r="GJS886" s="14"/>
      <c r="GJT886" s="14"/>
      <c r="GJU886" s="14"/>
      <c r="GJV886" s="14"/>
      <c r="GJW886" s="14"/>
      <c r="GJX886" s="14"/>
      <c r="GJY886" s="14"/>
      <c r="GJZ886" s="14"/>
      <c r="GKA886" s="14"/>
      <c r="GKB886" s="14"/>
      <c r="GKC886" s="14"/>
      <c r="GKD886" s="14"/>
      <c r="GKE886" s="14"/>
      <c r="GKF886" s="14"/>
      <c r="GKG886" s="14"/>
      <c r="GKH886" s="14"/>
      <c r="GKI886" s="14"/>
      <c r="GKJ886" s="14"/>
      <c r="GKK886" s="14"/>
      <c r="GKL886" s="14"/>
      <c r="GKM886" s="14"/>
      <c r="GKN886" s="14"/>
      <c r="GKO886" s="14"/>
      <c r="GKP886" s="14"/>
      <c r="GKQ886" s="14"/>
      <c r="GKR886" s="14"/>
      <c r="GKS886" s="14"/>
      <c r="GKT886" s="14"/>
      <c r="GKU886" s="14"/>
      <c r="GKV886" s="14"/>
      <c r="GKW886" s="14"/>
      <c r="GKX886" s="14"/>
      <c r="GKY886" s="14"/>
      <c r="GKZ886" s="14"/>
      <c r="GLA886" s="14"/>
      <c r="GLB886" s="14"/>
      <c r="GLC886" s="14"/>
      <c r="GLD886" s="14"/>
      <c r="GLE886" s="14"/>
      <c r="GLF886" s="14"/>
      <c r="GLG886" s="14"/>
      <c r="GLH886" s="14"/>
      <c r="GLI886" s="14"/>
      <c r="GLJ886" s="14"/>
      <c r="GLK886" s="14"/>
      <c r="GLL886" s="14"/>
      <c r="GLM886" s="14"/>
      <c r="GLN886" s="14"/>
      <c r="GLO886" s="14"/>
      <c r="GLP886" s="14"/>
      <c r="GLQ886" s="14"/>
      <c r="GLR886" s="14"/>
      <c r="GLS886" s="14"/>
      <c r="GLT886" s="14"/>
      <c r="GLU886" s="14"/>
      <c r="GLV886" s="14"/>
      <c r="GLW886" s="14"/>
      <c r="GLX886" s="14"/>
      <c r="GLY886" s="14"/>
      <c r="GLZ886" s="14"/>
      <c r="GMA886" s="14"/>
      <c r="GMB886" s="14"/>
      <c r="GMC886" s="14"/>
      <c r="GMD886" s="14"/>
      <c r="GME886" s="14"/>
      <c r="GMF886" s="14"/>
      <c r="GMG886" s="14"/>
      <c r="GMH886" s="14"/>
      <c r="GMI886" s="14"/>
      <c r="GMJ886" s="14"/>
      <c r="GMK886" s="14"/>
      <c r="GML886" s="14"/>
      <c r="GMM886" s="14"/>
      <c r="GMN886" s="14"/>
      <c r="GMO886" s="14"/>
      <c r="GMP886" s="14"/>
      <c r="GMQ886" s="14"/>
      <c r="GMR886" s="14"/>
      <c r="GMS886" s="14"/>
      <c r="GMT886" s="14"/>
      <c r="GMU886" s="14"/>
      <c r="GMV886" s="14"/>
      <c r="GMW886" s="14"/>
      <c r="GMX886" s="14"/>
      <c r="GMY886" s="14"/>
      <c r="GMZ886" s="14"/>
      <c r="GNA886" s="14"/>
      <c r="GNB886" s="14"/>
      <c r="GNC886" s="14"/>
      <c r="GND886" s="14"/>
      <c r="GNE886" s="14"/>
      <c r="GNF886" s="14"/>
      <c r="GNG886" s="14"/>
      <c r="GNH886" s="14"/>
      <c r="GNI886" s="14"/>
      <c r="GNJ886" s="14"/>
      <c r="GNK886" s="14"/>
      <c r="GNL886" s="14"/>
      <c r="GNM886" s="14"/>
      <c r="GNN886" s="14"/>
      <c r="GNO886" s="14"/>
      <c r="GNP886" s="14"/>
      <c r="GNQ886" s="14"/>
      <c r="GNR886" s="14"/>
      <c r="GNS886" s="14"/>
      <c r="GNT886" s="14"/>
      <c r="GNU886" s="14"/>
      <c r="GNV886" s="14"/>
      <c r="GNW886" s="14"/>
      <c r="GNX886" s="14"/>
      <c r="GNY886" s="14"/>
      <c r="GNZ886" s="14"/>
      <c r="GOA886" s="14"/>
      <c r="GOB886" s="14"/>
      <c r="GOC886" s="14"/>
      <c r="GOD886" s="14"/>
      <c r="GOE886" s="14"/>
      <c r="GOF886" s="14"/>
      <c r="GOG886" s="14"/>
      <c r="GOH886" s="14"/>
      <c r="GOI886" s="14"/>
      <c r="GOJ886" s="14"/>
      <c r="GOK886" s="14"/>
      <c r="GOL886" s="14"/>
      <c r="GOM886" s="14"/>
      <c r="GON886" s="14"/>
      <c r="GOO886" s="14"/>
      <c r="GOP886" s="14"/>
      <c r="GOQ886" s="14"/>
      <c r="GOR886" s="14"/>
      <c r="GOS886" s="14"/>
      <c r="GOT886" s="14"/>
      <c r="GOU886" s="14"/>
      <c r="GOV886" s="14"/>
      <c r="GOW886" s="14"/>
      <c r="GOX886" s="14"/>
      <c r="GOY886" s="14"/>
      <c r="GOZ886" s="14"/>
      <c r="GPA886" s="14"/>
      <c r="GPB886" s="14"/>
      <c r="GPC886" s="14"/>
      <c r="GPD886" s="14"/>
      <c r="GPE886" s="14"/>
      <c r="GPF886" s="14"/>
      <c r="GPG886" s="14"/>
      <c r="GPH886" s="14"/>
      <c r="GPI886" s="14"/>
      <c r="GPJ886" s="14"/>
      <c r="GPK886" s="14"/>
      <c r="GPL886" s="14"/>
      <c r="GPM886" s="14"/>
      <c r="GPN886" s="14"/>
      <c r="GPO886" s="14"/>
      <c r="GPP886" s="14"/>
      <c r="GPQ886" s="14"/>
      <c r="GPR886" s="14"/>
      <c r="GPS886" s="14"/>
      <c r="GPT886" s="14"/>
      <c r="GPU886" s="14"/>
      <c r="GPV886" s="14"/>
      <c r="GPW886" s="14"/>
      <c r="GPX886" s="14"/>
      <c r="GPY886" s="14"/>
      <c r="GPZ886" s="14"/>
      <c r="GQA886" s="14"/>
      <c r="GQB886" s="14"/>
      <c r="GQC886" s="14"/>
      <c r="GQD886" s="14"/>
      <c r="GQE886" s="14"/>
      <c r="GQF886" s="14"/>
      <c r="GQG886" s="14"/>
      <c r="GQH886" s="14"/>
      <c r="GQI886" s="14"/>
      <c r="GQJ886" s="14"/>
      <c r="GQK886" s="14"/>
      <c r="GQL886" s="14"/>
      <c r="GQM886" s="14"/>
      <c r="GQN886" s="14"/>
      <c r="GQO886" s="14"/>
      <c r="GQP886" s="14"/>
      <c r="GQQ886" s="14"/>
      <c r="GQR886" s="14"/>
      <c r="GQS886" s="14"/>
      <c r="GQT886" s="14"/>
      <c r="GQU886" s="14"/>
      <c r="GQV886" s="14"/>
      <c r="GQW886" s="14"/>
      <c r="GQX886" s="14"/>
      <c r="GQY886" s="14"/>
      <c r="GQZ886" s="14"/>
      <c r="GRA886" s="14"/>
      <c r="GRB886" s="14"/>
      <c r="GRC886" s="14"/>
      <c r="GRD886" s="14"/>
      <c r="GRE886" s="14"/>
      <c r="GRF886" s="14"/>
      <c r="GRG886" s="14"/>
      <c r="GRH886" s="14"/>
      <c r="GRI886" s="14"/>
      <c r="GRJ886" s="14"/>
      <c r="GRK886" s="14"/>
      <c r="GRL886" s="14"/>
      <c r="GRM886" s="14"/>
      <c r="GRN886" s="14"/>
      <c r="GRO886" s="14"/>
      <c r="GRP886" s="14"/>
      <c r="GRQ886" s="14"/>
      <c r="GRR886" s="14"/>
      <c r="GRS886" s="14"/>
      <c r="GRT886" s="14"/>
      <c r="GRU886" s="14"/>
      <c r="GRV886" s="14"/>
      <c r="GRW886" s="14"/>
      <c r="GRX886" s="14"/>
      <c r="GRY886" s="14"/>
      <c r="GRZ886" s="14"/>
      <c r="GSA886" s="14"/>
      <c r="GSB886" s="14"/>
      <c r="GSC886" s="14"/>
      <c r="GSD886" s="14"/>
      <c r="GSE886" s="14"/>
      <c r="GSF886" s="14"/>
      <c r="GSG886" s="14"/>
      <c r="GSH886" s="14"/>
      <c r="GSI886" s="14"/>
      <c r="GSJ886" s="14"/>
      <c r="GSK886" s="14"/>
      <c r="GSL886" s="14"/>
      <c r="GSM886" s="14"/>
      <c r="GSN886" s="14"/>
      <c r="GSO886" s="14"/>
      <c r="GSP886" s="14"/>
      <c r="GSQ886" s="14"/>
      <c r="GSR886" s="14"/>
      <c r="GSS886" s="14"/>
      <c r="GST886" s="14"/>
      <c r="GSU886" s="14"/>
      <c r="GSV886" s="14"/>
      <c r="GSW886" s="14"/>
      <c r="GSX886" s="14"/>
      <c r="GSY886" s="14"/>
      <c r="GSZ886" s="14"/>
      <c r="GTA886" s="14"/>
      <c r="GTB886" s="14"/>
      <c r="GTC886" s="14"/>
      <c r="GTD886" s="14"/>
      <c r="GTE886" s="14"/>
      <c r="GTF886" s="14"/>
      <c r="GTG886" s="14"/>
      <c r="GTH886" s="14"/>
      <c r="GTI886" s="14"/>
      <c r="GTJ886" s="14"/>
      <c r="GTK886" s="14"/>
      <c r="GTL886" s="14"/>
      <c r="GTM886" s="14"/>
      <c r="GTN886" s="14"/>
      <c r="GTO886" s="14"/>
      <c r="GTP886" s="14"/>
      <c r="GTQ886" s="14"/>
      <c r="GTR886" s="14"/>
      <c r="GTS886" s="14"/>
      <c r="GTT886" s="14"/>
      <c r="GTU886" s="14"/>
      <c r="GTV886" s="14"/>
      <c r="GTW886" s="14"/>
      <c r="GTX886" s="14"/>
      <c r="GTY886" s="14"/>
      <c r="GTZ886" s="14"/>
      <c r="GUA886" s="14"/>
      <c r="GUB886" s="14"/>
      <c r="GUC886" s="14"/>
      <c r="GUD886" s="14"/>
      <c r="GUE886" s="14"/>
      <c r="GUF886" s="14"/>
      <c r="GUG886" s="14"/>
      <c r="GUH886" s="14"/>
      <c r="GUI886" s="14"/>
      <c r="GUJ886" s="14"/>
      <c r="GUK886" s="14"/>
      <c r="GUL886" s="14"/>
      <c r="GUM886" s="14"/>
      <c r="GUN886" s="14"/>
      <c r="GUO886" s="14"/>
      <c r="GUP886" s="14"/>
      <c r="GUQ886" s="14"/>
      <c r="GUR886" s="14"/>
      <c r="GUS886" s="14"/>
      <c r="GUT886" s="14"/>
      <c r="GUU886" s="14"/>
      <c r="GUV886" s="14"/>
      <c r="GUW886" s="14"/>
      <c r="GUX886" s="14"/>
      <c r="GUY886" s="14"/>
      <c r="GUZ886" s="14"/>
      <c r="GVA886" s="14"/>
      <c r="GVB886" s="14"/>
      <c r="GVC886" s="14"/>
      <c r="GVD886" s="14"/>
      <c r="GVE886" s="14"/>
      <c r="GVF886" s="14"/>
      <c r="GVG886" s="14"/>
      <c r="GVH886" s="14"/>
      <c r="GVI886" s="14"/>
      <c r="GVJ886" s="14"/>
      <c r="GVK886" s="14"/>
      <c r="GVL886" s="14"/>
      <c r="GVM886" s="14"/>
      <c r="GVN886" s="14"/>
      <c r="GVO886" s="14"/>
      <c r="GVP886" s="14"/>
      <c r="GVQ886" s="14"/>
      <c r="GVR886" s="14"/>
      <c r="GVS886" s="14"/>
      <c r="GVT886" s="14"/>
      <c r="GVU886" s="14"/>
      <c r="GVV886" s="14"/>
      <c r="GVW886" s="14"/>
      <c r="GVX886" s="14"/>
      <c r="GVY886" s="14"/>
      <c r="GVZ886" s="14"/>
      <c r="GWA886" s="14"/>
      <c r="GWB886" s="14"/>
      <c r="GWC886" s="14"/>
      <c r="GWD886" s="14"/>
      <c r="GWE886" s="14"/>
      <c r="GWF886" s="14"/>
      <c r="GWG886" s="14"/>
      <c r="GWH886" s="14"/>
      <c r="GWI886" s="14"/>
      <c r="GWJ886" s="14"/>
      <c r="GWK886" s="14"/>
      <c r="GWL886" s="14"/>
      <c r="GWM886" s="14"/>
      <c r="GWN886" s="14"/>
      <c r="GWO886" s="14"/>
      <c r="GWP886" s="14"/>
      <c r="GWQ886" s="14"/>
      <c r="GWR886" s="14"/>
      <c r="GWS886" s="14"/>
      <c r="GWT886" s="14"/>
      <c r="GWU886" s="14"/>
      <c r="GWV886" s="14"/>
      <c r="GWW886" s="14"/>
      <c r="GWX886" s="14"/>
      <c r="GWY886" s="14"/>
      <c r="GWZ886" s="14"/>
      <c r="GXA886" s="14"/>
      <c r="GXB886" s="14"/>
      <c r="GXC886" s="14"/>
      <c r="GXD886" s="14"/>
      <c r="GXE886" s="14"/>
      <c r="GXF886" s="14"/>
      <c r="GXG886" s="14"/>
      <c r="GXH886" s="14"/>
      <c r="GXI886" s="14"/>
      <c r="GXJ886" s="14"/>
      <c r="GXK886" s="14"/>
      <c r="GXL886" s="14"/>
      <c r="GXM886" s="14"/>
      <c r="GXN886" s="14"/>
      <c r="GXO886" s="14"/>
      <c r="GXP886" s="14"/>
      <c r="GXQ886" s="14"/>
      <c r="GXR886" s="14"/>
      <c r="GXS886" s="14"/>
      <c r="GXT886" s="14"/>
      <c r="GXU886" s="14"/>
      <c r="GXV886" s="14"/>
      <c r="GXW886" s="14"/>
      <c r="GXX886" s="14"/>
      <c r="GXY886" s="14"/>
      <c r="GXZ886" s="14"/>
      <c r="GYA886" s="14"/>
      <c r="GYB886" s="14"/>
      <c r="GYC886" s="14"/>
      <c r="GYD886" s="14"/>
      <c r="GYE886" s="14"/>
      <c r="GYF886" s="14"/>
      <c r="GYG886" s="14"/>
      <c r="GYH886" s="14"/>
      <c r="GYI886" s="14"/>
      <c r="GYJ886" s="14"/>
      <c r="GYK886" s="14"/>
      <c r="GYL886" s="14"/>
      <c r="GYM886" s="14"/>
      <c r="GYN886" s="14"/>
      <c r="GYO886" s="14"/>
      <c r="GYP886" s="14"/>
      <c r="GYQ886" s="14"/>
      <c r="GYR886" s="14"/>
      <c r="GYS886" s="14"/>
      <c r="GYT886" s="14"/>
      <c r="GYU886" s="14"/>
      <c r="GYV886" s="14"/>
      <c r="GYW886" s="14"/>
      <c r="GYX886" s="14"/>
      <c r="GYY886" s="14"/>
      <c r="GYZ886" s="14"/>
      <c r="GZA886" s="14"/>
      <c r="GZB886" s="14"/>
      <c r="GZC886" s="14"/>
      <c r="GZD886" s="14"/>
      <c r="GZE886" s="14"/>
      <c r="GZF886" s="14"/>
      <c r="GZG886" s="14"/>
      <c r="GZH886" s="14"/>
      <c r="GZI886" s="14"/>
      <c r="GZJ886" s="14"/>
      <c r="GZK886" s="14"/>
      <c r="GZL886" s="14"/>
      <c r="GZM886" s="14"/>
      <c r="GZN886" s="14"/>
      <c r="GZO886" s="14"/>
      <c r="GZP886" s="14"/>
      <c r="GZQ886" s="14"/>
      <c r="GZR886" s="14"/>
      <c r="GZS886" s="14"/>
      <c r="GZT886" s="14"/>
      <c r="GZU886" s="14"/>
      <c r="GZV886" s="14"/>
      <c r="GZW886" s="14"/>
      <c r="GZX886" s="14"/>
      <c r="GZY886" s="14"/>
      <c r="GZZ886" s="14"/>
      <c r="HAA886" s="14"/>
      <c r="HAB886" s="14"/>
      <c r="HAC886" s="14"/>
      <c r="HAD886" s="14"/>
      <c r="HAE886" s="14"/>
      <c r="HAF886" s="14"/>
      <c r="HAG886" s="14"/>
      <c r="HAH886" s="14"/>
      <c r="HAI886" s="14"/>
      <c r="HAJ886" s="14"/>
      <c r="HAK886" s="14"/>
      <c r="HAL886" s="14"/>
      <c r="HAM886" s="14"/>
      <c r="HAN886" s="14"/>
      <c r="HAO886" s="14"/>
      <c r="HAP886" s="14"/>
      <c r="HAQ886" s="14"/>
      <c r="HAR886" s="14"/>
      <c r="HAS886" s="14"/>
      <c r="HAT886" s="14"/>
      <c r="HAU886" s="14"/>
      <c r="HAV886" s="14"/>
      <c r="HAW886" s="14"/>
      <c r="HAX886" s="14"/>
      <c r="HAY886" s="14"/>
      <c r="HAZ886" s="14"/>
      <c r="HBA886" s="14"/>
      <c r="HBB886" s="14"/>
      <c r="HBC886" s="14"/>
      <c r="HBD886" s="14"/>
      <c r="HBE886" s="14"/>
      <c r="HBF886" s="14"/>
      <c r="HBG886" s="14"/>
      <c r="HBH886" s="14"/>
      <c r="HBI886" s="14"/>
      <c r="HBJ886" s="14"/>
      <c r="HBK886" s="14"/>
      <c r="HBL886" s="14"/>
      <c r="HBM886" s="14"/>
      <c r="HBN886" s="14"/>
      <c r="HBO886" s="14"/>
      <c r="HBP886" s="14"/>
      <c r="HBQ886" s="14"/>
      <c r="HBR886" s="14"/>
      <c r="HBS886" s="14"/>
      <c r="HBT886" s="14"/>
      <c r="HBU886" s="14"/>
      <c r="HBV886" s="14"/>
      <c r="HBW886" s="14"/>
      <c r="HBX886" s="14"/>
      <c r="HBY886" s="14"/>
      <c r="HBZ886" s="14"/>
      <c r="HCA886" s="14"/>
      <c r="HCB886" s="14"/>
      <c r="HCC886" s="14"/>
      <c r="HCD886" s="14"/>
      <c r="HCE886" s="14"/>
      <c r="HCF886" s="14"/>
      <c r="HCG886" s="14"/>
      <c r="HCH886" s="14"/>
      <c r="HCI886" s="14"/>
      <c r="HCJ886" s="14"/>
      <c r="HCK886" s="14"/>
      <c r="HCL886" s="14"/>
      <c r="HCM886" s="14"/>
      <c r="HCN886" s="14"/>
      <c r="HCO886" s="14"/>
      <c r="HCP886" s="14"/>
      <c r="HCQ886" s="14"/>
      <c r="HCR886" s="14"/>
      <c r="HCS886" s="14"/>
      <c r="HCT886" s="14"/>
      <c r="HCU886" s="14"/>
      <c r="HCV886" s="14"/>
      <c r="HCW886" s="14"/>
      <c r="HCX886" s="14"/>
      <c r="HCY886" s="14"/>
      <c r="HCZ886" s="14"/>
      <c r="HDA886" s="14"/>
      <c r="HDB886" s="14"/>
      <c r="HDC886" s="14"/>
      <c r="HDD886" s="14"/>
      <c r="HDE886" s="14"/>
      <c r="HDF886" s="14"/>
      <c r="HDG886" s="14"/>
      <c r="HDH886" s="14"/>
      <c r="HDI886" s="14"/>
      <c r="HDJ886" s="14"/>
      <c r="HDK886" s="14"/>
      <c r="HDL886" s="14"/>
      <c r="HDM886" s="14"/>
      <c r="HDN886" s="14"/>
      <c r="HDO886" s="14"/>
      <c r="HDP886" s="14"/>
      <c r="HDQ886" s="14"/>
      <c r="HDR886" s="14"/>
      <c r="HDS886" s="14"/>
      <c r="HDT886" s="14"/>
      <c r="HDU886" s="14"/>
      <c r="HDV886" s="14"/>
      <c r="HDW886" s="14"/>
      <c r="HDX886" s="14"/>
      <c r="HDY886" s="14"/>
      <c r="HDZ886" s="14"/>
      <c r="HEA886" s="14"/>
      <c r="HEB886" s="14"/>
      <c r="HEC886" s="14"/>
      <c r="HED886" s="14"/>
      <c r="HEE886" s="14"/>
      <c r="HEF886" s="14"/>
      <c r="HEG886" s="14"/>
      <c r="HEH886" s="14"/>
      <c r="HEI886" s="14"/>
      <c r="HEJ886" s="14"/>
      <c r="HEK886" s="14"/>
      <c r="HEL886" s="14"/>
      <c r="HEM886" s="14"/>
      <c r="HEN886" s="14"/>
      <c r="HEO886" s="14"/>
      <c r="HEP886" s="14"/>
      <c r="HEQ886" s="14"/>
      <c r="HER886" s="14"/>
      <c r="HES886" s="14"/>
      <c r="HET886" s="14"/>
      <c r="HEU886" s="14"/>
      <c r="HEV886" s="14"/>
      <c r="HEW886" s="14"/>
      <c r="HEX886" s="14"/>
      <c r="HEY886" s="14"/>
      <c r="HEZ886" s="14"/>
      <c r="HFA886" s="14"/>
      <c r="HFB886" s="14"/>
      <c r="HFC886" s="14"/>
      <c r="HFD886" s="14"/>
      <c r="HFE886" s="14"/>
      <c r="HFF886" s="14"/>
      <c r="HFG886" s="14"/>
      <c r="HFH886" s="14"/>
      <c r="HFI886" s="14"/>
      <c r="HFJ886" s="14"/>
      <c r="HFK886" s="14"/>
      <c r="HFL886" s="14"/>
      <c r="HFM886" s="14"/>
      <c r="HFN886" s="14"/>
      <c r="HFO886" s="14"/>
      <c r="HFP886" s="14"/>
      <c r="HFQ886" s="14"/>
      <c r="HFR886" s="14"/>
      <c r="HFS886" s="14"/>
      <c r="HFT886" s="14"/>
      <c r="HFU886" s="14"/>
      <c r="HFV886" s="14"/>
      <c r="HFW886" s="14"/>
      <c r="HFX886" s="14"/>
      <c r="HFY886" s="14"/>
      <c r="HFZ886" s="14"/>
      <c r="HGA886" s="14"/>
      <c r="HGB886" s="14"/>
      <c r="HGC886" s="14"/>
      <c r="HGD886" s="14"/>
      <c r="HGE886" s="14"/>
      <c r="HGF886" s="14"/>
      <c r="HGG886" s="14"/>
      <c r="HGH886" s="14"/>
      <c r="HGI886" s="14"/>
      <c r="HGJ886" s="14"/>
      <c r="HGK886" s="14"/>
      <c r="HGL886" s="14"/>
      <c r="HGM886" s="14"/>
      <c r="HGN886" s="14"/>
      <c r="HGO886" s="14"/>
      <c r="HGP886" s="14"/>
      <c r="HGQ886" s="14"/>
      <c r="HGR886" s="14"/>
      <c r="HGS886" s="14"/>
      <c r="HGT886" s="14"/>
      <c r="HGU886" s="14"/>
      <c r="HGV886" s="14"/>
      <c r="HGW886" s="14"/>
      <c r="HGX886" s="14"/>
      <c r="HGY886" s="14"/>
      <c r="HGZ886" s="14"/>
      <c r="HHA886" s="14"/>
      <c r="HHB886" s="14"/>
      <c r="HHC886" s="14"/>
      <c r="HHD886" s="14"/>
      <c r="HHE886" s="14"/>
      <c r="HHF886" s="14"/>
      <c r="HHG886" s="14"/>
      <c r="HHH886" s="14"/>
      <c r="HHI886" s="14"/>
      <c r="HHJ886" s="14"/>
      <c r="HHK886" s="14"/>
      <c r="HHL886" s="14"/>
      <c r="HHM886" s="14"/>
      <c r="HHN886" s="14"/>
      <c r="HHO886" s="14"/>
      <c r="HHP886" s="14"/>
      <c r="HHQ886" s="14"/>
      <c r="HHR886" s="14"/>
      <c r="HHS886" s="14"/>
      <c r="HHT886" s="14"/>
      <c r="HHU886" s="14"/>
      <c r="HHV886" s="14"/>
      <c r="HHW886" s="14"/>
      <c r="HHX886" s="14"/>
      <c r="HHY886" s="14"/>
      <c r="HHZ886" s="14"/>
      <c r="HIA886" s="14"/>
      <c r="HIB886" s="14"/>
      <c r="HIC886" s="14"/>
      <c r="HID886" s="14"/>
      <c r="HIE886" s="14"/>
      <c r="HIF886" s="14"/>
      <c r="HIG886" s="14"/>
      <c r="HIH886" s="14"/>
      <c r="HII886" s="14"/>
      <c r="HIJ886" s="14"/>
      <c r="HIK886" s="14"/>
      <c r="HIL886" s="14"/>
      <c r="HIM886" s="14"/>
      <c r="HIN886" s="14"/>
      <c r="HIO886" s="14"/>
      <c r="HIP886" s="14"/>
      <c r="HIQ886" s="14"/>
      <c r="HIR886" s="14"/>
      <c r="HIS886" s="14"/>
      <c r="HIT886" s="14"/>
      <c r="HIU886" s="14"/>
      <c r="HIV886" s="14"/>
      <c r="HIW886" s="14"/>
      <c r="HIX886" s="14"/>
      <c r="HIY886" s="14"/>
      <c r="HIZ886" s="14"/>
      <c r="HJA886" s="14"/>
      <c r="HJB886" s="14"/>
      <c r="HJC886" s="14"/>
      <c r="HJD886" s="14"/>
      <c r="HJE886" s="14"/>
      <c r="HJF886" s="14"/>
      <c r="HJG886" s="14"/>
      <c r="HJH886" s="14"/>
      <c r="HJI886" s="14"/>
      <c r="HJJ886" s="14"/>
      <c r="HJK886" s="14"/>
      <c r="HJL886" s="14"/>
      <c r="HJM886" s="14"/>
      <c r="HJN886" s="14"/>
      <c r="HJO886" s="14"/>
      <c r="HJP886" s="14"/>
      <c r="HJQ886" s="14"/>
      <c r="HJR886" s="14"/>
      <c r="HJS886" s="14"/>
      <c r="HJT886" s="14"/>
      <c r="HJU886" s="14"/>
      <c r="HJV886" s="14"/>
      <c r="HJW886" s="14"/>
      <c r="HJX886" s="14"/>
      <c r="HJY886" s="14"/>
      <c r="HJZ886" s="14"/>
      <c r="HKA886" s="14"/>
      <c r="HKB886" s="14"/>
      <c r="HKC886" s="14"/>
      <c r="HKD886" s="14"/>
      <c r="HKE886" s="14"/>
      <c r="HKF886" s="14"/>
      <c r="HKG886" s="14"/>
      <c r="HKH886" s="14"/>
      <c r="HKI886" s="14"/>
      <c r="HKJ886" s="14"/>
      <c r="HKK886" s="14"/>
      <c r="HKL886" s="14"/>
      <c r="HKM886" s="14"/>
      <c r="HKN886" s="14"/>
      <c r="HKO886" s="14"/>
      <c r="HKP886" s="14"/>
      <c r="HKQ886" s="14"/>
      <c r="HKR886" s="14"/>
      <c r="HKS886" s="14"/>
      <c r="HKT886" s="14"/>
      <c r="HKU886" s="14"/>
      <c r="HKV886" s="14"/>
      <c r="HKW886" s="14"/>
      <c r="HKX886" s="14"/>
      <c r="HKY886" s="14"/>
      <c r="HKZ886" s="14"/>
      <c r="HLA886" s="14"/>
      <c r="HLB886" s="14"/>
      <c r="HLC886" s="14"/>
      <c r="HLD886" s="14"/>
      <c r="HLE886" s="14"/>
      <c r="HLF886" s="14"/>
      <c r="HLG886" s="14"/>
      <c r="HLH886" s="14"/>
      <c r="HLI886" s="14"/>
      <c r="HLJ886" s="14"/>
      <c r="HLK886" s="14"/>
      <c r="HLL886" s="14"/>
      <c r="HLM886" s="14"/>
      <c r="HLN886" s="14"/>
      <c r="HLO886" s="14"/>
      <c r="HLP886" s="14"/>
      <c r="HLQ886" s="14"/>
      <c r="HLR886" s="14"/>
      <c r="HLS886" s="14"/>
      <c r="HLT886" s="14"/>
      <c r="HLU886" s="14"/>
      <c r="HLV886" s="14"/>
      <c r="HLW886" s="14"/>
      <c r="HLX886" s="14"/>
      <c r="HLY886" s="14"/>
      <c r="HLZ886" s="14"/>
      <c r="HMA886" s="14"/>
      <c r="HMB886" s="14"/>
      <c r="HMC886" s="14"/>
      <c r="HMD886" s="14"/>
      <c r="HME886" s="14"/>
      <c r="HMF886" s="14"/>
      <c r="HMG886" s="14"/>
      <c r="HMH886" s="14"/>
      <c r="HMI886" s="14"/>
      <c r="HMJ886" s="14"/>
      <c r="HMK886" s="14"/>
      <c r="HML886" s="14"/>
      <c r="HMM886" s="14"/>
      <c r="HMN886" s="14"/>
      <c r="HMO886" s="14"/>
      <c r="HMP886" s="14"/>
      <c r="HMQ886" s="14"/>
      <c r="HMR886" s="14"/>
      <c r="HMS886" s="14"/>
      <c r="HMT886" s="14"/>
      <c r="HMU886" s="14"/>
      <c r="HMV886" s="14"/>
      <c r="HMW886" s="14"/>
      <c r="HMX886" s="14"/>
      <c r="HMY886" s="14"/>
      <c r="HMZ886" s="14"/>
      <c r="HNA886" s="14"/>
      <c r="HNB886" s="14"/>
      <c r="HNC886" s="14"/>
      <c r="HND886" s="14"/>
      <c r="HNE886" s="14"/>
      <c r="HNF886" s="14"/>
      <c r="HNG886" s="14"/>
      <c r="HNH886" s="14"/>
      <c r="HNI886" s="14"/>
      <c r="HNJ886" s="14"/>
      <c r="HNK886" s="14"/>
      <c r="HNL886" s="14"/>
      <c r="HNM886" s="14"/>
      <c r="HNN886" s="14"/>
      <c r="HNO886" s="14"/>
      <c r="HNP886" s="14"/>
      <c r="HNQ886" s="14"/>
      <c r="HNR886" s="14"/>
      <c r="HNS886" s="14"/>
      <c r="HNT886" s="14"/>
      <c r="HNU886" s="14"/>
      <c r="HNV886" s="14"/>
      <c r="HNW886" s="14"/>
      <c r="HNX886" s="14"/>
      <c r="HNY886" s="14"/>
      <c r="HNZ886" s="14"/>
      <c r="HOA886" s="14"/>
      <c r="HOB886" s="14"/>
      <c r="HOC886" s="14"/>
      <c r="HOD886" s="14"/>
      <c r="HOE886" s="14"/>
      <c r="HOF886" s="14"/>
      <c r="HOG886" s="14"/>
      <c r="HOH886" s="14"/>
      <c r="HOI886" s="14"/>
      <c r="HOJ886" s="14"/>
      <c r="HOK886" s="14"/>
      <c r="HOL886" s="14"/>
      <c r="HOM886" s="14"/>
      <c r="HON886" s="14"/>
      <c r="HOO886" s="14"/>
      <c r="HOP886" s="14"/>
      <c r="HOQ886" s="14"/>
      <c r="HOR886" s="14"/>
      <c r="HOS886" s="14"/>
      <c r="HOT886" s="14"/>
      <c r="HOU886" s="14"/>
      <c r="HOV886" s="14"/>
      <c r="HOW886" s="14"/>
      <c r="HOX886" s="14"/>
      <c r="HOY886" s="14"/>
      <c r="HOZ886" s="14"/>
      <c r="HPA886" s="14"/>
      <c r="HPB886" s="14"/>
      <c r="HPC886" s="14"/>
      <c r="HPD886" s="14"/>
      <c r="HPE886" s="14"/>
      <c r="HPF886" s="14"/>
      <c r="HPG886" s="14"/>
      <c r="HPH886" s="14"/>
      <c r="HPI886" s="14"/>
      <c r="HPJ886" s="14"/>
      <c r="HPK886" s="14"/>
      <c r="HPL886" s="14"/>
      <c r="HPM886" s="14"/>
      <c r="HPN886" s="14"/>
      <c r="HPO886" s="14"/>
      <c r="HPP886" s="14"/>
      <c r="HPQ886" s="14"/>
      <c r="HPR886" s="14"/>
      <c r="HPS886" s="14"/>
      <c r="HPT886" s="14"/>
      <c r="HPU886" s="14"/>
      <c r="HPV886" s="14"/>
      <c r="HPW886" s="14"/>
      <c r="HPX886" s="14"/>
      <c r="HPY886" s="14"/>
      <c r="HPZ886" s="14"/>
      <c r="HQA886" s="14"/>
      <c r="HQB886" s="14"/>
      <c r="HQC886" s="14"/>
      <c r="HQD886" s="14"/>
      <c r="HQE886" s="14"/>
      <c r="HQF886" s="14"/>
      <c r="HQG886" s="14"/>
      <c r="HQH886" s="14"/>
      <c r="HQI886" s="14"/>
      <c r="HQJ886" s="14"/>
      <c r="HQK886" s="14"/>
      <c r="HQL886" s="14"/>
      <c r="HQM886" s="14"/>
      <c r="HQN886" s="14"/>
      <c r="HQO886" s="14"/>
      <c r="HQP886" s="14"/>
      <c r="HQQ886" s="14"/>
      <c r="HQR886" s="14"/>
      <c r="HQS886" s="14"/>
      <c r="HQT886" s="14"/>
      <c r="HQU886" s="14"/>
      <c r="HQV886" s="14"/>
      <c r="HQW886" s="14"/>
      <c r="HQX886" s="14"/>
      <c r="HQY886" s="14"/>
      <c r="HQZ886" s="14"/>
      <c r="HRA886" s="14"/>
      <c r="HRB886" s="14"/>
      <c r="HRC886" s="14"/>
      <c r="HRD886" s="14"/>
      <c r="HRE886" s="14"/>
      <c r="HRF886" s="14"/>
      <c r="HRG886" s="14"/>
      <c r="HRH886" s="14"/>
      <c r="HRI886" s="14"/>
      <c r="HRJ886" s="14"/>
      <c r="HRK886" s="14"/>
      <c r="HRL886" s="14"/>
      <c r="HRM886" s="14"/>
      <c r="HRN886" s="14"/>
      <c r="HRO886" s="14"/>
      <c r="HRP886" s="14"/>
      <c r="HRQ886" s="14"/>
      <c r="HRR886" s="14"/>
      <c r="HRS886" s="14"/>
      <c r="HRT886" s="14"/>
      <c r="HRU886" s="14"/>
      <c r="HRV886" s="14"/>
      <c r="HRW886" s="14"/>
      <c r="HRX886" s="14"/>
      <c r="HRY886" s="14"/>
      <c r="HRZ886" s="14"/>
      <c r="HSA886" s="14"/>
      <c r="HSB886" s="14"/>
      <c r="HSC886" s="14"/>
      <c r="HSD886" s="14"/>
      <c r="HSE886" s="14"/>
      <c r="HSF886" s="14"/>
      <c r="HSG886" s="14"/>
      <c r="HSH886" s="14"/>
      <c r="HSI886" s="14"/>
      <c r="HSJ886" s="14"/>
      <c r="HSK886" s="14"/>
      <c r="HSL886" s="14"/>
      <c r="HSM886" s="14"/>
      <c r="HSN886" s="14"/>
      <c r="HSO886" s="14"/>
      <c r="HSP886" s="14"/>
      <c r="HSQ886" s="14"/>
      <c r="HSR886" s="14"/>
      <c r="HSS886" s="14"/>
      <c r="HST886" s="14"/>
      <c r="HSU886" s="14"/>
      <c r="HSV886" s="14"/>
      <c r="HSW886" s="14"/>
      <c r="HSX886" s="14"/>
      <c r="HSY886" s="14"/>
      <c r="HSZ886" s="14"/>
      <c r="HTA886" s="14"/>
      <c r="HTB886" s="14"/>
      <c r="HTC886" s="14"/>
      <c r="HTD886" s="14"/>
      <c r="HTE886" s="14"/>
      <c r="HTF886" s="14"/>
      <c r="HTG886" s="14"/>
      <c r="HTH886" s="14"/>
      <c r="HTI886" s="14"/>
      <c r="HTJ886" s="14"/>
      <c r="HTK886" s="14"/>
      <c r="HTL886" s="14"/>
      <c r="HTM886" s="14"/>
      <c r="HTN886" s="14"/>
      <c r="HTO886" s="14"/>
      <c r="HTP886" s="14"/>
      <c r="HTQ886" s="14"/>
      <c r="HTR886" s="14"/>
      <c r="HTS886" s="14"/>
      <c r="HTT886" s="14"/>
      <c r="HTU886" s="14"/>
      <c r="HTV886" s="14"/>
      <c r="HTW886" s="14"/>
      <c r="HTX886" s="14"/>
      <c r="HTY886" s="14"/>
      <c r="HTZ886" s="14"/>
      <c r="HUA886" s="14"/>
      <c r="HUB886" s="14"/>
      <c r="HUC886" s="14"/>
      <c r="HUD886" s="14"/>
      <c r="HUE886" s="14"/>
      <c r="HUF886" s="14"/>
      <c r="HUG886" s="14"/>
      <c r="HUH886" s="14"/>
      <c r="HUI886" s="14"/>
      <c r="HUJ886" s="14"/>
      <c r="HUK886" s="14"/>
      <c r="HUL886" s="14"/>
      <c r="HUM886" s="14"/>
      <c r="HUN886" s="14"/>
      <c r="HUO886" s="14"/>
      <c r="HUP886" s="14"/>
      <c r="HUQ886" s="14"/>
      <c r="HUR886" s="14"/>
      <c r="HUS886" s="14"/>
      <c r="HUT886" s="14"/>
      <c r="HUU886" s="14"/>
      <c r="HUV886" s="14"/>
      <c r="HUW886" s="14"/>
      <c r="HUX886" s="14"/>
      <c r="HUY886" s="14"/>
      <c r="HUZ886" s="14"/>
      <c r="HVA886" s="14"/>
      <c r="HVB886" s="14"/>
      <c r="HVC886" s="14"/>
      <c r="HVD886" s="14"/>
      <c r="HVE886" s="14"/>
      <c r="HVF886" s="14"/>
      <c r="HVG886" s="14"/>
      <c r="HVH886" s="14"/>
      <c r="HVI886" s="14"/>
      <c r="HVJ886" s="14"/>
      <c r="HVK886" s="14"/>
      <c r="HVL886" s="14"/>
      <c r="HVM886" s="14"/>
      <c r="HVN886" s="14"/>
      <c r="HVO886" s="14"/>
      <c r="HVP886" s="14"/>
      <c r="HVQ886" s="14"/>
      <c r="HVR886" s="14"/>
      <c r="HVS886" s="14"/>
      <c r="HVT886" s="14"/>
      <c r="HVU886" s="14"/>
      <c r="HVV886" s="14"/>
      <c r="HVW886" s="14"/>
      <c r="HVX886" s="14"/>
      <c r="HVY886" s="14"/>
      <c r="HVZ886" s="14"/>
      <c r="HWA886" s="14"/>
      <c r="HWB886" s="14"/>
      <c r="HWC886" s="14"/>
      <c r="HWD886" s="14"/>
      <c r="HWE886" s="14"/>
      <c r="HWF886" s="14"/>
      <c r="HWG886" s="14"/>
      <c r="HWH886" s="14"/>
      <c r="HWI886" s="14"/>
      <c r="HWJ886" s="14"/>
      <c r="HWK886" s="14"/>
      <c r="HWL886" s="14"/>
      <c r="HWM886" s="14"/>
      <c r="HWN886" s="14"/>
      <c r="HWO886" s="14"/>
      <c r="HWP886" s="14"/>
      <c r="HWQ886" s="14"/>
      <c r="HWR886" s="14"/>
      <c r="HWS886" s="14"/>
      <c r="HWT886" s="14"/>
      <c r="HWU886" s="14"/>
      <c r="HWV886" s="14"/>
      <c r="HWW886" s="14"/>
      <c r="HWX886" s="14"/>
      <c r="HWY886" s="14"/>
      <c r="HWZ886" s="14"/>
      <c r="HXA886" s="14"/>
      <c r="HXB886" s="14"/>
      <c r="HXC886" s="14"/>
      <c r="HXD886" s="14"/>
      <c r="HXE886" s="14"/>
      <c r="HXF886" s="14"/>
      <c r="HXG886" s="14"/>
      <c r="HXH886" s="14"/>
      <c r="HXI886" s="14"/>
      <c r="HXJ886" s="14"/>
      <c r="HXK886" s="14"/>
      <c r="HXL886" s="14"/>
      <c r="HXM886" s="14"/>
      <c r="HXN886" s="14"/>
      <c r="HXO886" s="14"/>
      <c r="HXP886" s="14"/>
      <c r="HXQ886" s="14"/>
      <c r="HXR886" s="14"/>
      <c r="HXS886" s="14"/>
      <c r="HXT886" s="14"/>
      <c r="HXU886" s="14"/>
      <c r="HXV886" s="14"/>
      <c r="HXW886" s="14"/>
      <c r="HXX886" s="14"/>
      <c r="HXY886" s="14"/>
      <c r="HXZ886" s="14"/>
      <c r="HYA886" s="14"/>
      <c r="HYB886" s="14"/>
      <c r="HYC886" s="14"/>
      <c r="HYD886" s="14"/>
      <c r="HYE886" s="14"/>
      <c r="HYF886" s="14"/>
      <c r="HYG886" s="14"/>
      <c r="HYH886" s="14"/>
      <c r="HYI886" s="14"/>
      <c r="HYJ886" s="14"/>
      <c r="HYK886" s="14"/>
      <c r="HYL886" s="14"/>
      <c r="HYM886" s="14"/>
      <c r="HYN886" s="14"/>
      <c r="HYO886" s="14"/>
      <c r="HYP886" s="14"/>
      <c r="HYQ886" s="14"/>
      <c r="HYR886" s="14"/>
      <c r="HYS886" s="14"/>
      <c r="HYT886" s="14"/>
      <c r="HYU886" s="14"/>
      <c r="HYV886" s="14"/>
      <c r="HYW886" s="14"/>
      <c r="HYX886" s="14"/>
      <c r="HYY886" s="14"/>
      <c r="HYZ886" s="14"/>
      <c r="HZA886" s="14"/>
      <c r="HZB886" s="14"/>
      <c r="HZC886" s="14"/>
      <c r="HZD886" s="14"/>
      <c r="HZE886" s="14"/>
      <c r="HZF886" s="14"/>
      <c r="HZG886" s="14"/>
      <c r="HZH886" s="14"/>
      <c r="HZI886" s="14"/>
      <c r="HZJ886" s="14"/>
      <c r="HZK886" s="14"/>
      <c r="HZL886" s="14"/>
      <c r="HZM886" s="14"/>
      <c r="HZN886" s="14"/>
      <c r="HZO886" s="14"/>
      <c r="HZP886" s="14"/>
      <c r="HZQ886" s="14"/>
      <c r="HZR886" s="14"/>
      <c r="HZS886" s="14"/>
      <c r="HZT886" s="14"/>
      <c r="HZU886" s="14"/>
      <c r="HZV886" s="14"/>
      <c r="HZW886" s="14"/>
      <c r="HZX886" s="14"/>
      <c r="HZY886" s="14"/>
      <c r="HZZ886" s="14"/>
      <c r="IAA886" s="14"/>
      <c r="IAB886" s="14"/>
      <c r="IAC886" s="14"/>
      <c r="IAD886" s="14"/>
      <c r="IAE886" s="14"/>
      <c r="IAF886" s="14"/>
      <c r="IAG886" s="14"/>
      <c r="IAH886" s="14"/>
      <c r="IAI886" s="14"/>
      <c r="IAJ886" s="14"/>
      <c r="IAK886" s="14"/>
      <c r="IAL886" s="14"/>
      <c r="IAM886" s="14"/>
      <c r="IAN886" s="14"/>
      <c r="IAO886" s="14"/>
      <c r="IAP886" s="14"/>
      <c r="IAQ886" s="14"/>
      <c r="IAR886" s="14"/>
      <c r="IAS886" s="14"/>
      <c r="IAT886" s="14"/>
      <c r="IAU886" s="14"/>
      <c r="IAV886" s="14"/>
      <c r="IAW886" s="14"/>
      <c r="IAX886" s="14"/>
      <c r="IAY886" s="14"/>
      <c r="IAZ886" s="14"/>
      <c r="IBA886" s="14"/>
      <c r="IBB886" s="14"/>
      <c r="IBC886" s="14"/>
      <c r="IBD886" s="14"/>
      <c r="IBE886" s="14"/>
      <c r="IBF886" s="14"/>
      <c r="IBG886" s="14"/>
      <c r="IBH886" s="14"/>
      <c r="IBI886" s="14"/>
      <c r="IBJ886" s="14"/>
      <c r="IBK886" s="14"/>
      <c r="IBL886" s="14"/>
      <c r="IBM886" s="14"/>
      <c r="IBN886" s="14"/>
      <c r="IBO886" s="14"/>
      <c r="IBP886" s="14"/>
      <c r="IBQ886" s="14"/>
      <c r="IBR886" s="14"/>
      <c r="IBS886" s="14"/>
      <c r="IBT886" s="14"/>
      <c r="IBU886" s="14"/>
      <c r="IBV886" s="14"/>
      <c r="IBW886" s="14"/>
      <c r="IBX886" s="14"/>
      <c r="IBY886" s="14"/>
      <c r="IBZ886" s="14"/>
      <c r="ICA886" s="14"/>
      <c r="ICB886" s="14"/>
      <c r="ICC886" s="14"/>
      <c r="ICD886" s="14"/>
      <c r="ICE886" s="14"/>
      <c r="ICF886" s="14"/>
      <c r="ICG886" s="14"/>
      <c r="ICH886" s="14"/>
      <c r="ICI886" s="14"/>
      <c r="ICJ886" s="14"/>
      <c r="ICK886" s="14"/>
      <c r="ICL886" s="14"/>
      <c r="ICM886" s="14"/>
      <c r="ICN886" s="14"/>
      <c r="ICO886" s="14"/>
      <c r="ICP886" s="14"/>
      <c r="ICQ886" s="14"/>
      <c r="ICR886" s="14"/>
      <c r="ICS886" s="14"/>
      <c r="ICT886" s="14"/>
      <c r="ICU886" s="14"/>
      <c r="ICV886" s="14"/>
      <c r="ICW886" s="14"/>
      <c r="ICX886" s="14"/>
      <c r="ICY886" s="14"/>
      <c r="ICZ886" s="14"/>
      <c r="IDA886" s="14"/>
      <c r="IDB886" s="14"/>
      <c r="IDC886" s="14"/>
      <c r="IDD886" s="14"/>
      <c r="IDE886" s="14"/>
      <c r="IDF886" s="14"/>
      <c r="IDG886" s="14"/>
      <c r="IDH886" s="14"/>
      <c r="IDI886" s="14"/>
      <c r="IDJ886" s="14"/>
      <c r="IDK886" s="14"/>
      <c r="IDL886" s="14"/>
      <c r="IDM886" s="14"/>
      <c r="IDN886" s="14"/>
      <c r="IDO886" s="14"/>
      <c r="IDP886" s="14"/>
      <c r="IDQ886" s="14"/>
      <c r="IDR886" s="14"/>
      <c r="IDS886" s="14"/>
      <c r="IDT886" s="14"/>
      <c r="IDU886" s="14"/>
      <c r="IDV886" s="14"/>
      <c r="IDW886" s="14"/>
      <c r="IDX886" s="14"/>
      <c r="IDY886" s="14"/>
      <c r="IDZ886" s="14"/>
      <c r="IEA886" s="14"/>
      <c r="IEB886" s="14"/>
      <c r="IEC886" s="14"/>
      <c r="IED886" s="14"/>
      <c r="IEE886" s="14"/>
      <c r="IEF886" s="14"/>
      <c r="IEG886" s="14"/>
      <c r="IEH886" s="14"/>
      <c r="IEI886" s="14"/>
      <c r="IEJ886" s="14"/>
      <c r="IEK886" s="14"/>
      <c r="IEL886" s="14"/>
      <c r="IEM886" s="14"/>
      <c r="IEN886" s="14"/>
      <c r="IEO886" s="14"/>
      <c r="IEP886" s="14"/>
      <c r="IEQ886" s="14"/>
      <c r="IER886" s="14"/>
      <c r="IES886" s="14"/>
      <c r="IET886" s="14"/>
      <c r="IEU886" s="14"/>
      <c r="IEV886" s="14"/>
      <c r="IEW886" s="14"/>
      <c r="IEX886" s="14"/>
      <c r="IEY886" s="14"/>
      <c r="IEZ886" s="14"/>
      <c r="IFA886" s="14"/>
      <c r="IFB886" s="14"/>
      <c r="IFC886" s="14"/>
      <c r="IFD886" s="14"/>
      <c r="IFE886" s="14"/>
      <c r="IFF886" s="14"/>
      <c r="IFG886" s="14"/>
      <c r="IFH886" s="14"/>
      <c r="IFI886" s="14"/>
      <c r="IFJ886" s="14"/>
      <c r="IFK886" s="14"/>
      <c r="IFL886" s="14"/>
      <c r="IFM886" s="14"/>
      <c r="IFN886" s="14"/>
      <c r="IFO886" s="14"/>
      <c r="IFP886" s="14"/>
      <c r="IFQ886" s="14"/>
      <c r="IFR886" s="14"/>
      <c r="IFS886" s="14"/>
      <c r="IFT886" s="14"/>
      <c r="IFU886" s="14"/>
      <c r="IFV886" s="14"/>
      <c r="IFW886" s="14"/>
      <c r="IFX886" s="14"/>
      <c r="IFY886" s="14"/>
      <c r="IFZ886" s="14"/>
      <c r="IGA886" s="14"/>
      <c r="IGB886" s="14"/>
      <c r="IGC886" s="14"/>
      <c r="IGD886" s="14"/>
      <c r="IGE886" s="14"/>
      <c r="IGF886" s="14"/>
      <c r="IGG886" s="14"/>
      <c r="IGH886" s="14"/>
      <c r="IGI886" s="14"/>
      <c r="IGJ886" s="14"/>
      <c r="IGK886" s="14"/>
      <c r="IGL886" s="14"/>
      <c r="IGM886" s="14"/>
      <c r="IGN886" s="14"/>
      <c r="IGO886" s="14"/>
      <c r="IGP886" s="14"/>
      <c r="IGQ886" s="14"/>
      <c r="IGR886" s="14"/>
      <c r="IGS886" s="14"/>
      <c r="IGT886" s="14"/>
      <c r="IGU886" s="14"/>
      <c r="IGV886" s="14"/>
      <c r="IGW886" s="14"/>
      <c r="IGX886" s="14"/>
      <c r="IGY886" s="14"/>
      <c r="IGZ886" s="14"/>
      <c r="IHA886" s="14"/>
      <c r="IHB886" s="14"/>
      <c r="IHC886" s="14"/>
      <c r="IHD886" s="14"/>
      <c r="IHE886" s="14"/>
      <c r="IHF886" s="14"/>
      <c r="IHG886" s="14"/>
      <c r="IHH886" s="14"/>
      <c r="IHI886" s="14"/>
      <c r="IHJ886" s="14"/>
      <c r="IHK886" s="14"/>
      <c r="IHL886" s="14"/>
      <c r="IHM886" s="14"/>
      <c r="IHN886" s="14"/>
      <c r="IHO886" s="14"/>
      <c r="IHP886" s="14"/>
      <c r="IHQ886" s="14"/>
      <c r="IHR886" s="14"/>
      <c r="IHS886" s="14"/>
      <c r="IHT886" s="14"/>
      <c r="IHU886" s="14"/>
      <c r="IHV886" s="14"/>
      <c r="IHW886" s="14"/>
      <c r="IHX886" s="14"/>
      <c r="IHY886" s="14"/>
      <c r="IHZ886" s="14"/>
      <c r="IIA886" s="14"/>
      <c r="IIB886" s="14"/>
      <c r="IIC886" s="14"/>
      <c r="IID886" s="14"/>
      <c r="IIE886" s="14"/>
      <c r="IIF886" s="14"/>
      <c r="IIG886" s="14"/>
      <c r="IIH886" s="14"/>
      <c r="III886" s="14"/>
      <c r="IIJ886" s="14"/>
      <c r="IIK886" s="14"/>
      <c r="IIL886" s="14"/>
      <c r="IIM886" s="14"/>
      <c r="IIN886" s="14"/>
      <c r="IIO886" s="14"/>
      <c r="IIP886" s="14"/>
      <c r="IIQ886" s="14"/>
      <c r="IIR886" s="14"/>
      <c r="IIS886" s="14"/>
      <c r="IIT886" s="14"/>
      <c r="IIU886" s="14"/>
      <c r="IIV886" s="14"/>
      <c r="IIW886" s="14"/>
      <c r="IIX886" s="14"/>
      <c r="IIY886" s="14"/>
      <c r="IIZ886" s="14"/>
      <c r="IJA886" s="14"/>
      <c r="IJB886" s="14"/>
      <c r="IJC886" s="14"/>
      <c r="IJD886" s="14"/>
      <c r="IJE886" s="14"/>
      <c r="IJF886" s="14"/>
      <c r="IJG886" s="14"/>
      <c r="IJH886" s="14"/>
      <c r="IJI886" s="14"/>
      <c r="IJJ886" s="14"/>
      <c r="IJK886" s="14"/>
      <c r="IJL886" s="14"/>
      <c r="IJM886" s="14"/>
      <c r="IJN886" s="14"/>
      <c r="IJO886" s="14"/>
      <c r="IJP886" s="14"/>
      <c r="IJQ886" s="14"/>
      <c r="IJR886" s="14"/>
      <c r="IJS886" s="14"/>
      <c r="IJT886" s="14"/>
      <c r="IJU886" s="14"/>
      <c r="IJV886" s="14"/>
      <c r="IJW886" s="14"/>
      <c r="IJX886" s="14"/>
      <c r="IJY886" s="14"/>
      <c r="IJZ886" s="14"/>
      <c r="IKA886" s="14"/>
      <c r="IKB886" s="14"/>
      <c r="IKC886" s="14"/>
      <c r="IKD886" s="14"/>
      <c r="IKE886" s="14"/>
      <c r="IKF886" s="14"/>
      <c r="IKG886" s="14"/>
      <c r="IKH886" s="14"/>
      <c r="IKI886" s="14"/>
      <c r="IKJ886" s="14"/>
      <c r="IKK886" s="14"/>
      <c r="IKL886" s="14"/>
      <c r="IKM886" s="14"/>
      <c r="IKN886" s="14"/>
      <c r="IKO886" s="14"/>
      <c r="IKP886" s="14"/>
      <c r="IKQ886" s="14"/>
      <c r="IKR886" s="14"/>
      <c r="IKS886" s="14"/>
      <c r="IKT886" s="14"/>
      <c r="IKU886" s="14"/>
      <c r="IKV886" s="14"/>
      <c r="IKW886" s="14"/>
      <c r="IKX886" s="14"/>
      <c r="IKY886" s="14"/>
      <c r="IKZ886" s="14"/>
      <c r="ILA886" s="14"/>
      <c r="ILB886" s="14"/>
      <c r="ILC886" s="14"/>
      <c r="ILD886" s="14"/>
      <c r="ILE886" s="14"/>
      <c r="ILF886" s="14"/>
      <c r="ILG886" s="14"/>
      <c r="ILH886" s="14"/>
      <c r="ILI886" s="14"/>
      <c r="ILJ886" s="14"/>
      <c r="ILK886" s="14"/>
      <c r="ILL886" s="14"/>
      <c r="ILM886" s="14"/>
      <c r="ILN886" s="14"/>
      <c r="ILO886" s="14"/>
      <c r="ILP886" s="14"/>
      <c r="ILQ886" s="14"/>
      <c r="ILR886" s="14"/>
      <c r="ILS886" s="14"/>
      <c r="ILT886" s="14"/>
      <c r="ILU886" s="14"/>
      <c r="ILV886" s="14"/>
      <c r="ILW886" s="14"/>
      <c r="ILX886" s="14"/>
      <c r="ILY886" s="14"/>
      <c r="ILZ886" s="14"/>
      <c r="IMA886" s="14"/>
      <c r="IMB886" s="14"/>
      <c r="IMC886" s="14"/>
      <c r="IMD886" s="14"/>
      <c r="IME886" s="14"/>
      <c r="IMF886" s="14"/>
      <c r="IMG886" s="14"/>
      <c r="IMH886" s="14"/>
      <c r="IMI886" s="14"/>
      <c r="IMJ886" s="14"/>
      <c r="IMK886" s="14"/>
      <c r="IML886" s="14"/>
      <c r="IMM886" s="14"/>
      <c r="IMN886" s="14"/>
      <c r="IMO886" s="14"/>
      <c r="IMP886" s="14"/>
      <c r="IMQ886" s="14"/>
      <c r="IMR886" s="14"/>
      <c r="IMS886" s="14"/>
      <c r="IMT886" s="14"/>
      <c r="IMU886" s="14"/>
      <c r="IMV886" s="14"/>
      <c r="IMW886" s="14"/>
      <c r="IMX886" s="14"/>
      <c r="IMY886" s="14"/>
      <c r="IMZ886" s="14"/>
      <c r="INA886" s="14"/>
      <c r="INB886" s="14"/>
      <c r="INC886" s="14"/>
      <c r="IND886" s="14"/>
      <c r="INE886" s="14"/>
      <c r="INF886" s="14"/>
      <c r="ING886" s="14"/>
      <c r="INH886" s="14"/>
      <c r="INI886" s="14"/>
      <c r="INJ886" s="14"/>
      <c r="INK886" s="14"/>
      <c r="INL886" s="14"/>
      <c r="INM886" s="14"/>
      <c r="INN886" s="14"/>
      <c r="INO886" s="14"/>
      <c r="INP886" s="14"/>
      <c r="INQ886" s="14"/>
      <c r="INR886" s="14"/>
      <c r="INS886" s="14"/>
      <c r="INT886" s="14"/>
      <c r="INU886" s="14"/>
      <c r="INV886" s="14"/>
      <c r="INW886" s="14"/>
      <c r="INX886" s="14"/>
      <c r="INY886" s="14"/>
      <c r="INZ886" s="14"/>
      <c r="IOA886" s="14"/>
      <c r="IOB886" s="14"/>
      <c r="IOC886" s="14"/>
      <c r="IOD886" s="14"/>
      <c r="IOE886" s="14"/>
      <c r="IOF886" s="14"/>
      <c r="IOG886" s="14"/>
      <c r="IOH886" s="14"/>
      <c r="IOI886" s="14"/>
      <c r="IOJ886" s="14"/>
      <c r="IOK886" s="14"/>
      <c r="IOL886" s="14"/>
      <c r="IOM886" s="14"/>
      <c r="ION886" s="14"/>
      <c r="IOO886" s="14"/>
      <c r="IOP886" s="14"/>
      <c r="IOQ886" s="14"/>
      <c r="IOR886" s="14"/>
      <c r="IOS886" s="14"/>
      <c r="IOT886" s="14"/>
      <c r="IOU886" s="14"/>
      <c r="IOV886" s="14"/>
      <c r="IOW886" s="14"/>
      <c r="IOX886" s="14"/>
      <c r="IOY886" s="14"/>
      <c r="IOZ886" s="14"/>
      <c r="IPA886" s="14"/>
      <c r="IPB886" s="14"/>
      <c r="IPC886" s="14"/>
      <c r="IPD886" s="14"/>
      <c r="IPE886" s="14"/>
      <c r="IPF886" s="14"/>
      <c r="IPG886" s="14"/>
      <c r="IPH886" s="14"/>
      <c r="IPI886" s="14"/>
      <c r="IPJ886" s="14"/>
      <c r="IPK886" s="14"/>
      <c r="IPL886" s="14"/>
      <c r="IPM886" s="14"/>
      <c r="IPN886" s="14"/>
      <c r="IPO886" s="14"/>
      <c r="IPP886" s="14"/>
      <c r="IPQ886" s="14"/>
      <c r="IPR886" s="14"/>
      <c r="IPS886" s="14"/>
      <c r="IPT886" s="14"/>
      <c r="IPU886" s="14"/>
      <c r="IPV886" s="14"/>
      <c r="IPW886" s="14"/>
      <c r="IPX886" s="14"/>
      <c r="IPY886" s="14"/>
      <c r="IPZ886" s="14"/>
      <c r="IQA886" s="14"/>
      <c r="IQB886" s="14"/>
      <c r="IQC886" s="14"/>
      <c r="IQD886" s="14"/>
      <c r="IQE886" s="14"/>
      <c r="IQF886" s="14"/>
      <c r="IQG886" s="14"/>
      <c r="IQH886" s="14"/>
      <c r="IQI886" s="14"/>
      <c r="IQJ886" s="14"/>
      <c r="IQK886" s="14"/>
      <c r="IQL886" s="14"/>
      <c r="IQM886" s="14"/>
      <c r="IQN886" s="14"/>
      <c r="IQO886" s="14"/>
      <c r="IQP886" s="14"/>
      <c r="IQQ886" s="14"/>
      <c r="IQR886" s="14"/>
      <c r="IQS886" s="14"/>
      <c r="IQT886" s="14"/>
      <c r="IQU886" s="14"/>
      <c r="IQV886" s="14"/>
      <c r="IQW886" s="14"/>
      <c r="IQX886" s="14"/>
      <c r="IQY886" s="14"/>
      <c r="IQZ886" s="14"/>
      <c r="IRA886" s="14"/>
      <c r="IRB886" s="14"/>
      <c r="IRC886" s="14"/>
      <c r="IRD886" s="14"/>
      <c r="IRE886" s="14"/>
      <c r="IRF886" s="14"/>
      <c r="IRG886" s="14"/>
      <c r="IRH886" s="14"/>
      <c r="IRI886" s="14"/>
      <c r="IRJ886" s="14"/>
      <c r="IRK886" s="14"/>
      <c r="IRL886" s="14"/>
      <c r="IRM886" s="14"/>
      <c r="IRN886" s="14"/>
      <c r="IRO886" s="14"/>
      <c r="IRP886" s="14"/>
      <c r="IRQ886" s="14"/>
      <c r="IRR886" s="14"/>
      <c r="IRS886" s="14"/>
      <c r="IRT886" s="14"/>
      <c r="IRU886" s="14"/>
      <c r="IRV886" s="14"/>
      <c r="IRW886" s="14"/>
      <c r="IRX886" s="14"/>
      <c r="IRY886" s="14"/>
      <c r="IRZ886" s="14"/>
      <c r="ISA886" s="14"/>
      <c r="ISB886" s="14"/>
      <c r="ISC886" s="14"/>
      <c r="ISD886" s="14"/>
      <c r="ISE886" s="14"/>
      <c r="ISF886" s="14"/>
      <c r="ISG886" s="14"/>
      <c r="ISH886" s="14"/>
      <c r="ISI886" s="14"/>
      <c r="ISJ886" s="14"/>
      <c r="ISK886" s="14"/>
      <c r="ISL886" s="14"/>
      <c r="ISM886" s="14"/>
      <c r="ISN886" s="14"/>
      <c r="ISO886" s="14"/>
      <c r="ISP886" s="14"/>
      <c r="ISQ886" s="14"/>
      <c r="ISR886" s="14"/>
      <c r="ISS886" s="14"/>
      <c r="IST886" s="14"/>
      <c r="ISU886" s="14"/>
      <c r="ISV886" s="14"/>
      <c r="ISW886" s="14"/>
      <c r="ISX886" s="14"/>
      <c r="ISY886" s="14"/>
      <c r="ISZ886" s="14"/>
      <c r="ITA886" s="14"/>
      <c r="ITB886" s="14"/>
      <c r="ITC886" s="14"/>
      <c r="ITD886" s="14"/>
      <c r="ITE886" s="14"/>
      <c r="ITF886" s="14"/>
      <c r="ITG886" s="14"/>
      <c r="ITH886" s="14"/>
      <c r="ITI886" s="14"/>
      <c r="ITJ886" s="14"/>
      <c r="ITK886" s="14"/>
      <c r="ITL886" s="14"/>
      <c r="ITM886" s="14"/>
      <c r="ITN886" s="14"/>
      <c r="ITO886" s="14"/>
      <c r="ITP886" s="14"/>
      <c r="ITQ886" s="14"/>
      <c r="ITR886" s="14"/>
      <c r="ITS886" s="14"/>
      <c r="ITT886" s="14"/>
      <c r="ITU886" s="14"/>
      <c r="ITV886" s="14"/>
      <c r="ITW886" s="14"/>
      <c r="ITX886" s="14"/>
      <c r="ITY886" s="14"/>
      <c r="ITZ886" s="14"/>
      <c r="IUA886" s="14"/>
      <c r="IUB886" s="14"/>
      <c r="IUC886" s="14"/>
      <c r="IUD886" s="14"/>
      <c r="IUE886" s="14"/>
      <c r="IUF886" s="14"/>
      <c r="IUG886" s="14"/>
      <c r="IUH886" s="14"/>
      <c r="IUI886" s="14"/>
      <c r="IUJ886" s="14"/>
      <c r="IUK886" s="14"/>
      <c r="IUL886" s="14"/>
      <c r="IUM886" s="14"/>
      <c r="IUN886" s="14"/>
      <c r="IUO886" s="14"/>
      <c r="IUP886" s="14"/>
      <c r="IUQ886" s="14"/>
      <c r="IUR886" s="14"/>
      <c r="IUS886" s="14"/>
      <c r="IUT886" s="14"/>
      <c r="IUU886" s="14"/>
      <c r="IUV886" s="14"/>
      <c r="IUW886" s="14"/>
      <c r="IUX886" s="14"/>
      <c r="IUY886" s="14"/>
      <c r="IUZ886" s="14"/>
      <c r="IVA886" s="14"/>
      <c r="IVB886" s="14"/>
      <c r="IVC886" s="14"/>
      <c r="IVD886" s="14"/>
      <c r="IVE886" s="14"/>
      <c r="IVF886" s="14"/>
      <c r="IVG886" s="14"/>
      <c r="IVH886" s="14"/>
      <c r="IVI886" s="14"/>
      <c r="IVJ886" s="14"/>
      <c r="IVK886" s="14"/>
      <c r="IVL886" s="14"/>
      <c r="IVM886" s="14"/>
      <c r="IVN886" s="14"/>
      <c r="IVO886" s="14"/>
      <c r="IVP886" s="14"/>
      <c r="IVQ886" s="14"/>
      <c r="IVR886" s="14"/>
      <c r="IVS886" s="14"/>
      <c r="IVT886" s="14"/>
      <c r="IVU886" s="14"/>
      <c r="IVV886" s="14"/>
      <c r="IVW886" s="14"/>
      <c r="IVX886" s="14"/>
      <c r="IVY886" s="14"/>
      <c r="IVZ886" s="14"/>
      <c r="IWA886" s="14"/>
      <c r="IWB886" s="14"/>
      <c r="IWC886" s="14"/>
      <c r="IWD886" s="14"/>
      <c r="IWE886" s="14"/>
      <c r="IWF886" s="14"/>
      <c r="IWG886" s="14"/>
      <c r="IWH886" s="14"/>
      <c r="IWI886" s="14"/>
      <c r="IWJ886" s="14"/>
      <c r="IWK886" s="14"/>
      <c r="IWL886" s="14"/>
      <c r="IWM886" s="14"/>
      <c r="IWN886" s="14"/>
      <c r="IWO886" s="14"/>
      <c r="IWP886" s="14"/>
      <c r="IWQ886" s="14"/>
      <c r="IWR886" s="14"/>
      <c r="IWS886" s="14"/>
      <c r="IWT886" s="14"/>
      <c r="IWU886" s="14"/>
      <c r="IWV886" s="14"/>
      <c r="IWW886" s="14"/>
      <c r="IWX886" s="14"/>
      <c r="IWY886" s="14"/>
      <c r="IWZ886" s="14"/>
      <c r="IXA886" s="14"/>
      <c r="IXB886" s="14"/>
      <c r="IXC886" s="14"/>
      <c r="IXD886" s="14"/>
      <c r="IXE886" s="14"/>
      <c r="IXF886" s="14"/>
      <c r="IXG886" s="14"/>
      <c r="IXH886" s="14"/>
      <c r="IXI886" s="14"/>
      <c r="IXJ886" s="14"/>
      <c r="IXK886" s="14"/>
      <c r="IXL886" s="14"/>
      <c r="IXM886" s="14"/>
      <c r="IXN886" s="14"/>
      <c r="IXO886" s="14"/>
      <c r="IXP886" s="14"/>
      <c r="IXQ886" s="14"/>
      <c r="IXR886" s="14"/>
      <c r="IXS886" s="14"/>
      <c r="IXT886" s="14"/>
      <c r="IXU886" s="14"/>
      <c r="IXV886" s="14"/>
      <c r="IXW886" s="14"/>
      <c r="IXX886" s="14"/>
      <c r="IXY886" s="14"/>
      <c r="IXZ886" s="14"/>
      <c r="IYA886" s="14"/>
      <c r="IYB886" s="14"/>
      <c r="IYC886" s="14"/>
      <c r="IYD886" s="14"/>
      <c r="IYE886" s="14"/>
      <c r="IYF886" s="14"/>
      <c r="IYG886" s="14"/>
      <c r="IYH886" s="14"/>
      <c r="IYI886" s="14"/>
      <c r="IYJ886" s="14"/>
      <c r="IYK886" s="14"/>
      <c r="IYL886" s="14"/>
      <c r="IYM886" s="14"/>
      <c r="IYN886" s="14"/>
      <c r="IYO886" s="14"/>
      <c r="IYP886" s="14"/>
      <c r="IYQ886" s="14"/>
      <c r="IYR886" s="14"/>
      <c r="IYS886" s="14"/>
      <c r="IYT886" s="14"/>
      <c r="IYU886" s="14"/>
      <c r="IYV886" s="14"/>
      <c r="IYW886" s="14"/>
      <c r="IYX886" s="14"/>
      <c r="IYY886" s="14"/>
      <c r="IYZ886" s="14"/>
      <c r="IZA886" s="14"/>
      <c r="IZB886" s="14"/>
      <c r="IZC886" s="14"/>
      <c r="IZD886" s="14"/>
      <c r="IZE886" s="14"/>
      <c r="IZF886" s="14"/>
      <c r="IZG886" s="14"/>
      <c r="IZH886" s="14"/>
      <c r="IZI886" s="14"/>
      <c r="IZJ886" s="14"/>
      <c r="IZK886" s="14"/>
      <c r="IZL886" s="14"/>
      <c r="IZM886" s="14"/>
      <c r="IZN886" s="14"/>
      <c r="IZO886" s="14"/>
      <c r="IZP886" s="14"/>
      <c r="IZQ886" s="14"/>
      <c r="IZR886" s="14"/>
      <c r="IZS886" s="14"/>
      <c r="IZT886" s="14"/>
      <c r="IZU886" s="14"/>
      <c r="IZV886" s="14"/>
      <c r="IZW886" s="14"/>
      <c r="IZX886" s="14"/>
      <c r="IZY886" s="14"/>
      <c r="IZZ886" s="14"/>
      <c r="JAA886" s="14"/>
      <c r="JAB886" s="14"/>
      <c r="JAC886" s="14"/>
      <c r="JAD886" s="14"/>
      <c r="JAE886" s="14"/>
      <c r="JAF886" s="14"/>
      <c r="JAG886" s="14"/>
      <c r="JAH886" s="14"/>
      <c r="JAI886" s="14"/>
      <c r="JAJ886" s="14"/>
      <c r="JAK886" s="14"/>
      <c r="JAL886" s="14"/>
      <c r="JAM886" s="14"/>
      <c r="JAN886" s="14"/>
      <c r="JAO886" s="14"/>
      <c r="JAP886" s="14"/>
      <c r="JAQ886" s="14"/>
      <c r="JAR886" s="14"/>
      <c r="JAS886" s="14"/>
      <c r="JAT886" s="14"/>
      <c r="JAU886" s="14"/>
      <c r="JAV886" s="14"/>
      <c r="JAW886" s="14"/>
      <c r="JAX886" s="14"/>
      <c r="JAY886" s="14"/>
      <c r="JAZ886" s="14"/>
      <c r="JBA886" s="14"/>
      <c r="JBB886" s="14"/>
      <c r="JBC886" s="14"/>
      <c r="JBD886" s="14"/>
      <c r="JBE886" s="14"/>
      <c r="JBF886" s="14"/>
      <c r="JBG886" s="14"/>
      <c r="JBH886" s="14"/>
      <c r="JBI886" s="14"/>
      <c r="JBJ886" s="14"/>
      <c r="JBK886" s="14"/>
      <c r="JBL886" s="14"/>
      <c r="JBM886" s="14"/>
      <c r="JBN886" s="14"/>
      <c r="JBO886" s="14"/>
      <c r="JBP886" s="14"/>
      <c r="JBQ886" s="14"/>
      <c r="JBR886" s="14"/>
      <c r="JBS886" s="14"/>
      <c r="JBT886" s="14"/>
      <c r="JBU886" s="14"/>
      <c r="JBV886" s="14"/>
      <c r="JBW886" s="14"/>
      <c r="JBX886" s="14"/>
      <c r="JBY886" s="14"/>
      <c r="JBZ886" s="14"/>
      <c r="JCA886" s="14"/>
      <c r="JCB886" s="14"/>
      <c r="JCC886" s="14"/>
      <c r="JCD886" s="14"/>
      <c r="JCE886" s="14"/>
      <c r="JCF886" s="14"/>
      <c r="JCG886" s="14"/>
      <c r="JCH886" s="14"/>
      <c r="JCI886" s="14"/>
      <c r="JCJ886" s="14"/>
      <c r="JCK886" s="14"/>
      <c r="JCL886" s="14"/>
      <c r="JCM886" s="14"/>
      <c r="JCN886" s="14"/>
      <c r="JCO886" s="14"/>
      <c r="JCP886" s="14"/>
      <c r="JCQ886" s="14"/>
      <c r="JCR886" s="14"/>
      <c r="JCS886" s="14"/>
      <c r="JCT886" s="14"/>
      <c r="JCU886" s="14"/>
      <c r="JCV886" s="14"/>
      <c r="JCW886" s="14"/>
      <c r="JCX886" s="14"/>
      <c r="JCY886" s="14"/>
      <c r="JCZ886" s="14"/>
      <c r="JDA886" s="14"/>
      <c r="JDB886" s="14"/>
      <c r="JDC886" s="14"/>
      <c r="JDD886" s="14"/>
      <c r="JDE886" s="14"/>
      <c r="JDF886" s="14"/>
      <c r="JDG886" s="14"/>
      <c r="JDH886" s="14"/>
      <c r="JDI886" s="14"/>
      <c r="JDJ886" s="14"/>
      <c r="JDK886" s="14"/>
      <c r="JDL886" s="14"/>
      <c r="JDM886" s="14"/>
      <c r="JDN886" s="14"/>
      <c r="JDO886" s="14"/>
      <c r="JDP886" s="14"/>
      <c r="JDQ886" s="14"/>
      <c r="JDR886" s="14"/>
      <c r="JDS886" s="14"/>
      <c r="JDT886" s="14"/>
      <c r="JDU886" s="14"/>
      <c r="JDV886" s="14"/>
      <c r="JDW886" s="14"/>
      <c r="JDX886" s="14"/>
      <c r="JDY886" s="14"/>
      <c r="JDZ886" s="14"/>
      <c r="JEA886" s="14"/>
      <c r="JEB886" s="14"/>
      <c r="JEC886" s="14"/>
      <c r="JED886" s="14"/>
      <c r="JEE886" s="14"/>
      <c r="JEF886" s="14"/>
      <c r="JEG886" s="14"/>
      <c r="JEH886" s="14"/>
      <c r="JEI886" s="14"/>
      <c r="JEJ886" s="14"/>
      <c r="JEK886" s="14"/>
      <c r="JEL886" s="14"/>
      <c r="JEM886" s="14"/>
      <c r="JEN886" s="14"/>
      <c r="JEO886" s="14"/>
      <c r="JEP886" s="14"/>
      <c r="JEQ886" s="14"/>
      <c r="JER886" s="14"/>
      <c r="JES886" s="14"/>
      <c r="JET886" s="14"/>
      <c r="JEU886" s="14"/>
      <c r="JEV886" s="14"/>
      <c r="JEW886" s="14"/>
      <c r="JEX886" s="14"/>
      <c r="JEY886" s="14"/>
      <c r="JEZ886" s="14"/>
      <c r="JFA886" s="14"/>
      <c r="JFB886" s="14"/>
      <c r="JFC886" s="14"/>
      <c r="JFD886" s="14"/>
      <c r="JFE886" s="14"/>
      <c r="JFF886" s="14"/>
      <c r="JFG886" s="14"/>
      <c r="JFH886" s="14"/>
      <c r="JFI886" s="14"/>
      <c r="JFJ886" s="14"/>
      <c r="JFK886" s="14"/>
      <c r="JFL886" s="14"/>
      <c r="JFM886" s="14"/>
      <c r="JFN886" s="14"/>
      <c r="JFO886" s="14"/>
      <c r="JFP886" s="14"/>
      <c r="JFQ886" s="14"/>
      <c r="JFR886" s="14"/>
      <c r="JFS886" s="14"/>
      <c r="JFT886" s="14"/>
      <c r="JFU886" s="14"/>
      <c r="JFV886" s="14"/>
      <c r="JFW886" s="14"/>
      <c r="JFX886" s="14"/>
      <c r="JFY886" s="14"/>
      <c r="JFZ886" s="14"/>
      <c r="JGA886" s="14"/>
      <c r="JGB886" s="14"/>
      <c r="JGC886" s="14"/>
      <c r="JGD886" s="14"/>
      <c r="JGE886" s="14"/>
      <c r="JGF886" s="14"/>
      <c r="JGG886" s="14"/>
      <c r="JGH886" s="14"/>
      <c r="JGI886" s="14"/>
      <c r="JGJ886" s="14"/>
      <c r="JGK886" s="14"/>
      <c r="JGL886" s="14"/>
      <c r="JGM886" s="14"/>
      <c r="JGN886" s="14"/>
      <c r="JGO886" s="14"/>
      <c r="JGP886" s="14"/>
      <c r="JGQ886" s="14"/>
      <c r="JGR886" s="14"/>
      <c r="JGS886" s="14"/>
      <c r="JGT886" s="14"/>
      <c r="JGU886" s="14"/>
      <c r="JGV886" s="14"/>
      <c r="JGW886" s="14"/>
      <c r="JGX886" s="14"/>
      <c r="JGY886" s="14"/>
      <c r="JGZ886" s="14"/>
      <c r="JHA886" s="14"/>
      <c r="JHB886" s="14"/>
      <c r="JHC886" s="14"/>
      <c r="JHD886" s="14"/>
      <c r="JHE886" s="14"/>
      <c r="JHF886" s="14"/>
      <c r="JHG886" s="14"/>
      <c r="JHH886" s="14"/>
      <c r="JHI886" s="14"/>
      <c r="JHJ886" s="14"/>
      <c r="JHK886" s="14"/>
      <c r="JHL886" s="14"/>
      <c r="JHM886" s="14"/>
      <c r="JHN886" s="14"/>
      <c r="JHO886" s="14"/>
      <c r="JHP886" s="14"/>
      <c r="JHQ886" s="14"/>
      <c r="JHR886" s="14"/>
      <c r="JHS886" s="14"/>
      <c r="JHT886" s="14"/>
      <c r="JHU886" s="14"/>
      <c r="JHV886" s="14"/>
      <c r="JHW886" s="14"/>
      <c r="JHX886" s="14"/>
      <c r="JHY886" s="14"/>
      <c r="JHZ886" s="14"/>
      <c r="JIA886" s="14"/>
      <c r="JIB886" s="14"/>
      <c r="JIC886" s="14"/>
      <c r="JID886" s="14"/>
      <c r="JIE886" s="14"/>
      <c r="JIF886" s="14"/>
      <c r="JIG886" s="14"/>
      <c r="JIH886" s="14"/>
      <c r="JII886" s="14"/>
      <c r="JIJ886" s="14"/>
      <c r="JIK886" s="14"/>
      <c r="JIL886" s="14"/>
      <c r="JIM886" s="14"/>
      <c r="JIN886" s="14"/>
      <c r="JIO886" s="14"/>
      <c r="JIP886" s="14"/>
      <c r="JIQ886" s="14"/>
      <c r="JIR886" s="14"/>
      <c r="JIS886" s="14"/>
      <c r="JIT886" s="14"/>
      <c r="JIU886" s="14"/>
      <c r="JIV886" s="14"/>
      <c r="JIW886" s="14"/>
      <c r="JIX886" s="14"/>
      <c r="JIY886" s="14"/>
      <c r="JIZ886" s="14"/>
      <c r="JJA886" s="14"/>
      <c r="JJB886" s="14"/>
      <c r="JJC886" s="14"/>
      <c r="JJD886" s="14"/>
      <c r="JJE886" s="14"/>
      <c r="JJF886" s="14"/>
      <c r="JJG886" s="14"/>
      <c r="JJH886" s="14"/>
      <c r="JJI886" s="14"/>
      <c r="JJJ886" s="14"/>
      <c r="JJK886" s="14"/>
      <c r="JJL886" s="14"/>
      <c r="JJM886" s="14"/>
      <c r="JJN886" s="14"/>
      <c r="JJO886" s="14"/>
      <c r="JJP886" s="14"/>
      <c r="JJQ886" s="14"/>
      <c r="JJR886" s="14"/>
      <c r="JJS886" s="14"/>
      <c r="JJT886" s="14"/>
      <c r="JJU886" s="14"/>
      <c r="JJV886" s="14"/>
      <c r="JJW886" s="14"/>
      <c r="JJX886" s="14"/>
      <c r="JJY886" s="14"/>
      <c r="JJZ886" s="14"/>
      <c r="JKA886" s="14"/>
      <c r="JKB886" s="14"/>
      <c r="JKC886" s="14"/>
      <c r="JKD886" s="14"/>
      <c r="JKE886" s="14"/>
      <c r="JKF886" s="14"/>
      <c r="JKG886" s="14"/>
      <c r="JKH886" s="14"/>
      <c r="JKI886" s="14"/>
      <c r="JKJ886" s="14"/>
      <c r="JKK886" s="14"/>
      <c r="JKL886" s="14"/>
      <c r="JKM886" s="14"/>
      <c r="JKN886" s="14"/>
      <c r="JKO886" s="14"/>
      <c r="JKP886" s="14"/>
      <c r="JKQ886" s="14"/>
      <c r="JKR886" s="14"/>
      <c r="JKS886" s="14"/>
      <c r="JKT886" s="14"/>
      <c r="JKU886" s="14"/>
      <c r="JKV886" s="14"/>
      <c r="JKW886" s="14"/>
      <c r="JKX886" s="14"/>
      <c r="JKY886" s="14"/>
      <c r="JKZ886" s="14"/>
      <c r="JLA886" s="14"/>
      <c r="JLB886" s="14"/>
      <c r="JLC886" s="14"/>
      <c r="JLD886" s="14"/>
      <c r="JLE886" s="14"/>
      <c r="JLF886" s="14"/>
      <c r="JLG886" s="14"/>
      <c r="JLH886" s="14"/>
      <c r="JLI886" s="14"/>
      <c r="JLJ886" s="14"/>
      <c r="JLK886" s="14"/>
      <c r="JLL886" s="14"/>
      <c r="JLM886" s="14"/>
      <c r="JLN886" s="14"/>
      <c r="JLO886" s="14"/>
      <c r="JLP886" s="14"/>
      <c r="JLQ886" s="14"/>
      <c r="JLR886" s="14"/>
      <c r="JLS886" s="14"/>
      <c r="JLT886" s="14"/>
      <c r="JLU886" s="14"/>
      <c r="JLV886" s="14"/>
      <c r="JLW886" s="14"/>
      <c r="JLX886" s="14"/>
      <c r="JLY886" s="14"/>
      <c r="JLZ886" s="14"/>
      <c r="JMA886" s="14"/>
      <c r="JMB886" s="14"/>
      <c r="JMC886" s="14"/>
      <c r="JMD886" s="14"/>
      <c r="JME886" s="14"/>
      <c r="JMF886" s="14"/>
      <c r="JMG886" s="14"/>
      <c r="JMH886" s="14"/>
      <c r="JMI886" s="14"/>
      <c r="JMJ886" s="14"/>
      <c r="JMK886" s="14"/>
      <c r="JML886" s="14"/>
      <c r="JMM886" s="14"/>
      <c r="JMN886" s="14"/>
      <c r="JMO886" s="14"/>
      <c r="JMP886" s="14"/>
      <c r="JMQ886" s="14"/>
      <c r="JMR886" s="14"/>
      <c r="JMS886" s="14"/>
      <c r="JMT886" s="14"/>
      <c r="JMU886" s="14"/>
      <c r="JMV886" s="14"/>
      <c r="JMW886" s="14"/>
      <c r="JMX886" s="14"/>
      <c r="JMY886" s="14"/>
      <c r="JMZ886" s="14"/>
      <c r="JNA886" s="14"/>
      <c r="JNB886" s="14"/>
      <c r="JNC886" s="14"/>
      <c r="JND886" s="14"/>
      <c r="JNE886" s="14"/>
      <c r="JNF886" s="14"/>
      <c r="JNG886" s="14"/>
      <c r="JNH886" s="14"/>
      <c r="JNI886" s="14"/>
      <c r="JNJ886" s="14"/>
      <c r="JNK886" s="14"/>
      <c r="JNL886" s="14"/>
      <c r="JNM886" s="14"/>
      <c r="JNN886" s="14"/>
      <c r="JNO886" s="14"/>
      <c r="JNP886" s="14"/>
      <c r="JNQ886" s="14"/>
      <c r="JNR886" s="14"/>
      <c r="JNS886" s="14"/>
      <c r="JNT886" s="14"/>
      <c r="JNU886" s="14"/>
      <c r="JNV886" s="14"/>
      <c r="JNW886" s="14"/>
      <c r="JNX886" s="14"/>
      <c r="JNY886" s="14"/>
      <c r="JNZ886" s="14"/>
      <c r="JOA886" s="14"/>
      <c r="JOB886" s="14"/>
      <c r="JOC886" s="14"/>
      <c r="JOD886" s="14"/>
      <c r="JOE886" s="14"/>
      <c r="JOF886" s="14"/>
      <c r="JOG886" s="14"/>
      <c r="JOH886" s="14"/>
      <c r="JOI886" s="14"/>
      <c r="JOJ886" s="14"/>
      <c r="JOK886" s="14"/>
      <c r="JOL886" s="14"/>
      <c r="JOM886" s="14"/>
      <c r="JON886" s="14"/>
      <c r="JOO886" s="14"/>
      <c r="JOP886" s="14"/>
      <c r="JOQ886" s="14"/>
      <c r="JOR886" s="14"/>
      <c r="JOS886" s="14"/>
      <c r="JOT886" s="14"/>
      <c r="JOU886" s="14"/>
      <c r="JOV886" s="14"/>
      <c r="JOW886" s="14"/>
      <c r="JOX886" s="14"/>
      <c r="JOY886" s="14"/>
      <c r="JOZ886" s="14"/>
      <c r="JPA886" s="14"/>
      <c r="JPB886" s="14"/>
      <c r="JPC886" s="14"/>
      <c r="JPD886" s="14"/>
      <c r="JPE886" s="14"/>
      <c r="JPF886" s="14"/>
      <c r="JPG886" s="14"/>
      <c r="JPH886" s="14"/>
      <c r="JPI886" s="14"/>
      <c r="JPJ886" s="14"/>
      <c r="JPK886" s="14"/>
      <c r="JPL886" s="14"/>
      <c r="JPM886" s="14"/>
      <c r="JPN886" s="14"/>
      <c r="JPO886" s="14"/>
      <c r="JPP886" s="14"/>
      <c r="JPQ886" s="14"/>
      <c r="JPR886" s="14"/>
      <c r="JPS886" s="14"/>
      <c r="JPT886" s="14"/>
      <c r="JPU886" s="14"/>
      <c r="JPV886" s="14"/>
      <c r="JPW886" s="14"/>
      <c r="JPX886" s="14"/>
      <c r="JPY886" s="14"/>
      <c r="JPZ886" s="14"/>
      <c r="JQA886" s="14"/>
      <c r="JQB886" s="14"/>
      <c r="JQC886" s="14"/>
      <c r="JQD886" s="14"/>
      <c r="JQE886" s="14"/>
      <c r="JQF886" s="14"/>
      <c r="JQG886" s="14"/>
      <c r="JQH886" s="14"/>
      <c r="JQI886" s="14"/>
      <c r="JQJ886" s="14"/>
      <c r="JQK886" s="14"/>
      <c r="JQL886" s="14"/>
      <c r="JQM886" s="14"/>
      <c r="JQN886" s="14"/>
      <c r="JQO886" s="14"/>
      <c r="JQP886" s="14"/>
      <c r="JQQ886" s="14"/>
      <c r="JQR886" s="14"/>
      <c r="JQS886" s="14"/>
      <c r="JQT886" s="14"/>
      <c r="JQU886" s="14"/>
      <c r="JQV886" s="14"/>
      <c r="JQW886" s="14"/>
      <c r="JQX886" s="14"/>
      <c r="JQY886" s="14"/>
      <c r="JQZ886" s="14"/>
      <c r="JRA886" s="14"/>
      <c r="JRB886" s="14"/>
      <c r="JRC886" s="14"/>
      <c r="JRD886" s="14"/>
      <c r="JRE886" s="14"/>
      <c r="JRF886" s="14"/>
      <c r="JRG886" s="14"/>
      <c r="JRH886" s="14"/>
      <c r="JRI886" s="14"/>
      <c r="JRJ886" s="14"/>
      <c r="JRK886" s="14"/>
      <c r="JRL886" s="14"/>
      <c r="JRM886" s="14"/>
      <c r="JRN886" s="14"/>
      <c r="JRO886" s="14"/>
      <c r="JRP886" s="14"/>
      <c r="JRQ886" s="14"/>
      <c r="JRR886" s="14"/>
      <c r="JRS886" s="14"/>
      <c r="JRT886" s="14"/>
      <c r="JRU886" s="14"/>
      <c r="JRV886" s="14"/>
      <c r="JRW886" s="14"/>
      <c r="JRX886" s="14"/>
      <c r="JRY886" s="14"/>
      <c r="JRZ886" s="14"/>
      <c r="JSA886" s="14"/>
      <c r="JSB886" s="14"/>
      <c r="JSC886" s="14"/>
      <c r="JSD886" s="14"/>
      <c r="JSE886" s="14"/>
      <c r="JSF886" s="14"/>
      <c r="JSG886" s="14"/>
      <c r="JSH886" s="14"/>
      <c r="JSI886" s="14"/>
      <c r="JSJ886" s="14"/>
      <c r="JSK886" s="14"/>
      <c r="JSL886" s="14"/>
      <c r="JSM886" s="14"/>
      <c r="JSN886" s="14"/>
      <c r="JSO886" s="14"/>
      <c r="JSP886" s="14"/>
      <c r="JSQ886" s="14"/>
      <c r="JSR886" s="14"/>
      <c r="JSS886" s="14"/>
      <c r="JST886" s="14"/>
      <c r="JSU886" s="14"/>
      <c r="JSV886" s="14"/>
      <c r="JSW886" s="14"/>
      <c r="JSX886" s="14"/>
      <c r="JSY886" s="14"/>
      <c r="JSZ886" s="14"/>
      <c r="JTA886" s="14"/>
      <c r="JTB886" s="14"/>
      <c r="JTC886" s="14"/>
      <c r="JTD886" s="14"/>
      <c r="JTE886" s="14"/>
      <c r="JTF886" s="14"/>
      <c r="JTG886" s="14"/>
      <c r="JTH886" s="14"/>
      <c r="JTI886" s="14"/>
      <c r="JTJ886" s="14"/>
      <c r="JTK886" s="14"/>
      <c r="JTL886" s="14"/>
      <c r="JTM886" s="14"/>
      <c r="JTN886" s="14"/>
      <c r="JTO886" s="14"/>
      <c r="JTP886" s="14"/>
      <c r="JTQ886" s="14"/>
      <c r="JTR886" s="14"/>
      <c r="JTS886" s="14"/>
      <c r="JTT886" s="14"/>
      <c r="JTU886" s="14"/>
      <c r="JTV886" s="14"/>
      <c r="JTW886" s="14"/>
      <c r="JTX886" s="14"/>
      <c r="JTY886" s="14"/>
      <c r="JTZ886" s="14"/>
      <c r="JUA886" s="14"/>
      <c r="JUB886" s="14"/>
      <c r="JUC886" s="14"/>
      <c r="JUD886" s="14"/>
      <c r="JUE886" s="14"/>
      <c r="JUF886" s="14"/>
      <c r="JUG886" s="14"/>
      <c r="JUH886" s="14"/>
      <c r="JUI886" s="14"/>
      <c r="JUJ886" s="14"/>
      <c r="JUK886" s="14"/>
      <c r="JUL886" s="14"/>
      <c r="JUM886" s="14"/>
      <c r="JUN886" s="14"/>
      <c r="JUO886" s="14"/>
      <c r="JUP886" s="14"/>
      <c r="JUQ886" s="14"/>
      <c r="JUR886" s="14"/>
      <c r="JUS886" s="14"/>
      <c r="JUT886" s="14"/>
      <c r="JUU886" s="14"/>
      <c r="JUV886" s="14"/>
      <c r="JUW886" s="14"/>
      <c r="JUX886" s="14"/>
      <c r="JUY886" s="14"/>
      <c r="JUZ886" s="14"/>
      <c r="JVA886" s="14"/>
      <c r="JVB886" s="14"/>
      <c r="JVC886" s="14"/>
      <c r="JVD886" s="14"/>
      <c r="JVE886" s="14"/>
      <c r="JVF886" s="14"/>
      <c r="JVG886" s="14"/>
      <c r="JVH886" s="14"/>
      <c r="JVI886" s="14"/>
      <c r="JVJ886" s="14"/>
      <c r="JVK886" s="14"/>
      <c r="JVL886" s="14"/>
      <c r="JVM886" s="14"/>
      <c r="JVN886" s="14"/>
      <c r="JVO886" s="14"/>
      <c r="JVP886" s="14"/>
      <c r="JVQ886" s="14"/>
      <c r="JVR886" s="14"/>
      <c r="JVS886" s="14"/>
      <c r="JVT886" s="14"/>
      <c r="JVU886" s="14"/>
      <c r="JVV886" s="14"/>
      <c r="JVW886" s="14"/>
      <c r="JVX886" s="14"/>
      <c r="JVY886" s="14"/>
      <c r="JVZ886" s="14"/>
      <c r="JWA886" s="14"/>
      <c r="JWB886" s="14"/>
      <c r="JWC886" s="14"/>
      <c r="JWD886" s="14"/>
      <c r="JWE886" s="14"/>
      <c r="JWF886" s="14"/>
      <c r="JWG886" s="14"/>
      <c r="JWH886" s="14"/>
      <c r="JWI886" s="14"/>
      <c r="JWJ886" s="14"/>
      <c r="JWK886" s="14"/>
      <c r="JWL886" s="14"/>
      <c r="JWM886" s="14"/>
      <c r="JWN886" s="14"/>
      <c r="JWO886" s="14"/>
      <c r="JWP886" s="14"/>
      <c r="JWQ886" s="14"/>
      <c r="JWR886" s="14"/>
      <c r="JWS886" s="14"/>
      <c r="JWT886" s="14"/>
      <c r="JWU886" s="14"/>
      <c r="JWV886" s="14"/>
      <c r="JWW886" s="14"/>
      <c r="JWX886" s="14"/>
      <c r="JWY886" s="14"/>
      <c r="JWZ886" s="14"/>
      <c r="JXA886" s="14"/>
      <c r="JXB886" s="14"/>
      <c r="JXC886" s="14"/>
      <c r="JXD886" s="14"/>
      <c r="JXE886" s="14"/>
      <c r="JXF886" s="14"/>
      <c r="JXG886" s="14"/>
      <c r="JXH886" s="14"/>
      <c r="JXI886" s="14"/>
      <c r="JXJ886" s="14"/>
      <c r="JXK886" s="14"/>
      <c r="JXL886" s="14"/>
      <c r="JXM886" s="14"/>
      <c r="JXN886" s="14"/>
      <c r="JXO886" s="14"/>
      <c r="JXP886" s="14"/>
      <c r="JXQ886" s="14"/>
      <c r="JXR886" s="14"/>
      <c r="JXS886" s="14"/>
      <c r="JXT886" s="14"/>
      <c r="JXU886" s="14"/>
      <c r="JXV886" s="14"/>
      <c r="JXW886" s="14"/>
      <c r="JXX886" s="14"/>
      <c r="JXY886" s="14"/>
      <c r="JXZ886" s="14"/>
      <c r="JYA886" s="14"/>
      <c r="JYB886" s="14"/>
      <c r="JYC886" s="14"/>
      <c r="JYD886" s="14"/>
      <c r="JYE886" s="14"/>
      <c r="JYF886" s="14"/>
      <c r="JYG886" s="14"/>
      <c r="JYH886" s="14"/>
      <c r="JYI886" s="14"/>
      <c r="JYJ886" s="14"/>
      <c r="JYK886" s="14"/>
      <c r="JYL886" s="14"/>
      <c r="JYM886" s="14"/>
      <c r="JYN886" s="14"/>
      <c r="JYO886" s="14"/>
      <c r="JYP886" s="14"/>
      <c r="JYQ886" s="14"/>
      <c r="JYR886" s="14"/>
      <c r="JYS886" s="14"/>
      <c r="JYT886" s="14"/>
      <c r="JYU886" s="14"/>
      <c r="JYV886" s="14"/>
      <c r="JYW886" s="14"/>
      <c r="JYX886" s="14"/>
      <c r="JYY886" s="14"/>
      <c r="JYZ886" s="14"/>
      <c r="JZA886" s="14"/>
      <c r="JZB886" s="14"/>
      <c r="JZC886" s="14"/>
      <c r="JZD886" s="14"/>
      <c r="JZE886" s="14"/>
      <c r="JZF886" s="14"/>
      <c r="JZG886" s="14"/>
      <c r="JZH886" s="14"/>
      <c r="JZI886" s="14"/>
      <c r="JZJ886" s="14"/>
      <c r="JZK886" s="14"/>
      <c r="JZL886" s="14"/>
      <c r="JZM886" s="14"/>
      <c r="JZN886" s="14"/>
      <c r="JZO886" s="14"/>
      <c r="JZP886" s="14"/>
      <c r="JZQ886" s="14"/>
      <c r="JZR886" s="14"/>
      <c r="JZS886" s="14"/>
      <c r="JZT886" s="14"/>
      <c r="JZU886" s="14"/>
      <c r="JZV886" s="14"/>
      <c r="JZW886" s="14"/>
      <c r="JZX886" s="14"/>
      <c r="JZY886" s="14"/>
      <c r="JZZ886" s="14"/>
      <c r="KAA886" s="14"/>
      <c r="KAB886" s="14"/>
      <c r="KAC886" s="14"/>
      <c r="KAD886" s="14"/>
      <c r="KAE886" s="14"/>
      <c r="KAF886" s="14"/>
      <c r="KAG886" s="14"/>
      <c r="KAH886" s="14"/>
      <c r="KAI886" s="14"/>
      <c r="KAJ886" s="14"/>
      <c r="KAK886" s="14"/>
      <c r="KAL886" s="14"/>
      <c r="KAM886" s="14"/>
      <c r="KAN886" s="14"/>
      <c r="KAO886" s="14"/>
      <c r="KAP886" s="14"/>
      <c r="KAQ886" s="14"/>
      <c r="KAR886" s="14"/>
      <c r="KAS886" s="14"/>
      <c r="KAT886" s="14"/>
      <c r="KAU886" s="14"/>
      <c r="KAV886" s="14"/>
      <c r="KAW886" s="14"/>
      <c r="KAX886" s="14"/>
      <c r="KAY886" s="14"/>
      <c r="KAZ886" s="14"/>
      <c r="KBA886" s="14"/>
      <c r="KBB886" s="14"/>
      <c r="KBC886" s="14"/>
      <c r="KBD886" s="14"/>
      <c r="KBE886" s="14"/>
      <c r="KBF886" s="14"/>
      <c r="KBG886" s="14"/>
      <c r="KBH886" s="14"/>
      <c r="KBI886" s="14"/>
      <c r="KBJ886" s="14"/>
      <c r="KBK886" s="14"/>
      <c r="KBL886" s="14"/>
      <c r="KBM886" s="14"/>
      <c r="KBN886" s="14"/>
      <c r="KBO886" s="14"/>
      <c r="KBP886" s="14"/>
      <c r="KBQ886" s="14"/>
      <c r="KBR886" s="14"/>
      <c r="KBS886" s="14"/>
      <c r="KBT886" s="14"/>
      <c r="KBU886" s="14"/>
      <c r="KBV886" s="14"/>
      <c r="KBW886" s="14"/>
      <c r="KBX886" s="14"/>
      <c r="KBY886" s="14"/>
      <c r="KBZ886" s="14"/>
      <c r="KCA886" s="14"/>
      <c r="KCB886" s="14"/>
      <c r="KCC886" s="14"/>
      <c r="KCD886" s="14"/>
      <c r="KCE886" s="14"/>
      <c r="KCF886" s="14"/>
      <c r="KCG886" s="14"/>
      <c r="KCH886" s="14"/>
      <c r="KCI886" s="14"/>
      <c r="KCJ886" s="14"/>
      <c r="KCK886" s="14"/>
      <c r="KCL886" s="14"/>
      <c r="KCM886" s="14"/>
      <c r="KCN886" s="14"/>
      <c r="KCO886" s="14"/>
      <c r="KCP886" s="14"/>
      <c r="KCQ886" s="14"/>
      <c r="KCR886" s="14"/>
      <c r="KCS886" s="14"/>
      <c r="KCT886" s="14"/>
      <c r="KCU886" s="14"/>
      <c r="KCV886" s="14"/>
      <c r="KCW886" s="14"/>
      <c r="KCX886" s="14"/>
      <c r="KCY886" s="14"/>
      <c r="KCZ886" s="14"/>
      <c r="KDA886" s="14"/>
      <c r="KDB886" s="14"/>
      <c r="KDC886" s="14"/>
      <c r="KDD886" s="14"/>
      <c r="KDE886" s="14"/>
      <c r="KDF886" s="14"/>
      <c r="KDG886" s="14"/>
      <c r="KDH886" s="14"/>
      <c r="KDI886" s="14"/>
      <c r="KDJ886" s="14"/>
      <c r="KDK886" s="14"/>
      <c r="KDL886" s="14"/>
      <c r="KDM886" s="14"/>
      <c r="KDN886" s="14"/>
      <c r="KDO886" s="14"/>
      <c r="KDP886" s="14"/>
      <c r="KDQ886" s="14"/>
      <c r="KDR886" s="14"/>
      <c r="KDS886" s="14"/>
      <c r="KDT886" s="14"/>
      <c r="KDU886" s="14"/>
      <c r="KDV886" s="14"/>
      <c r="KDW886" s="14"/>
      <c r="KDX886" s="14"/>
      <c r="KDY886" s="14"/>
      <c r="KDZ886" s="14"/>
      <c r="KEA886" s="14"/>
      <c r="KEB886" s="14"/>
      <c r="KEC886" s="14"/>
      <c r="KED886" s="14"/>
      <c r="KEE886" s="14"/>
      <c r="KEF886" s="14"/>
      <c r="KEG886" s="14"/>
      <c r="KEH886" s="14"/>
      <c r="KEI886" s="14"/>
      <c r="KEJ886" s="14"/>
      <c r="KEK886" s="14"/>
      <c r="KEL886" s="14"/>
      <c r="KEM886" s="14"/>
      <c r="KEN886" s="14"/>
      <c r="KEO886" s="14"/>
      <c r="KEP886" s="14"/>
      <c r="KEQ886" s="14"/>
      <c r="KER886" s="14"/>
      <c r="KES886" s="14"/>
      <c r="KET886" s="14"/>
      <c r="KEU886" s="14"/>
      <c r="KEV886" s="14"/>
      <c r="KEW886" s="14"/>
      <c r="KEX886" s="14"/>
      <c r="KEY886" s="14"/>
      <c r="KEZ886" s="14"/>
      <c r="KFA886" s="14"/>
      <c r="KFB886" s="14"/>
      <c r="KFC886" s="14"/>
      <c r="KFD886" s="14"/>
      <c r="KFE886" s="14"/>
      <c r="KFF886" s="14"/>
      <c r="KFG886" s="14"/>
      <c r="KFH886" s="14"/>
      <c r="KFI886" s="14"/>
      <c r="KFJ886" s="14"/>
      <c r="KFK886" s="14"/>
      <c r="KFL886" s="14"/>
      <c r="KFM886" s="14"/>
      <c r="KFN886" s="14"/>
      <c r="KFO886" s="14"/>
      <c r="KFP886" s="14"/>
      <c r="KFQ886" s="14"/>
      <c r="KFR886" s="14"/>
      <c r="KFS886" s="14"/>
      <c r="KFT886" s="14"/>
      <c r="KFU886" s="14"/>
      <c r="KFV886" s="14"/>
      <c r="KFW886" s="14"/>
      <c r="KFX886" s="14"/>
      <c r="KFY886" s="14"/>
      <c r="KFZ886" s="14"/>
      <c r="KGA886" s="14"/>
      <c r="KGB886" s="14"/>
      <c r="KGC886" s="14"/>
      <c r="KGD886" s="14"/>
      <c r="KGE886" s="14"/>
      <c r="KGF886" s="14"/>
      <c r="KGG886" s="14"/>
      <c r="KGH886" s="14"/>
      <c r="KGI886" s="14"/>
      <c r="KGJ886" s="14"/>
      <c r="KGK886" s="14"/>
      <c r="KGL886" s="14"/>
      <c r="KGM886" s="14"/>
      <c r="KGN886" s="14"/>
      <c r="KGO886" s="14"/>
      <c r="KGP886" s="14"/>
      <c r="KGQ886" s="14"/>
      <c r="KGR886" s="14"/>
      <c r="KGS886" s="14"/>
      <c r="KGT886" s="14"/>
      <c r="KGU886" s="14"/>
      <c r="KGV886" s="14"/>
      <c r="KGW886" s="14"/>
      <c r="KGX886" s="14"/>
      <c r="KGY886" s="14"/>
      <c r="KGZ886" s="14"/>
      <c r="KHA886" s="14"/>
      <c r="KHB886" s="14"/>
      <c r="KHC886" s="14"/>
      <c r="KHD886" s="14"/>
      <c r="KHE886" s="14"/>
      <c r="KHF886" s="14"/>
      <c r="KHG886" s="14"/>
      <c r="KHH886" s="14"/>
      <c r="KHI886" s="14"/>
      <c r="KHJ886" s="14"/>
      <c r="KHK886" s="14"/>
      <c r="KHL886" s="14"/>
      <c r="KHM886" s="14"/>
      <c r="KHN886" s="14"/>
      <c r="KHO886" s="14"/>
      <c r="KHP886" s="14"/>
      <c r="KHQ886" s="14"/>
      <c r="KHR886" s="14"/>
      <c r="KHS886" s="14"/>
      <c r="KHT886" s="14"/>
      <c r="KHU886" s="14"/>
      <c r="KHV886" s="14"/>
      <c r="KHW886" s="14"/>
      <c r="KHX886" s="14"/>
      <c r="KHY886" s="14"/>
      <c r="KHZ886" s="14"/>
      <c r="KIA886" s="14"/>
      <c r="KIB886" s="14"/>
      <c r="KIC886" s="14"/>
      <c r="KID886" s="14"/>
      <c r="KIE886" s="14"/>
      <c r="KIF886" s="14"/>
      <c r="KIG886" s="14"/>
      <c r="KIH886" s="14"/>
      <c r="KII886" s="14"/>
      <c r="KIJ886" s="14"/>
      <c r="KIK886" s="14"/>
      <c r="KIL886" s="14"/>
      <c r="KIM886" s="14"/>
      <c r="KIN886" s="14"/>
      <c r="KIO886" s="14"/>
      <c r="KIP886" s="14"/>
      <c r="KIQ886" s="14"/>
      <c r="KIR886" s="14"/>
      <c r="KIS886" s="14"/>
      <c r="KIT886" s="14"/>
      <c r="KIU886" s="14"/>
      <c r="KIV886" s="14"/>
      <c r="KIW886" s="14"/>
      <c r="KIX886" s="14"/>
      <c r="KIY886" s="14"/>
      <c r="KIZ886" s="14"/>
      <c r="KJA886" s="14"/>
      <c r="KJB886" s="14"/>
      <c r="KJC886" s="14"/>
      <c r="KJD886" s="14"/>
      <c r="KJE886" s="14"/>
      <c r="KJF886" s="14"/>
      <c r="KJG886" s="14"/>
      <c r="KJH886" s="14"/>
      <c r="KJI886" s="14"/>
      <c r="KJJ886" s="14"/>
      <c r="KJK886" s="14"/>
      <c r="KJL886" s="14"/>
      <c r="KJM886" s="14"/>
      <c r="KJN886" s="14"/>
      <c r="KJO886" s="14"/>
      <c r="KJP886" s="14"/>
      <c r="KJQ886" s="14"/>
      <c r="KJR886" s="14"/>
      <c r="KJS886" s="14"/>
      <c r="KJT886" s="14"/>
      <c r="KJU886" s="14"/>
      <c r="KJV886" s="14"/>
      <c r="KJW886" s="14"/>
      <c r="KJX886" s="14"/>
      <c r="KJY886" s="14"/>
      <c r="KJZ886" s="14"/>
      <c r="KKA886" s="14"/>
      <c r="KKB886" s="14"/>
      <c r="KKC886" s="14"/>
      <c r="KKD886" s="14"/>
      <c r="KKE886" s="14"/>
      <c r="KKF886" s="14"/>
      <c r="KKG886" s="14"/>
      <c r="KKH886" s="14"/>
      <c r="KKI886" s="14"/>
      <c r="KKJ886" s="14"/>
      <c r="KKK886" s="14"/>
      <c r="KKL886" s="14"/>
      <c r="KKM886" s="14"/>
      <c r="KKN886" s="14"/>
      <c r="KKO886" s="14"/>
      <c r="KKP886" s="14"/>
      <c r="KKQ886" s="14"/>
      <c r="KKR886" s="14"/>
      <c r="KKS886" s="14"/>
      <c r="KKT886" s="14"/>
      <c r="KKU886" s="14"/>
      <c r="KKV886" s="14"/>
      <c r="KKW886" s="14"/>
      <c r="KKX886" s="14"/>
      <c r="KKY886" s="14"/>
      <c r="KKZ886" s="14"/>
      <c r="KLA886" s="14"/>
      <c r="KLB886" s="14"/>
      <c r="KLC886" s="14"/>
      <c r="KLD886" s="14"/>
      <c r="KLE886" s="14"/>
      <c r="KLF886" s="14"/>
      <c r="KLG886" s="14"/>
      <c r="KLH886" s="14"/>
      <c r="KLI886" s="14"/>
      <c r="KLJ886" s="14"/>
      <c r="KLK886" s="14"/>
      <c r="KLL886" s="14"/>
      <c r="KLM886" s="14"/>
      <c r="KLN886" s="14"/>
      <c r="KLO886" s="14"/>
      <c r="KLP886" s="14"/>
      <c r="KLQ886" s="14"/>
      <c r="KLR886" s="14"/>
      <c r="KLS886" s="14"/>
      <c r="KLT886" s="14"/>
      <c r="KLU886" s="14"/>
      <c r="KLV886" s="14"/>
      <c r="KLW886" s="14"/>
      <c r="KLX886" s="14"/>
      <c r="KLY886" s="14"/>
      <c r="KLZ886" s="14"/>
      <c r="KMA886" s="14"/>
      <c r="KMB886" s="14"/>
      <c r="KMC886" s="14"/>
      <c r="KMD886" s="14"/>
      <c r="KME886" s="14"/>
      <c r="KMF886" s="14"/>
      <c r="KMG886" s="14"/>
      <c r="KMH886" s="14"/>
      <c r="KMI886" s="14"/>
      <c r="KMJ886" s="14"/>
      <c r="KMK886" s="14"/>
      <c r="KML886" s="14"/>
      <c r="KMM886" s="14"/>
      <c r="KMN886" s="14"/>
      <c r="KMO886" s="14"/>
      <c r="KMP886" s="14"/>
      <c r="KMQ886" s="14"/>
      <c r="KMR886" s="14"/>
      <c r="KMS886" s="14"/>
      <c r="KMT886" s="14"/>
      <c r="KMU886" s="14"/>
      <c r="KMV886" s="14"/>
      <c r="KMW886" s="14"/>
      <c r="KMX886" s="14"/>
      <c r="KMY886" s="14"/>
      <c r="KMZ886" s="14"/>
      <c r="KNA886" s="14"/>
      <c r="KNB886" s="14"/>
      <c r="KNC886" s="14"/>
      <c r="KND886" s="14"/>
      <c r="KNE886" s="14"/>
      <c r="KNF886" s="14"/>
      <c r="KNG886" s="14"/>
      <c r="KNH886" s="14"/>
      <c r="KNI886" s="14"/>
      <c r="KNJ886" s="14"/>
      <c r="KNK886" s="14"/>
      <c r="KNL886" s="14"/>
      <c r="KNM886" s="14"/>
      <c r="KNN886" s="14"/>
      <c r="KNO886" s="14"/>
      <c r="KNP886" s="14"/>
      <c r="KNQ886" s="14"/>
      <c r="KNR886" s="14"/>
      <c r="KNS886" s="14"/>
      <c r="KNT886" s="14"/>
      <c r="KNU886" s="14"/>
      <c r="KNV886" s="14"/>
      <c r="KNW886" s="14"/>
      <c r="KNX886" s="14"/>
      <c r="KNY886" s="14"/>
      <c r="KNZ886" s="14"/>
      <c r="KOA886" s="14"/>
      <c r="KOB886" s="14"/>
      <c r="KOC886" s="14"/>
      <c r="KOD886" s="14"/>
      <c r="KOE886" s="14"/>
      <c r="KOF886" s="14"/>
      <c r="KOG886" s="14"/>
      <c r="KOH886" s="14"/>
      <c r="KOI886" s="14"/>
      <c r="KOJ886" s="14"/>
      <c r="KOK886" s="14"/>
      <c r="KOL886" s="14"/>
      <c r="KOM886" s="14"/>
      <c r="KON886" s="14"/>
      <c r="KOO886" s="14"/>
      <c r="KOP886" s="14"/>
      <c r="KOQ886" s="14"/>
      <c r="KOR886" s="14"/>
      <c r="KOS886" s="14"/>
      <c r="KOT886" s="14"/>
      <c r="KOU886" s="14"/>
      <c r="KOV886" s="14"/>
      <c r="KOW886" s="14"/>
      <c r="KOX886" s="14"/>
      <c r="KOY886" s="14"/>
      <c r="KOZ886" s="14"/>
      <c r="KPA886" s="14"/>
      <c r="KPB886" s="14"/>
      <c r="KPC886" s="14"/>
      <c r="KPD886" s="14"/>
      <c r="KPE886" s="14"/>
      <c r="KPF886" s="14"/>
      <c r="KPG886" s="14"/>
      <c r="KPH886" s="14"/>
      <c r="KPI886" s="14"/>
      <c r="KPJ886" s="14"/>
      <c r="KPK886" s="14"/>
      <c r="KPL886" s="14"/>
      <c r="KPM886" s="14"/>
      <c r="KPN886" s="14"/>
      <c r="KPO886" s="14"/>
      <c r="KPP886" s="14"/>
      <c r="KPQ886" s="14"/>
      <c r="KPR886" s="14"/>
      <c r="KPS886" s="14"/>
      <c r="KPT886" s="14"/>
      <c r="KPU886" s="14"/>
      <c r="KPV886" s="14"/>
      <c r="KPW886" s="14"/>
      <c r="KPX886" s="14"/>
      <c r="KPY886" s="14"/>
      <c r="KPZ886" s="14"/>
      <c r="KQA886" s="14"/>
      <c r="KQB886" s="14"/>
      <c r="KQC886" s="14"/>
      <c r="KQD886" s="14"/>
      <c r="KQE886" s="14"/>
      <c r="KQF886" s="14"/>
      <c r="KQG886" s="14"/>
      <c r="KQH886" s="14"/>
      <c r="KQI886" s="14"/>
      <c r="KQJ886" s="14"/>
      <c r="KQK886" s="14"/>
      <c r="KQL886" s="14"/>
      <c r="KQM886" s="14"/>
      <c r="KQN886" s="14"/>
      <c r="KQO886" s="14"/>
      <c r="KQP886" s="14"/>
      <c r="KQQ886" s="14"/>
      <c r="KQR886" s="14"/>
      <c r="KQS886" s="14"/>
      <c r="KQT886" s="14"/>
      <c r="KQU886" s="14"/>
      <c r="KQV886" s="14"/>
      <c r="KQW886" s="14"/>
      <c r="KQX886" s="14"/>
      <c r="KQY886" s="14"/>
      <c r="KQZ886" s="14"/>
      <c r="KRA886" s="14"/>
      <c r="KRB886" s="14"/>
      <c r="KRC886" s="14"/>
      <c r="KRD886" s="14"/>
      <c r="KRE886" s="14"/>
      <c r="KRF886" s="14"/>
      <c r="KRG886" s="14"/>
      <c r="KRH886" s="14"/>
      <c r="KRI886" s="14"/>
      <c r="KRJ886" s="14"/>
      <c r="KRK886" s="14"/>
      <c r="KRL886" s="14"/>
      <c r="KRM886" s="14"/>
      <c r="KRN886" s="14"/>
      <c r="KRO886" s="14"/>
      <c r="KRP886" s="14"/>
      <c r="KRQ886" s="14"/>
      <c r="KRR886" s="14"/>
      <c r="KRS886" s="14"/>
      <c r="KRT886" s="14"/>
      <c r="KRU886" s="14"/>
      <c r="KRV886" s="14"/>
      <c r="KRW886" s="14"/>
      <c r="KRX886" s="14"/>
      <c r="KRY886" s="14"/>
      <c r="KRZ886" s="14"/>
      <c r="KSA886" s="14"/>
      <c r="KSB886" s="14"/>
      <c r="KSC886" s="14"/>
      <c r="KSD886" s="14"/>
      <c r="KSE886" s="14"/>
      <c r="KSF886" s="14"/>
      <c r="KSG886" s="14"/>
      <c r="KSH886" s="14"/>
      <c r="KSI886" s="14"/>
      <c r="KSJ886" s="14"/>
      <c r="KSK886" s="14"/>
      <c r="KSL886" s="14"/>
      <c r="KSM886" s="14"/>
      <c r="KSN886" s="14"/>
      <c r="KSO886" s="14"/>
      <c r="KSP886" s="14"/>
      <c r="KSQ886" s="14"/>
      <c r="KSR886" s="14"/>
      <c r="KSS886" s="14"/>
      <c r="KST886" s="14"/>
      <c r="KSU886" s="14"/>
      <c r="KSV886" s="14"/>
      <c r="KSW886" s="14"/>
      <c r="KSX886" s="14"/>
      <c r="KSY886" s="14"/>
      <c r="KSZ886" s="14"/>
      <c r="KTA886" s="14"/>
      <c r="KTB886" s="14"/>
      <c r="KTC886" s="14"/>
      <c r="KTD886" s="14"/>
      <c r="KTE886" s="14"/>
      <c r="KTF886" s="14"/>
      <c r="KTG886" s="14"/>
      <c r="KTH886" s="14"/>
      <c r="KTI886" s="14"/>
      <c r="KTJ886" s="14"/>
      <c r="KTK886" s="14"/>
      <c r="KTL886" s="14"/>
      <c r="KTM886" s="14"/>
      <c r="KTN886" s="14"/>
      <c r="KTO886" s="14"/>
      <c r="KTP886" s="14"/>
      <c r="KTQ886" s="14"/>
      <c r="KTR886" s="14"/>
      <c r="KTS886" s="14"/>
      <c r="KTT886" s="14"/>
      <c r="KTU886" s="14"/>
      <c r="KTV886" s="14"/>
      <c r="KTW886" s="14"/>
      <c r="KTX886" s="14"/>
      <c r="KTY886" s="14"/>
      <c r="KTZ886" s="14"/>
      <c r="KUA886" s="14"/>
      <c r="KUB886" s="14"/>
      <c r="KUC886" s="14"/>
      <c r="KUD886" s="14"/>
      <c r="KUE886" s="14"/>
      <c r="KUF886" s="14"/>
      <c r="KUG886" s="14"/>
      <c r="KUH886" s="14"/>
      <c r="KUI886" s="14"/>
      <c r="KUJ886" s="14"/>
      <c r="KUK886" s="14"/>
      <c r="KUL886" s="14"/>
      <c r="KUM886" s="14"/>
      <c r="KUN886" s="14"/>
      <c r="KUO886" s="14"/>
      <c r="KUP886" s="14"/>
      <c r="KUQ886" s="14"/>
      <c r="KUR886" s="14"/>
      <c r="KUS886" s="14"/>
      <c r="KUT886" s="14"/>
      <c r="KUU886" s="14"/>
      <c r="KUV886" s="14"/>
      <c r="KUW886" s="14"/>
      <c r="KUX886" s="14"/>
      <c r="KUY886" s="14"/>
      <c r="KUZ886" s="14"/>
      <c r="KVA886" s="14"/>
      <c r="KVB886" s="14"/>
      <c r="KVC886" s="14"/>
      <c r="KVD886" s="14"/>
      <c r="KVE886" s="14"/>
      <c r="KVF886" s="14"/>
      <c r="KVG886" s="14"/>
      <c r="KVH886" s="14"/>
      <c r="KVI886" s="14"/>
      <c r="KVJ886" s="14"/>
      <c r="KVK886" s="14"/>
      <c r="KVL886" s="14"/>
      <c r="KVM886" s="14"/>
      <c r="KVN886" s="14"/>
      <c r="KVO886" s="14"/>
      <c r="KVP886" s="14"/>
      <c r="KVQ886" s="14"/>
      <c r="KVR886" s="14"/>
      <c r="KVS886" s="14"/>
      <c r="KVT886" s="14"/>
      <c r="KVU886" s="14"/>
      <c r="KVV886" s="14"/>
      <c r="KVW886" s="14"/>
      <c r="KVX886" s="14"/>
      <c r="KVY886" s="14"/>
      <c r="KVZ886" s="14"/>
      <c r="KWA886" s="14"/>
      <c r="KWB886" s="14"/>
      <c r="KWC886" s="14"/>
      <c r="KWD886" s="14"/>
      <c r="KWE886" s="14"/>
      <c r="KWF886" s="14"/>
      <c r="KWG886" s="14"/>
      <c r="KWH886" s="14"/>
      <c r="KWI886" s="14"/>
      <c r="KWJ886" s="14"/>
      <c r="KWK886" s="14"/>
      <c r="KWL886" s="14"/>
      <c r="KWM886" s="14"/>
      <c r="KWN886" s="14"/>
      <c r="KWO886" s="14"/>
      <c r="KWP886" s="14"/>
      <c r="KWQ886" s="14"/>
      <c r="KWR886" s="14"/>
      <c r="KWS886" s="14"/>
      <c r="KWT886" s="14"/>
      <c r="KWU886" s="14"/>
      <c r="KWV886" s="14"/>
      <c r="KWW886" s="14"/>
      <c r="KWX886" s="14"/>
      <c r="KWY886" s="14"/>
      <c r="KWZ886" s="14"/>
      <c r="KXA886" s="14"/>
      <c r="KXB886" s="14"/>
      <c r="KXC886" s="14"/>
      <c r="KXD886" s="14"/>
      <c r="KXE886" s="14"/>
      <c r="KXF886" s="14"/>
      <c r="KXG886" s="14"/>
      <c r="KXH886" s="14"/>
      <c r="KXI886" s="14"/>
      <c r="KXJ886" s="14"/>
      <c r="KXK886" s="14"/>
      <c r="KXL886" s="14"/>
      <c r="KXM886" s="14"/>
      <c r="KXN886" s="14"/>
      <c r="KXO886" s="14"/>
      <c r="KXP886" s="14"/>
      <c r="KXQ886" s="14"/>
      <c r="KXR886" s="14"/>
      <c r="KXS886" s="14"/>
      <c r="KXT886" s="14"/>
      <c r="KXU886" s="14"/>
      <c r="KXV886" s="14"/>
      <c r="KXW886" s="14"/>
      <c r="KXX886" s="14"/>
      <c r="KXY886" s="14"/>
      <c r="KXZ886" s="14"/>
      <c r="KYA886" s="14"/>
      <c r="KYB886" s="14"/>
      <c r="KYC886" s="14"/>
      <c r="KYD886" s="14"/>
      <c r="KYE886" s="14"/>
      <c r="KYF886" s="14"/>
      <c r="KYG886" s="14"/>
      <c r="KYH886" s="14"/>
      <c r="KYI886" s="14"/>
      <c r="KYJ886" s="14"/>
      <c r="KYK886" s="14"/>
      <c r="KYL886" s="14"/>
      <c r="KYM886" s="14"/>
      <c r="KYN886" s="14"/>
      <c r="KYO886" s="14"/>
      <c r="KYP886" s="14"/>
      <c r="KYQ886" s="14"/>
      <c r="KYR886" s="14"/>
      <c r="KYS886" s="14"/>
      <c r="KYT886" s="14"/>
      <c r="KYU886" s="14"/>
      <c r="KYV886" s="14"/>
      <c r="KYW886" s="14"/>
      <c r="KYX886" s="14"/>
      <c r="KYY886" s="14"/>
      <c r="KYZ886" s="14"/>
      <c r="KZA886" s="14"/>
      <c r="KZB886" s="14"/>
      <c r="KZC886" s="14"/>
      <c r="KZD886" s="14"/>
      <c r="KZE886" s="14"/>
      <c r="KZF886" s="14"/>
      <c r="KZG886" s="14"/>
      <c r="KZH886" s="14"/>
      <c r="KZI886" s="14"/>
      <c r="KZJ886" s="14"/>
      <c r="KZK886" s="14"/>
      <c r="KZL886" s="14"/>
      <c r="KZM886" s="14"/>
      <c r="KZN886" s="14"/>
      <c r="KZO886" s="14"/>
      <c r="KZP886" s="14"/>
      <c r="KZQ886" s="14"/>
      <c r="KZR886" s="14"/>
      <c r="KZS886" s="14"/>
      <c r="KZT886" s="14"/>
      <c r="KZU886" s="14"/>
      <c r="KZV886" s="14"/>
      <c r="KZW886" s="14"/>
      <c r="KZX886" s="14"/>
      <c r="KZY886" s="14"/>
      <c r="KZZ886" s="14"/>
      <c r="LAA886" s="14"/>
      <c r="LAB886" s="14"/>
      <c r="LAC886" s="14"/>
      <c r="LAD886" s="14"/>
      <c r="LAE886" s="14"/>
      <c r="LAF886" s="14"/>
      <c r="LAG886" s="14"/>
      <c r="LAH886" s="14"/>
      <c r="LAI886" s="14"/>
      <c r="LAJ886" s="14"/>
      <c r="LAK886" s="14"/>
      <c r="LAL886" s="14"/>
      <c r="LAM886" s="14"/>
      <c r="LAN886" s="14"/>
      <c r="LAO886" s="14"/>
      <c r="LAP886" s="14"/>
      <c r="LAQ886" s="14"/>
      <c r="LAR886" s="14"/>
      <c r="LAS886" s="14"/>
      <c r="LAT886" s="14"/>
      <c r="LAU886" s="14"/>
      <c r="LAV886" s="14"/>
      <c r="LAW886" s="14"/>
      <c r="LAX886" s="14"/>
      <c r="LAY886" s="14"/>
      <c r="LAZ886" s="14"/>
      <c r="LBA886" s="14"/>
      <c r="LBB886" s="14"/>
      <c r="LBC886" s="14"/>
      <c r="LBD886" s="14"/>
      <c r="LBE886" s="14"/>
      <c r="LBF886" s="14"/>
      <c r="LBG886" s="14"/>
      <c r="LBH886" s="14"/>
      <c r="LBI886" s="14"/>
      <c r="LBJ886" s="14"/>
      <c r="LBK886" s="14"/>
      <c r="LBL886" s="14"/>
      <c r="LBM886" s="14"/>
      <c r="LBN886" s="14"/>
      <c r="LBO886" s="14"/>
      <c r="LBP886" s="14"/>
      <c r="LBQ886" s="14"/>
      <c r="LBR886" s="14"/>
      <c r="LBS886" s="14"/>
      <c r="LBT886" s="14"/>
      <c r="LBU886" s="14"/>
      <c r="LBV886" s="14"/>
      <c r="LBW886" s="14"/>
      <c r="LBX886" s="14"/>
      <c r="LBY886" s="14"/>
      <c r="LBZ886" s="14"/>
      <c r="LCA886" s="14"/>
      <c r="LCB886" s="14"/>
      <c r="LCC886" s="14"/>
      <c r="LCD886" s="14"/>
      <c r="LCE886" s="14"/>
      <c r="LCF886" s="14"/>
      <c r="LCG886" s="14"/>
      <c r="LCH886" s="14"/>
      <c r="LCI886" s="14"/>
      <c r="LCJ886" s="14"/>
      <c r="LCK886" s="14"/>
      <c r="LCL886" s="14"/>
      <c r="LCM886" s="14"/>
      <c r="LCN886" s="14"/>
      <c r="LCO886" s="14"/>
      <c r="LCP886" s="14"/>
      <c r="LCQ886" s="14"/>
      <c r="LCR886" s="14"/>
      <c r="LCS886" s="14"/>
      <c r="LCT886" s="14"/>
      <c r="LCU886" s="14"/>
      <c r="LCV886" s="14"/>
      <c r="LCW886" s="14"/>
      <c r="LCX886" s="14"/>
      <c r="LCY886" s="14"/>
      <c r="LCZ886" s="14"/>
      <c r="LDA886" s="14"/>
      <c r="LDB886" s="14"/>
      <c r="LDC886" s="14"/>
      <c r="LDD886" s="14"/>
      <c r="LDE886" s="14"/>
      <c r="LDF886" s="14"/>
      <c r="LDG886" s="14"/>
      <c r="LDH886" s="14"/>
      <c r="LDI886" s="14"/>
      <c r="LDJ886" s="14"/>
      <c r="LDK886" s="14"/>
      <c r="LDL886" s="14"/>
      <c r="LDM886" s="14"/>
      <c r="LDN886" s="14"/>
      <c r="LDO886" s="14"/>
      <c r="LDP886" s="14"/>
      <c r="LDQ886" s="14"/>
      <c r="LDR886" s="14"/>
      <c r="LDS886" s="14"/>
      <c r="LDT886" s="14"/>
      <c r="LDU886" s="14"/>
      <c r="LDV886" s="14"/>
      <c r="LDW886" s="14"/>
      <c r="LDX886" s="14"/>
      <c r="LDY886" s="14"/>
      <c r="LDZ886" s="14"/>
      <c r="LEA886" s="14"/>
      <c r="LEB886" s="14"/>
      <c r="LEC886" s="14"/>
      <c r="LED886" s="14"/>
      <c r="LEE886" s="14"/>
      <c r="LEF886" s="14"/>
      <c r="LEG886" s="14"/>
      <c r="LEH886" s="14"/>
      <c r="LEI886" s="14"/>
      <c r="LEJ886" s="14"/>
      <c r="LEK886" s="14"/>
      <c r="LEL886" s="14"/>
      <c r="LEM886" s="14"/>
      <c r="LEN886" s="14"/>
      <c r="LEO886" s="14"/>
      <c r="LEP886" s="14"/>
      <c r="LEQ886" s="14"/>
      <c r="LER886" s="14"/>
      <c r="LES886" s="14"/>
      <c r="LET886" s="14"/>
      <c r="LEU886" s="14"/>
      <c r="LEV886" s="14"/>
      <c r="LEW886" s="14"/>
      <c r="LEX886" s="14"/>
      <c r="LEY886" s="14"/>
      <c r="LEZ886" s="14"/>
      <c r="LFA886" s="14"/>
      <c r="LFB886" s="14"/>
      <c r="LFC886" s="14"/>
      <c r="LFD886" s="14"/>
      <c r="LFE886" s="14"/>
      <c r="LFF886" s="14"/>
      <c r="LFG886" s="14"/>
      <c r="LFH886" s="14"/>
      <c r="LFI886" s="14"/>
      <c r="LFJ886" s="14"/>
      <c r="LFK886" s="14"/>
      <c r="LFL886" s="14"/>
      <c r="LFM886" s="14"/>
      <c r="LFN886" s="14"/>
      <c r="LFO886" s="14"/>
      <c r="LFP886" s="14"/>
      <c r="LFQ886" s="14"/>
      <c r="LFR886" s="14"/>
      <c r="LFS886" s="14"/>
      <c r="LFT886" s="14"/>
      <c r="LFU886" s="14"/>
      <c r="LFV886" s="14"/>
      <c r="LFW886" s="14"/>
      <c r="LFX886" s="14"/>
      <c r="LFY886" s="14"/>
      <c r="LFZ886" s="14"/>
      <c r="LGA886" s="14"/>
      <c r="LGB886" s="14"/>
      <c r="LGC886" s="14"/>
      <c r="LGD886" s="14"/>
      <c r="LGE886" s="14"/>
      <c r="LGF886" s="14"/>
      <c r="LGG886" s="14"/>
      <c r="LGH886" s="14"/>
      <c r="LGI886" s="14"/>
      <c r="LGJ886" s="14"/>
      <c r="LGK886" s="14"/>
      <c r="LGL886" s="14"/>
      <c r="LGM886" s="14"/>
      <c r="LGN886" s="14"/>
      <c r="LGO886" s="14"/>
      <c r="LGP886" s="14"/>
      <c r="LGQ886" s="14"/>
      <c r="LGR886" s="14"/>
      <c r="LGS886" s="14"/>
      <c r="LGT886" s="14"/>
      <c r="LGU886" s="14"/>
      <c r="LGV886" s="14"/>
      <c r="LGW886" s="14"/>
      <c r="LGX886" s="14"/>
      <c r="LGY886" s="14"/>
      <c r="LGZ886" s="14"/>
      <c r="LHA886" s="14"/>
      <c r="LHB886" s="14"/>
      <c r="LHC886" s="14"/>
      <c r="LHD886" s="14"/>
      <c r="LHE886" s="14"/>
      <c r="LHF886" s="14"/>
      <c r="LHG886" s="14"/>
      <c r="LHH886" s="14"/>
      <c r="LHI886" s="14"/>
      <c r="LHJ886" s="14"/>
      <c r="LHK886" s="14"/>
      <c r="LHL886" s="14"/>
      <c r="LHM886" s="14"/>
      <c r="LHN886" s="14"/>
      <c r="LHO886" s="14"/>
      <c r="LHP886" s="14"/>
      <c r="LHQ886" s="14"/>
      <c r="LHR886" s="14"/>
      <c r="LHS886" s="14"/>
      <c r="LHT886" s="14"/>
      <c r="LHU886" s="14"/>
      <c r="LHV886" s="14"/>
      <c r="LHW886" s="14"/>
      <c r="LHX886" s="14"/>
      <c r="LHY886" s="14"/>
      <c r="LHZ886" s="14"/>
      <c r="LIA886" s="14"/>
      <c r="LIB886" s="14"/>
      <c r="LIC886" s="14"/>
      <c r="LID886" s="14"/>
      <c r="LIE886" s="14"/>
      <c r="LIF886" s="14"/>
      <c r="LIG886" s="14"/>
      <c r="LIH886" s="14"/>
      <c r="LII886" s="14"/>
      <c r="LIJ886" s="14"/>
      <c r="LIK886" s="14"/>
      <c r="LIL886" s="14"/>
      <c r="LIM886" s="14"/>
      <c r="LIN886" s="14"/>
      <c r="LIO886" s="14"/>
      <c r="LIP886" s="14"/>
      <c r="LIQ886" s="14"/>
      <c r="LIR886" s="14"/>
      <c r="LIS886" s="14"/>
      <c r="LIT886" s="14"/>
      <c r="LIU886" s="14"/>
      <c r="LIV886" s="14"/>
      <c r="LIW886" s="14"/>
      <c r="LIX886" s="14"/>
      <c r="LIY886" s="14"/>
      <c r="LIZ886" s="14"/>
      <c r="LJA886" s="14"/>
      <c r="LJB886" s="14"/>
      <c r="LJC886" s="14"/>
      <c r="LJD886" s="14"/>
      <c r="LJE886" s="14"/>
      <c r="LJF886" s="14"/>
      <c r="LJG886" s="14"/>
      <c r="LJH886" s="14"/>
      <c r="LJI886" s="14"/>
      <c r="LJJ886" s="14"/>
      <c r="LJK886" s="14"/>
      <c r="LJL886" s="14"/>
      <c r="LJM886" s="14"/>
      <c r="LJN886" s="14"/>
      <c r="LJO886" s="14"/>
      <c r="LJP886" s="14"/>
      <c r="LJQ886" s="14"/>
      <c r="LJR886" s="14"/>
      <c r="LJS886" s="14"/>
      <c r="LJT886" s="14"/>
      <c r="LJU886" s="14"/>
      <c r="LJV886" s="14"/>
      <c r="LJW886" s="14"/>
      <c r="LJX886" s="14"/>
      <c r="LJY886" s="14"/>
      <c r="LJZ886" s="14"/>
      <c r="LKA886" s="14"/>
      <c r="LKB886" s="14"/>
      <c r="LKC886" s="14"/>
      <c r="LKD886" s="14"/>
      <c r="LKE886" s="14"/>
      <c r="LKF886" s="14"/>
      <c r="LKG886" s="14"/>
      <c r="LKH886" s="14"/>
      <c r="LKI886" s="14"/>
      <c r="LKJ886" s="14"/>
      <c r="LKK886" s="14"/>
      <c r="LKL886" s="14"/>
      <c r="LKM886" s="14"/>
      <c r="LKN886" s="14"/>
      <c r="LKO886" s="14"/>
      <c r="LKP886" s="14"/>
      <c r="LKQ886" s="14"/>
      <c r="LKR886" s="14"/>
      <c r="LKS886" s="14"/>
      <c r="LKT886" s="14"/>
      <c r="LKU886" s="14"/>
      <c r="LKV886" s="14"/>
      <c r="LKW886" s="14"/>
      <c r="LKX886" s="14"/>
      <c r="LKY886" s="14"/>
      <c r="LKZ886" s="14"/>
      <c r="LLA886" s="14"/>
      <c r="LLB886" s="14"/>
      <c r="LLC886" s="14"/>
      <c r="LLD886" s="14"/>
      <c r="LLE886" s="14"/>
      <c r="LLF886" s="14"/>
      <c r="LLG886" s="14"/>
      <c r="LLH886" s="14"/>
      <c r="LLI886" s="14"/>
      <c r="LLJ886" s="14"/>
      <c r="LLK886" s="14"/>
      <c r="LLL886" s="14"/>
      <c r="LLM886" s="14"/>
      <c r="LLN886" s="14"/>
      <c r="LLO886" s="14"/>
      <c r="LLP886" s="14"/>
      <c r="LLQ886" s="14"/>
      <c r="LLR886" s="14"/>
      <c r="LLS886" s="14"/>
      <c r="LLT886" s="14"/>
      <c r="LLU886" s="14"/>
      <c r="LLV886" s="14"/>
      <c r="LLW886" s="14"/>
      <c r="LLX886" s="14"/>
      <c r="LLY886" s="14"/>
      <c r="LLZ886" s="14"/>
      <c r="LMA886" s="14"/>
      <c r="LMB886" s="14"/>
      <c r="LMC886" s="14"/>
      <c r="LMD886" s="14"/>
      <c r="LME886" s="14"/>
      <c r="LMF886" s="14"/>
      <c r="LMG886" s="14"/>
      <c r="LMH886" s="14"/>
      <c r="LMI886" s="14"/>
      <c r="LMJ886" s="14"/>
      <c r="LMK886" s="14"/>
      <c r="LML886" s="14"/>
      <c r="LMM886" s="14"/>
      <c r="LMN886" s="14"/>
      <c r="LMO886" s="14"/>
      <c r="LMP886" s="14"/>
      <c r="LMQ886" s="14"/>
      <c r="LMR886" s="14"/>
      <c r="LMS886" s="14"/>
      <c r="LMT886" s="14"/>
      <c r="LMU886" s="14"/>
      <c r="LMV886" s="14"/>
      <c r="LMW886" s="14"/>
      <c r="LMX886" s="14"/>
      <c r="LMY886" s="14"/>
      <c r="LMZ886" s="14"/>
      <c r="LNA886" s="14"/>
      <c r="LNB886" s="14"/>
      <c r="LNC886" s="14"/>
      <c r="LND886" s="14"/>
      <c r="LNE886" s="14"/>
      <c r="LNF886" s="14"/>
      <c r="LNG886" s="14"/>
      <c r="LNH886" s="14"/>
      <c r="LNI886" s="14"/>
      <c r="LNJ886" s="14"/>
      <c r="LNK886" s="14"/>
      <c r="LNL886" s="14"/>
      <c r="LNM886" s="14"/>
      <c r="LNN886" s="14"/>
      <c r="LNO886" s="14"/>
      <c r="LNP886" s="14"/>
      <c r="LNQ886" s="14"/>
      <c r="LNR886" s="14"/>
      <c r="LNS886" s="14"/>
      <c r="LNT886" s="14"/>
      <c r="LNU886" s="14"/>
      <c r="LNV886" s="14"/>
      <c r="LNW886" s="14"/>
      <c r="LNX886" s="14"/>
      <c r="LNY886" s="14"/>
      <c r="LNZ886" s="14"/>
      <c r="LOA886" s="14"/>
      <c r="LOB886" s="14"/>
      <c r="LOC886" s="14"/>
      <c r="LOD886" s="14"/>
      <c r="LOE886" s="14"/>
      <c r="LOF886" s="14"/>
      <c r="LOG886" s="14"/>
      <c r="LOH886" s="14"/>
      <c r="LOI886" s="14"/>
      <c r="LOJ886" s="14"/>
      <c r="LOK886" s="14"/>
      <c r="LOL886" s="14"/>
      <c r="LOM886" s="14"/>
      <c r="LON886" s="14"/>
      <c r="LOO886" s="14"/>
      <c r="LOP886" s="14"/>
      <c r="LOQ886" s="14"/>
      <c r="LOR886" s="14"/>
      <c r="LOS886" s="14"/>
      <c r="LOT886" s="14"/>
      <c r="LOU886" s="14"/>
      <c r="LOV886" s="14"/>
      <c r="LOW886" s="14"/>
      <c r="LOX886" s="14"/>
      <c r="LOY886" s="14"/>
      <c r="LOZ886" s="14"/>
      <c r="LPA886" s="14"/>
      <c r="LPB886" s="14"/>
      <c r="LPC886" s="14"/>
      <c r="LPD886" s="14"/>
      <c r="LPE886" s="14"/>
      <c r="LPF886" s="14"/>
      <c r="LPG886" s="14"/>
      <c r="LPH886" s="14"/>
      <c r="LPI886" s="14"/>
      <c r="LPJ886" s="14"/>
      <c r="LPK886" s="14"/>
      <c r="LPL886" s="14"/>
      <c r="LPM886" s="14"/>
      <c r="LPN886" s="14"/>
      <c r="LPO886" s="14"/>
      <c r="LPP886" s="14"/>
      <c r="LPQ886" s="14"/>
      <c r="LPR886" s="14"/>
      <c r="LPS886" s="14"/>
      <c r="LPT886" s="14"/>
      <c r="LPU886" s="14"/>
      <c r="LPV886" s="14"/>
      <c r="LPW886" s="14"/>
      <c r="LPX886" s="14"/>
      <c r="LPY886" s="14"/>
      <c r="LPZ886" s="14"/>
      <c r="LQA886" s="14"/>
      <c r="LQB886" s="14"/>
      <c r="LQC886" s="14"/>
      <c r="LQD886" s="14"/>
      <c r="LQE886" s="14"/>
      <c r="LQF886" s="14"/>
      <c r="LQG886" s="14"/>
      <c r="LQH886" s="14"/>
      <c r="LQI886" s="14"/>
      <c r="LQJ886" s="14"/>
      <c r="LQK886" s="14"/>
      <c r="LQL886" s="14"/>
      <c r="LQM886" s="14"/>
      <c r="LQN886" s="14"/>
      <c r="LQO886" s="14"/>
      <c r="LQP886" s="14"/>
      <c r="LQQ886" s="14"/>
      <c r="LQR886" s="14"/>
      <c r="LQS886" s="14"/>
      <c r="LQT886" s="14"/>
      <c r="LQU886" s="14"/>
      <c r="LQV886" s="14"/>
      <c r="LQW886" s="14"/>
      <c r="LQX886" s="14"/>
      <c r="LQY886" s="14"/>
      <c r="LQZ886" s="14"/>
      <c r="LRA886" s="14"/>
      <c r="LRB886" s="14"/>
      <c r="LRC886" s="14"/>
      <c r="LRD886" s="14"/>
      <c r="LRE886" s="14"/>
      <c r="LRF886" s="14"/>
      <c r="LRG886" s="14"/>
      <c r="LRH886" s="14"/>
      <c r="LRI886" s="14"/>
      <c r="LRJ886" s="14"/>
      <c r="LRK886" s="14"/>
      <c r="LRL886" s="14"/>
      <c r="LRM886" s="14"/>
      <c r="LRN886" s="14"/>
      <c r="LRO886" s="14"/>
      <c r="LRP886" s="14"/>
      <c r="LRQ886" s="14"/>
      <c r="LRR886" s="14"/>
      <c r="LRS886" s="14"/>
      <c r="LRT886" s="14"/>
      <c r="LRU886" s="14"/>
      <c r="LRV886" s="14"/>
      <c r="LRW886" s="14"/>
      <c r="LRX886" s="14"/>
      <c r="LRY886" s="14"/>
      <c r="LRZ886" s="14"/>
      <c r="LSA886" s="14"/>
      <c r="LSB886" s="14"/>
      <c r="LSC886" s="14"/>
      <c r="LSD886" s="14"/>
      <c r="LSE886" s="14"/>
      <c r="LSF886" s="14"/>
      <c r="LSG886" s="14"/>
      <c r="LSH886" s="14"/>
      <c r="LSI886" s="14"/>
      <c r="LSJ886" s="14"/>
      <c r="LSK886" s="14"/>
      <c r="LSL886" s="14"/>
      <c r="LSM886" s="14"/>
      <c r="LSN886" s="14"/>
      <c r="LSO886" s="14"/>
      <c r="LSP886" s="14"/>
      <c r="LSQ886" s="14"/>
      <c r="LSR886" s="14"/>
      <c r="LSS886" s="14"/>
      <c r="LST886" s="14"/>
      <c r="LSU886" s="14"/>
      <c r="LSV886" s="14"/>
      <c r="LSW886" s="14"/>
      <c r="LSX886" s="14"/>
      <c r="LSY886" s="14"/>
      <c r="LSZ886" s="14"/>
      <c r="LTA886" s="14"/>
      <c r="LTB886" s="14"/>
      <c r="LTC886" s="14"/>
      <c r="LTD886" s="14"/>
      <c r="LTE886" s="14"/>
      <c r="LTF886" s="14"/>
      <c r="LTG886" s="14"/>
      <c r="LTH886" s="14"/>
      <c r="LTI886" s="14"/>
      <c r="LTJ886" s="14"/>
      <c r="LTK886" s="14"/>
      <c r="LTL886" s="14"/>
      <c r="LTM886" s="14"/>
      <c r="LTN886" s="14"/>
      <c r="LTO886" s="14"/>
      <c r="LTP886" s="14"/>
      <c r="LTQ886" s="14"/>
      <c r="LTR886" s="14"/>
      <c r="LTS886" s="14"/>
      <c r="LTT886" s="14"/>
      <c r="LTU886" s="14"/>
      <c r="LTV886" s="14"/>
      <c r="LTW886" s="14"/>
      <c r="LTX886" s="14"/>
      <c r="LTY886" s="14"/>
      <c r="LTZ886" s="14"/>
      <c r="LUA886" s="14"/>
      <c r="LUB886" s="14"/>
      <c r="LUC886" s="14"/>
      <c r="LUD886" s="14"/>
      <c r="LUE886" s="14"/>
      <c r="LUF886" s="14"/>
      <c r="LUG886" s="14"/>
      <c r="LUH886" s="14"/>
      <c r="LUI886" s="14"/>
      <c r="LUJ886" s="14"/>
      <c r="LUK886" s="14"/>
      <c r="LUL886" s="14"/>
      <c r="LUM886" s="14"/>
      <c r="LUN886" s="14"/>
      <c r="LUO886" s="14"/>
      <c r="LUP886" s="14"/>
      <c r="LUQ886" s="14"/>
      <c r="LUR886" s="14"/>
      <c r="LUS886" s="14"/>
      <c r="LUT886" s="14"/>
      <c r="LUU886" s="14"/>
      <c r="LUV886" s="14"/>
      <c r="LUW886" s="14"/>
      <c r="LUX886" s="14"/>
      <c r="LUY886" s="14"/>
      <c r="LUZ886" s="14"/>
      <c r="LVA886" s="14"/>
      <c r="LVB886" s="14"/>
      <c r="LVC886" s="14"/>
      <c r="LVD886" s="14"/>
      <c r="LVE886" s="14"/>
      <c r="LVF886" s="14"/>
      <c r="LVG886" s="14"/>
      <c r="LVH886" s="14"/>
      <c r="LVI886" s="14"/>
      <c r="LVJ886" s="14"/>
      <c r="LVK886" s="14"/>
      <c r="LVL886" s="14"/>
      <c r="LVM886" s="14"/>
      <c r="LVN886" s="14"/>
      <c r="LVO886" s="14"/>
      <c r="LVP886" s="14"/>
      <c r="LVQ886" s="14"/>
      <c r="LVR886" s="14"/>
      <c r="LVS886" s="14"/>
      <c r="LVT886" s="14"/>
      <c r="LVU886" s="14"/>
      <c r="LVV886" s="14"/>
      <c r="LVW886" s="14"/>
      <c r="LVX886" s="14"/>
      <c r="LVY886" s="14"/>
      <c r="LVZ886" s="14"/>
      <c r="LWA886" s="14"/>
      <c r="LWB886" s="14"/>
      <c r="LWC886" s="14"/>
      <c r="LWD886" s="14"/>
      <c r="LWE886" s="14"/>
      <c r="LWF886" s="14"/>
      <c r="LWG886" s="14"/>
      <c r="LWH886" s="14"/>
      <c r="LWI886" s="14"/>
      <c r="LWJ886" s="14"/>
      <c r="LWK886" s="14"/>
      <c r="LWL886" s="14"/>
      <c r="LWM886" s="14"/>
      <c r="LWN886" s="14"/>
      <c r="LWO886" s="14"/>
      <c r="LWP886" s="14"/>
      <c r="LWQ886" s="14"/>
      <c r="LWR886" s="14"/>
      <c r="LWS886" s="14"/>
      <c r="LWT886" s="14"/>
      <c r="LWU886" s="14"/>
      <c r="LWV886" s="14"/>
      <c r="LWW886" s="14"/>
      <c r="LWX886" s="14"/>
      <c r="LWY886" s="14"/>
      <c r="LWZ886" s="14"/>
      <c r="LXA886" s="14"/>
      <c r="LXB886" s="14"/>
      <c r="LXC886" s="14"/>
      <c r="LXD886" s="14"/>
      <c r="LXE886" s="14"/>
      <c r="LXF886" s="14"/>
      <c r="LXG886" s="14"/>
      <c r="LXH886" s="14"/>
      <c r="LXI886" s="14"/>
      <c r="LXJ886" s="14"/>
      <c r="LXK886" s="14"/>
      <c r="LXL886" s="14"/>
      <c r="LXM886" s="14"/>
      <c r="LXN886" s="14"/>
      <c r="LXO886" s="14"/>
      <c r="LXP886" s="14"/>
      <c r="LXQ886" s="14"/>
      <c r="LXR886" s="14"/>
      <c r="LXS886" s="14"/>
      <c r="LXT886" s="14"/>
      <c r="LXU886" s="14"/>
      <c r="LXV886" s="14"/>
      <c r="LXW886" s="14"/>
      <c r="LXX886" s="14"/>
      <c r="LXY886" s="14"/>
      <c r="LXZ886" s="14"/>
      <c r="LYA886" s="14"/>
      <c r="LYB886" s="14"/>
      <c r="LYC886" s="14"/>
      <c r="LYD886" s="14"/>
      <c r="LYE886" s="14"/>
      <c r="LYF886" s="14"/>
      <c r="LYG886" s="14"/>
      <c r="LYH886" s="14"/>
      <c r="LYI886" s="14"/>
      <c r="LYJ886" s="14"/>
      <c r="LYK886" s="14"/>
      <c r="LYL886" s="14"/>
      <c r="LYM886" s="14"/>
      <c r="LYN886" s="14"/>
      <c r="LYO886" s="14"/>
      <c r="LYP886" s="14"/>
      <c r="LYQ886" s="14"/>
      <c r="LYR886" s="14"/>
      <c r="LYS886" s="14"/>
      <c r="LYT886" s="14"/>
      <c r="LYU886" s="14"/>
      <c r="LYV886" s="14"/>
      <c r="LYW886" s="14"/>
      <c r="LYX886" s="14"/>
      <c r="LYY886" s="14"/>
      <c r="LYZ886" s="14"/>
      <c r="LZA886" s="14"/>
      <c r="LZB886" s="14"/>
      <c r="LZC886" s="14"/>
      <c r="LZD886" s="14"/>
      <c r="LZE886" s="14"/>
      <c r="LZF886" s="14"/>
      <c r="LZG886" s="14"/>
      <c r="LZH886" s="14"/>
      <c r="LZI886" s="14"/>
      <c r="LZJ886" s="14"/>
      <c r="LZK886" s="14"/>
      <c r="LZL886" s="14"/>
      <c r="LZM886" s="14"/>
      <c r="LZN886" s="14"/>
      <c r="LZO886" s="14"/>
      <c r="LZP886" s="14"/>
      <c r="LZQ886" s="14"/>
      <c r="LZR886" s="14"/>
      <c r="LZS886" s="14"/>
      <c r="LZT886" s="14"/>
      <c r="LZU886" s="14"/>
      <c r="LZV886" s="14"/>
      <c r="LZW886" s="14"/>
      <c r="LZX886" s="14"/>
      <c r="LZY886" s="14"/>
      <c r="LZZ886" s="14"/>
      <c r="MAA886" s="14"/>
      <c r="MAB886" s="14"/>
      <c r="MAC886" s="14"/>
      <c r="MAD886" s="14"/>
      <c r="MAE886" s="14"/>
      <c r="MAF886" s="14"/>
      <c r="MAG886" s="14"/>
      <c r="MAH886" s="14"/>
      <c r="MAI886" s="14"/>
      <c r="MAJ886" s="14"/>
      <c r="MAK886" s="14"/>
      <c r="MAL886" s="14"/>
      <c r="MAM886" s="14"/>
      <c r="MAN886" s="14"/>
      <c r="MAO886" s="14"/>
      <c r="MAP886" s="14"/>
      <c r="MAQ886" s="14"/>
      <c r="MAR886" s="14"/>
      <c r="MAS886" s="14"/>
      <c r="MAT886" s="14"/>
      <c r="MAU886" s="14"/>
      <c r="MAV886" s="14"/>
      <c r="MAW886" s="14"/>
      <c r="MAX886" s="14"/>
      <c r="MAY886" s="14"/>
      <c r="MAZ886" s="14"/>
      <c r="MBA886" s="14"/>
      <c r="MBB886" s="14"/>
      <c r="MBC886" s="14"/>
      <c r="MBD886" s="14"/>
      <c r="MBE886" s="14"/>
      <c r="MBF886" s="14"/>
      <c r="MBG886" s="14"/>
      <c r="MBH886" s="14"/>
      <c r="MBI886" s="14"/>
      <c r="MBJ886" s="14"/>
      <c r="MBK886" s="14"/>
      <c r="MBL886" s="14"/>
      <c r="MBM886" s="14"/>
      <c r="MBN886" s="14"/>
      <c r="MBO886" s="14"/>
      <c r="MBP886" s="14"/>
      <c r="MBQ886" s="14"/>
      <c r="MBR886" s="14"/>
      <c r="MBS886" s="14"/>
      <c r="MBT886" s="14"/>
      <c r="MBU886" s="14"/>
      <c r="MBV886" s="14"/>
      <c r="MBW886" s="14"/>
      <c r="MBX886" s="14"/>
      <c r="MBY886" s="14"/>
      <c r="MBZ886" s="14"/>
      <c r="MCA886" s="14"/>
      <c r="MCB886" s="14"/>
      <c r="MCC886" s="14"/>
      <c r="MCD886" s="14"/>
      <c r="MCE886" s="14"/>
      <c r="MCF886" s="14"/>
      <c r="MCG886" s="14"/>
      <c r="MCH886" s="14"/>
      <c r="MCI886" s="14"/>
      <c r="MCJ886" s="14"/>
      <c r="MCK886" s="14"/>
      <c r="MCL886" s="14"/>
      <c r="MCM886" s="14"/>
      <c r="MCN886" s="14"/>
      <c r="MCO886" s="14"/>
      <c r="MCP886" s="14"/>
      <c r="MCQ886" s="14"/>
      <c r="MCR886" s="14"/>
      <c r="MCS886" s="14"/>
      <c r="MCT886" s="14"/>
      <c r="MCU886" s="14"/>
      <c r="MCV886" s="14"/>
      <c r="MCW886" s="14"/>
      <c r="MCX886" s="14"/>
      <c r="MCY886" s="14"/>
      <c r="MCZ886" s="14"/>
      <c r="MDA886" s="14"/>
      <c r="MDB886" s="14"/>
      <c r="MDC886" s="14"/>
      <c r="MDD886" s="14"/>
      <c r="MDE886" s="14"/>
      <c r="MDF886" s="14"/>
      <c r="MDG886" s="14"/>
      <c r="MDH886" s="14"/>
      <c r="MDI886" s="14"/>
      <c r="MDJ886" s="14"/>
      <c r="MDK886" s="14"/>
      <c r="MDL886" s="14"/>
      <c r="MDM886" s="14"/>
      <c r="MDN886" s="14"/>
      <c r="MDO886" s="14"/>
      <c r="MDP886" s="14"/>
      <c r="MDQ886" s="14"/>
      <c r="MDR886" s="14"/>
      <c r="MDS886" s="14"/>
      <c r="MDT886" s="14"/>
      <c r="MDU886" s="14"/>
      <c r="MDV886" s="14"/>
      <c r="MDW886" s="14"/>
      <c r="MDX886" s="14"/>
      <c r="MDY886" s="14"/>
      <c r="MDZ886" s="14"/>
      <c r="MEA886" s="14"/>
      <c r="MEB886" s="14"/>
      <c r="MEC886" s="14"/>
      <c r="MED886" s="14"/>
      <c r="MEE886" s="14"/>
      <c r="MEF886" s="14"/>
      <c r="MEG886" s="14"/>
      <c r="MEH886" s="14"/>
      <c r="MEI886" s="14"/>
      <c r="MEJ886" s="14"/>
      <c r="MEK886" s="14"/>
      <c r="MEL886" s="14"/>
      <c r="MEM886" s="14"/>
      <c r="MEN886" s="14"/>
      <c r="MEO886" s="14"/>
      <c r="MEP886" s="14"/>
      <c r="MEQ886" s="14"/>
      <c r="MER886" s="14"/>
      <c r="MES886" s="14"/>
      <c r="MET886" s="14"/>
      <c r="MEU886" s="14"/>
      <c r="MEV886" s="14"/>
      <c r="MEW886" s="14"/>
      <c r="MEX886" s="14"/>
      <c r="MEY886" s="14"/>
      <c r="MEZ886" s="14"/>
      <c r="MFA886" s="14"/>
      <c r="MFB886" s="14"/>
      <c r="MFC886" s="14"/>
      <c r="MFD886" s="14"/>
      <c r="MFE886" s="14"/>
      <c r="MFF886" s="14"/>
      <c r="MFG886" s="14"/>
      <c r="MFH886" s="14"/>
      <c r="MFI886" s="14"/>
      <c r="MFJ886" s="14"/>
      <c r="MFK886" s="14"/>
      <c r="MFL886" s="14"/>
      <c r="MFM886" s="14"/>
      <c r="MFN886" s="14"/>
      <c r="MFO886" s="14"/>
      <c r="MFP886" s="14"/>
      <c r="MFQ886" s="14"/>
      <c r="MFR886" s="14"/>
      <c r="MFS886" s="14"/>
      <c r="MFT886" s="14"/>
      <c r="MFU886" s="14"/>
      <c r="MFV886" s="14"/>
      <c r="MFW886" s="14"/>
      <c r="MFX886" s="14"/>
      <c r="MFY886" s="14"/>
      <c r="MFZ886" s="14"/>
      <c r="MGA886" s="14"/>
      <c r="MGB886" s="14"/>
      <c r="MGC886" s="14"/>
      <c r="MGD886" s="14"/>
      <c r="MGE886" s="14"/>
      <c r="MGF886" s="14"/>
      <c r="MGG886" s="14"/>
      <c r="MGH886" s="14"/>
      <c r="MGI886" s="14"/>
      <c r="MGJ886" s="14"/>
      <c r="MGK886" s="14"/>
      <c r="MGL886" s="14"/>
      <c r="MGM886" s="14"/>
      <c r="MGN886" s="14"/>
      <c r="MGO886" s="14"/>
      <c r="MGP886" s="14"/>
      <c r="MGQ886" s="14"/>
      <c r="MGR886" s="14"/>
      <c r="MGS886" s="14"/>
      <c r="MGT886" s="14"/>
      <c r="MGU886" s="14"/>
      <c r="MGV886" s="14"/>
      <c r="MGW886" s="14"/>
      <c r="MGX886" s="14"/>
      <c r="MGY886" s="14"/>
      <c r="MGZ886" s="14"/>
      <c r="MHA886" s="14"/>
      <c r="MHB886" s="14"/>
      <c r="MHC886" s="14"/>
      <c r="MHD886" s="14"/>
      <c r="MHE886" s="14"/>
      <c r="MHF886" s="14"/>
      <c r="MHG886" s="14"/>
      <c r="MHH886" s="14"/>
      <c r="MHI886" s="14"/>
      <c r="MHJ886" s="14"/>
      <c r="MHK886" s="14"/>
      <c r="MHL886" s="14"/>
      <c r="MHM886" s="14"/>
      <c r="MHN886" s="14"/>
      <c r="MHO886" s="14"/>
      <c r="MHP886" s="14"/>
      <c r="MHQ886" s="14"/>
      <c r="MHR886" s="14"/>
      <c r="MHS886" s="14"/>
      <c r="MHT886" s="14"/>
      <c r="MHU886" s="14"/>
      <c r="MHV886" s="14"/>
      <c r="MHW886" s="14"/>
      <c r="MHX886" s="14"/>
      <c r="MHY886" s="14"/>
      <c r="MHZ886" s="14"/>
      <c r="MIA886" s="14"/>
      <c r="MIB886" s="14"/>
      <c r="MIC886" s="14"/>
      <c r="MID886" s="14"/>
      <c r="MIE886" s="14"/>
      <c r="MIF886" s="14"/>
      <c r="MIG886" s="14"/>
      <c r="MIH886" s="14"/>
      <c r="MII886" s="14"/>
      <c r="MIJ886" s="14"/>
      <c r="MIK886" s="14"/>
      <c r="MIL886" s="14"/>
      <c r="MIM886" s="14"/>
      <c r="MIN886" s="14"/>
      <c r="MIO886" s="14"/>
      <c r="MIP886" s="14"/>
      <c r="MIQ886" s="14"/>
      <c r="MIR886" s="14"/>
      <c r="MIS886" s="14"/>
      <c r="MIT886" s="14"/>
      <c r="MIU886" s="14"/>
      <c r="MIV886" s="14"/>
      <c r="MIW886" s="14"/>
      <c r="MIX886" s="14"/>
      <c r="MIY886" s="14"/>
      <c r="MIZ886" s="14"/>
      <c r="MJA886" s="14"/>
      <c r="MJB886" s="14"/>
      <c r="MJC886" s="14"/>
      <c r="MJD886" s="14"/>
      <c r="MJE886" s="14"/>
      <c r="MJF886" s="14"/>
      <c r="MJG886" s="14"/>
      <c r="MJH886" s="14"/>
      <c r="MJI886" s="14"/>
      <c r="MJJ886" s="14"/>
      <c r="MJK886" s="14"/>
      <c r="MJL886" s="14"/>
      <c r="MJM886" s="14"/>
      <c r="MJN886" s="14"/>
      <c r="MJO886" s="14"/>
      <c r="MJP886" s="14"/>
      <c r="MJQ886" s="14"/>
      <c r="MJR886" s="14"/>
      <c r="MJS886" s="14"/>
      <c r="MJT886" s="14"/>
      <c r="MJU886" s="14"/>
      <c r="MJV886" s="14"/>
      <c r="MJW886" s="14"/>
      <c r="MJX886" s="14"/>
      <c r="MJY886" s="14"/>
      <c r="MJZ886" s="14"/>
      <c r="MKA886" s="14"/>
      <c r="MKB886" s="14"/>
      <c r="MKC886" s="14"/>
      <c r="MKD886" s="14"/>
      <c r="MKE886" s="14"/>
      <c r="MKF886" s="14"/>
      <c r="MKG886" s="14"/>
      <c r="MKH886" s="14"/>
      <c r="MKI886" s="14"/>
      <c r="MKJ886" s="14"/>
      <c r="MKK886" s="14"/>
      <c r="MKL886" s="14"/>
      <c r="MKM886" s="14"/>
      <c r="MKN886" s="14"/>
      <c r="MKO886" s="14"/>
      <c r="MKP886" s="14"/>
      <c r="MKQ886" s="14"/>
      <c r="MKR886" s="14"/>
      <c r="MKS886" s="14"/>
      <c r="MKT886" s="14"/>
      <c r="MKU886" s="14"/>
      <c r="MKV886" s="14"/>
      <c r="MKW886" s="14"/>
      <c r="MKX886" s="14"/>
      <c r="MKY886" s="14"/>
      <c r="MKZ886" s="14"/>
      <c r="MLA886" s="14"/>
      <c r="MLB886" s="14"/>
      <c r="MLC886" s="14"/>
      <c r="MLD886" s="14"/>
      <c r="MLE886" s="14"/>
      <c r="MLF886" s="14"/>
      <c r="MLG886" s="14"/>
      <c r="MLH886" s="14"/>
      <c r="MLI886" s="14"/>
      <c r="MLJ886" s="14"/>
      <c r="MLK886" s="14"/>
      <c r="MLL886" s="14"/>
      <c r="MLM886" s="14"/>
      <c r="MLN886" s="14"/>
      <c r="MLO886" s="14"/>
      <c r="MLP886" s="14"/>
      <c r="MLQ886" s="14"/>
      <c r="MLR886" s="14"/>
      <c r="MLS886" s="14"/>
      <c r="MLT886" s="14"/>
      <c r="MLU886" s="14"/>
      <c r="MLV886" s="14"/>
      <c r="MLW886" s="14"/>
      <c r="MLX886" s="14"/>
      <c r="MLY886" s="14"/>
      <c r="MLZ886" s="14"/>
      <c r="MMA886" s="14"/>
      <c r="MMB886" s="14"/>
      <c r="MMC886" s="14"/>
      <c r="MMD886" s="14"/>
      <c r="MME886" s="14"/>
      <c r="MMF886" s="14"/>
      <c r="MMG886" s="14"/>
      <c r="MMH886" s="14"/>
      <c r="MMI886" s="14"/>
      <c r="MMJ886" s="14"/>
      <c r="MMK886" s="14"/>
      <c r="MML886" s="14"/>
      <c r="MMM886" s="14"/>
      <c r="MMN886" s="14"/>
      <c r="MMO886" s="14"/>
      <c r="MMP886" s="14"/>
      <c r="MMQ886" s="14"/>
      <c r="MMR886" s="14"/>
      <c r="MMS886" s="14"/>
      <c r="MMT886" s="14"/>
      <c r="MMU886" s="14"/>
      <c r="MMV886" s="14"/>
      <c r="MMW886" s="14"/>
      <c r="MMX886" s="14"/>
      <c r="MMY886" s="14"/>
      <c r="MMZ886" s="14"/>
      <c r="MNA886" s="14"/>
      <c r="MNB886" s="14"/>
      <c r="MNC886" s="14"/>
      <c r="MND886" s="14"/>
      <c r="MNE886" s="14"/>
      <c r="MNF886" s="14"/>
      <c r="MNG886" s="14"/>
      <c r="MNH886" s="14"/>
      <c r="MNI886" s="14"/>
      <c r="MNJ886" s="14"/>
      <c r="MNK886" s="14"/>
      <c r="MNL886" s="14"/>
      <c r="MNM886" s="14"/>
      <c r="MNN886" s="14"/>
      <c r="MNO886" s="14"/>
      <c r="MNP886" s="14"/>
      <c r="MNQ886" s="14"/>
      <c r="MNR886" s="14"/>
      <c r="MNS886" s="14"/>
      <c r="MNT886" s="14"/>
      <c r="MNU886" s="14"/>
      <c r="MNV886" s="14"/>
      <c r="MNW886" s="14"/>
      <c r="MNX886" s="14"/>
      <c r="MNY886" s="14"/>
      <c r="MNZ886" s="14"/>
      <c r="MOA886" s="14"/>
      <c r="MOB886" s="14"/>
      <c r="MOC886" s="14"/>
      <c r="MOD886" s="14"/>
      <c r="MOE886" s="14"/>
      <c r="MOF886" s="14"/>
      <c r="MOG886" s="14"/>
      <c r="MOH886" s="14"/>
      <c r="MOI886" s="14"/>
      <c r="MOJ886" s="14"/>
      <c r="MOK886" s="14"/>
      <c r="MOL886" s="14"/>
      <c r="MOM886" s="14"/>
      <c r="MON886" s="14"/>
      <c r="MOO886" s="14"/>
      <c r="MOP886" s="14"/>
      <c r="MOQ886" s="14"/>
      <c r="MOR886" s="14"/>
      <c r="MOS886" s="14"/>
      <c r="MOT886" s="14"/>
      <c r="MOU886" s="14"/>
      <c r="MOV886" s="14"/>
      <c r="MOW886" s="14"/>
      <c r="MOX886" s="14"/>
      <c r="MOY886" s="14"/>
      <c r="MOZ886" s="14"/>
      <c r="MPA886" s="14"/>
      <c r="MPB886" s="14"/>
      <c r="MPC886" s="14"/>
      <c r="MPD886" s="14"/>
      <c r="MPE886" s="14"/>
      <c r="MPF886" s="14"/>
      <c r="MPG886" s="14"/>
      <c r="MPH886" s="14"/>
      <c r="MPI886" s="14"/>
      <c r="MPJ886" s="14"/>
      <c r="MPK886" s="14"/>
      <c r="MPL886" s="14"/>
      <c r="MPM886" s="14"/>
      <c r="MPN886" s="14"/>
      <c r="MPO886" s="14"/>
      <c r="MPP886" s="14"/>
      <c r="MPQ886" s="14"/>
      <c r="MPR886" s="14"/>
      <c r="MPS886" s="14"/>
      <c r="MPT886" s="14"/>
      <c r="MPU886" s="14"/>
      <c r="MPV886" s="14"/>
      <c r="MPW886" s="14"/>
      <c r="MPX886" s="14"/>
      <c r="MPY886" s="14"/>
      <c r="MPZ886" s="14"/>
      <c r="MQA886" s="14"/>
      <c r="MQB886" s="14"/>
      <c r="MQC886" s="14"/>
      <c r="MQD886" s="14"/>
      <c r="MQE886" s="14"/>
      <c r="MQF886" s="14"/>
      <c r="MQG886" s="14"/>
      <c r="MQH886" s="14"/>
      <c r="MQI886" s="14"/>
      <c r="MQJ886" s="14"/>
      <c r="MQK886" s="14"/>
      <c r="MQL886" s="14"/>
      <c r="MQM886" s="14"/>
      <c r="MQN886" s="14"/>
      <c r="MQO886" s="14"/>
      <c r="MQP886" s="14"/>
      <c r="MQQ886" s="14"/>
      <c r="MQR886" s="14"/>
      <c r="MQS886" s="14"/>
      <c r="MQT886" s="14"/>
      <c r="MQU886" s="14"/>
      <c r="MQV886" s="14"/>
      <c r="MQW886" s="14"/>
      <c r="MQX886" s="14"/>
      <c r="MQY886" s="14"/>
      <c r="MQZ886" s="14"/>
      <c r="MRA886" s="14"/>
      <c r="MRB886" s="14"/>
      <c r="MRC886" s="14"/>
      <c r="MRD886" s="14"/>
      <c r="MRE886" s="14"/>
      <c r="MRF886" s="14"/>
      <c r="MRG886" s="14"/>
      <c r="MRH886" s="14"/>
      <c r="MRI886" s="14"/>
      <c r="MRJ886" s="14"/>
      <c r="MRK886" s="14"/>
      <c r="MRL886" s="14"/>
      <c r="MRM886" s="14"/>
      <c r="MRN886" s="14"/>
      <c r="MRO886" s="14"/>
      <c r="MRP886" s="14"/>
      <c r="MRQ886" s="14"/>
      <c r="MRR886" s="14"/>
      <c r="MRS886" s="14"/>
      <c r="MRT886" s="14"/>
      <c r="MRU886" s="14"/>
      <c r="MRV886" s="14"/>
      <c r="MRW886" s="14"/>
      <c r="MRX886" s="14"/>
      <c r="MRY886" s="14"/>
      <c r="MRZ886" s="14"/>
      <c r="MSA886" s="14"/>
      <c r="MSB886" s="14"/>
      <c r="MSC886" s="14"/>
      <c r="MSD886" s="14"/>
      <c r="MSE886" s="14"/>
      <c r="MSF886" s="14"/>
      <c r="MSG886" s="14"/>
      <c r="MSH886" s="14"/>
      <c r="MSI886" s="14"/>
      <c r="MSJ886" s="14"/>
      <c r="MSK886" s="14"/>
      <c r="MSL886" s="14"/>
      <c r="MSM886" s="14"/>
      <c r="MSN886" s="14"/>
      <c r="MSO886" s="14"/>
      <c r="MSP886" s="14"/>
      <c r="MSQ886" s="14"/>
      <c r="MSR886" s="14"/>
      <c r="MSS886" s="14"/>
      <c r="MST886" s="14"/>
      <c r="MSU886" s="14"/>
      <c r="MSV886" s="14"/>
      <c r="MSW886" s="14"/>
      <c r="MSX886" s="14"/>
      <c r="MSY886" s="14"/>
      <c r="MSZ886" s="14"/>
      <c r="MTA886" s="14"/>
      <c r="MTB886" s="14"/>
      <c r="MTC886" s="14"/>
      <c r="MTD886" s="14"/>
      <c r="MTE886" s="14"/>
      <c r="MTF886" s="14"/>
      <c r="MTG886" s="14"/>
      <c r="MTH886" s="14"/>
      <c r="MTI886" s="14"/>
      <c r="MTJ886" s="14"/>
      <c r="MTK886" s="14"/>
      <c r="MTL886" s="14"/>
      <c r="MTM886" s="14"/>
      <c r="MTN886" s="14"/>
      <c r="MTO886" s="14"/>
      <c r="MTP886" s="14"/>
      <c r="MTQ886" s="14"/>
      <c r="MTR886" s="14"/>
      <c r="MTS886" s="14"/>
      <c r="MTT886" s="14"/>
      <c r="MTU886" s="14"/>
      <c r="MTV886" s="14"/>
      <c r="MTW886" s="14"/>
      <c r="MTX886" s="14"/>
      <c r="MTY886" s="14"/>
      <c r="MTZ886" s="14"/>
      <c r="MUA886" s="14"/>
      <c r="MUB886" s="14"/>
      <c r="MUC886" s="14"/>
      <c r="MUD886" s="14"/>
      <c r="MUE886" s="14"/>
      <c r="MUF886" s="14"/>
      <c r="MUG886" s="14"/>
      <c r="MUH886" s="14"/>
      <c r="MUI886" s="14"/>
      <c r="MUJ886" s="14"/>
      <c r="MUK886" s="14"/>
      <c r="MUL886" s="14"/>
      <c r="MUM886" s="14"/>
      <c r="MUN886" s="14"/>
      <c r="MUO886" s="14"/>
      <c r="MUP886" s="14"/>
      <c r="MUQ886" s="14"/>
      <c r="MUR886" s="14"/>
      <c r="MUS886" s="14"/>
      <c r="MUT886" s="14"/>
      <c r="MUU886" s="14"/>
      <c r="MUV886" s="14"/>
      <c r="MUW886" s="14"/>
      <c r="MUX886" s="14"/>
      <c r="MUY886" s="14"/>
      <c r="MUZ886" s="14"/>
      <c r="MVA886" s="14"/>
      <c r="MVB886" s="14"/>
      <c r="MVC886" s="14"/>
      <c r="MVD886" s="14"/>
      <c r="MVE886" s="14"/>
      <c r="MVF886" s="14"/>
      <c r="MVG886" s="14"/>
      <c r="MVH886" s="14"/>
      <c r="MVI886" s="14"/>
      <c r="MVJ886" s="14"/>
      <c r="MVK886" s="14"/>
      <c r="MVL886" s="14"/>
      <c r="MVM886" s="14"/>
      <c r="MVN886" s="14"/>
      <c r="MVO886" s="14"/>
      <c r="MVP886" s="14"/>
      <c r="MVQ886" s="14"/>
      <c r="MVR886" s="14"/>
      <c r="MVS886" s="14"/>
      <c r="MVT886" s="14"/>
      <c r="MVU886" s="14"/>
      <c r="MVV886" s="14"/>
      <c r="MVW886" s="14"/>
      <c r="MVX886" s="14"/>
      <c r="MVY886" s="14"/>
      <c r="MVZ886" s="14"/>
      <c r="MWA886" s="14"/>
      <c r="MWB886" s="14"/>
      <c r="MWC886" s="14"/>
      <c r="MWD886" s="14"/>
      <c r="MWE886" s="14"/>
      <c r="MWF886" s="14"/>
      <c r="MWG886" s="14"/>
      <c r="MWH886" s="14"/>
      <c r="MWI886" s="14"/>
      <c r="MWJ886" s="14"/>
      <c r="MWK886" s="14"/>
      <c r="MWL886" s="14"/>
      <c r="MWM886" s="14"/>
      <c r="MWN886" s="14"/>
      <c r="MWO886" s="14"/>
      <c r="MWP886" s="14"/>
      <c r="MWQ886" s="14"/>
      <c r="MWR886" s="14"/>
      <c r="MWS886" s="14"/>
      <c r="MWT886" s="14"/>
      <c r="MWU886" s="14"/>
      <c r="MWV886" s="14"/>
      <c r="MWW886" s="14"/>
      <c r="MWX886" s="14"/>
      <c r="MWY886" s="14"/>
      <c r="MWZ886" s="14"/>
      <c r="MXA886" s="14"/>
      <c r="MXB886" s="14"/>
      <c r="MXC886" s="14"/>
      <c r="MXD886" s="14"/>
      <c r="MXE886" s="14"/>
      <c r="MXF886" s="14"/>
      <c r="MXG886" s="14"/>
      <c r="MXH886" s="14"/>
      <c r="MXI886" s="14"/>
      <c r="MXJ886" s="14"/>
      <c r="MXK886" s="14"/>
      <c r="MXL886" s="14"/>
      <c r="MXM886" s="14"/>
      <c r="MXN886" s="14"/>
      <c r="MXO886" s="14"/>
      <c r="MXP886" s="14"/>
      <c r="MXQ886" s="14"/>
      <c r="MXR886" s="14"/>
      <c r="MXS886" s="14"/>
      <c r="MXT886" s="14"/>
      <c r="MXU886" s="14"/>
      <c r="MXV886" s="14"/>
      <c r="MXW886" s="14"/>
      <c r="MXX886" s="14"/>
      <c r="MXY886" s="14"/>
      <c r="MXZ886" s="14"/>
      <c r="MYA886" s="14"/>
      <c r="MYB886" s="14"/>
      <c r="MYC886" s="14"/>
      <c r="MYD886" s="14"/>
      <c r="MYE886" s="14"/>
      <c r="MYF886" s="14"/>
      <c r="MYG886" s="14"/>
      <c r="MYH886" s="14"/>
      <c r="MYI886" s="14"/>
      <c r="MYJ886" s="14"/>
      <c r="MYK886" s="14"/>
      <c r="MYL886" s="14"/>
      <c r="MYM886" s="14"/>
      <c r="MYN886" s="14"/>
      <c r="MYO886" s="14"/>
      <c r="MYP886" s="14"/>
      <c r="MYQ886" s="14"/>
      <c r="MYR886" s="14"/>
      <c r="MYS886" s="14"/>
      <c r="MYT886" s="14"/>
      <c r="MYU886" s="14"/>
      <c r="MYV886" s="14"/>
      <c r="MYW886" s="14"/>
      <c r="MYX886" s="14"/>
      <c r="MYY886" s="14"/>
      <c r="MYZ886" s="14"/>
      <c r="MZA886" s="14"/>
      <c r="MZB886" s="14"/>
      <c r="MZC886" s="14"/>
      <c r="MZD886" s="14"/>
      <c r="MZE886" s="14"/>
      <c r="MZF886" s="14"/>
      <c r="MZG886" s="14"/>
      <c r="MZH886" s="14"/>
      <c r="MZI886" s="14"/>
      <c r="MZJ886" s="14"/>
      <c r="MZK886" s="14"/>
      <c r="MZL886" s="14"/>
      <c r="MZM886" s="14"/>
      <c r="MZN886" s="14"/>
      <c r="MZO886" s="14"/>
      <c r="MZP886" s="14"/>
      <c r="MZQ886" s="14"/>
      <c r="MZR886" s="14"/>
      <c r="MZS886" s="14"/>
      <c r="MZT886" s="14"/>
      <c r="MZU886" s="14"/>
      <c r="MZV886" s="14"/>
      <c r="MZW886" s="14"/>
      <c r="MZX886" s="14"/>
      <c r="MZY886" s="14"/>
      <c r="MZZ886" s="14"/>
      <c r="NAA886" s="14"/>
      <c r="NAB886" s="14"/>
      <c r="NAC886" s="14"/>
      <c r="NAD886" s="14"/>
      <c r="NAE886" s="14"/>
      <c r="NAF886" s="14"/>
      <c r="NAG886" s="14"/>
      <c r="NAH886" s="14"/>
      <c r="NAI886" s="14"/>
      <c r="NAJ886" s="14"/>
      <c r="NAK886" s="14"/>
      <c r="NAL886" s="14"/>
      <c r="NAM886" s="14"/>
      <c r="NAN886" s="14"/>
      <c r="NAO886" s="14"/>
      <c r="NAP886" s="14"/>
      <c r="NAQ886" s="14"/>
      <c r="NAR886" s="14"/>
      <c r="NAS886" s="14"/>
      <c r="NAT886" s="14"/>
      <c r="NAU886" s="14"/>
      <c r="NAV886" s="14"/>
      <c r="NAW886" s="14"/>
      <c r="NAX886" s="14"/>
      <c r="NAY886" s="14"/>
      <c r="NAZ886" s="14"/>
      <c r="NBA886" s="14"/>
      <c r="NBB886" s="14"/>
      <c r="NBC886" s="14"/>
      <c r="NBD886" s="14"/>
      <c r="NBE886" s="14"/>
      <c r="NBF886" s="14"/>
      <c r="NBG886" s="14"/>
      <c r="NBH886" s="14"/>
      <c r="NBI886" s="14"/>
      <c r="NBJ886" s="14"/>
      <c r="NBK886" s="14"/>
      <c r="NBL886" s="14"/>
      <c r="NBM886" s="14"/>
      <c r="NBN886" s="14"/>
      <c r="NBO886" s="14"/>
      <c r="NBP886" s="14"/>
      <c r="NBQ886" s="14"/>
      <c r="NBR886" s="14"/>
      <c r="NBS886" s="14"/>
      <c r="NBT886" s="14"/>
      <c r="NBU886" s="14"/>
      <c r="NBV886" s="14"/>
      <c r="NBW886" s="14"/>
      <c r="NBX886" s="14"/>
      <c r="NBY886" s="14"/>
      <c r="NBZ886" s="14"/>
      <c r="NCA886" s="14"/>
      <c r="NCB886" s="14"/>
      <c r="NCC886" s="14"/>
      <c r="NCD886" s="14"/>
      <c r="NCE886" s="14"/>
      <c r="NCF886" s="14"/>
      <c r="NCG886" s="14"/>
      <c r="NCH886" s="14"/>
      <c r="NCI886" s="14"/>
      <c r="NCJ886" s="14"/>
      <c r="NCK886" s="14"/>
      <c r="NCL886" s="14"/>
      <c r="NCM886" s="14"/>
      <c r="NCN886" s="14"/>
      <c r="NCO886" s="14"/>
      <c r="NCP886" s="14"/>
      <c r="NCQ886" s="14"/>
      <c r="NCR886" s="14"/>
      <c r="NCS886" s="14"/>
      <c r="NCT886" s="14"/>
      <c r="NCU886" s="14"/>
      <c r="NCV886" s="14"/>
      <c r="NCW886" s="14"/>
      <c r="NCX886" s="14"/>
      <c r="NCY886" s="14"/>
      <c r="NCZ886" s="14"/>
      <c r="NDA886" s="14"/>
      <c r="NDB886" s="14"/>
      <c r="NDC886" s="14"/>
      <c r="NDD886" s="14"/>
      <c r="NDE886" s="14"/>
      <c r="NDF886" s="14"/>
      <c r="NDG886" s="14"/>
      <c r="NDH886" s="14"/>
      <c r="NDI886" s="14"/>
      <c r="NDJ886" s="14"/>
      <c r="NDK886" s="14"/>
      <c r="NDL886" s="14"/>
      <c r="NDM886" s="14"/>
      <c r="NDN886" s="14"/>
      <c r="NDO886" s="14"/>
      <c r="NDP886" s="14"/>
      <c r="NDQ886" s="14"/>
      <c r="NDR886" s="14"/>
      <c r="NDS886" s="14"/>
      <c r="NDT886" s="14"/>
      <c r="NDU886" s="14"/>
      <c r="NDV886" s="14"/>
      <c r="NDW886" s="14"/>
      <c r="NDX886" s="14"/>
      <c r="NDY886" s="14"/>
      <c r="NDZ886" s="14"/>
      <c r="NEA886" s="14"/>
      <c r="NEB886" s="14"/>
      <c r="NEC886" s="14"/>
      <c r="NED886" s="14"/>
      <c r="NEE886" s="14"/>
      <c r="NEF886" s="14"/>
      <c r="NEG886" s="14"/>
      <c r="NEH886" s="14"/>
      <c r="NEI886" s="14"/>
      <c r="NEJ886" s="14"/>
      <c r="NEK886" s="14"/>
      <c r="NEL886" s="14"/>
      <c r="NEM886" s="14"/>
      <c r="NEN886" s="14"/>
      <c r="NEO886" s="14"/>
      <c r="NEP886" s="14"/>
      <c r="NEQ886" s="14"/>
      <c r="NER886" s="14"/>
      <c r="NES886" s="14"/>
      <c r="NET886" s="14"/>
      <c r="NEU886" s="14"/>
      <c r="NEV886" s="14"/>
      <c r="NEW886" s="14"/>
      <c r="NEX886" s="14"/>
      <c r="NEY886" s="14"/>
      <c r="NEZ886" s="14"/>
      <c r="NFA886" s="14"/>
      <c r="NFB886" s="14"/>
      <c r="NFC886" s="14"/>
      <c r="NFD886" s="14"/>
      <c r="NFE886" s="14"/>
      <c r="NFF886" s="14"/>
      <c r="NFG886" s="14"/>
      <c r="NFH886" s="14"/>
      <c r="NFI886" s="14"/>
      <c r="NFJ886" s="14"/>
      <c r="NFK886" s="14"/>
      <c r="NFL886" s="14"/>
      <c r="NFM886" s="14"/>
      <c r="NFN886" s="14"/>
      <c r="NFO886" s="14"/>
      <c r="NFP886" s="14"/>
      <c r="NFQ886" s="14"/>
      <c r="NFR886" s="14"/>
      <c r="NFS886" s="14"/>
      <c r="NFT886" s="14"/>
      <c r="NFU886" s="14"/>
      <c r="NFV886" s="14"/>
      <c r="NFW886" s="14"/>
      <c r="NFX886" s="14"/>
      <c r="NFY886" s="14"/>
      <c r="NFZ886" s="14"/>
      <c r="NGA886" s="14"/>
      <c r="NGB886" s="14"/>
      <c r="NGC886" s="14"/>
      <c r="NGD886" s="14"/>
      <c r="NGE886" s="14"/>
      <c r="NGF886" s="14"/>
      <c r="NGG886" s="14"/>
      <c r="NGH886" s="14"/>
      <c r="NGI886" s="14"/>
      <c r="NGJ886" s="14"/>
      <c r="NGK886" s="14"/>
      <c r="NGL886" s="14"/>
      <c r="NGM886" s="14"/>
      <c r="NGN886" s="14"/>
      <c r="NGO886" s="14"/>
      <c r="NGP886" s="14"/>
      <c r="NGQ886" s="14"/>
      <c r="NGR886" s="14"/>
      <c r="NGS886" s="14"/>
      <c r="NGT886" s="14"/>
      <c r="NGU886" s="14"/>
      <c r="NGV886" s="14"/>
      <c r="NGW886" s="14"/>
      <c r="NGX886" s="14"/>
      <c r="NGY886" s="14"/>
      <c r="NGZ886" s="14"/>
      <c r="NHA886" s="14"/>
      <c r="NHB886" s="14"/>
      <c r="NHC886" s="14"/>
      <c r="NHD886" s="14"/>
      <c r="NHE886" s="14"/>
      <c r="NHF886" s="14"/>
      <c r="NHG886" s="14"/>
      <c r="NHH886" s="14"/>
      <c r="NHI886" s="14"/>
      <c r="NHJ886" s="14"/>
      <c r="NHK886" s="14"/>
      <c r="NHL886" s="14"/>
      <c r="NHM886" s="14"/>
      <c r="NHN886" s="14"/>
      <c r="NHO886" s="14"/>
      <c r="NHP886" s="14"/>
      <c r="NHQ886" s="14"/>
      <c r="NHR886" s="14"/>
      <c r="NHS886" s="14"/>
      <c r="NHT886" s="14"/>
      <c r="NHU886" s="14"/>
      <c r="NHV886" s="14"/>
      <c r="NHW886" s="14"/>
      <c r="NHX886" s="14"/>
      <c r="NHY886" s="14"/>
      <c r="NHZ886" s="14"/>
      <c r="NIA886" s="14"/>
      <c r="NIB886" s="14"/>
      <c r="NIC886" s="14"/>
      <c r="NID886" s="14"/>
      <c r="NIE886" s="14"/>
      <c r="NIF886" s="14"/>
      <c r="NIG886" s="14"/>
      <c r="NIH886" s="14"/>
      <c r="NII886" s="14"/>
      <c r="NIJ886" s="14"/>
      <c r="NIK886" s="14"/>
      <c r="NIL886" s="14"/>
      <c r="NIM886" s="14"/>
      <c r="NIN886" s="14"/>
      <c r="NIO886" s="14"/>
      <c r="NIP886" s="14"/>
      <c r="NIQ886" s="14"/>
      <c r="NIR886" s="14"/>
      <c r="NIS886" s="14"/>
      <c r="NIT886" s="14"/>
      <c r="NIU886" s="14"/>
      <c r="NIV886" s="14"/>
      <c r="NIW886" s="14"/>
      <c r="NIX886" s="14"/>
      <c r="NIY886" s="14"/>
      <c r="NIZ886" s="14"/>
      <c r="NJA886" s="14"/>
      <c r="NJB886" s="14"/>
      <c r="NJC886" s="14"/>
      <c r="NJD886" s="14"/>
      <c r="NJE886" s="14"/>
      <c r="NJF886" s="14"/>
      <c r="NJG886" s="14"/>
      <c r="NJH886" s="14"/>
      <c r="NJI886" s="14"/>
      <c r="NJJ886" s="14"/>
      <c r="NJK886" s="14"/>
      <c r="NJL886" s="14"/>
      <c r="NJM886" s="14"/>
      <c r="NJN886" s="14"/>
      <c r="NJO886" s="14"/>
      <c r="NJP886" s="14"/>
      <c r="NJQ886" s="14"/>
      <c r="NJR886" s="14"/>
      <c r="NJS886" s="14"/>
      <c r="NJT886" s="14"/>
      <c r="NJU886" s="14"/>
      <c r="NJV886" s="14"/>
      <c r="NJW886" s="14"/>
      <c r="NJX886" s="14"/>
      <c r="NJY886" s="14"/>
      <c r="NJZ886" s="14"/>
      <c r="NKA886" s="14"/>
      <c r="NKB886" s="14"/>
      <c r="NKC886" s="14"/>
      <c r="NKD886" s="14"/>
      <c r="NKE886" s="14"/>
      <c r="NKF886" s="14"/>
      <c r="NKG886" s="14"/>
      <c r="NKH886" s="14"/>
      <c r="NKI886" s="14"/>
      <c r="NKJ886" s="14"/>
      <c r="NKK886" s="14"/>
      <c r="NKL886" s="14"/>
      <c r="NKM886" s="14"/>
      <c r="NKN886" s="14"/>
      <c r="NKO886" s="14"/>
      <c r="NKP886" s="14"/>
      <c r="NKQ886" s="14"/>
      <c r="NKR886" s="14"/>
      <c r="NKS886" s="14"/>
      <c r="NKT886" s="14"/>
      <c r="NKU886" s="14"/>
      <c r="NKV886" s="14"/>
      <c r="NKW886" s="14"/>
      <c r="NKX886" s="14"/>
      <c r="NKY886" s="14"/>
      <c r="NKZ886" s="14"/>
      <c r="NLA886" s="14"/>
      <c r="NLB886" s="14"/>
      <c r="NLC886" s="14"/>
      <c r="NLD886" s="14"/>
      <c r="NLE886" s="14"/>
      <c r="NLF886" s="14"/>
      <c r="NLG886" s="14"/>
      <c r="NLH886" s="14"/>
      <c r="NLI886" s="14"/>
      <c r="NLJ886" s="14"/>
      <c r="NLK886" s="14"/>
      <c r="NLL886" s="14"/>
      <c r="NLM886" s="14"/>
      <c r="NLN886" s="14"/>
      <c r="NLO886" s="14"/>
      <c r="NLP886" s="14"/>
      <c r="NLQ886" s="14"/>
      <c r="NLR886" s="14"/>
      <c r="NLS886" s="14"/>
      <c r="NLT886" s="14"/>
      <c r="NLU886" s="14"/>
      <c r="NLV886" s="14"/>
      <c r="NLW886" s="14"/>
      <c r="NLX886" s="14"/>
      <c r="NLY886" s="14"/>
      <c r="NLZ886" s="14"/>
      <c r="NMA886" s="14"/>
      <c r="NMB886" s="14"/>
      <c r="NMC886" s="14"/>
      <c r="NMD886" s="14"/>
      <c r="NME886" s="14"/>
      <c r="NMF886" s="14"/>
      <c r="NMG886" s="14"/>
      <c r="NMH886" s="14"/>
      <c r="NMI886" s="14"/>
      <c r="NMJ886" s="14"/>
      <c r="NMK886" s="14"/>
      <c r="NML886" s="14"/>
      <c r="NMM886" s="14"/>
      <c r="NMN886" s="14"/>
      <c r="NMO886" s="14"/>
      <c r="NMP886" s="14"/>
      <c r="NMQ886" s="14"/>
      <c r="NMR886" s="14"/>
      <c r="NMS886" s="14"/>
      <c r="NMT886" s="14"/>
      <c r="NMU886" s="14"/>
      <c r="NMV886" s="14"/>
      <c r="NMW886" s="14"/>
      <c r="NMX886" s="14"/>
      <c r="NMY886" s="14"/>
      <c r="NMZ886" s="14"/>
      <c r="NNA886" s="14"/>
      <c r="NNB886" s="14"/>
      <c r="NNC886" s="14"/>
      <c r="NND886" s="14"/>
      <c r="NNE886" s="14"/>
      <c r="NNF886" s="14"/>
      <c r="NNG886" s="14"/>
      <c r="NNH886" s="14"/>
      <c r="NNI886" s="14"/>
      <c r="NNJ886" s="14"/>
      <c r="NNK886" s="14"/>
      <c r="NNL886" s="14"/>
      <c r="NNM886" s="14"/>
      <c r="NNN886" s="14"/>
      <c r="NNO886" s="14"/>
      <c r="NNP886" s="14"/>
      <c r="NNQ886" s="14"/>
      <c r="NNR886" s="14"/>
      <c r="NNS886" s="14"/>
      <c r="NNT886" s="14"/>
      <c r="NNU886" s="14"/>
      <c r="NNV886" s="14"/>
      <c r="NNW886" s="14"/>
      <c r="NNX886" s="14"/>
      <c r="NNY886" s="14"/>
      <c r="NNZ886" s="14"/>
      <c r="NOA886" s="14"/>
      <c r="NOB886" s="14"/>
      <c r="NOC886" s="14"/>
      <c r="NOD886" s="14"/>
      <c r="NOE886" s="14"/>
      <c r="NOF886" s="14"/>
      <c r="NOG886" s="14"/>
      <c r="NOH886" s="14"/>
      <c r="NOI886" s="14"/>
      <c r="NOJ886" s="14"/>
      <c r="NOK886" s="14"/>
      <c r="NOL886" s="14"/>
      <c r="NOM886" s="14"/>
      <c r="NON886" s="14"/>
      <c r="NOO886" s="14"/>
      <c r="NOP886" s="14"/>
      <c r="NOQ886" s="14"/>
      <c r="NOR886" s="14"/>
      <c r="NOS886" s="14"/>
      <c r="NOT886" s="14"/>
      <c r="NOU886" s="14"/>
      <c r="NOV886" s="14"/>
      <c r="NOW886" s="14"/>
      <c r="NOX886" s="14"/>
      <c r="NOY886" s="14"/>
      <c r="NOZ886" s="14"/>
      <c r="NPA886" s="14"/>
      <c r="NPB886" s="14"/>
      <c r="NPC886" s="14"/>
      <c r="NPD886" s="14"/>
      <c r="NPE886" s="14"/>
      <c r="NPF886" s="14"/>
      <c r="NPG886" s="14"/>
      <c r="NPH886" s="14"/>
      <c r="NPI886" s="14"/>
      <c r="NPJ886" s="14"/>
      <c r="NPK886" s="14"/>
      <c r="NPL886" s="14"/>
      <c r="NPM886" s="14"/>
      <c r="NPN886" s="14"/>
      <c r="NPO886" s="14"/>
      <c r="NPP886" s="14"/>
      <c r="NPQ886" s="14"/>
      <c r="NPR886" s="14"/>
      <c r="NPS886" s="14"/>
      <c r="NPT886" s="14"/>
      <c r="NPU886" s="14"/>
      <c r="NPV886" s="14"/>
      <c r="NPW886" s="14"/>
      <c r="NPX886" s="14"/>
      <c r="NPY886" s="14"/>
      <c r="NPZ886" s="14"/>
      <c r="NQA886" s="14"/>
      <c r="NQB886" s="14"/>
      <c r="NQC886" s="14"/>
      <c r="NQD886" s="14"/>
      <c r="NQE886" s="14"/>
      <c r="NQF886" s="14"/>
      <c r="NQG886" s="14"/>
      <c r="NQH886" s="14"/>
      <c r="NQI886" s="14"/>
      <c r="NQJ886" s="14"/>
      <c r="NQK886" s="14"/>
      <c r="NQL886" s="14"/>
      <c r="NQM886" s="14"/>
      <c r="NQN886" s="14"/>
      <c r="NQO886" s="14"/>
      <c r="NQP886" s="14"/>
      <c r="NQQ886" s="14"/>
      <c r="NQR886" s="14"/>
      <c r="NQS886" s="14"/>
      <c r="NQT886" s="14"/>
      <c r="NQU886" s="14"/>
      <c r="NQV886" s="14"/>
      <c r="NQW886" s="14"/>
      <c r="NQX886" s="14"/>
      <c r="NQY886" s="14"/>
      <c r="NQZ886" s="14"/>
      <c r="NRA886" s="14"/>
      <c r="NRB886" s="14"/>
      <c r="NRC886" s="14"/>
      <c r="NRD886" s="14"/>
      <c r="NRE886" s="14"/>
      <c r="NRF886" s="14"/>
      <c r="NRG886" s="14"/>
      <c r="NRH886" s="14"/>
      <c r="NRI886" s="14"/>
      <c r="NRJ886" s="14"/>
      <c r="NRK886" s="14"/>
      <c r="NRL886" s="14"/>
      <c r="NRM886" s="14"/>
      <c r="NRN886" s="14"/>
      <c r="NRO886" s="14"/>
      <c r="NRP886" s="14"/>
      <c r="NRQ886" s="14"/>
      <c r="NRR886" s="14"/>
      <c r="NRS886" s="14"/>
      <c r="NRT886" s="14"/>
      <c r="NRU886" s="14"/>
      <c r="NRV886" s="14"/>
      <c r="NRW886" s="14"/>
      <c r="NRX886" s="14"/>
      <c r="NRY886" s="14"/>
      <c r="NRZ886" s="14"/>
      <c r="NSA886" s="14"/>
      <c r="NSB886" s="14"/>
      <c r="NSC886" s="14"/>
      <c r="NSD886" s="14"/>
      <c r="NSE886" s="14"/>
      <c r="NSF886" s="14"/>
      <c r="NSG886" s="14"/>
      <c r="NSH886" s="14"/>
      <c r="NSI886" s="14"/>
      <c r="NSJ886" s="14"/>
      <c r="NSK886" s="14"/>
      <c r="NSL886" s="14"/>
      <c r="NSM886" s="14"/>
      <c r="NSN886" s="14"/>
      <c r="NSO886" s="14"/>
      <c r="NSP886" s="14"/>
      <c r="NSQ886" s="14"/>
      <c r="NSR886" s="14"/>
      <c r="NSS886" s="14"/>
      <c r="NST886" s="14"/>
      <c r="NSU886" s="14"/>
      <c r="NSV886" s="14"/>
      <c r="NSW886" s="14"/>
      <c r="NSX886" s="14"/>
      <c r="NSY886" s="14"/>
      <c r="NSZ886" s="14"/>
      <c r="NTA886" s="14"/>
      <c r="NTB886" s="14"/>
      <c r="NTC886" s="14"/>
      <c r="NTD886" s="14"/>
      <c r="NTE886" s="14"/>
      <c r="NTF886" s="14"/>
      <c r="NTG886" s="14"/>
      <c r="NTH886" s="14"/>
      <c r="NTI886" s="14"/>
      <c r="NTJ886" s="14"/>
      <c r="NTK886" s="14"/>
      <c r="NTL886" s="14"/>
      <c r="NTM886" s="14"/>
      <c r="NTN886" s="14"/>
      <c r="NTO886" s="14"/>
      <c r="NTP886" s="14"/>
      <c r="NTQ886" s="14"/>
      <c r="NTR886" s="14"/>
      <c r="NTS886" s="14"/>
      <c r="NTT886" s="14"/>
      <c r="NTU886" s="14"/>
      <c r="NTV886" s="14"/>
      <c r="NTW886" s="14"/>
      <c r="NTX886" s="14"/>
      <c r="NTY886" s="14"/>
      <c r="NTZ886" s="14"/>
      <c r="NUA886" s="14"/>
      <c r="NUB886" s="14"/>
      <c r="NUC886" s="14"/>
      <c r="NUD886" s="14"/>
      <c r="NUE886" s="14"/>
      <c r="NUF886" s="14"/>
      <c r="NUG886" s="14"/>
      <c r="NUH886" s="14"/>
      <c r="NUI886" s="14"/>
      <c r="NUJ886" s="14"/>
      <c r="NUK886" s="14"/>
      <c r="NUL886" s="14"/>
      <c r="NUM886" s="14"/>
      <c r="NUN886" s="14"/>
      <c r="NUO886" s="14"/>
      <c r="NUP886" s="14"/>
      <c r="NUQ886" s="14"/>
      <c r="NUR886" s="14"/>
      <c r="NUS886" s="14"/>
      <c r="NUT886" s="14"/>
      <c r="NUU886" s="14"/>
      <c r="NUV886" s="14"/>
      <c r="NUW886" s="14"/>
      <c r="NUX886" s="14"/>
      <c r="NUY886" s="14"/>
      <c r="NUZ886" s="14"/>
      <c r="NVA886" s="14"/>
      <c r="NVB886" s="14"/>
      <c r="NVC886" s="14"/>
      <c r="NVD886" s="14"/>
      <c r="NVE886" s="14"/>
      <c r="NVF886" s="14"/>
      <c r="NVG886" s="14"/>
      <c r="NVH886" s="14"/>
      <c r="NVI886" s="14"/>
      <c r="NVJ886" s="14"/>
      <c r="NVK886" s="14"/>
      <c r="NVL886" s="14"/>
      <c r="NVM886" s="14"/>
      <c r="NVN886" s="14"/>
      <c r="NVO886" s="14"/>
      <c r="NVP886" s="14"/>
      <c r="NVQ886" s="14"/>
      <c r="NVR886" s="14"/>
      <c r="NVS886" s="14"/>
      <c r="NVT886" s="14"/>
      <c r="NVU886" s="14"/>
      <c r="NVV886" s="14"/>
      <c r="NVW886" s="14"/>
      <c r="NVX886" s="14"/>
      <c r="NVY886" s="14"/>
      <c r="NVZ886" s="14"/>
      <c r="NWA886" s="14"/>
      <c r="NWB886" s="14"/>
      <c r="NWC886" s="14"/>
      <c r="NWD886" s="14"/>
      <c r="NWE886" s="14"/>
      <c r="NWF886" s="14"/>
      <c r="NWG886" s="14"/>
      <c r="NWH886" s="14"/>
      <c r="NWI886" s="14"/>
      <c r="NWJ886" s="14"/>
      <c r="NWK886" s="14"/>
      <c r="NWL886" s="14"/>
      <c r="NWM886" s="14"/>
      <c r="NWN886" s="14"/>
      <c r="NWO886" s="14"/>
      <c r="NWP886" s="14"/>
      <c r="NWQ886" s="14"/>
      <c r="NWR886" s="14"/>
      <c r="NWS886" s="14"/>
      <c r="NWT886" s="14"/>
      <c r="NWU886" s="14"/>
      <c r="NWV886" s="14"/>
      <c r="NWW886" s="14"/>
      <c r="NWX886" s="14"/>
      <c r="NWY886" s="14"/>
      <c r="NWZ886" s="14"/>
      <c r="NXA886" s="14"/>
      <c r="NXB886" s="14"/>
      <c r="NXC886" s="14"/>
      <c r="NXD886" s="14"/>
      <c r="NXE886" s="14"/>
      <c r="NXF886" s="14"/>
      <c r="NXG886" s="14"/>
      <c r="NXH886" s="14"/>
      <c r="NXI886" s="14"/>
      <c r="NXJ886" s="14"/>
      <c r="NXK886" s="14"/>
      <c r="NXL886" s="14"/>
      <c r="NXM886" s="14"/>
      <c r="NXN886" s="14"/>
      <c r="NXO886" s="14"/>
      <c r="NXP886" s="14"/>
      <c r="NXQ886" s="14"/>
      <c r="NXR886" s="14"/>
      <c r="NXS886" s="14"/>
      <c r="NXT886" s="14"/>
      <c r="NXU886" s="14"/>
      <c r="NXV886" s="14"/>
      <c r="NXW886" s="14"/>
      <c r="NXX886" s="14"/>
      <c r="NXY886" s="14"/>
      <c r="NXZ886" s="14"/>
      <c r="NYA886" s="14"/>
      <c r="NYB886" s="14"/>
      <c r="NYC886" s="14"/>
      <c r="NYD886" s="14"/>
      <c r="NYE886" s="14"/>
      <c r="NYF886" s="14"/>
      <c r="NYG886" s="14"/>
      <c r="NYH886" s="14"/>
      <c r="NYI886" s="14"/>
      <c r="NYJ886" s="14"/>
      <c r="NYK886" s="14"/>
      <c r="NYL886" s="14"/>
      <c r="NYM886" s="14"/>
      <c r="NYN886" s="14"/>
      <c r="NYO886" s="14"/>
      <c r="NYP886" s="14"/>
      <c r="NYQ886" s="14"/>
      <c r="NYR886" s="14"/>
      <c r="NYS886" s="14"/>
      <c r="NYT886" s="14"/>
      <c r="NYU886" s="14"/>
      <c r="NYV886" s="14"/>
      <c r="NYW886" s="14"/>
      <c r="NYX886" s="14"/>
      <c r="NYY886" s="14"/>
      <c r="NYZ886" s="14"/>
      <c r="NZA886" s="14"/>
      <c r="NZB886" s="14"/>
      <c r="NZC886" s="14"/>
      <c r="NZD886" s="14"/>
      <c r="NZE886" s="14"/>
      <c r="NZF886" s="14"/>
      <c r="NZG886" s="14"/>
      <c r="NZH886" s="14"/>
      <c r="NZI886" s="14"/>
      <c r="NZJ886" s="14"/>
      <c r="NZK886" s="14"/>
      <c r="NZL886" s="14"/>
      <c r="NZM886" s="14"/>
      <c r="NZN886" s="14"/>
      <c r="NZO886" s="14"/>
      <c r="NZP886" s="14"/>
      <c r="NZQ886" s="14"/>
      <c r="NZR886" s="14"/>
      <c r="NZS886" s="14"/>
      <c r="NZT886" s="14"/>
      <c r="NZU886" s="14"/>
      <c r="NZV886" s="14"/>
      <c r="NZW886" s="14"/>
      <c r="NZX886" s="14"/>
      <c r="NZY886" s="14"/>
      <c r="NZZ886" s="14"/>
      <c r="OAA886" s="14"/>
      <c r="OAB886" s="14"/>
      <c r="OAC886" s="14"/>
      <c r="OAD886" s="14"/>
      <c r="OAE886" s="14"/>
      <c r="OAF886" s="14"/>
      <c r="OAG886" s="14"/>
      <c r="OAH886" s="14"/>
      <c r="OAI886" s="14"/>
      <c r="OAJ886" s="14"/>
      <c r="OAK886" s="14"/>
      <c r="OAL886" s="14"/>
      <c r="OAM886" s="14"/>
      <c r="OAN886" s="14"/>
      <c r="OAO886" s="14"/>
      <c r="OAP886" s="14"/>
      <c r="OAQ886" s="14"/>
      <c r="OAR886" s="14"/>
      <c r="OAS886" s="14"/>
      <c r="OAT886" s="14"/>
      <c r="OAU886" s="14"/>
      <c r="OAV886" s="14"/>
      <c r="OAW886" s="14"/>
      <c r="OAX886" s="14"/>
      <c r="OAY886" s="14"/>
      <c r="OAZ886" s="14"/>
      <c r="OBA886" s="14"/>
      <c r="OBB886" s="14"/>
      <c r="OBC886" s="14"/>
      <c r="OBD886" s="14"/>
      <c r="OBE886" s="14"/>
      <c r="OBF886" s="14"/>
      <c r="OBG886" s="14"/>
      <c r="OBH886" s="14"/>
      <c r="OBI886" s="14"/>
      <c r="OBJ886" s="14"/>
      <c r="OBK886" s="14"/>
      <c r="OBL886" s="14"/>
      <c r="OBM886" s="14"/>
      <c r="OBN886" s="14"/>
      <c r="OBO886" s="14"/>
      <c r="OBP886" s="14"/>
      <c r="OBQ886" s="14"/>
      <c r="OBR886" s="14"/>
      <c r="OBS886" s="14"/>
      <c r="OBT886" s="14"/>
      <c r="OBU886" s="14"/>
      <c r="OBV886" s="14"/>
      <c r="OBW886" s="14"/>
      <c r="OBX886" s="14"/>
      <c r="OBY886" s="14"/>
      <c r="OBZ886" s="14"/>
      <c r="OCA886" s="14"/>
      <c r="OCB886" s="14"/>
      <c r="OCC886" s="14"/>
      <c r="OCD886" s="14"/>
      <c r="OCE886" s="14"/>
      <c r="OCF886" s="14"/>
      <c r="OCG886" s="14"/>
      <c r="OCH886" s="14"/>
      <c r="OCI886" s="14"/>
      <c r="OCJ886" s="14"/>
      <c r="OCK886" s="14"/>
      <c r="OCL886" s="14"/>
      <c r="OCM886" s="14"/>
      <c r="OCN886" s="14"/>
      <c r="OCO886" s="14"/>
      <c r="OCP886" s="14"/>
      <c r="OCQ886" s="14"/>
      <c r="OCR886" s="14"/>
      <c r="OCS886" s="14"/>
      <c r="OCT886" s="14"/>
      <c r="OCU886" s="14"/>
      <c r="OCV886" s="14"/>
      <c r="OCW886" s="14"/>
      <c r="OCX886" s="14"/>
      <c r="OCY886" s="14"/>
      <c r="OCZ886" s="14"/>
      <c r="ODA886" s="14"/>
      <c r="ODB886" s="14"/>
      <c r="ODC886" s="14"/>
      <c r="ODD886" s="14"/>
      <c r="ODE886" s="14"/>
      <c r="ODF886" s="14"/>
      <c r="ODG886" s="14"/>
      <c r="ODH886" s="14"/>
      <c r="ODI886" s="14"/>
      <c r="ODJ886" s="14"/>
      <c r="ODK886" s="14"/>
      <c r="ODL886" s="14"/>
      <c r="ODM886" s="14"/>
      <c r="ODN886" s="14"/>
      <c r="ODO886" s="14"/>
      <c r="ODP886" s="14"/>
      <c r="ODQ886" s="14"/>
      <c r="ODR886" s="14"/>
      <c r="ODS886" s="14"/>
      <c r="ODT886" s="14"/>
      <c r="ODU886" s="14"/>
      <c r="ODV886" s="14"/>
      <c r="ODW886" s="14"/>
      <c r="ODX886" s="14"/>
      <c r="ODY886" s="14"/>
      <c r="ODZ886" s="14"/>
      <c r="OEA886" s="14"/>
      <c r="OEB886" s="14"/>
      <c r="OEC886" s="14"/>
      <c r="OED886" s="14"/>
      <c r="OEE886" s="14"/>
      <c r="OEF886" s="14"/>
      <c r="OEG886" s="14"/>
      <c r="OEH886" s="14"/>
      <c r="OEI886" s="14"/>
      <c r="OEJ886" s="14"/>
      <c r="OEK886" s="14"/>
      <c r="OEL886" s="14"/>
      <c r="OEM886" s="14"/>
      <c r="OEN886" s="14"/>
      <c r="OEO886" s="14"/>
      <c r="OEP886" s="14"/>
      <c r="OEQ886" s="14"/>
      <c r="OER886" s="14"/>
      <c r="OES886" s="14"/>
      <c r="OET886" s="14"/>
      <c r="OEU886" s="14"/>
      <c r="OEV886" s="14"/>
      <c r="OEW886" s="14"/>
      <c r="OEX886" s="14"/>
      <c r="OEY886" s="14"/>
      <c r="OEZ886" s="14"/>
      <c r="OFA886" s="14"/>
      <c r="OFB886" s="14"/>
      <c r="OFC886" s="14"/>
      <c r="OFD886" s="14"/>
      <c r="OFE886" s="14"/>
      <c r="OFF886" s="14"/>
      <c r="OFG886" s="14"/>
      <c r="OFH886" s="14"/>
      <c r="OFI886" s="14"/>
      <c r="OFJ886" s="14"/>
      <c r="OFK886" s="14"/>
      <c r="OFL886" s="14"/>
      <c r="OFM886" s="14"/>
      <c r="OFN886" s="14"/>
      <c r="OFO886" s="14"/>
      <c r="OFP886" s="14"/>
      <c r="OFQ886" s="14"/>
      <c r="OFR886" s="14"/>
      <c r="OFS886" s="14"/>
      <c r="OFT886" s="14"/>
      <c r="OFU886" s="14"/>
      <c r="OFV886" s="14"/>
      <c r="OFW886" s="14"/>
      <c r="OFX886" s="14"/>
      <c r="OFY886" s="14"/>
      <c r="OFZ886" s="14"/>
      <c r="OGA886" s="14"/>
      <c r="OGB886" s="14"/>
      <c r="OGC886" s="14"/>
      <c r="OGD886" s="14"/>
      <c r="OGE886" s="14"/>
      <c r="OGF886" s="14"/>
      <c r="OGG886" s="14"/>
      <c r="OGH886" s="14"/>
      <c r="OGI886" s="14"/>
      <c r="OGJ886" s="14"/>
      <c r="OGK886" s="14"/>
      <c r="OGL886" s="14"/>
      <c r="OGM886" s="14"/>
      <c r="OGN886" s="14"/>
      <c r="OGO886" s="14"/>
      <c r="OGP886" s="14"/>
      <c r="OGQ886" s="14"/>
      <c r="OGR886" s="14"/>
      <c r="OGS886" s="14"/>
      <c r="OGT886" s="14"/>
      <c r="OGU886" s="14"/>
      <c r="OGV886" s="14"/>
      <c r="OGW886" s="14"/>
      <c r="OGX886" s="14"/>
      <c r="OGY886" s="14"/>
      <c r="OGZ886" s="14"/>
      <c r="OHA886" s="14"/>
      <c r="OHB886" s="14"/>
      <c r="OHC886" s="14"/>
      <c r="OHD886" s="14"/>
      <c r="OHE886" s="14"/>
      <c r="OHF886" s="14"/>
      <c r="OHG886" s="14"/>
      <c r="OHH886" s="14"/>
      <c r="OHI886" s="14"/>
      <c r="OHJ886" s="14"/>
      <c r="OHK886" s="14"/>
      <c r="OHL886" s="14"/>
      <c r="OHM886" s="14"/>
      <c r="OHN886" s="14"/>
      <c r="OHO886" s="14"/>
      <c r="OHP886" s="14"/>
      <c r="OHQ886" s="14"/>
      <c r="OHR886" s="14"/>
      <c r="OHS886" s="14"/>
      <c r="OHT886" s="14"/>
      <c r="OHU886" s="14"/>
      <c r="OHV886" s="14"/>
      <c r="OHW886" s="14"/>
      <c r="OHX886" s="14"/>
      <c r="OHY886" s="14"/>
      <c r="OHZ886" s="14"/>
      <c r="OIA886" s="14"/>
      <c r="OIB886" s="14"/>
      <c r="OIC886" s="14"/>
      <c r="OID886" s="14"/>
      <c r="OIE886" s="14"/>
      <c r="OIF886" s="14"/>
      <c r="OIG886" s="14"/>
      <c r="OIH886" s="14"/>
      <c r="OII886" s="14"/>
      <c r="OIJ886" s="14"/>
      <c r="OIK886" s="14"/>
      <c r="OIL886" s="14"/>
      <c r="OIM886" s="14"/>
      <c r="OIN886" s="14"/>
      <c r="OIO886" s="14"/>
      <c r="OIP886" s="14"/>
      <c r="OIQ886" s="14"/>
      <c r="OIR886" s="14"/>
      <c r="OIS886" s="14"/>
      <c r="OIT886" s="14"/>
      <c r="OIU886" s="14"/>
      <c r="OIV886" s="14"/>
      <c r="OIW886" s="14"/>
      <c r="OIX886" s="14"/>
      <c r="OIY886" s="14"/>
      <c r="OIZ886" s="14"/>
      <c r="OJA886" s="14"/>
      <c r="OJB886" s="14"/>
      <c r="OJC886" s="14"/>
      <c r="OJD886" s="14"/>
      <c r="OJE886" s="14"/>
      <c r="OJF886" s="14"/>
      <c r="OJG886" s="14"/>
      <c r="OJH886" s="14"/>
      <c r="OJI886" s="14"/>
      <c r="OJJ886" s="14"/>
      <c r="OJK886" s="14"/>
      <c r="OJL886" s="14"/>
      <c r="OJM886" s="14"/>
      <c r="OJN886" s="14"/>
      <c r="OJO886" s="14"/>
      <c r="OJP886" s="14"/>
      <c r="OJQ886" s="14"/>
      <c r="OJR886" s="14"/>
      <c r="OJS886" s="14"/>
      <c r="OJT886" s="14"/>
      <c r="OJU886" s="14"/>
      <c r="OJV886" s="14"/>
      <c r="OJW886" s="14"/>
      <c r="OJX886" s="14"/>
      <c r="OJY886" s="14"/>
      <c r="OJZ886" s="14"/>
      <c r="OKA886" s="14"/>
      <c r="OKB886" s="14"/>
      <c r="OKC886" s="14"/>
      <c r="OKD886" s="14"/>
      <c r="OKE886" s="14"/>
      <c r="OKF886" s="14"/>
      <c r="OKG886" s="14"/>
      <c r="OKH886" s="14"/>
      <c r="OKI886" s="14"/>
      <c r="OKJ886" s="14"/>
      <c r="OKK886" s="14"/>
      <c r="OKL886" s="14"/>
      <c r="OKM886" s="14"/>
      <c r="OKN886" s="14"/>
      <c r="OKO886" s="14"/>
      <c r="OKP886" s="14"/>
      <c r="OKQ886" s="14"/>
      <c r="OKR886" s="14"/>
      <c r="OKS886" s="14"/>
      <c r="OKT886" s="14"/>
      <c r="OKU886" s="14"/>
      <c r="OKV886" s="14"/>
      <c r="OKW886" s="14"/>
      <c r="OKX886" s="14"/>
      <c r="OKY886" s="14"/>
      <c r="OKZ886" s="14"/>
      <c r="OLA886" s="14"/>
      <c r="OLB886" s="14"/>
      <c r="OLC886" s="14"/>
      <c r="OLD886" s="14"/>
      <c r="OLE886" s="14"/>
      <c r="OLF886" s="14"/>
      <c r="OLG886" s="14"/>
      <c r="OLH886" s="14"/>
      <c r="OLI886" s="14"/>
      <c r="OLJ886" s="14"/>
      <c r="OLK886" s="14"/>
      <c r="OLL886" s="14"/>
      <c r="OLM886" s="14"/>
      <c r="OLN886" s="14"/>
      <c r="OLO886" s="14"/>
      <c r="OLP886" s="14"/>
      <c r="OLQ886" s="14"/>
      <c r="OLR886" s="14"/>
      <c r="OLS886" s="14"/>
      <c r="OLT886" s="14"/>
      <c r="OLU886" s="14"/>
      <c r="OLV886" s="14"/>
      <c r="OLW886" s="14"/>
      <c r="OLX886" s="14"/>
      <c r="OLY886" s="14"/>
      <c r="OLZ886" s="14"/>
      <c r="OMA886" s="14"/>
      <c r="OMB886" s="14"/>
      <c r="OMC886" s="14"/>
      <c r="OMD886" s="14"/>
      <c r="OME886" s="14"/>
      <c r="OMF886" s="14"/>
      <c r="OMG886" s="14"/>
      <c r="OMH886" s="14"/>
      <c r="OMI886" s="14"/>
      <c r="OMJ886" s="14"/>
      <c r="OMK886" s="14"/>
      <c r="OML886" s="14"/>
      <c r="OMM886" s="14"/>
      <c r="OMN886" s="14"/>
      <c r="OMO886" s="14"/>
      <c r="OMP886" s="14"/>
      <c r="OMQ886" s="14"/>
      <c r="OMR886" s="14"/>
      <c r="OMS886" s="14"/>
      <c r="OMT886" s="14"/>
      <c r="OMU886" s="14"/>
      <c r="OMV886" s="14"/>
      <c r="OMW886" s="14"/>
      <c r="OMX886" s="14"/>
      <c r="OMY886" s="14"/>
      <c r="OMZ886" s="14"/>
      <c r="ONA886" s="14"/>
      <c r="ONB886" s="14"/>
      <c r="ONC886" s="14"/>
      <c r="OND886" s="14"/>
      <c r="ONE886" s="14"/>
      <c r="ONF886" s="14"/>
      <c r="ONG886" s="14"/>
      <c r="ONH886" s="14"/>
      <c r="ONI886" s="14"/>
      <c r="ONJ886" s="14"/>
      <c r="ONK886" s="14"/>
      <c r="ONL886" s="14"/>
      <c r="ONM886" s="14"/>
      <c r="ONN886" s="14"/>
      <c r="ONO886" s="14"/>
      <c r="ONP886" s="14"/>
      <c r="ONQ886" s="14"/>
      <c r="ONR886" s="14"/>
      <c r="ONS886" s="14"/>
      <c r="ONT886" s="14"/>
      <c r="ONU886" s="14"/>
      <c r="ONV886" s="14"/>
      <c r="ONW886" s="14"/>
      <c r="ONX886" s="14"/>
      <c r="ONY886" s="14"/>
      <c r="ONZ886" s="14"/>
      <c r="OOA886" s="14"/>
      <c r="OOB886" s="14"/>
      <c r="OOC886" s="14"/>
      <c r="OOD886" s="14"/>
      <c r="OOE886" s="14"/>
      <c r="OOF886" s="14"/>
      <c r="OOG886" s="14"/>
      <c r="OOH886" s="14"/>
      <c r="OOI886" s="14"/>
      <c r="OOJ886" s="14"/>
      <c r="OOK886" s="14"/>
      <c r="OOL886" s="14"/>
      <c r="OOM886" s="14"/>
      <c r="OON886" s="14"/>
      <c r="OOO886" s="14"/>
      <c r="OOP886" s="14"/>
      <c r="OOQ886" s="14"/>
      <c r="OOR886" s="14"/>
      <c r="OOS886" s="14"/>
      <c r="OOT886" s="14"/>
      <c r="OOU886" s="14"/>
      <c r="OOV886" s="14"/>
      <c r="OOW886" s="14"/>
      <c r="OOX886" s="14"/>
      <c r="OOY886" s="14"/>
      <c r="OOZ886" s="14"/>
      <c r="OPA886" s="14"/>
      <c r="OPB886" s="14"/>
      <c r="OPC886" s="14"/>
      <c r="OPD886" s="14"/>
      <c r="OPE886" s="14"/>
      <c r="OPF886" s="14"/>
      <c r="OPG886" s="14"/>
      <c r="OPH886" s="14"/>
      <c r="OPI886" s="14"/>
      <c r="OPJ886" s="14"/>
      <c r="OPK886" s="14"/>
      <c r="OPL886" s="14"/>
      <c r="OPM886" s="14"/>
      <c r="OPN886" s="14"/>
      <c r="OPO886" s="14"/>
      <c r="OPP886" s="14"/>
      <c r="OPQ886" s="14"/>
      <c r="OPR886" s="14"/>
      <c r="OPS886" s="14"/>
      <c r="OPT886" s="14"/>
      <c r="OPU886" s="14"/>
      <c r="OPV886" s="14"/>
      <c r="OPW886" s="14"/>
      <c r="OPX886" s="14"/>
      <c r="OPY886" s="14"/>
      <c r="OPZ886" s="14"/>
      <c r="OQA886" s="14"/>
      <c r="OQB886" s="14"/>
      <c r="OQC886" s="14"/>
      <c r="OQD886" s="14"/>
      <c r="OQE886" s="14"/>
      <c r="OQF886" s="14"/>
      <c r="OQG886" s="14"/>
      <c r="OQH886" s="14"/>
      <c r="OQI886" s="14"/>
      <c r="OQJ886" s="14"/>
      <c r="OQK886" s="14"/>
      <c r="OQL886" s="14"/>
      <c r="OQM886" s="14"/>
      <c r="OQN886" s="14"/>
      <c r="OQO886" s="14"/>
      <c r="OQP886" s="14"/>
      <c r="OQQ886" s="14"/>
      <c r="OQR886" s="14"/>
      <c r="OQS886" s="14"/>
      <c r="OQT886" s="14"/>
      <c r="OQU886" s="14"/>
      <c r="OQV886" s="14"/>
      <c r="OQW886" s="14"/>
      <c r="OQX886" s="14"/>
      <c r="OQY886" s="14"/>
      <c r="OQZ886" s="14"/>
      <c r="ORA886" s="14"/>
      <c r="ORB886" s="14"/>
      <c r="ORC886" s="14"/>
      <c r="ORD886" s="14"/>
      <c r="ORE886" s="14"/>
      <c r="ORF886" s="14"/>
      <c r="ORG886" s="14"/>
      <c r="ORH886" s="14"/>
      <c r="ORI886" s="14"/>
      <c r="ORJ886" s="14"/>
      <c r="ORK886" s="14"/>
      <c r="ORL886" s="14"/>
      <c r="ORM886" s="14"/>
      <c r="ORN886" s="14"/>
      <c r="ORO886" s="14"/>
      <c r="ORP886" s="14"/>
      <c r="ORQ886" s="14"/>
      <c r="ORR886" s="14"/>
      <c r="ORS886" s="14"/>
      <c r="ORT886" s="14"/>
      <c r="ORU886" s="14"/>
      <c r="ORV886" s="14"/>
      <c r="ORW886" s="14"/>
      <c r="ORX886" s="14"/>
      <c r="ORY886" s="14"/>
      <c r="ORZ886" s="14"/>
      <c r="OSA886" s="14"/>
      <c r="OSB886" s="14"/>
      <c r="OSC886" s="14"/>
      <c r="OSD886" s="14"/>
      <c r="OSE886" s="14"/>
      <c r="OSF886" s="14"/>
      <c r="OSG886" s="14"/>
      <c r="OSH886" s="14"/>
      <c r="OSI886" s="14"/>
      <c r="OSJ886" s="14"/>
      <c r="OSK886" s="14"/>
      <c r="OSL886" s="14"/>
      <c r="OSM886" s="14"/>
      <c r="OSN886" s="14"/>
      <c r="OSO886" s="14"/>
      <c r="OSP886" s="14"/>
      <c r="OSQ886" s="14"/>
      <c r="OSR886" s="14"/>
      <c r="OSS886" s="14"/>
      <c r="OST886" s="14"/>
      <c r="OSU886" s="14"/>
      <c r="OSV886" s="14"/>
      <c r="OSW886" s="14"/>
      <c r="OSX886" s="14"/>
      <c r="OSY886" s="14"/>
      <c r="OSZ886" s="14"/>
      <c r="OTA886" s="14"/>
      <c r="OTB886" s="14"/>
      <c r="OTC886" s="14"/>
      <c r="OTD886" s="14"/>
      <c r="OTE886" s="14"/>
      <c r="OTF886" s="14"/>
      <c r="OTG886" s="14"/>
      <c r="OTH886" s="14"/>
      <c r="OTI886" s="14"/>
      <c r="OTJ886" s="14"/>
      <c r="OTK886" s="14"/>
      <c r="OTL886" s="14"/>
      <c r="OTM886" s="14"/>
      <c r="OTN886" s="14"/>
      <c r="OTO886" s="14"/>
      <c r="OTP886" s="14"/>
      <c r="OTQ886" s="14"/>
      <c r="OTR886" s="14"/>
      <c r="OTS886" s="14"/>
      <c r="OTT886" s="14"/>
      <c r="OTU886" s="14"/>
      <c r="OTV886" s="14"/>
      <c r="OTW886" s="14"/>
      <c r="OTX886" s="14"/>
      <c r="OTY886" s="14"/>
      <c r="OTZ886" s="14"/>
      <c r="OUA886" s="14"/>
      <c r="OUB886" s="14"/>
      <c r="OUC886" s="14"/>
      <c r="OUD886" s="14"/>
      <c r="OUE886" s="14"/>
      <c r="OUF886" s="14"/>
      <c r="OUG886" s="14"/>
      <c r="OUH886" s="14"/>
      <c r="OUI886" s="14"/>
      <c r="OUJ886" s="14"/>
      <c r="OUK886" s="14"/>
      <c r="OUL886" s="14"/>
      <c r="OUM886" s="14"/>
      <c r="OUN886" s="14"/>
      <c r="OUO886" s="14"/>
      <c r="OUP886" s="14"/>
      <c r="OUQ886" s="14"/>
      <c r="OUR886" s="14"/>
      <c r="OUS886" s="14"/>
      <c r="OUT886" s="14"/>
      <c r="OUU886" s="14"/>
      <c r="OUV886" s="14"/>
      <c r="OUW886" s="14"/>
      <c r="OUX886" s="14"/>
      <c r="OUY886" s="14"/>
      <c r="OUZ886" s="14"/>
      <c r="OVA886" s="14"/>
      <c r="OVB886" s="14"/>
      <c r="OVC886" s="14"/>
      <c r="OVD886" s="14"/>
      <c r="OVE886" s="14"/>
      <c r="OVF886" s="14"/>
      <c r="OVG886" s="14"/>
      <c r="OVH886" s="14"/>
      <c r="OVI886" s="14"/>
      <c r="OVJ886" s="14"/>
      <c r="OVK886" s="14"/>
      <c r="OVL886" s="14"/>
      <c r="OVM886" s="14"/>
      <c r="OVN886" s="14"/>
      <c r="OVO886" s="14"/>
      <c r="OVP886" s="14"/>
      <c r="OVQ886" s="14"/>
      <c r="OVR886" s="14"/>
      <c r="OVS886" s="14"/>
      <c r="OVT886" s="14"/>
      <c r="OVU886" s="14"/>
      <c r="OVV886" s="14"/>
      <c r="OVW886" s="14"/>
      <c r="OVX886" s="14"/>
      <c r="OVY886" s="14"/>
      <c r="OVZ886" s="14"/>
      <c r="OWA886" s="14"/>
      <c r="OWB886" s="14"/>
      <c r="OWC886" s="14"/>
      <c r="OWD886" s="14"/>
      <c r="OWE886" s="14"/>
      <c r="OWF886" s="14"/>
      <c r="OWG886" s="14"/>
      <c r="OWH886" s="14"/>
      <c r="OWI886" s="14"/>
      <c r="OWJ886" s="14"/>
      <c r="OWK886" s="14"/>
      <c r="OWL886" s="14"/>
      <c r="OWM886" s="14"/>
      <c r="OWN886" s="14"/>
      <c r="OWO886" s="14"/>
      <c r="OWP886" s="14"/>
      <c r="OWQ886" s="14"/>
      <c r="OWR886" s="14"/>
      <c r="OWS886" s="14"/>
      <c r="OWT886" s="14"/>
      <c r="OWU886" s="14"/>
      <c r="OWV886" s="14"/>
      <c r="OWW886" s="14"/>
      <c r="OWX886" s="14"/>
      <c r="OWY886" s="14"/>
      <c r="OWZ886" s="14"/>
      <c r="OXA886" s="14"/>
      <c r="OXB886" s="14"/>
      <c r="OXC886" s="14"/>
      <c r="OXD886" s="14"/>
      <c r="OXE886" s="14"/>
      <c r="OXF886" s="14"/>
      <c r="OXG886" s="14"/>
      <c r="OXH886" s="14"/>
      <c r="OXI886" s="14"/>
      <c r="OXJ886" s="14"/>
      <c r="OXK886" s="14"/>
      <c r="OXL886" s="14"/>
      <c r="OXM886" s="14"/>
      <c r="OXN886" s="14"/>
      <c r="OXO886" s="14"/>
      <c r="OXP886" s="14"/>
      <c r="OXQ886" s="14"/>
      <c r="OXR886" s="14"/>
      <c r="OXS886" s="14"/>
      <c r="OXT886" s="14"/>
      <c r="OXU886" s="14"/>
      <c r="OXV886" s="14"/>
      <c r="OXW886" s="14"/>
      <c r="OXX886" s="14"/>
      <c r="OXY886" s="14"/>
      <c r="OXZ886" s="14"/>
      <c r="OYA886" s="14"/>
      <c r="OYB886" s="14"/>
      <c r="OYC886" s="14"/>
      <c r="OYD886" s="14"/>
      <c r="OYE886" s="14"/>
      <c r="OYF886" s="14"/>
      <c r="OYG886" s="14"/>
      <c r="OYH886" s="14"/>
      <c r="OYI886" s="14"/>
      <c r="OYJ886" s="14"/>
      <c r="OYK886" s="14"/>
      <c r="OYL886" s="14"/>
      <c r="OYM886" s="14"/>
      <c r="OYN886" s="14"/>
      <c r="OYO886" s="14"/>
      <c r="OYP886" s="14"/>
      <c r="OYQ886" s="14"/>
      <c r="OYR886" s="14"/>
      <c r="OYS886" s="14"/>
      <c r="OYT886" s="14"/>
      <c r="OYU886" s="14"/>
      <c r="OYV886" s="14"/>
      <c r="OYW886" s="14"/>
      <c r="OYX886" s="14"/>
      <c r="OYY886" s="14"/>
      <c r="OYZ886" s="14"/>
      <c r="OZA886" s="14"/>
      <c r="OZB886" s="14"/>
      <c r="OZC886" s="14"/>
      <c r="OZD886" s="14"/>
      <c r="OZE886" s="14"/>
      <c r="OZF886" s="14"/>
      <c r="OZG886" s="14"/>
      <c r="OZH886" s="14"/>
      <c r="OZI886" s="14"/>
      <c r="OZJ886" s="14"/>
      <c r="OZK886" s="14"/>
      <c r="OZL886" s="14"/>
      <c r="OZM886" s="14"/>
      <c r="OZN886" s="14"/>
      <c r="OZO886" s="14"/>
      <c r="OZP886" s="14"/>
      <c r="OZQ886" s="14"/>
      <c r="OZR886" s="14"/>
      <c r="OZS886" s="14"/>
      <c r="OZT886" s="14"/>
      <c r="OZU886" s="14"/>
      <c r="OZV886" s="14"/>
      <c r="OZW886" s="14"/>
      <c r="OZX886" s="14"/>
      <c r="OZY886" s="14"/>
      <c r="OZZ886" s="14"/>
      <c r="PAA886" s="14"/>
      <c r="PAB886" s="14"/>
      <c r="PAC886" s="14"/>
      <c r="PAD886" s="14"/>
      <c r="PAE886" s="14"/>
      <c r="PAF886" s="14"/>
      <c r="PAG886" s="14"/>
      <c r="PAH886" s="14"/>
      <c r="PAI886" s="14"/>
      <c r="PAJ886" s="14"/>
      <c r="PAK886" s="14"/>
      <c r="PAL886" s="14"/>
      <c r="PAM886" s="14"/>
      <c r="PAN886" s="14"/>
      <c r="PAO886" s="14"/>
      <c r="PAP886" s="14"/>
      <c r="PAQ886" s="14"/>
      <c r="PAR886" s="14"/>
      <c r="PAS886" s="14"/>
      <c r="PAT886" s="14"/>
      <c r="PAU886" s="14"/>
      <c r="PAV886" s="14"/>
      <c r="PAW886" s="14"/>
      <c r="PAX886" s="14"/>
      <c r="PAY886" s="14"/>
      <c r="PAZ886" s="14"/>
      <c r="PBA886" s="14"/>
      <c r="PBB886" s="14"/>
      <c r="PBC886" s="14"/>
      <c r="PBD886" s="14"/>
      <c r="PBE886" s="14"/>
      <c r="PBF886" s="14"/>
      <c r="PBG886" s="14"/>
      <c r="PBH886" s="14"/>
      <c r="PBI886" s="14"/>
      <c r="PBJ886" s="14"/>
      <c r="PBK886" s="14"/>
      <c r="PBL886" s="14"/>
      <c r="PBM886" s="14"/>
      <c r="PBN886" s="14"/>
      <c r="PBO886" s="14"/>
      <c r="PBP886" s="14"/>
      <c r="PBQ886" s="14"/>
      <c r="PBR886" s="14"/>
      <c r="PBS886" s="14"/>
      <c r="PBT886" s="14"/>
      <c r="PBU886" s="14"/>
      <c r="PBV886" s="14"/>
      <c r="PBW886" s="14"/>
      <c r="PBX886" s="14"/>
      <c r="PBY886" s="14"/>
      <c r="PBZ886" s="14"/>
      <c r="PCA886" s="14"/>
      <c r="PCB886" s="14"/>
      <c r="PCC886" s="14"/>
      <c r="PCD886" s="14"/>
      <c r="PCE886" s="14"/>
      <c r="PCF886" s="14"/>
      <c r="PCG886" s="14"/>
      <c r="PCH886" s="14"/>
      <c r="PCI886" s="14"/>
      <c r="PCJ886" s="14"/>
      <c r="PCK886" s="14"/>
      <c r="PCL886" s="14"/>
      <c r="PCM886" s="14"/>
      <c r="PCN886" s="14"/>
      <c r="PCO886" s="14"/>
      <c r="PCP886" s="14"/>
      <c r="PCQ886" s="14"/>
      <c r="PCR886" s="14"/>
      <c r="PCS886" s="14"/>
      <c r="PCT886" s="14"/>
      <c r="PCU886" s="14"/>
      <c r="PCV886" s="14"/>
      <c r="PCW886" s="14"/>
      <c r="PCX886" s="14"/>
      <c r="PCY886" s="14"/>
      <c r="PCZ886" s="14"/>
      <c r="PDA886" s="14"/>
      <c r="PDB886" s="14"/>
      <c r="PDC886" s="14"/>
      <c r="PDD886" s="14"/>
      <c r="PDE886" s="14"/>
      <c r="PDF886" s="14"/>
      <c r="PDG886" s="14"/>
      <c r="PDH886" s="14"/>
      <c r="PDI886" s="14"/>
      <c r="PDJ886" s="14"/>
      <c r="PDK886" s="14"/>
      <c r="PDL886" s="14"/>
      <c r="PDM886" s="14"/>
      <c r="PDN886" s="14"/>
      <c r="PDO886" s="14"/>
      <c r="PDP886" s="14"/>
      <c r="PDQ886" s="14"/>
      <c r="PDR886" s="14"/>
      <c r="PDS886" s="14"/>
      <c r="PDT886" s="14"/>
      <c r="PDU886" s="14"/>
      <c r="PDV886" s="14"/>
      <c r="PDW886" s="14"/>
      <c r="PDX886" s="14"/>
      <c r="PDY886" s="14"/>
      <c r="PDZ886" s="14"/>
      <c r="PEA886" s="14"/>
      <c r="PEB886" s="14"/>
      <c r="PEC886" s="14"/>
      <c r="PED886" s="14"/>
      <c r="PEE886" s="14"/>
      <c r="PEF886" s="14"/>
      <c r="PEG886" s="14"/>
      <c r="PEH886" s="14"/>
      <c r="PEI886" s="14"/>
      <c r="PEJ886" s="14"/>
      <c r="PEK886" s="14"/>
      <c r="PEL886" s="14"/>
      <c r="PEM886" s="14"/>
      <c r="PEN886" s="14"/>
      <c r="PEO886" s="14"/>
      <c r="PEP886" s="14"/>
      <c r="PEQ886" s="14"/>
      <c r="PER886" s="14"/>
      <c r="PES886" s="14"/>
      <c r="PET886" s="14"/>
      <c r="PEU886" s="14"/>
      <c r="PEV886" s="14"/>
      <c r="PEW886" s="14"/>
      <c r="PEX886" s="14"/>
      <c r="PEY886" s="14"/>
      <c r="PEZ886" s="14"/>
      <c r="PFA886" s="14"/>
      <c r="PFB886" s="14"/>
      <c r="PFC886" s="14"/>
      <c r="PFD886" s="14"/>
      <c r="PFE886" s="14"/>
      <c r="PFF886" s="14"/>
      <c r="PFG886" s="14"/>
      <c r="PFH886" s="14"/>
      <c r="PFI886" s="14"/>
      <c r="PFJ886" s="14"/>
      <c r="PFK886" s="14"/>
      <c r="PFL886" s="14"/>
      <c r="PFM886" s="14"/>
      <c r="PFN886" s="14"/>
      <c r="PFO886" s="14"/>
      <c r="PFP886" s="14"/>
      <c r="PFQ886" s="14"/>
      <c r="PFR886" s="14"/>
      <c r="PFS886" s="14"/>
      <c r="PFT886" s="14"/>
      <c r="PFU886" s="14"/>
      <c r="PFV886" s="14"/>
      <c r="PFW886" s="14"/>
      <c r="PFX886" s="14"/>
      <c r="PFY886" s="14"/>
      <c r="PFZ886" s="14"/>
      <c r="PGA886" s="14"/>
      <c r="PGB886" s="14"/>
      <c r="PGC886" s="14"/>
      <c r="PGD886" s="14"/>
      <c r="PGE886" s="14"/>
      <c r="PGF886" s="14"/>
      <c r="PGG886" s="14"/>
      <c r="PGH886" s="14"/>
      <c r="PGI886" s="14"/>
      <c r="PGJ886" s="14"/>
      <c r="PGK886" s="14"/>
      <c r="PGL886" s="14"/>
      <c r="PGM886" s="14"/>
      <c r="PGN886" s="14"/>
      <c r="PGO886" s="14"/>
      <c r="PGP886" s="14"/>
      <c r="PGQ886" s="14"/>
      <c r="PGR886" s="14"/>
      <c r="PGS886" s="14"/>
      <c r="PGT886" s="14"/>
      <c r="PGU886" s="14"/>
      <c r="PGV886" s="14"/>
      <c r="PGW886" s="14"/>
      <c r="PGX886" s="14"/>
      <c r="PGY886" s="14"/>
      <c r="PGZ886" s="14"/>
      <c r="PHA886" s="14"/>
      <c r="PHB886" s="14"/>
      <c r="PHC886" s="14"/>
      <c r="PHD886" s="14"/>
      <c r="PHE886" s="14"/>
      <c r="PHF886" s="14"/>
      <c r="PHG886" s="14"/>
      <c r="PHH886" s="14"/>
      <c r="PHI886" s="14"/>
      <c r="PHJ886" s="14"/>
      <c r="PHK886" s="14"/>
      <c r="PHL886" s="14"/>
      <c r="PHM886" s="14"/>
      <c r="PHN886" s="14"/>
      <c r="PHO886" s="14"/>
      <c r="PHP886" s="14"/>
      <c r="PHQ886" s="14"/>
      <c r="PHR886" s="14"/>
      <c r="PHS886" s="14"/>
      <c r="PHT886" s="14"/>
      <c r="PHU886" s="14"/>
      <c r="PHV886" s="14"/>
      <c r="PHW886" s="14"/>
      <c r="PHX886" s="14"/>
      <c r="PHY886" s="14"/>
      <c r="PHZ886" s="14"/>
      <c r="PIA886" s="14"/>
      <c r="PIB886" s="14"/>
      <c r="PIC886" s="14"/>
      <c r="PID886" s="14"/>
      <c r="PIE886" s="14"/>
      <c r="PIF886" s="14"/>
      <c r="PIG886" s="14"/>
      <c r="PIH886" s="14"/>
      <c r="PII886" s="14"/>
      <c r="PIJ886" s="14"/>
      <c r="PIK886" s="14"/>
      <c r="PIL886" s="14"/>
      <c r="PIM886" s="14"/>
      <c r="PIN886" s="14"/>
      <c r="PIO886" s="14"/>
      <c r="PIP886" s="14"/>
      <c r="PIQ886" s="14"/>
      <c r="PIR886" s="14"/>
      <c r="PIS886" s="14"/>
      <c r="PIT886" s="14"/>
      <c r="PIU886" s="14"/>
      <c r="PIV886" s="14"/>
      <c r="PIW886" s="14"/>
      <c r="PIX886" s="14"/>
      <c r="PIY886" s="14"/>
      <c r="PIZ886" s="14"/>
      <c r="PJA886" s="14"/>
      <c r="PJB886" s="14"/>
      <c r="PJC886" s="14"/>
      <c r="PJD886" s="14"/>
      <c r="PJE886" s="14"/>
      <c r="PJF886" s="14"/>
      <c r="PJG886" s="14"/>
      <c r="PJH886" s="14"/>
      <c r="PJI886" s="14"/>
      <c r="PJJ886" s="14"/>
      <c r="PJK886" s="14"/>
      <c r="PJL886" s="14"/>
      <c r="PJM886" s="14"/>
      <c r="PJN886" s="14"/>
      <c r="PJO886" s="14"/>
      <c r="PJP886" s="14"/>
      <c r="PJQ886" s="14"/>
      <c r="PJR886" s="14"/>
      <c r="PJS886" s="14"/>
      <c r="PJT886" s="14"/>
      <c r="PJU886" s="14"/>
      <c r="PJV886" s="14"/>
      <c r="PJW886" s="14"/>
      <c r="PJX886" s="14"/>
      <c r="PJY886" s="14"/>
      <c r="PJZ886" s="14"/>
      <c r="PKA886" s="14"/>
      <c r="PKB886" s="14"/>
      <c r="PKC886" s="14"/>
      <c r="PKD886" s="14"/>
      <c r="PKE886" s="14"/>
      <c r="PKF886" s="14"/>
      <c r="PKG886" s="14"/>
      <c r="PKH886" s="14"/>
      <c r="PKI886" s="14"/>
      <c r="PKJ886" s="14"/>
      <c r="PKK886" s="14"/>
      <c r="PKL886" s="14"/>
      <c r="PKM886" s="14"/>
      <c r="PKN886" s="14"/>
      <c r="PKO886" s="14"/>
      <c r="PKP886" s="14"/>
      <c r="PKQ886" s="14"/>
      <c r="PKR886" s="14"/>
      <c r="PKS886" s="14"/>
      <c r="PKT886" s="14"/>
      <c r="PKU886" s="14"/>
      <c r="PKV886" s="14"/>
      <c r="PKW886" s="14"/>
      <c r="PKX886" s="14"/>
      <c r="PKY886" s="14"/>
      <c r="PKZ886" s="14"/>
      <c r="PLA886" s="14"/>
      <c r="PLB886" s="14"/>
      <c r="PLC886" s="14"/>
      <c r="PLD886" s="14"/>
      <c r="PLE886" s="14"/>
      <c r="PLF886" s="14"/>
      <c r="PLG886" s="14"/>
      <c r="PLH886" s="14"/>
      <c r="PLI886" s="14"/>
      <c r="PLJ886" s="14"/>
      <c r="PLK886" s="14"/>
      <c r="PLL886" s="14"/>
      <c r="PLM886" s="14"/>
      <c r="PLN886" s="14"/>
      <c r="PLO886" s="14"/>
      <c r="PLP886" s="14"/>
      <c r="PLQ886" s="14"/>
      <c r="PLR886" s="14"/>
      <c r="PLS886" s="14"/>
      <c r="PLT886" s="14"/>
      <c r="PLU886" s="14"/>
      <c r="PLV886" s="14"/>
      <c r="PLW886" s="14"/>
      <c r="PLX886" s="14"/>
      <c r="PLY886" s="14"/>
      <c r="PLZ886" s="14"/>
      <c r="PMA886" s="14"/>
      <c r="PMB886" s="14"/>
      <c r="PMC886" s="14"/>
      <c r="PMD886" s="14"/>
      <c r="PME886" s="14"/>
      <c r="PMF886" s="14"/>
      <c r="PMG886" s="14"/>
      <c r="PMH886" s="14"/>
      <c r="PMI886" s="14"/>
      <c r="PMJ886" s="14"/>
      <c r="PMK886" s="14"/>
      <c r="PML886" s="14"/>
      <c r="PMM886" s="14"/>
      <c r="PMN886" s="14"/>
      <c r="PMO886" s="14"/>
      <c r="PMP886" s="14"/>
      <c r="PMQ886" s="14"/>
      <c r="PMR886" s="14"/>
      <c r="PMS886" s="14"/>
      <c r="PMT886" s="14"/>
      <c r="PMU886" s="14"/>
      <c r="PMV886" s="14"/>
      <c r="PMW886" s="14"/>
      <c r="PMX886" s="14"/>
      <c r="PMY886" s="14"/>
      <c r="PMZ886" s="14"/>
      <c r="PNA886" s="14"/>
      <c r="PNB886" s="14"/>
      <c r="PNC886" s="14"/>
      <c r="PND886" s="14"/>
      <c r="PNE886" s="14"/>
      <c r="PNF886" s="14"/>
      <c r="PNG886" s="14"/>
      <c r="PNH886" s="14"/>
      <c r="PNI886" s="14"/>
      <c r="PNJ886" s="14"/>
      <c r="PNK886" s="14"/>
      <c r="PNL886" s="14"/>
      <c r="PNM886" s="14"/>
      <c r="PNN886" s="14"/>
      <c r="PNO886" s="14"/>
      <c r="PNP886" s="14"/>
      <c r="PNQ886" s="14"/>
      <c r="PNR886" s="14"/>
      <c r="PNS886" s="14"/>
      <c r="PNT886" s="14"/>
      <c r="PNU886" s="14"/>
      <c r="PNV886" s="14"/>
      <c r="PNW886" s="14"/>
      <c r="PNX886" s="14"/>
      <c r="PNY886" s="14"/>
      <c r="PNZ886" s="14"/>
      <c r="POA886" s="14"/>
      <c r="POB886" s="14"/>
      <c r="POC886" s="14"/>
      <c r="POD886" s="14"/>
      <c r="POE886" s="14"/>
      <c r="POF886" s="14"/>
      <c r="POG886" s="14"/>
      <c r="POH886" s="14"/>
      <c r="POI886" s="14"/>
      <c r="POJ886" s="14"/>
      <c r="POK886" s="14"/>
      <c r="POL886" s="14"/>
      <c r="POM886" s="14"/>
      <c r="PON886" s="14"/>
      <c r="POO886" s="14"/>
      <c r="POP886" s="14"/>
      <c r="POQ886" s="14"/>
      <c r="POR886" s="14"/>
      <c r="POS886" s="14"/>
      <c r="POT886" s="14"/>
      <c r="POU886" s="14"/>
      <c r="POV886" s="14"/>
      <c r="POW886" s="14"/>
      <c r="POX886" s="14"/>
      <c r="POY886" s="14"/>
      <c r="POZ886" s="14"/>
      <c r="PPA886" s="14"/>
      <c r="PPB886" s="14"/>
      <c r="PPC886" s="14"/>
      <c r="PPD886" s="14"/>
      <c r="PPE886" s="14"/>
      <c r="PPF886" s="14"/>
      <c r="PPG886" s="14"/>
      <c r="PPH886" s="14"/>
      <c r="PPI886" s="14"/>
      <c r="PPJ886" s="14"/>
      <c r="PPK886" s="14"/>
      <c r="PPL886" s="14"/>
      <c r="PPM886" s="14"/>
      <c r="PPN886" s="14"/>
      <c r="PPO886" s="14"/>
      <c r="PPP886" s="14"/>
      <c r="PPQ886" s="14"/>
      <c r="PPR886" s="14"/>
      <c r="PPS886" s="14"/>
      <c r="PPT886" s="14"/>
      <c r="PPU886" s="14"/>
      <c r="PPV886" s="14"/>
      <c r="PPW886" s="14"/>
      <c r="PPX886" s="14"/>
      <c r="PPY886" s="14"/>
      <c r="PPZ886" s="14"/>
      <c r="PQA886" s="14"/>
      <c r="PQB886" s="14"/>
      <c r="PQC886" s="14"/>
      <c r="PQD886" s="14"/>
      <c r="PQE886" s="14"/>
      <c r="PQF886" s="14"/>
      <c r="PQG886" s="14"/>
      <c r="PQH886" s="14"/>
      <c r="PQI886" s="14"/>
      <c r="PQJ886" s="14"/>
      <c r="PQK886" s="14"/>
      <c r="PQL886" s="14"/>
      <c r="PQM886" s="14"/>
      <c r="PQN886" s="14"/>
      <c r="PQO886" s="14"/>
      <c r="PQP886" s="14"/>
      <c r="PQQ886" s="14"/>
      <c r="PQR886" s="14"/>
      <c r="PQS886" s="14"/>
      <c r="PQT886" s="14"/>
      <c r="PQU886" s="14"/>
      <c r="PQV886" s="14"/>
      <c r="PQW886" s="14"/>
      <c r="PQX886" s="14"/>
      <c r="PQY886" s="14"/>
      <c r="PQZ886" s="14"/>
      <c r="PRA886" s="14"/>
      <c r="PRB886" s="14"/>
      <c r="PRC886" s="14"/>
      <c r="PRD886" s="14"/>
      <c r="PRE886" s="14"/>
      <c r="PRF886" s="14"/>
      <c r="PRG886" s="14"/>
      <c r="PRH886" s="14"/>
      <c r="PRI886" s="14"/>
      <c r="PRJ886" s="14"/>
      <c r="PRK886" s="14"/>
      <c r="PRL886" s="14"/>
      <c r="PRM886" s="14"/>
      <c r="PRN886" s="14"/>
      <c r="PRO886" s="14"/>
      <c r="PRP886" s="14"/>
      <c r="PRQ886" s="14"/>
      <c r="PRR886" s="14"/>
      <c r="PRS886" s="14"/>
      <c r="PRT886" s="14"/>
      <c r="PRU886" s="14"/>
      <c r="PRV886" s="14"/>
      <c r="PRW886" s="14"/>
      <c r="PRX886" s="14"/>
      <c r="PRY886" s="14"/>
      <c r="PRZ886" s="14"/>
      <c r="PSA886" s="14"/>
      <c r="PSB886" s="14"/>
      <c r="PSC886" s="14"/>
      <c r="PSD886" s="14"/>
      <c r="PSE886" s="14"/>
      <c r="PSF886" s="14"/>
      <c r="PSG886" s="14"/>
      <c r="PSH886" s="14"/>
      <c r="PSI886" s="14"/>
      <c r="PSJ886" s="14"/>
      <c r="PSK886" s="14"/>
      <c r="PSL886" s="14"/>
      <c r="PSM886" s="14"/>
      <c r="PSN886" s="14"/>
      <c r="PSO886" s="14"/>
      <c r="PSP886" s="14"/>
      <c r="PSQ886" s="14"/>
      <c r="PSR886" s="14"/>
      <c r="PSS886" s="14"/>
      <c r="PST886" s="14"/>
      <c r="PSU886" s="14"/>
      <c r="PSV886" s="14"/>
      <c r="PSW886" s="14"/>
      <c r="PSX886" s="14"/>
      <c r="PSY886" s="14"/>
      <c r="PSZ886" s="14"/>
      <c r="PTA886" s="14"/>
      <c r="PTB886" s="14"/>
      <c r="PTC886" s="14"/>
      <c r="PTD886" s="14"/>
      <c r="PTE886" s="14"/>
      <c r="PTF886" s="14"/>
      <c r="PTG886" s="14"/>
      <c r="PTH886" s="14"/>
      <c r="PTI886" s="14"/>
      <c r="PTJ886" s="14"/>
      <c r="PTK886" s="14"/>
      <c r="PTL886" s="14"/>
      <c r="PTM886" s="14"/>
      <c r="PTN886" s="14"/>
      <c r="PTO886" s="14"/>
      <c r="PTP886" s="14"/>
      <c r="PTQ886" s="14"/>
      <c r="PTR886" s="14"/>
      <c r="PTS886" s="14"/>
      <c r="PTT886" s="14"/>
      <c r="PTU886" s="14"/>
      <c r="PTV886" s="14"/>
      <c r="PTW886" s="14"/>
      <c r="PTX886" s="14"/>
      <c r="PTY886" s="14"/>
      <c r="PTZ886" s="14"/>
      <c r="PUA886" s="14"/>
      <c r="PUB886" s="14"/>
      <c r="PUC886" s="14"/>
      <c r="PUD886" s="14"/>
      <c r="PUE886" s="14"/>
      <c r="PUF886" s="14"/>
      <c r="PUG886" s="14"/>
      <c r="PUH886" s="14"/>
      <c r="PUI886" s="14"/>
      <c r="PUJ886" s="14"/>
      <c r="PUK886" s="14"/>
      <c r="PUL886" s="14"/>
      <c r="PUM886" s="14"/>
      <c r="PUN886" s="14"/>
      <c r="PUO886" s="14"/>
      <c r="PUP886" s="14"/>
      <c r="PUQ886" s="14"/>
      <c r="PUR886" s="14"/>
      <c r="PUS886" s="14"/>
      <c r="PUT886" s="14"/>
      <c r="PUU886" s="14"/>
      <c r="PUV886" s="14"/>
      <c r="PUW886" s="14"/>
      <c r="PUX886" s="14"/>
      <c r="PUY886" s="14"/>
      <c r="PUZ886" s="14"/>
      <c r="PVA886" s="14"/>
      <c r="PVB886" s="14"/>
      <c r="PVC886" s="14"/>
      <c r="PVD886" s="14"/>
      <c r="PVE886" s="14"/>
      <c r="PVF886" s="14"/>
      <c r="PVG886" s="14"/>
      <c r="PVH886" s="14"/>
      <c r="PVI886" s="14"/>
      <c r="PVJ886" s="14"/>
      <c r="PVK886" s="14"/>
      <c r="PVL886" s="14"/>
      <c r="PVM886" s="14"/>
      <c r="PVN886" s="14"/>
      <c r="PVO886" s="14"/>
      <c r="PVP886" s="14"/>
      <c r="PVQ886" s="14"/>
      <c r="PVR886" s="14"/>
      <c r="PVS886" s="14"/>
      <c r="PVT886" s="14"/>
      <c r="PVU886" s="14"/>
      <c r="PVV886" s="14"/>
      <c r="PVW886" s="14"/>
      <c r="PVX886" s="14"/>
      <c r="PVY886" s="14"/>
      <c r="PVZ886" s="14"/>
      <c r="PWA886" s="14"/>
      <c r="PWB886" s="14"/>
      <c r="PWC886" s="14"/>
      <c r="PWD886" s="14"/>
      <c r="PWE886" s="14"/>
      <c r="PWF886" s="14"/>
      <c r="PWG886" s="14"/>
      <c r="PWH886" s="14"/>
      <c r="PWI886" s="14"/>
      <c r="PWJ886" s="14"/>
      <c r="PWK886" s="14"/>
      <c r="PWL886" s="14"/>
      <c r="PWM886" s="14"/>
      <c r="PWN886" s="14"/>
      <c r="PWO886" s="14"/>
      <c r="PWP886" s="14"/>
      <c r="PWQ886" s="14"/>
      <c r="PWR886" s="14"/>
      <c r="PWS886" s="14"/>
      <c r="PWT886" s="14"/>
      <c r="PWU886" s="14"/>
      <c r="PWV886" s="14"/>
      <c r="PWW886" s="14"/>
      <c r="PWX886" s="14"/>
      <c r="PWY886" s="14"/>
      <c r="PWZ886" s="14"/>
      <c r="PXA886" s="14"/>
      <c r="PXB886" s="14"/>
      <c r="PXC886" s="14"/>
      <c r="PXD886" s="14"/>
      <c r="PXE886" s="14"/>
      <c r="PXF886" s="14"/>
      <c r="PXG886" s="14"/>
      <c r="PXH886" s="14"/>
      <c r="PXI886" s="14"/>
      <c r="PXJ886" s="14"/>
      <c r="PXK886" s="14"/>
      <c r="PXL886" s="14"/>
      <c r="PXM886" s="14"/>
      <c r="PXN886" s="14"/>
      <c r="PXO886" s="14"/>
      <c r="PXP886" s="14"/>
      <c r="PXQ886" s="14"/>
      <c r="PXR886" s="14"/>
      <c r="PXS886" s="14"/>
      <c r="PXT886" s="14"/>
      <c r="PXU886" s="14"/>
      <c r="PXV886" s="14"/>
      <c r="PXW886" s="14"/>
      <c r="PXX886" s="14"/>
      <c r="PXY886" s="14"/>
      <c r="PXZ886" s="14"/>
      <c r="PYA886" s="14"/>
      <c r="PYB886" s="14"/>
      <c r="PYC886" s="14"/>
      <c r="PYD886" s="14"/>
      <c r="PYE886" s="14"/>
      <c r="PYF886" s="14"/>
      <c r="PYG886" s="14"/>
      <c r="PYH886" s="14"/>
      <c r="PYI886" s="14"/>
      <c r="PYJ886" s="14"/>
      <c r="PYK886" s="14"/>
      <c r="PYL886" s="14"/>
      <c r="PYM886" s="14"/>
      <c r="PYN886" s="14"/>
      <c r="PYO886" s="14"/>
      <c r="PYP886" s="14"/>
      <c r="PYQ886" s="14"/>
      <c r="PYR886" s="14"/>
      <c r="PYS886" s="14"/>
      <c r="PYT886" s="14"/>
      <c r="PYU886" s="14"/>
      <c r="PYV886" s="14"/>
      <c r="PYW886" s="14"/>
      <c r="PYX886" s="14"/>
      <c r="PYY886" s="14"/>
      <c r="PYZ886" s="14"/>
      <c r="PZA886" s="14"/>
      <c r="PZB886" s="14"/>
      <c r="PZC886" s="14"/>
      <c r="PZD886" s="14"/>
      <c r="PZE886" s="14"/>
      <c r="PZF886" s="14"/>
      <c r="PZG886" s="14"/>
      <c r="PZH886" s="14"/>
      <c r="PZI886" s="14"/>
      <c r="PZJ886" s="14"/>
      <c r="PZK886" s="14"/>
      <c r="PZL886" s="14"/>
      <c r="PZM886" s="14"/>
      <c r="PZN886" s="14"/>
      <c r="PZO886" s="14"/>
      <c r="PZP886" s="14"/>
      <c r="PZQ886" s="14"/>
      <c r="PZR886" s="14"/>
      <c r="PZS886" s="14"/>
      <c r="PZT886" s="14"/>
      <c r="PZU886" s="14"/>
      <c r="PZV886" s="14"/>
      <c r="PZW886" s="14"/>
      <c r="PZX886" s="14"/>
      <c r="PZY886" s="14"/>
      <c r="PZZ886" s="14"/>
      <c r="QAA886" s="14"/>
      <c r="QAB886" s="14"/>
      <c r="QAC886" s="14"/>
      <c r="QAD886" s="14"/>
      <c r="QAE886" s="14"/>
      <c r="QAF886" s="14"/>
      <c r="QAG886" s="14"/>
      <c r="QAH886" s="14"/>
      <c r="QAI886" s="14"/>
      <c r="QAJ886" s="14"/>
      <c r="QAK886" s="14"/>
      <c r="QAL886" s="14"/>
      <c r="QAM886" s="14"/>
      <c r="QAN886" s="14"/>
      <c r="QAO886" s="14"/>
      <c r="QAP886" s="14"/>
      <c r="QAQ886" s="14"/>
      <c r="QAR886" s="14"/>
      <c r="QAS886" s="14"/>
      <c r="QAT886" s="14"/>
      <c r="QAU886" s="14"/>
      <c r="QAV886" s="14"/>
      <c r="QAW886" s="14"/>
      <c r="QAX886" s="14"/>
      <c r="QAY886" s="14"/>
      <c r="QAZ886" s="14"/>
      <c r="QBA886" s="14"/>
      <c r="QBB886" s="14"/>
      <c r="QBC886" s="14"/>
      <c r="QBD886" s="14"/>
      <c r="QBE886" s="14"/>
      <c r="QBF886" s="14"/>
      <c r="QBG886" s="14"/>
      <c r="QBH886" s="14"/>
      <c r="QBI886" s="14"/>
      <c r="QBJ886" s="14"/>
      <c r="QBK886" s="14"/>
      <c r="QBL886" s="14"/>
      <c r="QBM886" s="14"/>
      <c r="QBN886" s="14"/>
      <c r="QBO886" s="14"/>
      <c r="QBP886" s="14"/>
      <c r="QBQ886" s="14"/>
      <c r="QBR886" s="14"/>
      <c r="QBS886" s="14"/>
      <c r="QBT886" s="14"/>
      <c r="QBU886" s="14"/>
      <c r="QBV886" s="14"/>
      <c r="QBW886" s="14"/>
      <c r="QBX886" s="14"/>
      <c r="QBY886" s="14"/>
      <c r="QBZ886" s="14"/>
      <c r="QCA886" s="14"/>
      <c r="QCB886" s="14"/>
      <c r="QCC886" s="14"/>
      <c r="QCD886" s="14"/>
      <c r="QCE886" s="14"/>
      <c r="QCF886" s="14"/>
      <c r="QCG886" s="14"/>
      <c r="QCH886" s="14"/>
      <c r="QCI886" s="14"/>
      <c r="QCJ886" s="14"/>
      <c r="QCK886" s="14"/>
      <c r="QCL886" s="14"/>
      <c r="QCM886" s="14"/>
      <c r="QCN886" s="14"/>
      <c r="QCO886" s="14"/>
      <c r="QCP886" s="14"/>
      <c r="QCQ886" s="14"/>
      <c r="QCR886" s="14"/>
      <c r="QCS886" s="14"/>
      <c r="QCT886" s="14"/>
      <c r="QCU886" s="14"/>
      <c r="QCV886" s="14"/>
      <c r="QCW886" s="14"/>
      <c r="QCX886" s="14"/>
      <c r="QCY886" s="14"/>
      <c r="QCZ886" s="14"/>
      <c r="QDA886" s="14"/>
      <c r="QDB886" s="14"/>
      <c r="QDC886" s="14"/>
      <c r="QDD886" s="14"/>
      <c r="QDE886" s="14"/>
      <c r="QDF886" s="14"/>
      <c r="QDG886" s="14"/>
      <c r="QDH886" s="14"/>
      <c r="QDI886" s="14"/>
      <c r="QDJ886" s="14"/>
      <c r="QDK886" s="14"/>
      <c r="QDL886" s="14"/>
      <c r="QDM886" s="14"/>
      <c r="QDN886" s="14"/>
      <c r="QDO886" s="14"/>
      <c r="QDP886" s="14"/>
      <c r="QDQ886" s="14"/>
      <c r="QDR886" s="14"/>
      <c r="QDS886" s="14"/>
      <c r="QDT886" s="14"/>
      <c r="QDU886" s="14"/>
      <c r="QDV886" s="14"/>
      <c r="QDW886" s="14"/>
      <c r="QDX886" s="14"/>
      <c r="QDY886" s="14"/>
      <c r="QDZ886" s="14"/>
      <c r="QEA886" s="14"/>
      <c r="QEB886" s="14"/>
      <c r="QEC886" s="14"/>
      <c r="QED886" s="14"/>
      <c r="QEE886" s="14"/>
      <c r="QEF886" s="14"/>
      <c r="QEG886" s="14"/>
      <c r="QEH886" s="14"/>
      <c r="QEI886" s="14"/>
      <c r="QEJ886" s="14"/>
      <c r="QEK886" s="14"/>
      <c r="QEL886" s="14"/>
      <c r="QEM886" s="14"/>
      <c r="QEN886" s="14"/>
      <c r="QEO886" s="14"/>
      <c r="QEP886" s="14"/>
      <c r="QEQ886" s="14"/>
      <c r="QER886" s="14"/>
      <c r="QES886" s="14"/>
      <c r="QET886" s="14"/>
      <c r="QEU886" s="14"/>
      <c r="QEV886" s="14"/>
      <c r="QEW886" s="14"/>
      <c r="QEX886" s="14"/>
      <c r="QEY886" s="14"/>
      <c r="QEZ886" s="14"/>
      <c r="QFA886" s="14"/>
      <c r="QFB886" s="14"/>
      <c r="QFC886" s="14"/>
      <c r="QFD886" s="14"/>
      <c r="QFE886" s="14"/>
      <c r="QFF886" s="14"/>
      <c r="QFG886" s="14"/>
      <c r="QFH886" s="14"/>
      <c r="QFI886" s="14"/>
      <c r="QFJ886" s="14"/>
      <c r="QFK886" s="14"/>
      <c r="QFL886" s="14"/>
      <c r="QFM886" s="14"/>
      <c r="QFN886" s="14"/>
      <c r="QFO886" s="14"/>
      <c r="QFP886" s="14"/>
      <c r="QFQ886" s="14"/>
      <c r="QFR886" s="14"/>
      <c r="QFS886" s="14"/>
      <c r="QFT886" s="14"/>
      <c r="QFU886" s="14"/>
      <c r="QFV886" s="14"/>
      <c r="QFW886" s="14"/>
      <c r="QFX886" s="14"/>
      <c r="QFY886" s="14"/>
      <c r="QFZ886" s="14"/>
      <c r="QGA886" s="14"/>
      <c r="QGB886" s="14"/>
      <c r="QGC886" s="14"/>
      <c r="QGD886" s="14"/>
      <c r="QGE886" s="14"/>
      <c r="QGF886" s="14"/>
      <c r="QGG886" s="14"/>
      <c r="QGH886" s="14"/>
      <c r="QGI886" s="14"/>
      <c r="QGJ886" s="14"/>
      <c r="QGK886" s="14"/>
      <c r="QGL886" s="14"/>
      <c r="QGM886" s="14"/>
      <c r="QGN886" s="14"/>
      <c r="QGO886" s="14"/>
      <c r="QGP886" s="14"/>
      <c r="QGQ886" s="14"/>
      <c r="QGR886" s="14"/>
      <c r="QGS886" s="14"/>
      <c r="QGT886" s="14"/>
      <c r="QGU886" s="14"/>
      <c r="QGV886" s="14"/>
      <c r="QGW886" s="14"/>
      <c r="QGX886" s="14"/>
      <c r="QGY886" s="14"/>
      <c r="QGZ886" s="14"/>
      <c r="QHA886" s="14"/>
      <c r="QHB886" s="14"/>
      <c r="QHC886" s="14"/>
      <c r="QHD886" s="14"/>
      <c r="QHE886" s="14"/>
      <c r="QHF886" s="14"/>
      <c r="QHG886" s="14"/>
      <c r="QHH886" s="14"/>
      <c r="QHI886" s="14"/>
      <c r="QHJ886" s="14"/>
      <c r="QHK886" s="14"/>
      <c r="QHL886" s="14"/>
      <c r="QHM886" s="14"/>
      <c r="QHN886" s="14"/>
      <c r="QHO886" s="14"/>
      <c r="QHP886" s="14"/>
      <c r="QHQ886" s="14"/>
      <c r="QHR886" s="14"/>
      <c r="QHS886" s="14"/>
      <c r="QHT886" s="14"/>
      <c r="QHU886" s="14"/>
      <c r="QHV886" s="14"/>
      <c r="QHW886" s="14"/>
      <c r="QHX886" s="14"/>
      <c r="QHY886" s="14"/>
      <c r="QHZ886" s="14"/>
      <c r="QIA886" s="14"/>
      <c r="QIB886" s="14"/>
      <c r="QIC886" s="14"/>
      <c r="QID886" s="14"/>
      <c r="QIE886" s="14"/>
      <c r="QIF886" s="14"/>
      <c r="QIG886" s="14"/>
      <c r="QIH886" s="14"/>
      <c r="QII886" s="14"/>
      <c r="QIJ886" s="14"/>
      <c r="QIK886" s="14"/>
      <c r="QIL886" s="14"/>
      <c r="QIM886" s="14"/>
      <c r="QIN886" s="14"/>
      <c r="QIO886" s="14"/>
      <c r="QIP886" s="14"/>
      <c r="QIQ886" s="14"/>
      <c r="QIR886" s="14"/>
      <c r="QIS886" s="14"/>
      <c r="QIT886" s="14"/>
      <c r="QIU886" s="14"/>
      <c r="QIV886" s="14"/>
      <c r="QIW886" s="14"/>
      <c r="QIX886" s="14"/>
      <c r="QIY886" s="14"/>
      <c r="QIZ886" s="14"/>
      <c r="QJA886" s="14"/>
      <c r="QJB886" s="14"/>
      <c r="QJC886" s="14"/>
      <c r="QJD886" s="14"/>
      <c r="QJE886" s="14"/>
      <c r="QJF886" s="14"/>
      <c r="QJG886" s="14"/>
      <c r="QJH886" s="14"/>
      <c r="QJI886" s="14"/>
      <c r="QJJ886" s="14"/>
      <c r="QJK886" s="14"/>
      <c r="QJL886" s="14"/>
      <c r="QJM886" s="14"/>
      <c r="QJN886" s="14"/>
      <c r="QJO886" s="14"/>
      <c r="QJP886" s="14"/>
      <c r="QJQ886" s="14"/>
      <c r="QJR886" s="14"/>
      <c r="QJS886" s="14"/>
      <c r="QJT886" s="14"/>
      <c r="QJU886" s="14"/>
      <c r="QJV886" s="14"/>
      <c r="QJW886" s="14"/>
      <c r="QJX886" s="14"/>
      <c r="QJY886" s="14"/>
      <c r="QJZ886" s="14"/>
      <c r="QKA886" s="14"/>
      <c r="QKB886" s="14"/>
      <c r="QKC886" s="14"/>
      <c r="QKD886" s="14"/>
      <c r="QKE886" s="14"/>
      <c r="QKF886" s="14"/>
      <c r="QKG886" s="14"/>
      <c r="QKH886" s="14"/>
      <c r="QKI886" s="14"/>
      <c r="QKJ886" s="14"/>
      <c r="QKK886" s="14"/>
      <c r="QKL886" s="14"/>
      <c r="QKM886" s="14"/>
      <c r="QKN886" s="14"/>
      <c r="QKO886" s="14"/>
      <c r="QKP886" s="14"/>
      <c r="QKQ886" s="14"/>
      <c r="QKR886" s="14"/>
      <c r="QKS886" s="14"/>
      <c r="QKT886" s="14"/>
      <c r="QKU886" s="14"/>
      <c r="QKV886" s="14"/>
      <c r="QKW886" s="14"/>
      <c r="QKX886" s="14"/>
      <c r="QKY886" s="14"/>
      <c r="QKZ886" s="14"/>
      <c r="QLA886" s="14"/>
      <c r="QLB886" s="14"/>
      <c r="QLC886" s="14"/>
      <c r="QLD886" s="14"/>
      <c r="QLE886" s="14"/>
      <c r="QLF886" s="14"/>
      <c r="QLG886" s="14"/>
      <c r="QLH886" s="14"/>
      <c r="QLI886" s="14"/>
      <c r="QLJ886" s="14"/>
      <c r="QLK886" s="14"/>
      <c r="QLL886" s="14"/>
      <c r="QLM886" s="14"/>
      <c r="QLN886" s="14"/>
      <c r="QLO886" s="14"/>
      <c r="QLP886" s="14"/>
      <c r="QLQ886" s="14"/>
      <c r="QLR886" s="14"/>
      <c r="QLS886" s="14"/>
      <c r="QLT886" s="14"/>
      <c r="QLU886" s="14"/>
      <c r="QLV886" s="14"/>
      <c r="QLW886" s="14"/>
      <c r="QLX886" s="14"/>
      <c r="QLY886" s="14"/>
      <c r="QLZ886" s="14"/>
      <c r="QMA886" s="14"/>
      <c r="QMB886" s="14"/>
      <c r="QMC886" s="14"/>
      <c r="QMD886" s="14"/>
      <c r="QME886" s="14"/>
      <c r="QMF886" s="14"/>
      <c r="QMG886" s="14"/>
      <c r="QMH886" s="14"/>
      <c r="QMI886" s="14"/>
      <c r="QMJ886" s="14"/>
      <c r="QMK886" s="14"/>
      <c r="QML886" s="14"/>
      <c r="QMM886" s="14"/>
      <c r="QMN886" s="14"/>
      <c r="QMO886" s="14"/>
      <c r="QMP886" s="14"/>
      <c r="QMQ886" s="14"/>
      <c r="QMR886" s="14"/>
      <c r="QMS886" s="14"/>
      <c r="QMT886" s="14"/>
      <c r="QMU886" s="14"/>
      <c r="QMV886" s="14"/>
      <c r="QMW886" s="14"/>
      <c r="QMX886" s="14"/>
      <c r="QMY886" s="14"/>
      <c r="QMZ886" s="14"/>
      <c r="QNA886" s="14"/>
      <c r="QNB886" s="14"/>
      <c r="QNC886" s="14"/>
      <c r="QND886" s="14"/>
      <c r="QNE886" s="14"/>
      <c r="QNF886" s="14"/>
      <c r="QNG886" s="14"/>
      <c r="QNH886" s="14"/>
      <c r="QNI886" s="14"/>
      <c r="QNJ886" s="14"/>
      <c r="QNK886" s="14"/>
      <c r="QNL886" s="14"/>
      <c r="QNM886" s="14"/>
      <c r="QNN886" s="14"/>
      <c r="QNO886" s="14"/>
      <c r="QNP886" s="14"/>
      <c r="QNQ886" s="14"/>
      <c r="QNR886" s="14"/>
      <c r="QNS886" s="14"/>
      <c r="QNT886" s="14"/>
      <c r="QNU886" s="14"/>
      <c r="QNV886" s="14"/>
      <c r="QNW886" s="14"/>
      <c r="QNX886" s="14"/>
      <c r="QNY886" s="14"/>
      <c r="QNZ886" s="14"/>
      <c r="QOA886" s="14"/>
      <c r="QOB886" s="14"/>
      <c r="QOC886" s="14"/>
      <c r="QOD886" s="14"/>
      <c r="QOE886" s="14"/>
      <c r="QOF886" s="14"/>
      <c r="QOG886" s="14"/>
      <c r="QOH886" s="14"/>
      <c r="QOI886" s="14"/>
      <c r="QOJ886" s="14"/>
      <c r="QOK886" s="14"/>
      <c r="QOL886" s="14"/>
      <c r="QOM886" s="14"/>
      <c r="QON886" s="14"/>
      <c r="QOO886" s="14"/>
      <c r="QOP886" s="14"/>
      <c r="QOQ886" s="14"/>
      <c r="QOR886" s="14"/>
      <c r="QOS886" s="14"/>
      <c r="QOT886" s="14"/>
      <c r="QOU886" s="14"/>
      <c r="QOV886" s="14"/>
      <c r="QOW886" s="14"/>
      <c r="QOX886" s="14"/>
      <c r="QOY886" s="14"/>
      <c r="QOZ886" s="14"/>
      <c r="QPA886" s="14"/>
      <c r="QPB886" s="14"/>
      <c r="QPC886" s="14"/>
      <c r="QPD886" s="14"/>
      <c r="QPE886" s="14"/>
      <c r="QPF886" s="14"/>
      <c r="QPG886" s="14"/>
      <c r="QPH886" s="14"/>
      <c r="QPI886" s="14"/>
      <c r="QPJ886" s="14"/>
      <c r="QPK886" s="14"/>
      <c r="QPL886" s="14"/>
      <c r="QPM886" s="14"/>
      <c r="QPN886" s="14"/>
      <c r="QPO886" s="14"/>
      <c r="QPP886" s="14"/>
      <c r="QPQ886" s="14"/>
      <c r="QPR886" s="14"/>
      <c r="QPS886" s="14"/>
      <c r="QPT886" s="14"/>
      <c r="QPU886" s="14"/>
      <c r="QPV886" s="14"/>
      <c r="QPW886" s="14"/>
      <c r="QPX886" s="14"/>
      <c r="QPY886" s="14"/>
      <c r="QPZ886" s="14"/>
      <c r="QQA886" s="14"/>
      <c r="QQB886" s="14"/>
      <c r="QQC886" s="14"/>
      <c r="QQD886" s="14"/>
      <c r="QQE886" s="14"/>
      <c r="QQF886" s="14"/>
      <c r="QQG886" s="14"/>
      <c r="QQH886" s="14"/>
      <c r="QQI886" s="14"/>
      <c r="QQJ886" s="14"/>
      <c r="QQK886" s="14"/>
      <c r="QQL886" s="14"/>
      <c r="QQM886" s="14"/>
      <c r="QQN886" s="14"/>
      <c r="QQO886" s="14"/>
      <c r="QQP886" s="14"/>
      <c r="QQQ886" s="14"/>
      <c r="QQR886" s="14"/>
      <c r="QQS886" s="14"/>
      <c r="QQT886" s="14"/>
      <c r="QQU886" s="14"/>
      <c r="QQV886" s="14"/>
      <c r="QQW886" s="14"/>
      <c r="QQX886" s="14"/>
      <c r="QQY886" s="14"/>
      <c r="QQZ886" s="14"/>
      <c r="QRA886" s="14"/>
      <c r="QRB886" s="14"/>
      <c r="QRC886" s="14"/>
      <c r="QRD886" s="14"/>
      <c r="QRE886" s="14"/>
      <c r="QRF886" s="14"/>
      <c r="QRG886" s="14"/>
      <c r="QRH886" s="14"/>
      <c r="QRI886" s="14"/>
      <c r="QRJ886" s="14"/>
      <c r="QRK886" s="14"/>
      <c r="QRL886" s="14"/>
      <c r="QRM886" s="14"/>
      <c r="QRN886" s="14"/>
      <c r="QRO886" s="14"/>
      <c r="QRP886" s="14"/>
      <c r="QRQ886" s="14"/>
      <c r="QRR886" s="14"/>
      <c r="QRS886" s="14"/>
      <c r="QRT886" s="14"/>
      <c r="QRU886" s="14"/>
      <c r="QRV886" s="14"/>
      <c r="QRW886" s="14"/>
      <c r="QRX886" s="14"/>
      <c r="QRY886" s="14"/>
      <c r="QRZ886" s="14"/>
      <c r="QSA886" s="14"/>
      <c r="QSB886" s="14"/>
      <c r="QSC886" s="14"/>
      <c r="QSD886" s="14"/>
      <c r="QSE886" s="14"/>
      <c r="QSF886" s="14"/>
      <c r="QSG886" s="14"/>
      <c r="QSH886" s="14"/>
      <c r="QSI886" s="14"/>
      <c r="QSJ886" s="14"/>
      <c r="QSK886" s="14"/>
      <c r="QSL886" s="14"/>
      <c r="QSM886" s="14"/>
      <c r="QSN886" s="14"/>
      <c r="QSO886" s="14"/>
      <c r="QSP886" s="14"/>
      <c r="QSQ886" s="14"/>
      <c r="QSR886" s="14"/>
      <c r="QSS886" s="14"/>
      <c r="QST886" s="14"/>
      <c r="QSU886" s="14"/>
      <c r="QSV886" s="14"/>
      <c r="QSW886" s="14"/>
      <c r="QSX886" s="14"/>
      <c r="QSY886" s="14"/>
      <c r="QSZ886" s="14"/>
      <c r="QTA886" s="14"/>
      <c r="QTB886" s="14"/>
      <c r="QTC886" s="14"/>
      <c r="QTD886" s="14"/>
      <c r="QTE886" s="14"/>
      <c r="QTF886" s="14"/>
      <c r="QTG886" s="14"/>
      <c r="QTH886" s="14"/>
      <c r="QTI886" s="14"/>
      <c r="QTJ886" s="14"/>
      <c r="QTK886" s="14"/>
      <c r="QTL886" s="14"/>
      <c r="QTM886" s="14"/>
      <c r="QTN886" s="14"/>
      <c r="QTO886" s="14"/>
      <c r="QTP886" s="14"/>
      <c r="QTQ886" s="14"/>
      <c r="QTR886" s="14"/>
      <c r="QTS886" s="14"/>
      <c r="QTT886" s="14"/>
      <c r="QTU886" s="14"/>
      <c r="QTV886" s="14"/>
      <c r="QTW886" s="14"/>
      <c r="QTX886" s="14"/>
      <c r="QTY886" s="14"/>
      <c r="QTZ886" s="14"/>
      <c r="QUA886" s="14"/>
      <c r="QUB886" s="14"/>
      <c r="QUC886" s="14"/>
      <c r="QUD886" s="14"/>
      <c r="QUE886" s="14"/>
      <c r="QUF886" s="14"/>
      <c r="QUG886" s="14"/>
      <c r="QUH886" s="14"/>
      <c r="QUI886" s="14"/>
      <c r="QUJ886" s="14"/>
      <c r="QUK886" s="14"/>
      <c r="QUL886" s="14"/>
      <c r="QUM886" s="14"/>
      <c r="QUN886" s="14"/>
      <c r="QUO886" s="14"/>
      <c r="QUP886" s="14"/>
      <c r="QUQ886" s="14"/>
      <c r="QUR886" s="14"/>
      <c r="QUS886" s="14"/>
      <c r="QUT886" s="14"/>
      <c r="QUU886" s="14"/>
      <c r="QUV886" s="14"/>
      <c r="QUW886" s="14"/>
      <c r="QUX886" s="14"/>
      <c r="QUY886" s="14"/>
      <c r="QUZ886" s="14"/>
      <c r="QVA886" s="14"/>
      <c r="QVB886" s="14"/>
      <c r="QVC886" s="14"/>
      <c r="QVD886" s="14"/>
      <c r="QVE886" s="14"/>
      <c r="QVF886" s="14"/>
      <c r="QVG886" s="14"/>
      <c r="QVH886" s="14"/>
      <c r="QVI886" s="14"/>
      <c r="QVJ886" s="14"/>
      <c r="QVK886" s="14"/>
      <c r="QVL886" s="14"/>
      <c r="QVM886" s="14"/>
      <c r="QVN886" s="14"/>
      <c r="QVO886" s="14"/>
      <c r="QVP886" s="14"/>
      <c r="QVQ886" s="14"/>
      <c r="QVR886" s="14"/>
      <c r="QVS886" s="14"/>
      <c r="QVT886" s="14"/>
      <c r="QVU886" s="14"/>
      <c r="QVV886" s="14"/>
      <c r="QVW886" s="14"/>
      <c r="QVX886" s="14"/>
      <c r="QVY886" s="14"/>
      <c r="QVZ886" s="14"/>
      <c r="QWA886" s="14"/>
      <c r="QWB886" s="14"/>
      <c r="QWC886" s="14"/>
      <c r="QWD886" s="14"/>
      <c r="QWE886" s="14"/>
      <c r="QWF886" s="14"/>
      <c r="QWG886" s="14"/>
      <c r="QWH886" s="14"/>
      <c r="QWI886" s="14"/>
      <c r="QWJ886" s="14"/>
      <c r="QWK886" s="14"/>
      <c r="QWL886" s="14"/>
      <c r="QWM886" s="14"/>
      <c r="QWN886" s="14"/>
      <c r="QWO886" s="14"/>
      <c r="QWP886" s="14"/>
      <c r="QWQ886" s="14"/>
      <c r="QWR886" s="14"/>
      <c r="QWS886" s="14"/>
      <c r="QWT886" s="14"/>
      <c r="QWU886" s="14"/>
      <c r="QWV886" s="14"/>
      <c r="QWW886" s="14"/>
      <c r="QWX886" s="14"/>
      <c r="QWY886" s="14"/>
      <c r="QWZ886" s="14"/>
      <c r="QXA886" s="14"/>
      <c r="QXB886" s="14"/>
      <c r="QXC886" s="14"/>
      <c r="QXD886" s="14"/>
      <c r="QXE886" s="14"/>
      <c r="QXF886" s="14"/>
      <c r="QXG886" s="14"/>
      <c r="QXH886" s="14"/>
      <c r="QXI886" s="14"/>
      <c r="QXJ886" s="14"/>
      <c r="QXK886" s="14"/>
      <c r="QXL886" s="14"/>
      <c r="QXM886" s="14"/>
      <c r="QXN886" s="14"/>
      <c r="QXO886" s="14"/>
      <c r="QXP886" s="14"/>
      <c r="QXQ886" s="14"/>
      <c r="QXR886" s="14"/>
      <c r="QXS886" s="14"/>
      <c r="QXT886" s="14"/>
      <c r="QXU886" s="14"/>
      <c r="QXV886" s="14"/>
      <c r="QXW886" s="14"/>
      <c r="QXX886" s="14"/>
      <c r="QXY886" s="14"/>
      <c r="QXZ886" s="14"/>
      <c r="QYA886" s="14"/>
      <c r="QYB886" s="14"/>
      <c r="QYC886" s="14"/>
      <c r="QYD886" s="14"/>
      <c r="QYE886" s="14"/>
      <c r="QYF886" s="14"/>
      <c r="QYG886" s="14"/>
      <c r="QYH886" s="14"/>
      <c r="QYI886" s="14"/>
      <c r="QYJ886" s="14"/>
      <c r="QYK886" s="14"/>
      <c r="QYL886" s="14"/>
      <c r="QYM886" s="14"/>
      <c r="QYN886" s="14"/>
      <c r="QYO886" s="14"/>
      <c r="QYP886" s="14"/>
      <c r="QYQ886" s="14"/>
      <c r="QYR886" s="14"/>
      <c r="QYS886" s="14"/>
      <c r="QYT886" s="14"/>
      <c r="QYU886" s="14"/>
      <c r="QYV886" s="14"/>
      <c r="QYW886" s="14"/>
      <c r="QYX886" s="14"/>
      <c r="QYY886" s="14"/>
      <c r="QYZ886" s="14"/>
      <c r="QZA886" s="14"/>
      <c r="QZB886" s="14"/>
      <c r="QZC886" s="14"/>
      <c r="QZD886" s="14"/>
      <c r="QZE886" s="14"/>
      <c r="QZF886" s="14"/>
      <c r="QZG886" s="14"/>
      <c r="QZH886" s="14"/>
      <c r="QZI886" s="14"/>
      <c r="QZJ886" s="14"/>
      <c r="QZK886" s="14"/>
      <c r="QZL886" s="14"/>
      <c r="QZM886" s="14"/>
      <c r="QZN886" s="14"/>
      <c r="QZO886" s="14"/>
      <c r="QZP886" s="14"/>
      <c r="QZQ886" s="14"/>
      <c r="QZR886" s="14"/>
      <c r="QZS886" s="14"/>
      <c r="QZT886" s="14"/>
      <c r="QZU886" s="14"/>
      <c r="QZV886" s="14"/>
      <c r="QZW886" s="14"/>
      <c r="QZX886" s="14"/>
      <c r="QZY886" s="14"/>
      <c r="QZZ886" s="14"/>
      <c r="RAA886" s="14"/>
      <c r="RAB886" s="14"/>
      <c r="RAC886" s="14"/>
      <c r="RAD886" s="14"/>
      <c r="RAE886" s="14"/>
      <c r="RAF886" s="14"/>
      <c r="RAG886" s="14"/>
      <c r="RAH886" s="14"/>
      <c r="RAI886" s="14"/>
      <c r="RAJ886" s="14"/>
      <c r="RAK886" s="14"/>
      <c r="RAL886" s="14"/>
      <c r="RAM886" s="14"/>
      <c r="RAN886" s="14"/>
      <c r="RAO886" s="14"/>
      <c r="RAP886" s="14"/>
      <c r="RAQ886" s="14"/>
      <c r="RAR886" s="14"/>
      <c r="RAS886" s="14"/>
      <c r="RAT886" s="14"/>
      <c r="RAU886" s="14"/>
      <c r="RAV886" s="14"/>
      <c r="RAW886" s="14"/>
      <c r="RAX886" s="14"/>
      <c r="RAY886" s="14"/>
      <c r="RAZ886" s="14"/>
      <c r="RBA886" s="14"/>
      <c r="RBB886" s="14"/>
      <c r="RBC886" s="14"/>
      <c r="RBD886" s="14"/>
      <c r="RBE886" s="14"/>
      <c r="RBF886" s="14"/>
      <c r="RBG886" s="14"/>
      <c r="RBH886" s="14"/>
      <c r="RBI886" s="14"/>
      <c r="RBJ886" s="14"/>
      <c r="RBK886" s="14"/>
      <c r="RBL886" s="14"/>
      <c r="RBM886" s="14"/>
      <c r="RBN886" s="14"/>
      <c r="RBO886" s="14"/>
      <c r="RBP886" s="14"/>
      <c r="RBQ886" s="14"/>
      <c r="RBR886" s="14"/>
      <c r="RBS886" s="14"/>
      <c r="RBT886" s="14"/>
      <c r="RBU886" s="14"/>
      <c r="RBV886" s="14"/>
      <c r="RBW886" s="14"/>
      <c r="RBX886" s="14"/>
      <c r="RBY886" s="14"/>
      <c r="RBZ886" s="14"/>
      <c r="RCA886" s="14"/>
      <c r="RCB886" s="14"/>
      <c r="RCC886" s="14"/>
      <c r="RCD886" s="14"/>
      <c r="RCE886" s="14"/>
      <c r="RCF886" s="14"/>
      <c r="RCG886" s="14"/>
      <c r="RCH886" s="14"/>
      <c r="RCI886" s="14"/>
      <c r="RCJ886" s="14"/>
      <c r="RCK886" s="14"/>
      <c r="RCL886" s="14"/>
      <c r="RCM886" s="14"/>
      <c r="RCN886" s="14"/>
      <c r="RCO886" s="14"/>
      <c r="RCP886" s="14"/>
      <c r="RCQ886" s="14"/>
      <c r="RCR886" s="14"/>
      <c r="RCS886" s="14"/>
      <c r="RCT886" s="14"/>
      <c r="RCU886" s="14"/>
      <c r="RCV886" s="14"/>
      <c r="RCW886" s="14"/>
      <c r="RCX886" s="14"/>
      <c r="RCY886" s="14"/>
      <c r="RCZ886" s="14"/>
      <c r="RDA886" s="14"/>
      <c r="RDB886" s="14"/>
      <c r="RDC886" s="14"/>
      <c r="RDD886" s="14"/>
      <c r="RDE886" s="14"/>
      <c r="RDF886" s="14"/>
      <c r="RDG886" s="14"/>
      <c r="RDH886" s="14"/>
      <c r="RDI886" s="14"/>
      <c r="RDJ886" s="14"/>
      <c r="RDK886" s="14"/>
      <c r="RDL886" s="14"/>
      <c r="RDM886" s="14"/>
      <c r="RDN886" s="14"/>
      <c r="RDO886" s="14"/>
      <c r="RDP886" s="14"/>
      <c r="RDQ886" s="14"/>
      <c r="RDR886" s="14"/>
      <c r="RDS886" s="14"/>
      <c r="RDT886" s="14"/>
      <c r="RDU886" s="14"/>
      <c r="RDV886" s="14"/>
      <c r="RDW886" s="14"/>
      <c r="RDX886" s="14"/>
      <c r="RDY886" s="14"/>
      <c r="RDZ886" s="14"/>
      <c r="REA886" s="14"/>
      <c r="REB886" s="14"/>
      <c r="REC886" s="14"/>
      <c r="RED886" s="14"/>
      <c r="REE886" s="14"/>
      <c r="REF886" s="14"/>
      <c r="REG886" s="14"/>
      <c r="REH886" s="14"/>
      <c r="REI886" s="14"/>
      <c r="REJ886" s="14"/>
      <c r="REK886" s="14"/>
      <c r="REL886" s="14"/>
      <c r="REM886" s="14"/>
      <c r="REN886" s="14"/>
      <c r="REO886" s="14"/>
      <c r="REP886" s="14"/>
      <c r="REQ886" s="14"/>
      <c r="RER886" s="14"/>
      <c r="RES886" s="14"/>
      <c r="RET886" s="14"/>
      <c r="REU886" s="14"/>
      <c r="REV886" s="14"/>
      <c r="REW886" s="14"/>
      <c r="REX886" s="14"/>
      <c r="REY886" s="14"/>
      <c r="REZ886" s="14"/>
      <c r="RFA886" s="14"/>
      <c r="RFB886" s="14"/>
      <c r="RFC886" s="14"/>
      <c r="RFD886" s="14"/>
      <c r="RFE886" s="14"/>
      <c r="RFF886" s="14"/>
      <c r="RFG886" s="14"/>
      <c r="RFH886" s="14"/>
      <c r="RFI886" s="14"/>
      <c r="RFJ886" s="14"/>
      <c r="RFK886" s="14"/>
      <c r="RFL886" s="14"/>
      <c r="RFM886" s="14"/>
      <c r="RFN886" s="14"/>
      <c r="RFO886" s="14"/>
      <c r="RFP886" s="14"/>
      <c r="RFQ886" s="14"/>
      <c r="RFR886" s="14"/>
      <c r="RFS886" s="14"/>
      <c r="RFT886" s="14"/>
      <c r="RFU886" s="14"/>
      <c r="RFV886" s="14"/>
      <c r="RFW886" s="14"/>
      <c r="RFX886" s="14"/>
      <c r="RFY886" s="14"/>
      <c r="RFZ886" s="14"/>
      <c r="RGA886" s="14"/>
      <c r="RGB886" s="14"/>
      <c r="RGC886" s="14"/>
      <c r="RGD886" s="14"/>
      <c r="RGE886" s="14"/>
      <c r="RGF886" s="14"/>
      <c r="RGG886" s="14"/>
      <c r="RGH886" s="14"/>
      <c r="RGI886" s="14"/>
      <c r="RGJ886" s="14"/>
      <c r="RGK886" s="14"/>
      <c r="RGL886" s="14"/>
      <c r="RGM886" s="14"/>
      <c r="RGN886" s="14"/>
      <c r="RGO886" s="14"/>
      <c r="RGP886" s="14"/>
      <c r="RGQ886" s="14"/>
      <c r="RGR886" s="14"/>
      <c r="RGS886" s="14"/>
      <c r="RGT886" s="14"/>
      <c r="RGU886" s="14"/>
      <c r="RGV886" s="14"/>
      <c r="RGW886" s="14"/>
      <c r="RGX886" s="14"/>
      <c r="RGY886" s="14"/>
      <c r="RGZ886" s="14"/>
      <c r="RHA886" s="14"/>
      <c r="RHB886" s="14"/>
      <c r="RHC886" s="14"/>
      <c r="RHD886" s="14"/>
      <c r="RHE886" s="14"/>
      <c r="RHF886" s="14"/>
      <c r="RHG886" s="14"/>
      <c r="RHH886" s="14"/>
      <c r="RHI886" s="14"/>
      <c r="RHJ886" s="14"/>
      <c r="RHK886" s="14"/>
      <c r="RHL886" s="14"/>
      <c r="RHM886" s="14"/>
      <c r="RHN886" s="14"/>
      <c r="RHO886" s="14"/>
      <c r="RHP886" s="14"/>
      <c r="RHQ886" s="14"/>
      <c r="RHR886" s="14"/>
      <c r="RHS886" s="14"/>
      <c r="RHT886" s="14"/>
      <c r="RHU886" s="14"/>
      <c r="RHV886" s="14"/>
      <c r="RHW886" s="14"/>
      <c r="RHX886" s="14"/>
      <c r="RHY886" s="14"/>
      <c r="RHZ886" s="14"/>
      <c r="RIA886" s="14"/>
      <c r="RIB886" s="14"/>
      <c r="RIC886" s="14"/>
      <c r="RID886" s="14"/>
      <c r="RIE886" s="14"/>
      <c r="RIF886" s="14"/>
      <c r="RIG886" s="14"/>
      <c r="RIH886" s="14"/>
      <c r="RII886" s="14"/>
      <c r="RIJ886" s="14"/>
      <c r="RIK886" s="14"/>
      <c r="RIL886" s="14"/>
      <c r="RIM886" s="14"/>
      <c r="RIN886" s="14"/>
      <c r="RIO886" s="14"/>
      <c r="RIP886" s="14"/>
      <c r="RIQ886" s="14"/>
      <c r="RIR886" s="14"/>
      <c r="RIS886" s="14"/>
      <c r="RIT886" s="14"/>
      <c r="RIU886" s="14"/>
      <c r="RIV886" s="14"/>
      <c r="RIW886" s="14"/>
      <c r="RIX886" s="14"/>
      <c r="RIY886" s="14"/>
      <c r="RIZ886" s="14"/>
      <c r="RJA886" s="14"/>
      <c r="RJB886" s="14"/>
      <c r="RJC886" s="14"/>
      <c r="RJD886" s="14"/>
      <c r="RJE886" s="14"/>
      <c r="RJF886" s="14"/>
      <c r="RJG886" s="14"/>
      <c r="RJH886" s="14"/>
      <c r="RJI886" s="14"/>
      <c r="RJJ886" s="14"/>
      <c r="RJK886" s="14"/>
      <c r="RJL886" s="14"/>
      <c r="RJM886" s="14"/>
      <c r="RJN886" s="14"/>
      <c r="RJO886" s="14"/>
      <c r="RJP886" s="14"/>
      <c r="RJQ886" s="14"/>
      <c r="RJR886" s="14"/>
      <c r="RJS886" s="14"/>
      <c r="RJT886" s="14"/>
      <c r="RJU886" s="14"/>
      <c r="RJV886" s="14"/>
      <c r="RJW886" s="14"/>
      <c r="RJX886" s="14"/>
      <c r="RJY886" s="14"/>
      <c r="RJZ886" s="14"/>
      <c r="RKA886" s="14"/>
      <c r="RKB886" s="14"/>
      <c r="RKC886" s="14"/>
      <c r="RKD886" s="14"/>
      <c r="RKE886" s="14"/>
      <c r="RKF886" s="14"/>
      <c r="RKG886" s="14"/>
      <c r="RKH886" s="14"/>
      <c r="RKI886" s="14"/>
      <c r="RKJ886" s="14"/>
      <c r="RKK886" s="14"/>
      <c r="RKL886" s="14"/>
      <c r="RKM886" s="14"/>
      <c r="RKN886" s="14"/>
      <c r="RKO886" s="14"/>
      <c r="RKP886" s="14"/>
      <c r="RKQ886" s="14"/>
      <c r="RKR886" s="14"/>
      <c r="RKS886" s="14"/>
      <c r="RKT886" s="14"/>
      <c r="RKU886" s="14"/>
      <c r="RKV886" s="14"/>
      <c r="RKW886" s="14"/>
      <c r="RKX886" s="14"/>
      <c r="RKY886" s="14"/>
      <c r="RKZ886" s="14"/>
      <c r="RLA886" s="14"/>
      <c r="RLB886" s="14"/>
      <c r="RLC886" s="14"/>
      <c r="RLD886" s="14"/>
      <c r="RLE886" s="14"/>
      <c r="RLF886" s="14"/>
      <c r="RLG886" s="14"/>
      <c r="RLH886" s="14"/>
      <c r="RLI886" s="14"/>
      <c r="RLJ886" s="14"/>
      <c r="RLK886" s="14"/>
      <c r="RLL886" s="14"/>
      <c r="RLM886" s="14"/>
      <c r="RLN886" s="14"/>
      <c r="RLO886" s="14"/>
      <c r="RLP886" s="14"/>
      <c r="RLQ886" s="14"/>
      <c r="RLR886" s="14"/>
      <c r="RLS886" s="14"/>
      <c r="RLT886" s="14"/>
      <c r="RLU886" s="14"/>
      <c r="RLV886" s="14"/>
      <c r="RLW886" s="14"/>
      <c r="RLX886" s="14"/>
      <c r="RLY886" s="14"/>
      <c r="RLZ886" s="14"/>
      <c r="RMA886" s="14"/>
      <c r="RMB886" s="14"/>
      <c r="RMC886" s="14"/>
      <c r="RMD886" s="14"/>
      <c r="RME886" s="14"/>
      <c r="RMF886" s="14"/>
      <c r="RMG886" s="14"/>
      <c r="RMH886" s="14"/>
      <c r="RMI886" s="14"/>
      <c r="RMJ886" s="14"/>
      <c r="RMK886" s="14"/>
      <c r="RML886" s="14"/>
      <c r="RMM886" s="14"/>
      <c r="RMN886" s="14"/>
      <c r="RMO886" s="14"/>
      <c r="RMP886" s="14"/>
      <c r="RMQ886" s="14"/>
      <c r="RMR886" s="14"/>
      <c r="RMS886" s="14"/>
      <c r="RMT886" s="14"/>
      <c r="RMU886" s="14"/>
      <c r="RMV886" s="14"/>
      <c r="RMW886" s="14"/>
      <c r="RMX886" s="14"/>
      <c r="RMY886" s="14"/>
      <c r="RMZ886" s="14"/>
      <c r="RNA886" s="14"/>
      <c r="RNB886" s="14"/>
      <c r="RNC886" s="14"/>
      <c r="RND886" s="14"/>
      <c r="RNE886" s="14"/>
      <c r="RNF886" s="14"/>
      <c r="RNG886" s="14"/>
      <c r="RNH886" s="14"/>
      <c r="RNI886" s="14"/>
      <c r="RNJ886" s="14"/>
      <c r="RNK886" s="14"/>
      <c r="RNL886" s="14"/>
      <c r="RNM886" s="14"/>
      <c r="RNN886" s="14"/>
      <c r="RNO886" s="14"/>
      <c r="RNP886" s="14"/>
      <c r="RNQ886" s="14"/>
      <c r="RNR886" s="14"/>
      <c r="RNS886" s="14"/>
      <c r="RNT886" s="14"/>
      <c r="RNU886" s="14"/>
      <c r="RNV886" s="14"/>
      <c r="RNW886" s="14"/>
      <c r="RNX886" s="14"/>
      <c r="RNY886" s="14"/>
      <c r="RNZ886" s="14"/>
      <c r="ROA886" s="14"/>
      <c r="ROB886" s="14"/>
      <c r="ROC886" s="14"/>
      <c r="ROD886" s="14"/>
      <c r="ROE886" s="14"/>
      <c r="ROF886" s="14"/>
      <c r="ROG886" s="14"/>
      <c r="ROH886" s="14"/>
      <c r="ROI886" s="14"/>
      <c r="ROJ886" s="14"/>
      <c r="ROK886" s="14"/>
      <c r="ROL886" s="14"/>
      <c r="ROM886" s="14"/>
      <c r="RON886" s="14"/>
      <c r="ROO886" s="14"/>
      <c r="ROP886" s="14"/>
      <c r="ROQ886" s="14"/>
      <c r="ROR886" s="14"/>
      <c r="ROS886" s="14"/>
      <c r="ROT886" s="14"/>
      <c r="ROU886" s="14"/>
      <c r="ROV886" s="14"/>
      <c r="ROW886" s="14"/>
      <c r="ROX886" s="14"/>
      <c r="ROY886" s="14"/>
      <c r="ROZ886" s="14"/>
      <c r="RPA886" s="14"/>
      <c r="RPB886" s="14"/>
      <c r="RPC886" s="14"/>
      <c r="RPD886" s="14"/>
      <c r="RPE886" s="14"/>
      <c r="RPF886" s="14"/>
      <c r="RPG886" s="14"/>
      <c r="RPH886" s="14"/>
      <c r="RPI886" s="14"/>
      <c r="RPJ886" s="14"/>
      <c r="RPK886" s="14"/>
      <c r="RPL886" s="14"/>
      <c r="RPM886" s="14"/>
      <c r="RPN886" s="14"/>
      <c r="RPO886" s="14"/>
      <c r="RPP886" s="14"/>
      <c r="RPQ886" s="14"/>
      <c r="RPR886" s="14"/>
      <c r="RPS886" s="14"/>
      <c r="RPT886" s="14"/>
      <c r="RPU886" s="14"/>
      <c r="RPV886" s="14"/>
      <c r="RPW886" s="14"/>
      <c r="RPX886" s="14"/>
      <c r="RPY886" s="14"/>
      <c r="RPZ886" s="14"/>
      <c r="RQA886" s="14"/>
      <c r="RQB886" s="14"/>
      <c r="RQC886" s="14"/>
      <c r="RQD886" s="14"/>
      <c r="RQE886" s="14"/>
      <c r="RQF886" s="14"/>
      <c r="RQG886" s="14"/>
      <c r="RQH886" s="14"/>
      <c r="RQI886" s="14"/>
      <c r="RQJ886" s="14"/>
      <c r="RQK886" s="14"/>
      <c r="RQL886" s="14"/>
      <c r="RQM886" s="14"/>
      <c r="RQN886" s="14"/>
      <c r="RQO886" s="14"/>
      <c r="RQP886" s="14"/>
      <c r="RQQ886" s="14"/>
      <c r="RQR886" s="14"/>
      <c r="RQS886" s="14"/>
      <c r="RQT886" s="14"/>
      <c r="RQU886" s="14"/>
      <c r="RQV886" s="14"/>
      <c r="RQW886" s="14"/>
      <c r="RQX886" s="14"/>
      <c r="RQY886" s="14"/>
      <c r="RQZ886" s="14"/>
      <c r="RRA886" s="14"/>
      <c r="RRB886" s="14"/>
      <c r="RRC886" s="14"/>
      <c r="RRD886" s="14"/>
      <c r="RRE886" s="14"/>
      <c r="RRF886" s="14"/>
      <c r="RRG886" s="14"/>
      <c r="RRH886" s="14"/>
      <c r="RRI886" s="14"/>
      <c r="RRJ886" s="14"/>
      <c r="RRK886" s="14"/>
      <c r="RRL886" s="14"/>
      <c r="RRM886" s="14"/>
      <c r="RRN886" s="14"/>
      <c r="RRO886" s="14"/>
      <c r="RRP886" s="14"/>
      <c r="RRQ886" s="14"/>
      <c r="RRR886" s="14"/>
      <c r="RRS886" s="14"/>
      <c r="RRT886" s="14"/>
      <c r="RRU886" s="14"/>
      <c r="RRV886" s="14"/>
      <c r="RRW886" s="14"/>
      <c r="RRX886" s="14"/>
      <c r="RRY886" s="14"/>
      <c r="RRZ886" s="14"/>
      <c r="RSA886" s="14"/>
      <c r="RSB886" s="14"/>
      <c r="RSC886" s="14"/>
      <c r="RSD886" s="14"/>
      <c r="RSE886" s="14"/>
      <c r="RSF886" s="14"/>
      <c r="RSG886" s="14"/>
      <c r="RSH886" s="14"/>
      <c r="RSI886" s="14"/>
      <c r="RSJ886" s="14"/>
      <c r="RSK886" s="14"/>
      <c r="RSL886" s="14"/>
      <c r="RSM886" s="14"/>
      <c r="RSN886" s="14"/>
      <c r="RSO886" s="14"/>
      <c r="RSP886" s="14"/>
      <c r="RSQ886" s="14"/>
      <c r="RSR886" s="14"/>
      <c r="RSS886" s="14"/>
      <c r="RST886" s="14"/>
      <c r="RSU886" s="14"/>
      <c r="RSV886" s="14"/>
      <c r="RSW886" s="14"/>
      <c r="RSX886" s="14"/>
      <c r="RSY886" s="14"/>
      <c r="RSZ886" s="14"/>
      <c r="RTA886" s="14"/>
      <c r="RTB886" s="14"/>
      <c r="RTC886" s="14"/>
      <c r="RTD886" s="14"/>
      <c r="RTE886" s="14"/>
      <c r="RTF886" s="14"/>
      <c r="RTG886" s="14"/>
      <c r="RTH886" s="14"/>
      <c r="RTI886" s="14"/>
      <c r="RTJ886" s="14"/>
      <c r="RTK886" s="14"/>
      <c r="RTL886" s="14"/>
      <c r="RTM886" s="14"/>
      <c r="RTN886" s="14"/>
      <c r="RTO886" s="14"/>
      <c r="RTP886" s="14"/>
      <c r="RTQ886" s="14"/>
      <c r="RTR886" s="14"/>
      <c r="RTS886" s="14"/>
      <c r="RTT886" s="14"/>
      <c r="RTU886" s="14"/>
      <c r="RTV886" s="14"/>
      <c r="RTW886" s="14"/>
      <c r="RTX886" s="14"/>
      <c r="RTY886" s="14"/>
      <c r="RTZ886" s="14"/>
      <c r="RUA886" s="14"/>
      <c r="RUB886" s="14"/>
      <c r="RUC886" s="14"/>
      <c r="RUD886" s="14"/>
      <c r="RUE886" s="14"/>
      <c r="RUF886" s="14"/>
      <c r="RUG886" s="14"/>
      <c r="RUH886" s="14"/>
      <c r="RUI886" s="14"/>
      <c r="RUJ886" s="14"/>
      <c r="RUK886" s="14"/>
      <c r="RUL886" s="14"/>
      <c r="RUM886" s="14"/>
      <c r="RUN886" s="14"/>
      <c r="RUO886" s="14"/>
      <c r="RUP886" s="14"/>
      <c r="RUQ886" s="14"/>
      <c r="RUR886" s="14"/>
      <c r="RUS886" s="14"/>
      <c r="RUT886" s="14"/>
      <c r="RUU886" s="14"/>
      <c r="RUV886" s="14"/>
      <c r="RUW886" s="14"/>
      <c r="RUX886" s="14"/>
      <c r="RUY886" s="14"/>
      <c r="RUZ886" s="14"/>
      <c r="RVA886" s="14"/>
      <c r="RVB886" s="14"/>
      <c r="RVC886" s="14"/>
      <c r="RVD886" s="14"/>
      <c r="RVE886" s="14"/>
      <c r="RVF886" s="14"/>
      <c r="RVG886" s="14"/>
      <c r="RVH886" s="14"/>
      <c r="RVI886" s="14"/>
      <c r="RVJ886" s="14"/>
      <c r="RVK886" s="14"/>
      <c r="RVL886" s="14"/>
      <c r="RVM886" s="14"/>
      <c r="RVN886" s="14"/>
      <c r="RVO886" s="14"/>
      <c r="RVP886" s="14"/>
      <c r="RVQ886" s="14"/>
      <c r="RVR886" s="14"/>
      <c r="RVS886" s="14"/>
      <c r="RVT886" s="14"/>
      <c r="RVU886" s="14"/>
      <c r="RVV886" s="14"/>
      <c r="RVW886" s="14"/>
      <c r="RVX886" s="14"/>
      <c r="RVY886" s="14"/>
      <c r="RVZ886" s="14"/>
      <c r="RWA886" s="14"/>
      <c r="RWB886" s="14"/>
      <c r="RWC886" s="14"/>
      <c r="RWD886" s="14"/>
      <c r="RWE886" s="14"/>
      <c r="RWF886" s="14"/>
      <c r="RWG886" s="14"/>
      <c r="RWH886" s="14"/>
      <c r="RWI886" s="14"/>
      <c r="RWJ886" s="14"/>
      <c r="RWK886" s="14"/>
      <c r="RWL886" s="14"/>
      <c r="RWM886" s="14"/>
      <c r="RWN886" s="14"/>
      <c r="RWO886" s="14"/>
      <c r="RWP886" s="14"/>
      <c r="RWQ886" s="14"/>
      <c r="RWR886" s="14"/>
      <c r="RWS886" s="14"/>
      <c r="RWT886" s="14"/>
      <c r="RWU886" s="14"/>
      <c r="RWV886" s="14"/>
      <c r="RWW886" s="14"/>
      <c r="RWX886" s="14"/>
      <c r="RWY886" s="14"/>
      <c r="RWZ886" s="14"/>
      <c r="RXA886" s="14"/>
      <c r="RXB886" s="14"/>
      <c r="RXC886" s="14"/>
      <c r="RXD886" s="14"/>
      <c r="RXE886" s="14"/>
      <c r="RXF886" s="14"/>
      <c r="RXG886" s="14"/>
      <c r="RXH886" s="14"/>
      <c r="RXI886" s="14"/>
      <c r="RXJ886" s="14"/>
      <c r="RXK886" s="14"/>
      <c r="RXL886" s="14"/>
      <c r="RXM886" s="14"/>
      <c r="RXN886" s="14"/>
      <c r="RXO886" s="14"/>
      <c r="RXP886" s="14"/>
      <c r="RXQ886" s="14"/>
      <c r="RXR886" s="14"/>
      <c r="RXS886" s="14"/>
      <c r="RXT886" s="14"/>
      <c r="RXU886" s="14"/>
      <c r="RXV886" s="14"/>
      <c r="RXW886" s="14"/>
      <c r="RXX886" s="14"/>
      <c r="RXY886" s="14"/>
      <c r="RXZ886" s="14"/>
      <c r="RYA886" s="14"/>
      <c r="RYB886" s="14"/>
      <c r="RYC886" s="14"/>
      <c r="RYD886" s="14"/>
      <c r="RYE886" s="14"/>
      <c r="RYF886" s="14"/>
      <c r="RYG886" s="14"/>
      <c r="RYH886" s="14"/>
      <c r="RYI886" s="14"/>
      <c r="RYJ886" s="14"/>
      <c r="RYK886" s="14"/>
      <c r="RYL886" s="14"/>
      <c r="RYM886" s="14"/>
      <c r="RYN886" s="14"/>
      <c r="RYO886" s="14"/>
      <c r="RYP886" s="14"/>
      <c r="RYQ886" s="14"/>
      <c r="RYR886" s="14"/>
      <c r="RYS886" s="14"/>
      <c r="RYT886" s="14"/>
      <c r="RYU886" s="14"/>
      <c r="RYV886" s="14"/>
      <c r="RYW886" s="14"/>
      <c r="RYX886" s="14"/>
      <c r="RYY886" s="14"/>
      <c r="RYZ886" s="14"/>
      <c r="RZA886" s="14"/>
      <c r="RZB886" s="14"/>
      <c r="RZC886" s="14"/>
      <c r="RZD886" s="14"/>
      <c r="RZE886" s="14"/>
      <c r="RZF886" s="14"/>
      <c r="RZG886" s="14"/>
      <c r="RZH886" s="14"/>
      <c r="RZI886" s="14"/>
      <c r="RZJ886" s="14"/>
      <c r="RZK886" s="14"/>
      <c r="RZL886" s="14"/>
      <c r="RZM886" s="14"/>
      <c r="RZN886" s="14"/>
      <c r="RZO886" s="14"/>
      <c r="RZP886" s="14"/>
      <c r="RZQ886" s="14"/>
      <c r="RZR886" s="14"/>
      <c r="RZS886" s="14"/>
      <c r="RZT886" s="14"/>
      <c r="RZU886" s="14"/>
      <c r="RZV886" s="14"/>
      <c r="RZW886" s="14"/>
      <c r="RZX886" s="14"/>
      <c r="RZY886" s="14"/>
      <c r="RZZ886" s="14"/>
      <c r="SAA886" s="14"/>
      <c r="SAB886" s="14"/>
      <c r="SAC886" s="14"/>
      <c r="SAD886" s="14"/>
      <c r="SAE886" s="14"/>
      <c r="SAF886" s="14"/>
      <c r="SAG886" s="14"/>
      <c r="SAH886" s="14"/>
      <c r="SAI886" s="14"/>
      <c r="SAJ886" s="14"/>
      <c r="SAK886" s="14"/>
      <c r="SAL886" s="14"/>
      <c r="SAM886" s="14"/>
      <c r="SAN886" s="14"/>
      <c r="SAO886" s="14"/>
      <c r="SAP886" s="14"/>
      <c r="SAQ886" s="14"/>
      <c r="SAR886" s="14"/>
      <c r="SAS886" s="14"/>
      <c r="SAT886" s="14"/>
      <c r="SAU886" s="14"/>
      <c r="SAV886" s="14"/>
      <c r="SAW886" s="14"/>
      <c r="SAX886" s="14"/>
      <c r="SAY886" s="14"/>
      <c r="SAZ886" s="14"/>
      <c r="SBA886" s="14"/>
      <c r="SBB886" s="14"/>
      <c r="SBC886" s="14"/>
      <c r="SBD886" s="14"/>
      <c r="SBE886" s="14"/>
      <c r="SBF886" s="14"/>
      <c r="SBG886" s="14"/>
      <c r="SBH886" s="14"/>
      <c r="SBI886" s="14"/>
      <c r="SBJ886" s="14"/>
      <c r="SBK886" s="14"/>
      <c r="SBL886" s="14"/>
      <c r="SBM886" s="14"/>
      <c r="SBN886" s="14"/>
      <c r="SBO886" s="14"/>
      <c r="SBP886" s="14"/>
      <c r="SBQ886" s="14"/>
      <c r="SBR886" s="14"/>
      <c r="SBS886" s="14"/>
      <c r="SBT886" s="14"/>
      <c r="SBU886" s="14"/>
      <c r="SBV886" s="14"/>
      <c r="SBW886" s="14"/>
      <c r="SBX886" s="14"/>
      <c r="SBY886" s="14"/>
      <c r="SBZ886" s="14"/>
      <c r="SCA886" s="14"/>
      <c r="SCB886" s="14"/>
      <c r="SCC886" s="14"/>
      <c r="SCD886" s="14"/>
      <c r="SCE886" s="14"/>
      <c r="SCF886" s="14"/>
      <c r="SCG886" s="14"/>
      <c r="SCH886" s="14"/>
      <c r="SCI886" s="14"/>
      <c r="SCJ886" s="14"/>
      <c r="SCK886" s="14"/>
      <c r="SCL886" s="14"/>
      <c r="SCM886" s="14"/>
      <c r="SCN886" s="14"/>
      <c r="SCO886" s="14"/>
      <c r="SCP886" s="14"/>
      <c r="SCQ886" s="14"/>
      <c r="SCR886" s="14"/>
      <c r="SCS886" s="14"/>
      <c r="SCT886" s="14"/>
      <c r="SCU886" s="14"/>
      <c r="SCV886" s="14"/>
      <c r="SCW886" s="14"/>
      <c r="SCX886" s="14"/>
      <c r="SCY886" s="14"/>
      <c r="SCZ886" s="14"/>
      <c r="SDA886" s="14"/>
      <c r="SDB886" s="14"/>
      <c r="SDC886" s="14"/>
      <c r="SDD886" s="14"/>
      <c r="SDE886" s="14"/>
      <c r="SDF886" s="14"/>
      <c r="SDG886" s="14"/>
      <c r="SDH886" s="14"/>
      <c r="SDI886" s="14"/>
      <c r="SDJ886" s="14"/>
      <c r="SDK886" s="14"/>
      <c r="SDL886" s="14"/>
      <c r="SDM886" s="14"/>
      <c r="SDN886" s="14"/>
      <c r="SDO886" s="14"/>
      <c r="SDP886" s="14"/>
      <c r="SDQ886" s="14"/>
      <c r="SDR886" s="14"/>
      <c r="SDS886" s="14"/>
      <c r="SDT886" s="14"/>
      <c r="SDU886" s="14"/>
      <c r="SDV886" s="14"/>
      <c r="SDW886" s="14"/>
      <c r="SDX886" s="14"/>
      <c r="SDY886" s="14"/>
      <c r="SDZ886" s="14"/>
      <c r="SEA886" s="14"/>
      <c r="SEB886" s="14"/>
      <c r="SEC886" s="14"/>
      <c r="SED886" s="14"/>
      <c r="SEE886" s="14"/>
      <c r="SEF886" s="14"/>
      <c r="SEG886" s="14"/>
      <c r="SEH886" s="14"/>
      <c r="SEI886" s="14"/>
      <c r="SEJ886" s="14"/>
      <c r="SEK886" s="14"/>
      <c r="SEL886" s="14"/>
      <c r="SEM886" s="14"/>
      <c r="SEN886" s="14"/>
      <c r="SEO886" s="14"/>
      <c r="SEP886" s="14"/>
      <c r="SEQ886" s="14"/>
      <c r="SER886" s="14"/>
      <c r="SES886" s="14"/>
      <c r="SET886" s="14"/>
      <c r="SEU886" s="14"/>
      <c r="SEV886" s="14"/>
      <c r="SEW886" s="14"/>
      <c r="SEX886" s="14"/>
      <c r="SEY886" s="14"/>
      <c r="SEZ886" s="14"/>
      <c r="SFA886" s="14"/>
      <c r="SFB886" s="14"/>
      <c r="SFC886" s="14"/>
      <c r="SFD886" s="14"/>
      <c r="SFE886" s="14"/>
      <c r="SFF886" s="14"/>
      <c r="SFG886" s="14"/>
      <c r="SFH886" s="14"/>
      <c r="SFI886" s="14"/>
      <c r="SFJ886" s="14"/>
      <c r="SFK886" s="14"/>
      <c r="SFL886" s="14"/>
      <c r="SFM886" s="14"/>
      <c r="SFN886" s="14"/>
      <c r="SFO886" s="14"/>
      <c r="SFP886" s="14"/>
      <c r="SFQ886" s="14"/>
      <c r="SFR886" s="14"/>
      <c r="SFS886" s="14"/>
      <c r="SFT886" s="14"/>
      <c r="SFU886" s="14"/>
      <c r="SFV886" s="14"/>
      <c r="SFW886" s="14"/>
      <c r="SFX886" s="14"/>
      <c r="SFY886" s="14"/>
      <c r="SFZ886" s="14"/>
      <c r="SGA886" s="14"/>
      <c r="SGB886" s="14"/>
      <c r="SGC886" s="14"/>
      <c r="SGD886" s="14"/>
      <c r="SGE886" s="14"/>
      <c r="SGF886" s="14"/>
      <c r="SGG886" s="14"/>
      <c r="SGH886" s="14"/>
      <c r="SGI886" s="14"/>
      <c r="SGJ886" s="14"/>
      <c r="SGK886" s="14"/>
      <c r="SGL886" s="14"/>
      <c r="SGM886" s="14"/>
      <c r="SGN886" s="14"/>
      <c r="SGO886" s="14"/>
      <c r="SGP886" s="14"/>
      <c r="SGQ886" s="14"/>
      <c r="SGR886" s="14"/>
      <c r="SGS886" s="14"/>
      <c r="SGT886" s="14"/>
      <c r="SGU886" s="14"/>
      <c r="SGV886" s="14"/>
      <c r="SGW886" s="14"/>
      <c r="SGX886" s="14"/>
      <c r="SGY886" s="14"/>
      <c r="SGZ886" s="14"/>
      <c r="SHA886" s="14"/>
      <c r="SHB886" s="14"/>
      <c r="SHC886" s="14"/>
      <c r="SHD886" s="14"/>
      <c r="SHE886" s="14"/>
      <c r="SHF886" s="14"/>
      <c r="SHG886" s="14"/>
      <c r="SHH886" s="14"/>
      <c r="SHI886" s="14"/>
      <c r="SHJ886" s="14"/>
      <c r="SHK886" s="14"/>
      <c r="SHL886" s="14"/>
      <c r="SHM886" s="14"/>
      <c r="SHN886" s="14"/>
      <c r="SHO886" s="14"/>
      <c r="SHP886" s="14"/>
      <c r="SHQ886" s="14"/>
      <c r="SHR886" s="14"/>
      <c r="SHS886" s="14"/>
      <c r="SHT886" s="14"/>
      <c r="SHU886" s="14"/>
      <c r="SHV886" s="14"/>
      <c r="SHW886" s="14"/>
      <c r="SHX886" s="14"/>
      <c r="SHY886" s="14"/>
      <c r="SHZ886" s="14"/>
      <c r="SIA886" s="14"/>
      <c r="SIB886" s="14"/>
      <c r="SIC886" s="14"/>
      <c r="SID886" s="14"/>
      <c r="SIE886" s="14"/>
      <c r="SIF886" s="14"/>
      <c r="SIG886" s="14"/>
      <c r="SIH886" s="14"/>
      <c r="SII886" s="14"/>
      <c r="SIJ886" s="14"/>
      <c r="SIK886" s="14"/>
      <c r="SIL886" s="14"/>
      <c r="SIM886" s="14"/>
      <c r="SIN886" s="14"/>
      <c r="SIO886" s="14"/>
      <c r="SIP886" s="14"/>
      <c r="SIQ886" s="14"/>
      <c r="SIR886" s="14"/>
      <c r="SIS886" s="14"/>
      <c r="SIT886" s="14"/>
      <c r="SIU886" s="14"/>
      <c r="SIV886" s="14"/>
      <c r="SIW886" s="14"/>
      <c r="SIX886" s="14"/>
      <c r="SIY886" s="14"/>
      <c r="SIZ886" s="14"/>
      <c r="SJA886" s="14"/>
      <c r="SJB886" s="14"/>
      <c r="SJC886" s="14"/>
      <c r="SJD886" s="14"/>
      <c r="SJE886" s="14"/>
      <c r="SJF886" s="14"/>
      <c r="SJG886" s="14"/>
      <c r="SJH886" s="14"/>
      <c r="SJI886" s="14"/>
      <c r="SJJ886" s="14"/>
      <c r="SJK886" s="14"/>
      <c r="SJL886" s="14"/>
      <c r="SJM886" s="14"/>
      <c r="SJN886" s="14"/>
      <c r="SJO886" s="14"/>
      <c r="SJP886" s="14"/>
      <c r="SJQ886" s="14"/>
      <c r="SJR886" s="14"/>
      <c r="SJS886" s="14"/>
      <c r="SJT886" s="14"/>
      <c r="SJU886" s="14"/>
      <c r="SJV886" s="14"/>
      <c r="SJW886" s="14"/>
      <c r="SJX886" s="14"/>
      <c r="SJY886" s="14"/>
      <c r="SJZ886" s="14"/>
      <c r="SKA886" s="14"/>
      <c r="SKB886" s="14"/>
      <c r="SKC886" s="14"/>
      <c r="SKD886" s="14"/>
      <c r="SKE886" s="14"/>
      <c r="SKF886" s="14"/>
      <c r="SKG886" s="14"/>
      <c r="SKH886" s="14"/>
      <c r="SKI886" s="14"/>
      <c r="SKJ886" s="14"/>
      <c r="SKK886" s="14"/>
      <c r="SKL886" s="14"/>
      <c r="SKM886" s="14"/>
      <c r="SKN886" s="14"/>
      <c r="SKO886" s="14"/>
      <c r="SKP886" s="14"/>
      <c r="SKQ886" s="14"/>
      <c r="SKR886" s="14"/>
      <c r="SKS886" s="14"/>
      <c r="SKT886" s="14"/>
      <c r="SKU886" s="14"/>
      <c r="SKV886" s="14"/>
      <c r="SKW886" s="14"/>
      <c r="SKX886" s="14"/>
      <c r="SKY886" s="14"/>
      <c r="SKZ886" s="14"/>
      <c r="SLA886" s="14"/>
      <c r="SLB886" s="14"/>
      <c r="SLC886" s="14"/>
      <c r="SLD886" s="14"/>
      <c r="SLE886" s="14"/>
      <c r="SLF886" s="14"/>
      <c r="SLG886" s="14"/>
      <c r="SLH886" s="14"/>
      <c r="SLI886" s="14"/>
      <c r="SLJ886" s="14"/>
      <c r="SLK886" s="14"/>
      <c r="SLL886" s="14"/>
      <c r="SLM886" s="14"/>
      <c r="SLN886" s="14"/>
      <c r="SLO886" s="14"/>
      <c r="SLP886" s="14"/>
      <c r="SLQ886" s="14"/>
      <c r="SLR886" s="14"/>
      <c r="SLS886" s="14"/>
      <c r="SLT886" s="14"/>
      <c r="SLU886" s="14"/>
      <c r="SLV886" s="14"/>
      <c r="SLW886" s="14"/>
      <c r="SLX886" s="14"/>
      <c r="SLY886" s="14"/>
      <c r="SLZ886" s="14"/>
      <c r="SMA886" s="14"/>
      <c r="SMB886" s="14"/>
      <c r="SMC886" s="14"/>
      <c r="SMD886" s="14"/>
      <c r="SME886" s="14"/>
      <c r="SMF886" s="14"/>
      <c r="SMG886" s="14"/>
      <c r="SMH886" s="14"/>
      <c r="SMI886" s="14"/>
      <c r="SMJ886" s="14"/>
      <c r="SMK886" s="14"/>
      <c r="SML886" s="14"/>
      <c r="SMM886" s="14"/>
      <c r="SMN886" s="14"/>
      <c r="SMO886" s="14"/>
      <c r="SMP886" s="14"/>
      <c r="SMQ886" s="14"/>
      <c r="SMR886" s="14"/>
      <c r="SMS886" s="14"/>
      <c r="SMT886" s="14"/>
      <c r="SMU886" s="14"/>
      <c r="SMV886" s="14"/>
      <c r="SMW886" s="14"/>
      <c r="SMX886" s="14"/>
      <c r="SMY886" s="14"/>
      <c r="SMZ886" s="14"/>
      <c r="SNA886" s="14"/>
      <c r="SNB886" s="14"/>
      <c r="SNC886" s="14"/>
      <c r="SND886" s="14"/>
      <c r="SNE886" s="14"/>
      <c r="SNF886" s="14"/>
      <c r="SNG886" s="14"/>
      <c r="SNH886" s="14"/>
      <c r="SNI886" s="14"/>
      <c r="SNJ886" s="14"/>
      <c r="SNK886" s="14"/>
      <c r="SNL886" s="14"/>
      <c r="SNM886" s="14"/>
      <c r="SNN886" s="14"/>
      <c r="SNO886" s="14"/>
      <c r="SNP886" s="14"/>
      <c r="SNQ886" s="14"/>
      <c r="SNR886" s="14"/>
      <c r="SNS886" s="14"/>
      <c r="SNT886" s="14"/>
      <c r="SNU886" s="14"/>
      <c r="SNV886" s="14"/>
      <c r="SNW886" s="14"/>
      <c r="SNX886" s="14"/>
      <c r="SNY886" s="14"/>
      <c r="SNZ886" s="14"/>
      <c r="SOA886" s="14"/>
      <c r="SOB886" s="14"/>
      <c r="SOC886" s="14"/>
      <c r="SOD886" s="14"/>
      <c r="SOE886" s="14"/>
      <c r="SOF886" s="14"/>
      <c r="SOG886" s="14"/>
      <c r="SOH886" s="14"/>
      <c r="SOI886" s="14"/>
      <c r="SOJ886" s="14"/>
      <c r="SOK886" s="14"/>
      <c r="SOL886" s="14"/>
      <c r="SOM886" s="14"/>
      <c r="SON886" s="14"/>
      <c r="SOO886" s="14"/>
      <c r="SOP886" s="14"/>
      <c r="SOQ886" s="14"/>
      <c r="SOR886" s="14"/>
      <c r="SOS886" s="14"/>
      <c r="SOT886" s="14"/>
      <c r="SOU886" s="14"/>
      <c r="SOV886" s="14"/>
      <c r="SOW886" s="14"/>
      <c r="SOX886" s="14"/>
      <c r="SOY886" s="14"/>
      <c r="SOZ886" s="14"/>
      <c r="SPA886" s="14"/>
      <c r="SPB886" s="14"/>
      <c r="SPC886" s="14"/>
      <c r="SPD886" s="14"/>
      <c r="SPE886" s="14"/>
      <c r="SPF886" s="14"/>
      <c r="SPG886" s="14"/>
      <c r="SPH886" s="14"/>
      <c r="SPI886" s="14"/>
      <c r="SPJ886" s="14"/>
      <c r="SPK886" s="14"/>
      <c r="SPL886" s="14"/>
      <c r="SPM886" s="14"/>
      <c r="SPN886" s="14"/>
      <c r="SPO886" s="14"/>
      <c r="SPP886" s="14"/>
      <c r="SPQ886" s="14"/>
      <c r="SPR886" s="14"/>
      <c r="SPS886" s="14"/>
      <c r="SPT886" s="14"/>
      <c r="SPU886" s="14"/>
      <c r="SPV886" s="14"/>
      <c r="SPW886" s="14"/>
      <c r="SPX886" s="14"/>
      <c r="SPY886" s="14"/>
      <c r="SPZ886" s="14"/>
      <c r="SQA886" s="14"/>
      <c r="SQB886" s="14"/>
      <c r="SQC886" s="14"/>
      <c r="SQD886" s="14"/>
      <c r="SQE886" s="14"/>
      <c r="SQF886" s="14"/>
      <c r="SQG886" s="14"/>
      <c r="SQH886" s="14"/>
      <c r="SQI886" s="14"/>
      <c r="SQJ886" s="14"/>
      <c r="SQK886" s="14"/>
      <c r="SQL886" s="14"/>
      <c r="SQM886" s="14"/>
      <c r="SQN886" s="14"/>
      <c r="SQO886" s="14"/>
      <c r="SQP886" s="14"/>
      <c r="SQQ886" s="14"/>
      <c r="SQR886" s="14"/>
      <c r="SQS886" s="14"/>
      <c r="SQT886" s="14"/>
      <c r="SQU886" s="14"/>
      <c r="SQV886" s="14"/>
      <c r="SQW886" s="14"/>
      <c r="SQX886" s="14"/>
      <c r="SQY886" s="14"/>
      <c r="SQZ886" s="14"/>
      <c r="SRA886" s="14"/>
      <c r="SRB886" s="14"/>
      <c r="SRC886" s="14"/>
      <c r="SRD886" s="14"/>
      <c r="SRE886" s="14"/>
      <c r="SRF886" s="14"/>
      <c r="SRG886" s="14"/>
      <c r="SRH886" s="14"/>
      <c r="SRI886" s="14"/>
      <c r="SRJ886" s="14"/>
      <c r="SRK886" s="14"/>
      <c r="SRL886" s="14"/>
      <c r="SRM886" s="14"/>
      <c r="SRN886" s="14"/>
      <c r="SRO886" s="14"/>
      <c r="SRP886" s="14"/>
      <c r="SRQ886" s="14"/>
      <c r="SRR886" s="14"/>
      <c r="SRS886" s="14"/>
      <c r="SRT886" s="14"/>
      <c r="SRU886" s="14"/>
      <c r="SRV886" s="14"/>
      <c r="SRW886" s="14"/>
      <c r="SRX886" s="14"/>
      <c r="SRY886" s="14"/>
      <c r="SRZ886" s="14"/>
      <c r="SSA886" s="14"/>
      <c r="SSB886" s="14"/>
      <c r="SSC886" s="14"/>
      <c r="SSD886" s="14"/>
      <c r="SSE886" s="14"/>
      <c r="SSF886" s="14"/>
      <c r="SSG886" s="14"/>
      <c r="SSH886" s="14"/>
      <c r="SSI886" s="14"/>
      <c r="SSJ886" s="14"/>
      <c r="SSK886" s="14"/>
      <c r="SSL886" s="14"/>
      <c r="SSM886" s="14"/>
      <c r="SSN886" s="14"/>
      <c r="SSO886" s="14"/>
      <c r="SSP886" s="14"/>
      <c r="SSQ886" s="14"/>
      <c r="SSR886" s="14"/>
      <c r="SSS886" s="14"/>
      <c r="SST886" s="14"/>
      <c r="SSU886" s="14"/>
      <c r="SSV886" s="14"/>
      <c r="SSW886" s="14"/>
      <c r="SSX886" s="14"/>
      <c r="SSY886" s="14"/>
      <c r="SSZ886" s="14"/>
      <c r="STA886" s="14"/>
      <c r="STB886" s="14"/>
      <c r="STC886" s="14"/>
      <c r="STD886" s="14"/>
      <c r="STE886" s="14"/>
      <c r="STF886" s="14"/>
      <c r="STG886" s="14"/>
      <c r="STH886" s="14"/>
      <c r="STI886" s="14"/>
      <c r="STJ886" s="14"/>
      <c r="STK886" s="14"/>
      <c r="STL886" s="14"/>
      <c r="STM886" s="14"/>
      <c r="STN886" s="14"/>
      <c r="STO886" s="14"/>
      <c r="STP886" s="14"/>
      <c r="STQ886" s="14"/>
      <c r="STR886" s="14"/>
      <c r="STS886" s="14"/>
      <c r="STT886" s="14"/>
      <c r="STU886" s="14"/>
      <c r="STV886" s="14"/>
      <c r="STW886" s="14"/>
      <c r="STX886" s="14"/>
      <c r="STY886" s="14"/>
      <c r="STZ886" s="14"/>
      <c r="SUA886" s="14"/>
      <c r="SUB886" s="14"/>
      <c r="SUC886" s="14"/>
      <c r="SUD886" s="14"/>
      <c r="SUE886" s="14"/>
      <c r="SUF886" s="14"/>
      <c r="SUG886" s="14"/>
      <c r="SUH886" s="14"/>
      <c r="SUI886" s="14"/>
      <c r="SUJ886" s="14"/>
      <c r="SUK886" s="14"/>
      <c r="SUL886" s="14"/>
      <c r="SUM886" s="14"/>
      <c r="SUN886" s="14"/>
      <c r="SUO886" s="14"/>
      <c r="SUP886" s="14"/>
      <c r="SUQ886" s="14"/>
      <c r="SUR886" s="14"/>
      <c r="SUS886" s="14"/>
      <c r="SUT886" s="14"/>
      <c r="SUU886" s="14"/>
      <c r="SUV886" s="14"/>
      <c r="SUW886" s="14"/>
      <c r="SUX886" s="14"/>
      <c r="SUY886" s="14"/>
      <c r="SUZ886" s="14"/>
      <c r="SVA886" s="14"/>
      <c r="SVB886" s="14"/>
      <c r="SVC886" s="14"/>
      <c r="SVD886" s="14"/>
      <c r="SVE886" s="14"/>
      <c r="SVF886" s="14"/>
      <c r="SVG886" s="14"/>
      <c r="SVH886" s="14"/>
      <c r="SVI886" s="14"/>
      <c r="SVJ886" s="14"/>
      <c r="SVK886" s="14"/>
      <c r="SVL886" s="14"/>
      <c r="SVM886" s="14"/>
      <c r="SVN886" s="14"/>
      <c r="SVO886" s="14"/>
      <c r="SVP886" s="14"/>
      <c r="SVQ886" s="14"/>
      <c r="SVR886" s="14"/>
      <c r="SVS886" s="14"/>
      <c r="SVT886" s="14"/>
      <c r="SVU886" s="14"/>
      <c r="SVV886" s="14"/>
      <c r="SVW886" s="14"/>
      <c r="SVX886" s="14"/>
      <c r="SVY886" s="14"/>
      <c r="SVZ886" s="14"/>
      <c r="SWA886" s="14"/>
      <c r="SWB886" s="14"/>
      <c r="SWC886" s="14"/>
      <c r="SWD886" s="14"/>
      <c r="SWE886" s="14"/>
      <c r="SWF886" s="14"/>
      <c r="SWG886" s="14"/>
      <c r="SWH886" s="14"/>
      <c r="SWI886" s="14"/>
      <c r="SWJ886" s="14"/>
      <c r="SWK886" s="14"/>
      <c r="SWL886" s="14"/>
      <c r="SWM886" s="14"/>
      <c r="SWN886" s="14"/>
      <c r="SWO886" s="14"/>
      <c r="SWP886" s="14"/>
      <c r="SWQ886" s="14"/>
      <c r="SWR886" s="14"/>
      <c r="SWS886" s="14"/>
      <c r="SWT886" s="14"/>
      <c r="SWU886" s="14"/>
      <c r="SWV886" s="14"/>
      <c r="SWW886" s="14"/>
      <c r="SWX886" s="14"/>
      <c r="SWY886" s="14"/>
      <c r="SWZ886" s="14"/>
      <c r="SXA886" s="14"/>
      <c r="SXB886" s="14"/>
      <c r="SXC886" s="14"/>
      <c r="SXD886" s="14"/>
      <c r="SXE886" s="14"/>
      <c r="SXF886" s="14"/>
      <c r="SXG886" s="14"/>
      <c r="SXH886" s="14"/>
      <c r="SXI886" s="14"/>
      <c r="SXJ886" s="14"/>
      <c r="SXK886" s="14"/>
      <c r="SXL886" s="14"/>
      <c r="SXM886" s="14"/>
      <c r="SXN886" s="14"/>
      <c r="SXO886" s="14"/>
      <c r="SXP886" s="14"/>
      <c r="SXQ886" s="14"/>
      <c r="SXR886" s="14"/>
      <c r="SXS886" s="14"/>
      <c r="SXT886" s="14"/>
      <c r="SXU886" s="14"/>
      <c r="SXV886" s="14"/>
      <c r="SXW886" s="14"/>
      <c r="SXX886" s="14"/>
      <c r="SXY886" s="14"/>
      <c r="SXZ886" s="14"/>
      <c r="SYA886" s="14"/>
      <c r="SYB886" s="14"/>
      <c r="SYC886" s="14"/>
      <c r="SYD886" s="14"/>
      <c r="SYE886" s="14"/>
      <c r="SYF886" s="14"/>
      <c r="SYG886" s="14"/>
      <c r="SYH886" s="14"/>
      <c r="SYI886" s="14"/>
      <c r="SYJ886" s="14"/>
      <c r="SYK886" s="14"/>
      <c r="SYL886" s="14"/>
      <c r="SYM886" s="14"/>
      <c r="SYN886" s="14"/>
      <c r="SYO886" s="14"/>
      <c r="SYP886" s="14"/>
      <c r="SYQ886" s="14"/>
      <c r="SYR886" s="14"/>
      <c r="SYS886" s="14"/>
      <c r="SYT886" s="14"/>
      <c r="SYU886" s="14"/>
      <c r="SYV886" s="14"/>
      <c r="SYW886" s="14"/>
      <c r="SYX886" s="14"/>
      <c r="SYY886" s="14"/>
      <c r="SYZ886" s="14"/>
      <c r="SZA886" s="14"/>
      <c r="SZB886" s="14"/>
      <c r="SZC886" s="14"/>
      <c r="SZD886" s="14"/>
      <c r="SZE886" s="14"/>
      <c r="SZF886" s="14"/>
      <c r="SZG886" s="14"/>
      <c r="SZH886" s="14"/>
      <c r="SZI886" s="14"/>
      <c r="SZJ886" s="14"/>
      <c r="SZK886" s="14"/>
      <c r="SZL886" s="14"/>
      <c r="SZM886" s="14"/>
      <c r="SZN886" s="14"/>
      <c r="SZO886" s="14"/>
      <c r="SZP886" s="14"/>
      <c r="SZQ886" s="14"/>
      <c r="SZR886" s="14"/>
      <c r="SZS886" s="14"/>
      <c r="SZT886" s="14"/>
      <c r="SZU886" s="14"/>
      <c r="SZV886" s="14"/>
      <c r="SZW886" s="14"/>
      <c r="SZX886" s="14"/>
      <c r="SZY886" s="14"/>
      <c r="SZZ886" s="14"/>
      <c r="TAA886" s="14"/>
      <c r="TAB886" s="14"/>
      <c r="TAC886" s="14"/>
      <c r="TAD886" s="14"/>
      <c r="TAE886" s="14"/>
      <c r="TAF886" s="14"/>
      <c r="TAG886" s="14"/>
      <c r="TAH886" s="14"/>
      <c r="TAI886" s="14"/>
      <c r="TAJ886" s="14"/>
      <c r="TAK886" s="14"/>
      <c r="TAL886" s="14"/>
      <c r="TAM886" s="14"/>
      <c r="TAN886" s="14"/>
      <c r="TAO886" s="14"/>
      <c r="TAP886" s="14"/>
      <c r="TAQ886" s="14"/>
      <c r="TAR886" s="14"/>
      <c r="TAS886" s="14"/>
      <c r="TAT886" s="14"/>
      <c r="TAU886" s="14"/>
      <c r="TAV886" s="14"/>
      <c r="TAW886" s="14"/>
      <c r="TAX886" s="14"/>
      <c r="TAY886" s="14"/>
      <c r="TAZ886" s="14"/>
      <c r="TBA886" s="14"/>
      <c r="TBB886" s="14"/>
      <c r="TBC886" s="14"/>
      <c r="TBD886" s="14"/>
      <c r="TBE886" s="14"/>
      <c r="TBF886" s="14"/>
      <c r="TBG886" s="14"/>
      <c r="TBH886" s="14"/>
      <c r="TBI886" s="14"/>
      <c r="TBJ886" s="14"/>
      <c r="TBK886" s="14"/>
      <c r="TBL886" s="14"/>
      <c r="TBM886" s="14"/>
      <c r="TBN886" s="14"/>
      <c r="TBO886" s="14"/>
      <c r="TBP886" s="14"/>
      <c r="TBQ886" s="14"/>
      <c r="TBR886" s="14"/>
      <c r="TBS886" s="14"/>
      <c r="TBT886" s="14"/>
      <c r="TBU886" s="14"/>
      <c r="TBV886" s="14"/>
      <c r="TBW886" s="14"/>
      <c r="TBX886" s="14"/>
      <c r="TBY886" s="14"/>
      <c r="TBZ886" s="14"/>
      <c r="TCA886" s="14"/>
      <c r="TCB886" s="14"/>
      <c r="TCC886" s="14"/>
      <c r="TCD886" s="14"/>
      <c r="TCE886" s="14"/>
      <c r="TCF886" s="14"/>
      <c r="TCG886" s="14"/>
      <c r="TCH886" s="14"/>
      <c r="TCI886" s="14"/>
      <c r="TCJ886" s="14"/>
      <c r="TCK886" s="14"/>
      <c r="TCL886" s="14"/>
      <c r="TCM886" s="14"/>
      <c r="TCN886" s="14"/>
      <c r="TCO886" s="14"/>
      <c r="TCP886" s="14"/>
      <c r="TCQ886" s="14"/>
      <c r="TCR886" s="14"/>
      <c r="TCS886" s="14"/>
      <c r="TCT886" s="14"/>
      <c r="TCU886" s="14"/>
      <c r="TCV886" s="14"/>
      <c r="TCW886" s="14"/>
      <c r="TCX886" s="14"/>
      <c r="TCY886" s="14"/>
      <c r="TCZ886" s="14"/>
      <c r="TDA886" s="14"/>
      <c r="TDB886" s="14"/>
      <c r="TDC886" s="14"/>
      <c r="TDD886" s="14"/>
      <c r="TDE886" s="14"/>
      <c r="TDF886" s="14"/>
      <c r="TDG886" s="14"/>
      <c r="TDH886" s="14"/>
      <c r="TDI886" s="14"/>
      <c r="TDJ886" s="14"/>
      <c r="TDK886" s="14"/>
      <c r="TDL886" s="14"/>
      <c r="TDM886" s="14"/>
      <c r="TDN886" s="14"/>
      <c r="TDO886" s="14"/>
      <c r="TDP886" s="14"/>
      <c r="TDQ886" s="14"/>
      <c r="TDR886" s="14"/>
      <c r="TDS886" s="14"/>
      <c r="TDT886" s="14"/>
      <c r="TDU886" s="14"/>
      <c r="TDV886" s="14"/>
      <c r="TDW886" s="14"/>
      <c r="TDX886" s="14"/>
      <c r="TDY886" s="14"/>
      <c r="TDZ886" s="14"/>
      <c r="TEA886" s="14"/>
      <c r="TEB886" s="14"/>
      <c r="TEC886" s="14"/>
      <c r="TED886" s="14"/>
      <c r="TEE886" s="14"/>
      <c r="TEF886" s="14"/>
      <c r="TEG886" s="14"/>
      <c r="TEH886" s="14"/>
      <c r="TEI886" s="14"/>
      <c r="TEJ886" s="14"/>
      <c r="TEK886" s="14"/>
      <c r="TEL886" s="14"/>
      <c r="TEM886" s="14"/>
      <c r="TEN886" s="14"/>
      <c r="TEO886" s="14"/>
      <c r="TEP886" s="14"/>
      <c r="TEQ886" s="14"/>
      <c r="TER886" s="14"/>
      <c r="TES886" s="14"/>
      <c r="TET886" s="14"/>
      <c r="TEU886" s="14"/>
      <c r="TEV886" s="14"/>
      <c r="TEW886" s="14"/>
      <c r="TEX886" s="14"/>
      <c r="TEY886" s="14"/>
      <c r="TEZ886" s="14"/>
      <c r="TFA886" s="14"/>
      <c r="TFB886" s="14"/>
      <c r="TFC886" s="14"/>
      <c r="TFD886" s="14"/>
      <c r="TFE886" s="14"/>
      <c r="TFF886" s="14"/>
      <c r="TFG886" s="14"/>
      <c r="TFH886" s="14"/>
      <c r="TFI886" s="14"/>
      <c r="TFJ886" s="14"/>
      <c r="TFK886" s="14"/>
      <c r="TFL886" s="14"/>
      <c r="TFM886" s="14"/>
      <c r="TFN886" s="14"/>
      <c r="TFO886" s="14"/>
      <c r="TFP886" s="14"/>
      <c r="TFQ886" s="14"/>
      <c r="TFR886" s="14"/>
      <c r="TFS886" s="14"/>
      <c r="TFT886" s="14"/>
      <c r="TFU886" s="14"/>
      <c r="TFV886" s="14"/>
      <c r="TFW886" s="14"/>
      <c r="TFX886" s="14"/>
      <c r="TFY886" s="14"/>
      <c r="TFZ886" s="14"/>
      <c r="TGA886" s="14"/>
      <c r="TGB886" s="14"/>
      <c r="TGC886" s="14"/>
      <c r="TGD886" s="14"/>
      <c r="TGE886" s="14"/>
      <c r="TGF886" s="14"/>
      <c r="TGG886" s="14"/>
      <c r="TGH886" s="14"/>
      <c r="TGI886" s="14"/>
      <c r="TGJ886" s="14"/>
      <c r="TGK886" s="14"/>
      <c r="TGL886" s="14"/>
      <c r="TGM886" s="14"/>
      <c r="TGN886" s="14"/>
      <c r="TGO886" s="14"/>
      <c r="TGP886" s="14"/>
      <c r="TGQ886" s="14"/>
      <c r="TGR886" s="14"/>
      <c r="TGS886" s="14"/>
      <c r="TGT886" s="14"/>
      <c r="TGU886" s="14"/>
      <c r="TGV886" s="14"/>
      <c r="TGW886" s="14"/>
      <c r="TGX886" s="14"/>
      <c r="TGY886" s="14"/>
      <c r="TGZ886" s="14"/>
      <c r="THA886" s="14"/>
      <c r="THB886" s="14"/>
      <c r="THC886" s="14"/>
      <c r="THD886" s="14"/>
      <c r="THE886" s="14"/>
      <c r="THF886" s="14"/>
      <c r="THG886" s="14"/>
      <c r="THH886" s="14"/>
      <c r="THI886" s="14"/>
      <c r="THJ886" s="14"/>
      <c r="THK886" s="14"/>
      <c r="THL886" s="14"/>
      <c r="THM886" s="14"/>
      <c r="THN886" s="14"/>
      <c r="THO886" s="14"/>
      <c r="THP886" s="14"/>
      <c r="THQ886" s="14"/>
      <c r="THR886" s="14"/>
      <c r="THS886" s="14"/>
      <c r="THT886" s="14"/>
      <c r="THU886" s="14"/>
      <c r="THV886" s="14"/>
      <c r="THW886" s="14"/>
      <c r="THX886" s="14"/>
      <c r="THY886" s="14"/>
      <c r="THZ886" s="14"/>
      <c r="TIA886" s="14"/>
      <c r="TIB886" s="14"/>
      <c r="TIC886" s="14"/>
      <c r="TID886" s="14"/>
      <c r="TIE886" s="14"/>
      <c r="TIF886" s="14"/>
      <c r="TIG886" s="14"/>
      <c r="TIH886" s="14"/>
      <c r="TII886" s="14"/>
      <c r="TIJ886" s="14"/>
      <c r="TIK886" s="14"/>
      <c r="TIL886" s="14"/>
      <c r="TIM886" s="14"/>
      <c r="TIN886" s="14"/>
      <c r="TIO886" s="14"/>
      <c r="TIP886" s="14"/>
      <c r="TIQ886" s="14"/>
      <c r="TIR886" s="14"/>
      <c r="TIS886" s="14"/>
      <c r="TIT886" s="14"/>
      <c r="TIU886" s="14"/>
      <c r="TIV886" s="14"/>
      <c r="TIW886" s="14"/>
      <c r="TIX886" s="14"/>
      <c r="TIY886" s="14"/>
      <c r="TIZ886" s="14"/>
      <c r="TJA886" s="14"/>
      <c r="TJB886" s="14"/>
      <c r="TJC886" s="14"/>
      <c r="TJD886" s="14"/>
      <c r="TJE886" s="14"/>
      <c r="TJF886" s="14"/>
      <c r="TJG886" s="14"/>
      <c r="TJH886" s="14"/>
      <c r="TJI886" s="14"/>
      <c r="TJJ886" s="14"/>
      <c r="TJK886" s="14"/>
      <c r="TJL886" s="14"/>
      <c r="TJM886" s="14"/>
      <c r="TJN886" s="14"/>
      <c r="TJO886" s="14"/>
      <c r="TJP886" s="14"/>
      <c r="TJQ886" s="14"/>
      <c r="TJR886" s="14"/>
      <c r="TJS886" s="14"/>
      <c r="TJT886" s="14"/>
      <c r="TJU886" s="14"/>
      <c r="TJV886" s="14"/>
      <c r="TJW886" s="14"/>
      <c r="TJX886" s="14"/>
      <c r="TJY886" s="14"/>
      <c r="TJZ886" s="14"/>
      <c r="TKA886" s="14"/>
      <c r="TKB886" s="14"/>
      <c r="TKC886" s="14"/>
      <c r="TKD886" s="14"/>
      <c r="TKE886" s="14"/>
      <c r="TKF886" s="14"/>
      <c r="TKG886" s="14"/>
      <c r="TKH886" s="14"/>
      <c r="TKI886" s="14"/>
      <c r="TKJ886" s="14"/>
      <c r="TKK886" s="14"/>
      <c r="TKL886" s="14"/>
      <c r="TKM886" s="14"/>
      <c r="TKN886" s="14"/>
      <c r="TKO886" s="14"/>
      <c r="TKP886" s="14"/>
      <c r="TKQ886" s="14"/>
      <c r="TKR886" s="14"/>
      <c r="TKS886" s="14"/>
      <c r="TKT886" s="14"/>
      <c r="TKU886" s="14"/>
      <c r="TKV886" s="14"/>
      <c r="TKW886" s="14"/>
      <c r="TKX886" s="14"/>
      <c r="TKY886" s="14"/>
      <c r="TKZ886" s="14"/>
      <c r="TLA886" s="14"/>
      <c r="TLB886" s="14"/>
      <c r="TLC886" s="14"/>
      <c r="TLD886" s="14"/>
      <c r="TLE886" s="14"/>
      <c r="TLF886" s="14"/>
      <c r="TLG886" s="14"/>
      <c r="TLH886" s="14"/>
      <c r="TLI886" s="14"/>
      <c r="TLJ886" s="14"/>
      <c r="TLK886" s="14"/>
      <c r="TLL886" s="14"/>
      <c r="TLM886" s="14"/>
      <c r="TLN886" s="14"/>
      <c r="TLO886" s="14"/>
      <c r="TLP886" s="14"/>
      <c r="TLQ886" s="14"/>
      <c r="TLR886" s="14"/>
      <c r="TLS886" s="14"/>
      <c r="TLT886" s="14"/>
      <c r="TLU886" s="14"/>
      <c r="TLV886" s="14"/>
      <c r="TLW886" s="14"/>
      <c r="TLX886" s="14"/>
      <c r="TLY886" s="14"/>
      <c r="TLZ886" s="14"/>
      <c r="TMA886" s="14"/>
      <c r="TMB886" s="14"/>
      <c r="TMC886" s="14"/>
      <c r="TMD886" s="14"/>
      <c r="TME886" s="14"/>
      <c r="TMF886" s="14"/>
      <c r="TMG886" s="14"/>
      <c r="TMH886" s="14"/>
      <c r="TMI886" s="14"/>
      <c r="TMJ886" s="14"/>
      <c r="TMK886" s="14"/>
      <c r="TML886" s="14"/>
      <c r="TMM886" s="14"/>
      <c r="TMN886" s="14"/>
      <c r="TMO886" s="14"/>
      <c r="TMP886" s="14"/>
      <c r="TMQ886" s="14"/>
      <c r="TMR886" s="14"/>
      <c r="TMS886" s="14"/>
      <c r="TMT886" s="14"/>
      <c r="TMU886" s="14"/>
      <c r="TMV886" s="14"/>
      <c r="TMW886" s="14"/>
      <c r="TMX886" s="14"/>
      <c r="TMY886" s="14"/>
      <c r="TMZ886" s="14"/>
      <c r="TNA886" s="14"/>
      <c r="TNB886" s="14"/>
      <c r="TNC886" s="14"/>
      <c r="TND886" s="14"/>
      <c r="TNE886" s="14"/>
      <c r="TNF886" s="14"/>
      <c r="TNG886" s="14"/>
      <c r="TNH886" s="14"/>
      <c r="TNI886" s="14"/>
      <c r="TNJ886" s="14"/>
      <c r="TNK886" s="14"/>
      <c r="TNL886" s="14"/>
      <c r="TNM886" s="14"/>
      <c r="TNN886" s="14"/>
      <c r="TNO886" s="14"/>
      <c r="TNP886" s="14"/>
      <c r="TNQ886" s="14"/>
      <c r="TNR886" s="14"/>
      <c r="TNS886" s="14"/>
      <c r="TNT886" s="14"/>
      <c r="TNU886" s="14"/>
      <c r="TNV886" s="14"/>
      <c r="TNW886" s="14"/>
      <c r="TNX886" s="14"/>
      <c r="TNY886" s="14"/>
      <c r="TNZ886" s="14"/>
      <c r="TOA886" s="14"/>
      <c r="TOB886" s="14"/>
      <c r="TOC886" s="14"/>
      <c r="TOD886" s="14"/>
      <c r="TOE886" s="14"/>
      <c r="TOF886" s="14"/>
      <c r="TOG886" s="14"/>
      <c r="TOH886" s="14"/>
      <c r="TOI886" s="14"/>
      <c r="TOJ886" s="14"/>
      <c r="TOK886" s="14"/>
      <c r="TOL886" s="14"/>
      <c r="TOM886" s="14"/>
      <c r="TON886" s="14"/>
      <c r="TOO886" s="14"/>
      <c r="TOP886" s="14"/>
      <c r="TOQ886" s="14"/>
      <c r="TOR886" s="14"/>
      <c r="TOS886" s="14"/>
      <c r="TOT886" s="14"/>
      <c r="TOU886" s="14"/>
      <c r="TOV886" s="14"/>
      <c r="TOW886" s="14"/>
      <c r="TOX886" s="14"/>
      <c r="TOY886" s="14"/>
      <c r="TOZ886" s="14"/>
      <c r="TPA886" s="14"/>
      <c r="TPB886" s="14"/>
      <c r="TPC886" s="14"/>
      <c r="TPD886" s="14"/>
      <c r="TPE886" s="14"/>
      <c r="TPF886" s="14"/>
      <c r="TPG886" s="14"/>
      <c r="TPH886" s="14"/>
      <c r="TPI886" s="14"/>
      <c r="TPJ886" s="14"/>
      <c r="TPK886" s="14"/>
      <c r="TPL886" s="14"/>
      <c r="TPM886" s="14"/>
      <c r="TPN886" s="14"/>
      <c r="TPO886" s="14"/>
      <c r="TPP886" s="14"/>
      <c r="TPQ886" s="14"/>
      <c r="TPR886" s="14"/>
      <c r="TPS886" s="14"/>
      <c r="TPT886" s="14"/>
      <c r="TPU886" s="14"/>
      <c r="TPV886" s="14"/>
      <c r="TPW886" s="14"/>
      <c r="TPX886" s="14"/>
      <c r="TPY886" s="14"/>
      <c r="TPZ886" s="14"/>
      <c r="TQA886" s="14"/>
      <c r="TQB886" s="14"/>
      <c r="TQC886" s="14"/>
      <c r="TQD886" s="14"/>
      <c r="TQE886" s="14"/>
      <c r="TQF886" s="14"/>
      <c r="TQG886" s="14"/>
      <c r="TQH886" s="14"/>
      <c r="TQI886" s="14"/>
      <c r="TQJ886" s="14"/>
      <c r="TQK886" s="14"/>
      <c r="TQL886" s="14"/>
      <c r="TQM886" s="14"/>
      <c r="TQN886" s="14"/>
      <c r="TQO886" s="14"/>
      <c r="TQP886" s="14"/>
      <c r="TQQ886" s="14"/>
      <c r="TQR886" s="14"/>
      <c r="TQS886" s="14"/>
      <c r="TQT886" s="14"/>
      <c r="TQU886" s="14"/>
      <c r="TQV886" s="14"/>
      <c r="TQW886" s="14"/>
      <c r="TQX886" s="14"/>
      <c r="TQY886" s="14"/>
      <c r="TQZ886" s="14"/>
      <c r="TRA886" s="14"/>
      <c r="TRB886" s="14"/>
      <c r="TRC886" s="14"/>
      <c r="TRD886" s="14"/>
      <c r="TRE886" s="14"/>
      <c r="TRF886" s="14"/>
      <c r="TRG886" s="14"/>
      <c r="TRH886" s="14"/>
      <c r="TRI886" s="14"/>
      <c r="TRJ886" s="14"/>
      <c r="TRK886" s="14"/>
      <c r="TRL886" s="14"/>
      <c r="TRM886" s="14"/>
      <c r="TRN886" s="14"/>
      <c r="TRO886" s="14"/>
      <c r="TRP886" s="14"/>
      <c r="TRQ886" s="14"/>
      <c r="TRR886" s="14"/>
      <c r="TRS886" s="14"/>
      <c r="TRT886" s="14"/>
      <c r="TRU886" s="14"/>
      <c r="TRV886" s="14"/>
      <c r="TRW886" s="14"/>
      <c r="TRX886" s="14"/>
      <c r="TRY886" s="14"/>
      <c r="TRZ886" s="14"/>
      <c r="TSA886" s="14"/>
      <c r="TSB886" s="14"/>
      <c r="TSC886" s="14"/>
      <c r="TSD886" s="14"/>
      <c r="TSE886" s="14"/>
      <c r="TSF886" s="14"/>
      <c r="TSG886" s="14"/>
      <c r="TSH886" s="14"/>
      <c r="TSI886" s="14"/>
      <c r="TSJ886" s="14"/>
      <c r="TSK886" s="14"/>
      <c r="TSL886" s="14"/>
      <c r="TSM886" s="14"/>
      <c r="TSN886" s="14"/>
      <c r="TSO886" s="14"/>
      <c r="TSP886" s="14"/>
      <c r="TSQ886" s="14"/>
      <c r="TSR886" s="14"/>
      <c r="TSS886" s="14"/>
      <c r="TST886" s="14"/>
      <c r="TSU886" s="14"/>
      <c r="TSV886" s="14"/>
      <c r="TSW886" s="14"/>
      <c r="TSX886" s="14"/>
      <c r="TSY886" s="14"/>
      <c r="TSZ886" s="14"/>
      <c r="TTA886" s="14"/>
      <c r="TTB886" s="14"/>
      <c r="TTC886" s="14"/>
      <c r="TTD886" s="14"/>
      <c r="TTE886" s="14"/>
      <c r="TTF886" s="14"/>
      <c r="TTG886" s="14"/>
      <c r="TTH886" s="14"/>
      <c r="TTI886" s="14"/>
      <c r="TTJ886" s="14"/>
      <c r="TTK886" s="14"/>
      <c r="TTL886" s="14"/>
      <c r="TTM886" s="14"/>
      <c r="TTN886" s="14"/>
      <c r="TTO886" s="14"/>
      <c r="TTP886" s="14"/>
      <c r="TTQ886" s="14"/>
      <c r="TTR886" s="14"/>
      <c r="TTS886" s="14"/>
      <c r="TTT886" s="14"/>
      <c r="TTU886" s="14"/>
      <c r="TTV886" s="14"/>
      <c r="TTW886" s="14"/>
      <c r="TTX886" s="14"/>
      <c r="TTY886" s="14"/>
      <c r="TTZ886" s="14"/>
      <c r="TUA886" s="14"/>
      <c r="TUB886" s="14"/>
      <c r="TUC886" s="14"/>
      <c r="TUD886" s="14"/>
      <c r="TUE886" s="14"/>
      <c r="TUF886" s="14"/>
      <c r="TUG886" s="14"/>
      <c r="TUH886" s="14"/>
      <c r="TUI886" s="14"/>
      <c r="TUJ886" s="14"/>
      <c r="TUK886" s="14"/>
      <c r="TUL886" s="14"/>
      <c r="TUM886" s="14"/>
      <c r="TUN886" s="14"/>
      <c r="TUO886" s="14"/>
      <c r="TUP886" s="14"/>
      <c r="TUQ886" s="14"/>
      <c r="TUR886" s="14"/>
      <c r="TUS886" s="14"/>
      <c r="TUT886" s="14"/>
      <c r="TUU886" s="14"/>
      <c r="TUV886" s="14"/>
      <c r="TUW886" s="14"/>
      <c r="TUX886" s="14"/>
      <c r="TUY886" s="14"/>
      <c r="TUZ886" s="14"/>
      <c r="TVA886" s="14"/>
      <c r="TVB886" s="14"/>
      <c r="TVC886" s="14"/>
      <c r="TVD886" s="14"/>
      <c r="TVE886" s="14"/>
      <c r="TVF886" s="14"/>
      <c r="TVG886" s="14"/>
      <c r="TVH886" s="14"/>
      <c r="TVI886" s="14"/>
      <c r="TVJ886" s="14"/>
      <c r="TVK886" s="14"/>
      <c r="TVL886" s="14"/>
      <c r="TVM886" s="14"/>
      <c r="TVN886" s="14"/>
      <c r="TVO886" s="14"/>
      <c r="TVP886" s="14"/>
      <c r="TVQ886" s="14"/>
      <c r="TVR886" s="14"/>
      <c r="TVS886" s="14"/>
      <c r="TVT886" s="14"/>
      <c r="TVU886" s="14"/>
      <c r="TVV886" s="14"/>
      <c r="TVW886" s="14"/>
      <c r="TVX886" s="14"/>
      <c r="TVY886" s="14"/>
      <c r="TVZ886" s="14"/>
      <c r="TWA886" s="14"/>
      <c r="TWB886" s="14"/>
      <c r="TWC886" s="14"/>
      <c r="TWD886" s="14"/>
      <c r="TWE886" s="14"/>
      <c r="TWF886" s="14"/>
      <c r="TWG886" s="14"/>
      <c r="TWH886" s="14"/>
      <c r="TWI886" s="14"/>
      <c r="TWJ886" s="14"/>
      <c r="TWK886" s="14"/>
      <c r="TWL886" s="14"/>
      <c r="TWM886" s="14"/>
      <c r="TWN886" s="14"/>
      <c r="TWO886" s="14"/>
      <c r="TWP886" s="14"/>
      <c r="TWQ886" s="14"/>
      <c r="TWR886" s="14"/>
      <c r="TWS886" s="14"/>
      <c r="TWT886" s="14"/>
      <c r="TWU886" s="14"/>
      <c r="TWV886" s="14"/>
      <c r="TWW886" s="14"/>
      <c r="TWX886" s="14"/>
      <c r="TWY886" s="14"/>
      <c r="TWZ886" s="14"/>
      <c r="TXA886" s="14"/>
      <c r="TXB886" s="14"/>
      <c r="TXC886" s="14"/>
      <c r="TXD886" s="14"/>
      <c r="TXE886" s="14"/>
      <c r="TXF886" s="14"/>
      <c r="TXG886" s="14"/>
      <c r="TXH886" s="14"/>
      <c r="TXI886" s="14"/>
      <c r="TXJ886" s="14"/>
      <c r="TXK886" s="14"/>
      <c r="TXL886" s="14"/>
      <c r="TXM886" s="14"/>
      <c r="TXN886" s="14"/>
      <c r="TXO886" s="14"/>
      <c r="TXP886" s="14"/>
      <c r="TXQ886" s="14"/>
      <c r="TXR886" s="14"/>
      <c r="TXS886" s="14"/>
      <c r="TXT886" s="14"/>
      <c r="TXU886" s="14"/>
      <c r="TXV886" s="14"/>
      <c r="TXW886" s="14"/>
      <c r="TXX886" s="14"/>
      <c r="TXY886" s="14"/>
      <c r="TXZ886" s="14"/>
      <c r="TYA886" s="14"/>
      <c r="TYB886" s="14"/>
      <c r="TYC886" s="14"/>
      <c r="TYD886" s="14"/>
      <c r="TYE886" s="14"/>
      <c r="TYF886" s="14"/>
      <c r="TYG886" s="14"/>
      <c r="TYH886" s="14"/>
      <c r="TYI886" s="14"/>
      <c r="TYJ886" s="14"/>
      <c r="TYK886" s="14"/>
      <c r="TYL886" s="14"/>
      <c r="TYM886" s="14"/>
      <c r="TYN886" s="14"/>
      <c r="TYO886" s="14"/>
      <c r="TYP886" s="14"/>
      <c r="TYQ886" s="14"/>
      <c r="TYR886" s="14"/>
      <c r="TYS886" s="14"/>
      <c r="TYT886" s="14"/>
      <c r="TYU886" s="14"/>
      <c r="TYV886" s="14"/>
      <c r="TYW886" s="14"/>
      <c r="TYX886" s="14"/>
      <c r="TYY886" s="14"/>
      <c r="TYZ886" s="14"/>
      <c r="TZA886" s="14"/>
      <c r="TZB886" s="14"/>
      <c r="TZC886" s="14"/>
      <c r="TZD886" s="14"/>
      <c r="TZE886" s="14"/>
      <c r="TZF886" s="14"/>
      <c r="TZG886" s="14"/>
      <c r="TZH886" s="14"/>
      <c r="TZI886" s="14"/>
      <c r="TZJ886" s="14"/>
      <c r="TZK886" s="14"/>
      <c r="TZL886" s="14"/>
      <c r="TZM886" s="14"/>
      <c r="TZN886" s="14"/>
      <c r="TZO886" s="14"/>
      <c r="TZP886" s="14"/>
      <c r="TZQ886" s="14"/>
      <c r="TZR886" s="14"/>
      <c r="TZS886" s="14"/>
      <c r="TZT886" s="14"/>
      <c r="TZU886" s="14"/>
      <c r="TZV886" s="14"/>
      <c r="TZW886" s="14"/>
      <c r="TZX886" s="14"/>
      <c r="TZY886" s="14"/>
      <c r="TZZ886" s="14"/>
      <c r="UAA886" s="14"/>
      <c r="UAB886" s="14"/>
      <c r="UAC886" s="14"/>
      <c r="UAD886" s="14"/>
      <c r="UAE886" s="14"/>
      <c r="UAF886" s="14"/>
      <c r="UAG886" s="14"/>
      <c r="UAH886" s="14"/>
      <c r="UAI886" s="14"/>
      <c r="UAJ886" s="14"/>
      <c r="UAK886" s="14"/>
      <c r="UAL886" s="14"/>
      <c r="UAM886" s="14"/>
      <c r="UAN886" s="14"/>
      <c r="UAO886" s="14"/>
      <c r="UAP886" s="14"/>
      <c r="UAQ886" s="14"/>
      <c r="UAR886" s="14"/>
      <c r="UAS886" s="14"/>
      <c r="UAT886" s="14"/>
      <c r="UAU886" s="14"/>
      <c r="UAV886" s="14"/>
      <c r="UAW886" s="14"/>
      <c r="UAX886" s="14"/>
      <c r="UAY886" s="14"/>
      <c r="UAZ886" s="14"/>
      <c r="UBA886" s="14"/>
      <c r="UBB886" s="14"/>
      <c r="UBC886" s="14"/>
      <c r="UBD886" s="14"/>
      <c r="UBE886" s="14"/>
      <c r="UBF886" s="14"/>
      <c r="UBG886" s="14"/>
      <c r="UBH886" s="14"/>
      <c r="UBI886" s="14"/>
      <c r="UBJ886" s="14"/>
      <c r="UBK886" s="14"/>
      <c r="UBL886" s="14"/>
      <c r="UBM886" s="14"/>
      <c r="UBN886" s="14"/>
      <c r="UBO886" s="14"/>
      <c r="UBP886" s="14"/>
      <c r="UBQ886" s="14"/>
      <c r="UBR886" s="14"/>
      <c r="UBS886" s="14"/>
      <c r="UBT886" s="14"/>
      <c r="UBU886" s="14"/>
      <c r="UBV886" s="14"/>
      <c r="UBW886" s="14"/>
      <c r="UBX886" s="14"/>
      <c r="UBY886" s="14"/>
      <c r="UBZ886" s="14"/>
      <c r="UCA886" s="14"/>
      <c r="UCB886" s="14"/>
      <c r="UCC886" s="14"/>
      <c r="UCD886" s="14"/>
      <c r="UCE886" s="14"/>
      <c r="UCF886" s="14"/>
      <c r="UCG886" s="14"/>
      <c r="UCH886" s="14"/>
      <c r="UCI886" s="14"/>
      <c r="UCJ886" s="14"/>
      <c r="UCK886" s="14"/>
      <c r="UCL886" s="14"/>
      <c r="UCM886" s="14"/>
      <c r="UCN886" s="14"/>
      <c r="UCO886" s="14"/>
      <c r="UCP886" s="14"/>
      <c r="UCQ886" s="14"/>
      <c r="UCR886" s="14"/>
      <c r="UCS886" s="14"/>
      <c r="UCT886" s="14"/>
      <c r="UCU886" s="14"/>
      <c r="UCV886" s="14"/>
      <c r="UCW886" s="14"/>
      <c r="UCX886" s="14"/>
      <c r="UCY886" s="14"/>
      <c r="UCZ886" s="14"/>
      <c r="UDA886" s="14"/>
      <c r="UDB886" s="14"/>
      <c r="UDC886" s="14"/>
      <c r="UDD886" s="14"/>
      <c r="UDE886" s="14"/>
      <c r="UDF886" s="14"/>
      <c r="UDG886" s="14"/>
      <c r="UDH886" s="14"/>
      <c r="UDI886" s="14"/>
      <c r="UDJ886" s="14"/>
      <c r="UDK886" s="14"/>
      <c r="UDL886" s="14"/>
      <c r="UDM886" s="14"/>
      <c r="UDN886" s="14"/>
      <c r="UDO886" s="14"/>
      <c r="UDP886" s="14"/>
      <c r="UDQ886" s="14"/>
      <c r="UDR886" s="14"/>
      <c r="UDS886" s="14"/>
      <c r="UDT886" s="14"/>
      <c r="UDU886" s="14"/>
      <c r="UDV886" s="14"/>
      <c r="UDW886" s="14"/>
      <c r="UDX886" s="14"/>
      <c r="UDY886" s="14"/>
      <c r="UDZ886" s="14"/>
      <c r="UEA886" s="14"/>
      <c r="UEB886" s="14"/>
      <c r="UEC886" s="14"/>
      <c r="UED886" s="14"/>
      <c r="UEE886" s="14"/>
      <c r="UEF886" s="14"/>
      <c r="UEG886" s="14"/>
      <c r="UEH886" s="14"/>
      <c r="UEI886" s="14"/>
      <c r="UEJ886" s="14"/>
      <c r="UEK886" s="14"/>
      <c r="UEL886" s="14"/>
      <c r="UEM886" s="14"/>
      <c r="UEN886" s="14"/>
      <c r="UEO886" s="14"/>
      <c r="UEP886" s="14"/>
      <c r="UEQ886" s="14"/>
      <c r="UER886" s="14"/>
      <c r="UES886" s="14"/>
      <c r="UET886" s="14"/>
      <c r="UEU886" s="14"/>
      <c r="UEV886" s="14"/>
      <c r="UEW886" s="14"/>
      <c r="UEX886" s="14"/>
      <c r="UEY886" s="14"/>
      <c r="UEZ886" s="14"/>
      <c r="UFA886" s="14"/>
      <c r="UFB886" s="14"/>
      <c r="UFC886" s="14"/>
      <c r="UFD886" s="14"/>
      <c r="UFE886" s="14"/>
      <c r="UFF886" s="14"/>
      <c r="UFG886" s="14"/>
      <c r="UFH886" s="14"/>
      <c r="UFI886" s="14"/>
      <c r="UFJ886" s="14"/>
      <c r="UFK886" s="14"/>
      <c r="UFL886" s="14"/>
      <c r="UFM886" s="14"/>
      <c r="UFN886" s="14"/>
      <c r="UFO886" s="14"/>
      <c r="UFP886" s="14"/>
      <c r="UFQ886" s="14"/>
      <c r="UFR886" s="14"/>
      <c r="UFS886" s="14"/>
      <c r="UFT886" s="14"/>
      <c r="UFU886" s="14"/>
      <c r="UFV886" s="14"/>
      <c r="UFW886" s="14"/>
      <c r="UFX886" s="14"/>
      <c r="UFY886" s="14"/>
      <c r="UFZ886" s="14"/>
      <c r="UGA886" s="14"/>
      <c r="UGB886" s="14"/>
      <c r="UGC886" s="14"/>
      <c r="UGD886" s="14"/>
      <c r="UGE886" s="14"/>
      <c r="UGF886" s="14"/>
      <c r="UGG886" s="14"/>
      <c r="UGH886" s="14"/>
      <c r="UGI886" s="14"/>
      <c r="UGJ886" s="14"/>
      <c r="UGK886" s="14"/>
      <c r="UGL886" s="14"/>
      <c r="UGM886" s="14"/>
      <c r="UGN886" s="14"/>
      <c r="UGO886" s="14"/>
      <c r="UGP886" s="14"/>
      <c r="UGQ886" s="14"/>
      <c r="UGR886" s="14"/>
      <c r="UGS886" s="14"/>
      <c r="UGT886" s="14"/>
      <c r="UGU886" s="14"/>
      <c r="UGV886" s="14"/>
      <c r="UGW886" s="14"/>
      <c r="UGX886" s="14"/>
      <c r="UGY886" s="14"/>
      <c r="UGZ886" s="14"/>
      <c r="UHA886" s="14"/>
      <c r="UHB886" s="14"/>
      <c r="UHC886" s="14"/>
      <c r="UHD886" s="14"/>
      <c r="UHE886" s="14"/>
      <c r="UHF886" s="14"/>
      <c r="UHG886" s="14"/>
      <c r="UHH886" s="14"/>
      <c r="UHI886" s="14"/>
      <c r="UHJ886" s="14"/>
      <c r="UHK886" s="14"/>
      <c r="UHL886" s="14"/>
      <c r="UHM886" s="14"/>
      <c r="UHN886" s="14"/>
      <c r="UHO886" s="14"/>
      <c r="UHP886" s="14"/>
      <c r="UHQ886" s="14"/>
      <c r="UHR886" s="14"/>
      <c r="UHS886" s="14"/>
      <c r="UHT886" s="14"/>
      <c r="UHU886" s="14"/>
      <c r="UHV886" s="14"/>
      <c r="UHW886" s="14"/>
      <c r="UHX886" s="14"/>
      <c r="UHY886" s="14"/>
      <c r="UHZ886" s="14"/>
      <c r="UIA886" s="14"/>
      <c r="UIB886" s="14"/>
      <c r="UIC886" s="14"/>
      <c r="UID886" s="14"/>
      <c r="UIE886" s="14"/>
      <c r="UIF886" s="14"/>
      <c r="UIG886" s="14"/>
      <c r="UIH886" s="14"/>
      <c r="UII886" s="14"/>
      <c r="UIJ886" s="14"/>
      <c r="UIK886" s="14"/>
      <c r="UIL886" s="14"/>
      <c r="UIM886" s="14"/>
      <c r="UIN886" s="14"/>
      <c r="UIO886" s="14"/>
      <c r="UIP886" s="14"/>
      <c r="UIQ886" s="14"/>
      <c r="UIR886" s="14"/>
      <c r="UIS886" s="14"/>
      <c r="UIT886" s="14"/>
      <c r="UIU886" s="14"/>
      <c r="UIV886" s="14"/>
      <c r="UIW886" s="14"/>
      <c r="UIX886" s="14"/>
      <c r="UIY886" s="14"/>
      <c r="UIZ886" s="14"/>
      <c r="UJA886" s="14"/>
      <c r="UJB886" s="14"/>
      <c r="UJC886" s="14"/>
      <c r="UJD886" s="14"/>
      <c r="UJE886" s="14"/>
      <c r="UJF886" s="14"/>
      <c r="UJG886" s="14"/>
      <c r="UJH886" s="14"/>
      <c r="UJI886" s="14"/>
      <c r="UJJ886" s="14"/>
      <c r="UJK886" s="14"/>
      <c r="UJL886" s="14"/>
      <c r="UJM886" s="14"/>
      <c r="UJN886" s="14"/>
      <c r="UJO886" s="14"/>
      <c r="UJP886" s="14"/>
      <c r="UJQ886" s="14"/>
      <c r="UJR886" s="14"/>
      <c r="UJS886" s="14"/>
      <c r="UJT886" s="14"/>
      <c r="UJU886" s="14"/>
      <c r="UJV886" s="14"/>
      <c r="UJW886" s="14"/>
      <c r="UJX886" s="14"/>
      <c r="UJY886" s="14"/>
      <c r="UJZ886" s="14"/>
      <c r="UKA886" s="14"/>
      <c r="UKB886" s="14"/>
      <c r="UKC886" s="14"/>
      <c r="UKD886" s="14"/>
      <c r="UKE886" s="14"/>
      <c r="UKF886" s="14"/>
      <c r="UKG886" s="14"/>
      <c r="UKH886" s="14"/>
      <c r="UKI886" s="14"/>
      <c r="UKJ886" s="14"/>
      <c r="UKK886" s="14"/>
      <c r="UKL886" s="14"/>
      <c r="UKM886" s="14"/>
      <c r="UKN886" s="14"/>
      <c r="UKO886" s="14"/>
      <c r="UKP886" s="14"/>
      <c r="UKQ886" s="14"/>
      <c r="UKR886" s="14"/>
      <c r="UKS886" s="14"/>
      <c r="UKT886" s="14"/>
      <c r="UKU886" s="14"/>
      <c r="UKV886" s="14"/>
      <c r="UKW886" s="14"/>
      <c r="UKX886" s="14"/>
      <c r="UKY886" s="14"/>
      <c r="UKZ886" s="14"/>
      <c r="ULA886" s="14"/>
      <c r="ULB886" s="14"/>
      <c r="ULC886" s="14"/>
      <c r="ULD886" s="14"/>
      <c r="ULE886" s="14"/>
      <c r="ULF886" s="14"/>
      <c r="ULG886" s="14"/>
      <c r="ULH886" s="14"/>
      <c r="ULI886" s="14"/>
      <c r="ULJ886" s="14"/>
      <c r="ULK886" s="14"/>
      <c r="ULL886" s="14"/>
      <c r="ULM886" s="14"/>
      <c r="ULN886" s="14"/>
      <c r="ULO886" s="14"/>
      <c r="ULP886" s="14"/>
      <c r="ULQ886" s="14"/>
      <c r="ULR886" s="14"/>
      <c r="ULS886" s="14"/>
      <c r="ULT886" s="14"/>
      <c r="ULU886" s="14"/>
      <c r="ULV886" s="14"/>
      <c r="ULW886" s="14"/>
      <c r="ULX886" s="14"/>
      <c r="ULY886" s="14"/>
      <c r="ULZ886" s="14"/>
      <c r="UMA886" s="14"/>
      <c r="UMB886" s="14"/>
      <c r="UMC886" s="14"/>
      <c r="UMD886" s="14"/>
      <c r="UME886" s="14"/>
      <c r="UMF886" s="14"/>
      <c r="UMG886" s="14"/>
      <c r="UMH886" s="14"/>
      <c r="UMI886" s="14"/>
      <c r="UMJ886" s="14"/>
      <c r="UMK886" s="14"/>
      <c r="UML886" s="14"/>
      <c r="UMM886" s="14"/>
      <c r="UMN886" s="14"/>
      <c r="UMO886" s="14"/>
      <c r="UMP886" s="14"/>
      <c r="UMQ886" s="14"/>
      <c r="UMR886" s="14"/>
      <c r="UMS886" s="14"/>
      <c r="UMT886" s="14"/>
      <c r="UMU886" s="14"/>
      <c r="UMV886" s="14"/>
      <c r="UMW886" s="14"/>
      <c r="UMX886" s="14"/>
      <c r="UMY886" s="14"/>
      <c r="UMZ886" s="14"/>
      <c r="UNA886" s="14"/>
      <c r="UNB886" s="14"/>
      <c r="UNC886" s="14"/>
      <c r="UND886" s="14"/>
      <c r="UNE886" s="14"/>
      <c r="UNF886" s="14"/>
      <c r="UNG886" s="14"/>
      <c r="UNH886" s="14"/>
      <c r="UNI886" s="14"/>
      <c r="UNJ886" s="14"/>
      <c r="UNK886" s="14"/>
      <c r="UNL886" s="14"/>
      <c r="UNM886" s="14"/>
      <c r="UNN886" s="14"/>
      <c r="UNO886" s="14"/>
      <c r="UNP886" s="14"/>
      <c r="UNQ886" s="14"/>
      <c r="UNR886" s="14"/>
      <c r="UNS886" s="14"/>
      <c r="UNT886" s="14"/>
      <c r="UNU886" s="14"/>
      <c r="UNV886" s="14"/>
      <c r="UNW886" s="14"/>
      <c r="UNX886" s="14"/>
      <c r="UNY886" s="14"/>
      <c r="UNZ886" s="14"/>
      <c r="UOA886" s="14"/>
      <c r="UOB886" s="14"/>
      <c r="UOC886" s="14"/>
      <c r="UOD886" s="14"/>
      <c r="UOE886" s="14"/>
      <c r="UOF886" s="14"/>
      <c r="UOG886" s="14"/>
      <c r="UOH886" s="14"/>
      <c r="UOI886" s="14"/>
      <c r="UOJ886" s="14"/>
      <c r="UOK886" s="14"/>
      <c r="UOL886" s="14"/>
      <c r="UOM886" s="14"/>
      <c r="UON886" s="14"/>
      <c r="UOO886" s="14"/>
      <c r="UOP886" s="14"/>
      <c r="UOQ886" s="14"/>
      <c r="UOR886" s="14"/>
      <c r="UOS886" s="14"/>
      <c r="UOT886" s="14"/>
      <c r="UOU886" s="14"/>
      <c r="UOV886" s="14"/>
      <c r="UOW886" s="14"/>
      <c r="UOX886" s="14"/>
      <c r="UOY886" s="14"/>
      <c r="UOZ886" s="14"/>
      <c r="UPA886" s="14"/>
      <c r="UPB886" s="14"/>
      <c r="UPC886" s="14"/>
      <c r="UPD886" s="14"/>
      <c r="UPE886" s="14"/>
      <c r="UPF886" s="14"/>
      <c r="UPG886" s="14"/>
      <c r="UPH886" s="14"/>
      <c r="UPI886" s="14"/>
      <c r="UPJ886" s="14"/>
      <c r="UPK886" s="14"/>
      <c r="UPL886" s="14"/>
      <c r="UPM886" s="14"/>
      <c r="UPN886" s="14"/>
      <c r="UPO886" s="14"/>
      <c r="UPP886" s="14"/>
      <c r="UPQ886" s="14"/>
      <c r="UPR886" s="14"/>
      <c r="UPS886" s="14"/>
      <c r="UPT886" s="14"/>
      <c r="UPU886" s="14"/>
      <c r="UPV886" s="14"/>
      <c r="UPW886" s="14"/>
      <c r="UPX886" s="14"/>
      <c r="UPY886" s="14"/>
      <c r="UPZ886" s="14"/>
      <c r="UQA886" s="14"/>
      <c r="UQB886" s="14"/>
      <c r="UQC886" s="14"/>
      <c r="UQD886" s="14"/>
      <c r="UQE886" s="14"/>
      <c r="UQF886" s="14"/>
      <c r="UQG886" s="14"/>
      <c r="UQH886" s="14"/>
      <c r="UQI886" s="14"/>
      <c r="UQJ886" s="14"/>
      <c r="UQK886" s="14"/>
      <c r="UQL886" s="14"/>
      <c r="UQM886" s="14"/>
      <c r="UQN886" s="14"/>
      <c r="UQO886" s="14"/>
      <c r="UQP886" s="14"/>
      <c r="UQQ886" s="14"/>
      <c r="UQR886" s="14"/>
      <c r="UQS886" s="14"/>
      <c r="UQT886" s="14"/>
      <c r="UQU886" s="14"/>
      <c r="UQV886" s="14"/>
      <c r="UQW886" s="14"/>
      <c r="UQX886" s="14"/>
      <c r="UQY886" s="14"/>
      <c r="UQZ886" s="14"/>
      <c r="URA886" s="14"/>
      <c r="URB886" s="14"/>
      <c r="URC886" s="14"/>
      <c r="URD886" s="14"/>
      <c r="URE886" s="14"/>
      <c r="URF886" s="14"/>
      <c r="URG886" s="14"/>
      <c r="URH886" s="14"/>
      <c r="URI886" s="14"/>
      <c r="URJ886" s="14"/>
      <c r="URK886" s="14"/>
      <c r="URL886" s="14"/>
      <c r="URM886" s="14"/>
      <c r="URN886" s="14"/>
      <c r="URO886" s="14"/>
      <c r="URP886" s="14"/>
      <c r="URQ886" s="14"/>
      <c r="URR886" s="14"/>
      <c r="URS886" s="14"/>
      <c r="URT886" s="14"/>
      <c r="URU886" s="14"/>
      <c r="URV886" s="14"/>
      <c r="URW886" s="14"/>
      <c r="URX886" s="14"/>
      <c r="URY886" s="14"/>
      <c r="URZ886" s="14"/>
      <c r="USA886" s="14"/>
      <c r="USB886" s="14"/>
      <c r="USC886" s="14"/>
      <c r="USD886" s="14"/>
      <c r="USE886" s="14"/>
      <c r="USF886" s="14"/>
      <c r="USG886" s="14"/>
      <c r="USH886" s="14"/>
      <c r="USI886" s="14"/>
      <c r="USJ886" s="14"/>
      <c r="USK886" s="14"/>
      <c r="USL886" s="14"/>
      <c r="USM886" s="14"/>
      <c r="USN886" s="14"/>
      <c r="USO886" s="14"/>
      <c r="USP886" s="14"/>
      <c r="USQ886" s="14"/>
      <c r="USR886" s="14"/>
      <c r="USS886" s="14"/>
      <c r="UST886" s="14"/>
      <c r="USU886" s="14"/>
      <c r="USV886" s="14"/>
      <c r="USW886" s="14"/>
      <c r="USX886" s="14"/>
      <c r="USY886" s="14"/>
      <c r="USZ886" s="14"/>
      <c r="UTA886" s="14"/>
      <c r="UTB886" s="14"/>
      <c r="UTC886" s="14"/>
      <c r="UTD886" s="14"/>
      <c r="UTE886" s="14"/>
      <c r="UTF886" s="14"/>
      <c r="UTG886" s="14"/>
      <c r="UTH886" s="14"/>
      <c r="UTI886" s="14"/>
      <c r="UTJ886" s="14"/>
      <c r="UTK886" s="14"/>
      <c r="UTL886" s="14"/>
      <c r="UTM886" s="14"/>
      <c r="UTN886" s="14"/>
      <c r="UTO886" s="14"/>
      <c r="UTP886" s="14"/>
      <c r="UTQ886" s="14"/>
      <c r="UTR886" s="14"/>
      <c r="UTS886" s="14"/>
      <c r="UTT886" s="14"/>
      <c r="UTU886" s="14"/>
      <c r="UTV886" s="14"/>
      <c r="UTW886" s="14"/>
      <c r="UTX886" s="14"/>
      <c r="UTY886" s="14"/>
      <c r="UTZ886" s="14"/>
      <c r="UUA886" s="14"/>
      <c r="UUB886" s="14"/>
      <c r="UUC886" s="14"/>
      <c r="UUD886" s="14"/>
      <c r="UUE886" s="14"/>
      <c r="UUF886" s="14"/>
      <c r="UUG886" s="14"/>
      <c r="UUH886" s="14"/>
      <c r="UUI886" s="14"/>
      <c r="UUJ886" s="14"/>
      <c r="UUK886" s="14"/>
      <c r="UUL886" s="14"/>
      <c r="UUM886" s="14"/>
      <c r="UUN886" s="14"/>
      <c r="UUO886" s="14"/>
      <c r="UUP886" s="14"/>
      <c r="UUQ886" s="14"/>
      <c r="UUR886" s="14"/>
      <c r="UUS886" s="14"/>
      <c r="UUT886" s="14"/>
      <c r="UUU886" s="14"/>
      <c r="UUV886" s="14"/>
      <c r="UUW886" s="14"/>
      <c r="UUX886" s="14"/>
      <c r="UUY886" s="14"/>
      <c r="UUZ886" s="14"/>
      <c r="UVA886" s="14"/>
      <c r="UVB886" s="14"/>
      <c r="UVC886" s="14"/>
      <c r="UVD886" s="14"/>
      <c r="UVE886" s="14"/>
      <c r="UVF886" s="14"/>
      <c r="UVG886" s="14"/>
      <c r="UVH886" s="14"/>
      <c r="UVI886" s="14"/>
      <c r="UVJ886" s="14"/>
      <c r="UVK886" s="14"/>
      <c r="UVL886" s="14"/>
      <c r="UVM886" s="14"/>
      <c r="UVN886" s="14"/>
      <c r="UVO886" s="14"/>
      <c r="UVP886" s="14"/>
      <c r="UVQ886" s="14"/>
      <c r="UVR886" s="14"/>
      <c r="UVS886" s="14"/>
      <c r="UVT886" s="14"/>
      <c r="UVU886" s="14"/>
      <c r="UVV886" s="14"/>
      <c r="UVW886" s="14"/>
      <c r="UVX886" s="14"/>
      <c r="UVY886" s="14"/>
      <c r="UVZ886" s="14"/>
      <c r="UWA886" s="14"/>
      <c r="UWB886" s="14"/>
      <c r="UWC886" s="14"/>
      <c r="UWD886" s="14"/>
      <c r="UWE886" s="14"/>
      <c r="UWF886" s="14"/>
      <c r="UWG886" s="14"/>
      <c r="UWH886" s="14"/>
      <c r="UWI886" s="14"/>
      <c r="UWJ886" s="14"/>
      <c r="UWK886" s="14"/>
      <c r="UWL886" s="14"/>
      <c r="UWM886" s="14"/>
      <c r="UWN886" s="14"/>
      <c r="UWO886" s="14"/>
      <c r="UWP886" s="14"/>
      <c r="UWQ886" s="14"/>
      <c r="UWR886" s="14"/>
      <c r="UWS886" s="14"/>
      <c r="UWT886" s="14"/>
      <c r="UWU886" s="14"/>
      <c r="UWV886" s="14"/>
      <c r="UWW886" s="14"/>
      <c r="UWX886" s="14"/>
      <c r="UWY886" s="14"/>
      <c r="UWZ886" s="14"/>
      <c r="UXA886" s="14"/>
      <c r="UXB886" s="14"/>
      <c r="UXC886" s="14"/>
      <c r="UXD886" s="14"/>
      <c r="UXE886" s="14"/>
      <c r="UXF886" s="14"/>
      <c r="UXG886" s="14"/>
      <c r="UXH886" s="14"/>
      <c r="UXI886" s="14"/>
      <c r="UXJ886" s="14"/>
      <c r="UXK886" s="14"/>
      <c r="UXL886" s="14"/>
      <c r="UXM886" s="14"/>
      <c r="UXN886" s="14"/>
      <c r="UXO886" s="14"/>
      <c r="UXP886" s="14"/>
      <c r="UXQ886" s="14"/>
      <c r="UXR886" s="14"/>
      <c r="UXS886" s="14"/>
      <c r="UXT886" s="14"/>
      <c r="UXU886" s="14"/>
      <c r="UXV886" s="14"/>
      <c r="UXW886" s="14"/>
      <c r="UXX886" s="14"/>
      <c r="UXY886" s="14"/>
      <c r="UXZ886" s="14"/>
      <c r="UYA886" s="14"/>
      <c r="UYB886" s="14"/>
      <c r="UYC886" s="14"/>
      <c r="UYD886" s="14"/>
      <c r="UYE886" s="14"/>
      <c r="UYF886" s="14"/>
      <c r="UYG886" s="14"/>
      <c r="UYH886" s="14"/>
      <c r="UYI886" s="14"/>
      <c r="UYJ886" s="14"/>
      <c r="UYK886" s="14"/>
      <c r="UYL886" s="14"/>
      <c r="UYM886" s="14"/>
      <c r="UYN886" s="14"/>
      <c r="UYO886" s="14"/>
      <c r="UYP886" s="14"/>
      <c r="UYQ886" s="14"/>
      <c r="UYR886" s="14"/>
      <c r="UYS886" s="14"/>
      <c r="UYT886" s="14"/>
      <c r="UYU886" s="14"/>
      <c r="UYV886" s="14"/>
      <c r="UYW886" s="14"/>
      <c r="UYX886" s="14"/>
      <c r="UYY886" s="14"/>
      <c r="UYZ886" s="14"/>
      <c r="UZA886" s="14"/>
      <c r="UZB886" s="14"/>
      <c r="UZC886" s="14"/>
      <c r="UZD886" s="14"/>
      <c r="UZE886" s="14"/>
      <c r="UZF886" s="14"/>
      <c r="UZG886" s="14"/>
      <c r="UZH886" s="14"/>
      <c r="UZI886" s="14"/>
      <c r="UZJ886" s="14"/>
      <c r="UZK886" s="14"/>
      <c r="UZL886" s="14"/>
      <c r="UZM886" s="14"/>
      <c r="UZN886" s="14"/>
      <c r="UZO886" s="14"/>
      <c r="UZP886" s="14"/>
      <c r="UZQ886" s="14"/>
      <c r="UZR886" s="14"/>
      <c r="UZS886" s="14"/>
      <c r="UZT886" s="14"/>
      <c r="UZU886" s="14"/>
      <c r="UZV886" s="14"/>
      <c r="UZW886" s="14"/>
      <c r="UZX886" s="14"/>
      <c r="UZY886" s="14"/>
      <c r="UZZ886" s="14"/>
      <c r="VAA886" s="14"/>
      <c r="VAB886" s="14"/>
      <c r="VAC886" s="14"/>
      <c r="VAD886" s="14"/>
      <c r="VAE886" s="14"/>
      <c r="VAF886" s="14"/>
      <c r="VAG886" s="14"/>
      <c r="VAH886" s="14"/>
      <c r="VAI886" s="14"/>
      <c r="VAJ886" s="14"/>
      <c r="VAK886" s="14"/>
      <c r="VAL886" s="14"/>
      <c r="VAM886" s="14"/>
      <c r="VAN886" s="14"/>
      <c r="VAO886" s="14"/>
      <c r="VAP886" s="14"/>
      <c r="VAQ886" s="14"/>
      <c r="VAR886" s="14"/>
      <c r="VAS886" s="14"/>
      <c r="VAT886" s="14"/>
      <c r="VAU886" s="14"/>
      <c r="VAV886" s="14"/>
      <c r="VAW886" s="14"/>
      <c r="VAX886" s="14"/>
      <c r="VAY886" s="14"/>
      <c r="VAZ886" s="14"/>
      <c r="VBA886" s="14"/>
      <c r="VBB886" s="14"/>
      <c r="VBC886" s="14"/>
      <c r="VBD886" s="14"/>
      <c r="VBE886" s="14"/>
      <c r="VBF886" s="14"/>
      <c r="VBG886" s="14"/>
      <c r="VBH886" s="14"/>
      <c r="VBI886" s="14"/>
      <c r="VBJ886" s="14"/>
      <c r="VBK886" s="14"/>
      <c r="VBL886" s="14"/>
      <c r="VBM886" s="14"/>
      <c r="VBN886" s="14"/>
      <c r="VBO886" s="14"/>
      <c r="VBP886" s="14"/>
      <c r="VBQ886" s="14"/>
      <c r="VBR886" s="14"/>
      <c r="VBS886" s="14"/>
      <c r="VBT886" s="14"/>
      <c r="VBU886" s="14"/>
      <c r="VBV886" s="14"/>
      <c r="VBW886" s="14"/>
      <c r="VBX886" s="14"/>
      <c r="VBY886" s="14"/>
      <c r="VBZ886" s="14"/>
      <c r="VCA886" s="14"/>
      <c r="VCB886" s="14"/>
      <c r="VCC886" s="14"/>
      <c r="VCD886" s="14"/>
      <c r="VCE886" s="14"/>
      <c r="VCF886" s="14"/>
      <c r="VCG886" s="14"/>
      <c r="VCH886" s="14"/>
      <c r="VCI886" s="14"/>
      <c r="VCJ886" s="14"/>
      <c r="VCK886" s="14"/>
      <c r="VCL886" s="14"/>
      <c r="VCM886" s="14"/>
      <c r="VCN886" s="14"/>
      <c r="VCO886" s="14"/>
      <c r="VCP886" s="14"/>
      <c r="VCQ886" s="14"/>
      <c r="VCR886" s="14"/>
      <c r="VCS886" s="14"/>
      <c r="VCT886" s="14"/>
      <c r="VCU886" s="14"/>
      <c r="VCV886" s="14"/>
      <c r="VCW886" s="14"/>
      <c r="VCX886" s="14"/>
      <c r="VCY886" s="14"/>
      <c r="VCZ886" s="14"/>
      <c r="VDA886" s="14"/>
      <c r="VDB886" s="14"/>
      <c r="VDC886" s="14"/>
      <c r="VDD886" s="14"/>
      <c r="VDE886" s="14"/>
      <c r="VDF886" s="14"/>
      <c r="VDG886" s="14"/>
      <c r="VDH886" s="14"/>
      <c r="VDI886" s="14"/>
      <c r="VDJ886" s="14"/>
      <c r="VDK886" s="14"/>
      <c r="VDL886" s="14"/>
      <c r="VDM886" s="14"/>
      <c r="VDN886" s="14"/>
      <c r="VDO886" s="14"/>
      <c r="VDP886" s="14"/>
      <c r="VDQ886" s="14"/>
      <c r="VDR886" s="14"/>
      <c r="VDS886" s="14"/>
      <c r="VDT886" s="14"/>
      <c r="VDU886" s="14"/>
      <c r="VDV886" s="14"/>
      <c r="VDW886" s="14"/>
      <c r="VDX886" s="14"/>
      <c r="VDY886" s="14"/>
      <c r="VDZ886" s="14"/>
      <c r="VEA886" s="14"/>
      <c r="VEB886" s="14"/>
      <c r="VEC886" s="14"/>
      <c r="VED886" s="14"/>
      <c r="VEE886" s="14"/>
      <c r="VEF886" s="14"/>
      <c r="VEG886" s="14"/>
      <c r="VEH886" s="14"/>
      <c r="VEI886" s="14"/>
      <c r="VEJ886" s="14"/>
      <c r="VEK886" s="14"/>
      <c r="VEL886" s="14"/>
      <c r="VEM886" s="14"/>
      <c r="VEN886" s="14"/>
      <c r="VEO886" s="14"/>
      <c r="VEP886" s="14"/>
      <c r="VEQ886" s="14"/>
      <c r="VER886" s="14"/>
      <c r="VES886" s="14"/>
      <c r="VET886" s="14"/>
      <c r="VEU886" s="14"/>
      <c r="VEV886" s="14"/>
      <c r="VEW886" s="14"/>
      <c r="VEX886" s="14"/>
      <c r="VEY886" s="14"/>
      <c r="VEZ886" s="14"/>
      <c r="VFA886" s="14"/>
      <c r="VFB886" s="14"/>
      <c r="VFC886" s="14"/>
      <c r="VFD886" s="14"/>
      <c r="VFE886" s="14"/>
      <c r="VFF886" s="14"/>
      <c r="VFG886" s="14"/>
      <c r="VFH886" s="14"/>
      <c r="VFI886" s="14"/>
      <c r="VFJ886" s="14"/>
      <c r="VFK886" s="14"/>
      <c r="VFL886" s="14"/>
      <c r="VFM886" s="14"/>
      <c r="VFN886" s="14"/>
      <c r="VFO886" s="14"/>
      <c r="VFP886" s="14"/>
      <c r="VFQ886" s="14"/>
      <c r="VFR886" s="14"/>
      <c r="VFS886" s="14"/>
      <c r="VFT886" s="14"/>
      <c r="VFU886" s="14"/>
      <c r="VFV886" s="14"/>
      <c r="VFW886" s="14"/>
      <c r="VFX886" s="14"/>
      <c r="VFY886" s="14"/>
      <c r="VFZ886" s="14"/>
      <c r="VGA886" s="14"/>
      <c r="VGB886" s="14"/>
      <c r="VGC886" s="14"/>
      <c r="VGD886" s="14"/>
      <c r="VGE886" s="14"/>
      <c r="VGF886" s="14"/>
      <c r="VGG886" s="14"/>
      <c r="VGH886" s="14"/>
      <c r="VGI886" s="14"/>
      <c r="VGJ886" s="14"/>
      <c r="VGK886" s="14"/>
      <c r="VGL886" s="14"/>
      <c r="VGM886" s="14"/>
      <c r="VGN886" s="14"/>
      <c r="VGO886" s="14"/>
      <c r="VGP886" s="14"/>
      <c r="VGQ886" s="14"/>
      <c r="VGR886" s="14"/>
      <c r="VGS886" s="14"/>
      <c r="VGT886" s="14"/>
      <c r="VGU886" s="14"/>
      <c r="VGV886" s="14"/>
      <c r="VGW886" s="14"/>
      <c r="VGX886" s="14"/>
      <c r="VGY886" s="14"/>
      <c r="VGZ886" s="14"/>
      <c r="VHA886" s="14"/>
      <c r="VHB886" s="14"/>
      <c r="VHC886" s="14"/>
      <c r="VHD886" s="14"/>
      <c r="VHE886" s="14"/>
      <c r="VHF886" s="14"/>
      <c r="VHG886" s="14"/>
      <c r="VHH886" s="14"/>
      <c r="VHI886" s="14"/>
      <c r="VHJ886" s="14"/>
      <c r="VHK886" s="14"/>
      <c r="VHL886" s="14"/>
      <c r="VHM886" s="14"/>
      <c r="VHN886" s="14"/>
      <c r="VHO886" s="14"/>
      <c r="VHP886" s="14"/>
      <c r="VHQ886" s="14"/>
      <c r="VHR886" s="14"/>
      <c r="VHS886" s="14"/>
      <c r="VHT886" s="14"/>
      <c r="VHU886" s="14"/>
      <c r="VHV886" s="14"/>
      <c r="VHW886" s="14"/>
      <c r="VHX886" s="14"/>
      <c r="VHY886" s="14"/>
      <c r="VHZ886" s="14"/>
      <c r="VIA886" s="14"/>
      <c r="VIB886" s="14"/>
      <c r="VIC886" s="14"/>
      <c r="VID886" s="14"/>
      <c r="VIE886" s="14"/>
      <c r="VIF886" s="14"/>
      <c r="VIG886" s="14"/>
      <c r="VIH886" s="14"/>
      <c r="VII886" s="14"/>
      <c r="VIJ886" s="14"/>
      <c r="VIK886" s="14"/>
      <c r="VIL886" s="14"/>
      <c r="VIM886" s="14"/>
      <c r="VIN886" s="14"/>
      <c r="VIO886" s="14"/>
      <c r="VIP886" s="14"/>
      <c r="VIQ886" s="14"/>
      <c r="VIR886" s="14"/>
      <c r="VIS886" s="14"/>
      <c r="VIT886" s="14"/>
      <c r="VIU886" s="14"/>
      <c r="VIV886" s="14"/>
      <c r="VIW886" s="14"/>
      <c r="VIX886" s="14"/>
      <c r="VIY886" s="14"/>
      <c r="VIZ886" s="14"/>
      <c r="VJA886" s="14"/>
      <c r="VJB886" s="14"/>
      <c r="VJC886" s="14"/>
      <c r="VJD886" s="14"/>
      <c r="VJE886" s="14"/>
      <c r="VJF886" s="14"/>
      <c r="VJG886" s="14"/>
      <c r="VJH886" s="14"/>
      <c r="VJI886" s="14"/>
      <c r="VJJ886" s="14"/>
      <c r="VJK886" s="14"/>
      <c r="VJL886" s="14"/>
      <c r="VJM886" s="14"/>
      <c r="VJN886" s="14"/>
      <c r="VJO886" s="14"/>
      <c r="VJP886" s="14"/>
      <c r="VJQ886" s="14"/>
      <c r="VJR886" s="14"/>
      <c r="VJS886" s="14"/>
      <c r="VJT886" s="14"/>
      <c r="VJU886" s="14"/>
      <c r="VJV886" s="14"/>
      <c r="VJW886" s="14"/>
      <c r="VJX886" s="14"/>
      <c r="VJY886" s="14"/>
      <c r="VJZ886" s="14"/>
      <c r="VKA886" s="14"/>
      <c r="VKB886" s="14"/>
      <c r="VKC886" s="14"/>
      <c r="VKD886" s="14"/>
      <c r="VKE886" s="14"/>
      <c r="VKF886" s="14"/>
      <c r="VKG886" s="14"/>
      <c r="VKH886" s="14"/>
      <c r="VKI886" s="14"/>
      <c r="VKJ886" s="14"/>
      <c r="VKK886" s="14"/>
      <c r="VKL886" s="14"/>
      <c r="VKM886" s="14"/>
      <c r="VKN886" s="14"/>
      <c r="VKO886" s="14"/>
      <c r="VKP886" s="14"/>
      <c r="VKQ886" s="14"/>
      <c r="VKR886" s="14"/>
      <c r="VKS886" s="14"/>
      <c r="VKT886" s="14"/>
      <c r="VKU886" s="14"/>
      <c r="VKV886" s="14"/>
      <c r="VKW886" s="14"/>
      <c r="VKX886" s="14"/>
      <c r="VKY886" s="14"/>
      <c r="VKZ886" s="14"/>
      <c r="VLA886" s="14"/>
      <c r="VLB886" s="14"/>
      <c r="VLC886" s="14"/>
      <c r="VLD886" s="14"/>
      <c r="VLE886" s="14"/>
      <c r="VLF886" s="14"/>
      <c r="VLG886" s="14"/>
      <c r="VLH886" s="14"/>
      <c r="VLI886" s="14"/>
      <c r="VLJ886" s="14"/>
      <c r="VLK886" s="14"/>
      <c r="VLL886" s="14"/>
      <c r="VLM886" s="14"/>
      <c r="VLN886" s="14"/>
      <c r="VLO886" s="14"/>
      <c r="VLP886" s="14"/>
      <c r="VLQ886" s="14"/>
      <c r="VLR886" s="14"/>
      <c r="VLS886" s="14"/>
      <c r="VLT886" s="14"/>
      <c r="VLU886" s="14"/>
      <c r="VLV886" s="14"/>
      <c r="VLW886" s="14"/>
      <c r="VLX886" s="14"/>
      <c r="VLY886" s="14"/>
      <c r="VLZ886" s="14"/>
      <c r="VMA886" s="14"/>
      <c r="VMB886" s="14"/>
      <c r="VMC886" s="14"/>
      <c r="VMD886" s="14"/>
      <c r="VME886" s="14"/>
      <c r="VMF886" s="14"/>
      <c r="VMG886" s="14"/>
      <c r="VMH886" s="14"/>
      <c r="VMI886" s="14"/>
      <c r="VMJ886" s="14"/>
      <c r="VMK886" s="14"/>
      <c r="VML886" s="14"/>
      <c r="VMM886" s="14"/>
      <c r="VMN886" s="14"/>
      <c r="VMO886" s="14"/>
      <c r="VMP886" s="14"/>
      <c r="VMQ886" s="14"/>
      <c r="VMR886" s="14"/>
      <c r="VMS886" s="14"/>
      <c r="VMT886" s="14"/>
      <c r="VMU886" s="14"/>
      <c r="VMV886" s="14"/>
      <c r="VMW886" s="14"/>
      <c r="VMX886" s="14"/>
      <c r="VMY886" s="14"/>
      <c r="VMZ886" s="14"/>
      <c r="VNA886" s="14"/>
      <c r="VNB886" s="14"/>
      <c r="VNC886" s="14"/>
      <c r="VND886" s="14"/>
      <c r="VNE886" s="14"/>
      <c r="VNF886" s="14"/>
      <c r="VNG886" s="14"/>
      <c r="VNH886" s="14"/>
      <c r="VNI886" s="14"/>
      <c r="VNJ886" s="14"/>
      <c r="VNK886" s="14"/>
      <c r="VNL886" s="14"/>
      <c r="VNM886" s="14"/>
      <c r="VNN886" s="14"/>
      <c r="VNO886" s="14"/>
      <c r="VNP886" s="14"/>
      <c r="VNQ886" s="14"/>
      <c r="VNR886" s="14"/>
      <c r="VNS886" s="14"/>
      <c r="VNT886" s="14"/>
      <c r="VNU886" s="14"/>
      <c r="VNV886" s="14"/>
      <c r="VNW886" s="14"/>
      <c r="VNX886" s="14"/>
      <c r="VNY886" s="14"/>
      <c r="VNZ886" s="14"/>
      <c r="VOA886" s="14"/>
      <c r="VOB886" s="14"/>
      <c r="VOC886" s="14"/>
      <c r="VOD886" s="14"/>
      <c r="VOE886" s="14"/>
      <c r="VOF886" s="14"/>
      <c r="VOG886" s="14"/>
      <c r="VOH886" s="14"/>
      <c r="VOI886" s="14"/>
      <c r="VOJ886" s="14"/>
      <c r="VOK886" s="14"/>
      <c r="VOL886" s="14"/>
      <c r="VOM886" s="14"/>
      <c r="VON886" s="14"/>
      <c r="VOO886" s="14"/>
      <c r="VOP886" s="14"/>
      <c r="VOQ886" s="14"/>
      <c r="VOR886" s="14"/>
      <c r="VOS886" s="14"/>
      <c r="VOT886" s="14"/>
      <c r="VOU886" s="14"/>
      <c r="VOV886" s="14"/>
      <c r="VOW886" s="14"/>
      <c r="VOX886" s="14"/>
      <c r="VOY886" s="14"/>
      <c r="VOZ886" s="14"/>
      <c r="VPA886" s="14"/>
      <c r="VPB886" s="14"/>
      <c r="VPC886" s="14"/>
      <c r="VPD886" s="14"/>
      <c r="VPE886" s="14"/>
      <c r="VPF886" s="14"/>
      <c r="VPG886" s="14"/>
      <c r="VPH886" s="14"/>
      <c r="VPI886" s="14"/>
      <c r="VPJ886" s="14"/>
      <c r="VPK886" s="14"/>
      <c r="VPL886" s="14"/>
      <c r="VPM886" s="14"/>
      <c r="VPN886" s="14"/>
      <c r="VPO886" s="14"/>
      <c r="VPP886" s="14"/>
      <c r="VPQ886" s="14"/>
      <c r="VPR886" s="14"/>
      <c r="VPS886" s="14"/>
      <c r="VPT886" s="14"/>
      <c r="VPU886" s="14"/>
      <c r="VPV886" s="14"/>
      <c r="VPW886" s="14"/>
      <c r="VPX886" s="14"/>
      <c r="VPY886" s="14"/>
      <c r="VPZ886" s="14"/>
      <c r="VQA886" s="14"/>
      <c r="VQB886" s="14"/>
      <c r="VQC886" s="14"/>
      <c r="VQD886" s="14"/>
      <c r="VQE886" s="14"/>
      <c r="VQF886" s="14"/>
      <c r="VQG886" s="14"/>
      <c r="VQH886" s="14"/>
      <c r="VQI886" s="14"/>
      <c r="VQJ886" s="14"/>
      <c r="VQK886" s="14"/>
      <c r="VQL886" s="14"/>
      <c r="VQM886" s="14"/>
      <c r="VQN886" s="14"/>
      <c r="VQO886" s="14"/>
      <c r="VQP886" s="14"/>
      <c r="VQQ886" s="14"/>
      <c r="VQR886" s="14"/>
      <c r="VQS886" s="14"/>
      <c r="VQT886" s="14"/>
      <c r="VQU886" s="14"/>
      <c r="VQV886" s="14"/>
      <c r="VQW886" s="14"/>
      <c r="VQX886" s="14"/>
      <c r="VQY886" s="14"/>
      <c r="VQZ886" s="14"/>
      <c r="VRA886" s="14"/>
      <c r="VRB886" s="14"/>
      <c r="VRC886" s="14"/>
      <c r="VRD886" s="14"/>
      <c r="VRE886" s="14"/>
      <c r="VRF886" s="14"/>
      <c r="VRG886" s="14"/>
      <c r="VRH886" s="14"/>
      <c r="VRI886" s="14"/>
      <c r="VRJ886" s="14"/>
      <c r="VRK886" s="14"/>
      <c r="VRL886" s="14"/>
      <c r="VRM886" s="14"/>
      <c r="VRN886" s="14"/>
      <c r="VRO886" s="14"/>
      <c r="VRP886" s="14"/>
      <c r="VRQ886" s="14"/>
      <c r="VRR886" s="14"/>
      <c r="VRS886" s="14"/>
      <c r="VRT886" s="14"/>
      <c r="VRU886" s="14"/>
      <c r="VRV886" s="14"/>
      <c r="VRW886" s="14"/>
      <c r="VRX886" s="14"/>
      <c r="VRY886" s="14"/>
      <c r="VRZ886" s="14"/>
      <c r="VSA886" s="14"/>
      <c r="VSB886" s="14"/>
      <c r="VSC886" s="14"/>
      <c r="VSD886" s="14"/>
      <c r="VSE886" s="14"/>
      <c r="VSF886" s="14"/>
      <c r="VSG886" s="14"/>
      <c r="VSH886" s="14"/>
      <c r="VSI886" s="14"/>
      <c r="VSJ886" s="14"/>
      <c r="VSK886" s="14"/>
      <c r="VSL886" s="14"/>
      <c r="VSM886" s="14"/>
      <c r="VSN886" s="14"/>
      <c r="VSO886" s="14"/>
      <c r="VSP886" s="14"/>
      <c r="VSQ886" s="14"/>
      <c r="VSR886" s="14"/>
      <c r="VSS886" s="14"/>
      <c r="VST886" s="14"/>
      <c r="VSU886" s="14"/>
      <c r="VSV886" s="14"/>
      <c r="VSW886" s="14"/>
      <c r="VSX886" s="14"/>
      <c r="VSY886" s="14"/>
      <c r="VSZ886" s="14"/>
      <c r="VTA886" s="14"/>
      <c r="VTB886" s="14"/>
      <c r="VTC886" s="14"/>
      <c r="VTD886" s="14"/>
      <c r="VTE886" s="14"/>
      <c r="VTF886" s="14"/>
      <c r="VTG886" s="14"/>
      <c r="VTH886" s="14"/>
      <c r="VTI886" s="14"/>
      <c r="VTJ886" s="14"/>
      <c r="VTK886" s="14"/>
      <c r="VTL886" s="14"/>
      <c r="VTM886" s="14"/>
      <c r="VTN886" s="14"/>
      <c r="VTO886" s="14"/>
      <c r="VTP886" s="14"/>
      <c r="VTQ886" s="14"/>
      <c r="VTR886" s="14"/>
      <c r="VTS886" s="14"/>
      <c r="VTT886" s="14"/>
      <c r="VTU886" s="14"/>
      <c r="VTV886" s="14"/>
      <c r="VTW886" s="14"/>
      <c r="VTX886" s="14"/>
      <c r="VTY886" s="14"/>
      <c r="VTZ886" s="14"/>
      <c r="VUA886" s="14"/>
      <c r="VUB886" s="14"/>
      <c r="VUC886" s="14"/>
      <c r="VUD886" s="14"/>
      <c r="VUE886" s="14"/>
      <c r="VUF886" s="14"/>
      <c r="VUG886" s="14"/>
      <c r="VUH886" s="14"/>
      <c r="VUI886" s="14"/>
      <c r="VUJ886" s="14"/>
      <c r="VUK886" s="14"/>
      <c r="VUL886" s="14"/>
      <c r="VUM886" s="14"/>
      <c r="VUN886" s="14"/>
      <c r="VUO886" s="14"/>
      <c r="VUP886" s="14"/>
      <c r="VUQ886" s="14"/>
      <c r="VUR886" s="14"/>
      <c r="VUS886" s="14"/>
      <c r="VUT886" s="14"/>
      <c r="VUU886" s="14"/>
      <c r="VUV886" s="14"/>
      <c r="VUW886" s="14"/>
      <c r="VUX886" s="14"/>
      <c r="VUY886" s="14"/>
      <c r="VUZ886" s="14"/>
      <c r="VVA886" s="14"/>
      <c r="VVB886" s="14"/>
      <c r="VVC886" s="14"/>
      <c r="VVD886" s="14"/>
      <c r="VVE886" s="14"/>
      <c r="VVF886" s="14"/>
      <c r="VVG886" s="14"/>
      <c r="VVH886" s="14"/>
      <c r="VVI886" s="14"/>
      <c r="VVJ886" s="14"/>
      <c r="VVK886" s="14"/>
      <c r="VVL886" s="14"/>
      <c r="VVM886" s="14"/>
      <c r="VVN886" s="14"/>
      <c r="VVO886" s="14"/>
      <c r="VVP886" s="14"/>
      <c r="VVQ886" s="14"/>
      <c r="VVR886" s="14"/>
      <c r="VVS886" s="14"/>
      <c r="VVT886" s="14"/>
      <c r="VVU886" s="14"/>
      <c r="VVV886" s="14"/>
      <c r="VVW886" s="14"/>
      <c r="VVX886" s="14"/>
      <c r="VVY886" s="14"/>
      <c r="VVZ886" s="14"/>
      <c r="VWA886" s="14"/>
      <c r="VWB886" s="14"/>
      <c r="VWC886" s="14"/>
      <c r="VWD886" s="14"/>
      <c r="VWE886" s="14"/>
      <c r="VWF886" s="14"/>
      <c r="VWG886" s="14"/>
      <c r="VWH886" s="14"/>
      <c r="VWI886" s="14"/>
      <c r="VWJ886" s="14"/>
      <c r="VWK886" s="14"/>
      <c r="VWL886" s="14"/>
      <c r="VWM886" s="14"/>
      <c r="VWN886" s="14"/>
      <c r="VWO886" s="14"/>
      <c r="VWP886" s="14"/>
      <c r="VWQ886" s="14"/>
      <c r="VWR886" s="14"/>
      <c r="VWS886" s="14"/>
      <c r="VWT886" s="14"/>
      <c r="VWU886" s="14"/>
      <c r="VWV886" s="14"/>
      <c r="VWW886" s="14"/>
      <c r="VWX886" s="14"/>
      <c r="VWY886" s="14"/>
      <c r="VWZ886" s="14"/>
      <c r="VXA886" s="14"/>
      <c r="VXB886" s="14"/>
      <c r="VXC886" s="14"/>
      <c r="VXD886" s="14"/>
      <c r="VXE886" s="14"/>
      <c r="VXF886" s="14"/>
      <c r="VXG886" s="14"/>
      <c r="VXH886" s="14"/>
      <c r="VXI886" s="14"/>
      <c r="VXJ886" s="14"/>
      <c r="VXK886" s="14"/>
      <c r="VXL886" s="14"/>
      <c r="VXM886" s="14"/>
      <c r="VXN886" s="14"/>
      <c r="VXO886" s="14"/>
      <c r="VXP886" s="14"/>
      <c r="VXQ886" s="14"/>
      <c r="VXR886" s="14"/>
      <c r="VXS886" s="14"/>
      <c r="VXT886" s="14"/>
      <c r="VXU886" s="14"/>
      <c r="VXV886" s="14"/>
      <c r="VXW886" s="14"/>
      <c r="VXX886" s="14"/>
      <c r="VXY886" s="14"/>
      <c r="VXZ886" s="14"/>
      <c r="VYA886" s="14"/>
      <c r="VYB886" s="14"/>
      <c r="VYC886" s="14"/>
      <c r="VYD886" s="14"/>
      <c r="VYE886" s="14"/>
      <c r="VYF886" s="14"/>
      <c r="VYG886" s="14"/>
      <c r="VYH886" s="14"/>
      <c r="VYI886" s="14"/>
      <c r="VYJ886" s="14"/>
      <c r="VYK886" s="14"/>
      <c r="VYL886" s="14"/>
      <c r="VYM886" s="14"/>
      <c r="VYN886" s="14"/>
      <c r="VYO886" s="14"/>
      <c r="VYP886" s="14"/>
      <c r="VYQ886" s="14"/>
      <c r="VYR886" s="14"/>
      <c r="VYS886" s="14"/>
      <c r="VYT886" s="14"/>
      <c r="VYU886" s="14"/>
      <c r="VYV886" s="14"/>
      <c r="VYW886" s="14"/>
      <c r="VYX886" s="14"/>
      <c r="VYY886" s="14"/>
      <c r="VYZ886" s="14"/>
      <c r="VZA886" s="14"/>
      <c r="VZB886" s="14"/>
      <c r="VZC886" s="14"/>
      <c r="VZD886" s="14"/>
      <c r="VZE886" s="14"/>
      <c r="VZF886" s="14"/>
      <c r="VZG886" s="14"/>
      <c r="VZH886" s="14"/>
      <c r="VZI886" s="14"/>
      <c r="VZJ886" s="14"/>
      <c r="VZK886" s="14"/>
      <c r="VZL886" s="14"/>
      <c r="VZM886" s="14"/>
      <c r="VZN886" s="14"/>
      <c r="VZO886" s="14"/>
      <c r="VZP886" s="14"/>
      <c r="VZQ886" s="14"/>
      <c r="VZR886" s="14"/>
      <c r="VZS886" s="14"/>
      <c r="VZT886" s="14"/>
      <c r="VZU886" s="14"/>
      <c r="VZV886" s="14"/>
      <c r="VZW886" s="14"/>
      <c r="VZX886" s="14"/>
      <c r="VZY886" s="14"/>
      <c r="VZZ886" s="14"/>
      <c r="WAA886" s="14"/>
      <c r="WAB886" s="14"/>
      <c r="WAC886" s="14"/>
      <c r="WAD886" s="14"/>
      <c r="WAE886" s="14"/>
      <c r="WAF886" s="14"/>
      <c r="WAG886" s="14"/>
      <c r="WAH886" s="14"/>
      <c r="WAI886" s="14"/>
      <c r="WAJ886" s="14"/>
      <c r="WAK886" s="14"/>
      <c r="WAL886" s="14"/>
      <c r="WAM886" s="14"/>
      <c r="WAN886" s="14"/>
      <c r="WAO886" s="14"/>
      <c r="WAP886" s="14"/>
      <c r="WAQ886" s="14"/>
      <c r="WAR886" s="14"/>
      <c r="WAS886" s="14"/>
      <c r="WAT886" s="14"/>
      <c r="WAU886" s="14"/>
      <c r="WAV886" s="14"/>
      <c r="WAW886" s="14"/>
      <c r="WAX886" s="14"/>
      <c r="WAY886" s="14"/>
      <c r="WAZ886" s="14"/>
      <c r="WBA886" s="14"/>
      <c r="WBB886" s="14"/>
      <c r="WBC886" s="14"/>
      <c r="WBD886" s="14"/>
      <c r="WBE886" s="14"/>
      <c r="WBF886" s="14"/>
      <c r="WBG886" s="14"/>
      <c r="WBH886" s="14"/>
      <c r="WBI886" s="14"/>
      <c r="WBJ886" s="14"/>
      <c r="WBK886" s="14"/>
      <c r="WBL886" s="14"/>
      <c r="WBM886" s="14"/>
      <c r="WBN886" s="14"/>
      <c r="WBO886" s="14"/>
      <c r="WBP886" s="14"/>
      <c r="WBQ886" s="14"/>
      <c r="WBR886" s="14"/>
      <c r="WBS886" s="14"/>
      <c r="WBT886" s="14"/>
      <c r="WBU886" s="14"/>
      <c r="WBV886" s="14"/>
      <c r="WBW886" s="14"/>
      <c r="WBX886" s="14"/>
      <c r="WBY886" s="14"/>
      <c r="WBZ886" s="14"/>
      <c r="WCA886" s="14"/>
      <c r="WCB886" s="14"/>
      <c r="WCC886" s="14"/>
      <c r="WCD886" s="14"/>
      <c r="WCE886" s="14"/>
      <c r="WCF886" s="14"/>
      <c r="WCG886" s="14"/>
      <c r="WCH886" s="14"/>
      <c r="WCI886" s="14"/>
      <c r="WCJ886" s="14"/>
      <c r="WCK886" s="14"/>
      <c r="WCL886" s="14"/>
      <c r="WCM886" s="14"/>
      <c r="WCN886" s="14"/>
      <c r="WCO886" s="14"/>
      <c r="WCP886" s="14"/>
      <c r="WCQ886" s="14"/>
      <c r="WCR886" s="14"/>
      <c r="WCS886" s="14"/>
      <c r="WCT886" s="14"/>
      <c r="WCU886" s="14"/>
      <c r="WCV886" s="14"/>
      <c r="WCW886" s="14"/>
      <c r="WCX886" s="14"/>
      <c r="WCY886" s="14"/>
      <c r="WCZ886" s="14"/>
      <c r="WDA886" s="14"/>
      <c r="WDB886" s="14"/>
      <c r="WDC886" s="14"/>
      <c r="WDD886" s="14"/>
      <c r="WDE886" s="14"/>
      <c r="WDF886" s="14"/>
      <c r="WDG886" s="14"/>
      <c r="WDH886" s="14"/>
      <c r="WDI886" s="14"/>
      <c r="WDJ886" s="14"/>
      <c r="WDK886" s="14"/>
      <c r="WDL886" s="14"/>
      <c r="WDM886" s="14"/>
      <c r="WDN886" s="14"/>
      <c r="WDO886" s="14"/>
      <c r="WDP886" s="14"/>
      <c r="WDQ886" s="14"/>
      <c r="WDR886" s="14"/>
      <c r="WDS886" s="14"/>
      <c r="WDT886" s="14"/>
      <c r="WDU886" s="14"/>
      <c r="WDV886" s="14"/>
      <c r="WDW886" s="14"/>
      <c r="WDX886" s="14"/>
      <c r="WDY886" s="14"/>
      <c r="WDZ886" s="14"/>
      <c r="WEA886" s="14"/>
      <c r="WEB886" s="14"/>
      <c r="WEC886" s="14"/>
      <c r="WED886" s="14"/>
      <c r="WEE886" s="14"/>
      <c r="WEF886" s="14"/>
      <c r="WEG886" s="14"/>
      <c r="WEH886" s="14"/>
      <c r="WEI886" s="14"/>
      <c r="WEJ886" s="14"/>
      <c r="WEK886" s="14"/>
      <c r="WEL886" s="14"/>
      <c r="WEM886" s="14"/>
      <c r="WEN886" s="14"/>
      <c r="WEO886" s="14"/>
      <c r="WEP886" s="14"/>
      <c r="WEQ886" s="14"/>
      <c r="WER886" s="14"/>
      <c r="WES886" s="14"/>
      <c r="WET886" s="14"/>
      <c r="WEU886" s="14"/>
      <c r="WEV886" s="14"/>
      <c r="WEW886" s="14"/>
      <c r="WEX886" s="14"/>
      <c r="WEY886" s="14"/>
      <c r="WEZ886" s="14"/>
      <c r="WFA886" s="14"/>
      <c r="WFB886" s="14"/>
      <c r="WFC886" s="14"/>
      <c r="WFD886" s="14"/>
      <c r="WFE886" s="14"/>
      <c r="WFF886" s="14"/>
      <c r="WFG886" s="14"/>
      <c r="WFH886" s="14"/>
      <c r="WFI886" s="14"/>
      <c r="WFJ886" s="14"/>
      <c r="WFK886" s="14"/>
      <c r="WFL886" s="14"/>
      <c r="WFM886" s="14"/>
      <c r="WFN886" s="14"/>
      <c r="WFO886" s="14"/>
      <c r="WFP886" s="14"/>
      <c r="WFQ886" s="14"/>
      <c r="WFR886" s="14"/>
      <c r="WFS886" s="14"/>
      <c r="WFT886" s="14"/>
      <c r="WFU886" s="14"/>
      <c r="WFV886" s="14"/>
      <c r="WFW886" s="14"/>
      <c r="WFX886" s="14"/>
      <c r="WFY886" s="14"/>
      <c r="WFZ886" s="14"/>
      <c r="WGA886" s="14"/>
      <c r="WGB886" s="14"/>
      <c r="WGC886" s="14"/>
      <c r="WGD886" s="14"/>
      <c r="WGE886" s="14"/>
      <c r="WGF886" s="14"/>
      <c r="WGG886" s="14"/>
      <c r="WGH886" s="14"/>
      <c r="WGI886" s="14"/>
      <c r="WGJ886" s="14"/>
      <c r="WGK886" s="14"/>
      <c r="WGL886" s="14"/>
      <c r="WGM886" s="14"/>
      <c r="WGN886" s="14"/>
      <c r="WGO886" s="14"/>
      <c r="WGP886" s="14"/>
      <c r="WGQ886" s="14"/>
      <c r="WGR886" s="14"/>
      <c r="WGS886" s="14"/>
      <c r="WGT886" s="14"/>
      <c r="WGU886" s="14"/>
      <c r="WGV886" s="14"/>
      <c r="WGW886" s="14"/>
      <c r="WGX886" s="14"/>
      <c r="WGY886" s="14"/>
      <c r="WGZ886" s="14"/>
      <c r="WHA886" s="14"/>
      <c r="WHB886" s="14"/>
      <c r="WHC886" s="14"/>
      <c r="WHD886" s="14"/>
      <c r="WHE886" s="14"/>
      <c r="WHF886" s="14"/>
      <c r="WHG886" s="14"/>
      <c r="WHH886" s="14"/>
      <c r="WHI886" s="14"/>
      <c r="WHJ886" s="14"/>
      <c r="WHK886" s="14"/>
      <c r="WHL886" s="14"/>
      <c r="WHM886" s="14"/>
      <c r="WHN886" s="14"/>
      <c r="WHO886" s="14"/>
      <c r="WHP886" s="14"/>
      <c r="WHQ886" s="14"/>
      <c r="WHR886" s="14"/>
      <c r="WHS886" s="14"/>
      <c r="WHT886" s="14"/>
      <c r="WHU886" s="14"/>
      <c r="WHV886" s="14"/>
      <c r="WHW886" s="14"/>
      <c r="WHX886" s="14"/>
      <c r="WHY886" s="14"/>
      <c r="WHZ886" s="14"/>
      <c r="WIA886" s="14"/>
      <c r="WIB886" s="14"/>
      <c r="WIC886" s="14"/>
      <c r="WID886" s="14"/>
      <c r="WIE886" s="14"/>
      <c r="WIF886" s="14"/>
      <c r="WIG886" s="14"/>
      <c r="WIH886" s="14"/>
      <c r="WII886" s="14"/>
      <c r="WIJ886" s="14"/>
      <c r="WIK886" s="14"/>
      <c r="WIL886" s="14"/>
      <c r="WIM886" s="14"/>
      <c r="WIN886" s="14"/>
      <c r="WIO886" s="14"/>
      <c r="WIP886" s="14"/>
      <c r="WIQ886" s="14"/>
      <c r="WIR886" s="14"/>
      <c r="WIS886" s="14"/>
      <c r="WIT886" s="14"/>
      <c r="WIU886" s="14"/>
      <c r="WIV886" s="14"/>
      <c r="WIW886" s="14"/>
      <c r="WIX886" s="14"/>
      <c r="WIY886" s="14"/>
      <c r="WIZ886" s="14"/>
      <c r="WJA886" s="14"/>
      <c r="WJB886" s="14"/>
      <c r="WJC886" s="14"/>
      <c r="WJD886" s="14"/>
      <c r="WJE886" s="14"/>
      <c r="WJF886" s="14"/>
      <c r="WJG886" s="14"/>
      <c r="WJH886" s="14"/>
      <c r="WJI886" s="14"/>
      <c r="WJJ886" s="14"/>
      <c r="WJK886" s="14"/>
      <c r="WJL886" s="14"/>
      <c r="WJM886" s="14"/>
      <c r="WJN886" s="14"/>
      <c r="WJO886" s="14"/>
      <c r="WJP886" s="14"/>
      <c r="WJQ886" s="14"/>
      <c r="WJR886" s="14"/>
      <c r="WJS886" s="14"/>
      <c r="WJT886" s="14"/>
      <c r="WJU886" s="14"/>
      <c r="WJV886" s="14"/>
      <c r="WJW886" s="14"/>
      <c r="WJX886" s="14"/>
      <c r="WJY886" s="14"/>
      <c r="WJZ886" s="14"/>
      <c r="WKA886" s="14"/>
      <c r="WKB886" s="14"/>
      <c r="WKC886" s="14"/>
      <c r="WKD886" s="14"/>
      <c r="WKE886" s="14"/>
      <c r="WKF886" s="14"/>
      <c r="WKG886" s="14"/>
      <c r="WKH886" s="14"/>
      <c r="WKI886" s="14"/>
      <c r="WKJ886" s="14"/>
      <c r="WKK886" s="14"/>
      <c r="WKL886" s="14"/>
      <c r="WKM886" s="14"/>
      <c r="WKN886" s="14"/>
      <c r="WKO886" s="14"/>
      <c r="WKP886" s="14"/>
      <c r="WKQ886" s="14"/>
      <c r="WKR886" s="14"/>
      <c r="WKS886" s="14"/>
      <c r="WKT886" s="14"/>
      <c r="WKU886" s="14"/>
      <c r="WKV886" s="14"/>
      <c r="WKW886" s="14"/>
      <c r="WKX886" s="14"/>
      <c r="WKY886" s="14"/>
      <c r="WKZ886" s="14"/>
      <c r="WLA886" s="14"/>
      <c r="WLB886" s="14"/>
      <c r="WLC886" s="14"/>
      <c r="WLD886" s="14"/>
      <c r="WLE886" s="14"/>
      <c r="WLF886" s="14"/>
      <c r="WLG886" s="14"/>
      <c r="WLH886" s="14"/>
      <c r="WLI886" s="14"/>
      <c r="WLJ886" s="14"/>
      <c r="WLK886" s="14"/>
      <c r="WLL886" s="14"/>
      <c r="WLM886" s="14"/>
      <c r="WLN886" s="14"/>
      <c r="WLO886" s="14"/>
      <c r="WLP886" s="14"/>
      <c r="WLQ886" s="14"/>
      <c r="WLR886" s="14"/>
      <c r="WLS886" s="14"/>
      <c r="WLT886" s="14"/>
      <c r="WLU886" s="14"/>
      <c r="WLV886" s="14"/>
      <c r="WLW886" s="14"/>
      <c r="WLX886" s="14"/>
      <c r="WLY886" s="14"/>
      <c r="WLZ886" s="14"/>
      <c r="WMA886" s="14"/>
      <c r="WMB886" s="14"/>
      <c r="WMC886" s="14"/>
      <c r="WMD886" s="14"/>
      <c r="WME886" s="14"/>
      <c r="WMF886" s="14"/>
      <c r="WMG886" s="14"/>
      <c r="WMH886" s="14"/>
      <c r="WMI886" s="14"/>
      <c r="WMJ886" s="14"/>
      <c r="WMK886" s="14"/>
      <c r="WML886" s="14"/>
      <c r="WMM886" s="14"/>
      <c r="WMN886" s="14"/>
      <c r="WMO886" s="14"/>
      <c r="WMP886" s="14"/>
      <c r="WMQ886" s="14"/>
      <c r="WMR886" s="14"/>
      <c r="WMS886" s="14"/>
      <c r="WMT886" s="14"/>
      <c r="WMU886" s="14"/>
      <c r="WMV886" s="14"/>
      <c r="WMW886" s="14"/>
      <c r="WMX886" s="14"/>
      <c r="WMY886" s="14"/>
      <c r="WMZ886" s="14"/>
      <c r="WNA886" s="14"/>
      <c r="WNB886" s="14"/>
      <c r="WNC886" s="14"/>
      <c r="WND886" s="14"/>
      <c r="WNE886" s="14"/>
      <c r="WNF886" s="14"/>
      <c r="WNG886" s="14"/>
      <c r="WNH886" s="14"/>
      <c r="WNI886" s="14"/>
      <c r="WNJ886" s="14"/>
      <c r="WNK886" s="14"/>
      <c r="WNL886" s="14"/>
      <c r="WNM886" s="14"/>
      <c r="WNN886" s="14"/>
      <c r="WNO886" s="14"/>
      <c r="WNP886" s="14"/>
      <c r="WNQ886" s="14"/>
      <c r="WNR886" s="14"/>
      <c r="WNS886" s="14"/>
      <c r="WNT886" s="14"/>
      <c r="WNU886" s="14"/>
      <c r="WNV886" s="14"/>
      <c r="WNW886" s="14"/>
      <c r="WNX886" s="14"/>
      <c r="WNY886" s="14"/>
      <c r="WNZ886" s="14"/>
      <c r="WOA886" s="14"/>
      <c r="WOB886" s="14"/>
      <c r="WOC886" s="14"/>
      <c r="WOD886" s="14"/>
      <c r="WOE886" s="14"/>
      <c r="WOF886" s="14"/>
      <c r="WOG886" s="14"/>
      <c r="WOH886" s="14"/>
      <c r="WOI886" s="14"/>
      <c r="WOJ886" s="14"/>
      <c r="WOK886" s="14"/>
      <c r="WOL886" s="14"/>
      <c r="WOM886" s="14"/>
      <c r="WON886" s="14"/>
      <c r="WOO886" s="14"/>
      <c r="WOP886" s="14"/>
      <c r="WOQ886" s="14"/>
      <c r="WOR886" s="14"/>
      <c r="WOS886" s="14"/>
      <c r="WOT886" s="14"/>
      <c r="WOU886" s="14"/>
      <c r="WOV886" s="14"/>
      <c r="WOW886" s="14"/>
      <c r="WOX886" s="14"/>
      <c r="WOY886" s="14"/>
      <c r="WOZ886" s="14"/>
      <c r="WPA886" s="14"/>
      <c r="WPB886" s="14"/>
      <c r="WPC886" s="14"/>
      <c r="WPD886" s="14"/>
      <c r="WPE886" s="14"/>
      <c r="WPF886" s="14"/>
      <c r="WPG886" s="14"/>
      <c r="WPH886" s="14"/>
      <c r="WPI886" s="14"/>
      <c r="WPJ886" s="14"/>
      <c r="WPK886" s="14"/>
      <c r="WPL886" s="14"/>
      <c r="WPM886" s="14"/>
      <c r="WPN886" s="14"/>
      <c r="WPO886" s="14"/>
      <c r="WPP886" s="14"/>
      <c r="WPQ886" s="14"/>
      <c r="WPR886" s="14"/>
      <c r="WPS886" s="14"/>
      <c r="WPT886" s="14"/>
      <c r="WPU886" s="14"/>
      <c r="WPV886" s="14"/>
      <c r="WPW886" s="14"/>
      <c r="WPX886" s="14"/>
      <c r="WPY886" s="14"/>
      <c r="WPZ886" s="14"/>
      <c r="WQA886" s="14"/>
      <c r="WQB886" s="14"/>
      <c r="WQC886" s="14"/>
      <c r="WQD886" s="14"/>
      <c r="WQE886" s="14"/>
      <c r="WQF886" s="14"/>
      <c r="WQG886" s="14"/>
      <c r="WQH886" s="14"/>
      <c r="WQI886" s="14"/>
      <c r="WQJ886" s="14"/>
      <c r="WQK886" s="14"/>
      <c r="WQL886" s="14"/>
      <c r="WQM886" s="14"/>
      <c r="WQN886" s="14"/>
      <c r="WQO886" s="14"/>
      <c r="WQP886" s="14"/>
      <c r="WQQ886" s="14"/>
      <c r="WQR886" s="14"/>
      <c r="WQS886" s="14"/>
      <c r="WQT886" s="14"/>
      <c r="WQU886" s="14"/>
      <c r="WQV886" s="14"/>
      <c r="WQW886" s="14"/>
      <c r="WQX886" s="14"/>
      <c r="WQY886" s="14"/>
      <c r="WQZ886" s="14"/>
      <c r="WRA886" s="14"/>
      <c r="WRB886" s="14"/>
      <c r="WRC886" s="14"/>
      <c r="WRD886" s="14"/>
      <c r="WRE886" s="14"/>
      <c r="WRF886" s="14"/>
      <c r="WRG886" s="14"/>
      <c r="WRH886" s="14"/>
      <c r="WRI886" s="14"/>
      <c r="WRJ886" s="14"/>
      <c r="WRK886" s="14"/>
      <c r="WRL886" s="14"/>
      <c r="WRM886" s="14"/>
      <c r="WRN886" s="14"/>
      <c r="WRO886" s="14"/>
      <c r="WRP886" s="14"/>
      <c r="WRQ886" s="14"/>
      <c r="WRR886" s="14"/>
      <c r="WRS886" s="14"/>
      <c r="WRT886" s="14"/>
      <c r="WRU886" s="14"/>
      <c r="WRV886" s="14"/>
      <c r="WRW886" s="14"/>
      <c r="WRX886" s="14"/>
      <c r="WRY886" s="14"/>
      <c r="WRZ886" s="14"/>
      <c r="WSA886" s="14"/>
      <c r="WSB886" s="14"/>
      <c r="WSC886" s="14"/>
      <c r="WSD886" s="14"/>
      <c r="WSE886" s="14"/>
      <c r="WSF886" s="14"/>
      <c r="WSG886" s="14"/>
      <c r="WSH886" s="14"/>
      <c r="WSI886" s="14"/>
      <c r="WSJ886" s="14"/>
      <c r="WSK886" s="14"/>
      <c r="WSL886" s="14"/>
      <c r="WSM886" s="14"/>
      <c r="WSN886" s="14"/>
      <c r="WSO886" s="14"/>
      <c r="WSP886" s="14"/>
      <c r="WSQ886" s="14"/>
      <c r="WSR886" s="14"/>
      <c r="WSS886" s="14"/>
      <c r="WST886" s="14"/>
      <c r="WSU886" s="14"/>
      <c r="WSV886" s="14"/>
      <c r="WSW886" s="14"/>
      <c r="WSX886" s="14"/>
      <c r="WSY886" s="14"/>
      <c r="WSZ886" s="14"/>
      <c r="WTA886" s="14"/>
      <c r="WTB886" s="14"/>
      <c r="WTC886" s="14"/>
      <c r="WTD886" s="14"/>
      <c r="WTE886" s="14"/>
      <c r="WTF886" s="14"/>
      <c r="WTG886" s="14"/>
      <c r="WTH886" s="14"/>
      <c r="WTI886" s="14"/>
      <c r="WTJ886" s="14"/>
      <c r="WTK886" s="14"/>
      <c r="WTL886" s="14"/>
      <c r="WTM886" s="14"/>
      <c r="WTN886" s="14"/>
      <c r="WTO886" s="14"/>
      <c r="WTP886" s="14"/>
      <c r="WTQ886" s="14"/>
      <c r="WTR886" s="14"/>
      <c r="WTS886" s="14"/>
      <c r="WTT886" s="14"/>
      <c r="WTU886" s="14"/>
      <c r="WTV886" s="14"/>
      <c r="WTW886" s="14"/>
      <c r="WTX886" s="14"/>
      <c r="WTY886" s="14"/>
      <c r="WTZ886" s="14"/>
      <c r="WUA886" s="14"/>
      <c r="WUB886" s="14"/>
      <c r="WUC886" s="14"/>
      <c r="WUD886" s="14"/>
      <c r="WUE886" s="14"/>
      <c r="WUF886" s="14"/>
      <c r="WUG886" s="14"/>
      <c r="WUH886" s="14"/>
      <c r="WUI886" s="14"/>
      <c r="WUJ886" s="14"/>
      <c r="WUK886" s="14"/>
      <c r="WUL886" s="14"/>
      <c r="WUM886" s="14"/>
      <c r="WUN886" s="14"/>
      <c r="WUO886" s="14"/>
      <c r="WUP886" s="14"/>
      <c r="WUQ886" s="14"/>
      <c r="WUR886" s="14"/>
      <c r="WUS886" s="14"/>
      <c r="WUT886" s="14"/>
      <c r="WUU886" s="14"/>
      <c r="WUV886" s="14"/>
      <c r="WUW886" s="14"/>
      <c r="WUX886" s="14"/>
      <c r="WUY886" s="14"/>
      <c r="WUZ886" s="14"/>
      <c r="WVA886" s="14"/>
      <c r="WVB886" s="14"/>
      <c r="WVC886" s="14"/>
      <c r="WVD886" s="14"/>
      <c r="WVE886" s="14"/>
      <c r="WVF886" s="14"/>
      <c r="WVG886" s="14"/>
      <c r="WVH886" s="14"/>
      <c r="WVI886" s="14"/>
      <c r="WVJ886" s="14"/>
      <c r="WVK886" s="14"/>
      <c r="WVL886" s="14"/>
      <c r="WVM886" s="14"/>
      <c r="WVN886" s="14"/>
      <c r="WVO886" s="14"/>
      <c r="WVP886" s="14"/>
      <c r="WVQ886" s="14"/>
      <c r="WVR886" s="14"/>
      <c r="WVS886" s="14"/>
      <c r="WVT886" s="14"/>
      <c r="WVU886" s="14"/>
      <c r="WVV886" s="14"/>
      <c r="WVW886" s="14"/>
      <c r="WVX886" s="14"/>
      <c r="WVY886" s="14"/>
      <c r="WVZ886" s="14"/>
      <c r="WWA886" s="14"/>
      <c r="WWB886" s="14"/>
      <c r="WWC886" s="14"/>
      <c r="WWD886" s="14"/>
      <c r="WWE886" s="14"/>
      <c r="WWF886" s="14"/>
      <c r="WWG886" s="14"/>
      <c r="WWH886" s="14"/>
      <c r="WWI886" s="14"/>
      <c r="WWJ886" s="14"/>
      <c r="WWK886" s="14"/>
      <c r="WWL886" s="14"/>
      <c r="WWM886" s="14"/>
      <c r="WWN886" s="14"/>
      <c r="WWO886" s="14"/>
      <c r="WWP886" s="14"/>
      <c r="WWQ886" s="14"/>
      <c r="WWR886" s="14"/>
      <c r="WWS886" s="14"/>
      <c r="WWT886" s="14"/>
      <c r="WWU886" s="14"/>
      <c r="WWV886" s="14"/>
      <c r="WWW886" s="14"/>
      <c r="WWX886" s="14"/>
      <c r="WWY886" s="14"/>
      <c r="WWZ886" s="14"/>
      <c r="WXA886" s="14"/>
      <c r="WXB886" s="14"/>
      <c r="WXC886" s="14"/>
      <c r="WXD886" s="14"/>
      <c r="WXE886" s="14"/>
      <c r="WXF886" s="14"/>
      <c r="WXG886" s="14"/>
      <c r="WXH886" s="14"/>
      <c r="WXI886" s="14"/>
      <c r="WXJ886" s="14"/>
      <c r="WXK886" s="14"/>
      <c r="WXL886" s="14"/>
      <c r="WXM886" s="14"/>
      <c r="WXN886" s="14"/>
      <c r="WXO886" s="14"/>
      <c r="WXP886" s="14"/>
      <c r="WXQ886" s="14"/>
      <c r="WXR886" s="14"/>
      <c r="WXS886" s="14"/>
      <c r="WXT886" s="14"/>
      <c r="WXU886" s="14"/>
      <c r="WXV886" s="14"/>
      <c r="WXW886" s="14"/>
      <c r="WXX886" s="14"/>
      <c r="WXY886" s="14"/>
      <c r="WXZ886" s="14"/>
      <c r="WYA886" s="14"/>
      <c r="WYB886" s="14"/>
      <c r="WYC886" s="14"/>
      <c r="WYD886" s="14"/>
      <c r="WYE886" s="14"/>
      <c r="WYF886" s="14"/>
      <c r="WYG886" s="14"/>
      <c r="WYH886" s="14"/>
      <c r="WYI886" s="14"/>
      <c r="WYJ886" s="14"/>
      <c r="WYK886" s="14"/>
      <c r="WYL886" s="14"/>
      <c r="WYM886" s="14"/>
      <c r="WYN886" s="14"/>
      <c r="WYO886" s="14"/>
      <c r="WYP886" s="14"/>
      <c r="WYQ886" s="14"/>
      <c r="WYR886" s="14"/>
      <c r="WYS886" s="14"/>
      <c r="WYT886" s="14"/>
      <c r="WYU886" s="14"/>
      <c r="WYV886" s="14"/>
      <c r="WYW886" s="14"/>
      <c r="WYX886" s="14"/>
      <c r="WYY886" s="14"/>
      <c r="WYZ886" s="14"/>
      <c r="WZA886" s="14"/>
      <c r="WZB886" s="14"/>
      <c r="WZC886" s="14"/>
      <c r="WZD886" s="14"/>
      <c r="WZE886" s="14"/>
      <c r="WZF886" s="14"/>
      <c r="WZG886" s="14"/>
      <c r="WZH886" s="14"/>
      <c r="WZI886" s="14"/>
      <c r="WZJ886" s="14"/>
      <c r="WZK886" s="14"/>
      <c r="WZL886" s="14"/>
      <c r="WZM886" s="14"/>
      <c r="WZN886" s="14"/>
      <c r="WZO886" s="14"/>
      <c r="WZP886" s="14"/>
      <c r="WZQ886" s="14"/>
      <c r="WZR886" s="14"/>
      <c r="WZS886" s="14"/>
      <c r="WZT886" s="14"/>
      <c r="WZU886" s="14"/>
      <c r="WZV886" s="14"/>
      <c r="WZW886" s="14"/>
      <c r="WZX886" s="14"/>
      <c r="WZY886" s="14"/>
      <c r="WZZ886" s="14"/>
      <c r="XAA886" s="14"/>
      <c r="XAB886" s="14"/>
      <c r="XAC886" s="14"/>
      <c r="XAD886" s="14"/>
      <c r="XAE886" s="14"/>
      <c r="XAF886" s="14"/>
      <c r="XAG886" s="14"/>
      <c r="XAH886" s="14"/>
      <c r="XAI886" s="14"/>
      <c r="XAJ886" s="14"/>
      <c r="XAK886" s="14"/>
      <c r="XAL886" s="14"/>
      <c r="XAM886" s="14"/>
      <c r="XAN886" s="14"/>
      <c r="XAO886" s="14"/>
      <c r="XAP886" s="14"/>
      <c r="XAQ886" s="14"/>
      <c r="XAR886" s="14"/>
      <c r="XAS886" s="14"/>
      <c r="XAT886" s="14"/>
      <c r="XAU886" s="14"/>
      <c r="XAV886" s="14"/>
      <c r="XAW886" s="14"/>
      <c r="XAX886" s="14"/>
      <c r="XAY886" s="14"/>
      <c r="XAZ886" s="14"/>
      <c r="XBA886" s="14"/>
      <c r="XBB886" s="14"/>
      <c r="XBC886" s="14"/>
      <c r="XBD886" s="14"/>
      <c r="XBE886" s="14"/>
      <c r="XBF886" s="14"/>
      <c r="XBG886" s="14"/>
      <c r="XBH886" s="14"/>
      <c r="XBI886" s="14"/>
      <c r="XBJ886" s="14"/>
      <c r="XBK886" s="14"/>
      <c r="XBL886" s="14"/>
      <c r="XBM886" s="14"/>
      <c r="XBN886" s="14"/>
      <c r="XBO886" s="14"/>
      <c r="XBP886" s="14"/>
      <c r="XBQ886" s="14"/>
      <c r="XBR886" s="14"/>
      <c r="XBS886" s="14"/>
      <c r="XBT886" s="14"/>
      <c r="XBU886" s="14"/>
      <c r="XBV886" s="14"/>
      <c r="XBW886" s="14"/>
      <c r="XBX886" s="14"/>
      <c r="XBY886" s="14"/>
      <c r="XBZ886" s="14"/>
      <c r="XCA886" s="14"/>
      <c r="XCB886" s="14"/>
      <c r="XCC886" s="14"/>
      <c r="XCD886" s="14"/>
      <c r="XCE886" s="14"/>
      <c r="XCF886" s="14"/>
      <c r="XCG886" s="14"/>
      <c r="XCH886" s="14"/>
      <c r="XCI886" s="14"/>
      <c r="XCJ886" s="14"/>
      <c r="XCK886" s="14"/>
      <c r="XCL886" s="14"/>
      <c r="XCM886" s="14"/>
      <c r="XCN886" s="14"/>
      <c r="XCO886" s="14"/>
      <c r="XCP886" s="14"/>
      <c r="XCQ886" s="14"/>
      <c r="XCR886" s="14"/>
      <c r="XCS886" s="14"/>
      <c r="XCT886" s="14"/>
      <c r="XCU886" s="14"/>
      <c r="XCV886" s="14"/>
      <c r="XCW886" s="14"/>
      <c r="XCX886" s="14"/>
      <c r="XCY886" s="14"/>
      <c r="XCZ886" s="14"/>
      <c r="XDA886" s="14"/>
      <c r="XDB886" s="14"/>
      <c r="XDC886" s="14"/>
      <c r="XDD886" s="14"/>
      <c r="XDE886" s="14"/>
      <c r="XDF886" s="14"/>
      <c r="XDG886" s="14"/>
      <c r="XDH886" s="14"/>
      <c r="XDI886" s="14"/>
      <c r="XDJ886" s="14"/>
      <c r="XDK886" s="14"/>
      <c r="XDL886" s="14"/>
      <c r="XDM886" s="14"/>
      <c r="XDN886" s="14"/>
      <c r="XDO886" s="14"/>
      <c r="XDP886" s="14"/>
      <c r="XDQ886" s="14"/>
      <c r="XDR886" s="14"/>
      <c r="XDS886" s="14"/>
      <c r="XDT886" s="14"/>
      <c r="XDU886" s="14"/>
      <c r="XDV886" s="14"/>
      <c r="XDW886" s="14"/>
      <c r="XDX886" s="14"/>
      <c r="XDY886" s="14"/>
      <c r="XDZ886" s="14"/>
      <c r="XEA886" s="14"/>
      <c r="XEB886" s="14"/>
      <c r="XEC886" s="14"/>
      <c r="XED886" s="14"/>
      <c r="XEE886" s="14"/>
      <c r="XEF886" s="14"/>
      <c r="XEG886" s="14"/>
      <c r="XEH886" s="14"/>
      <c r="XEI886" s="14"/>
      <c r="XEJ886" s="14"/>
      <c r="XEK886" s="14"/>
      <c r="XEL886" s="14"/>
      <c r="XEM886" s="14"/>
      <c r="XEN886" s="14"/>
      <c r="XEO886" s="14"/>
      <c r="XEP886" s="14"/>
      <c r="XEQ886" s="14"/>
      <c r="XER886" s="14"/>
      <c r="XES886" s="14"/>
      <c r="XET886" s="14"/>
      <c r="XEU886" s="14"/>
      <c r="XEV886" s="14"/>
      <c r="XEW886" s="14"/>
      <c r="XEX886" s="14"/>
      <c r="XEY886" s="14"/>
      <c r="XEZ886" s="14"/>
      <c r="XFA886" s="14"/>
      <c r="XFB886" s="14"/>
      <c r="XFC886" s="14"/>
      <c r="XFD886" s="14"/>
    </row>
    <row r="887" spans="2:16384" hidden="1" x14ac:dyDescent="0.25">
      <c r="B887" s="63" t="s">
        <v>48</v>
      </c>
      <c r="C887" s="40" t="s">
        <v>88</v>
      </c>
      <c r="D887" s="83" t="s">
        <v>120</v>
      </c>
      <c r="E887" s="112" t="s">
        <v>46</v>
      </c>
      <c r="F887" s="25"/>
      <c r="G887" s="111">
        <v>0</v>
      </c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9">
        <f t="shared" si="53"/>
        <v>0</v>
      </c>
      <c r="AH887" s="22"/>
      <c r="AI887" s="22"/>
      <c r="AJ887" s="22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9">
        <f t="shared" si="56"/>
        <v>0</v>
      </c>
      <c r="BC887" s="1"/>
      <c r="BD887" s="1"/>
      <c r="BE887" s="1"/>
      <c r="BF887" s="1"/>
      <c r="BG887" s="9">
        <f t="shared" si="54"/>
        <v>0</v>
      </c>
      <c r="BH887" s="23">
        <f t="shared" si="55"/>
        <v>0</v>
      </c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14"/>
      <c r="FW887" s="14"/>
      <c r="FX887" s="14"/>
      <c r="FY887" s="14"/>
      <c r="FZ887" s="14"/>
      <c r="GA887" s="14"/>
      <c r="GB887" s="14"/>
      <c r="GC887" s="14"/>
      <c r="GD887" s="14"/>
      <c r="GE887" s="14"/>
      <c r="GF887" s="14"/>
      <c r="GG887" s="14"/>
      <c r="GH887" s="14"/>
      <c r="GI887" s="14"/>
      <c r="GJ887" s="14"/>
      <c r="GK887" s="14"/>
      <c r="GL887" s="14"/>
      <c r="GM887" s="14"/>
      <c r="GN887" s="14"/>
      <c r="GO887" s="14"/>
      <c r="GP887" s="14"/>
      <c r="GQ887" s="14"/>
      <c r="GR887" s="14"/>
      <c r="GS887" s="14"/>
      <c r="GT887" s="14"/>
      <c r="GU887" s="14"/>
      <c r="GV887" s="14"/>
      <c r="GW887" s="14"/>
      <c r="GX887" s="14"/>
      <c r="GY887" s="14"/>
      <c r="GZ887" s="14"/>
      <c r="HA887" s="14"/>
      <c r="HB887" s="14"/>
      <c r="HC887" s="14"/>
      <c r="HD887" s="14"/>
      <c r="HE887" s="14"/>
      <c r="HF887" s="14"/>
      <c r="HG887" s="14"/>
      <c r="HH887" s="14"/>
      <c r="HI887" s="14"/>
      <c r="HJ887" s="14"/>
      <c r="HK887" s="14"/>
      <c r="HL887" s="14"/>
      <c r="HM887" s="14"/>
      <c r="HN887" s="14"/>
      <c r="HO887" s="14"/>
      <c r="HP887" s="14"/>
      <c r="HQ887" s="14"/>
      <c r="HR887" s="14"/>
      <c r="HS887" s="14"/>
      <c r="HT887" s="14"/>
      <c r="HU887" s="14"/>
      <c r="HV887" s="14"/>
      <c r="HW887" s="14"/>
      <c r="HX887" s="14"/>
      <c r="HY887" s="14"/>
      <c r="HZ887" s="14"/>
      <c r="IA887" s="14"/>
      <c r="IB887" s="14"/>
      <c r="IC887" s="14"/>
      <c r="ID887" s="14"/>
      <c r="IE887" s="14"/>
      <c r="IF887" s="14"/>
      <c r="IG887" s="14"/>
      <c r="IH887" s="14"/>
      <c r="II887" s="14"/>
      <c r="IJ887" s="14"/>
      <c r="IK887" s="14"/>
      <c r="IL887" s="14"/>
      <c r="IM887" s="14"/>
      <c r="IN887" s="14"/>
      <c r="IO887" s="14"/>
      <c r="IP887" s="14"/>
      <c r="IQ887" s="14"/>
      <c r="IR887" s="14"/>
      <c r="IS887" s="14"/>
      <c r="IT887" s="14"/>
      <c r="IU887" s="14"/>
      <c r="IV887" s="14"/>
      <c r="IW887" s="14"/>
      <c r="IX887" s="14"/>
      <c r="IY887" s="14"/>
      <c r="IZ887" s="14"/>
      <c r="JA887" s="14"/>
      <c r="JB887" s="14"/>
      <c r="JC887" s="14"/>
      <c r="JD887" s="14"/>
      <c r="JE887" s="14"/>
      <c r="JF887" s="14"/>
      <c r="JG887" s="14"/>
      <c r="JH887" s="14"/>
      <c r="JI887" s="14"/>
      <c r="JJ887" s="14"/>
      <c r="JK887" s="14"/>
      <c r="JL887" s="14"/>
      <c r="JM887" s="14"/>
      <c r="JN887" s="14"/>
      <c r="JO887" s="14"/>
      <c r="JP887" s="14"/>
      <c r="JQ887" s="14"/>
      <c r="JR887" s="14"/>
      <c r="JS887" s="14"/>
      <c r="JT887" s="14"/>
      <c r="JU887" s="14"/>
      <c r="JV887" s="14"/>
      <c r="JW887" s="14"/>
      <c r="JX887" s="14"/>
      <c r="JY887" s="14"/>
      <c r="JZ887" s="14"/>
      <c r="KA887" s="14"/>
      <c r="KB887" s="14"/>
      <c r="KC887" s="14"/>
      <c r="KD887" s="14"/>
      <c r="KE887" s="14"/>
      <c r="KF887" s="14"/>
      <c r="KG887" s="14"/>
      <c r="KH887" s="14"/>
      <c r="KI887" s="14"/>
      <c r="KJ887" s="14"/>
      <c r="KK887" s="14"/>
      <c r="KL887" s="14"/>
      <c r="KM887" s="14"/>
      <c r="KN887" s="14"/>
      <c r="KO887" s="14"/>
      <c r="KP887" s="14"/>
      <c r="KQ887" s="14"/>
      <c r="KR887" s="14"/>
      <c r="KS887" s="14"/>
      <c r="KT887" s="14"/>
      <c r="KU887" s="14"/>
      <c r="KV887" s="14"/>
      <c r="KW887" s="14"/>
      <c r="KX887" s="14"/>
      <c r="KY887" s="14"/>
      <c r="KZ887" s="14"/>
      <c r="LA887" s="14"/>
      <c r="LB887" s="14"/>
      <c r="LC887" s="14"/>
      <c r="LD887" s="14"/>
      <c r="LE887" s="14"/>
      <c r="LF887" s="14"/>
      <c r="LG887" s="14"/>
      <c r="LH887" s="14"/>
      <c r="LI887" s="14"/>
      <c r="LJ887" s="14"/>
      <c r="LK887" s="14"/>
      <c r="LL887" s="14"/>
      <c r="LM887" s="14"/>
      <c r="LN887" s="14"/>
      <c r="LO887" s="14"/>
      <c r="LP887" s="14"/>
      <c r="LQ887" s="14"/>
      <c r="LR887" s="14"/>
      <c r="LS887" s="14"/>
      <c r="LT887" s="14"/>
      <c r="LU887" s="14"/>
      <c r="LV887" s="14"/>
      <c r="LW887" s="14"/>
      <c r="LX887" s="14"/>
      <c r="LY887" s="14"/>
      <c r="LZ887" s="14"/>
      <c r="MA887" s="14"/>
      <c r="MB887" s="14"/>
      <c r="MC887" s="14"/>
      <c r="MD887" s="14"/>
      <c r="ME887" s="14"/>
      <c r="MF887" s="14"/>
      <c r="MG887" s="14"/>
      <c r="MH887" s="14"/>
      <c r="MI887" s="14"/>
      <c r="MJ887" s="14"/>
      <c r="MK887" s="14"/>
      <c r="ML887" s="14"/>
      <c r="MM887" s="14"/>
      <c r="MN887" s="14"/>
      <c r="MO887" s="14"/>
      <c r="MP887" s="14"/>
      <c r="MQ887" s="14"/>
      <c r="MR887" s="14"/>
      <c r="MS887" s="14"/>
      <c r="MT887" s="14"/>
      <c r="MU887" s="14"/>
      <c r="MV887" s="14"/>
      <c r="MW887" s="14"/>
      <c r="MX887" s="14"/>
      <c r="MY887" s="14"/>
      <c r="MZ887" s="14"/>
      <c r="NA887" s="14"/>
      <c r="NB887" s="14"/>
      <c r="NC887" s="14"/>
      <c r="ND887" s="14"/>
      <c r="NE887" s="14"/>
      <c r="NF887" s="14"/>
      <c r="NG887" s="14"/>
      <c r="NH887" s="14"/>
      <c r="NI887" s="14"/>
      <c r="NJ887" s="14"/>
      <c r="NK887" s="14"/>
      <c r="NL887" s="14"/>
      <c r="NM887" s="14"/>
      <c r="NN887" s="14"/>
      <c r="NO887" s="14"/>
      <c r="NP887" s="14"/>
      <c r="NQ887" s="14"/>
      <c r="NR887" s="14"/>
      <c r="NS887" s="14"/>
      <c r="NT887" s="14"/>
      <c r="NU887" s="14"/>
      <c r="NV887" s="14"/>
      <c r="NW887" s="14"/>
      <c r="NX887" s="14"/>
      <c r="NY887" s="14"/>
      <c r="NZ887" s="14"/>
      <c r="OA887" s="14"/>
      <c r="OB887" s="14"/>
      <c r="OC887" s="14"/>
      <c r="OD887" s="14"/>
      <c r="OE887" s="14"/>
      <c r="OF887" s="14"/>
      <c r="OG887" s="14"/>
      <c r="OH887" s="14"/>
      <c r="OI887" s="14"/>
      <c r="OJ887" s="14"/>
      <c r="OK887" s="14"/>
      <c r="OL887" s="14"/>
      <c r="OM887" s="14"/>
      <c r="ON887" s="14"/>
      <c r="OO887" s="14"/>
      <c r="OP887" s="14"/>
      <c r="OQ887" s="14"/>
      <c r="OR887" s="14"/>
      <c r="OS887" s="14"/>
      <c r="OT887" s="14"/>
      <c r="OU887" s="14"/>
      <c r="OV887" s="14"/>
      <c r="OW887" s="14"/>
      <c r="OX887" s="14"/>
      <c r="OY887" s="14"/>
      <c r="OZ887" s="14"/>
      <c r="PA887" s="14"/>
      <c r="PB887" s="14"/>
      <c r="PC887" s="14"/>
      <c r="PD887" s="14"/>
      <c r="PE887" s="14"/>
      <c r="PF887" s="14"/>
      <c r="PG887" s="14"/>
      <c r="PH887" s="14"/>
      <c r="PI887" s="14"/>
      <c r="PJ887" s="14"/>
      <c r="PK887" s="14"/>
      <c r="PL887" s="14"/>
      <c r="PM887" s="14"/>
      <c r="PN887" s="14"/>
      <c r="PO887" s="14"/>
      <c r="PP887" s="14"/>
      <c r="PQ887" s="14"/>
      <c r="PR887" s="14"/>
      <c r="PS887" s="14"/>
      <c r="PT887" s="14"/>
      <c r="PU887" s="14"/>
      <c r="PV887" s="14"/>
      <c r="PW887" s="14"/>
      <c r="PX887" s="14"/>
      <c r="PY887" s="14"/>
      <c r="PZ887" s="14"/>
      <c r="QA887" s="14"/>
      <c r="QB887" s="14"/>
      <c r="QC887" s="14"/>
      <c r="QD887" s="14"/>
      <c r="QE887" s="14"/>
      <c r="QF887" s="14"/>
      <c r="QG887" s="14"/>
      <c r="QH887" s="14"/>
      <c r="QI887" s="14"/>
      <c r="QJ887" s="14"/>
      <c r="QK887" s="14"/>
      <c r="QL887" s="14"/>
      <c r="QM887" s="14"/>
      <c r="QN887" s="14"/>
      <c r="QO887" s="14"/>
      <c r="QP887" s="14"/>
      <c r="QQ887" s="14"/>
      <c r="QR887" s="14"/>
      <c r="QS887" s="14"/>
      <c r="QT887" s="14"/>
      <c r="QU887" s="14"/>
      <c r="QV887" s="14"/>
      <c r="QW887" s="14"/>
      <c r="QX887" s="14"/>
      <c r="QY887" s="14"/>
      <c r="QZ887" s="14"/>
      <c r="RA887" s="14"/>
      <c r="RB887" s="14"/>
      <c r="RC887" s="14"/>
      <c r="RD887" s="14"/>
      <c r="RE887" s="14"/>
      <c r="RF887" s="14"/>
      <c r="RG887" s="14"/>
      <c r="RH887" s="14"/>
      <c r="RI887" s="14"/>
      <c r="RJ887" s="14"/>
      <c r="RK887" s="14"/>
      <c r="RL887" s="14"/>
      <c r="RM887" s="14"/>
      <c r="RN887" s="14"/>
      <c r="RO887" s="14"/>
      <c r="RP887" s="14"/>
      <c r="RQ887" s="14"/>
      <c r="RR887" s="14"/>
      <c r="RS887" s="14"/>
      <c r="RT887" s="14"/>
      <c r="RU887" s="14"/>
      <c r="RV887" s="14"/>
      <c r="RW887" s="14"/>
      <c r="RX887" s="14"/>
      <c r="RY887" s="14"/>
      <c r="RZ887" s="14"/>
      <c r="SA887" s="14"/>
      <c r="SB887" s="14"/>
      <c r="SC887" s="14"/>
      <c r="SD887" s="14"/>
      <c r="SE887" s="14"/>
      <c r="SF887" s="14"/>
      <c r="SG887" s="14"/>
      <c r="SH887" s="14"/>
      <c r="SI887" s="14"/>
      <c r="SJ887" s="14"/>
      <c r="SK887" s="14"/>
      <c r="SL887" s="14"/>
      <c r="SM887" s="14"/>
      <c r="SN887" s="14"/>
      <c r="SO887" s="14"/>
      <c r="SP887" s="14"/>
      <c r="SQ887" s="14"/>
      <c r="SR887" s="14"/>
      <c r="SS887" s="14"/>
      <c r="ST887" s="14"/>
      <c r="SU887" s="14"/>
      <c r="SV887" s="14"/>
      <c r="SW887" s="14"/>
      <c r="SX887" s="14"/>
      <c r="SY887" s="14"/>
      <c r="SZ887" s="14"/>
      <c r="TA887" s="14"/>
      <c r="TB887" s="14"/>
      <c r="TC887" s="14"/>
      <c r="TD887" s="14"/>
      <c r="TE887" s="14"/>
      <c r="TF887" s="14"/>
      <c r="TG887" s="14"/>
      <c r="TH887" s="14"/>
      <c r="TI887" s="14"/>
      <c r="TJ887" s="14"/>
      <c r="TK887" s="14"/>
      <c r="TL887" s="14"/>
      <c r="TM887" s="14"/>
      <c r="TN887" s="14"/>
      <c r="TO887" s="14"/>
      <c r="TP887" s="14"/>
      <c r="TQ887" s="14"/>
      <c r="TR887" s="14"/>
      <c r="TS887" s="14"/>
      <c r="TT887" s="14"/>
      <c r="TU887" s="14"/>
      <c r="TV887" s="14"/>
      <c r="TW887" s="14"/>
      <c r="TX887" s="14"/>
      <c r="TY887" s="14"/>
      <c r="TZ887" s="14"/>
      <c r="UA887" s="14"/>
      <c r="UB887" s="14"/>
      <c r="UC887" s="14"/>
      <c r="UD887" s="14"/>
      <c r="UE887" s="14"/>
      <c r="UF887" s="14"/>
      <c r="UG887" s="14"/>
      <c r="UH887" s="14"/>
      <c r="UI887" s="14"/>
      <c r="UJ887" s="14"/>
      <c r="UK887" s="14"/>
      <c r="UL887" s="14"/>
      <c r="UM887" s="14"/>
      <c r="UN887" s="14"/>
      <c r="UO887" s="14"/>
      <c r="UP887" s="14"/>
      <c r="UQ887" s="14"/>
      <c r="UR887" s="14"/>
      <c r="US887" s="14"/>
      <c r="UT887" s="14"/>
      <c r="UU887" s="14"/>
      <c r="UV887" s="14"/>
      <c r="UW887" s="14"/>
      <c r="UX887" s="14"/>
      <c r="UY887" s="14"/>
      <c r="UZ887" s="14"/>
      <c r="VA887" s="14"/>
      <c r="VB887" s="14"/>
      <c r="VC887" s="14"/>
      <c r="VD887" s="14"/>
      <c r="VE887" s="14"/>
      <c r="VF887" s="14"/>
      <c r="VG887" s="14"/>
      <c r="VH887" s="14"/>
      <c r="VI887" s="14"/>
      <c r="VJ887" s="14"/>
      <c r="VK887" s="14"/>
      <c r="VL887" s="14"/>
      <c r="VM887" s="14"/>
      <c r="VN887" s="14"/>
      <c r="VO887" s="14"/>
      <c r="VP887" s="14"/>
      <c r="VQ887" s="14"/>
      <c r="VR887" s="14"/>
      <c r="VS887" s="14"/>
      <c r="VT887" s="14"/>
      <c r="VU887" s="14"/>
      <c r="VV887" s="14"/>
      <c r="VW887" s="14"/>
      <c r="VX887" s="14"/>
      <c r="VY887" s="14"/>
      <c r="VZ887" s="14"/>
      <c r="WA887" s="14"/>
      <c r="WB887" s="14"/>
      <c r="WC887" s="14"/>
      <c r="WD887" s="14"/>
      <c r="WE887" s="14"/>
      <c r="WF887" s="14"/>
      <c r="WG887" s="14"/>
      <c r="WH887" s="14"/>
      <c r="WI887" s="14"/>
      <c r="WJ887" s="14"/>
      <c r="WK887" s="14"/>
      <c r="WL887" s="14"/>
      <c r="WM887" s="14"/>
      <c r="WN887" s="14"/>
      <c r="WO887" s="14"/>
      <c r="WP887" s="14"/>
      <c r="WQ887" s="14"/>
      <c r="WR887" s="14"/>
      <c r="WS887" s="14"/>
      <c r="WT887" s="14"/>
      <c r="WU887" s="14"/>
      <c r="WV887" s="14"/>
      <c r="WW887" s="14"/>
      <c r="WX887" s="14"/>
      <c r="WY887" s="14"/>
      <c r="WZ887" s="14"/>
      <c r="XA887" s="14"/>
      <c r="XB887" s="14"/>
      <c r="XC887" s="14"/>
      <c r="XD887" s="14"/>
      <c r="XE887" s="14"/>
      <c r="XF887" s="14"/>
      <c r="XG887" s="14"/>
      <c r="XH887" s="14"/>
      <c r="XI887" s="14"/>
      <c r="XJ887" s="14"/>
      <c r="XK887" s="14"/>
      <c r="XL887" s="14"/>
      <c r="XM887" s="14"/>
      <c r="XN887" s="14"/>
      <c r="XO887" s="14"/>
      <c r="XP887" s="14"/>
      <c r="XQ887" s="14"/>
      <c r="XR887" s="14"/>
      <c r="XS887" s="14"/>
      <c r="XT887" s="14"/>
      <c r="XU887" s="14"/>
      <c r="XV887" s="14"/>
      <c r="XW887" s="14"/>
      <c r="XX887" s="14"/>
      <c r="XY887" s="14"/>
      <c r="XZ887" s="14"/>
      <c r="YA887" s="14"/>
      <c r="YB887" s="14"/>
      <c r="YC887" s="14"/>
      <c r="YD887" s="14"/>
      <c r="YE887" s="14"/>
      <c r="YF887" s="14"/>
      <c r="YG887" s="14"/>
      <c r="YH887" s="14"/>
      <c r="YI887" s="14"/>
      <c r="YJ887" s="14"/>
      <c r="YK887" s="14"/>
      <c r="YL887" s="14"/>
      <c r="YM887" s="14"/>
      <c r="YN887" s="14"/>
      <c r="YO887" s="14"/>
      <c r="YP887" s="14"/>
      <c r="YQ887" s="14"/>
      <c r="YR887" s="14"/>
      <c r="YS887" s="14"/>
      <c r="YT887" s="14"/>
      <c r="YU887" s="14"/>
      <c r="YV887" s="14"/>
      <c r="YW887" s="14"/>
      <c r="YX887" s="14"/>
      <c r="YY887" s="14"/>
      <c r="YZ887" s="14"/>
      <c r="ZA887" s="14"/>
      <c r="ZB887" s="14"/>
      <c r="ZC887" s="14"/>
      <c r="ZD887" s="14"/>
      <c r="ZE887" s="14"/>
      <c r="ZF887" s="14"/>
      <c r="ZG887" s="14"/>
      <c r="ZH887" s="14"/>
      <c r="ZI887" s="14"/>
      <c r="ZJ887" s="14"/>
      <c r="ZK887" s="14"/>
      <c r="ZL887" s="14"/>
      <c r="ZM887" s="14"/>
      <c r="ZN887" s="14"/>
      <c r="ZO887" s="14"/>
      <c r="ZP887" s="14"/>
      <c r="ZQ887" s="14"/>
      <c r="ZR887" s="14"/>
      <c r="ZS887" s="14"/>
      <c r="ZT887" s="14"/>
      <c r="ZU887" s="14"/>
      <c r="ZV887" s="14"/>
      <c r="ZW887" s="14"/>
      <c r="ZX887" s="14"/>
      <c r="ZY887" s="14"/>
      <c r="ZZ887" s="14"/>
      <c r="AAA887" s="14"/>
      <c r="AAB887" s="14"/>
      <c r="AAC887" s="14"/>
      <c r="AAD887" s="14"/>
      <c r="AAE887" s="14"/>
      <c r="AAF887" s="14"/>
      <c r="AAG887" s="14"/>
      <c r="AAH887" s="14"/>
      <c r="AAI887" s="14"/>
      <c r="AAJ887" s="14"/>
      <c r="AAK887" s="14"/>
      <c r="AAL887" s="14"/>
      <c r="AAM887" s="14"/>
      <c r="AAN887" s="14"/>
      <c r="AAO887" s="14"/>
      <c r="AAP887" s="14"/>
      <c r="AAQ887" s="14"/>
      <c r="AAR887" s="14"/>
      <c r="AAS887" s="14"/>
      <c r="AAT887" s="14"/>
      <c r="AAU887" s="14"/>
      <c r="AAV887" s="14"/>
      <c r="AAW887" s="14"/>
      <c r="AAX887" s="14"/>
      <c r="AAY887" s="14"/>
      <c r="AAZ887" s="14"/>
      <c r="ABA887" s="14"/>
      <c r="ABB887" s="14"/>
      <c r="ABC887" s="14"/>
      <c r="ABD887" s="14"/>
      <c r="ABE887" s="14"/>
      <c r="ABF887" s="14"/>
      <c r="ABG887" s="14"/>
      <c r="ABH887" s="14"/>
      <c r="ABI887" s="14"/>
      <c r="ABJ887" s="14"/>
      <c r="ABK887" s="14"/>
      <c r="ABL887" s="14"/>
      <c r="ABM887" s="14"/>
      <c r="ABN887" s="14"/>
      <c r="ABO887" s="14"/>
      <c r="ABP887" s="14"/>
      <c r="ABQ887" s="14"/>
      <c r="ABR887" s="14"/>
      <c r="ABS887" s="14"/>
      <c r="ABT887" s="14"/>
      <c r="ABU887" s="14"/>
      <c r="ABV887" s="14"/>
      <c r="ABW887" s="14"/>
      <c r="ABX887" s="14"/>
      <c r="ABY887" s="14"/>
      <c r="ABZ887" s="14"/>
      <c r="ACA887" s="14"/>
      <c r="ACB887" s="14"/>
      <c r="ACC887" s="14"/>
      <c r="ACD887" s="14"/>
      <c r="ACE887" s="14"/>
      <c r="ACF887" s="14"/>
      <c r="ACG887" s="14"/>
      <c r="ACH887" s="14"/>
      <c r="ACI887" s="14"/>
      <c r="ACJ887" s="14"/>
      <c r="ACK887" s="14"/>
      <c r="ACL887" s="14"/>
      <c r="ACM887" s="14"/>
      <c r="ACN887" s="14"/>
      <c r="ACO887" s="14"/>
      <c r="ACP887" s="14"/>
      <c r="ACQ887" s="14"/>
      <c r="ACR887" s="14"/>
      <c r="ACS887" s="14"/>
      <c r="ACT887" s="14"/>
      <c r="ACU887" s="14"/>
      <c r="ACV887" s="14"/>
      <c r="ACW887" s="14"/>
      <c r="ACX887" s="14"/>
      <c r="ACY887" s="14"/>
      <c r="ACZ887" s="14"/>
      <c r="ADA887" s="14"/>
      <c r="ADB887" s="14"/>
      <c r="ADC887" s="14"/>
      <c r="ADD887" s="14"/>
      <c r="ADE887" s="14"/>
      <c r="ADF887" s="14"/>
      <c r="ADG887" s="14"/>
      <c r="ADH887" s="14"/>
      <c r="ADI887" s="14"/>
      <c r="ADJ887" s="14"/>
      <c r="ADK887" s="14"/>
      <c r="ADL887" s="14"/>
      <c r="ADM887" s="14"/>
      <c r="ADN887" s="14"/>
      <c r="ADO887" s="14"/>
      <c r="ADP887" s="14"/>
      <c r="ADQ887" s="14"/>
      <c r="ADR887" s="14"/>
      <c r="ADS887" s="14"/>
      <c r="ADT887" s="14"/>
      <c r="ADU887" s="14"/>
      <c r="ADV887" s="14"/>
      <c r="ADW887" s="14"/>
      <c r="ADX887" s="14"/>
      <c r="ADY887" s="14"/>
      <c r="ADZ887" s="14"/>
      <c r="AEA887" s="14"/>
      <c r="AEB887" s="14"/>
      <c r="AEC887" s="14"/>
      <c r="AED887" s="14"/>
      <c r="AEE887" s="14"/>
      <c r="AEF887" s="14"/>
      <c r="AEG887" s="14"/>
      <c r="AEH887" s="14"/>
      <c r="AEI887" s="14"/>
      <c r="AEJ887" s="14"/>
      <c r="AEK887" s="14"/>
      <c r="AEL887" s="14"/>
      <c r="AEM887" s="14"/>
      <c r="AEN887" s="14"/>
      <c r="AEO887" s="14"/>
      <c r="AEP887" s="14"/>
      <c r="AEQ887" s="14"/>
      <c r="AER887" s="14"/>
      <c r="AES887" s="14"/>
      <c r="AET887" s="14"/>
      <c r="AEU887" s="14"/>
      <c r="AEV887" s="14"/>
      <c r="AEW887" s="14"/>
      <c r="AEX887" s="14"/>
      <c r="AEY887" s="14"/>
      <c r="AEZ887" s="14"/>
      <c r="AFA887" s="14"/>
      <c r="AFB887" s="14"/>
      <c r="AFC887" s="14"/>
      <c r="AFD887" s="14"/>
      <c r="AFE887" s="14"/>
      <c r="AFF887" s="14"/>
      <c r="AFG887" s="14"/>
      <c r="AFH887" s="14"/>
      <c r="AFI887" s="14"/>
      <c r="AFJ887" s="14"/>
      <c r="AFK887" s="14"/>
      <c r="AFL887" s="14"/>
      <c r="AFM887" s="14"/>
      <c r="AFN887" s="14"/>
      <c r="AFO887" s="14"/>
      <c r="AFP887" s="14"/>
      <c r="AFQ887" s="14"/>
      <c r="AFR887" s="14"/>
      <c r="AFS887" s="14"/>
      <c r="AFT887" s="14"/>
      <c r="AFU887" s="14"/>
      <c r="AFV887" s="14"/>
      <c r="AFW887" s="14"/>
      <c r="AFX887" s="14"/>
      <c r="AFY887" s="14"/>
      <c r="AFZ887" s="14"/>
      <c r="AGA887" s="14"/>
      <c r="AGB887" s="14"/>
      <c r="AGC887" s="14"/>
      <c r="AGD887" s="14"/>
      <c r="AGE887" s="14"/>
      <c r="AGF887" s="14"/>
      <c r="AGG887" s="14"/>
      <c r="AGH887" s="14"/>
      <c r="AGI887" s="14"/>
      <c r="AGJ887" s="14"/>
      <c r="AGK887" s="14"/>
      <c r="AGL887" s="14"/>
      <c r="AGM887" s="14"/>
      <c r="AGN887" s="14"/>
      <c r="AGO887" s="14"/>
      <c r="AGP887" s="14"/>
      <c r="AGQ887" s="14"/>
      <c r="AGR887" s="14"/>
      <c r="AGS887" s="14"/>
      <c r="AGT887" s="14"/>
      <c r="AGU887" s="14"/>
      <c r="AGV887" s="14"/>
      <c r="AGW887" s="14"/>
      <c r="AGX887" s="14"/>
      <c r="AGY887" s="14"/>
      <c r="AGZ887" s="14"/>
      <c r="AHA887" s="14"/>
      <c r="AHB887" s="14"/>
      <c r="AHC887" s="14"/>
      <c r="AHD887" s="14"/>
      <c r="AHE887" s="14"/>
      <c r="AHF887" s="14"/>
      <c r="AHG887" s="14"/>
      <c r="AHH887" s="14"/>
      <c r="AHI887" s="14"/>
      <c r="AHJ887" s="14"/>
      <c r="AHK887" s="14"/>
      <c r="AHL887" s="14"/>
      <c r="AHM887" s="14"/>
      <c r="AHN887" s="14"/>
      <c r="AHO887" s="14"/>
      <c r="AHP887" s="14"/>
      <c r="AHQ887" s="14"/>
      <c r="AHR887" s="14"/>
      <c r="AHS887" s="14"/>
      <c r="AHT887" s="14"/>
      <c r="AHU887" s="14"/>
      <c r="AHV887" s="14"/>
      <c r="AHW887" s="14"/>
      <c r="AHX887" s="14"/>
      <c r="AHY887" s="14"/>
      <c r="AHZ887" s="14"/>
      <c r="AIA887" s="14"/>
      <c r="AIB887" s="14"/>
      <c r="AIC887" s="14"/>
      <c r="AID887" s="14"/>
      <c r="AIE887" s="14"/>
      <c r="AIF887" s="14"/>
      <c r="AIG887" s="14"/>
      <c r="AIH887" s="14"/>
      <c r="AII887" s="14"/>
      <c r="AIJ887" s="14"/>
      <c r="AIK887" s="14"/>
      <c r="AIL887" s="14"/>
      <c r="AIM887" s="14"/>
      <c r="AIN887" s="14"/>
      <c r="AIO887" s="14"/>
      <c r="AIP887" s="14"/>
      <c r="AIQ887" s="14"/>
      <c r="AIR887" s="14"/>
      <c r="AIS887" s="14"/>
      <c r="AIT887" s="14"/>
      <c r="AIU887" s="14"/>
      <c r="AIV887" s="14"/>
      <c r="AIW887" s="14"/>
      <c r="AIX887" s="14"/>
      <c r="AIY887" s="14"/>
      <c r="AIZ887" s="14"/>
      <c r="AJA887" s="14"/>
      <c r="AJB887" s="14"/>
      <c r="AJC887" s="14"/>
      <c r="AJD887" s="14"/>
      <c r="AJE887" s="14"/>
      <c r="AJF887" s="14"/>
      <c r="AJG887" s="14"/>
      <c r="AJH887" s="14"/>
      <c r="AJI887" s="14"/>
      <c r="AJJ887" s="14"/>
      <c r="AJK887" s="14"/>
      <c r="AJL887" s="14"/>
      <c r="AJM887" s="14"/>
      <c r="AJN887" s="14"/>
      <c r="AJO887" s="14"/>
      <c r="AJP887" s="14"/>
      <c r="AJQ887" s="14"/>
      <c r="AJR887" s="14"/>
      <c r="AJS887" s="14"/>
      <c r="AJT887" s="14"/>
      <c r="AJU887" s="14"/>
      <c r="AJV887" s="14"/>
      <c r="AJW887" s="14"/>
      <c r="AJX887" s="14"/>
      <c r="AJY887" s="14"/>
      <c r="AJZ887" s="14"/>
      <c r="AKA887" s="14"/>
      <c r="AKB887" s="14"/>
      <c r="AKC887" s="14"/>
      <c r="AKD887" s="14"/>
      <c r="AKE887" s="14"/>
      <c r="AKF887" s="14"/>
      <c r="AKG887" s="14"/>
      <c r="AKH887" s="14"/>
      <c r="AKI887" s="14"/>
      <c r="AKJ887" s="14"/>
      <c r="AKK887" s="14"/>
      <c r="AKL887" s="14"/>
      <c r="AKM887" s="14"/>
      <c r="AKN887" s="14"/>
      <c r="AKO887" s="14"/>
      <c r="AKP887" s="14"/>
      <c r="AKQ887" s="14"/>
      <c r="AKR887" s="14"/>
      <c r="AKS887" s="14"/>
      <c r="AKT887" s="14"/>
      <c r="AKU887" s="14"/>
      <c r="AKV887" s="14"/>
      <c r="AKW887" s="14"/>
      <c r="AKX887" s="14"/>
      <c r="AKY887" s="14"/>
      <c r="AKZ887" s="14"/>
      <c r="ALA887" s="14"/>
      <c r="ALB887" s="14"/>
      <c r="ALC887" s="14"/>
      <c r="ALD887" s="14"/>
      <c r="ALE887" s="14"/>
      <c r="ALF887" s="14"/>
      <c r="ALG887" s="14"/>
      <c r="ALH887" s="14"/>
      <c r="ALI887" s="14"/>
      <c r="ALJ887" s="14"/>
      <c r="ALK887" s="14"/>
      <c r="ALL887" s="14"/>
      <c r="ALM887" s="14"/>
      <c r="ALN887" s="14"/>
      <c r="ALO887" s="14"/>
      <c r="ALP887" s="14"/>
      <c r="ALQ887" s="14"/>
      <c r="ALR887" s="14"/>
      <c r="ALS887" s="14"/>
      <c r="ALT887" s="14"/>
      <c r="ALU887" s="14"/>
      <c r="ALV887" s="14"/>
      <c r="ALW887" s="14"/>
      <c r="ALX887" s="14"/>
      <c r="ALY887" s="14"/>
      <c r="ALZ887" s="14"/>
      <c r="AMA887" s="14"/>
      <c r="AMB887" s="14"/>
      <c r="AMC887" s="14"/>
      <c r="AMD887" s="14"/>
      <c r="AME887" s="14"/>
      <c r="AMF887" s="14"/>
      <c r="AMG887" s="14"/>
      <c r="AMH887" s="14"/>
      <c r="AMI887" s="14"/>
      <c r="AMJ887" s="14"/>
      <c r="AMK887" s="14"/>
      <c r="AML887" s="14"/>
      <c r="AMM887" s="14"/>
      <c r="AMN887" s="14"/>
      <c r="AMO887" s="14"/>
      <c r="AMP887" s="14"/>
      <c r="AMQ887" s="14"/>
      <c r="AMR887" s="14"/>
      <c r="AMS887" s="14"/>
      <c r="AMT887" s="14"/>
      <c r="AMU887" s="14"/>
      <c r="AMV887" s="14"/>
      <c r="AMW887" s="14"/>
      <c r="AMX887" s="14"/>
      <c r="AMY887" s="14"/>
      <c r="AMZ887" s="14"/>
      <c r="ANA887" s="14"/>
      <c r="ANB887" s="14"/>
      <c r="ANC887" s="14"/>
      <c r="AND887" s="14"/>
      <c r="ANE887" s="14"/>
      <c r="ANF887" s="14"/>
      <c r="ANG887" s="14"/>
      <c r="ANH887" s="14"/>
      <c r="ANI887" s="14"/>
      <c r="ANJ887" s="14"/>
      <c r="ANK887" s="14"/>
      <c r="ANL887" s="14"/>
      <c r="ANM887" s="14"/>
      <c r="ANN887" s="14"/>
      <c r="ANO887" s="14"/>
      <c r="ANP887" s="14"/>
      <c r="ANQ887" s="14"/>
      <c r="ANR887" s="14"/>
      <c r="ANS887" s="14"/>
      <c r="ANT887" s="14"/>
      <c r="ANU887" s="14"/>
      <c r="ANV887" s="14"/>
      <c r="ANW887" s="14"/>
      <c r="ANX887" s="14"/>
      <c r="ANY887" s="14"/>
      <c r="ANZ887" s="14"/>
      <c r="AOA887" s="14"/>
      <c r="AOB887" s="14"/>
      <c r="AOC887" s="14"/>
      <c r="AOD887" s="14"/>
      <c r="AOE887" s="14"/>
      <c r="AOF887" s="14"/>
      <c r="AOG887" s="14"/>
      <c r="AOH887" s="14"/>
      <c r="AOI887" s="14"/>
      <c r="AOJ887" s="14"/>
      <c r="AOK887" s="14"/>
      <c r="AOL887" s="14"/>
      <c r="AOM887" s="14"/>
      <c r="AON887" s="14"/>
      <c r="AOO887" s="14"/>
      <c r="AOP887" s="14"/>
      <c r="AOQ887" s="14"/>
      <c r="AOR887" s="14"/>
      <c r="AOS887" s="14"/>
      <c r="AOT887" s="14"/>
      <c r="AOU887" s="14"/>
      <c r="AOV887" s="14"/>
      <c r="AOW887" s="14"/>
      <c r="AOX887" s="14"/>
      <c r="AOY887" s="14"/>
      <c r="AOZ887" s="14"/>
      <c r="APA887" s="14"/>
      <c r="APB887" s="14"/>
      <c r="APC887" s="14"/>
      <c r="APD887" s="14"/>
      <c r="APE887" s="14"/>
      <c r="APF887" s="14"/>
      <c r="APG887" s="14"/>
      <c r="APH887" s="14"/>
      <c r="API887" s="14"/>
      <c r="APJ887" s="14"/>
      <c r="APK887" s="14"/>
      <c r="APL887" s="14"/>
      <c r="APM887" s="14"/>
      <c r="APN887" s="14"/>
      <c r="APO887" s="14"/>
      <c r="APP887" s="14"/>
      <c r="APQ887" s="14"/>
      <c r="APR887" s="14"/>
      <c r="APS887" s="14"/>
      <c r="APT887" s="14"/>
      <c r="APU887" s="14"/>
      <c r="APV887" s="14"/>
      <c r="APW887" s="14"/>
      <c r="APX887" s="14"/>
      <c r="APY887" s="14"/>
      <c r="APZ887" s="14"/>
      <c r="AQA887" s="14"/>
      <c r="AQB887" s="14"/>
      <c r="AQC887" s="14"/>
      <c r="AQD887" s="14"/>
      <c r="AQE887" s="14"/>
      <c r="AQF887" s="14"/>
      <c r="AQG887" s="14"/>
      <c r="AQH887" s="14"/>
      <c r="AQI887" s="14"/>
      <c r="AQJ887" s="14"/>
      <c r="AQK887" s="14"/>
      <c r="AQL887" s="14"/>
      <c r="AQM887" s="14"/>
      <c r="AQN887" s="14"/>
      <c r="AQO887" s="14"/>
      <c r="AQP887" s="14"/>
      <c r="AQQ887" s="14"/>
      <c r="AQR887" s="14"/>
      <c r="AQS887" s="14"/>
      <c r="AQT887" s="14"/>
      <c r="AQU887" s="14"/>
      <c r="AQV887" s="14"/>
      <c r="AQW887" s="14"/>
      <c r="AQX887" s="14"/>
      <c r="AQY887" s="14"/>
      <c r="AQZ887" s="14"/>
      <c r="ARA887" s="14"/>
      <c r="ARB887" s="14"/>
      <c r="ARC887" s="14"/>
      <c r="ARD887" s="14"/>
      <c r="ARE887" s="14"/>
      <c r="ARF887" s="14"/>
      <c r="ARG887" s="14"/>
      <c r="ARH887" s="14"/>
      <c r="ARI887" s="14"/>
      <c r="ARJ887" s="14"/>
      <c r="ARK887" s="14"/>
      <c r="ARL887" s="14"/>
      <c r="ARM887" s="14"/>
      <c r="ARN887" s="14"/>
      <c r="ARO887" s="14"/>
      <c r="ARP887" s="14"/>
      <c r="ARQ887" s="14"/>
      <c r="ARR887" s="14"/>
      <c r="ARS887" s="14"/>
      <c r="ART887" s="14"/>
      <c r="ARU887" s="14"/>
      <c r="ARV887" s="14"/>
      <c r="ARW887" s="14"/>
      <c r="ARX887" s="14"/>
      <c r="ARY887" s="14"/>
      <c r="ARZ887" s="14"/>
      <c r="ASA887" s="14"/>
      <c r="ASB887" s="14"/>
      <c r="ASC887" s="14"/>
      <c r="ASD887" s="14"/>
      <c r="ASE887" s="14"/>
      <c r="ASF887" s="14"/>
      <c r="ASG887" s="14"/>
      <c r="ASH887" s="14"/>
      <c r="ASI887" s="14"/>
      <c r="ASJ887" s="14"/>
      <c r="ASK887" s="14"/>
      <c r="ASL887" s="14"/>
      <c r="ASM887" s="14"/>
      <c r="ASN887" s="14"/>
      <c r="ASO887" s="14"/>
      <c r="ASP887" s="14"/>
      <c r="ASQ887" s="14"/>
      <c r="ASR887" s="14"/>
      <c r="ASS887" s="14"/>
      <c r="AST887" s="14"/>
      <c r="ASU887" s="14"/>
      <c r="ASV887" s="14"/>
      <c r="ASW887" s="14"/>
      <c r="ASX887" s="14"/>
      <c r="ASY887" s="14"/>
      <c r="ASZ887" s="14"/>
      <c r="ATA887" s="14"/>
      <c r="ATB887" s="14"/>
      <c r="ATC887" s="14"/>
      <c r="ATD887" s="14"/>
      <c r="ATE887" s="14"/>
      <c r="ATF887" s="14"/>
      <c r="ATG887" s="14"/>
      <c r="ATH887" s="14"/>
      <c r="ATI887" s="14"/>
      <c r="ATJ887" s="14"/>
      <c r="ATK887" s="14"/>
      <c r="ATL887" s="14"/>
      <c r="ATM887" s="14"/>
      <c r="ATN887" s="14"/>
      <c r="ATO887" s="14"/>
      <c r="ATP887" s="14"/>
      <c r="ATQ887" s="14"/>
      <c r="ATR887" s="14"/>
      <c r="ATS887" s="14"/>
      <c r="ATT887" s="14"/>
      <c r="ATU887" s="14"/>
      <c r="ATV887" s="14"/>
      <c r="ATW887" s="14"/>
      <c r="ATX887" s="14"/>
      <c r="ATY887" s="14"/>
      <c r="ATZ887" s="14"/>
      <c r="AUA887" s="14"/>
      <c r="AUB887" s="14"/>
      <c r="AUC887" s="14"/>
      <c r="AUD887" s="14"/>
      <c r="AUE887" s="14"/>
      <c r="AUF887" s="14"/>
      <c r="AUG887" s="14"/>
      <c r="AUH887" s="14"/>
      <c r="AUI887" s="14"/>
      <c r="AUJ887" s="14"/>
      <c r="AUK887" s="14"/>
      <c r="AUL887" s="14"/>
      <c r="AUM887" s="14"/>
      <c r="AUN887" s="14"/>
      <c r="AUO887" s="14"/>
      <c r="AUP887" s="14"/>
      <c r="AUQ887" s="14"/>
      <c r="AUR887" s="14"/>
      <c r="AUS887" s="14"/>
      <c r="AUT887" s="14"/>
      <c r="AUU887" s="14"/>
      <c r="AUV887" s="14"/>
      <c r="AUW887" s="14"/>
      <c r="AUX887" s="14"/>
      <c r="AUY887" s="14"/>
      <c r="AUZ887" s="14"/>
      <c r="AVA887" s="14"/>
      <c r="AVB887" s="14"/>
      <c r="AVC887" s="14"/>
      <c r="AVD887" s="14"/>
      <c r="AVE887" s="14"/>
      <c r="AVF887" s="14"/>
      <c r="AVG887" s="14"/>
      <c r="AVH887" s="14"/>
      <c r="AVI887" s="14"/>
      <c r="AVJ887" s="14"/>
      <c r="AVK887" s="14"/>
      <c r="AVL887" s="14"/>
      <c r="AVM887" s="14"/>
      <c r="AVN887" s="14"/>
      <c r="AVO887" s="14"/>
      <c r="AVP887" s="14"/>
      <c r="AVQ887" s="14"/>
      <c r="AVR887" s="14"/>
      <c r="AVS887" s="14"/>
      <c r="AVT887" s="14"/>
      <c r="AVU887" s="14"/>
      <c r="AVV887" s="14"/>
      <c r="AVW887" s="14"/>
      <c r="AVX887" s="14"/>
      <c r="AVY887" s="14"/>
      <c r="AVZ887" s="14"/>
      <c r="AWA887" s="14"/>
      <c r="AWB887" s="14"/>
      <c r="AWC887" s="14"/>
      <c r="AWD887" s="14"/>
      <c r="AWE887" s="14"/>
      <c r="AWF887" s="14"/>
      <c r="AWG887" s="14"/>
      <c r="AWH887" s="14"/>
      <c r="AWI887" s="14"/>
      <c r="AWJ887" s="14"/>
      <c r="AWK887" s="14"/>
      <c r="AWL887" s="14"/>
      <c r="AWM887" s="14"/>
      <c r="AWN887" s="14"/>
      <c r="AWO887" s="14"/>
      <c r="AWP887" s="14"/>
      <c r="AWQ887" s="14"/>
      <c r="AWR887" s="14"/>
      <c r="AWS887" s="14"/>
      <c r="AWT887" s="14"/>
      <c r="AWU887" s="14"/>
      <c r="AWV887" s="14"/>
      <c r="AWW887" s="14"/>
      <c r="AWX887" s="14"/>
      <c r="AWY887" s="14"/>
      <c r="AWZ887" s="14"/>
      <c r="AXA887" s="14"/>
      <c r="AXB887" s="14"/>
      <c r="AXC887" s="14"/>
      <c r="AXD887" s="14"/>
      <c r="AXE887" s="14"/>
      <c r="AXF887" s="14"/>
      <c r="AXG887" s="14"/>
      <c r="AXH887" s="14"/>
      <c r="AXI887" s="14"/>
      <c r="AXJ887" s="14"/>
      <c r="AXK887" s="14"/>
      <c r="AXL887" s="14"/>
      <c r="AXM887" s="14"/>
      <c r="AXN887" s="14"/>
      <c r="AXO887" s="14"/>
      <c r="AXP887" s="14"/>
      <c r="AXQ887" s="14"/>
      <c r="AXR887" s="14"/>
      <c r="AXS887" s="14"/>
      <c r="AXT887" s="14"/>
      <c r="AXU887" s="14"/>
      <c r="AXV887" s="14"/>
      <c r="AXW887" s="14"/>
      <c r="AXX887" s="14"/>
      <c r="AXY887" s="14"/>
      <c r="AXZ887" s="14"/>
      <c r="AYA887" s="14"/>
      <c r="AYB887" s="14"/>
      <c r="AYC887" s="14"/>
      <c r="AYD887" s="14"/>
      <c r="AYE887" s="14"/>
      <c r="AYF887" s="14"/>
      <c r="AYG887" s="14"/>
      <c r="AYH887" s="14"/>
      <c r="AYI887" s="14"/>
      <c r="AYJ887" s="14"/>
      <c r="AYK887" s="14"/>
      <c r="AYL887" s="14"/>
      <c r="AYM887" s="14"/>
      <c r="AYN887" s="14"/>
      <c r="AYO887" s="14"/>
      <c r="AYP887" s="14"/>
      <c r="AYQ887" s="14"/>
      <c r="AYR887" s="14"/>
      <c r="AYS887" s="14"/>
      <c r="AYT887" s="14"/>
      <c r="AYU887" s="14"/>
      <c r="AYV887" s="14"/>
      <c r="AYW887" s="14"/>
      <c r="AYX887" s="14"/>
      <c r="AYY887" s="14"/>
      <c r="AYZ887" s="14"/>
      <c r="AZA887" s="14"/>
      <c r="AZB887" s="14"/>
      <c r="AZC887" s="14"/>
      <c r="AZD887" s="14"/>
      <c r="AZE887" s="14"/>
      <c r="AZF887" s="14"/>
      <c r="AZG887" s="14"/>
      <c r="AZH887" s="14"/>
      <c r="AZI887" s="14"/>
      <c r="AZJ887" s="14"/>
      <c r="AZK887" s="14"/>
      <c r="AZL887" s="14"/>
      <c r="AZM887" s="14"/>
      <c r="AZN887" s="14"/>
      <c r="AZO887" s="14"/>
      <c r="AZP887" s="14"/>
      <c r="AZQ887" s="14"/>
      <c r="AZR887" s="14"/>
      <c r="AZS887" s="14"/>
      <c r="AZT887" s="14"/>
      <c r="AZU887" s="14"/>
      <c r="AZV887" s="14"/>
      <c r="AZW887" s="14"/>
      <c r="AZX887" s="14"/>
      <c r="AZY887" s="14"/>
      <c r="AZZ887" s="14"/>
      <c r="BAA887" s="14"/>
      <c r="BAB887" s="14"/>
      <c r="BAC887" s="14"/>
      <c r="BAD887" s="14"/>
      <c r="BAE887" s="14"/>
      <c r="BAF887" s="14"/>
      <c r="BAG887" s="14"/>
      <c r="BAH887" s="14"/>
      <c r="BAI887" s="14"/>
      <c r="BAJ887" s="14"/>
      <c r="BAK887" s="14"/>
      <c r="BAL887" s="14"/>
      <c r="BAM887" s="14"/>
      <c r="BAN887" s="14"/>
      <c r="BAO887" s="14"/>
      <c r="BAP887" s="14"/>
      <c r="BAQ887" s="14"/>
      <c r="BAR887" s="14"/>
      <c r="BAS887" s="14"/>
      <c r="BAT887" s="14"/>
      <c r="BAU887" s="14"/>
      <c r="BAV887" s="14"/>
      <c r="BAW887" s="14"/>
      <c r="BAX887" s="14"/>
      <c r="BAY887" s="14"/>
      <c r="BAZ887" s="14"/>
      <c r="BBA887" s="14"/>
      <c r="BBB887" s="14"/>
      <c r="BBC887" s="14"/>
      <c r="BBD887" s="14"/>
      <c r="BBE887" s="14"/>
      <c r="BBF887" s="14"/>
      <c r="BBG887" s="14"/>
      <c r="BBH887" s="14"/>
      <c r="BBI887" s="14"/>
      <c r="BBJ887" s="14"/>
      <c r="BBK887" s="14"/>
      <c r="BBL887" s="14"/>
      <c r="BBM887" s="14"/>
      <c r="BBN887" s="14"/>
      <c r="BBO887" s="14"/>
      <c r="BBP887" s="14"/>
      <c r="BBQ887" s="14"/>
      <c r="BBR887" s="14"/>
      <c r="BBS887" s="14"/>
      <c r="BBT887" s="14"/>
      <c r="BBU887" s="14"/>
      <c r="BBV887" s="14"/>
      <c r="BBW887" s="14"/>
      <c r="BBX887" s="14"/>
      <c r="BBY887" s="14"/>
      <c r="BBZ887" s="14"/>
      <c r="BCA887" s="14"/>
      <c r="BCB887" s="14"/>
      <c r="BCC887" s="14"/>
      <c r="BCD887" s="14"/>
      <c r="BCE887" s="14"/>
      <c r="BCF887" s="14"/>
      <c r="BCG887" s="14"/>
      <c r="BCH887" s="14"/>
      <c r="BCI887" s="14"/>
      <c r="BCJ887" s="14"/>
      <c r="BCK887" s="14"/>
      <c r="BCL887" s="14"/>
      <c r="BCM887" s="14"/>
      <c r="BCN887" s="14"/>
      <c r="BCO887" s="14"/>
      <c r="BCP887" s="14"/>
      <c r="BCQ887" s="14"/>
      <c r="BCR887" s="14"/>
      <c r="BCS887" s="14"/>
      <c r="BCT887" s="14"/>
      <c r="BCU887" s="14"/>
      <c r="BCV887" s="14"/>
      <c r="BCW887" s="14"/>
      <c r="BCX887" s="14"/>
      <c r="BCY887" s="14"/>
      <c r="BCZ887" s="14"/>
      <c r="BDA887" s="14"/>
      <c r="BDB887" s="14"/>
      <c r="BDC887" s="14"/>
      <c r="BDD887" s="14"/>
      <c r="BDE887" s="14"/>
      <c r="BDF887" s="14"/>
      <c r="BDG887" s="14"/>
      <c r="BDH887" s="14"/>
      <c r="BDI887" s="14"/>
      <c r="BDJ887" s="14"/>
      <c r="BDK887" s="14"/>
      <c r="BDL887" s="14"/>
      <c r="BDM887" s="14"/>
      <c r="BDN887" s="14"/>
      <c r="BDO887" s="14"/>
      <c r="BDP887" s="14"/>
      <c r="BDQ887" s="14"/>
      <c r="BDR887" s="14"/>
      <c r="BDS887" s="14"/>
      <c r="BDT887" s="14"/>
      <c r="BDU887" s="14"/>
      <c r="BDV887" s="14"/>
      <c r="BDW887" s="14"/>
      <c r="BDX887" s="14"/>
      <c r="BDY887" s="14"/>
      <c r="BDZ887" s="14"/>
      <c r="BEA887" s="14"/>
      <c r="BEB887" s="14"/>
      <c r="BEC887" s="14"/>
      <c r="BED887" s="14"/>
      <c r="BEE887" s="14"/>
      <c r="BEF887" s="14"/>
      <c r="BEG887" s="14"/>
      <c r="BEH887" s="14"/>
      <c r="BEI887" s="14"/>
      <c r="BEJ887" s="14"/>
      <c r="BEK887" s="14"/>
      <c r="BEL887" s="14"/>
      <c r="BEM887" s="14"/>
      <c r="BEN887" s="14"/>
      <c r="BEO887" s="14"/>
      <c r="BEP887" s="14"/>
      <c r="BEQ887" s="14"/>
      <c r="BER887" s="14"/>
      <c r="BES887" s="14"/>
      <c r="BET887" s="14"/>
      <c r="BEU887" s="14"/>
      <c r="BEV887" s="14"/>
      <c r="BEW887" s="14"/>
      <c r="BEX887" s="14"/>
      <c r="BEY887" s="14"/>
      <c r="BEZ887" s="14"/>
      <c r="BFA887" s="14"/>
      <c r="BFB887" s="14"/>
      <c r="BFC887" s="14"/>
      <c r="BFD887" s="14"/>
      <c r="BFE887" s="14"/>
      <c r="BFF887" s="14"/>
      <c r="BFG887" s="14"/>
      <c r="BFH887" s="14"/>
      <c r="BFI887" s="14"/>
      <c r="BFJ887" s="14"/>
      <c r="BFK887" s="14"/>
      <c r="BFL887" s="14"/>
      <c r="BFM887" s="14"/>
      <c r="BFN887" s="14"/>
      <c r="BFO887" s="14"/>
      <c r="BFP887" s="14"/>
      <c r="BFQ887" s="14"/>
      <c r="BFR887" s="14"/>
      <c r="BFS887" s="14"/>
      <c r="BFT887" s="14"/>
      <c r="BFU887" s="14"/>
      <c r="BFV887" s="14"/>
      <c r="BFW887" s="14"/>
      <c r="BFX887" s="14"/>
      <c r="BFY887" s="14"/>
      <c r="BFZ887" s="14"/>
      <c r="BGA887" s="14"/>
      <c r="BGB887" s="14"/>
      <c r="BGC887" s="14"/>
      <c r="BGD887" s="14"/>
      <c r="BGE887" s="14"/>
      <c r="BGF887" s="14"/>
      <c r="BGG887" s="14"/>
      <c r="BGH887" s="14"/>
      <c r="BGI887" s="14"/>
      <c r="BGJ887" s="14"/>
      <c r="BGK887" s="14"/>
      <c r="BGL887" s="14"/>
      <c r="BGM887" s="14"/>
      <c r="BGN887" s="14"/>
      <c r="BGO887" s="14"/>
      <c r="BGP887" s="14"/>
      <c r="BGQ887" s="14"/>
      <c r="BGR887" s="14"/>
      <c r="BGS887" s="14"/>
      <c r="BGT887" s="14"/>
      <c r="BGU887" s="14"/>
      <c r="BGV887" s="14"/>
      <c r="BGW887" s="14"/>
      <c r="BGX887" s="14"/>
      <c r="BGY887" s="14"/>
      <c r="BGZ887" s="14"/>
      <c r="BHA887" s="14"/>
      <c r="BHB887" s="14"/>
      <c r="BHC887" s="14"/>
      <c r="BHD887" s="14"/>
      <c r="BHE887" s="14"/>
      <c r="BHF887" s="14"/>
      <c r="BHG887" s="14"/>
      <c r="BHH887" s="14"/>
      <c r="BHI887" s="14"/>
      <c r="BHJ887" s="14"/>
      <c r="BHK887" s="14"/>
      <c r="BHL887" s="14"/>
      <c r="BHM887" s="14"/>
      <c r="BHN887" s="14"/>
      <c r="BHO887" s="14"/>
      <c r="BHP887" s="14"/>
      <c r="BHQ887" s="14"/>
      <c r="BHR887" s="14"/>
      <c r="BHS887" s="14"/>
      <c r="BHT887" s="14"/>
      <c r="BHU887" s="14"/>
      <c r="BHV887" s="14"/>
      <c r="BHW887" s="14"/>
      <c r="BHX887" s="14"/>
      <c r="BHY887" s="14"/>
      <c r="BHZ887" s="14"/>
      <c r="BIA887" s="14"/>
      <c r="BIB887" s="14"/>
      <c r="BIC887" s="14"/>
      <c r="BID887" s="14"/>
      <c r="BIE887" s="14"/>
      <c r="BIF887" s="14"/>
      <c r="BIG887" s="14"/>
      <c r="BIH887" s="14"/>
      <c r="BII887" s="14"/>
      <c r="BIJ887" s="14"/>
      <c r="BIK887" s="14"/>
      <c r="BIL887" s="14"/>
      <c r="BIM887" s="14"/>
      <c r="BIN887" s="14"/>
      <c r="BIO887" s="14"/>
      <c r="BIP887" s="14"/>
      <c r="BIQ887" s="14"/>
      <c r="BIR887" s="14"/>
      <c r="BIS887" s="14"/>
      <c r="BIT887" s="14"/>
      <c r="BIU887" s="14"/>
      <c r="BIV887" s="14"/>
      <c r="BIW887" s="14"/>
      <c r="BIX887" s="14"/>
      <c r="BIY887" s="14"/>
      <c r="BIZ887" s="14"/>
      <c r="BJA887" s="14"/>
      <c r="BJB887" s="14"/>
      <c r="BJC887" s="14"/>
      <c r="BJD887" s="14"/>
      <c r="BJE887" s="14"/>
      <c r="BJF887" s="14"/>
      <c r="BJG887" s="14"/>
      <c r="BJH887" s="14"/>
      <c r="BJI887" s="14"/>
      <c r="BJJ887" s="14"/>
      <c r="BJK887" s="14"/>
      <c r="BJL887" s="14"/>
      <c r="BJM887" s="14"/>
      <c r="BJN887" s="14"/>
      <c r="BJO887" s="14"/>
      <c r="BJP887" s="14"/>
      <c r="BJQ887" s="14"/>
      <c r="BJR887" s="14"/>
      <c r="BJS887" s="14"/>
      <c r="BJT887" s="14"/>
      <c r="BJU887" s="14"/>
      <c r="BJV887" s="14"/>
      <c r="BJW887" s="14"/>
      <c r="BJX887" s="14"/>
      <c r="BJY887" s="14"/>
      <c r="BJZ887" s="14"/>
      <c r="BKA887" s="14"/>
      <c r="BKB887" s="14"/>
      <c r="BKC887" s="14"/>
      <c r="BKD887" s="14"/>
      <c r="BKE887" s="14"/>
      <c r="BKF887" s="14"/>
      <c r="BKG887" s="14"/>
      <c r="BKH887" s="14"/>
      <c r="BKI887" s="14"/>
      <c r="BKJ887" s="14"/>
      <c r="BKK887" s="14"/>
      <c r="BKL887" s="14"/>
      <c r="BKM887" s="14"/>
      <c r="BKN887" s="14"/>
      <c r="BKO887" s="14"/>
      <c r="BKP887" s="14"/>
      <c r="BKQ887" s="14"/>
      <c r="BKR887" s="14"/>
      <c r="BKS887" s="14"/>
      <c r="BKT887" s="14"/>
      <c r="BKU887" s="14"/>
      <c r="BKV887" s="14"/>
      <c r="BKW887" s="14"/>
      <c r="BKX887" s="14"/>
      <c r="BKY887" s="14"/>
      <c r="BKZ887" s="14"/>
      <c r="BLA887" s="14"/>
      <c r="BLB887" s="14"/>
      <c r="BLC887" s="14"/>
      <c r="BLD887" s="14"/>
      <c r="BLE887" s="14"/>
      <c r="BLF887" s="14"/>
      <c r="BLG887" s="14"/>
      <c r="BLH887" s="14"/>
      <c r="BLI887" s="14"/>
      <c r="BLJ887" s="14"/>
      <c r="BLK887" s="14"/>
      <c r="BLL887" s="14"/>
      <c r="BLM887" s="14"/>
      <c r="BLN887" s="14"/>
      <c r="BLO887" s="14"/>
      <c r="BLP887" s="14"/>
      <c r="BLQ887" s="14"/>
      <c r="BLR887" s="14"/>
      <c r="BLS887" s="14"/>
      <c r="BLT887" s="14"/>
      <c r="BLU887" s="14"/>
      <c r="BLV887" s="14"/>
      <c r="BLW887" s="14"/>
      <c r="BLX887" s="14"/>
      <c r="BLY887" s="14"/>
      <c r="BLZ887" s="14"/>
      <c r="BMA887" s="14"/>
      <c r="BMB887" s="14"/>
      <c r="BMC887" s="14"/>
      <c r="BMD887" s="14"/>
      <c r="BME887" s="14"/>
      <c r="BMF887" s="14"/>
      <c r="BMG887" s="14"/>
      <c r="BMH887" s="14"/>
      <c r="BMI887" s="14"/>
      <c r="BMJ887" s="14"/>
      <c r="BMK887" s="14"/>
      <c r="BML887" s="14"/>
      <c r="BMM887" s="14"/>
      <c r="BMN887" s="14"/>
      <c r="BMO887" s="14"/>
      <c r="BMP887" s="14"/>
      <c r="BMQ887" s="14"/>
      <c r="BMR887" s="14"/>
      <c r="BMS887" s="14"/>
      <c r="BMT887" s="14"/>
      <c r="BMU887" s="14"/>
      <c r="BMV887" s="14"/>
      <c r="BMW887" s="14"/>
      <c r="BMX887" s="14"/>
      <c r="BMY887" s="14"/>
      <c r="BMZ887" s="14"/>
      <c r="BNA887" s="14"/>
      <c r="BNB887" s="14"/>
      <c r="BNC887" s="14"/>
      <c r="BND887" s="14"/>
      <c r="BNE887" s="14"/>
      <c r="BNF887" s="14"/>
      <c r="BNG887" s="14"/>
      <c r="BNH887" s="14"/>
      <c r="BNI887" s="14"/>
      <c r="BNJ887" s="14"/>
      <c r="BNK887" s="14"/>
      <c r="BNL887" s="14"/>
      <c r="BNM887" s="14"/>
      <c r="BNN887" s="14"/>
      <c r="BNO887" s="14"/>
      <c r="BNP887" s="14"/>
      <c r="BNQ887" s="14"/>
      <c r="BNR887" s="14"/>
      <c r="BNS887" s="14"/>
      <c r="BNT887" s="14"/>
      <c r="BNU887" s="14"/>
      <c r="BNV887" s="14"/>
      <c r="BNW887" s="14"/>
      <c r="BNX887" s="14"/>
      <c r="BNY887" s="14"/>
      <c r="BNZ887" s="14"/>
      <c r="BOA887" s="14"/>
      <c r="BOB887" s="14"/>
      <c r="BOC887" s="14"/>
      <c r="BOD887" s="14"/>
      <c r="BOE887" s="14"/>
      <c r="BOF887" s="14"/>
      <c r="BOG887" s="14"/>
      <c r="BOH887" s="14"/>
      <c r="BOI887" s="14"/>
      <c r="BOJ887" s="14"/>
      <c r="BOK887" s="14"/>
      <c r="BOL887" s="14"/>
      <c r="BOM887" s="14"/>
      <c r="BON887" s="14"/>
      <c r="BOO887" s="14"/>
      <c r="BOP887" s="14"/>
      <c r="BOQ887" s="14"/>
      <c r="BOR887" s="14"/>
      <c r="BOS887" s="14"/>
      <c r="BOT887" s="14"/>
      <c r="BOU887" s="14"/>
      <c r="BOV887" s="14"/>
      <c r="BOW887" s="14"/>
      <c r="BOX887" s="14"/>
      <c r="BOY887" s="14"/>
      <c r="BOZ887" s="14"/>
      <c r="BPA887" s="14"/>
      <c r="BPB887" s="14"/>
      <c r="BPC887" s="14"/>
      <c r="BPD887" s="14"/>
      <c r="BPE887" s="14"/>
      <c r="BPF887" s="14"/>
      <c r="BPG887" s="14"/>
      <c r="BPH887" s="14"/>
      <c r="BPI887" s="14"/>
      <c r="BPJ887" s="14"/>
      <c r="BPK887" s="14"/>
      <c r="BPL887" s="14"/>
      <c r="BPM887" s="14"/>
      <c r="BPN887" s="14"/>
      <c r="BPO887" s="14"/>
      <c r="BPP887" s="14"/>
      <c r="BPQ887" s="14"/>
      <c r="BPR887" s="14"/>
      <c r="BPS887" s="14"/>
      <c r="BPT887" s="14"/>
      <c r="BPU887" s="14"/>
      <c r="BPV887" s="14"/>
      <c r="BPW887" s="14"/>
      <c r="BPX887" s="14"/>
      <c r="BPY887" s="14"/>
      <c r="BPZ887" s="14"/>
      <c r="BQA887" s="14"/>
      <c r="BQB887" s="14"/>
      <c r="BQC887" s="14"/>
      <c r="BQD887" s="14"/>
      <c r="BQE887" s="14"/>
      <c r="BQF887" s="14"/>
      <c r="BQG887" s="14"/>
      <c r="BQH887" s="14"/>
      <c r="BQI887" s="14"/>
      <c r="BQJ887" s="14"/>
      <c r="BQK887" s="14"/>
      <c r="BQL887" s="14"/>
      <c r="BQM887" s="14"/>
      <c r="BQN887" s="14"/>
      <c r="BQO887" s="14"/>
      <c r="BQP887" s="14"/>
      <c r="BQQ887" s="14"/>
      <c r="BQR887" s="14"/>
      <c r="BQS887" s="14"/>
      <c r="BQT887" s="14"/>
      <c r="BQU887" s="14"/>
      <c r="BQV887" s="14"/>
      <c r="BQW887" s="14"/>
      <c r="BQX887" s="14"/>
      <c r="BQY887" s="14"/>
      <c r="BQZ887" s="14"/>
      <c r="BRA887" s="14"/>
      <c r="BRB887" s="14"/>
      <c r="BRC887" s="14"/>
      <c r="BRD887" s="14"/>
      <c r="BRE887" s="14"/>
      <c r="BRF887" s="14"/>
      <c r="BRG887" s="14"/>
      <c r="BRH887" s="14"/>
      <c r="BRI887" s="14"/>
      <c r="BRJ887" s="14"/>
      <c r="BRK887" s="14"/>
      <c r="BRL887" s="14"/>
      <c r="BRM887" s="14"/>
      <c r="BRN887" s="14"/>
      <c r="BRO887" s="14"/>
      <c r="BRP887" s="14"/>
      <c r="BRQ887" s="14"/>
      <c r="BRR887" s="14"/>
      <c r="BRS887" s="14"/>
      <c r="BRT887" s="14"/>
      <c r="BRU887" s="14"/>
      <c r="BRV887" s="14"/>
      <c r="BRW887" s="14"/>
      <c r="BRX887" s="14"/>
      <c r="BRY887" s="14"/>
      <c r="BRZ887" s="14"/>
      <c r="BSA887" s="14"/>
      <c r="BSB887" s="14"/>
      <c r="BSC887" s="14"/>
      <c r="BSD887" s="14"/>
      <c r="BSE887" s="14"/>
      <c r="BSF887" s="14"/>
      <c r="BSG887" s="14"/>
      <c r="BSH887" s="14"/>
      <c r="BSI887" s="14"/>
      <c r="BSJ887" s="14"/>
      <c r="BSK887" s="14"/>
      <c r="BSL887" s="14"/>
      <c r="BSM887" s="14"/>
      <c r="BSN887" s="14"/>
      <c r="BSO887" s="14"/>
      <c r="BSP887" s="14"/>
      <c r="BSQ887" s="14"/>
      <c r="BSR887" s="14"/>
      <c r="BSS887" s="14"/>
      <c r="BST887" s="14"/>
      <c r="BSU887" s="14"/>
      <c r="BSV887" s="14"/>
      <c r="BSW887" s="14"/>
      <c r="BSX887" s="14"/>
      <c r="BSY887" s="14"/>
      <c r="BSZ887" s="14"/>
      <c r="BTA887" s="14"/>
      <c r="BTB887" s="14"/>
      <c r="BTC887" s="14"/>
      <c r="BTD887" s="14"/>
      <c r="BTE887" s="14"/>
      <c r="BTF887" s="14"/>
      <c r="BTG887" s="14"/>
      <c r="BTH887" s="14"/>
      <c r="BTI887" s="14"/>
      <c r="BTJ887" s="14"/>
      <c r="BTK887" s="14"/>
      <c r="BTL887" s="14"/>
      <c r="BTM887" s="14"/>
      <c r="BTN887" s="14"/>
      <c r="BTO887" s="14"/>
      <c r="BTP887" s="14"/>
      <c r="BTQ887" s="14"/>
      <c r="BTR887" s="14"/>
      <c r="BTS887" s="14"/>
      <c r="BTT887" s="14"/>
      <c r="BTU887" s="14"/>
      <c r="BTV887" s="14"/>
      <c r="BTW887" s="14"/>
      <c r="BTX887" s="14"/>
      <c r="BTY887" s="14"/>
      <c r="BTZ887" s="14"/>
      <c r="BUA887" s="14"/>
      <c r="BUB887" s="14"/>
      <c r="BUC887" s="14"/>
      <c r="BUD887" s="14"/>
      <c r="BUE887" s="14"/>
      <c r="BUF887" s="14"/>
      <c r="BUG887" s="14"/>
      <c r="BUH887" s="14"/>
      <c r="BUI887" s="14"/>
      <c r="BUJ887" s="14"/>
      <c r="BUK887" s="14"/>
      <c r="BUL887" s="14"/>
      <c r="BUM887" s="14"/>
      <c r="BUN887" s="14"/>
      <c r="BUO887" s="14"/>
      <c r="BUP887" s="14"/>
      <c r="BUQ887" s="14"/>
      <c r="BUR887" s="14"/>
      <c r="BUS887" s="14"/>
      <c r="BUT887" s="14"/>
      <c r="BUU887" s="14"/>
      <c r="BUV887" s="14"/>
      <c r="BUW887" s="14"/>
      <c r="BUX887" s="14"/>
      <c r="BUY887" s="14"/>
      <c r="BUZ887" s="14"/>
      <c r="BVA887" s="14"/>
      <c r="BVB887" s="14"/>
      <c r="BVC887" s="14"/>
      <c r="BVD887" s="14"/>
      <c r="BVE887" s="14"/>
      <c r="BVF887" s="14"/>
      <c r="BVG887" s="14"/>
      <c r="BVH887" s="14"/>
      <c r="BVI887" s="14"/>
      <c r="BVJ887" s="14"/>
      <c r="BVK887" s="14"/>
      <c r="BVL887" s="14"/>
      <c r="BVM887" s="14"/>
      <c r="BVN887" s="14"/>
      <c r="BVO887" s="14"/>
      <c r="BVP887" s="14"/>
      <c r="BVQ887" s="14"/>
      <c r="BVR887" s="14"/>
      <c r="BVS887" s="14"/>
      <c r="BVT887" s="14"/>
      <c r="BVU887" s="14"/>
      <c r="BVV887" s="14"/>
      <c r="BVW887" s="14"/>
      <c r="BVX887" s="14"/>
      <c r="BVY887" s="14"/>
      <c r="BVZ887" s="14"/>
      <c r="BWA887" s="14"/>
      <c r="BWB887" s="14"/>
      <c r="BWC887" s="14"/>
      <c r="BWD887" s="14"/>
      <c r="BWE887" s="14"/>
      <c r="BWF887" s="14"/>
      <c r="BWG887" s="14"/>
      <c r="BWH887" s="14"/>
      <c r="BWI887" s="14"/>
      <c r="BWJ887" s="14"/>
      <c r="BWK887" s="14"/>
      <c r="BWL887" s="14"/>
      <c r="BWM887" s="14"/>
      <c r="BWN887" s="14"/>
      <c r="BWO887" s="14"/>
      <c r="BWP887" s="14"/>
      <c r="BWQ887" s="14"/>
      <c r="BWR887" s="14"/>
      <c r="BWS887" s="14"/>
      <c r="BWT887" s="14"/>
      <c r="BWU887" s="14"/>
      <c r="BWV887" s="14"/>
      <c r="BWW887" s="14"/>
      <c r="BWX887" s="14"/>
      <c r="BWY887" s="14"/>
      <c r="BWZ887" s="14"/>
      <c r="BXA887" s="14"/>
      <c r="BXB887" s="14"/>
      <c r="BXC887" s="14"/>
      <c r="BXD887" s="14"/>
      <c r="BXE887" s="14"/>
      <c r="BXF887" s="14"/>
      <c r="BXG887" s="14"/>
      <c r="BXH887" s="14"/>
      <c r="BXI887" s="14"/>
      <c r="BXJ887" s="14"/>
      <c r="BXK887" s="14"/>
      <c r="BXL887" s="14"/>
      <c r="BXM887" s="14"/>
      <c r="BXN887" s="14"/>
      <c r="BXO887" s="14"/>
      <c r="BXP887" s="14"/>
      <c r="BXQ887" s="14"/>
      <c r="BXR887" s="14"/>
      <c r="BXS887" s="14"/>
      <c r="BXT887" s="14"/>
      <c r="BXU887" s="14"/>
      <c r="BXV887" s="14"/>
      <c r="BXW887" s="14"/>
      <c r="BXX887" s="14"/>
      <c r="BXY887" s="14"/>
      <c r="BXZ887" s="14"/>
      <c r="BYA887" s="14"/>
      <c r="BYB887" s="14"/>
      <c r="BYC887" s="14"/>
      <c r="BYD887" s="14"/>
      <c r="BYE887" s="14"/>
      <c r="BYF887" s="14"/>
      <c r="BYG887" s="14"/>
      <c r="BYH887" s="14"/>
      <c r="BYI887" s="14"/>
      <c r="BYJ887" s="14"/>
      <c r="BYK887" s="14"/>
      <c r="BYL887" s="14"/>
      <c r="BYM887" s="14"/>
      <c r="BYN887" s="14"/>
      <c r="BYO887" s="14"/>
      <c r="BYP887" s="14"/>
      <c r="BYQ887" s="14"/>
      <c r="BYR887" s="14"/>
      <c r="BYS887" s="14"/>
      <c r="BYT887" s="14"/>
      <c r="BYU887" s="14"/>
      <c r="BYV887" s="14"/>
      <c r="BYW887" s="14"/>
      <c r="BYX887" s="14"/>
      <c r="BYY887" s="14"/>
      <c r="BYZ887" s="14"/>
      <c r="BZA887" s="14"/>
      <c r="BZB887" s="14"/>
      <c r="BZC887" s="14"/>
      <c r="BZD887" s="14"/>
      <c r="BZE887" s="14"/>
      <c r="BZF887" s="14"/>
      <c r="BZG887" s="14"/>
      <c r="BZH887" s="14"/>
      <c r="BZI887" s="14"/>
      <c r="BZJ887" s="14"/>
      <c r="BZK887" s="14"/>
      <c r="BZL887" s="14"/>
      <c r="BZM887" s="14"/>
      <c r="BZN887" s="14"/>
      <c r="BZO887" s="14"/>
      <c r="BZP887" s="14"/>
      <c r="BZQ887" s="14"/>
      <c r="BZR887" s="14"/>
      <c r="BZS887" s="14"/>
      <c r="BZT887" s="14"/>
      <c r="BZU887" s="14"/>
      <c r="BZV887" s="14"/>
      <c r="BZW887" s="14"/>
      <c r="BZX887" s="14"/>
      <c r="BZY887" s="14"/>
      <c r="BZZ887" s="14"/>
      <c r="CAA887" s="14"/>
      <c r="CAB887" s="14"/>
      <c r="CAC887" s="14"/>
      <c r="CAD887" s="14"/>
      <c r="CAE887" s="14"/>
      <c r="CAF887" s="14"/>
      <c r="CAG887" s="14"/>
      <c r="CAH887" s="14"/>
      <c r="CAI887" s="14"/>
      <c r="CAJ887" s="14"/>
      <c r="CAK887" s="14"/>
      <c r="CAL887" s="14"/>
      <c r="CAM887" s="14"/>
      <c r="CAN887" s="14"/>
      <c r="CAO887" s="14"/>
      <c r="CAP887" s="14"/>
      <c r="CAQ887" s="14"/>
      <c r="CAR887" s="14"/>
      <c r="CAS887" s="14"/>
      <c r="CAT887" s="14"/>
      <c r="CAU887" s="14"/>
      <c r="CAV887" s="14"/>
      <c r="CAW887" s="14"/>
      <c r="CAX887" s="14"/>
      <c r="CAY887" s="14"/>
      <c r="CAZ887" s="14"/>
      <c r="CBA887" s="14"/>
      <c r="CBB887" s="14"/>
      <c r="CBC887" s="14"/>
      <c r="CBD887" s="14"/>
      <c r="CBE887" s="14"/>
      <c r="CBF887" s="14"/>
      <c r="CBG887" s="14"/>
      <c r="CBH887" s="14"/>
      <c r="CBI887" s="14"/>
      <c r="CBJ887" s="14"/>
      <c r="CBK887" s="14"/>
      <c r="CBL887" s="14"/>
      <c r="CBM887" s="14"/>
      <c r="CBN887" s="14"/>
      <c r="CBO887" s="14"/>
      <c r="CBP887" s="14"/>
      <c r="CBQ887" s="14"/>
      <c r="CBR887" s="14"/>
      <c r="CBS887" s="14"/>
      <c r="CBT887" s="14"/>
      <c r="CBU887" s="14"/>
      <c r="CBV887" s="14"/>
      <c r="CBW887" s="14"/>
      <c r="CBX887" s="14"/>
      <c r="CBY887" s="14"/>
      <c r="CBZ887" s="14"/>
      <c r="CCA887" s="14"/>
      <c r="CCB887" s="14"/>
      <c r="CCC887" s="14"/>
      <c r="CCD887" s="14"/>
      <c r="CCE887" s="14"/>
      <c r="CCF887" s="14"/>
      <c r="CCG887" s="14"/>
      <c r="CCH887" s="14"/>
      <c r="CCI887" s="14"/>
      <c r="CCJ887" s="14"/>
      <c r="CCK887" s="14"/>
      <c r="CCL887" s="14"/>
      <c r="CCM887" s="14"/>
      <c r="CCN887" s="14"/>
      <c r="CCO887" s="14"/>
      <c r="CCP887" s="14"/>
      <c r="CCQ887" s="14"/>
      <c r="CCR887" s="14"/>
      <c r="CCS887" s="14"/>
      <c r="CCT887" s="14"/>
      <c r="CCU887" s="14"/>
      <c r="CCV887" s="14"/>
      <c r="CCW887" s="14"/>
      <c r="CCX887" s="14"/>
      <c r="CCY887" s="14"/>
      <c r="CCZ887" s="14"/>
      <c r="CDA887" s="14"/>
      <c r="CDB887" s="14"/>
      <c r="CDC887" s="14"/>
      <c r="CDD887" s="14"/>
      <c r="CDE887" s="14"/>
      <c r="CDF887" s="14"/>
      <c r="CDG887" s="14"/>
      <c r="CDH887" s="14"/>
      <c r="CDI887" s="14"/>
      <c r="CDJ887" s="14"/>
      <c r="CDK887" s="14"/>
      <c r="CDL887" s="14"/>
      <c r="CDM887" s="14"/>
      <c r="CDN887" s="14"/>
      <c r="CDO887" s="14"/>
      <c r="CDP887" s="14"/>
      <c r="CDQ887" s="14"/>
      <c r="CDR887" s="14"/>
      <c r="CDS887" s="14"/>
      <c r="CDT887" s="14"/>
      <c r="CDU887" s="14"/>
      <c r="CDV887" s="14"/>
      <c r="CDW887" s="14"/>
      <c r="CDX887" s="14"/>
      <c r="CDY887" s="14"/>
      <c r="CDZ887" s="14"/>
      <c r="CEA887" s="14"/>
      <c r="CEB887" s="14"/>
      <c r="CEC887" s="14"/>
      <c r="CED887" s="14"/>
      <c r="CEE887" s="14"/>
      <c r="CEF887" s="14"/>
      <c r="CEG887" s="14"/>
      <c r="CEH887" s="14"/>
      <c r="CEI887" s="14"/>
      <c r="CEJ887" s="14"/>
      <c r="CEK887" s="14"/>
      <c r="CEL887" s="14"/>
      <c r="CEM887" s="14"/>
      <c r="CEN887" s="14"/>
      <c r="CEO887" s="14"/>
      <c r="CEP887" s="14"/>
      <c r="CEQ887" s="14"/>
      <c r="CER887" s="14"/>
      <c r="CES887" s="14"/>
      <c r="CET887" s="14"/>
      <c r="CEU887" s="14"/>
      <c r="CEV887" s="14"/>
      <c r="CEW887" s="14"/>
      <c r="CEX887" s="14"/>
      <c r="CEY887" s="14"/>
      <c r="CEZ887" s="14"/>
      <c r="CFA887" s="14"/>
      <c r="CFB887" s="14"/>
      <c r="CFC887" s="14"/>
      <c r="CFD887" s="14"/>
      <c r="CFE887" s="14"/>
      <c r="CFF887" s="14"/>
      <c r="CFG887" s="14"/>
      <c r="CFH887" s="14"/>
      <c r="CFI887" s="14"/>
      <c r="CFJ887" s="14"/>
      <c r="CFK887" s="14"/>
      <c r="CFL887" s="14"/>
      <c r="CFM887" s="14"/>
      <c r="CFN887" s="14"/>
      <c r="CFO887" s="14"/>
      <c r="CFP887" s="14"/>
      <c r="CFQ887" s="14"/>
      <c r="CFR887" s="14"/>
      <c r="CFS887" s="14"/>
      <c r="CFT887" s="14"/>
      <c r="CFU887" s="14"/>
      <c r="CFV887" s="14"/>
      <c r="CFW887" s="14"/>
      <c r="CFX887" s="14"/>
      <c r="CFY887" s="14"/>
      <c r="CFZ887" s="14"/>
      <c r="CGA887" s="14"/>
      <c r="CGB887" s="14"/>
      <c r="CGC887" s="14"/>
      <c r="CGD887" s="14"/>
      <c r="CGE887" s="14"/>
      <c r="CGF887" s="14"/>
      <c r="CGG887" s="14"/>
      <c r="CGH887" s="14"/>
      <c r="CGI887" s="14"/>
      <c r="CGJ887" s="14"/>
      <c r="CGK887" s="14"/>
      <c r="CGL887" s="14"/>
      <c r="CGM887" s="14"/>
      <c r="CGN887" s="14"/>
      <c r="CGO887" s="14"/>
      <c r="CGP887" s="14"/>
      <c r="CGQ887" s="14"/>
      <c r="CGR887" s="14"/>
      <c r="CGS887" s="14"/>
      <c r="CGT887" s="14"/>
      <c r="CGU887" s="14"/>
      <c r="CGV887" s="14"/>
      <c r="CGW887" s="14"/>
      <c r="CGX887" s="14"/>
      <c r="CGY887" s="14"/>
      <c r="CGZ887" s="14"/>
      <c r="CHA887" s="14"/>
      <c r="CHB887" s="14"/>
      <c r="CHC887" s="14"/>
      <c r="CHD887" s="14"/>
      <c r="CHE887" s="14"/>
      <c r="CHF887" s="14"/>
      <c r="CHG887" s="14"/>
      <c r="CHH887" s="14"/>
      <c r="CHI887" s="14"/>
      <c r="CHJ887" s="14"/>
      <c r="CHK887" s="14"/>
      <c r="CHL887" s="14"/>
      <c r="CHM887" s="14"/>
      <c r="CHN887" s="14"/>
      <c r="CHO887" s="14"/>
      <c r="CHP887" s="14"/>
      <c r="CHQ887" s="14"/>
      <c r="CHR887" s="14"/>
      <c r="CHS887" s="14"/>
      <c r="CHT887" s="14"/>
      <c r="CHU887" s="14"/>
      <c r="CHV887" s="14"/>
      <c r="CHW887" s="14"/>
      <c r="CHX887" s="14"/>
      <c r="CHY887" s="14"/>
      <c r="CHZ887" s="14"/>
      <c r="CIA887" s="14"/>
      <c r="CIB887" s="14"/>
      <c r="CIC887" s="14"/>
      <c r="CID887" s="14"/>
      <c r="CIE887" s="14"/>
      <c r="CIF887" s="14"/>
      <c r="CIG887" s="14"/>
      <c r="CIH887" s="14"/>
      <c r="CII887" s="14"/>
      <c r="CIJ887" s="14"/>
      <c r="CIK887" s="14"/>
      <c r="CIL887" s="14"/>
      <c r="CIM887" s="14"/>
      <c r="CIN887" s="14"/>
      <c r="CIO887" s="14"/>
      <c r="CIP887" s="14"/>
      <c r="CIQ887" s="14"/>
      <c r="CIR887" s="14"/>
      <c r="CIS887" s="14"/>
      <c r="CIT887" s="14"/>
      <c r="CIU887" s="14"/>
      <c r="CIV887" s="14"/>
      <c r="CIW887" s="14"/>
      <c r="CIX887" s="14"/>
      <c r="CIY887" s="14"/>
      <c r="CIZ887" s="14"/>
      <c r="CJA887" s="14"/>
      <c r="CJB887" s="14"/>
      <c r="CJC887" s="14"/>
      <c r="CJD887" s="14"/>
      <c r="CJE887" s="14"/>
      <c r="CJF887" s="14"/>
      <c r="CJG887" s="14"/>
      <c r="CJH887" s="14"/>
      <c r="CJI887" s="14"/>
      <c r="CJJ887" s="14"/>
      <c r="CJK887" s="14"/>
      <c r="CJL887" s="14"/>
      <c r="CJM887" s="14"/>
      <c r="CJN887" s="14"/>
      <c r="CJO887" s="14"/>
      <c r="CJP887" s="14"/>
      <c r="CJQ887" s="14"/>
      <c r="CJR887" s="14"/>
      <c r="CJS887" s="14"/>
      <c r="CJT887" s="14"/>
      <c r="CJU887" s="14"/>
      <c r="CJV887" s="14"/>
      <c r="CJW887" s="14"/>
      <c r="CJX887" s="14"/>
      <c r="CJY887" s="14"/>
      <c r="CJZ887" s="14"/>
      <c r="CKA887" s="14"/>
      <c r="CKB887" s="14"/>
      <c r="CKC887" s="14"/>
      <c r="CKD887" s="14"/>
      <c r="CKE887" s="14"/>
      <c r="CKF887" s="14"/>
      <c r="CKG887" s="14"/>
      <c r="CKH887" s="14"/>
      <c r="CKI887" s="14"/>
      <c r="CKJ887" s="14"/>
      <c r="CKK887" s="14"/>
      <c r="CKL887" s="14"/>
      <c r="CKM887" s="14"/>
      <c r="CKN887" s="14"/>
      <c r="CKO887" s="14"/>
      <c r="CKP887" s="14"/>
      <c r="CKQ887" s="14"/>
      <c r="CKR887" s="14"/>
      <c r="CKS887" s="14"/>
      <c r="CKT887" s="14"/>
      <c r="CKU887" s="14"/>
      <c r="CKV887" s="14"/>
      <c r="CKW887" s="14"/>
      <c r="CKX887" s="14"/>
      <c r="CKY887" s="14"/>
      <c r="CKZ887" s="14"/>
      <c r="CLA887" s="14"/>
      <c r="CLB887" s="14"/>
      <c r="CLC887" s="14"/>
      <c r="CLD887" s="14"/>
      <c r="CLE887" s="14"/>
      <c r="CLF887" s="14"/>
      <c r="CLG887" s="14"/>
      <c r="CLH887" s="14"/>
      <c r="CLI887" s="14"/>
      <c r="CLJ887" s="14"/>
      <c r="CLK887" s="14"/>
      <c r="CLL887" s="14"/>
      <c r="CLM887" s="14"/>
      <c r="CLN887" s="14"/>
      <c r="CLO887" s="14"/>
      <c r="CLP887" s="14"/>
      <c r="CLQ887" s="14"/>
      <c r="CLR887" s="14"/>
      <c r="CLS887" s="14"/>
      <c r="CLT887" s="14"/>
      <c r="CLU887" s="14"/>
      <c r="CLV887" s="14"/>
      <c r="CLW887" s="14"/>
      <c r="CLX887" s="14"/>
      <c r="CLY887" s="14"/>
      <c r="CLZ887" s="14"/>
      <c r="CMA887" s="14"/>
      <c r="CMB887" s="14"/>
      <c r="CMC887" s="14"/>
      <c r="CMD887" s="14"/>
      <c r="CME887" s="14"/>
      <c r="CMF887" s="14"/>
      <c r="CMG887" s="14"/>
      <c r="CMH887" s="14"/>
      <c r="CMI887" s="14"/>
      <c r="CMJ887" s="14"/>
      <c r="CMK887" s="14"/>
      <c r="CML887" s="14"/>
      <c r="CMM887" s="14"/>
      <c r="CMN887" s="14"/>
      <c r="CMO887" s="14"/>
      <c r="CMP887" s="14"/>
      <c r="CMQ887" s="14"/>
      <c r="CMR887" s="14"/>
      <c r="CMS887" s="14"/>
      <c r="CMT887" s="14"/>
      <c r="CMU887" s="14"/>
      <c r="CMV887" s="14"/>
      <c r="CMW887" s="14"/>
      <c r="CMX887" s="14"/>
      <c r="CMY887" s="14"/>
      <c r="CMZ887" s="14"/>
      <c r="CNA887" s="14"/>
      <c r="CNB887" s="14"/>
      <c r="CNC887" s="14"/>
      <c r="CND887" s="14"/>
      <c r="CNE887" s="14"/>
      <c r="CNF887" s="14"/>
      <c r="CNG887" s="14"/>
      <c r="CNH887" s="14"/>
      <c r="CNI887" s="14"/>
      <c r="CNJ887" s="14"/>
      <c r="CNK887" s="14"/>
      <c r="CNL887" s="14"/>
      <c r="CNM887" s="14"/>
      <c r="CNN887" s="14"/>
      <c r="CNO887" s="14"/>
      <c r="CNP887" s="14"/>
      <c r="CNQ887" s="14"/>
      <c r="CNR887" s="14"/>
      <c r="CNS887" s="14"/>
      <c r="CNT887" s="14"/>
      <c r="CNU887" s="14"/>
      <c r="CNV887" s="14"/>
      <c r="CNW887" s="14"/>
      <c r="CNX887" s="14"/>
      <c r="CNY887" s="14"/>
      <c r="CNZ887" s="14"/>
      <c r="COA887" s="14"/>
      <c r="COB887" s="14"/>
      <c r="COC887" s="14"/>
      <c r="COD887" s="14"/>
      <c r="COE887" s="14"/>
      <c r="COF887" s="14"/>
      <c r="COG887" s="14"/>
      <c r="COH887" s="14"/>
      <c r="COI887" s="14"/>
      <c r="COJ887" s="14"/>
      <c r="COK887" s="14"/>
      <c r="COL887" s="14"/>
      <c r="COM887" s="14"/>
      <c r="CON887" s="14"/>
      <c r="COO887" s="14"/>
      <c r="COP887" s="14"/>
      <c r="COQ887" s="14"/>
      <c r="COR887" s="14"/>
      <c r="COS887" s="14"/>
      <c r="COT887" s="14"/>
      <c r="COU887" s="14"/>
      <c r="COV887" s="14"/>
      <c r="COW887" s="14"/>
      <c r="COX887" s="14"/>
      <c r="COY887" s="14"/>
      <c r="COZ887" s="14"/>
      <c r="CPA887" s="14"/>
      <c r="CPB887" s="14"/>
      <c r="CPC887" s="14"/>
      <c r="CPD887" s="14"/>
      <c r="CPE887" s="14"/>
      <c r="CPF887" s="14"/>
      <c r="CPG887" s="14"/>
      <c r="CPH887" s="14"/>
      <c r="CPI887" s="14"/>
      <c r="CPJ887" s="14"/>
      <c r="CPK887" s="14"/>
      <c r="CPL887" s="14"/>
      <c r="CPM887" s="14"/>
      <c r="CPN887" s="14"/>
      <c r="CPO887" s="14"/>
      <c r="CPP887" s="14"/>
      <c r="CPQ887" s="14"/>
      <c r="CPR887" s="14"/>
      <c r="CPS887" s="14"/>
      <c r="CPT887" s="14"/>
      <c r="CPU887" s="14"/>
      <c r="CPV887" s="14"/>
      <c r="CPW887" s="14"/>
      <c r="CPX887" s="14"/>
      <c r="CPY887" s="14"/>
      <c r="CPZ887" s="14"/>
      <c r="CQA887" s="14"/>
      <c r="CQB887" s="14"/>
      <c r="CQC887" s="14"/>
      <c r="CQD887" s="14"/>
      <c r="CQE887" s="14"/>
      <c r="CQF887" s="14"/>
      <c r="CQG887" s="14"/>
      <c r="CQH887" s="14"/>
      <c r="CQI887" s="14"/>
      <c r="CQJ887" s="14"/>
      <c r="CQK887" s="14"/>
      <c r="CQL887" s="14"/>
      <c r="CQM887" s="14"/>
      <c r="CQN887" s="14"/>
      <c r="CQO887" s="14"/>
      <c r="CQP887" s="14"/>
      <c r="CQQ887" s="14"/>
      <c r="CQR887" s="14"/>
      <c r="CQS887" s="14"/>
      <c r="CQT887" s="14"/>
      <c r="CQU887" s="14"/>
      <c r="CQV887" s="14"/>
      <c r="CQW887" s="14"/>
      <c r="CQX887" s="14"/>
      <c r="CQY887" s="14"/>
      <c r="CQZ887" s="14"/>
      <c r="CRA887" s="14"/>
      <c r="CRB887" s="14"/>
      <c r="CRC887" s="14"/>
      <c r="CRD887" s="14"/>
      <c r="CRE887" s="14"/>
      <c r="CRF887" s="14"/>
      <c r="CRG887" s="14"/>
      <c r="CRH887" s="14"/>
      <c r="CRI887" s="14"/>
      <c r="CRJ887" s="14"/>
      <c r="CRK887" s="14"/>
      <c r="CRL887" s="14"/>
      <c r="CRM887" s="14"/>
      <c r="CRN887" s="14"/>
      <c r="CRO887" s="14"/>
      <c r="CRP887" s="14"/>
      <c r="CRQ887" s="14"/>
      <c r="CRR887" s="14"/>
      <c r="CRS887" s="14"/>
      <c r="CRT887" s="14"/>
      <c r="CRU887" s="14"/>
      <c r="CRV887" s="14"/>
      <c r="CRW887" s="14"/>
      <c r="CRX887" s="14"/>
      <c r="CRY887" s="14"/>
      <c r="CRZ887" s="14"/>
      <c r="CSA887" s="14"/>
      <c r="CSB887" s="14"/>
      <c r="CSC887" s="14"/>
      <c r="CSD887" s="14"/>
      <c r="CSE887" s="14"/>
      <c r="CSF887" s="14"/>
      <c r="CSG887" s="14"/>
      <c r="CSH887" s="14"/>
      <c r="CSI887" s="14"/>
      <c r="CSJ887" s="14"/>
      <c r="CSK887" s="14"/>
      <c r="CSL887" s="14"/>
      <c r="CSM887" s="14"/>
      <c r="CSN887" s="14"/>
      <c r="CSO887" s="14"/>
      <c r="CSP887" s="14"/>
      <c r="CSQ887" s="14"/>
      <c r="CSR887" s="14"/>
      <c r="CSS887" s="14"/>
      <c r="CST887" s="14"/>
      <c r="CSU887" s="14"/>
      <c r="CSV887" s="14"/>
      <c r="CSW887" s="14"/>
      <c r="CSX887" s="14"/>
      <c r="CSY887" s="14"/>
      <c r="CSZ887" s="14"/>
      <c r="CTA887" s="14"/>
      <c r="CTB887" s="14"/>
      <c r="CTC887" s="14"/>
      <c r="CTD887" s="14"/>
      <c r="CTE887" s="14"/>
      <c r="CTF887" s="14"/>
      <c r="CTG887" s="14"/>
      <c r="CTH887" s="14"/>
      <c r="CTI887" s="14"/>
      <c r="CTJ887" s="14"/>
      <c r="CTK887" s="14"/>
      <c r="CTL887" s="14"/>
      <c r="CTM887" s="14"/>
      <c r="CTN887" s="14"/>
      <c r="CTO887" s="14"/>
      <c r="CTP887" s="14"/>
      <c r="CTQ887" s="14"/>
      <c r="CTR887" s="14"/>
      <c r="CTS887" s="14"/>
      <c r="CTT887" s="14"/>
      <c r="CTU887" s="14"/>
      <c r="CTV887" s="14"/>
      <c r="CTW887" s="14"/>
      <c r="CTX887" s="14"/>
      <c r="CTY887" s="14"/>
      <c r="CTZ887" s="14"/>
      <c r="CUA887" s="14"/>
      <c r="CUB887" s="14"/>
      <c r="CUC887" s="14"/>
      <c r="CUD887" s="14"/>
      <c r="CUE887" s="14"/>
      <c r="CUF887" s="14"/>
      <c r="CUG887" s="14"/>
      <c r="CUH887" s="14"/>
      <c r="CUI887" s="14"/>
      <c r="CUJ887" s="14"/>
      <c r="CUK887" s="14"/>
      <c r="CUL887" s="14"/>
      <c r="CUM887" s="14"/>
      <c r="CUN887" s="14"/>
      <c r="CUO887" s="14"/>
      <c r="CUP887" s="14"/>
      <c r="CUQ887" s="14"/>
      <c r="CUR887" s="14"/>
      <c r="CUS887" s="14"/>
      <c r="CUT887" s="14"/>
      <c r="CUU887" s="14"/>
      <c r="CUV887" s="14"/>
      <c r="CUW887" s="14"/>
      <c r="CUX887" s="14"/>
      <c r="CUY887" s="14"/>
      <c r="CUZ887" s="14"/>
      <c r="CVA887" s="14"/>
      <c r="CVB887" s="14"/>
      <c r="CVC887" s="14"/>
      <c r="CVD887" s="14"/>
      <c r="CVE887" s="14"/>
      <c r="CVF887" s="14"/>
      <c r="CVG887" s="14"/>
      <c r="CVH887" s="14"/>
      <c r="CVI887" s="14"/>
      <c r="CVJ887" s="14"/>
      <c r="CVK887" s="14"/>
      <c r="CVL887" s="14"/>
      <c r="CVM887" s="14"/>
      <c r="CVN887" s="14"/>
      <c r="CVO887" s="14"/>
      <c r="CVP887" s="14"/>
      <c r="CVQ887" s="14"/>
      <c r="CVR887" s="14"/>
      <c r="CVS887" s="14"/>
      <c r="CVT887" s="14"/>
      <c r="CVU887" s="14"/>
      <c r="CVV887" s="14"/>
      <c r="CVW887" s="14"/>
      <c r="CVX887" s="14"/>
      <c r="CVY887" s="14"/>
      <c r="CVZ887" s="14"/>
      <c r="CWA887" s="14"/>
      <c r="CWB887" s="14"/>
      <c r="CWC887" s="14"/>
      <c r="CWD887" s="14"/>
      <c r="CWE887" s="14"/>
      <c r="CWF887" s="14"/>
      <c r="CWG887" s="14"/>
      <c r="CWH887" s="14"/>
      <c r="CWI887" s="14"/>
      <c r="CWJ887" s="14"/>
      <c r="CWK887" s="14"/>
      <c r="CWL887" s="14"/>
      <c r="CWM887" s="14"/>
      <c r="CWN887" s="14"/>
      <c r="CWO887" s="14"/>
      <c r="CWP887" s="14"/>
      <c r="CWQ887" s="14"/>
      <c r="CWR887" s="14"/>
      <c r="CWS887" s="14"/>
      <c r="CWT887" s="14"/>
      <c r="CWU887" s="14"/>
      <c r="CWV887" s="14"/>
      <c r="CWW887" s="14"/>
      <c r="CWX887" s="14"/>
      <c r="CWY887" s="14"/>
      <c r="CWZ887" s="14"/>
      <c r="CXA887" s="14"/>
      <c r="CXB887" s="14"/>
      <c r="CXC887" s="14"/>
      <c r="CXD887" s="14"/>
      <c r="CXE887" s="14"/>
      <c r="CXF887" s="14"/>
      <c r="CXG887" s="14"/>
      <c r="CXH887" s="14"/>
      <c r="CXI887" s="14"/>
      <c r="CXJ887" s="14"/>
      <c r="CXK887" s="14"/>
      <c r="CXL887" s="14"/>
      <c r="CXM887" s="14"/>
      <c r="CXN887" s="14"/>
      <c r="CXO887" s="14"/>
      <c r="CXP887" s="14"/>
      <c r="CXQ887" s="14"/>
      <c r="CXR887" s="14"/>
      <c r="CXS887" s="14"/>
      <c r="CXT887" s="14"/>
      <c r="CXU887" s="14"/>
      <c r="CXV887" s="14"/>
      <c r="CXW887" s="14"/>
      <c r="CXX887" s="14"/>
      <c r="CXY887" s="14"/>
      <c r="CXZ887" s="14"/>
      <c r="CYA887" s="14"/>
      <c r="CYB887" s="14"/>
      <c r="CYC887" s="14"/>
      <c r="CYD887" s="14"/>
      <c r="CYE887" s="14"/>
      <c r="CYF887" s="14"/>
      <c r="CYG887" s="14"/>
      <c r="CYH887" s="14"/>
      <c r="CYI887" s="14"/>
      <c r="CYJ887" s="14"/>
      <c r="CYK887" s="14"/>
      <c r="CYL887" s="14"/>
      <c r="CYM887" s="14"/>
      <c r="CYN887" s="14"/>
      <c r="CYO887" s="14"/>
      <c r="CYP887" s="14"/>
      <c r="CYQ887" s="14"/>
      <c r="CYR887" s="14"/>
      <c r="CYS887" s="14"/>
      <c r="CYT887" s="14"/>
      <c r="CYU887" s="14"/>
      <c r="CYV887" s="14"/>
      <c r="CYW887" s="14"/>
      <c r="CYX887" s="14"/>
      <c r="CYY887" s="14"/>
      <c r="CYZ887" s="14"/>
      <c r="CZA887" s="14"/>
      <c r="CZB887" s="14"/>
      <c r="CZC887" s="14"/>
      <c r="CZD887" s="14"/>
      <c r="CZE887" s="14"/>
      <c r="CZF887" s="14"/>
      <c r="CZG887" s="14"/>
      <c r="CZH887" s="14"/>
      <c r="CZI887" s="14"/>
      <c r="CZJ887" s="14"/>
      <c r="CZK887" s="14"/>
      <c r="CZL887" s="14"/>
      <c r="CZM887" s="14"/>
      <c r="CZN887" s="14"/>
      <c r="CZO887" s="14"/>
      <c r="CZP887" s="14"/>
      <c r="CZQ887" s="14"/>
      <c r="CZR887" s="14"/>
      <c r="CZS887" s="14"/>
      <c r="CZT887" s="14"/>
      <c r="CZU887" s="14"/>
      <c r="CZV887" s="14"/>
      <c r="CZW887" s="14"/>
      <c r="CZX887" s="14"/>
      <c r="CZY887" s="14"/>
      <c r="CZZ887" s="14"/>
      <c r="DAA887" s="14"/>
      <c r="DAB887" s="14"/>
      <c r="DAC887" s="14"/>
      <c r="DAD887" s="14"/>
      <c r="DAE887" s="14"/>
      <c r="DAF887" s="14"/>
      <c r="DAG887" s="14"/>
      <c r="DAH887" s="14"/>
      <c r="DAI887" s="14"/>
      <c r="DAJ887" s="14"/>
      <c r="DAK887" s="14"/>
      <c r="DAL887" s="14"/>
      <c r="DAM887" s="14"/>
      <c r="DAN887" s="14"/>
      <c r="DAO887" s="14"/>
      <c r="DAP887" s="14"/>
      <c r="DAQ887" s="14"/>
      <c r="DAR887" s="14"/>
      <c r="DAS887" s="14"/>
      <c r="DAT887" s="14"/>
      <c r="DAU887" s="14"/>
      <c r="DAV887" s="14"/>
      <c r="DAW887" s="14"/>
      <c r="DAX887" s="14"/>
      <c r="DAY887" s="14"/>
      <c r="DAZ887" s="14"/>
      <c r="DBA887" s="14"/>
      <c r="DBB887" s="14"/>
      <c r="DBC887" s="14"/>
      <c r="DBD887" s="14"/>
      <c r="DBE887" s="14"/>
      <c r="DBF887" s="14"/>
      <c r="DBG887" s="14"/>
      <c r="DBH887" s="14"/>
      <c r="DBI887" s="14"/>
      <c r="DBJ887" s="14"/>
      <c r="DBK887" s="14"/>
      <c r="DBL887" s="14"/>
      <c r="DBM887" s="14"/>
      <c r="DBN887" s="14"/>
      <c r="DBO887" s="14"/>
      <c r="DBP887" s="14"/>
      <c r="DBQ887" s="14"/>
      <c r="DBR887" s="14"/>
      <c r="DBS887" s="14"/>
      <c r="DBT887" s="14"/>
      <c r="DBU887" s="14"/>
      <c r="DBV887" s="14"/>
      <c r="DBW887" s="14"/>
      <c r="DBX887" s="14"/>
      <c r="DBY887" s="14"/>
      <c r="DBZ887" s="14"/>
      <c r="DCA887" s="14"/>
      <c r="DCB887" s="14"/>
      <c r="DCC887" s="14"/>
      <c r="DCD887" s="14"/>
      <c r="DCE887" s="14"/>
      <c r="DCF887" s="14"/>
      <c r="DCG887" s="14"/>
      <c r="DCH887" s="14"/>
      <c r="DCI887" s="14"/>
      <c r="DCJ887" s="14"/>
      <c r="DCK887" s="14"/>
      <c r="DCL887" s="14"/>
      <c r="DCM887" s="14"/>
      <c r="DCN887" s="14"/>
      <c r="DCO887" s="14"/>
      <c r="DCP887" s="14"/>
      <c r="DCQ887" s="14"/>
      <c r="DCR887" s="14"/>
      <c r="DCS887" s="14"/>
      <c r="DCT887" s="14"/>
      <c r="DCU887" s="14"/>
      <c r="DCV887" s="14"/>
      <c r="DCW887" s="14"/>
      <c r="DCX887" s="14"/>
      <c r="DCY887" s="14"/>
      <c r="DCZ887" s="14"/>
      <c r="DDA887" s="14"/>
      <c r="DDB887" s="14"/>
      <c r="DDC887" s="14"/>
      <c r="DDD887" s="14"/>
      <c r="DDE887" s="14"/>
      <c r="DDF887" s="14"/>
      <c r="DDG887" s="14"/>
      <c r="DDH887" s="14"/>
      <c r="DDI887" s="14"/>
      <c r="DDJ887" s="14"/>
      <c r="DDK887" s="14"/>
      <c r="DDL887" s="14"/>
      <c r="DDM887" s="14"/>
      <c r="DDN887" s="14"/>
      <c r="DDO887" s="14"/>
      <c r="DDP887" s="14"/>
      <c r="DDQ887" s="14"/>
      <c r="DDR887" s="14"/>
      <c r="DDS887" s="14"/>
      <c r="DDT887" s="14"/>
      <c r="DDU887" s="14"/>
      <c r="DDV887" s="14"/>
      <c r="DDW887" s="14"/>
      <c r="DDX887" s="14"/>
      <c r="DDY887" s="14"/>
      <c r="DDZ887" s="14"/>
      <c r="DEA887" s="14"/>
      <c r="DEB887" s="14"/>
      <c r="DEC887" s="14"/>
      <c r="DED887" s="14"/>
      <c r="DEE887" s="14"/>
      <c r="DEF887" s="14"/>
      <c r="DEG887" s="14"/>
      <c r="DEH887" s="14"/>
      <c r="DEI887" s="14"/>
      <c r="DEJ887" s="14"/>
      <c r="DEK887" s="14"/>
      <c r="DEL887" s="14"/>
      <c r="DEM887" s="14"/>
      <c r="DEN887" s="14"/>
      <c r="DEO887" s="14"/>
      <c r="DEP887" s="14"/>
      <c r="DEQ887" s="14"/>
      <c r="DER887" s="14"/>
      <c r="DES887" s="14"/>
      <c r="DET887" s="14"/>
      <c r="DEU887" s="14"/>
      <c r="DEV887" s="14"/>
      <c r="DEW887" s="14"/>
      <c r="DEX887" s="14"/>
      <c r="DEY887" s="14"/>
      <c r="DEZ887" s="14"/>
      <c r="DFA887" s="14"/>
      <c r="DFB887" s="14"/>
      <c r="DFC887" s="14"/>
      <c r="DFD887" s="14"/>
      <c r="DFE887" s="14"/>
      <c r="DFF887" s="14"/>
      <c r="DFG887" s="14"/>
      <c r="DFH887" s="14"/>
      <c r="DFI887" s="14"/>
      <c r="DFJ887" s="14"/>
      <c r="DFK887" s="14"/>
      <c r="DFL887" s="14"/>
      <c r="DFM887" s="14"/>
      <c r="DFN887" s="14"/>
      <c r="DFO887" s="14"/>
      <c r="DFP887" s="14"/>
      <c r="DFQ887" s="14"/>
      <c r="DFR887" s="14"/>
      <c r="DFS887" s="14"/>
      <c r="DFT887" s="14"/>
      <c r="DFU887" s="14"/>
      <c r="DFV887" s="14"/>
      <c r="DFW887" s="14"/>
      <c r="DFX887" s="14"/>
      <c r="DFY887" s="14"/>
      <c r="DFZ887" s="14"/>
      <c r="DGA887" s="14"/>
      <c r="DGB887" s="14"/>
      <c r="DGC887" s="14"/>
      <c r="DGD887" s="14"/>
      <c r="DGE887" s="14"/>
      <c r="DGF887" s="14"/>
      <c r="DGG887" s="14"/>
      <c r="DGH887" s="14"/>
      <c r="DGI887" s="14"/>
      <c r="DGJ887" s="14"/>
      <c r="DGK887" s="14"/>
      <c r="DGL887" s="14"/>
      <c r="DGM887" s="14"/>
      <c r="DGN887" s="14"/>
      <c r="DGO887" s="14"/>
      <c r="DGP887" s="14"/>
      <c r="DGQ887" s="14"/>
      <c r="DGR887" s="14"/>
      <c r="DGS887" s="14"/>
      <c r="DGT887" s="14"/>
      <c r="DGU887" s="14"/>
      <c r="DGV887" s="14"/>
      <c r="DGW887" s="14"/>
      <c r="DGX887" s="14"/>
      <c r="DGY887" s="14"/>
      <c r="DGZ887" s="14"/>
      <c r="DHA887" s="14"/>
      <c r="DHB887" s="14"/>
      <c r="DHC887" s="14"/>
      <c r="DHD887" s="14"/>
      <c r="DHE887" s="14"/>
      <c r="DHF887" s="14"/>
      <c r="DHG887" s="14"/>
      <c r="DHH887" s="14"/>
      <c r="DHI887" s="14"/>
      <c r="DHJ887" s="14"/>
      <c r="DHK887" s="14"/>
      <c r="DHL887" s="14"/>
      <c r="DHM887" s="14"/>
      <c r="DHN887" s="14"/>
      <c r="DHO887" s="14"/>
      <c r="DHP887" s="14"/>
      <c r="DHQ887" s="14"/>
      <c r="DHR887" s="14"/>
      <c r="DHS887" s="14"/>
      <c r="DHT887" s="14"/>
      <c r="DHU887" s="14"/>
      <c r="DHV887" s="14"/>
      <c r="DHW887" s="14"/>
      <c r="DHX887" s="14"/>
      <c r="DHY887" s="14"/>
      <c r="DHZ887" s="14"/>
      <c r="DIA887" s="14"/>
      <c r="DIB887" s="14"/>
      <c r="DIC887" s="14"/>
      <c r="DID887" s="14"/>
      <c r="DIE887" s="14"/>
      <c r="DIF887" s="14"/>
      <c r="DIG887" s="14"/>
      <c r="DIH887" s="14"/>
      <c r="DII887" s="14"/>
      <c r="DIJ887" s="14"/>
      <c r="DIK887" s="14"/>
      <c r="DIL887" s="14"/>
      <c r="DIM887" s="14"/>
      <c r="DIN887" s="14"/>
      <c r="DIO887" s="14"/>
      <c r="DIP887" s="14"/>
      <c r="DIQ887" s="14"/>
      <c r="DIR887" s="14"/>
      <c r="DIS887" s="14"/>
      <c r="DIT887" s="14"/>
      <c r="DIU887" s="14"/>
      <c r="DIV887" s="14"/>
      <c r="DIW887" s="14"/>
      <c r="DIX887" s="14"/>
      <c r="DIY887" s="14"/>
      <c r="DIZ887" s="14"/>
      <c r="DJA887" s="14"/>
      <c r="DJB887" s="14"/>
      <c r="DJC887" s="14"/>
      <c r="DJD887" s="14"/>
      <c r="DJE887" s="14"/>
      <c r="DJF887" s="14"/>
      <c r="DJG887" s="14"/>
      <c r="DJH887" s="14"/>
      <c r="DJI887" s="14"/>
      <c r="DJJ887" s="14"/>
      <c r="DJK887" s="14"/>
      <c r="DJL887" s="14"/>
      <c r="DJM887" s="14"/>
      <c r="DJN887" s="14"/>
      <c r="DJO887" s="14"/>
      <c r="DJP887" s="14"/>
      <c r="DJQ887" s="14"/>
      <c r="DJR887" s="14"/>
      <c r="DJS887" s="14"/>
      <c r="DJT887" s="14"/>
      <c r="DJU887" s="14"/>
      <c r="DJV887" s="14"/>
      <c r="DJW887" s="14"/>
      <c r="DJX887" s="14"/>
      <c r="DJY887" s="14"/>
      <c r="DJZ887" s="14"/>
      <c r="DKA887" s="14"/>
      <c r="DKB887" s="14"/>
      <c r="DKC887" s="14"/>
      <c r="DKD887" s="14"/>
      <c r="DKE887" s="14"/>
      <c r="DKF887" s="14"/>
      <c r="DKG887" s="14"/>
      <c r="DKH887" s="14"/>
      <c r="DKI887" s="14"/>
      <c r="DKJ887" s="14"/>
      <c r="DKK887" s="14"/>
      <c r="DKL887" s="14"/>
      <c r="DKM887" s="14"/>
      <c r="DKN887" s="14"/>
      <c r="DKO887" s="14"/>
      <c r="DKP887" s="14"/>
      <c r="DKQ887" s="14"/>
      <c r="DKR887" s="14"/>
      <c r="DKS887" s="14"/>
      <c r="DKT887" s="14"/>
      <c r="DKU887" s="14"/>
      <c r="DKV887" s="14"/>
      <c r="DKW887" s="14"/>
      <c r="DKX887" s="14"/>
      <c r="DKY887" s="14"/>
      <c r="DKZ887" s="14"/>
      <c r="DLA887" s="14"/>
      <c r="DLB887" s="14"/>
      <c r="DLC887" s="14"/>
      <c r="DLD887" s="14"/>
      <c r="DLE887" s="14"/>
      <c r="DLF887" s="14"/>
      <c r="DLG887" s="14"/>
      <c r="DLH887" s="14"/>
      <c r="DLI887" s="14"/>
      <c r="DLJ887" s="14"/>
      <c r="DLK887" s="14"/>
      <c r="DLL887" s="14"/>
      <c r="DLM887" s="14"/>
      <c r="DLN887" s="14"/>
      <c r="DLO887" s="14"/>
      <c r="DLP887" s="14"/>
      <c r="DLQ887" s="14"/>
      <c r="DLR887" s="14"/>
      <c r="DLS887" s="14"/>
      <c r="DLT887" s="14"/>
      <c r="DLU887" s="14"/>
      <c r="DLV887" s="14"/>
      <c r="DLW887" s="14"/>
      <c r="DLX887" s="14"/>
      <c r="DLY887" s="14"/>
      <c r="DLZ887" s="14"/>
      <c r="DMA887" s="14"/>
      <c r="DMB887" s="14"/>
      <c r="DMC887" s="14"/>
      <c r="DMD887" s="14"/>
      <c r="DME887" s="14"/>
      <c r="DMF887" s="14"/>
      <c r="DMG887" s="14"/>
      <c r="DMH887" s="14"/>
      <c r="DMI887" s="14"/>
      <c r="DMJ887" s="14"/>
      <c r="DMK887" s="14"/>
      <c r="DML887" s="14"/>
      <c r="DMM887" s="14"/>
      <c r="DMN887" s="14"/>
      <c r="DMO887" s="14"/>
      <c r="DMP887" s="14"/>
      <c r="DMQ887" s="14"/>
      <c r="DMR887" s="14"/>
      <c r="DMS887" s="14"/>
      <c r="DMT887" s="14"/>
      <c r="DMU887" s="14"/>
      <c r="DMV887" s="14"/>
      <c r="DMW887" s="14"/>
      <c r="DMX887" s="14"/>
      <c r="DMY887" s="14"/>
      <c r="DMZ887" s="14"/>
      <c r="DNA887" s="14"/>
      <c r="DNB887" s="14"/>
      <c r="DNC887" s="14"/>
      <c r="DND887" s="14"/>
      <c r="DNE887" s="14"/>
      <c r="DNF887" s="14"/>
      <c r="DNG887" s="14"/>
      <c r="DNH887" s="14"/>
      <c r="DNI887" s="14"/>
      <c r="DNJ887" s="14"/>
      <c r="DNK887" s="14"/>
      <c r="DNL887" s="14"/>
      <c r="DNM887" s="14"/>
      <c r="DNN887" s="14"/>
      <c r="DNO887" s="14"/>
      <c r="DNP887" s="14"/>
      <c r="DNQ887" s="14"/>
      <c r="DNR887" s="14"/>
      <c r="DNS887" s="14"/>
      <c r="DNT887" s="14"/>
      <c r="DNU887" s="14"/>
      <c r="DNV887" s="14"/>
      <c r="DNW887" s="14"/>
      <c r="DNX887" s="14"/>
      <c r="DNY887" s="14"/>
      <c r="DNZ887" s="14"/>
      <c r="DOA887" s="14"/>
      <c r="DOB887" s="14"/>
      <c r="DOC887" s="14"/>
      <c r="DOD887" s="14"/>
      <c r="DOE887" s="14"/>
      <c r="DOF887" s="14"/>
      <c r="DOG887" s="14"/>
      <c r="DOH887" s="14"/>
      <c r="DOI887" s="14"/>
      <c r="DOJ887" s="14"/>
      <c r="DOK887" s="14"/>
      <c r="DOL887" s="14"/>
      <c r="DOM887" s="14"/>
      <c r="DON887" s="14"/>
      <c r="DOO887" s="14"/>
      <c r="DOP887" s="14"/>
      <c r="DOQ887" s="14"/>
      <c r="DOR887" s="14"/>
      <c r="DOS887" s="14"/>
      <c r="DOT887" s="14"/>
      <c r="DOU887" s="14"/>
      <c r="DOV887" s="14"/>
      <c r="DOW887" s="14"/>
      <c r="DOX887" s="14"/>
      <c r="DOY887" s="14"/>
      <c r="DOZ887" s="14"/>
      <c r="DPA887" s="14"/>
      <c r="DPB887" s="14"/>
      <c r="DPC887" s="14"/>
      <c r="DPD887" s="14"/>
      <c r="DPE887" s="14"/>
      <c r="DPF887" s="14"/>
      <c r="DPG887" s="14"/>
      <c r="DPH887" s="14"/>
      <c r="DPI887" s="14"/>
      <c r="DPJ887" s="14"/>
      <c r="DPK887" s="14"/>
      <c r="DPL887" s="14"/>
      <c r="DPM887" s="14"/>
      <c r="DPN887" s="14"/>
      <c r="DPO887" s="14"/>
      <c r="DPP887" s="14"/>
      <c r="DPQ887" s="14"/>
      <c r="DPR887" s="14"/>
      <c r="DPS887" s="14"/>
      <c r="DPT887" s="14"/>
      <c r="DPU887" s="14"/>
      <c r="DPV887" s="14"/>
      <c r="DPW887" s="14"/>
      <c r="DPX887" s="14"/>
      <c r="DPY887" s="14"/>
      <c r="DPZ887" s="14"/>
      <c r="DQA887" s="14"/>
      <c r="DQB887" s="14"/>
      <c r="DQC887" s="14"/>
      <c r="DQD887" s="14"/>
      <c r="DQE887" s="14"/>
      <c r="DQF887" s="14"/>
      <c r="DQG887" s="14"/>
      <c r="DQH887" s="14"/>
      <c r="DQI887" s="14"/>
      <c r="DQJ887" s="14"/>
      <c r="DQK887" s="14"/>
      <c r="DQL887" s="14"/>
      <c r="DQM887" s="14"/>
      <c r="DQN887" s="14"/>
      <c r="DQO887" s="14"/>
      <c r="DQP887" s="14"/>
      <c r="DQQ887" s="14"/>
      <c r="DQR887" s="14"/>
      <c r="DQS887" s="14"/>
      <c r="DQT887" s="14"/>
      <c r="DQU887" s="14"/>
      <c r="DQV887" s="14"/>
      <c r="DQW887" s="14"/>
      <c r="DQX887" s="14"/>
      <c r="DQY887" s="14"/>
      <c r="DQZ887" s="14"/>
      <c r="DRA887" s="14"/>
      <c r="DRB887" s="14"/>
      <c r="DRC887" s="14"/>
      <c r="DRD887" s="14"/>
      <c r="DRE887" s="14"/>
      <c r="DRF887" s="14"/>
      <c r="DRG887" s="14"/>
      <c r="DRH887" s="14"/>
      <c r="DRI887" s="14"/>
      <c r="DRJ887" s="14"/>
      <c r="DRK887" s="14"/>
      <c r="DRL887" s="14"/>
      <c r="DRM887" s="14"/>
      <c r="DRN887" s="14"/>
      <c r="DRO887" s="14"/>
      <c r="DRP887" s="14"/>
      <c r="DRQ887" s="14"/>
      <c r="DRR887" s="14"/>
      <c r="DRS887" s="14"/>
      <c r="DRT887" s="14"/>
      <c r="DRU887" s="14"/>
      <c r="DRV887" s="14"/>
      <c r="DRW887" s="14"/>
      <c r="DRX887" s="14"/>
      <c r="DRY887" s="14"/>
      <c r="DRZ887" s="14"/>
      <c r="DSA887" s="14"/>
      <c r="DSB887" s="14"/>
      <c r="DSC887" s="14"/>
      <c r="DSD887" s="14"/>
      <c r="DSE887" s="14"/>
      <c r="DSF887" s="14"/>
      <c r="DSG887" s="14"/>
      <c r="DSH887" s="14"/>
      <c r="DSI887" s="14"/>
      <c r="DSJ887" s="14"/>
      <c r="DSK887" s="14"/>
      <c r="DSL887" s="14"/>
      <c r="DSM887" s="14"/>
      <c r="DSN887" s="14"/>
      <c r="DSO887" s="14"/>
      <c r="DSP887" s="14"/>
      <c r="DSQ887" s="14"/>
      <c r="DSR887" s="14"/>
      <c r="DSS887" s="14"/>
      <c r="DST887" s="14"/>
      <c r="DSU887" s="14"/>
      <c r="DSV887" s="14"/>
      <c r="DSW887" s="14"/>
      <c r="DSX887" s="14"/>
      <c r="DSY887" s="14"/>
      <c r="DSZ887" s="14"/>
      <c r="DTA887" s="14"/>
      <c r="DTB887" s="14"/>
      <c r="DTC887" s="14"/>
      <c r="DTD887" s="14"/>
      <c r="DTE887" s="14"/>
      <c r="DTF887" s="14"/>
      <c r="DTG887" s="14"/>
      <c r="DTH887" s="14"/>
      <c r="DTI887" s="14"/>
      <c r="DTJ887" s="14"/>
      <c r="DTK887" s="14"/>
      <c r="DTL887" s="14"/>
      <c r="DTM887" s="14"/>
      <c r="DTN887" s="14"/>
      <c r="DTO887" s="14"/>
      <c r="DTP887" s="14"/>
      <c r="DTQ887" s="14"/>
      <c r="DTR887" s="14"/>
      <c r="DTS887" s="14"/>
      <c r="DTT887" s="14"/>
      <c r="DTU887" s="14"/>
      <c r="DTV887" s="14"/>
      <c r="DTW887" s="14"/>
      <c r="DTX887" s="14"/>
      <c r="DTY887" s="14"/>
      <c r="DTZ887" s="14"/>
      <c r="DUA887" s="14"/>
      <c r="DUB887" s="14"/>
      <c r="DUC887" s="14"/>
      <c r="DUD887" s="14"/>
      <c r="DUE887" s="14"/>
      <c r="DUF887" s="14"/>
      <c r="DUG887" s="14"/>
      <c r="DUH887" s="14"/>
      <c r="DUI887" s="14"/>
      <c r="DUJ887" s="14"/>
      <c r="DUK887" s="14"/>
      <c r="DUL887" s="14"/>
      <c r="DUM887" s="14"/>
      <c r="DUN887" s="14"/>
      <c r="DUO887" s="14"/>
      <c r="DUP887" s="14"/>
      <c r="DUQ887" s="14"/>
      <c r="DUR887" s="14"/>
      <c r="DUS887" s="14"/>
      <c r="DUT887" s="14"/>
      <c r="DUU887" s="14"/>
      <c r="DUV887" s="14"/>
      <c r="DUW887" s="14"/>
      <c r="DUX887" s="14"/>
      <c r="DUY887" s="14"/>
      <c r="DUZ887" s="14"/>
      <c r="DVA887" s="14"/>
      <c r="DVB887" s="14"/>
      <c r="DVC887" s="14"/>
      <c r="DVD887" s="14"/>
      <c r="DVE887" s="14"/>
      <c r="DVF887" s="14"/>
      <c r="DVG887" s="14"/>
      <c r="DVH887" s="14"/>
      <c r="DVI887" s="14"/>
      <c r="DVJ887" s="14"/>
      <c r="DVK887" s="14"/>
      <c r="DVL887" s="14"/>
      <c r="DVM887" s="14"/>
      <c r="DVN887" s="14"/>
      <c r="DVO887" s="14"/>
      <c r="DVP887" s="14"/>
      <c r="DVQ887" s="14"/>
      <c r="DVR887" s="14"/>
      <c r="DVS887" s="14"/>
      <c r="DVT887" s="14"/>
      <c r="DVU887" s="14"/>
      <c r="DVV887" s="14"/>
      <c r="DVW887" s="14"/>
      <c r="DVX887" s="14"/>
      <c r="DVY887" s="14"/>
      <c r="DVZ887" s="14"/>
      <c r="DWA887" s="14"/>
      <c r="DWB887" s="14"/>
      <c r="DWC887" s="14"/>
      <c r="DWD887" s="14"/>
      <c r="DWE887" s="14"/>
      <c r="DWF887" s="14"/>
      <c r="DWG887" s="14"/>
      <c r="DWH887" s="14"/>
      <c r="DWI887" s="14"/>
      <c r="DWJ887" s="14"/>
      <c r="DWK887" s="14"/>
      <c r="DWL887" s="14"/>
      <c r="DWM887" s="14"/>
      <c r="DWN887" s="14"/>
      <c r="DWO887" s="14"/>
      <c r="DWP887" s="14"/>
      <c r="DWQ887" s="14"/>
      <c r="DWR887" s="14"/>
      <c r="DWS887" s="14"/>
      <c r="DWT887" s="14"/>
      <c r="DWU887" s="14"/>
      <c r="DWV887" s="14"/>
      <c r="DWW887" s="14"/>
      <c r="DWX887" s="14"/>
      <c r="DWY887" s="14"/>
      <c r="DWZ887" s="14"/>
      <c r="DXA887" s="14"/>
      <c r="DXB887" s="14"/>
      <c r="DXC887" s="14"/>
      <c r="DXD887" s="14"/>
      <c r="DXE887" s="14"/>
      <c r="DXF887" s="14"/>
      <c r="DXG887" s="14"/>
      <c r="DXH887" s="14"/>
      <c r="DXI887" s="14"/>
      <c r="DXJ887" s="14"/>
      <c r="DXK887" s="14"/>
      <c r="DXL887" s="14"/>
      <c r="DXM887" s="14"/>
      <c r="DXN887" s="14"/>
      <c r="DXO887" s="14"/>
      <c r="DXP887" s="14"/>
      <c r="DXQ887" s="14"/>
      <c r="DXR887" s="14"/>
      <c r="DXS887" s="14"/>
      <c r="DXT887" s="14"/>
      <c r="DXU887" s="14"/>
      <c r="DXV887" s="14"/>
      <c r="DXW887" s="14"/>
      <c r="DXX887" s="14"/>
      <c r="DXY887" s="14"/>
      <c r="DXZ887" s="14"/>
      <c r="DYA887" s="14"/>
      <c r="DYB887" s="14"/>
      <c r="DYC887" s="14"/>
      <c r="DYD887" s="14"/>
      <c r="DYE887" s="14"/>
      <c r="DYF887" s="14"/>
      <c r="DYG887" s="14"/>
      <c r="DYH887" s="14"/>
      <c r="DYI887" s="14"/>
      <c r="DYJ887" s="14"/>
      <c r="DYK887" s="14"/>
      <c r="DYL887" s="14"/>
      <c r="DYM887" s="14"/>
      <c r="DYN887" s="14"/>
      <c r="DYO887" s="14"/>
      <c r="DYP887" s="14"/>
      <c r="DYQ887" s="14"/>
      <c r="DYR887" s="14"/>
      <c r="DYS887" s="14"/>
      <c r="DYT887" s="14"/>
      <c r="DYU887" s="14"/>
      <c r="DYV887" s="14"/>
      <c r="DYW887" s="14"/>
      <c r="DYX887" s="14"/>
      <c r="DYY887" s="14"/>
      <c r="DYZ887" s="14"/>
      <c r="DZA887" s="14"/>
      <c r="DZB887" s="14"/>
      <c r="DZC887" s="14"/>
      <c r="DZD887" s="14"/>
      <c r="DZE887" s="14"/>
      <c r="DZF887" s="14"/>
      <c r="DZG887" s="14"/>
      <c r="DZH887" s="14"/>
      <c r="DZI887" s="14"/>
      <c r="DZJ887" s="14"/>
      <c r="DZK887" s="14"/>
      <c r="DZL887" s="14"/>
      <c r="DZM887" s="14"/>
      <c r="DZN887" s="14"/>
      <c r="DZO887" s="14"/>
      <c r="DZP887" s="14"/>
      <c r="DZQ887" s="14"/>
      <c r="DZR887" s="14"/>
      <c r="DZS887" s="14"/>
      <c r="DZT887" s="14"/>
      <c r="DZU887" s="14"/>
      <c r="DZV887" s="14"/>
      <c r="DZW887" s="14"/>
      <c r="DZX887" s="14"/>
      <c r="DZY887" s="14"/>
      <c r="DZZ887" s="14"/>
      <c r="EAA887" s="14"/>
      <c r="EAB887" s="14"/>
      <c r="EAC887" s="14"/>
      <c r="EAD887" s="14"/>
      <c r="EAE887" s="14"/>
      <c r="EAF887" s="14"/>
      <c r="EAG887" s="14"/>
      <c r="EAH887" s="14"/>
      <c r="EAI887" s="14"/>
      <c r="EAJ887" s="14"/>
      <c r="EAK887" s="14"/>
      <c r="EAL887" s="14"/>
      <c r="EAM887" s="14"/>
      <c r="EAN887" s="14"/>
      <c r="EAO887" s="14"/>
      <c r="EAP887" s="14"/>
      <c r="EAQ887" s="14"/>
      <c r="EAR887" s="14"/>
      <c r="EAS887" s="14"/>
      <c r="EAT887" s="14"/>
      <c r="EAU887" s="14"/>
      <c r="EAV887" s="14"/>
      <c r="EAW887" s="14"/>
      <c r="EAX887" s="14"/>
      <c r="EAY887" s="14"/>
      <c r="EAZ887" s="14"/>
      <c r="EBA887" s="14"/>
      <c r="EBB887" s="14"/>
      <c r="EBC887" s="14"/>
      <c r="EBD887" s="14"/>
      <c r="EBE887" s="14"/>
      <c r="EBF887" s="14"/>
      <c r="EBG887" s="14"/>
      <c r="EBH887" s="14"/>
      <c r="EBI887" s="14"/>
      <c r="EBJ887" s="14"/>
      <c r="EBK887" s="14"/>
      <c r="EBL887" s="14"/>
      <c r="EBM887" s="14"/>
      <c r="EBN887" s="14"/>
      <c r="EBO887" s="14"/>
      <c r="EBP887" s="14"/>
      <c r="EBQ887" s="14"/>
      <c r="EBR887" s="14"/>
      <c r="EBS887" s="14"/>
      <c r="EBT887" s="14"/>
      <c r="EBU887" s="14"/>
      <c r="EBV887" s="14"/>
      <c r="EBW887" s="14"/>
      <c r="EBX887" s="14"/>
      <c r="EBY887" s="14"/>
      <c r="EBZ887" s="14"/>
      <c r="ECA887" s="14"/>
      <c r="ECB887" s="14"/>
      <c r="ECC887" s="14"/>
      <c r="ECD887" s="14"/>
      <c r="ECE887" s="14"/>
      <c r="ECF887" s="14"/>
      <c r="ECG887" s="14"/>
      <c r="ECH887" s="14"/>
      <c r="ECI887" s="14"/>
      <c r="ECJ887" s="14"/>
      <c r="ECK887" s="14"/>
      <c r="ECL887" s="14"/>
      <c r="ECM887" s="14"/>
      <c r="ECN887" s="14"/>
      <c r="ECO887" s="14"/>
      <c r="ECP887" s="14"/>
      <c r="ECQ887" s="14"/>
      <c r="ECR887" s="14"/>
      <c r="ECS887" s="14"/>
      <c r="ECT887" s="14"/>
      <c r="ECU887" s="14"/>
      <c r="ECV887" s="14"/>
      <c r="ECW887" s="14"/>
      <c r="ECX887" s="14"/>
      <c r="ECY887" s="14"/>
      <c r="ECZ887" s="14"/>
      <c r="EDA887" s="14"/>
      <c r="EDB887" s="14"/>
      <c r="EDC887" s="14"/>
      <c r="EDD887" s="14"/>
      <c r="EDE887" s="14"/>
      <c r="EDF887" s="14"/>
      <c r="EDG887" s="14"/>
      <c r="EDH887" s="14"/>
      <c r="EDI887" s="14"/>
      <c r="EDJ887" s="14"/>
      <c r="EDK887" s="14"/>
      <c r="EDL887" s="14"/>
      <c r="EDM887" s="14"/>
      <c r="EDN887" s="14"/>
      <c r="EDO887" s="14"/>
      <c r="EDP887" s="14"/>
      <c r="EDQ887" s="14"/>
      <c r="EDR887" s="14"/>
      <c r="EDS887" s="14"/>
      <c r="EDT887" s="14"/>
      <c r="EDU887" s="14"/>
      <c r="EDV887" s="14"/>
      <c r="EDW887" s="14"/>
      <c r="EDX887" s="14"/>
      <c r="EDY887" s="14"/>
      <c r="EDZ887" s="14"/>
      <c r="EEA887" s="14"/>
      <c r="EEB887" s="14"/>
      <c r="EEC887" s="14"/>
      <c r="EED887" s="14"/>
      <c r="EEE887" s="14"/>
      <c r="EEF887" s="14"/>
      <c r="EEG887" s="14"/>
      <c r="EEH887" s="14"/>
      <c r="EEI887" s="14"/>
      <c r="EEJ887" s="14"/>
      <c r="EEK887" s="14"/>
      <c r="EEL887" s="14"/>
      <c r="EEM887" s="14"/>
      <c r="EEN887" s="14"/>
      <c r="EEO887" s="14"/>
      <c r="EEP887" s="14"/>
      <c r="EEQ887" s="14"/>
      <c r="EER887" s="14"/>
      <c r="EES887" s="14"/>
      <c r="EET887" s="14"/>
      <c r="EEU887" s="14"/>
      <c r="EEV887" s="14"/>
      <c r="EEW887" s="14"/>
      <c r="EEX887" s="14"/>
      <c r="EEY887" s="14"/>
      <c r="EEZ887" s="14"/>
      <c r="EFA887" s="14"/>
      <c r="EFB887" s="14"/>
      <c r="EFC887" s="14"/>
      <c r="EFD887" s="14"/>
      <c r="EFE887" s="14"/>
      <c r="EFF887" s="14"/>
      <c r="EFG887" s="14"/>
      <c r="EFH887" s="14"/>
      <c r="EFI887" s="14"/>
      <c r="EFJ887" s="14"/>
      <c r="EFK887" s="14"/>
      <c r="EFL887" s="14"/>
      <c r="EFM887" s="14"/>
      <c r="EFN887" s="14"/>
      <c r="EFO887" s="14"/>
      <c r="EFP887" s="14"/>
      <c r="EFQ887" s="14"/>
      <c r="EFR887" s="14"/>
      <c r="EFS887" s="14"/>
      <c r="EFT887" s="14"/>
      <c r="EFU887" s="14"/>
      <c r="EFV887" s="14"/>
      <c r="EFW887" s="14"/>
      <c r="EFX887" s="14"/>
      <c r="EFY887" s="14"/>
      <c r="EFZ887" s="14"/>
      <c r="EGA887" s="14"/>
      <c r="EGB887" s="14"/>
      <c r="EGC887" s="14"/>
      <c r="EGD887" s="14"/>
      <c r="EGE887" s="14"/>
      <c r="EGF887" s="14"/>
      <c r="EGG887" s="14"/>
      <c r="EGH887" s="14"/>
      <c r="EGI887" s="14"/>
      <c r="EGJ887" s="14"/>
      <c r="EGK887" s="14"/>
      <c r="EGL887" s="14"/>
      <c r="EGM887" s="14"/>
      <c r="EGN887" s="14"/>
      <c r="EGO887" s="14"/>
      <c r="EGP887" s="14"/>
      <c r="EGQ887" s="14"/>
      <c r="EGR887" s="14"/>
      <c r="EGS887" s="14"/>
      <c r="EGT887" s="14"/>
      <c r="EGU887" s="14"/>
      <c r="EGV887" s="14"/>
      <c r="EGW887" s="14"/>
      <c r="EGX887" s="14"/>
      <c r="EGY887" s="14"/>
      <c r="EGZ887" s="14"/>
      <c r="EHA887" s="14"/>
      <c r="EHB887" s="14"/>
      <c r="EHC887" s="14"/>
      <c r="EHD887" s="14"/>
      <c r="EHE887" s="14"/>
      <c r="EHF887" s="14"/>
      <c r="EHG887" s="14"/>
      <c r="EHH887" s="14"/>
      <c r="EHI887" s="14"/>
      <c r="EHJ887" s="14"/>
      <c r="EHK887" s="14"/>
      <c r="EHL887" s="14"/>
      <c r="EHM887" s="14"/>
      <c r="EHN887" s="14"/>
      <c r="EHO887" s="14"/>
      <c r="EHP887" s="14"/>
      <c r="EHQ887" s="14"/>
      <c r="EHR887" s="14"/>
      <c r="EHS887" s="14"/>
      <c r="EHT887" s="14"/>
      <c r="EHU887" s="14"/>
      <c r="EHV887" s="14"/>
      <c r="EHW887" s="14"/>
      <c r="EHX887" s="14"/>
      <c r="EHY887" s="14"/>
      <c r="EHZ887" s="14"/>
      <c r="EIA887" s="14"/>
      <c r="EIB887" s="14"/>
      <c r="EIC887" s="14"/>
      <c r="EID887" s="14"/>
      <c r="EIE887" s="14"/>
      <c r="EIF887" s="14"/>
      <c r="EIG887" s="14"/>
      <c r="EIH887" s="14"/>
      <c r="EII887" s="14"/>
      <c r="EIJ887" s="14"/>
      <c r="EIK887" s="14"/>
      <c r="EIL887" s="14"/>
      <c r="EIM887" s="14"/>
      <c r="EIN887" s="14"/>
      <c r="EIO887" s="14"/>
      <c r="EIP887" s="14"/>
      <c r="EIQ887" s="14"/>
      <c r="EIR887" s="14"/>
      <c r="EIS887" s="14"/>
      <c r="EIT887" s="14"/>
      <c r="EIU887" s="14"/>
      <c r="EIV887" s="14"/>
      <c r="EIW887" s="14"/>
      <c r="EIX887" s="14"/>
      <c r="EIY887" s="14"/>
      <c r="EIZ887" s="14"/>
      <c r="EJA887" s="14"/>
      <c r="EJB887" s="14"/>
      <c r="EJC887" s="14"/>
      <c r="EJD887" s="14"/>
      <c r="EJE887" s="14"/>
      <c r="EJF887" s="14"/>
      <c r="EJG887" s="14"/>
      <c r="EJH887" s="14"/>
      <c r="EJI887" s="14"/>
      <c r="EJJ887" s="14"/>
      <c r="EJK887" s="14"/>
      <c r="EJL887" s="14"/>
      <c r="EJM887" s="14"/>
      <c r="EJN887" s="14"/>
      <c r="EJO887" s="14"/>
      <c r="EJP887" s="14"/>
      <c r="EJQ887" s="14"/>
      <c r="EJR887" s="14"/>
      <c r="EJS887" s="14"/>
      <c r="EJT887" s="14"/>
      <c r="EJU887" s="14"/>
      <c r="EJV887" s="14"/>
      <c r="EJW887" s="14"/>
      <c r="EJX887" s="14"/>
      <c r="EJY887" s="14"/>
      <c r="EJZ887" s="14"/>
      <c r="EKA887" s="14"/>
      <c r="EKB887" s="14"/>
      <c r="EKC887" s="14"/>
      <c r="EKD887" s="14"/>
      <c r="EKE887" s="14"/>
      <c r="EKF887" s="14"/>
      <c r="EKG887" s="14"/>
      <c r="EKH887" s="14"/>
      <c r="EKI887" s="14"/>
      <c r="EKJ887" s="14"/>
      <c r="EKK887" s="14"/>
      <c r="EKL887" s="14"/>
      <c r="EKM887" s="14"/>
      <c r="EKN887" s="14"/>
      <c r="EKO887" s="14"/>
      <c r="EKP887" s="14"/>
      <c r="EKQ887" s="14"/>
      <c r="EKR887" s="14"/>
      <c r="EKS887" s="14"/>
      <c r="EKT887" s="14"/>
      <c r="EKU887" s="14"/>
      <c r="EKV887" s="14"/>
      <c r="EKW887" s="14"/>
      <c r="EKX887" s="14"/>
      <c r="EKY887" s="14"/>
      <c r="EKZ887" s="14"/>
      <c r="ELA887" s="14"/>
      <c r="ELB887" s="14"/>
      <c r="ELC887" s="14"/>
      <c r="ELD887" s="14"/>
      <c r="ELE887" s="14"/>
      <c r="ELF887" s="14"/>
      <c r="ELG887" s="14"/>
      <c r="ELH887" s="14"/>
      <c r="ELI887" s="14"/>
      <c r="ELJ887" s="14"/>
      <c r="ELK887" s="14"/>
      <c r="ELL887" s="14"/>
      <c r="ELM887" s="14"/>
      <c r="ELN887" s="14"/>
      <c r="ELO887" s="14"/>
      <c r="ELP887" s="14"/>
      <c r="ELQ887" s="14"/>
      <c r="ELR887" s="14"/>
      <c r="ELS887" s="14"/>
      <c r="ELT887" s="14"/>
      <c r="ELU887" s="14"/>
      <c r="ELV887" s="14"/>
      <c r="ELW887" s="14"/>
      <c r="ELX887" s="14"/>
      <c r="ELY887" s="14"/>
      <c r="ELZ887" s="14"/>
      <c r="EMA887" s="14"/>
      <c r="EMB887" s="14"/>
      <c r="EMC887" s="14"/>
      <c r="EMD887" s="14"/>
      <c r="EME887" s="14"/>
      <c r="EMF887" s="14"/>
      <c r="EMG887" s="14"/>
      <c r="EMH887" s="14"/>
      <c r="EMI887" s="14"/>
      <c r="EMJ887" s="14"/>
      <c r="EMK887" s="14"/>
      <c r="EML887" s="14"/>
      <c r="EMM887" s="14"/>
      <c r="EMN887" s="14"/>
      <c r="EMO887" s="14"/>
      <c r="EMP887" s="14"/>
      <c r="EMQ887" s="14"/>
      <c r="EMR887" s="14"/>
      <c r="EMS887" s="14"/>
      <c r="EMT887" s="14"/>
      <c r="EMU887" s="14"/>
      <c r="EMV887" s="14"/>
      <c r="EMW887" s="14"/>
      <c r="EMX887" s="14"/>
      <c r="EMY887" s="14"/>
      <c r="EMZ887" s="14"/>
      <c r="ENA887" s="14"/>
      <c r="ENB887" s="14"/>
      <c r="ENC887" s="14"/>
      <c r="END887" s="14"/>
      <c r="ENE887" s="14"/>
      <c r="ENF887" s="14"/>
      <c r="ENG887" s="14"/>
      <c r="ENH887" s="14"/>
      <c r="ENI887" s="14"/>
      <c r="ENJ887" s="14"/>
      <c r="ENK887" s="14"/>
      <c r="ENL887" s="14"/>
      <c r="ENM887" s="14"/>
      <c r="ENN887" s="14"/>
      <c r="ENO887" s="14"/>
      <c r="ENP887" s="14"/>
      <c r="ENQ887" s="14"/>
      <c r="ENR887" s="14"/>
      <c r="ENS887" s="14"/>
      <c r="ENT887" s="14"/>
      <c r="ENU887" s="14"/>
      <c r="ENV887" s="14"/>
      <c r="ENW887" s="14"/>
      <c r="ENX887" s="14"/>
      <c r="ENY887" s="14"/>
      <c r="ENZ887" s="14"/>
      <c r="EOA887" s="14"/>
      <c r="EOB887" s="14"/>
      <c r="EOC887" s="14"/>
      <c r="EOD887" s="14"/>
      <c r="EOE887" s="14"/>
      <c r="EOF887" s="14"/>
      <c r="EOG887" s="14"/>
      <c r="EOH887" s="14"/>
      <c r="EOI887" s="14"/>
      <c r="EOJ887" s="14"/>
      <c r="EOK887" s="14"/>
      <c r="EOL887" s="14"/>
      <c r="EOM887" s="14"/>
      <c r="EON887" s="14"/>
      <c r="EOO887" s="14"/>
      <c r="EOP887" s="14"/>
      <c r="EOQ887" s="14"/>
      <c r="EOR887" s="14"/>
      <c r="EOS887" s="14"/>
      <c r="EOT887" s="14"/>
      <c r="EOU887" s="14"/>
      <c r="EOV887" s="14"/>
      <c r="EOW887" s="14"/>
      <c r="EOX887" s="14"/>
      <c r="EOY887" s="14"/>
      <c r="EOZ887" s="14"/>
      <c r="EPA887" s="14"/>
      <c r="EPB887" s="14"/>
      <c r="EPC887" s="14"/>
      <c r="EPD887" s="14"/>
      <c r="EPE887" s="14"/>
      <c r="EPF887" s="14"/>
      <c r="EPG887" s="14"/>
      <c r="EPH887" s="14"/>
      <c r="EPI887" s="14"/>
      <c r="EPJ887" s="14"/>
      <c r="EPK887" s="14"/>
      <c r="EPL887" s="14"/>
      <c r="EPM887" s="14"/>
      <c r="EPN887" s="14"/>
      <c r="EPO887" s="14"/>
      <c r="EPP887" s="14"/>
      <c r="EPQ887" s="14"/>
      <c r="EPR887" s="14"/>
      <c r="EPS887" s="14"/>
      <c r="EPT887" s="14"/>
      <c r="EPU887" s="14"/>
      <c r="EPV887" s="14"/>
      <c r="EPW887" s="14"/>
      <c r="EPX887" s="14"/>
      <c r="EPY887" s="14"/>
      <c r="EPZ887" s="14"/>
      <c r="EQA887" s="14"/>
      <c r="EQB887" s="14"/>
      <c r="EQC887" s="14"/>
      <c r="EQD887" s="14"/>
      <c r="EQE887" s="14"/>
      <c r="EQF887" s="14"/>
      <c r="EQG887" s="14"/>
      <c r="EQH887" s="14"/>
      <c r="EQI887" s="14"/>
      <c r="EQJ887" s="14"/>
      <c r="EQK887" s="14"/>
      <c r="EQL887" s="14"/>
      <c r="EQM887" s="14"/>
      <c r="EQN887" s="14"/>
      <c r="EQO887" s="14"/>
      <c r="EQP887" s="14"/>
      <c r="EQQ887" s="14"/>
      <c r="EQR887" s="14"/>
      <c r="EQS887" s="14"/>
      <c r="EQT887" s="14"/>
      <c r="EQU887" s="14"/>
      <c r="EQV887" s="14"/>
      <c r="EQW887" s="14"/>
      <c r="EQX887" s="14"/>
      <c r="EQY887" s="14"/>
      <c r="EQZ887" s="14"/>
      <c r="ERA887" s="14"/>
      <c r="ERB887" s="14"/>
      <c r="ERC887" s="14"/>
      <c r="ERD887" s="14"/>
      <c r="ERE887" s="14"/>
      <c r="ERF887" s="14"/>
      <c r="ERG887" s="14"/>
      <c r="ERH887" s="14"/>
      <c r="ERI887" s="14"/>
      <c r="ERJ887" s="14"/>
      <c r="ERK887" s="14"/>
      <c r="ERL887" s="14"/>
      <c r="ERM887" s="14"/>
      <c r="ERN887" s="14"/>
      <c r="ERO887" s="14"/>
      <c r="ERP887" s="14"/>
      <c r="ERQ887" s="14"/>
      <c r="ERR887" s="14"/>
      <c r="ERS887" s="14"/>
      <c r="ERT887" s="14"/>
      <c r="ERU887" s="14"/>
      <c r="ERV887" s="14"/>
      <c r="ERW887" s="14"/>
      <c r="ERX887" s="14"/>
      <c r="ERY887" s="14"/>
      <c r="ERZ887" s="14"/>
      <c r="ESA887" s="14"/>
      <c r="ESB887" s="14"/>
      <c r="ESC887" s="14"/>
      <c r="ESD887" s="14"/>
      <c r="ESE887" s="14"/>
      <c r="ESF887" s="14"/>
      <c r="ESG887" s="14"/>
      <c r="ESH887" s="14"/>
      <c r="ESI887" s="14"/>
      <c r="ESJ887" s="14"/>
      <c r="ESK887" s="14"/>
      <c r="ESL887" s="14"/>
      <c r="ESM887" s="14"/>
      <c r="ESN887" s="14"/>
      <c r="ESO887" s="14"/>
      <c r="ESP887" s="14"/>
      <c r="ESQ887" s="14"/>
      <c r="ESR887" s="14"/>
      <c r="ESS887" s="14"/>
      <c r="EST887" s="14"/>
      <c r="ESU887" s="14"/>
      <c r="ESV887" s="14"/>
      <c r="ESW887" s="14"/>
      <c r="ESX887" s="14"/>
      <c r="ESY887" s="14"/>
      <c r="ESZ887" s="14"/>
      <c r="ETA887" s="14"/>
      <c r="ETB887" s="14"/>
      <c r="ETC887" s="14"/>
      <c r="ETD887" s="14"/>
      <c r="ETE887" s="14"/>
      <c r="ETF887" s="14"/>
      <c r="ETG887" s="14"/>
      <c r="ETH887" s="14"/>
      <c r="ETI887" s="14"/>
      <c r="ETJ887" s="14"/>
      <c r="ETK887" s="14"/>
      <c r="ETL887" s="14"/>
      <c r="ETM887" s="14"/>
      <c r="ETN887" s="14"/>
      <c r="ETO887" s="14"/>
      <c r="ETP887" s="14"/>
      <c r="ETQ887" s="14"/>
      <c r="ETR887" s="14"/>
      <c r="ETS887" s="14"/>
      <c r="ETT887" s="14"/>
      <c r="ETU887" s="14"/>
      <c r="ETV887" s="14"/>
      <c r="ETW887" s="14"/>
      <c r="ETX887" s="14"/>
      <c r="ETY887" s="14"/>
      <c r="ETZ887" s="14"/>
      <c r="EUA887" s="14"/>
      <c r="EUB887" s="14"/>
      <c r="EUC887" s="14"/>
      <c r="EUD887" s="14"/>
      <c r="EUE887" s="14"/>
      <c r="EUF887" s="14"/>
      <c r="EUG887" s="14"/>
      <c r="EUH887" s="14"/>
      <c r="EUI887" s="14"/>
      <c r="EUJ887" s="14"/>
      <c r="EUK887" s="14"/>
      <c r="EUL887" s="14"/>
      <c r="EUM887" s="14"/>
      <c r="EUN887" s="14"/>
      <c r="EUO887" s="14"/>
      <c r="EUP887" s="14"/>
      <c r="EUQ887" s="14"/>
      <c r="EUR887" s="14"/>
      <c r="EUS887" s="14"/>
      <c r="EUT887" s="14"/>
      <c r="EUU887" s="14"/>
      <c r="EUV887" s="14"/>
      <c r="EUW887" s="14"/>
      <c r="EUX887" s="14"/>
      <c r="EUY887" s="14"/>
      <c r="EUZ887" s="14"/>
      <c r="EVA887" s="14"/>
      <c r="EVB887" s="14"/>
      <c r="EVC887" s="14"/>
      <c r="EVD887" s="14"/>
      <c r="EVE887" s="14"/>
      <c r="EVF887" s="14"/>
      <c r="EVG887" s="14"/>
      <c r="EVH887" s="14"/>
      <c r="EVI887" s="14"/>
      <c r="EVJ887" s="14"/>
      <c r="EVK887" s="14"/>
      <c r="EVL887" s="14"/>
      <c r="EVM887" s="14"/>
      <c r="EVN887" s="14"/>
      <c r="EVO887" s="14"/>
      <c r="EVP887" s="14"/>
      <c r="EVQ887" s="14"/>
      <c r="EVR887" s="14"/>
      <c r="EVS887" s="14"/>
      <c r="EVT887" s="14"/>
      <c r="EVU887" s="14"/>
      <c r="EVV887" s="14"/>
      <c r="EVW887" s="14"/>
      <c r="EVX887" s="14"/>
      <c r="EVY887" s="14"/>
      <c r="EVZ887" s="14"/>
      <c r="EWA887" s="14"/>
      <c r="EWB887" s="14"/>
      <c r="EWC887" s="14"/>
      <c r="EWD887" s="14"/>
      <c r="EWE887" s="14"/>
      <c r="EWF887" s="14"/>
      <c r="EWG887" s="14"/>
      <c r="EWH887" s="14"/>
      <c r="EWI887" s="14"/>
      <c r="EWJ887" s="14"/>
      <c r="EWK887" s="14"/>
      <c r="EWL887" s="14"/>
      <c r="EWM887" s="14"/>
      <c r="EWN887" s="14"/>
      <c r="EWO887" s="14"/>
      <c r="EWP887" s="14"/>
      <c r="EWQ887" s="14"/>
      <c r="EWR887" s="14"/>
      <c r="EWS887" s="14"/>
      <c r="EWT887" s="14"/>
      <c r="EWU887" s="14"/>
      <c r="EWV887" s="14"/>
      <c r="EWW887" s="14"/>
      <c r="EWX887" s="14"/>
      <c r="EWY887" s="14"/>
      <c r="EWZ887" s="14"/>
      <c r="EXA887" s="14"/>
      <c r="EXB887" s="14"/>
      <c r="EXC887" s="14"/>
      <c r="EXD887" s="14"/>
      <c r="EXE887" s="14"/>
      <c r="EXF887" s="14"/>
      <c r="EXG887" s="14"/>
      <c r="EXH887" s="14"/>
      <c r="EXI887" s="14"/>
      <c r="EXJ887" s="14"/>
      <c r="EXK887" s="14"/>
      <c r="EXL887" s="14"/>
      <c r="EXM887" s="14"/>
      <c r="EXN887" s="14"/>
      <c r="EXO887" s="14"/>
      <c r="EXP887" s="14"/>
      <c r="EXQ887" s="14"/>
      <c r="EXR887" s="14"/>
      <c r="EXS887" s="14"/>
      <c r="EXT887" s="14"/>
      <c r="EXU887" s="14"/>
      <c r="EXV887" s="14"/>
      <c r="EXW887" s="14"/>
      <c r="EXX887" s="14"/>
      <c r="EXY887" s="14"/>
      <c r="EXZ887" s="14"/>
      <c r="EYA887" s="14"/>
      <c r="EYB887" s="14"/>
      <c r="EYC887" s="14"/>
      <c r="EYD887" s="14"/>
      <c r="EYE887" s="14"/>
      <c r="EYF887" s="14"/>
      <c r="EYG887" s="14"/>
      <c r="EYH887" s="14"/>
      <c r="EYI887" s="14"/>
      <c r="EYJ887" s="14"/>
      <c r="EYK887" s="14"/>
      <c r="EYL887" s="14"/>
      <c r="EYM887" s="14"/>
      <c r="EYN887" s="14"/>
      <c r="EYO887" s="14"/>
      <c r="EYP887" s="14"/>
      <c r="EYQ887" s="14"/>
      <c r="EYR887" s="14"/>
      <c r="EYS887" s="14"/>
      <c r="EYT887" s="14"/>
      <c r="EYU887" s="14"/>
      <c r="EYV887" s="14"/>
      <c r="EYW887" s="14"/>
      <c r="EYX887" s="14"/>
      <c r="EYY887" s="14"/>
      <c r="EYZ887" s="14"/>
      <c r="EZA887" s="14"/>
      <c r="EZB887" s="14"/>
      <c r="EZC887" s="14"/>
      <c r="EZD887" s="14"/>
      <c r="EZE887" s="14"/>
      <c r="EZF887" s="14"/>
      <c r="EZG887" s="14"/>
      <c r="EZH887" s="14"/>
      <c r="EZI887" s="14"/>
      <c r="EZJ887" s="14"/>
      <c r="EZK887" s="14"/>
      <c r="EZL887" s="14"/>
      <c r="EZM887" s="14"/>
      <c r="EZN887" s="14"/>
      <c r="EZO887" s="14"/>
      <c r="EZP887" s="14"/>
      <c r="EZQ887" s="14"/>
      <c r="EZR887" s="14"/>
      <c r="EZS887" s="14"/>
      <c r="EZT887" s="14"/>
      <c r="EZU887" s="14"/>
      <c r="EZV887" s="14"/>
      <c r="EZW887" s="14"/>
      <c r="EZX887" s="14"/>
      <c r="EZY887" s="14"/>
      <c r="EZZ887" s="14"/>
      <c r="FAA887" s="14"/>
      <c r="FAB887" s="14"/>
      <c r="FAC887" s="14"/>
      <c r="FAD887" s="14"/>
      <c r="FAE887" s="14"/>
      <c r="FAF887" s="14"/>
      <c r="FAG887" s="14"/>
      <c r="FAH887" s="14"/>
      <c r="FAI887" s="14"/>
      <c r="FAJ887" s="14"/>
      <c r="FAK887" s="14"/>
      <c r="FAL887" s="14"/>
      <c r="FAM887" s="14"/>
      <c r="FAN887" s="14"/>
      <c r="FAO887" s="14"/>
      <c r="FAP887" s="14"/>
      <c r="FAQ887" s="14"/>
      <c r="FAR887" s="14"/>
      <c r="FAS887" s="14"/>
      <c r="FAT887" s="14"/>
      <c r="FAU887" s="14"/>
      <c r="FAV887" s="14"/>
      <c r="FAW887" s="14"/>
      <c r="FAX887" s="14"/>
      <c r="FAY887" s="14"/>
      <c r="FAZ887" s="14"/>
      <c r="FBA887" s="14"/>
      <c r="FBB887" s="14"/>
      <c r="FBC887" s="14"/>
      <c r="FBD887" s="14"/>
      <c r="FBE887" s="14"/>
      <c r="FBF887" s="14"/>
      <c r="FBG887" s="14"/>
      <c r="FBH887" s="14"/>
      <c r="FBI887" s="14"/>
      <c r="FBJ887" s="14"/>
      <c r="FBK887" s="14"/>
      <c r="FBL887" s="14"/>
      <c r="FBM887" s="14"/>
      <c r="FBN887" s="14"/>
      <c r="FBO887" s="14"/>
      <c r="FBP887" s="14"/>
      <c r="FBQ887" s="14"/>
      <c r="FBR887" s="14"/>
      <c r="FBS887" s="14"/>
      <c r="FBT887" s="14"/>
      <c r="FBU887" s="14"/>
      <c r="FBV887" s="14"/>
      <c r="FBW887" s="14"/>
      <c r="FBX887" s="14"/>
      <c r="FBY887" s="14"/>
      <c r="FBZ887" s="14"/>
      <c r="FCA887" s="14"/>
      <c r="FCB887" s="14"/>
      <c r="FCC887" s="14"/>
      <c r="FCD887" s="14"/>
      <c r="FCE887" s="14"/>
      <c r="FCF887" s="14"/>
      <c r="FCG887" s="14"/>
      <c r="FCH887" s="14"/>
      <c r="FCI887" s="14"/>
      <c r="FCJ887" s="14"/>
      <c r="FCK887" s="14"/>
      <c r="FCL887" s="14"/>
      <c r="FCM887" s="14"/>
      <c r="FCN887" s="14"/>
      <c r="FCO887" s="14"/>
      <c r="FCP887" s="14"/>
      <c r="FCQ887" s="14"/>
      <c r="FCR887" s="14"/>
      <c r="FCS887" s="14"/>
      <c r="FCT887" s="14"/>
      <c r="FCU887" s="14"/>
      <c r="FCV887" s="14"/>
      <c r="FCW887" s="14"/>
      <c r="FCX887" s="14"/>
      <c r="FCY887" s="14"/>
      <c r="FCZ887" s="14"/>
      <c r="FDA887" s="14"/>
      <c r="FDB887" s="14"/>
      <c r="FDC887" s="14"/>
      <c r="FDD887" s="14"/>
      <c r="FDE887" s="14"/>
      <c r="FDF887" s="14"/>
      <c r="FDG887" s="14"/>
      <c r="FDH887" s="14"/>
      <c r="FDI887" s="14"/>
      <c r="FDJ887" s="14"/>
      <c r="FDK887" s="14"/>
      <c r="FDL887" s="14"/>
      <c r="FDM887" s="14"/>
      <c r="FDN887" s="14"/>
      <c r="FDO887" s="14"/>
      <c r="FDP887" s="14"/>
      <c r="FDQ887" s="14"/>
      <c r="FDR887" s="14"/>
      <c r="FDS887" s="14"/>
      <c r="FDT887" s="14"/>
      <c r="FDU887" s="14"/>
      <c r="FDV887" s="14"/>
      <c r="FDW887" s="14"/>
      <c r="FDX887" s="14"/>
      <c r="FDY887" s="14"/>
      <c r="FDZ887" s="14"/>
      <c r="FEA887" s="14"/>
      <c r="FEB887" s="14"/>
      <c r="FEC887" s="14"/>
      <c r="FED887" s="14"/>
      <c r="FEE887" s="14"/>
      <c r="FEF887" s="14"/>
      <c r="FEG887" s="14"/>
      <c r="FEH887" s="14"/>
      <c r="FEI887" s="14"/>
      <c r="FEJ887" s="14"/>
      <c r="FEK887" s="14"/>
      <c r="FEL887" s="14"/>
      <c r="FEM887" s="14"/>
      <c r="FEN887" s="14"/>
      <c r="FEO887" s="14"/>
      <c r="FEP887" s="14"/>
      <c r="FEQ887" s="14"/>
      <c r="FER887" s="14"/>
      <c r="FES887" s="14"/>
      <c r="FET887" s="14"/>
      <c r="FEU887" s="14"/>
      <c r="FEV887" s="14"/>
      <c r="FEW887" s="14"/>
      <c r="FEX887" s="14"/>
      <c r="FEY887" s="14"/>
      <c r="FEZ887" s="14"/>
      <c r="FFA887" s="14"/>
      <c r="FFB887" s="14"/>
      <c r="FFC887" s="14"/>
      <c r="FFD887" s="14"/>
      <c r="FFE887" s="14"/>
      <c r="FFF887" s="14"/>
      <c r="FFG887" s="14"/>
      <c r="FFH887" s="14"/>
      <c r="FFI887" s="14"/>
      <c r="FFJ887" s="14"/>
      <c r="FFK887" s="14"/>
      <c r="FFL887" s="14"/>
      <c r="FFM887" s="14"/>
      <c r="FFN887" s="14"/>
      <c r="FFO887" s="14"/>
      <c r="FFP887" s="14"/>
      <c r="FFQ887" s="14"/>
      <c r="FFR887" s="14"/>
      <c r="FFS887" s="14"/>
      <c r="FFT887" s="14"/>
      <c r="FFU887" s="14"/>
      <c r="FFV887" s="14"/>
      <c r="FFW887" s="14"/>
      <c r="FFX887" s="14"/>
      <c r="FFY887" s="14"/>
      <c r="FFZ887" s="14"/>
      <c r="FGA887" s="14"/>
      <c r="FGB887" s="14"/>
      <c r="FGC887" s="14"/>
      <c r="FGD887" s="14"/>
      <c r="FGE887" s="14"/>
      <c r="FGF887" s="14"/>
      <c r="FGG887" s="14"/>
      <c r="FGH887" s="14"/>
      <c r="FGI887" s="14"/>
      <c r="FGJ887" s="14"/>
      <c r="FGK887" s="14"/>
      <c r="FGL887" s="14"/>
      <c r="FGM887" s="14"/>
      <c r="FGN887" s="14"/>
      <c r="FGO887" s="14"/>
      <c r="FGP887" s="14"/>
      <c r="FGQ887" s="14"/>
      <c r="FGR887" s="14"/>
      <c r="FGS887" s="14"/>
      <c r="FGT887" s="14"/>
      <c r="FGU887" s="14"/>
      <c r="FGV887" s="14"/>
      <c r="FGW887" s="14"/>
      <c r="FGX887" s="14"/>
      <c r="FGY887" s="14"/>
      <c r="FGZ887" s="14"/>
      <c r="FHA887" s="14"/>
      <c r="FHB887" s="14"/>
      <c r="FHC887" s="14"/>
      <c r="FHD887" s="14"/>
      <c r="FHE887" s="14"/>
      <c r="FHF887" s="14"/>
      <c r="FHG887" s="14"/>
      <c r="FHH887" s="14"/>
      <c r="FHI887" s="14"/>
      <c r="FHJ887" s="14"/>
      <c r="FHK887" s="14"/>
      <c r="FHL887" s="14"/>
      <c r="FHM887" s="14"/>
      <c r="FHN887" s="14"/>
      <c r="FHO887" s="14"/>
      <c r="FHP887" s="14"/>
      <c r="FHQ887" s="14"/>
      <c r="FHR887" s="14"/>
      <c r="FHS887" s="14"/>
      <c r="FHT887" s="14"/>
      <c r="FHU887" s="14"/>
      <c r="FHV887" s="14"/>
      <c r="FHW887" s="14"/>
      <c r="FHX887" s="14"/>
      <c r="FHY887" s="14"/>
      <c r="FHZ887" s="14"/>
      <c r="FIA887" s="14"/>
      <c r="FIB887" s="14"/>
      <c r="FIC887" s="14"/>
      <c r="FID887" s="14"/>
      <c r="FIE887" s="14"/>
      <c r="FIF887" s="14"/>
      <c r="FIG887" s="14"/>
      <c r="FIH887" s="14"/>
      <c r="FII887" s="14"/>
      <c r="FIJ887" s="14"/>
      <c r="FIK887" s="14"/>
      <c r="FIL887" s="14"/>
      <c r="FIM887" s="14"/>
      <c r="FIN887" s="14"/>
      <c r="FIO887" s="14"/>
      <c r="FIP887" s="14"/>
      <c r="FIQ887" s="14"/>
      <c r="FIR887" s="14"/>
      <c r="FIS887" s="14"/>
      <c r="FIT887" s="14"/>
      <c r="FIU887" s="14"/>
      <c r="FIV887" s="14"/>
      <c r="FIW887" s="14"/>
      <c r="FIX887" s="14"/>
      <c r="FIY887" s="14"/>
      <c r="FIZ887" s="14"/>
      <c r="FJA887" s="14"/>
      <c r="FJB887" s="14"/>
      <c r="FJC887" s="14"/>
      <c r="FJD887" s="14"/>
      <c r="FJE887" s="14"/>
      <c r="FJF887" s="14"/>
      <c r="FJG887" s="14"/>
      <c r="FJH887" s="14"/>
      <c r="FJI887" s="14"/>
      <c r="FJJ887" s="14"/>
      <c r="FJK887" s="14"/>
      <c r="FJL887" s="14"/>
      <c r="FJM887" s="14"/>
      <c r="FJN887" s="14"/>
      <c r="FJO887" s="14"/>
      <c r="FJP887" s="14"/>
      <c r="FJQ887" s="14"/>
      <c r="FJR887" s="14"/>
      <c r="FJS887" s="14"/>
      <c r="FJT887" s="14"/>
      <c r="FJU887" s="14"/>
      <c r="FJV887" s="14"/>
      <c r="FJW887" s="14"/>
      <c r="FJX887" s="14"/>
      <c r="FJY887" s="14"/>
      <c r="FJZ887" s="14"/>
      <c r="FKA887" s="14"/>
      <c r="FKB887" s="14"/>
      <c r="FKC887" s="14"/>
      <c r="FKD887" s="14"/>
      <c r="FKE887" s="14"/>
      <c r="FKF887" s="14"/>
      <c r="FKG887" s="14"/>
      <c r="FKH887" s="14"/>
      <c r="FKI887" s="14"/>
      <c r="FKJ887" s="14"/>
      <c r="FKK887" s="14"/>
      <c r="FKL887" s="14"/>
      <c r="FKM887" s="14"/>
      <c r="FKN887" s="14"/>
      <c r="FKO887" s="14"/>
      <c r="FKP887" s="14"/>
      <c r="FKQ887" s="14"/>
      <c r="FKR887" s="14"/>
      <c r="FKS887" s="14"/>
      <c r="FKT887" s="14"/>
      <c r="FKU887" s="14"/>
      <c r="FKV887" s="14"/>
      <c r="FKW887" s="14"/>
      <c r="FKX887" s="14"/>
      <c r="FKY887" s="14"/>
      <c r="FKZ887" s="14"/>
      <c r="FLA887" s="14"/>
      <c r="FLB887" s="14"/>
      <c r="FLC887" s="14"/>
      <c r="FLD887" s="14"/>
      <c r="FLE887" s="14"/>
      <c r="FLF887" s="14"/>
      <c r="FLG887" s="14"/>
      <c r="FLH887" s="14"/>
      <c r="FLI887" s="14"/>
      <c r="FLJ887" s="14"/>
      <c r="FLK887" s="14"/>
      <c r="FLL887" s="14"/>
      <c r="FLM887" s="14"/>
      <c r="FLN887" s="14"/>
      <c r="FLO887" s="14"/>
      <c r="FLP887" s="14"/>
      <c r="FLQ887" s="14"/>
      <c r="FLR887" s="14"/>
      <c r="FLS887" s="14"/>
      <c r="FLT887" s="14"/>
      <c r="FLU887" s="14"/>
      <c r="FLV887" s="14"/>
      <c r="FLW887" s="14"/>
      <c r="FLX887" s="14"/>
      <c r="FLY887" s="14"/>
      <c r="FLZ887" s="14"/>
      <c r="FMA887" s="14"/>
      <c r="FMB887" s="14"/>
      <c r="FMC887" s="14"/>
      <c r="FMD887" s="14"/>
      <c r="FME887" s="14"/>
      <c r="FMF887" s="14"/>
      <c r="FMG887" s="14"/>
      <c r="FMH887" s="14"/>
      <c r="FMI887" s="14"/>
      <c r="FMJ887" s="14"/>
      <c r="FMK887" s="14"/>
      <c r="FML887" s="14"/>
      <c r="FMM887" s="14"/>
      <c r="FMN887" s="14"/>
      <c r="FMO887" s="14"/>
      <c r="FMP887" s="14"/>
      <c r="FMQ887" s="14"/>
      <c r="FMR887" s="14"/>
      <c r="FMS887" s="14"/>
      <c r="FMT887" s="14"/>
      <c r="FMU887" s="14"/>
      <c r="FMV887" s="14"/>
      <c r="FMW887" s="14"/>
      <c r="FMX887" s="14"/>
      <c r="FMY887" s="14"/>
      <c r="FMZ887" s="14"/>
      <c r="FNA887" s="14"/>
      <c r="FNB887" s="14"/>
      <c r="FNC887" s="14"/>
      <c r="FND887" s="14"/>
      <c r="FNE887" s="14"/>
      <c r="FNF887" s="14"/>
      <c r="FNG887" s="14"/>
      <c r="FNH887" s="14"/>
      <c r="FNI887" s="14"/>
      <c r="FNJ887" s="14"/>
      <c r="FNK887" s="14"/>
      <c r="FNL887" s="14"/>
      <c r="FNM887" s="14"/>
      <c r="FNN887" s="14"/>
      <c r="FNO887" s="14"/>
      <c r="FNP887" s="14"/>
      <c r="FNQ887" s="14"/>
      <c r="FNR887" s="14"/>
      <c r="FNS887" s="14"/>
      <c r="FNT887" s="14"/>
      <c r="FNU887" s="14"/>
      <c r="FNV887" s="14"/>
      <c r="FNW887" s="14"/>
      <c r="FNX887" s="14"/>
      <c r="FNY887" s="14"/>
      <c r="FNZ887" s="14"/>
      <c r="FOA887" s="14"/>
      <c r="FOB887" s="14"/>
      <c r="FOC887" s="14"/>
      <c r="FOD887" s="14"/>
      <c r="FOE887" s="14"/>
      <c r="FOF887" s="14"/>
      <c r="FOG887" s="14"/>
      <c r="FOH887" s="14"/>
      <c r="FOI887" s="14"/>
      <c r="FOJ887" s="14"/>
      <c r="FOK887" s="14"/>
      <c r="FOL887" s="14"/>
      <c r="FOM887" s="14"/>
      <c r="FON887" s="14"/>
      <c r="FOO887" s="14"/>
      <c r="FOP887" s="14"/>
      <c r="FOQ887" s="14"/>
      <c r="FOR887" s="14"/>
      <c r="FOS887" s="14"/>
      <c r="FOT887" s="14"/>
      <c r="FOU887" s="14"/>
      <c r="FOV887" s="14"/>
      <c r="FOW887" s="14"/>
      <c r="FOX887" s="14"/>
      <c r="FOY887" s="14"/>
      <c r="FOZ887" s="14"/>
      <c r="FPA887" s="14"/>
      <c r="FPB887" s="14"/>
      <c r="FPC887" s="14"/>
      <c r="FPD887" s="14"/>
      <c r="FPE887" s="14"/>
      <c r="FPF887" s="14"/>
      <c r="FPG887" s="14"/>
      <c r="FPH887" s="14"/>
      <c r="FPI887" s="14"/>
      <c r="FPJ887" s="14"/>
      <c r="FPK887" s="14"/>
      <c r="FPL887" s="14"/>
      <c r="FPM887" s="14"/>
      <c r="FPN887" s="14"/>
      <c r="FPO887" s="14"/>
      <c r="FPP887" s="14"/>
      <c r="FPQ887" s="14"/>
      <c r="FPR887" s="14"/>
      <c r="FPS887" s="14"/>
      <c r="FPT887" s="14"/>
      <c r="FPU887" s="14"/>
      <c r="FPV887" s="14"/>
      <c r="FPW887" s="14"/>
      <c r="FPX887" s="14"/>
      <c r="FPY887" s="14"/>
      <c r="FPZ887" s="14"/>
      <c r="FQA887" s="14"/>
      <c r="FQB887" s="14"/>
      <c r="FQC887" s="14"/>
      <c r="FQD887" s="14"/>
      <c r="FQE887" s="14"/>
      <c r="FQF887" s="14"/>
      <c r="FQG887" s="14"/>
      <c r="FQH887" s="14"/>
      <c r="FQI887" s="14"/>
      <c r="FQJ887" s="14"/>
      <c r="FQK887" s="14"/>
      <c r="FQL887" s="14"/>
      <c r="FQM887" s="14"/>
      <c r="FQN887" s="14"/>
      <c r="FQO887" s="14"/>
      <c r="FQP887" s="14"/>
      <c r="FQQ887" s="14"/>
      <c r="FQR887" s="14"/>
      <c r="FQS887" s="14"/>
      <c r="FQT887" s="14"/>
      <c r="FQU887" s="14"/>
      <c r="FQV887" s="14"/>
      <c r="FQW887" s="14"/>
      <c r="FQX887" s="14"/>
      <c r="FQY887" s="14"/>
      <c r="FQZ887" s="14"/>
      <c r="FRA887" s="14"/>
      <c r="FRB887" s="14"/>
      <c r="FRC887" s="14"/>
      <c r="FRD887" s="14"/>
      <c r="FRE887" s="14"/>
      <c r="FRF887" s="14"/>
      <c r="FRG887" s="14"/>
      <c r="FRH887" s="14"/>
      <c r="FRI887" s="14"/>
      <c r="FRJ887" s="14"/>
      <c r="FRK887" s="14"/>
      <c r="FRL887" s="14"/>
      <c r="FRM887" s="14"/>
      <c r="FRN887" s="14"/>
      <c r="FRO887" s="14"/>
      <c r="FRP887" s="14"/>
      <c r="FRQ887" s="14"/>
      <c r="FRR887" s="14"/>
      <c r="FRS887" s="14"/>
      <c r="FRT887" s="14"/>
      <c r="FRU887" s="14"/>
      <c r="FRV887" s="14"/>
      <c r="FRW887" s="14"/>
      <c r="FRX887" s="14"/>
      <c r="FRY887" s="14"/>
      <c r="FRZ887" s="14"/>
      <c r="FSA887" s="14"/>
      <c r="FSB887" s="14"/>
      <c r="FSC887" s="14"/>
      <c r="FSD887" s="14"/>
      <c r="FSE887" s="14"/>
      <c r="FSF887" s="14"/>
      <c r="FSG887" s="14"/>
      <c r="FSH887" s="14"/>
      <c r="FSI887" s="14"/>
      <c r="FSJ887" s="14"/>
      <c r="FSK887" s="14"/>
      <c r="FSL887" s="14"/>
      <c r="FSM887" s="14"/>
      <c r="FSN887" s="14"/>
      <c r="FSO887" s="14"/>
      <c r="FSP887" s="14"/>
      <c r="FSQ887" s="14"/>
      <c r="FSR887" s="14"/>
      <c r="FSS887" s="14"/>
      <c r="FST887" s="14"/>
      <c r="FSU887" s="14"/>
      <c r="FSV887" s="14"/>
      <c r="FSW887" s="14"/>
      <c r="FSX887" s="14"/>
      <c r="FSY887" s="14"/>
      <c r="FSZ887" s="14"/>
      <c r="FTA887" s="14"/>
      <c r="FTB887" s="14"/>
      <c r="FTC887" s="14"/>
      <c r="FTD887" s="14"/>
      <c r="FTE887" s="14"/>
      <c r="FTF887" s="14"/>
      <c r="FTG887" s="14"/>
      <c r="FTH887" s="14"/>
      <c r="FTI887" s="14"/>
      <c r="FTJ887" s="14"/>
      <c r="FTK887" s="14"/>
      <c r="FTL887" s="14"/>
      <c r="FTM887" s="14"/>
      <c r="FTN887" s="14"/>
      <c r="FTO887" s="14"/>
      <c r="FTP887" s="14"/>
      <c r="FTQ887" s="14"/>
      <c r="FTR887" s="14"/>
      <c r="FTS887" s="14"/>
      <c r="FTT887" s="14"/>
      <c r="FTU887" s="14"/>
      <c r="FTV887" s="14"/>
      <c r="FTW887" s="14"/>
      <c r="FTX887" s="14"/>
      <c r="FTY887" s="14"/>
      <c r="FTZ887" s="14"/>
      <c r="FUA887" s="14"/>
      <c r="FUB887" s="14"/>
      <c r="FUC887" s="14"/>
      <c r="FUD887" s="14"/>
      <c r="FUE887" s="14"/>
      <c r="FUF887" s="14"/>
      <c r="FUG887" s="14"/>
      <c r="FUH887" s="14"/>
      <c r="FUI887" s="14"/>
      <c r="FUJ887" s="14"/>
      <c r="FUK887" s="14"/>
      <c r="FUL887" s="14"/>
      <c r="FUM887" s="14"/>
      <c r="FUN887" s="14"/>
      <c r="FUO887" s="14"/>
      <c r="FUP887" s="14"/>
      <c r="FUQ887" s="14"/>
      <c r="FUR887" s="14"/>
      <c r="FUS887" s="14"/>
      <c r="FUT887" s="14"/>
      <c r="FUU887" s="14"/>
      <c r="FUV887" s="14"/>
      <c r="FUW887" s="14"/>
      <c r="FUX887" s="14"/>
      <c r="FUY887" s="14"/>
      <c r="FUZ887" s="14"/>
      <c r="FVA887" s="14"/>
      <c r="FVB887" s="14"/>
      <c r="FVC887" s="14"/>
      <c r="FVD887" s="14"/>
      <c r="FVE887" s="14"/>
      <c r="FVF887" s="14"/>
      <c r="FVG887" s="14"/>
      <c r="FVH887" s="14"/>
      <c r="FVI887" s="14"/>
      <c r="FVJ887" s="14"/>
      <c r="FVK887" s="14"/>
      <c r="FVL887" s="14"/>
      <c r="FVM887" s="14"/>
      <c r="FVN887" s="14"/>
      <c r="FVO887" s="14"/>
      <c r="FVP887" s="14"/>
      <c r="FVQ887" s="14"/>
      <c r="FVR887" s="14"/>
      <c r="FVS887" s="14"/>
      <c r="FVT887" s="14"/>
      <c r="FVU887" s="14"/>
      <c r="FVV887" s="14"/>
      <c r="FVW887" s="14"/>
      <c r="FVX887" s="14"/>
      <c r="FVY887" s="14"/>
      <c r="FVZ887" s="14"/>
      <c r="FWA887" s="14"/>
      <c r="FWB887" s="14"/>
      <c r="FWC887" s="14"/>
      <c r="FWD887" s="14"/>
      <c r="FWE887" s="14"/>
      <c r="FWF887" s="14"/>
      <c r="FWG887" s="14"/>
      <c r="FWH887" s="14"/>
      <c r="FWI887" s="14"/>
      <c r="FWJ887" s="14"/>
      <c r="FWK887" s="14"/>
      <c r="FWL887" s="14"/>
      <c r="FWM887" s="14"/>
      <c r="FWN887" s="14"/>
      <c r="FWO887" s="14"/>
      <c r="FWP887" s="14"/>
      <c r="FWQ887" s="14"/>
      <c r="FWR887" s="14"/>
      <c r="FWS887" s="14"/>
      <c r="FWT887" s="14"/>
      <c r="FWU887" s="14"/>
      <c r="FWV887" s="14"/>
      <c r="FWW887" s="14"/>
      <c r="FWX887" s="14"/>
      <c r="FWY887" s="14"/>
      <c r="FWZ887" s="14"/>
      <c r="FXA887" s="14"/>
      <c r="FXB887" s="14"/>
      <c r="FXC887" s="14"/>
      <c r="FXD887" s="14"/>
      <c r="FXE887" s="14"/>
      <c r="FXF887" s="14"/>
      <c r="FXG887" s="14"/>
      <c r="FXH887" s="14"/>
      <c r="FXI887" s="14"/>
      <c r="FXJ887" s="14"/>
      <c r="FXK887" s="14"/>
      <c r="FXL887" s="14"/>
      <c r="FXM887" s="14"/>
      <c r="FXN887" s="14"/>
      <c r="FXO887" s="14"/>
      <c r="FXP887" s="14"/>
      <c r="FXQ887" s="14"/>
      <c r="FXR887" s="14"/>
      <c r="FXS887" s="14"/>
      <c r="FXT887" s="14"/>
      <c r="FXU887" s="14"/>
      <c r="FXV887" s="14"/>
      <c r="FXW887" s="14"/>
      <c r="FXX887" s="14"/>
      <c r="FXY887" s="14"/>
      <c r="FXZ887" s="14"/>
      <c r="FYA887" s="14"/>
      <c r="FYB887" s="14"/>
      <c r="FYC887" s="14"/>
      <c r="FYD887" s="14"/>
      <c r="FYE887" s="14"/>
      <c r="FYF887" s="14"/>
      <c r="FYG887" s="14"/>
      <c r="FYH887" s="14"/>
      <c r="FYI887" s="14"/>
      <c r="FYJ887" s="14"/>
      <c r="FYK887" s="14"/>
      <c r="FYL887" s="14"/>
      <c r="FYM887" s="14"/>
      <c r="FYN887" s="14"/>
      <c r="FYO887" s="14"/>
      <c r="FYP887" s="14"/>
      <c r="FYQ887" s="14"/>
      <c r="FYR887" s="14"/>
      <c r="FYS887" s="14"/>
      <c r="FYT887" s="14"/>
      <c r="FYU887" s="14"/>
      <c r="FYV887" s="14"/>
      <c r="FYW887" s="14"/>
      <c r="FYX887" s="14"/>
      <c r="FYY887" s="14"/>
      <c r="FYZ887" s="14"/>
      <c r="FZA887" s="14"/>
      <c r="FZB887" s="14"/>
      <c r="FZC887" s="14"/>
      <c r="FZD887" s="14"/>
      <c r="FZE887" s="14"/>
      <c r="FZF887" s="14"/>
      <c r="FZG887" s="14"/>
      <c r="FZH887" s="14"/>
      <c r="FZI887" s="14"/>
      <c r="FZJ887" s="14"/>
      <c r="FZK887" s="14"/>
      <c r="FZL887" s="14"/>
      <c r="FZM887" s="14"/>
      <c r="FZN887" s="14"/>
      <c r="FZO887" s="14"/>
      <c r="FZP887" s="14"/>
      <c r="FZQ887" s="14"/>
      <c r="FZR887" s="14"/>
      <c r="FZS887" s="14"/>
      <c r="FZT887" s="14"/>
      <c r="FZU887" s="14"/>
      <c r="FZV887" s="14"/>
      <c r="FZW887" s="14"/>
      <c r="FZX887" s="14"/>
      <c r="FZY887" s="14"/>
      <c r="FZZ887" s="14"/>
      <c r="GAA887" s="14"/>
      <c r="GAB887" s="14"/>
      <c r="GAC887" s="14"/>
      <c r="GAD887" s="14"/>
      <c r="GAE887" s="14"/>
      <c r="GAF887" s="14"/>
      <c r="GAG887" s="14"/>
      <c r="GAH887" s="14"/>
      <c r="GAI887" s="14"/>
      <c r="GAJ887" s="14"/>
      <c r="GAK887" s="14"/>
      <c r="GAL887" s="14"/>
      <c r="GAM887" s="14"/>
      <c r="GAN887" s="14"/>
      <c r="GAO887" s="14"/>
      <c r="GAP887" s="14"/>
      <c r="GAQ887" s="14"/>
      <c r="GAR887" s="14"/>
      <c r="GAS887" s="14"/>
      <c r="GAT887" s="14"/>
      <c r="GAU887" s="14"/>
      <c r="GAV887" s="14"/>
      <c r="GAW887" s="14"/>
      <c r="GAX887" s="14"/>
      <c r="GAY887" s="14"/>
      <c r="GAZ887" s="14"/>
      <c r="GBA887" s="14"/>
      <c r="GBB887" s="14"/>
      <c r="GBC887" s="14"/>
      <c r="GBD887" s="14"/>
      <c r="GBE887" s="14"/>
      <c r="GBF887" s="14"/>
      <c r="GBG887" s="14"/>
      <c r="GBH887" s="14"/>
      <c r="GBI887" s="14"/>
      <c r="GBJ887" s="14"/>
      <c r="GBK887" s="14"/>
      <c r="GBL887" s="14"/>
      <c r="GBM887" s="14"/>
      <c r="GBN887" s="14"/>
      <c r="GBO887" s="14"/>
      <c r="GBP887" s="14"/>
      <c r="GBQ887" s="14"/>
      <c r="GBR887" s="14"/>
      <c r="GBS887" s="14"/>
      <c r="GBT887" s="14"/>
      <c r="GBU887" s="14"/>
      <c r="GBV887" s="14"/>
      <c r="GBW887" s="14"/>
      <c r="GBX887" s="14"/>
      <c r="GBY887" s="14"/>
      <c r="GBZ887" s="14"/>
      <c r="GCA887" s="14"/>
      <c r="GCB887" s="14"/>
      <c r="GCC887" s="14"/>
      <c r="GCD887" s="14"/>
      <c r="GCE887" s="14"/>
      <c r="GCF887" s="14"/>
      <c r="GCG887" s="14"/>
      <c r="GCH887" s="14"/>
      <c r="GCI887" s="14"/>
      <c r="GCJ887" s="14"/>
      <c r="GCK887" s="14"/>
      <c r="GCL887" s="14"/>
      <c r="GCM887" s="14"/>
      <c r="GCN887" s="14"/>
      <c r="GCO887" s="14"/>
      <c r="GCP887" s="14"/>
      <c r="GCQ887" s="14"/>
      <c r="GCR887" s="14"/>
      <c r="GCS887" s="14"/>
      <c r="GCT887" s="14"/>
      <c r="GCU887" s="14"/>
      <c r="GCV887" s="14"/>
      <c r="GCW887" s="14"/>
      <c r="GCX887" s="14"/>
      <c r="GCY887" s="14"/>
      <c r="GCZ887" s="14"/>
      <c r="GDA887" s="14"/>
      <c r="GDB887" s="14"/>
      <c r="GDC887" s="14"/>
      <c r="GDD887" s="14"/>
      <c r="GDE887" s="14"/>
      <c r="GDF887" s="14"/>
      <c r="GDG887" s="14"/>
      <c r="GDH887" s="14"/>
      <c r="GDI887" s="14"/>
      <c r="GDJ887" s="14"/>
      <c r="GDK887" s="14"/>
      <c r="GDL887" s="14"/>
      <c r="GDM887" s="14"/>
      <c r="GDN887" s="14"/>
      <c r="GDO887" s="14"/>
      <c r="GDP887" s="14"/>
      <c r="GDQ887" s="14"/>
      <c r="GDR887" s="14"/>
      <c r="GDS887" s="14"/>
      <c r="GDT887" s="14"/>
      <c r="GDU887" s="14"/>
      <c r="GDV887" s="14"/>
      <c r="GDW887" s="14"/>
      <c r="GDX887" s="14"/>
      <c r="GDY887" s="14"/>
      <c r="GDZ887" s="14"/>
      <c r="GEA887" s="14"/>
      <c r="GEB887" s="14"/>
      <c r="GEC887" s="14"/>
      <c r="GED887" s="14"/>
      <c r="GEE887" s="14"/>
      <c r="GEF887" s="14"/>
      <c r="GEG887" s="14"/>
      <c r="GEH887" s="14"/>
      <c r="GEI887" s="14"/>
      <c r="GEJ887" s="14"/>
      <c r="GEK887" s="14"/>
      <c r="GEL887" s="14"/>
      <c r="GEM887" s="14"/>
      <c r="GEN887" s="14"/>
      <c r="GEO887" s="14"/>
      <c r="GEP887" s="14"/>
      <c r="GEQ887" s="14"/>
      <c r="GER887" s="14"/>
      <c r="GES887" s="14"/>
      <c r="GET887" s="14"/>
      <c r="GEU887" s="14"/>
      <c r="GEV887" s="14"/>
      <c r="GEW887" s="14"/>
      <c r="GEX887" s="14"/>
      <c r="GEY887" s="14"/>
      <c r="GEZ887" s="14"/>
      <c r="GFA887" s="14"/>
      <c r="GFB887" s="14"/>
      <c r="GFC887" s="14"/>
      <c r="GFD887" s="14"/>
      <c r="GFE887" s="14"/>
      <c r="GFF887" s="14"/>
      <c r="GFG887" s="14"/>
      <c r="GFH887" s="14"/>
      <c r="GFI887" s="14"/>
      <c r="GFJ887" s="14"/>
      <c r="GFK887" s="14"/>
      <c r="GFL887" s="14"/>
      <c r="GFM887" s="14"/>
      <c r="GFN887" s="14"/>
      <c r="GFO887" s="14"/>
      <c r="GFP887" s="14"/>
      <c r="GFQ887" s="14"/>
      <c r="GFR887" s="14"/>
      <c r="GFS887" s="14"/>
      <c r="GFT887" s="14"/>
      <c r="GFU887" s="14"/>
      <c r="GFV887" s="14"/>
      <c r="GFW887" s="14"/>
      <c r="GFX887" s="14"/>
      <c r="GFY887" s="14"/>
      <c r="GFZ887" s="14"/>
      <c r="GGA887" s="14"/>
      <c r="GGB887" s="14"/>
      <c r="GGC887" s="14"/>
      <c r="GGD887" s="14"/>
      <c r="GGE887" s="14"/>
      <c r="GGF887" s="14"/>
      <c r="GGG887" s="14"/>
      <c r="GGH887" s="14"/>
      <c r="GGI887" s="14"/>
      <c r="GGJ887" s="14"/>
      <c r="GGK887" s="14"/>
      <c r="GGL887" s="14"/>
      <c r="GGM887" s="14"/>
      <c r="GGN887" s="14"/>
      <c r="GGO887" s="14"/>
      <c r="GGP887" s="14"/>
      <c r="GGQ887" s="14"/>
      <c r="GGR887" s="14"/>
      <c r="GGS887" s="14"/>
      <c r="GGT887" s="14"/>
      <c r="GGU887" s="14"/>
      <c r="GGV887" s="14"/>
      <c r="GGW887" s="14"/>
      <c r="GGX887" s="14"/>
      <c r="GGY887" s="14"/>
      <c r="GGZ887" s="14"/>
      <c r="GHA887" s="14"/>
      <c r="GHB887" s="14"/>
      <c r="GHC887" s="14"/>
      <c r="GHD887" s="14"/>
      <c r="GHE887" s="14"/>
      <c r="GHF887" s="14"/>
      <c r="GHG887" s="14"/>
      <c r="GHH887" s="14"/>
      <c r="GHI887" s="14"/>
      <c r="GHJ887" s="14"/>
      <c r="GHK887" s="14"/>
      <c r="GHL887" s="14"/>
      <c r="GHM887" s="14"/>
      <c r="GHN887" s="14"/>
      <c r="GHO887" s="14"/>
      <c r="GHP887" s="14"/>
      <c r="GHQ887" s="14"/>
      <c r="GHR887" s="14"/>
      <c r="GHS887" s="14"/>
      <c r="GHT887" s="14"/>
      <c r="GHU887" s="14"/>
      <c r="GHV887" s="14"/>
      <c r="GHW887" s="14"/>
      <c r="GHX887" s="14"/>
      <c r="GHY887" s="14"/>
      <c r="GHZ887" s="14"/>
      <c r="GIA887" s="14"/>
      <c r="GIB887" s="14"/>
      <c r="GIC887" s="14"/>
      <c r="GID887" s="14"/>
      <c r="GIE887" s="14"/>
      <c r="GIF887" s="14"/>
      <c r="GIG887" s="14"/>
      <c r="GIH887" s="14"/>
      <c r="GII887" s="14"/>
      <c r="GIJ887" s="14"/>
      <c r="GIK887" s="14"/>
      <c r="GIL887" s="14"/>
      <c r="GIM887" s="14"/>
      <c r="GIN887" s="14"/>
      <c r="GIO887" s="14"/>
      <c r="GIP887" s="14"/>
      <c r="GIQ887" s="14"/>
      <c r="GIR887" s="14"/>
      <c r="GIS887" s="14"/>
      <c r="GIT887" s="14"/>
      <c r="GIU887" s="14"/>
      <c r="GIV887" s="14"/>
      <c r="GIW887" s="14"/>
      <c r="GIX887" s="14"/>
      <c r="GIY887" s="14"/>
      <c r="GIZ887" s="14"/>
      <c r="GJA887" s="14"/>
      <c r="GJB887" s="14"/>
      <c r="GJC887" s="14"/>
      <c r="GJD887" s="14"/>
      <c r="GJE887" s="14"/>
      <c r="GJF887" s="14"/>
      <c r="GJG887" s="14"/>
      <c r="GJH887" s="14"/>
      <c r="GJI887" s="14"/>
      <c r="GJJ887" s="14"/>
      <c r="GJK887" s="14"/>
      <c r="GJL887" s="14"/>
      <c r="GJM887" s="14"/>
      <c r="GJN887" s="14"/>
      <c r="GJO887" s="14"/>
      <c r="GJP887" s="14"/>
      <c r="GJQ887" s="14"/>
      <c r="GJR887" s="14"/>
      <c r="GJS887" s="14"/>
      <c r="GJT887" s="14"/>
      <c r="GJU887" s="14"/>
      <c r="GJV887" s="14"/>
      <c r="GJW887" s="14"/>
      <c r="GJX887" s="14"/>
      <c r="GJY887" s="14"/>
      <c r="GJZ887" s="14"/>
      <c r="GKA887" s="14"/>
      <c r="GKB887" s="14"/>
      <c r="GKC887" s="14"/>
      <c r="GKD887" s="14"/>
      <c r="GKE887" s="14"/>
      <c r="GKF887" s="14"/>
      <c r="GKG887" s="14"/>
      <c r="GKH887" s="14"/>
      <c r="GKI887" s="14"/>
      <c r="GKJ887" s="14"/>
      <c r="GKK887" s="14"/>
      <c r="GKL887" s="14"/>
      <c r="GKM887" s="14"/>
      <c r="GKN887" s="14"/>
      <c r="GKO887" s="14"/>
      <c r="GKP887" s="14"/>
      <c r="GKQ887" s="14"/>
      <c r="GKR887" s="14"/>
      <c r="GKS887" s="14"/>
      <c r="GKT887" s="14"/>
      <c r="GKU887" s="14"/>
      <c r="GKV887" s="14"/>
      <c r="GKW887" s="14"/>
      <c r="GKX887" s="14"/>
      <c r="GKY887" s="14"/>
      <c r="GKZ887" s="14"/>
      <c r="GLA887" s="14"/>
      <c r="GLB887" s="14"/>
      <c r="GLC887" s="14"/>
      <c r="GLD887" s="14"/>
      <c r="GLE887" s="14"/>
      <c r="GLF887" s="14"/>
      <c r="GLG887" s="14"/>
      <c r="GLH887" s="14"/>
      <c r="GLI887" s="14"/>
      <c r="GLJ887" s="14"/>
      <c r="GLK887" s="14"/>
      <c r="GLL887" s="14"/>
      <c r="GLM887" s="14"/>
      <c r="GLN887" s="14"/>
      <c r="GLO887" s="14"/>
      <c r="GLP887" s="14"/>
      <c r="GLQ887" s="14"/>
      <c r="GLR887" s="14"/>
      <c r="GLS887" s="14"/>
      <c r="GLT887" s="14"/>
      <c r="GLU887" s="14"/>
      <c r="GLV887" s="14"/>
      <c r="GLW887" s="14"/>
      <c r="GLX887" s="14"/>
      <c r="GLY887" s="14"/>
      <c r="GLZ887" s="14"/>
      <c r="GMA887" s="14"/>
      <c r="GMB887" s="14"/>
      <c r="GMC887" s="14"/>
      <c r="GMD887" s="14"/>
      <c r="GME887" s="14"/>
      <c r="GMF887" s="14"/>
      <c r="GMG887" s="14"/>
      <c r="GMH887" s="14"/>
      <c r="GMI887" s="14"/>
      <c r="GMJ887" s="14"/>
      <c r="GMK887" s="14"/>
      <c r="GML887" s="14"/>
      <c r="GMM887" s="14"/>
      <c r="GMN887" s="14"/>
      <c r="GMO887" s="14"/>
      <c r="GMP887" s="14"/>
      <c r="GMQ887" s="14"/>
      <c r="GMR887" s="14"/>
      <c r="GMS887" s="14"/>
      <c r="GMT887" s="14"/>
      <c r="GMU887" s="14"/>
      <c r="GMV887" s="14"/>
      <c r="GMW887" s="14"/>
      <c r="GMX887" s="14"/>
      <c r="GMY887" s="14"/>
      <c r="GMZ887" s="14"/>
      <c r="GNA887" s="14"/>
      <c r="GNB887" s="14"/>
      <c r="GNC887" s="14"/>
      <c r="GND887" s="14"/>
      <c r="GNE887" s="14"/>
      <c r="GNF887" s="14"/>
      <c r="GNG887" s="14"/>
      <c r="GNH887" s="14"/>
      <c r="GNI887" s="14"/>
      <c r="GNJ887" s="14"/>
      <c r="GNK887" s="14"/>
      <c r="GNL887" s="14"/>
      <c r="GNM887" s="14"/>
      <c r="GNN887" s="14"/>
      <c r="GNO887" s="14"/>
      <c r="GNP887" s="14"/>
      <c r="GNQ887" s="14"/>
      <c r="GNR887" s="14"/>
      <c r="GNS887" s="14"/>
      <c r="GNT887" s="14"/>
      <c r="GNU887" s="14"/>
      <c r="GNV887" s="14"/>
      <c r="GNW887" s="14"/>
      <c r="GNX887" s="14"/>
      <c r="GNY887" s="14"/>
      <c r="GNZ887" s="14"/>
      <c r="GOA887" s="14"/>
      <c r="GOB887" s="14"/>
      <c r="GOC887" s="14"/>
      <c r="GOD887" s="14"/>
      <c r="GOE887" s="14"/>
      <c r="GOF887" s="14"/>
      <c r="GOG887" s="14"/>
      <c r="GOH887" s="14"/>
      <c r="GOI887" s="14"/>
      <c r="GOJ887" s="14"/>
      <c r="GOK887" s="14"/>
      <c r="GOL887" s="14"/>
      <c r="GOM887" s="14"/>
      <c r="GON887" s="14"/>
      <c r="GOO887" s="14"/>
      <c r="GOP887" s="14"/>
      <c r="GOQ887" s="14"/>
      <c r="GOR887" s="14"/>
      <c r="GOS887" s="14"/>
      <c r="GOT887" s="14"/>
      <c r="GOU887" s="14"/>
      <c r="GOV887" s="14"/>
      <c r="GOW887" s="14"/>
      <c r="GOX887" s="14"/>
      <c r="GOY887" s="14"/>
      <c r="GOZ887" s="14"/>
      <c r="GPA887" s="14"/>
      <c r="GPB887" s="14"/>
      <c r="GPC887" s="14"/>
      <c r="GPD887" s="14"/>
      <c r="GPE887" s="14"/>
      <c r="GPF887" s="14"/>
      <c r="GPG887" s="14"/>
      <c r="GPH887" s="14"/>
      <c r="GPI887" s="14"/>
      <c r="GPJ887" s="14"/>
      <c r="GPK887" s="14"/>
      <c r="GPL887" s="14"/>
      <c r="GPM887" s="14"/>
      <c r="GPN887" s="14"/>
      <c r="GPO887" s="14"/>
      <c r="GPP887" s="14"/>
      <c r="GPQ887" s="14"/>
      <c r="GPR887" s="14"/>
      <c r="GPS887" s="14"/>
      <c r="GPT887" s="14"/>
      <c r="GPU887" s="14"/>
      <c r="GPV887" s="14"/>
      <c r="GPW887" s="14"/>
      <c r="GPX887" s="14"/>
      <c r="GPY887" s="14"/>
      <c r="GPZ887" s="14"/>
      <c r="GQA887" s="14"/>
      <c r="GQB887" s="14"/>
      <c r="GQC887" s="14"/>
      <c r="GQD887" s="14"/>
      <c r="GQE887" s="14"/>
      <c r="GQF887" s="14"/>
      <c r="GQG887" s="14"/>
      <c r="GQH887" s="14"/>
      <c r="GQI887" s="14"/>
      <c r="GQJ887" s="14"/>
      <c r="GQK887" s="14"/>
      <c r="GQL887" s="14"/>
      <c r="GQM887" s="14"/>
      <c r="GQN887" s="14"/>
      <c r="GQO887" s="14"/>
      <c r="GQP887" s="14"/>
      <c r="GQQ887" s="14"/>
      <c r="GQR887" s="14"/>
      <c r="GQS887" s="14"/>
      <c r="GQT887" s="14"/>
      <c r="GQU887" s="14"/>
      <c r="GQV887" s="14"/>
      <c r="GQW887" s="14"/>
      <c r="GQX887" s="14"/>
      <c r="GQY887" s="14"/>
      <c r="GQZ887" s="14"/>
      <c r="GRA887" s="14"/>
      <c r="GRB887" s="14"/>
      <c r="GRC887" s="14"/>
      <c r="GRD887" s="14"/>
      <c r="GRE887" s="14"/>
      <c r="GRF887" s="14"/>
      <c r="GRG887" s="14"/>
      <c r="GRH887" s="14"/>
      <c r="GRI887" s="14"/>
      <c r="GRJ887" s="14"/>
      <c r="GRK887" s="14"/>
      <c r="GRL887" s="14"/>
      <c r="GRM887" s="14"/>
      <c r="GRN887" s="14"/>
      <c r="GRO887" s="14"/>
      <c r="GRP887" s="14"/>
      <c r="GRQ887" s="14"/>
      <c r="GRR887" s="14"/>
      <c r="GRS887" s="14"/>
      <c r="GRT887" s="14"/>
      <c r="GRU887" s="14"/>
      <c r="GRV887" s="14"/>
      <c r="GRW887" s="14"/>
      <c r="GRX887" s="14"/>
      <c r="GRY887" s="14"/>
      <c r="GRZ887" s="14"/>
      <c r="GSA887" s="14"/>
      <c r="GSB887" s="14"/>
      <c r="GSC887" s="14"/>
      <c r="GSD887" s="14"/>
      <c r="GSE887" s="14"/>
      <c r="GSF887" s="14"/>
      <c r="GSG887" s="14"/>
      <c r="GSH887" s="14"/>
      <c r="GSI887" s="14"/>
      <c r="GSJ887" s="14"/>
      <c r="GSK887" s="14"/>
      <c r="GSL887" s="14"/>
      <c r="GSM887" s="14"/>
      <c r="GSN887" s="14"/>
      <c r="GSO887" s="14"/>
      <c r="GSP887" s="14"/>
      <c r="GSQ887" s="14"/>
      <c r="GSR887" s="14"/>
      <c r="GSS887" s="14"/>
      <c r="GST887" s="14"/>
      <c r="GSU887" s="14"/>
      <c r="GSV887" s="14"/>
      <c r="GSW887" s="14"/>
      <c r="GSX887" s="14"/>
      <c r="GSY887" s="14"/>
      <c r="GSZ887" s="14"/>
      <c r="GTA887" s="14"/>
      <c r="GTB887" s="14"/>
      <c r="GTC887" s="14"/>
      <c r="GTD887" s="14"/>
      <c r="GTE887" s="14"/>
      <c r="GTF887" s="14"/>
      <c r="GTG887" s="14"/>
      <c r="GTH887" s="14"/>
      <c r="GTI887" s="14"/>
      <c r="GTJ887" s="14"/>
      <c r="GTK887" s="14"/>
      <c r="GTL887" s="14"/>
      <c r="GTM887" s="14"/>
      <c r="GTN887" s="14"/>
      <c r="GTO887" s="14"/>
      <c r="GTP887" s="14"/>
      <c r="GTQ887" s="14"/>
      <c r="GTR887" s="14"/>
      <c r="GTS887" s="14"/>
      <c r="GTT887" s="14"/>
      <c r="GTU887" s="14"/>
      <c r="GTV887" s="14"/>
      <c r="GTW887" s="14"/>
      <c r="GTX887" s="14"/>
      <c r="GTY887" s="14"/>
      <c r="GTZ887" s="14"/>
      <c r="GUA887" s="14"/>
      <c r="GUB887" s="14"/>
      <c r="GUC887" s="14"/>
      <c r="GUD887" s="14"/>
      <c r="GUE887" s="14"/>
      <c r="GUF887" s="14"/>
      <c r="GUG887" s="14"/>
      <c r="GUH887" s="14"/>
      <c r="GUI887" s="14"/>
      <c r="GUJ887" s="14"/>
      <c r="GUK887" s="14"/>
      <c r="GUL887" s="14"/>
      <c r="GUM887" s="14"/>
      <c r="GUN887" s="14"/>
      <c r="GUO887" s="14"/>
      <c r="GUP887" s="14"/>
      <c r="GUQ887" s="14"/>
      <c r="GUR887" s="14"/>
      <c r="GUS887" s="14"/>
      <c r="GUT887" s="14"/>
      <c r="GUU887" s="14"/>
      <c r="GUV887" s="14"/>
      <c r="GUW887" s="14"/>
      <c r="GUX887" s="14"/>
      <c r="GUY887" s="14"/>
      <c r="GUZ887" s="14"/>
      <c r="GVA887" s="14"/>
      <c r="GVB887" s="14"/>
      <c r="GVC887" s="14"/>
      <c r="GVD887" s="14"/>
      <c r="GVE887" s="14"/>
      <c r="GVF887" s="14"/>
      <c r="GVG887" s="14"/>
      <c r="GVH887" s="14"/>
      <c r="GVI887" s="14"/>
      <c r="GVJ887" s="14"/>
      <c r="GVK887" s="14"/>
      <c r="GVL887" s="14"/>
      <c r="GVM887" s="14"/>
      <c r="GVN887" s="14"/>
      <c r="GVO887" s="14"/>
      <c r="GVP887" s="14"/>
      <c r="GVQ887" s="14"/>
      <c r="GVR887" s="14"/>
      <c r="GVS887" s="14"/>
      <c r="GVT887" s="14"/>
      <c r="GVU887" s="14"/>
      <c r="GVV887" s="14"/>
      <c r="GVW887" s="14"/>
      <c r="GVX887" s="14"/>
      <c r="GVY887" s="14"/>
      <c r="GVZ887" s="14"/>
      <c r="GWA887" s="14"/>
      <c r="GWB887" s="14"/>
      <c r="GWC887" s="14"/>
      <c r="GWD887" s="14"/>
      <c r="GWE887" s="14"/>
      <c r="GWF887" s="14"/>
      <c r="GWG887" s="14"/>
      <c r="GWH887" s="14"/>
      <c r="GWI887" s="14"/>
      <c r="GWJ887" s="14"/>
      <c r="GWK887" s="14"/>
      <c r="GWL887" s="14"/>
      <c r="GWM887" s="14"/>
      <c r="GWN887" s="14"/>
      <c r="GWO887" s="14"/>
      <c r="GWP887" s="14"/>
      <c r="GWQ887" s="14"/>
      <c r="GWR887" s="14"/>
      <c r="GWS887" s="14"/>
      <c r="GWT887" s="14"/>
      <c r="GWU887" s="14"/>
      <c r="GWV887" s="14"/>
      <c r="GWW887" s="14"/>
      <c r="GWX887" s="14"/>
      <c r="GWY887" s="14"/>
      <c r="GWZ887" s="14"/>
      <c r="GXA887" s="14"/>
      <c r="GXB887" s="14"/>
      <c r="GXC887" s="14"/>
      <c r="GXD887" s="14"/>
      <c r="GXE887" s="14"/>
      <c r="GXF887" s="14"/>
      <c r="GXG887" s="14"/>
      <c r="GXH887" s="14"/>
      <c r="GXI887" s="14"/>
      <c r="GXJ887" s="14"/>
      <c r="GXK887" s="14"/>
      <c r="GXL887" s="14"/>
      <c r="GXM887" s="14"/>
      <c r="GXN887" s="14"/>
      <c r="GXO887" s="14"/>
      <c r="GXP887" s="14"/>
      <c r="GXQ887" s="14"/>
      <c r="GXR887" s="14"/>
      <c r="GXS887" s="14"/>
      <c r="GXT887" s="14"/>
      <c r="GXU887" s="14"/>
      <c r="GXV887" s="14"/>
      <c r="GXW887" s="14"/>
      <c r="GXX887" s="14"/>
      <c r="GXY887" s="14"/>
      <c r="GXZ887" s="14"/>
      <c r="GYA887" s="14"/>
      <c r="GYB887" s="14"/>
      <c r="GYC887" s="14"/>
      <c r="GYD887" s="14"/>
      <c r="GYE887" s="14"/>
      <c r="GYF887" s="14"/>
      <c r="GYG887" s="14"/>
      <c r="GYH887" s="14"/>
      <c r="GYI887" s="14"/>
      <c r="GYJ887" s="14"/>
      <c r="GYK887" s="14"/>
      <c r="GYL887" s="14"/>
      <c r="GYM887" s="14"/>
      <c r="GYN887" s="14"/>
      <c r="GYO887" s="14"/>
      <c r="GYP887" s="14"/>
      <c r="GYQ887" s="14"/>
      <c r="GYR887" s="14"/>
      <c r="GYS887" s="14"/>
      <c r="GYT887" s="14"/>
      <c r="GYU887" s="14"/>
      <c r="GYV887" s="14"/>
      <c r="GYW887" s="14"/>
      <c r="GYX887" s="14"/>
      <c r="GYY887" s="14"/>
      <c r="GYZ887" s="14"/>
      <c r="GZA887" s="14"/>
      <c r="GZB887" s="14"/>
      <c r="GZC887" s="14"/>
      <c r="GZD887" s="14"/>
      <c r="GZE887" s="14"/>
      <c r="GZF887" s="14"/>
      <c r="GZG887" s="14"/>
      <c r="GZH887" s="14"/>
      <c r="GZI887" s="14"/>
      <c r="GZJ887" s="14"/>
      <c r="GZK887" s="14"/>
      <c r="GZL887" s="14"/>
      <c r="GZM887" s="14"/>
      <c r="GZN887" s="14"/>
      <c r="GZO887" s="14"/>
      <c r="GZP887" s="14"/>
      <c r="GZQ887" s="14"/>
      <c r="GZR887" s="14"/>
      <c r="GZS887" s="14"/>
      <c r="GZT887" s="14"/>
      <c r="GZU887" s="14"/>
      <c r="GZV887" s="14"/>
      <c r="GZW887" s="14"/>
      <c r="GZX887" s="14"/>
      <c r="GZY887" s="14"/>
      <c r="GZZ887" s="14"/>
      <c r="HAA887" s="14"/>
      <c r="HAB887" s="14"/>
      <c r="HAC887" s="14"/>
      <c r="HAD887" s="14"/>
      <c r="HAE887" s="14"/>
      <c r="HAF887" s="14"/>
      <c r="HAG887" s="14"/>
      <c r="HAH887" s="14"/>
      <c r="HAI887" s="14"/>
      <c r="HAJ887" s="14"/>
      <c r="HAK887" s="14"/>
      <c r="HAL887" s="14"/>
      <c r="HAM887" s="14"/>
      <c r="HAN887" s="14"/>
      <c r="HAO887" s="14"/>
      <c r="HAP887" s="14"/>
      <c r="HAQ887" s="14"/>
      <c r="HAR887" s="14"/>
      <c r="HAS887" s="14"/>
      <c r="HAT887" s="14"/>
      <c r="HAU887" s="14"/>
      <c r="HAV887" s="14"/>
      <c r="HAW887" s="14"/>
      <c r="HAX887" s="14"/>
      <c r="HAY887" s="14"/>
      <c r="HAZ887" s="14"/>
      <c r="HBA887" s="14"/>
      <c r="HBB887" s="14"/>
      <c r="HBC887" s="14"/>
      <c r="HBD887" s="14"/>
      <c r="HBE887" s="14"/>
      <c r="HBF887" s="14"/>
      <c r="HBG887" s="14"/>
      <c r="HBH887" s="14"/>
      <c r="HBI887" s="14"/>
      <c r="HBJ887" s="14"/>
      <c r="HBK887" s="14"/>
      <c r="HBL887" s="14"/>
      <c r="HBM887" s="14"/>
      <c r="HBN887" s="14"/>
      <c r="HBO887" s="14"/>
      <c r="HBP887" s="14"/>
      <c r="HBQ887" s="14"/>
      <c r="HBR887" s="14"/>
      <c r="HBS887" s="14"/>
      <c r="HBT887" s="14"/>
      <c r="HBU887" s="14"/>
      <c r="HBV887" s="14"/>
      <c r="HBW887" s="14"/>
      <c r="HBX887" s="14"/>
      <c r="HBY887" s="14"/>
      <c r="HBZ887" s="14"/>
      <c r="HCA887" s="14"/>
      <c r="HCB887" s="14"/>
      <c r="HCC887" s="14"/>
      <c r="HCD887" s="14"/>
      <c r="HCE887" s="14"/>
      <c r="HCF887" s="14"/>
      <c r="HCG887" s="14"/>
      <c r="HCH887" s="14"/>
      <c r="HCI887" s="14"/>
      <c r="HCJ887" s="14"/>
      <c r="HCK887" s="14"/>
      <c r="HCL887" s="14"/>
      <c r="HCM887" s="14"/>
      <c r="HCN887" s="14"/>
      <c r="HCO887" s="14"/>
      <c r="HCP887" s="14"/>
      <c r="HCQ887" s="14"/>
      <c r="HCR887" s="14"/>
      <c r="HCS887" s="14"/>
      <c r="HCT887" s="14"/>
      <c r="HCU887" s="14"/>
      <c r="HCV887" s="14"/>
      <c r="HCW887" s="14"/>
      <c r="HCX887" s="14"/>
      <c r="HCY887" s="14"/>
      <c r="HCZ887" s="14"/>
      <c r="HDA887" s="14"/>
      <c r="HDB887" s="14"/>
      <c r="HDC887" s="14"/>
      <c r="HDD887" s="14"/>
      <c r="HDE887" s="14"/>
      <c r="HDF887" s="14"/>
      <c r="HDG887" s="14"/>
      <c r="HDH887" s="14"/>
      <c r="HDI887" s="14"/>
      <c r="HDJ887" s="14"/>
      <c r="HDK887" s="14"/>
      <c r="HDL887" s="14"/>
      <c r="HDM887" s="14"/>
      <c r="HDN887" s="14"/>
      <c r="HDO887" s="14"/>
      <c r="HDP887" s="14"/>
      <c r="HDQ887" s="14"/>
      <c r="HDR887" s="14"/>
      <c r="HDS887" s="14"/>
      <c r="HDT887" s="14"/>
      <c r="HDU887" s="14"/>
      <c r="HDV887" s="14"/>
      <c r="HDW887" s="14"/>
      <c r="HDX887" s="14"/>
      <c r="HDY887" s="14"/>
      <c r="HDZ887" s="14"/>
      <c r="HEA887" s="14"/>
      <c r="HEB887" s="14"/>
      <c r="HEC887" s="14"/>
      <c r="HED887" s="14"/>
      <c r="HEE887" s="14"/>
      <c r="HEF887" s="14"/>
      <c r="HEG887" s="14"/>
      <c r="HEH887" s="14"/>
      <c r="HEI887" s="14"/>
      <c r="HEJ887" s="14"/>
      <c r="HEK887" s="14"/>
      <c r="HEL887" s="14"/>
      <c r="HEM887" s="14"/>
      <c r="HEN887" s="14"/>
      <c r="HEO887" s="14"/>
      <c r="HEP887" s="14"/>
      <c r="HEQ887" s="14"/>
      <c r="HER887" s="14"/>
      <c r="HES887" s="14"/>
      <c r="HET887" s="14"/>
      <c r="HEU887" s="14"/>
      <c r="HEV887" s="14"/>
      <c r="HEW887" s="14"/>
      <c r="HEX887" s="14"/>
      <c r="HEY887" s="14"/>
      <c r="HEZ887" s="14"/>
      <c r="HFA887" s="14"/>
      <c r="HFB887" s="14"/>
      <c r="HFC887" s="14"/>
      <c r="HFD887" s="14"/>
      <c r="HFE887" s="14"/>
      <c r="HFF887" s="14"/>
      <c r="HFG887" s="14"/>
      <c r="HFH887" s="14"/>
      <c r="HFI887" s="14"/>
      <c r="HFJ887" s="14"/>
      <c r="HFK887" s="14"/>
      <c r="HFL887" s="14"/>
      <c r="HFM887" s="14"/>
      <c r="HFN887" s="14"/>
      <c r="HFO887" s="14"/>
      <c r="HFP887" s="14"/>
      <c r="HFQ887" s="14"/>
      <c r="HFR887" s="14"/>
      <c r="HFS887" s="14"/>
      <c r="HFT887" s="14"/>
      <c r="HFU887" s="14"/>
      <c r="HFV887" s="14"/>
      <c r="HFW887" s="14"/>
      <c r="HFX887" s="14"/>
      <c r="HFY887" s="14"/>
      <c r="HFZ887" s="14"/>
      <c r="HGA887" s="14"/>
      <c r="HGB887" s="14"/>
      <c r="HGC887" s="14"/>
      <c r="HGD887" s="14"/>
      <c r="HGE887" s="14"/>
      <c r="HGF887" s="14"/>
      <c r="HGG887" s="14"/>
      <c r="HGH887" s="14"/>
      <c r="HGI887" s="14"/>
      <c r="HGJ887" s="14"/>
      <c r="HGK887" s="14"/>
      <c r="HGL887" s="14"/>
      <c r="HGM887" s="14"/>
      <c r="HGN887" s="14"/>
      <c r="HGO887" s="14"/>
      <c r="HGP887" s="14"/>
      <c r="HGQ887" s="14"/>
      <c r="HGR887" s="14"/>
      <c r="HGS887" s="14"/>
      <c r="HGT887" s="14"/>
      <c r="HGU887" s="14"/>
      <c r="HGV887" s="14"/>
      <c r="HGW887" s="14"/>
      <c r="HGX887" s="14"/>
      <c r="HGY887" s="14"/>
      <c r="HGZ887" s="14"/>
      <c r="HHA887" s="14"/>
      <c r="HHB887" s="14"/>
      <c r="HHC887" s="14"/>
      <c r="HHD887" s="14"/>
      <c r="HHE887" s="14"/>
      <c r="HHF887" s="14"/>
      <c r="HHG887" s="14"/>
      <c r="HHH887" s="14"/>
      <c r="HHI887" s="14"/>
      <c r="HHJ887" s="14"/>
      <c r="HHK887" s="14"/>
      <c r="HHL887" s="14"/>
      <c r="HHM887" s="14"/>
      <c r="HHN887" s="14"/>
      <c r="HHO887" s="14"/>
      <c r="HHP887" s="14"/>
      <c r="HHQ887" s="14"/>
      <c r="HHR887" s="14"/>
      <c r="HHS887" s="14"/>
      <c r="HHT887" s="14"/>
      <c r="HHU887" s="14"/>
      <c r="HHV887" s="14"/>
      <c r="HHW887" s="14"/>
      <c r="HHX887" s="14"/>
      <c r="HHY887" s="14"/>
      <c r="HHZ887" s="14"/>
      <c r="HIA887" s="14"/>
      <c r="HIB887" s="14"/>
      <c r="HIC887" s="14"/>
      <c r="HID887" s="14"/>
      <c r="HIE887" s="14"/>
      <c r="HIF887" s="14"/>
      <c r="HIG887" s="14"/>
      <c r="HIH887" s="14"/>
      <c r="HII887" s="14"/>
      <c r="HIJ887" s="14"/>
      <c r="HIK887" s="14"/>
      <c r="HIL887" s="14"/>
      <c r="HIM887" s="14"/>
      <c r="HIN887" s="14"/>
      <c r="HIO887" s="14"/>
      <c r="HIP887" s="14"/>
      <c r="HIQ887" s="14"/>
      <c r="HIR887" s="14"/>
      <c r="HIS887" s="14"/>
      <c r="HIT887" s="14"/>
      <c r="HIU887" s="14"/>
      <c r="HIV887" s="14"/>
      <c r="HIW887" s="14"/>
      <c r="HIX887" s="14"/>
      <c r="HIY887" s="14"/>
      <c r="HIZ887" s="14"/>
      <c r="HJA887" s="14"/>
      <c r="HJB887" s="14"/>
      <c r="HJC887" s="14"/>
      <c r="HJD887" s="14"/>
      <c r="HJE887" s="14"/>
      <c r="HJF887" s="14"/>
      <c r="HJG887" s="14"/>
      <c r="HJH887" s="14"/>
      <c r="HJI887" s="14"/>
      <c r="HJJ887" s="14"/>
      <c r="HJK887" s="14"/>
      <c r="HJL887" s="14"/>
      <c r="HJM887" s="14"/>
      <c r="HJN887" s="14"/>
      <c r="HJO887" s="14"/>
      <c r="HJP887" s="14"/>
      <c r="HJQ887" s="14"/>
      <c r="HJR887" s="14"/>
      <c r="HJS887" s="14"/>
      <c r="HJT887" s="14"/>
      <c r="HJU887" s="14"/>
      <c r="HJV887" s="14"/>
      <c r="HJW887" s="14"/>
      <c r="HJX887" s="14"/>
      <c r="HJY887" s="14"/>
      <c r="HJZ887" s="14"/>
      <c r="HKA887" s="14"/>
      <c r="HKB887" s="14"/>
      <c r="HKC887" s="14"/>
      <c r="HKD887" s="14"/>
      <c r="HKE887" s="14"/>
      <c r="HKF887" s="14"/>
      <c r="HKG887" s="14"/>
      <c r="HKH887" s="14"/>
      <c r="HKI887" s="14"/>
      <c r="HKJ887" s="14"/>
      <c r="HKK887" s="14"/>
      <c r="HKL887" s="14"/>
      <c r="HKM887" s="14"/>
      <c r="HKN887" s="14"/>
      <c r="HKO887" s="14"/>
      <c r="HKP887" s="14"/>
      <c r="HKQ887" s="14"/>
      <c r="HKR887" s="14"/>
      <c r="HKS887" s="14"/>
      <c r="HKT887" s="14"/>
      <c r="HKU887" s="14"/>
      <c r="HKV887" s="14"/>
      <c r="HKW887" s="14"/>
      <c r="HKX887" s="14"/>
      <c r="HKY887" s="14"/>
      <c r="HKZ887" s="14"/>
      <c r="HLA887" s="14"/>
      <c r="HLB887" s="14"/>
      <c r="HLC887" s="14"/>
      <c r="HLD887" s="14"/>
      <c r="HLE887" s="14"/>
      <c r="HLF887" s="14"/>
      <c r="HLG887" s="14"/>
      <c r="HLH887" s="14"/>
      <c r="HLI887" s="14"/>
      <c r="HLJ887" s="14"/>
      <c r="HLK887" s="14"/>
      <c r="HLL887" s="14"/>
      <c r="HLM887" s="14"/>
      <c r="HLN887" s="14"/>
      <c r="HLO887" s="14"/>
      <c r="HLP887" s="14"/>
      <c r="HLQ887" s="14"/>
      <c r="HLR887" s="14"/>
      <c r="HLS887" s="14"/>
      <c r="HLT887" s="14"/>
      <c r="HLU887" s="14"/>
      <c r="HLV887" s="14"/>
      <c r="HLW887" s="14"/>
      <c r="HLX887" s="14"/>
      <c r="HLY887" s="14"/>
      <c r="HLZ887" s="14"/>
      <c r="HMA887" s="14"/>
      <c r="HMB887" s="14"/>
      <c r="HMC887" s="14"/>
      <c r="HMD887" s="14"/>
      <c r="HME887" s="14"/>
      <c r="HMF887" s="14"/>
      <c r="HMG887" s="14"/>
      <c r="HMH887" s="14"/>
      <c r="HMI887" s="14"/>
      <c r="HMJ887" s="14"/>
      <c r="HMK887" s="14"/>
      <c r="HML887" s="14"/>
      <c r="HMM887" s="14"/>
      <c r="HMN887" s="14"/>
      <c r="HMO887" s="14"/>
      <c r="HMP887" s="14"/>
      <c r="HMQ887" s="14"/>
      <c r="HMR887" s="14"/>
      <c r="HMS887" s="14"/>
      <c r="HMT887" s="14"/>
      <c r="HMU887" s="14"/>
      <c r="HMV887" s="14"/>
      <c r="HMW887" s="14"/>
      <c r="HMX887" s="14"/>
      <c r="HMY887" s="14"/>
      <c r="HMZ887" s="14"/>
      <c r="HNA887" s="14"/>
      <c r="HNB887" s="14"/>
      <c r="HNC887" s="14"/>
      <c r="HND887" s="14"/>
      <c r="HNE887" s="14"/>
      <c r="HNF887" s="14"/>
      <c r="HNG887" s="14"/>
      <c r="HNH887" s="14"/>
      <c r="HNI887" s="14"/>
      <c r="HNJ887" s="14"/>
      <c r="HNK887" s="14"/>
      <c r="HNL887" s="14"/>
      <c r="HNM887" s="14"/>
      <c r="HNN887" s="14"/>
      <c r="HNO887" s="14"/>
      <c r="HNP887" s="14"/>
      <c r="HNQ887" s="14"/>
      <c r="HNR887" s="14"/>
      <c r="HNS887" s="14"/>
      <c r="HNT887" s="14"/>
      <c r="HNU887" s="14"/>
      <c r="HNV887" s="14"/>
      <c r="HNW887" s="14"/>
      <c r="HNX887" s="14"/>
      <c r="HNY887" s="14"/>
      <c r="HNZ887" s="14"/>
      <c r="HOA887" s="14"/>
      <c r="HOB887" s="14"/>
      <c r="HOC887" s="14"/>
      <c r="HOD887" s="14"/>
      <c r="HOE887" s="14"/>
      <c r="HOF887" s="14"/>
      <c r="HOG887" s="14"/>
      <c r="HOH887" s="14"/>
      <c r="HOI887" s="14"/>
      <c r="HOJ887" s="14"/>
      <c r="HOK887" s="14"/>
      <c r="HOL887" s="14"/>
      <c r="HOM887" s="14"/>
      <c r="HON887" s="14"/>
      <c r="HOO887" s="14"/>
      <c r="HOP887" s="14"/>
      <c r="HOQ887" s="14"/>
      <c r="HOR887" s="14"/>
      <c r="HOS887" s="14"/>
      <c r="HOT887" s="14"/>
      <c r="HOU887" s="14"/>
      <c r="HOV887" s="14"/>
      <c r="HOW887" s="14"/>
      <c r="HOX887" s="14"/>
      <c r="HOY887" s="14"/>
      <c r="HOZ887" s="14"/>
      <c r="HPA887" s="14"/>
      <c r="HPB887" s="14"/>
      <c r="HPC887" s="14"/>
      <c r="HPD887" s="14"/>
      <c r="HPE887" s="14"/>
      <c r="HPF887" s="14"/>
      <c r="HPG887" s="14"/>
      <c r="HPH887" s="14"/>
      <c r="HPI887" s="14"/>
      <c r="HPJ887" s="14"/>
      <c r="HPK887" s="14"/>
      <c r="HPL887" s="14"/>
      <c r="HPM887" s="14"/>
      <c r="HPN887" s="14"/>
      <c r="HPO887" s="14"/>
      <c r="HPP887" s="14"/>
      <c r="HPQ887" s="14"/>
      <c r="HPR887" s="14"/>
      <c r="HPS887" s="14"/>
      <c r="HPT887" s="14"/>
      <c r="HPU887" s="14"/>
      <c r="HPV887" s="14"/>
      <c r="HPW887" s="14"/>
      <c r="HPX887" s="14"/>
      <c r="HPY887" s="14"/>
      <c r="HPZ887" s="14"/>
      <c r="HQA887" s="14"/>
      <c r="HQB887" s="14"/>
      <c r="HQC887" s="14"/>
      <c r="HQD887" s="14"/>
      <c r="HQE887" s="14"/>
      <c r="HQF887" s="14"/>
      <c r="HQG887" s="14"/>
      <c r="HQH887" s="14"/>
      <c r="HQI887" s="14"/>
      <c r="HQJ887" s="14"/>
      <c r="HQK887" s="14"/>
      <c r="HQL887" s="14"/>
      <c r="HQM887" s="14"/>
      <c r="HQN887" s="14"/>
      <c r="HQO887" s="14"/>
      <c r="HQP887" s="14"/>
      <c r="HQQ887" s="14"/>
      <c r="HQR887" s="14"/>
      <c r="HQS887" s="14"/>
      <c r="HQT887" s="14"/>
      <c r="HQU887" s="14"/>
      <c r="HQV887" s="14"/>
      <c r="HQW887" s="14"/>
      <c r="HQX887" s="14"/>
      <c r="HQY887" s="14"/>
      <c r="HQZ887" s="14"/>
      <c r="HRA887" s="14"/>
      <c r="HRB887" s="14"/>
      <c r="HRC887" s="14"/>
      <c r="HRD887" s="14"/>
      <c r="HRE887" s="14"/>
      <c r="HRF887" s="14"/>
      <c r="HRG887" s="14"/>
      <c r="HRH887" s="14"/>
      <c r="HRI887" s="14"/>
      <c r="HRJ887" s="14"/>
      <c r="HRK887" s="14"/>
      <c r="HRL887" s="14"/>
      <c r="HRM887" s="14"/>
      <c r="HRN887" s="14"/>
      <c r="HRO887" s="14"/>
      <c r="HRP887" s="14"/>
      <c r="HRQ887" s="14"/>
      <c r="HRR887" s="14"/>
      <c r="HRS887" s="14"/>
      <c r="HRT887" s="14"/>
      <c r="HRU887" s="14"/>
      <c r="HRV887" s="14"/>
      <c r="HRW887" s="14"/>
      <c r="HRX887" s="14"/>
      <c r="HRY887" s="14"/>
      <c r="HRZ887" s="14"/>
      <c r="HSA887" s="14"/>
      <c r="HSB887" s="14"/>
      <c r="HSC887" s="14"/>
      <c r="HSD887" s="14"/>
      <c r="HSE887" s="14"/>
      <c r="HSF887" s="14"/>
      <c r="HSG887" s="14"/>
      <c r="HSH887" s="14"/>
      <c r="HSI887" s="14"/>
      <c r="HSJ887" s="14"/>
      <c r="HSK887" s="14"/>
      <c r="HSL887" s="14"/>
      <c r="HSM887" s="14"/>
      <c r="HSN887" s="14"/>
      <c r="HSO887" s="14"/>
      <c r="HSP887" s="14"/>
      <c r="HSQ887" s="14"/>
      <c r="HSR887" s="14"/>
      <c r="HSS887" s="14"/>
      <c r="HST887" s="14"/>
      <c r="HSU887" s="14"/>
      <c r="HSV887" s="14"/>
      <c r="HSW887" s="14"/>
      <c r="HSX887" s="14"/>
      <c r="HSY887" s="14"/>
      <c r="HSZ887" s="14"/>
      <c r="HTA887" s="14"/>
      <c r="HTB887" s="14"/>
      <c r="HTC887" s="14"/>
      <c r="HTD887" s="14"/>
      <c r="HTE887" s="14"/>
      <c r="HTF887" s="14"/>
      <c r="HTG887" s="14"/>
      <c r="HTH887" s="14"/>
      <c r="HTI887" s="14"/>
      <c r="HTJ887" s="14"/>
      <c r="HTK887" s="14"/>
      <c r="HTL887" s="14"/>
      <c r="HTM887" s="14"/>
      <c r="HTN887" s="14"/>
      <c r="HTO887" s="14"/>
      <c r="HTP887" s="14"/>
      <c r="HTQ887" s="14"/>
      <c r="HTR887" s="14"/>
      <c r="HTS887" s="14"/>
      <c r="HTT887" s="14"/>
      <c r="HTU887" s="14"/>
      <c r="HTV887" s="14"/>
      <c r="HTW887" s="14"/>
      <c r="HTX887" s="14"/>
      <c r="HTY887" s="14"/>
      <c r="HTZ887" s="14"/>
      <c r="HUA887" s="14"/>
      <c r="HUB887" s="14"/>
      <c r="HUC887" s="14"/>
      <c r="HUD887" s="14"/>
      <c r="HUE887" s="14"/>
      <c r="HUF887" s="14"/>
      <c r="HUG887" s="14"/>
      <c r="HUH887" s="14"/>
      <c r="HUI887" s="14"/>
      <c r="HUJ887" s="14"/>
      <c r="HUK887" s="14"/>
      <c r="HUL887" s="14"/>
      <c r="HUM887" s="14"/>
      <c r="HUN887" s="14"/>
      <c r="HUO887" s="14"/>
      <c r="HUP887" s="14"/>
      <c r="HUQ887" s="14"/>
      <c r="HUR887" s="14"/>
      <c r="HUS887" s="14"/>
      <c r="HUT887" s="14"/>
      <c r="HUU887" s="14"/>
      <c r="HUV887" s="14"/>
      <c r="HUW887" s="14"/>
      <c r="HUX887" s="14"/>
      <c r="HUY887" s="14"/>
      <c r="HUZ887" s="14"/>
      <c r="HVA887" s="14"/>
      <c r="HVB887" s="14"/>
      <c r="HVC887" s="14"/>
      <c r="HVD887" s="14"/>
      <c r="HVE887" s="14"/>
      <c r="HVF887" s="14"/>
      <c r="HVG887" s="14"/>
      <c r="HVH887" s="14"/>
      <c r="HVI887" s="14"/>
      <c r="HVJ887" s="14"/>
      <c r="HVK887" s="14"/>
      <c r="HVL887" s="14"/>
      <c r="HVM887" s="14"/>
      <c r="HVN887" s="14"/>
      <c r="HVO887" s="14"/>
      <c r="HVP887" s="14"/>
      <c r="HVQ887" s="14"/>
      <c r="HVR887" s="14"/>
      <c r="HVS887" s="14"/>
      <c r="HVT887" s="14"/>
      <c r="HVU887" s="14"/>
      <c r="HVV887" s="14"/>
      <c r="HVW887" s="14"/>
      <c r="HVX887" s="14"/>
      <c r="HVY887" s="14"/>
      <c r="HVZ887" s="14"/>
      <c r="HWA887" s="14"/>
      <c r="HWB887" s="14"/>
      <c r="HWC887" s="14"/>
      <c r="HWD887" s="14"/>
      <c r="HWE887" s="14"/>
      <c r="HWF887" s="14"/>
      <c r="HWG887" s="14"/>
      <c r="HWH887" s="14"/>
      <c r="HWI887" s="14"/>
      <c r="HWJ887" s="14"/>
      <c r="HWK887" s="14"/>
      <c r="HWL887" s="14"/>
      <c r="HWM887" s="14"/>
      <c r="HWN887" s="14"/>
      <c r="HWO887" s="14"/>
      <c r="HWP887" s="14"/>
      <c r="HWQ887" s="14"/>
      <c r="HWR887" s="14"/>
      <c r="HWS887" s="14"/>
      <c r="HWT887" s="14"/>
      <c r="HWU887" s="14"/>
      <c r="HWV887" s="14"/>
      <c r="HWW887" s="14"/>
      <c r="HWX887" s="14"/>
      <c r="HWY887" s="14"/>
      <c r="HWZ887" s="14"/>
      <c r="HXA887" s="14"/>
      <c r="HXB887" s="14"/>
      <c r="HXC887" s="14"/>
      <c r="HXD887" s="14"/>
      <c r="HXE887" s="14"/>
      <c r="HXF887" s="14"/>
      <c r="HXG887" s="14"/>
      <c r="HXH887" s="14"/>
      <c r="HXI887" s="14"/>
      <c r="HXJ887" s="14"/>
      <c r="HXK887" s="14"/>
      <c r="HXL887" s="14"/>
      <c r="HXM887" s="14"/>
      <c r="HXN887" s="14"/>
      <c r="HXO887" s="14"/>
      <c r="HXP887" s="14"/>
      <c r="HXQ887" s="14"/>
      <c r="HXR887" s="14"/>
      <c r="HXS887" s="14"/>
      <c r="HXT887" s="14"/>
      <c r="HXU887" s="14"/>
      <c r="HXV887" s="14"/>
      <c r="HXW887" s="14"/>
      <c r="HXX887" s="14"/>
      <c r="HXY887" s="14"/>
      <c r="HXZ887" s="14"/>
      <c r="HYA887" s="14"/>
      <c r="HYB887" s="14"/>
      <c r="HYC887" s="14"/>
      <c r="HYD887" s="14"/>
      <c r="HYE887" s="14"/>
      <c r="HYF887" s="14"/>
      <c r="HYG887" s="14"/>
      <c r="HYH887" s="14"/>
      <c r="HYI887" s="14"/>
      <c r="HYJ887" s="14"/>
      <c r="HYK887" s="14"/>
      <c r="HYL887" s="14"/>
      <c r="HYM887" s="14"/>
      <c r="HYN887" s="14"/>
      <c r="HYO887" s="14"/>
      <c r="HYP887" s="14"/>
      <c r="HYQ887" s="14"/>
      <c r="HYR887" s="14"/>
      <c r="HYS887" s="14"/>
      <c r="HYT887" s="14"/>
      <c r="HYU887" s="14"/>
      <c r="HYV887" s="14"/>
      <c r="HYW887" s="14"/>
      <c r="HYX887" s="14"/>
      <c r="HYY887" s="14"/>
      <c r="HYZ887" s="14"/>
      <c r="HZA887" s="14"/>
      <c r="HZB887" s="14"/>
      <c r="HZC887" s="14"/>
      <c r="HZD887" s="14"/>
      <c r="HZE887" s="14"/>
      <c r="HZF887" s="14"/>
      <c r="HZG887" s="14"/>
      <c r="HZH887" s="14"/>
      <c r="HZI887" s="14"/>
      <c r="HZJ887" s="14"/>
      <c r="HZK887" s="14"/>
      <c r="HZL887" s="14"/>
      <c r="HZM887" s="14"/>
      <c r="HZN887" s="14"/>
      <c r="HZO887" s="14"/>
      <c r="HZP887" s="14"/>
      <c r="HZQ887" s="14"/>
      <c r="HZR887" s="14"/>
      <c r="HZS887" s="14"/>
      <c r="HZT887" s="14"/>
      <c r="HZU887" s="14"/>
      <c r="HZV887" s="14"/>
      <c r="HZW887" s="14"/>
      <c r="HZX887" s="14"/>
      <c r="HZY887" s="14"/>
      <c r="HZZ887" s="14"/>
      <c r="IAA887" s="14"/>
      <c r="IAB887" s="14"/>
      <c r="IAC887" s="14"/>
      <c r="IAD887" s="14"/>
      <c r="IAE887" s="14"/>
      <c r="IAF887" s="14"/>
      <c r="IAG887" s="14"/>
      <c r="IAH887" s="14"/>
      <c r="IAI887" s="14"/>
      <c r="IAJ887" s="14"/>
      <c r="IAK887" s="14"/>
      <c r="IAL887" s="14"/>
      <c r="IAM887" s="14"/>
      <c r="IAN887" s="14"/>
      <c r="IAO887" s="14"/>
      <c r="IAP887" s="14"/>
      <c r="IAQ887" s="14"/>
      <c r="IAR887" s="14"/>
      <c r="IAS887" s="14"/>
      <c r="IAT887" s="14"/>
      <c r="IAU887" s="14"/>
      <c r="IAV887" s="14"/>
      <c r="IAW887" s="14"/>
      <c r="IAX887" s="14"/>
      <c r="IAY887" s="14"/>
      <c r="IAZ887" s="14"/>
      <c r="IBA887" s="14"/>
      <c r="IBB887" s="14"/>
      <c r="IBC887" s="14"/>
      <c r="IBD887" s="14"/>
      <c r="IBE887" s="14"/>
      <c r="IBF887" s="14"/>
      <c r="IBG887" s="14"/>
      <c r="IBH887" s="14"/>
      <c r="IBI887" s="14"/>
      <c r="IBJ887" s="14"/>
      <c r="IBK887" s="14"/>
      <c r="IBL887" s="14"/>
      <c r="IBM887" s="14"/>
      <c r="IBN887" s="14"/>
      <c r="IBO887" s="14"/>
      <c r="IBP887" s="14"/>
      <c r="IBQ887" s="14"/>
      <c r="IBR887" s="14"/>
      <c r="IBS887" s="14"/>
      <c r="IBT887" s="14"/>
      <c r="IBU887" s="14"/>
      <c r="IBV887" s="14"/>
      <c r="IBW887" s="14"/>
      <c r="IBX887" s="14"/>
      <c r="IBY887" s="14"/>
      <c r="IBZ887" s="14"/>
      <c r="ICA887" s="14"/>
      <c r="ICB887" s="14"/>
      <c r="ICC887" s="14"/>
      <c r="ICD887" s="14"/>
      <c r="ICE887" s="14"/>
      <c r="ICF887" s="14"/>
      <c r="ICG887" s="14"/>
      <c r="ICH887" s="14"/>
      <c r="ICI887" s="14"/>
      <c r="ICJ887" s="14"/>
      <c r="ICK887" s="14"/>
      <c r="ICL887" s="14"/>
      <c r="ICM887" s="14"/>
      <c r="ICN887" s="14"/>
      <c r="ICO887" s="14"/>
      <c r="ICP887" s="14"/>
      <c r="ICQ887" s="14"/>
      <c r="ICR887" s="14"/>
      <c r="ICS887" s="14"/>
      <c r="ICT887" s="14"/>
      <c r="ICU887" s="14"/>
      <c r="ICV887" s="14"/>
      <c r="ICW887" s="14"/>
      <c r="ICX887" s="14"/>
      <c r="ICY887" s="14"/>
      <c r="ICZ887" s="14"/>
      <c r="IDA887" s="14"/>
      <c r="IDB887" s="14"/>
      <c r="IDC887" s="14"/>
      <c r="IDD887" s="14"/>
      <c r="IDE887" s="14"/>
      <c r="IDF887" s="14"/>
      <c r="IDG887" s="14"/>
      <c r="IDH887" s="14"/>
      <c r="IDI887" s="14"/>
      <c r="IDJ887" s="14"/>
      <c r="IDK887" s="14"/>
      <c r="IDL887" s="14"/>
      <c r="IDM887" s="14"/>
      <c r="IDN887" s="14"/>
      <c r="IDO887" s="14"/>
      <c r="IDP887" s="14"/>
      <c r="IDQ887" s="14"/>
      <c r="IDR887" s="14"/>
      <c r="IDS887" s="14"/>
      <c r="IDT887" s="14"/>
      <c r="IDU887" s="14"/>
      <c r="IDV887" s="14"/>
      <c r="IDW887" s="14"/>
      <c r="IDX887" s="14"/>
      <c r="IDY887" s="14"/>
      <c r="IDZ887" s="14"/>
      <c r="IEA887" s="14"/>
      <c r="IEB887" s="14"/>
      <c r="IEC887" s="14"/>
      <c r="IED887" s="14"/>
      <c r="IEE887" s="14"/>
      <c r="IEF887" s="14"/>
      <c r="IEG887" s="14"/>
      <c r="IEH887" s="14"/>
      <c r="IEI887" s="14"/>
      <c r="IEJ887" s="14"/>
      <c r="IEK887" s="14"/>
      <c r="IEL887" s="14"/>
      <c r="IEM887" s="14"/>
      <c r="IEN887" s="14"/>
      <c r="IEO887" s="14"/>
      <c r="IEP887" s="14"/>
      <c r="IEQ887" s="14"/>
      <c r="IER887" s="14"/>
      <c r="IES887" s="14"/>
      <c r="IET887" s="14"/>
      <c r="IEU887" s="14"/>
      <c r="IEV887" s="14"/>
      <c r="IEW887" s="14"/>
      <c r="IEX887" s="14"/>
      <c r="IEY887" s="14"/>
      <c r="IEZ887" s="14"/>
      <c r="IFA887" s="14"/>
      <c r="IFB887" s="14"/>
      <c r="IFC887" s="14"/>
      <c r="IFD887" s="14"/>
      <c r="IFE887" s="14"/>
      <c r="IFF887" s="14"/>
      <c r="IFG887" s="14"/>
      <c r="IFH887" s="14"/>
      <c r="IFI887" s="14"/>
      <c r="IFJ887" s="14"/>
      <c r="IFK887" s="14"/>
      <c r="IFL887" s="14"/>
      <c r="IFM887" s="14"/>
      <c r="IFN887" s="14"/>
      <c r="IFO887" s="14"/>
      <c r="IFP887" s="14"/>
      <c r="IFQ887" s="14"/>
      <c r="IFR887" s="14"/>
      <c r="IFS887" s="14"/>
      <c r="IFT887" s="14"/>
      <c r="IFU887" s="14"/>
      <c r="IFV887" s="14"/>
      <c r="IFW887" s="14"/>
      <c r="IFX887" s="14"/>
      <c r="IFY887" s="14"/>
      <c r="IFZ887" s="14"/>
      <c r="IGA887" s="14"/>
      <c r="IGB887" s="14"/>
      <c r="IGC887" s="14"/>
      <c r="IGD887" s="14"/>
      <c r="IGE887" s="14"/>
      <c r="IGF887" s="14"/>
      <c r="IGG887" s="14"/>
      <c r="IGH887" s="14"/>
      <c r="IGI887" s="14"/>
      <c r="IGJ887" s="14"/>
      <c r="IGK887" s="14"/>
      <c r="IGL887" s="14"/>
      <c r="IGM887" s="14"/>
      <c r="IGN887" s="14"/>
      <c r="IGO887" s="14"/>
      <c r="IGP887" s="14"/>
      <c r="IGQ887" s="14"/>
      <c r="IGR887" s="14"/>
      <c r="IGS887" s="14"/>
      <c r="IGT887" s="14"/>
      <c r="IGU887" s="14"/>
      <c r="IGV887" s="14"/>
      <c r="IGW887" s="14"/>
      <c r="IGX887" s="14"/>
      <c r="IGY887" s="14"/>
      <c r="IGZ887" s="14"/>
      <c r="IHA887" s="14"/>
      <c r="IHB887" s="14"/>
      <c r="IHC887" s="14"/>
      <c r="IHD887" s="14"/>
      <c r="IHE887" s="14"/>
      <c r="IHF887" s="14"/>
      <c r="IHG887" s="14"/>
      <c r="IHH887" s="14"/>
      <c r="IHI887" s="14"/>
      <c r="IHJ887" s="14"/>
      <c r="IHK887" s="14"/>
      <c r="IHL887" s="14"/>
      <c r="IHM887" s="14"/>
      <c r="IHN887" s="14"/>
      <c r="IHO887" s="14"/>
      <c r="IHP887" s="14"/>
      <c r="IHQ887" s="14"/>
      <c r="IHR887" s="14"/>
      <c r="IHS887" s="14"/>
      <c r="IHT887" s="14"/>
      <c r="IHU887" s="14"/>
      <c r="IHV887" s="14"/>
      <c r="IHW887" s="14"/>
      <c r="IHX887" s="14"/>
      <c r="IHY887" s="14"/>
      <c r="IHZ887" s="14"/>
      <c r="IIA887" s="14"/>
      <c r="IIB887" s="14"/>
      <c r="IIC887" s="14"/>
      <c r="IID887" s="14"/>
      <c r="IIE887" s="14"/>
      <c r="IIF887" s="14"/>
      <c r="IIG887" s="14"/>
      <c r="IIH887" s="14"/>
      <c r="III887" s="14"/>
      <c r="IIJ887" s="14"/>
      <c r="IIK887" s="14"/>
      <c r="IIL887" s="14"/>
      <c r="IIM887" s="14"/>
      <c r="IIN887" s="14"/>
      <c r="IIO887" s="14"/>
      <c r="IIP887" s="14"/>
      <c r="IIQ887" s="14"/>
      <c r="IIR887" s="14"/>
      <c r="IIS887" s="14"/>
      <c r="IIT887" s="14"/>
      <c r="IIU887" s="14"/>
      <c r="IIV887" s="14"/>
      <c r="IIW887" s="14"/>
      <c r="IIX887" s="14"/>
      <c r="IIY887" s="14"/>
      <c r="IIZ887" s="14"/>
      <c r="IJA887" s="14"/>
      <c r="IJB887" s="14"/>
      <c r="IJC887" s="14"/>
      <c r="IJD887" s="14"/>
      <c r="IJE887" s="14"/>
      <c r="IJF887" s="14"/>
      <c r="IJG887" s="14"/>
      <c r="IJH887" s="14"/>
      <c r="IJI887" s="14"/>
      <c r="IJJ887" s="14"/>
      <c r="IJK887" s="14"/>
      <c r="IJL887" s="14"/>
      <c r="IJM887" s="14"/>
      <c r="IJN887" s="14"/>
      <c r="IJO887" s="14"/>
      <c r="IJP887" s="14"/>
      <c r="IJQ887" s="14"/>
      <c r="IJR887" s="14"/>
      <c r="IJS887" s="14"/>
      <c r="IJT887" s="14"/>
      <c r="IJU887" s="14"/>
      <c r="IJV887" s="14"/>
      <c r="IJW887" s="14"/>
      <c r="IJX887" s="14"/>
      <c r="IJY887" s="14"/>
      <c r="IJZ887" s="14"/>
      <c r="IKA887" s="14"/>
      <c r="IKB887" s="14"/>
      <c r="IKC887" s="14"/>
      <c r="IKD887" s="14"/>
      <c r="IKE887" s="14"/>
      <c r="IKF887" s="14"/>
      <c r="IKG887" s="14"/>
      <c r="IKH887" s="14"/>
      <c r="IKI887" s="14"/>
      <c r="IKJ887" s="14"/>
      <c r="IKK887" s="14"/>
      <c r="IKL887" s="14"/>
      <c r="IKM887" s="14"/>
      <c r="IKN887" s="14"/>
      <c r="IKO887" s="14"/>
      <c r="IKP887" s="14"/>
      <c r="IKQ887" s="14"/>
      <c r="IKR887" s="14"/>
      <c r="IKS887" s="14"/>
      <c r="IKT887" s="14"/>
      <c r="IKU887" s="14"/>
      <c r="IKV887" s="14"/>
      <c r="IKW887" s="14"/>
      <c r="IKX887" s="14"/>
      <c r="IKY887" s="14"/>
      <c r="IKZ887" s="14"/>
      <c r="ILA887" s="14"/>
      <c r="ILB887" s="14"/>
      <c r="ILC887" s="14"/>
      <c r="ILD887" s="14"/>
      <c r="ILE887" s="14"/>
      <c r="ILF887" s="14"/>
      <c r="ILG887" s="14"/>
      <c r="ILH887" s="14"/>
      <c r="ILI887" s="14"/>
      <c r="ILJ887" s="14"/>
      <c r="ILK887" s="14"/>
      <c r="ILL887" s="14"/>
      <c r="ILM887" s="14"/>
      <c r="ILN887" s="14"/>
      <c r="ILO887" s="14"/>
      <c r="ILP887" s="14"/>
      <c r="ILQ887" s="14"/>
      <c r="ILR887" s="14"/>
      <c r="ILS887" s="14"/>
      <c r="ILT887" s="14"/>
      <c r="ILU887" s="14"/>
      <c r="ILV887" s="14"/>
      <c r="ILW887" s="14"/>
      <c r="ILX887" s="14"/>
      <c r="ILY887" s="14"/>
      <c r="ILZ887" s="14"/>
      <c r="IMA887" s="14"/>
      <c r="IMB887" s="14"/>
      <c r="IMC887" s="14"/>
      <c r="IMD887" s="14"/>
      <c r="IME887" s="14"/>
      <c r="IMF887" s="14"/>
      <c r="IMG887" s="14"/>
      <c r="IMH887" s="14"/>
      <c r="IMI887" s="14"/>
      <c r="IMJ887" s="14"/>
      <c r="IMK887" s="14"/>
      <c r="IML887" s="14"/>
      <c r="IMM887" s="14"/>
      <c r="IMN887" s="14"/>
      <c r="IMO887" s="14"/>
      <c r="IMP887" s="14"/>
      <c r="IMQ887" s="14"/>
      <c r="IMR887" s="14"/>
      <c r="IMS887" s="14"/>
      <c r="IMT887" s="14"/>
      <c r="IMU887" s="14"/>
      <c r="IMV887" s="14"/>
      <c r="IMW887" s="14"/>
      <c r="IMX887" s="14"/>
      <c r="IMY887" s="14"/>
      <c r="IMZ887" s="14"/>
      <c r="INA887" s="14"/>
      <c r="INB887" s="14"/>
      <c r="INC887" s="14"/>
      <c r="IND887" s="14"/>
      <c r="INE887" s="14"/>
      <c r="INF887" s="14"/>
      <c r="ING887" s="14"/>
      <c r="INH887" s="14"/>
      <c r="INI887" s="14"/>
      <c r="INJ887" s="14"/>
      <c r="INK887" s="14"/>
      <c r="INL887" s="14"/>
      <c r="INM887" s="14"/>
      <c r="INN887" s="14"/>
      <c r="INO887" s="14"/>
      <c r="INP887" s="14"/>
      <c r="INQ887" s="14"/>
      <c r="INR887" s="14"/>
      <c r="INS887" s="14"/>
      <c r="INT887" s="14"/>
      <c r="INU887" s="14"/>
      <c r="INV887" s="14"/>
      <c r="INW887" s="14"/>
      <c r="INX887" s="14"/>
      <c r="INY887" s="14"/>
      <c r="INZ887" s="14"/>
      <c r="IOA887" s="14"/>
      <c r="IOB887" s="14"/>
      <c r="IOC887" s="14"/>
      <c r="IOD887" s="14"/>
      <c r="IOE887" s="14"/>
      <c r="IOF887" s="14"/>
      <c r="IOG887" s="14"/>
      <c r="IOH887" s="14"/>
      <c r="IOI887" s="14"/>
      <c r="IOJ887" s="14"/>
      <c r="IOK887" s="14"/>
      <c r="IOL887" s="14"/>
      <c r="IOM887" s="14"/>
      <c r="ION887" s="14"/>
      <c r="IOO887" s="14"/>
      <c r="IOP887" s="14"/>
      <c r="IOQ887" s="14"/>
      <c r="IOR887" s="14"/>
      <c r="IOS887" s="14"/>
      <c r="IOT887" s="14"/>
      <c r="IOU887" s="14"/>
      <c r="IOV887" s="14"/>
      <c r="IOW887" s="14"/>
      <c r="IOX887" s="14"/>
      <c r="IOY887" s="14"/>
      <c r="IOZ887" s="14"/>
      <c r="IPA887" s="14"/>
      <c r="IPB887" s="14"/>
      <c r="IPC887" s="14"/>
      <c r="IPD887" s="14"/>
      <c r="IPE887" s="14"/>
      <c r="IPF887" s="14"/>
      <c r="IPG887" s="14"/>
      <c r="IPH887" s="14"/>
      <c r="IPI887" s="14"/>
      <c r="IPJ887" s="14"/>
      <c r="IPK887" s="14"/>
      <c r="IPL887" s="14"/>
      <c r="IPM887" s="14"/>
      <c r="IPN887" s="14"/>
      <c r="IPO887" s="14"/>
      <c r="IPP887" s="14"/>
      <c r="IPQ887" s="14"/>
      <c r="IPR887" s="14"/>
      <c r="IPS887" s="14"/>
      <c r="IPT887" s="14"/>
      <c r="IPU887" s="14"/>
      <c r="IPV887" s="14"/>
      <c r="IPW887" s="14"/>
      <c r="IPX887" s="14"/>
      <c r="IPY887" s="14"/>
      <c r="IPZ887" s="14"/>
      <c r="IQA887" s="14"/>
      <c r="IQB887" s="14"/>
      <c r="IQC887" s="14"/>
      <c r="IQD887" s="14"/>
      <c r="IQE887" s="14"/>
      <c r="IQF887" s="14"/>
      <c r="IQG887" s="14"/>
      <c r="IQH887" s="14"/>
      <c r="IQI887" s="14"/>
      <c r="IQJ887" s="14"/>
      <c r="IQK887" s="14"/>
      <c r="IQL887" s="14"/>
      <c r="IQM887" s="14"/>
      <c r="IQN887" s="14"/>
      <c r="IQO887" s="14"/>
      <c r="IQP887" s="14"/>
      <c r="IQQ887" s="14"/>
      <c r="IQR887" s="14"/>
      <c r="IQS887" s="14"/>
      <c r="IQT887" s="14"/>
      <c r="IQU887" s="14"/>
      <c r="IQV887" s="14"/>
      <c r="IQW887" s="14"/>
      <c r="IQX887" s="14"/>
      <c r="IQY887" s="14"/>
      <c r="IQZ887" s="14"/>
      <c r="IRA887" s="14"/>
      <c r="IRB887" s="14"/>
      <c r="IRC887" s="14"/>
      <c r="IRD887" s="14"/>
      <c r="IRE887" s="14"/>
      <c r="IRF887" s="14"/>
      <c r="IRG887" s="14"/>
      <c r="IRH887" s="14"/>
      <c r="IRI887" s="14"/>
      <c r="IRJ887" s="14"/>
      <c r="IRK887" s="14"/>
      <c r="IRL887" s="14"/>
      <c r="IRM887" s="14"/>
      <c r="IRN887" s="14"/>
      <c r="IRO887" s="14"/>
      <c r="IRP887" s="14"/>
      <c r="IRQ887" s="14"/>
      <c r="IRR887" s="14"/>
      <c r="IRS887" s="14"/>
      <c r="IRT887" s="14"/>
      <c r="IRU887" s="14"/>
      <c r="IRV887" s="14"/>
      <c r="IRW887" s="14"/>
      <c r="IRX887" s="14"/>
      <c r="IRY887" s="14"/>
      <c r="IRZ887" s="14"/>
      <c r="ISA887" s="14"/>
      <c r="ISB887" s="14"/>
      <c r="ISC887" s="14"/>
      <c r="ISD887" s="14"/>
      <c r="ISE887" s="14"/>
      <c r="ISF887" s="14"/>
      <c r="ISG887" s="14"/>
      <c r="ISH887" s="14"/>
      <c r="ISI887" s="14"/>
      <c r="ISJ887" s="14"/>
      <c r="ISK887" s="14"/>
      <c r="ISL887" s="14"/>
      <c r="ISM887" s="14"/>
      <c r="ISN887" s="14"/>
      <c r="ISO887" s="14"/>
      <c r="ISP887" s="14"/>
      <c r="ISQ887" s="14"/>
      <c r="ISR887" s="14"/>
      <c r="ISS887" s="14"/>
      <c r="IST887" s="14"/>
      <c r="ISU887" s="14"/>
      <c r="ISV887" s="14"/>
      <c r="ISW887" s="14"/>
      <c r="ISX887" s="14"/>
      <c r="ISY887" s="14"/>
      <c r="ISZ887" s="14"/>
      <c r="ITA887" s="14"/>
      <c r="ITB887" s="14"/>
      <c r="ITC887" s="14"/>
      <c r="ITD887" s="14"/>
      <c r="ITE887" s="14"/>
      <c r="ITF887" s="14"/>
      <c r="ITG887" s="14"/>
      <c r="ITH887" s="14"/>
      <c r="ITI887" s="14"/>
      <c r="ITJ887" s="14"/>
      <c r="ITK887" s="14"/>
      <c r="ITL887" s="14"/>
      <c r="ITM887" s="14"/>
      <c r="ITN887" s="14"/>
      <c r="ITO887" s="14"/>
      <c r="ITP887" s="14"/>
      <c r="ITQ887" s="14"/>
      <c r="ITR887" s="14"/>
      <c r="ITS887" s="14"/>
      <c r="ITT887" s="14"/>
      <c r="ITU887" s="14"/>
      <c r="ITV887" s="14"/>
      <c r="ITW887" s="14"/>
      <c r="ITX887" s="14"/>
      <c r="ITY887" s="14"/>
      <c r="ITZ887" s="14"/>
      <c r="IUA887" s="14"/>
      <c r="IUB887" s="14"/>
      <c r="IUC887" s="14"/>
      <c r="IUD887" s="14"/>
      <c r="IUE887" s="14"/>
      <c r="IUF887" s="14"/>
      <c r="IUG887" s="14"/>
      <c r="IUH887" s="14"/>
      <c r="IUI887" s="14"/>
      <c r="IUJ887" s="14"/>
      <c r="IUK887" s="14"/>
      <c r="IUL887" s="14"/>
      <c r="IUM887" s="14"/>
      <c r="IUN887" s="14"/>
      <c r="IUO887" s="14"/>
      <c r="IUP887" s="14"/>
      <c r="IUQ887" s="14"/>
      <c r="IUR887" s="14"/>
      <c r="IUS887" s="14"/>
      <c r="IUT887" s="14"/>
      <c r="IUU887" s="14"/>
      <c r="IUV887" s="14"/>
      <c r="IUW887" s="14"/>
      <c r="IUX887" s="14"/>
      <c r="IUY887" s="14"/>
      <c r="IUZ887" s="14"/>
      <c r="IVA887" s="14"/>
      <c r="IVB887" s="14"/>
      <c r="IVC887" s="14"/>
      <c r="IVD887" s="14"/>
      <c r="IVE887" s="14"/>
      <c r="IVF887" s="14"/>
      <c r="IVG887" s="14"/>
      <c r="IVH887" s="14"/>
      <c r="IVI887" s="14"/>
      <c r="IVJ887" s="14"/>
      <c r="IVK887" s="14"/>
      <c r="IVL887" s="14"/>
      <c r="IVM887" s="14"/>
      <c r="IVN887" s="14"/>
      <c r="IVO887" s="14"/>
      <c r="IVP887" s="14"/>
      <c r="IVQ887" s="14"/>
      <c r="IVR887" s="14"/>
      <c r="IVS887" s="14"/>
      <c r="IVT887" s="14"/>
      <c r="IVU887" s="14"/>
      <c r="IVV887" s="14"/>
      <c r="IVW887" s="14"/>
      <c r="IVX887" s="14"/>
      <c r="IVY887" s="14"/>
      <c r="IVZ887" s="14"/>
      <c r="IWA887" s="14"/>
      <c r="IWB887" s="14"/>
      <c r="IWC887" s="14"/>
      <c r="IWD887" s="14"/>
      <c r="IWE887" s="14"/>
      <c r="IWF887" s="14"/>
      <c r="IWG887" s="14"/>
      <c r="IWH887" s="14"/>
      <c r="IWI887" s="14"/>
      <c r="IWJ887" s="14"/>
      <c r="IWK887" s="14"/>
      <c r="IWL887" s="14"/>
      <c r="IWM887" s="14"/>
      <c r="IWN887" s="14"/>
      <c r="IWO887" s="14"/>
      <c r="IWP887" s="14"/>
      <c r="IWQ887" s="14"/>
      <c r="IWR887" s="14"/>
      <c r="IWS887" s="14"/>
      <c r="IWT887" s="14"/>
      <c r="IWU887" s="14"/>
      <c r="IWV887" s="14"/>
      <c r="IWW887" s="14"/>
      <c r="IWX887" s="14"/>
      <c r="IWY887" s="14"/>
      <c r="IWZ887" s="14"/>
      <c r="IXA887" s="14"/>
      <c r="IXB887" s="14"/>
      <c r="IXC887" s="14"/>
      <c r="IXD887" s="14"/>
      <c r="IXE887" s="14"/>
      <c r="IXF887" s="14"/>
      <c r="IXG887" s="14"/>
      <c r="IXH887" s="14"/>
      <c r="IXI887" s="14"/>
      <c r="IXJ887" s="14"/>
      <c r="IXK887" s="14"/>
      <c r="IXL887" s="14"/>
      <c r="IXM887" s="14"/>
      <c r="IXN887" s="14"/>
      <c r="IXO887" s="14"/>
      <c r="IXP887" s="14"/>
      <c r="IXQ887" s="14"/>
      <c r="IXR887" s="14"/>
      <c r="IXS887" s="14"/>
      <c r="IXT887" s="14"/>
      <c r="IXU887" s="14"/>
      <c r="IXV887" s="14"/>
      <c r="IXW887" s="14"/>
      <c r="IXX887" s="14"/>
      <c r="IXY887" s="14"/>
      <c r="IXZ887" s="14"/>
      <c r="IYA887" s="14"/>
      <c r="IYB887" s="14"/>
      <c r="IYC887" s="14"/>
      <c r="IYD887" s="14"/>
      <c r="IYE887" s="14"/>
      <c r="IYF887" s="14"/>
      <c r="IYG887" s="14"/>
      <c r="IYH887" s="14"/>
      <c r="IYI887" s="14"/>
      <c r="IYJ887" s="14"/>
      <c r="IYK887" s="14"/>
      <c r="IYL887" s="14"/>
      <c r="IYM887" s="14"/>
      <c r="IYN887" s="14"/>
      <c r="IYO887" s="14"/>
      <c r="IYP887" s="14"/>
      <c r="IYQ887" s="14"/>
      <c r="IYR887" s="14"/>
      <c r="IYS887" s="14"/>
      <c r="IYT887" s="14"/>
      <c r="IYU887" s="14"/>
      <c r="IYV887" s="14"/>
      <c r="IYW887" s="14"/>
      <c r="IYX887" s="14"/>
      <c r="IYY887" s="14"/>
      <c r="IYZ887" s="14"/>
      <c r="IZA887" s="14"/>
      <c r="IZB887" s="14"/>
      <c r="IZC887" s="14"/>
      <c r="IZD887" s="14"/>
      <c r="IZE887" s="14"/>
      <c r="IZF887" s="14"/>
      <c r="IZG887" s="14"/>
      <c r="IZH887" s="14"/>
      <c r="IZI887" s="14"/>
      <c r="IZJ887" s="14"/>
      <c r="IZK887" s="14"/>
      <c r="IZL887" s="14"/>
      <c r="IZM887" s="14"/>
      <c r="IZN887" s="14"/>
      <c r="IZO887" s="14"/>
      <c r="IZP887" s="14"/>
      <c r="IZQ887" s="14"/>
      <c r="IZR887" s="14"/>
      <c r="IZS887" s="14"/>
      <c r="IZT887" s="14"/>
      <c r="IZU887" s="14"/>
      <c r="IZV887" s="14"/>
      <c r="IZW887" s="14"/>
      <c r="IZX887" s="14"/>
      <c r="IZY887" s="14"/>
      <c r="IZZ887" s="14"/>
      <c r="JAA887" s="14"/>
      <c r="JAB887" s="14"/>
      <c r="JAC887" s="14"/>
      <c r="JAD887" s="14"/>
      <c r="JAE887" s="14"/>
      <c r="JAF887" s="14"/>
      <c r="JAG887" s="14"/>
      <c r="JAH887" s="14"/>
      <c r="JAI887" s="14"/>
      <c r="JAJ887" s="14"/>
      <c r="JAK887" s="14"/>
      <c r="JAL887" s="14"/>
      <c r="JAM887" s="14"/>
      <c r="JAN887" s="14"/>
      <c r="JAO887" s="14"/>
      <c r="JAP887" s="14"/>
      <c r="JAQ887" s="14"/>
      <c r="JAR887" s="14"/>
      <c r="JAS887" s="14"/>
      <c r="JAT887" s="14"/>
      <c r="JAU887" s="14"/>
      <c r="JAV887" s="14"/>
      <c r="JAW887" s="14"/>
      <c r="JAX887" s="14"/>
      <c r="JAY887" s="14"/>
      <c r="JAZ887" s="14"/>
      <c r="JBA887" s="14"/>
      <c r="JBB887" s="14"/>
      <c r="JBC887" s="14"/>
      <c r="JBD887" s="14"/>
      <c r="JBE887" s="14"/>
      <c r="JBF887" s="14"/>
      <c r="JBG887" s="14"/>
      <c r="JBH887" s="14"/>
      <c r="JBI887" s="14"/>
      <c r="JBJ887" s="14"/>
      <c r="JBK887" s="14"/>
      <c r="JBL887" s="14"/>
      <c r="JBM887" s="14"/>
      <c r="JBN887" s="14"/>
      <c r="JBO887" s="14"/>
      <c r="JBP887" s="14"/>
      <c r="JBQ887" s="14"/>
      <c r="JBR887" s="14"/>
      <c r="JBS887" s="14"/>
      <c r="JBT887" s="14"/>
      <c r="JBU887" s="14"/>
      <c r="JBV887" s="14"/>
      <c r="JBW887" s="14"/>
      <c r="JBX887" s="14"/>
      <c r="JBY887" s="14"/>
      <c r="JBZ887" s="14"/>
      <c r="JCA887" s="14"/>
      <c r="JCB887" s="14"/>
      <c r="JCC887" s="14"/>
      <c r="JCD887" s="14"/>
      <c r="JCE887" s="14"/>
      <c r="JCF887" s="14"/>
      <c r="JCG887" s="14"/>
      <c r="JCH887" s="14"/>
      <c r="JCI887" s="14"/>
      <c r="JCJ887" s="14"/>
      <c r="JCK887" s="14"/>
      <c r="JCL887" s="14"/>
      <c r="JCM887" s="14"/>
      <c r="JCN887" s="14"/>
      <c r="JCO887" s="14"/>
      <c r="JCP887" s="14"/>
      <c r="JCQ887" s="14"/>
      <c r="JCR887" s="14"/>
      <c r="JCS887" s="14"/>
      <c r="JCT887" s="14"/>
      <c r="JCU887" s="14"/>
      <c r="JCV887" s="14"/>
      <c r="JCW887" s="14"/>
      <c r="JCX887" s="14"/>
      <c r="JCY887" s="14"/>
      <c r="JCZ887" s="14"/>
      <c r="JDA887" s="14"/>
      <c r="JDB887" s="14"/>
      <c r="JDC887" s="14"/>
      <c r="JDD887" s="14"/>
      <c r="JDE887" s="14"/>
      <c r="JDF887" s="14"/>
      <c r="JDG887" s="14"/>
      <c r="JDH887" s="14"/>
      <c r="JDI887" s="14"/>
      <c r="JDJ887" s="14"/>
      <c r="JDK887" s="14"/>
      <c r="JDL887" s="14"/>
      <c r="JDM887" s="14"/>
      <c r="JDN887" s="14"/>
      <c r="JDO887" s="14"/>
      <c r="JDP887" s="14"/>
      <c r="JDQ887" s="14"/>
      <c r="JDR887" s="14"/>
      <c r="JDS887" s="14"/>
      <c r="JDT887" s="14"/>
      <c r="JDU887" s="14"/>
      <c r="JDV887" s="14"/>
      <c r="JDW887" s="14"/>
      <c r="JDX887" s="14"/>
      <c r="JDY887" s="14"/>
      <c r="JDZ887" s="14"/>
      <c r="JEA887" s="14"/>
      <c r="JEB887" s="14"/>
      <c r="JEC887" s="14"/>
      <c r="JED887" s="14"/>
      <c r="JEE887" s="14"/>
      <c r="JEF887" s="14"/>
      <c r="JEG887" s="14"/>
      <c r="JEH887" s="14"/>
      <c r="JEI887" s="14"/>
      <c r="JEJ887" s="14"/>
      <c r="JEK887" s="14"/>
      <c r="JEL887" s="14"/>
      <c r="JEM887" s="14"/>
      <c r="JEN887" s="14"/>
      <c r="JEO887" s="14"/>
      <c r="JEP887" s="14"/>
      <c r="JEQ887" s="14"/>
      <c r="JER887" s="14"/>
      <c r="JES887" s="14"/>
      <c r="JET887" s="14"/>
      <c r="JEU887" s="14"/>
      <c r="JEV887" s="14"/>
      <c r="JEW887" s="14"/>
      <c r="JEX887" s="14"/>
      <c r="JEY887" s="14"/>
      <c r="JEZ887" s="14"/>
      <c r="JFA887" s="14"/>
      <c r="JFB887" s="14"/>
      <c r="JFC887" s="14"/>
      <c r="JFD887" s="14"/>
      <c r="JFE887" s="14"/>
      <c r="JFF887" s="14"/>
      <c r="JFG887" s="14"/>
      <c r="JFH887" s="14"/>
      <c r="JFI887" s="14"/>
      <c r="JFJ887" s="14"/>
      <c r="JFK887" s="14"/>
      <c r="JFL887" s="14"/>
      <c r="JFM887" s="14"/>
      <c r="JFN887" s="14"/>
      <c r="JFO887" s="14"/>
      <c r="JFP887" s="14"/>
      <c r="JFQ887" s="14"/>
      <c r="JFR887" s="14"/>
      <c r="JFS887" s="14"/>
      <c r="JFT887" s="14"/>
      <c r="JFU887" s="14"/>
      <c r="JFV887" s="14"/>
      <c r="JFW887" s="14"/>
      <c r="JFX887" s="14"/>
      <c r="JFY887" s="14"/>
      <c r="JFZ887" s="14"/>
      <c r="JGA887" s="14"/>
      <c r="JGB887" s="14"/>
      <c r="JGC887" s="14"/>
      <c r="JGD887" s="14"/>
      <c r="JGE887" s="14"/>
      <c r="JGF887" s="14"/>
      <c r="JGG887" s="14"/>
      <c r="JGH887" s="14"/>
      <c r="JGI887" s="14"/>
      <c r="JGJ887" s="14"/>
      <c r="JGK887" s="14"/>
      <c r="JGL887" s="14"/>
      <c r="JGM887" s="14"/>
      <c r="JGN887" s="14"/>
      <c r="JGO887" s="14"/>
      <c r="JGP887" s="14"/>
      <c r="JGQ887" s="14"/>
      <c r="JGR887" s="14"/>
      <c r="JGS887" s="14"/>
      <c r="JGT887" s="14"/>
      <c r="JGU887" s="14"/>
      <c r="JGV887" s="14"/>
      <c r="JGW887" s="14"/>
      <c r="JGX887" s="14"/>
      <c r="JGY887" s="14"/>
      <c r="JGZ887" s="14"/>
      <c r="JHA887" s="14"/>
      <c r="JHB887" s="14"/>
      <c r="JHC887" s="14"/>
      <c r="JHD887" s="14"/>
      <c r="JHE887" s="14"/>
      <c r="JHF887" s="14"/>
      <c r="JHG887" s="14"/>
      <c r="JHH887" s="14"/>
      <c r="JHI887" s="14"/>
      <c r="JHJ887" s="14"/>
      <c r="JHK887" s="14"/>
      <c r="JHL887" s="14"/>
      <c r="JHM887" s="14"/>
      <c r="JHN887" s="14"/>
      <c r="JHO887" s="14"/>
      <c r="JHP887" s="14"/>
      <c r="JHQ887" s="14"/>
      <c r="JHR887" s="14"/>
      <c r="JHS887" s="14"/>
      <c r="JHT887" s="14"/>
      <c r="JHU887" s="14"/>
      <c r="JHV887" s="14"/>
      <c r="JHW887" s="14"/>
      <c r="JHX887" s="14"/>
      <c r="JHY887" s="14"/>
      <c r="JHZ887" s="14"/>
      <c r="JIA887" s="14"/>
      <c r="JIB887" s="14"/>
      <c r="JIC887" s="14"/>
      <c r="JID887" s="14"/>
      <c r="JIE887" s="14"/>
      <c r="JIF887" s="14"/>
      <c r="JIG887" s="14"/>
      <c r="JIH887" s="14"/>
      <c r="JII887" s="14"/>
      <c r="JIJ887" s="14"/>
      <c r="JIK887" s="14"/>
      <c r="JIL887" s="14"/>
      <c r="JIM887" s="14"/>
      <c r="JIN887" s="14"/>
      <c r="JIO887" s="14"/>
      <c r="JIP887" s="14"/>
      <c r="JIQ887" s="14"/>
      <c r="JIR887" s="14"/>
      <c r="JIS887" s="14"/>
      <c r="JIT887" s="14"/>
      <c r="JIU887" s="14"/>
      <c r="JIV887" s="14"/>
      <c r="JIW887" s="14"/>
      <c r="JIX887" s="14"/>
      <c r="JIY887" s="14"/>
      <c r="JIZ887" s="14"/>
      <c r="JJA887" s="14"/>
      <c r="JJB887" s="14"/>
      <c r="JJC887" s="14"/>
      <c r="JJD887" s="14"/>
      <c r="JJE887" s="14"/>
      <c r="JJF887" s="14"/>
      <c r="JJG887" s="14"/>
      <c r="JJH887" s="14"/>
      <c r="JJI887" s="14"/>
      <c r="JJJ887" s="14"/>
      <c r="JJK887" s="14"/>
      <c r="JJL887" s="14"/>
      <c r="JJM887" s="14"/>
      <c r="JJN887" s="14"/>
      <c r="JJO887" s="14"/>
      <c r="JJP887" s="14"/>
      <c r="JJQ887" s="14"/>
      <c r="JJR887" s="14"/>
      <c r="JJS887" s="14"/>
      <c r="JJT887" s="14"/>
      <c r="JJU887" s="14"/>
      <c r="JJV887" s="14"/>
      <c r="JJW887" s="14"/>
      <c r="JJX887" s="14"/>
      <c r="JJY887" s="14"/>
      <c r="JJZ887" s="14"/>
      <c r="JKA887" s="14"/>
      <c r="JKB887" s="14"/>
      <c r="JKC887" s="14"/>
      <c r="JKD887" s="14"/>
      <c r="JKE887" s="14"/>
      <c r="JKF887" s="14"/>
      <c r="JKG887" s="14"/>
      <c r="JKH887" s="14"/>
      <c r="JKI887" s="14"/>
      <c r="JKJ887" s="14"/>
      <c r="JKK887" s="14"/>
      <c r="JKL887" s="14"/>
      <c r="JKM887" s="14"/>
      <c r="JKN887" s="14"/>
      <c r="JKO887" s="14"/>
      <c r="JKP887" s="14"/>
      <c r="JKQ887" s="14"/>
      <c r="JKR887" s="14"/>
      <c r="JKS887" s="14"/>
      <c r="JKT887" s="14"/>
      <c r="JKU887" s="14"/>
      <c r="JKV887" s="14"/>
      <c r="JKW887" s="14"/>
      <c r="JKX887" s="14"/>
      <c r="JKY887" s="14"/>
      <c r="JKZ887" s="14"/>
      <c r="JLA887" s="14"/>
      <c r="JLB887" s="14"/>
      <c r="JLC887" s="14"/>
      <c r="JLD887" s="14"/>
      <c r="JLE887" s="14"/>
      <c r="JLF887" s="14"/>
      <c r="JLG887" s="14"/>
      <c r="JLH887" s="14"/>
      <c r="JLI887" s="14"/>
      <c r="JLJ887" s="14"/>
      <c r="JLK887" s="14"/>
      <c r="JLL887" s="14"/>
      <c r="JLM887" s="14"/>
      <c r="JLN887" s="14"/>
      <c r="JLO887" s="14"/>
      <c r="JLP887" s="14"/>
      <c r="JLQ887" s="14"/>
      <c r="JLR887" s="14"/>
      <c r="JLS887" s="14"/>
      <c r="JLT887" s="14"/>
      <c r="JLU887" s="14"/>
      <c r="JLV887" s="14"/>
      <c r="JLW887" s="14"/>
      <c r="JLX887" s="14"/>
      <c r="JLY887" s="14"/>
      <c r="JLZ887" s="14"/>
      <c r="JMA887" s="14"/>
      <c r="JMB887" s="14"/>
      <c r="JMC887" s="14"/>
      <c r="JMD887" s="14"/>
      <c r="JME887" s="14"/>
      <c r="JMF887" s="14"/>
      <c r="JMG887" s="14"/>
      <c r="JMH887" s="14"/>
      <c r="JMI887" s="14"/>
      <c r="JMJ887" s="14"/>
      <c r="JMK887" s="14"/>
      <c r="JML887" s="14"/>
      <c r="JMM887" s="14"/>
      <c r="JMN887" s="14"/>
      <c r="JMO887" s="14"/>
      <c r="JMP887" s="14"/>
      <c r="JMQ887" s="14"/>
      <c r="JMR887" s="14"/>
      <c r="JMS887" s="14"/>
      <c r="JMT887" s="14"/>
      <c r="JMU887" s="14"/>
      <c r="JMV887" s="14"/>
      <c r="JMW887" s="14"/>
      <c r="JMX887" s="14"/>
      <c r="JMY887" s="14"/>
      <c r="JMZ887" s="14"/>
      <c r="JNA887" s="14"/>
      <c r="JNB887" s="14"/>
      <c r="JNC887" s="14"/>
      <c r="JND887" s="14"/>
      <c r="JNE887" s="14"/>
      <c r="JNF887" s="14"/>
      <c r="JNG887" s="14"/>
      <c r="JNH887" s="14"/>
      <c r="JNI887" s="14"/>
      <c r="JNJ887" s="14"/>
      <c r="JNK887" s="14"/>
      <c r="JNL887" s="14"/>
      <c r="JNM887" s="14"/>
      <c r="JNN887" s="14"/>
      <c r="JNO887" s="14"/>
      <c r="JNP887" s="14"/>
      <c r="JNQ887" s="14"/>
      <c r="JNR887" s="14"/>
      <c r="JNS887" s="14"/>
      <c r="JNT887" s="14"/>
      <c r="JNU887" s="14"/>
      <c r="JNV887" s="14"/>
      <c r="JNW887" s="14"/>
      <c r="JNX887" s="14"/>
      <c r="JNY887" s="14"/>
      <c r="JNZ887" s="14"/>
      <c r="JOA887" s="14"/>
      <c r="JOB887" s="14"/>
      <c r="JOC887" s="14"/>
      <c r="JOD887" s="14"/>
      <c r="JOE887" s="14"/>
      <c r="JOF887" s="14"/>
      <c r="JOG887" s="14"/>
      <c r="JOH887" s="14"/>
      <c r="JOI887" s="14"/>
      <c r="JOJ887" s="14"/>
      <c r="JOK887" s="14"/>
      <c r="JOL887" s="14"/>
      <c r="JOM887" s="14"/>
      <c r="JON887" s="14"/>
      <c r="JOO887" s="14"/>
      <c r="JOP887" s="14"/>
      <c r="JOQ887" s="14"/>
      <c r="JOR887" s="14"/>
      <c r="JOS887" s="14"/>
      <c r="JOT887" s="14"/>
      <c r="JOU887" s="14"/>
      <c r="JOV887" s="14"/>
      <c r="JOW887" s="14"/>
      <c r="JOX887" s="14"/>
      <c r="JOY887" s="14"/>
      <c r="JOZ887" s="14"/>
      <c r="JPA887" s="14"/>
      <c r="JPB887" s="14"/>
      <c r="JPC887" s="14"/>
      <c r="JPD887" s="14"/>
      <c r="JPE887" s="14"/>
      <c r="JPF887" s="14"/>
      <c r="JPG887" s="14"/>
      <c r="JPH887" s="14"/>
      <c r="JPI887" s="14"/>
      <c r="JPJ887" s="14"/>
      <c r="JPK887" s="14"/>
      <c r="JPL887" s="14"/>
      <c r="JPM887" s="14"/>
      <c r="JPN887" s="14"/>
      <c r="JPO887" s="14"/>
      <c r="JPP887" s="14"/>
      <c r="JPQ887" s="14"/>
      <c r="JPR887" s="14"/>
      <c r="JPS887" s="14"/>
      <c r="JPT887" s="14"/>
      <c r="JPU887" s="14"/>
      <c r="JPV887" s="14"/>
      <c r="JPW887" s="14"/>
      <c r="JPX887" s="14"/>
      <c r="JPY887" s="14"/>
      <c r="JPZ887" s="14"/>
      <c r="JQA887" s="14"/>
      <c r="JQB887" s="14"/>
      <c r="JQC887" s="14"/>
      <c r="JQD887" s="14"/>
      <c r="JQE887" s="14"/>
      <c r="JQF887" s="14"/>
      <c r="JQG887" s="14"/>
      <c r="JQH887" s="14"/>
      <c r="JQI887" s="14"/>
      <c r="JQJ887" s="14"/>
      <c r="JQK887" s="14"/>
      <c r="JQL887" s="14"/>
      <c r="JQM887" s="14"/>
      <c r="JQN887" s="14"/>
      <c r="JQO887" s="14"/>
      <c r="JQP887" s="14"/>
      <c r="JQQ887" s="14"/>
      <c r="JQR887" s="14"/>
      <c r="JQS887" s="14"/>
      <c r="JQT887" s="14"/>
      <c r="JQU887" s="14"/>
      <c r="JQV887" s="14"/>
      <c r="JQW887" s="14"/>
      <c r="JQX887" s="14"/>
      <c r="JQY887" s="14"/>
      <c r="JQZ887" s="14"/>
      <c r="JRA887" s="14"/>
      <c r="JRB887" s="14"/>
      <c r="JRC887" s="14"/>
      <c r="JRD887" s="14"/>
      <c r="JRE887" s="14"/>
      <c r="JRF887" s="14"/>
      <c r="JRG887" s="14"/>
      <c r="JRH887" s="14"/>
      <c r="JRI887" s="14"/>
      <c r="JRJ887" s="14"/>
      <c r="JRK887" s="14"/>
      <c r="JRL887" s="14"/>
      <c r="JRM887" s="14"/>
      <c r="JRN887" s="14"/>
      <c r="JRO887" s="14"/>
      <c r="JRP887" s="14"/>
      <c r="JRQ887" s="14"/>
      <c r="JRR887" s="14"/>
      <c r="JRS887" s="14"/>
      <c r="JRT887" s="14"/>
      <c r="JRU887" s="14"/>
      <c r="JRV887" s="14"/>
      <c r="JRW887" s="14"/>
      <c r="JRX887" s="14"/>
      <c r="JRY887" s="14"/>
      <c r="JRZ887" s="14"/>
      <c r="JSA887" s="14"/>
      <c r="JSB887" s="14"/>
      <c r="JSC887" s="14"/>
      <c r="JSD887" s="14"/>
      <c r="JSE887" s="14"/>
      <c r="JSF887" s="14"/>
      <c r="JSG887" s="14"/>
      <c r="JSH887" s="14"/>
      <c r="JSI887" s="14"/>
      <c r="JSJ887" s="14"/>
      <c r="JSK887" s="14"/>
      <c r="JSL887" s="14"/>
      <c r="JSM887" s="14"/>
      <c r="JSN887" s="14"/>
      <c r="JSO887" s="14"/>
      <c r="JSP887" s="14"/>
      <c r="JSQ887" s="14"/>
      <c r="JSR887" s="14"/>
      <c r="JSS887" s="14"/>
      <c r="JST887" s="14"/>
      <c r="JSU887" s="14"/>
      <c r="JSV887" s="14"/>
      <c r="JSW887" s="14"/>
      <c r="JSX887" s="14"/>
      <c r="JSY887" s="14"/>
      <c r="JSZ887" s="14"/>
      <c r="JTA887" s="14"/>
      <c r="JTB887" s="14"/>
      <c r="JTC887" s="14"/>
      <c r="JTD887" s="14"/>
      <c r="JTE887" s="14"/>
      <c r="JTF887" s="14"/>
      <c r="JTG887" s="14"/>
      <c r="JTH887" s="14"/>
      <c r="JTI887" s="14"/>
      <c r="JTJ887" s="14"/>
      <c r="JTK887" s="14"/>
      <c r="JTL887" s="14"/>
      <c r="JTM887" s="14"/>
      <c r="JTN887" s="14"/>
      <c r="JTO887" s="14"/>
      <c r="JTP887" s="14"/>
      <c r="JTQ887" s="14"/>
      <c r="JTR887" s="14"/>
      <c r="JTS887" s="14"/>
      <c r="JTT887" s="14"/>
      <c r="JTU887" s="14"/>
      <c r="JTV887" s="14"/>
      <c r="JTW887" s="14"/>
      <c r="JTX887" s="14"/>
      <c r="JTY887" s="14"/>
      <c r="JTZ887" s="14"/>
      <c r="JUA887" s="14"/>
      <c r="JUB887" s="14"/>
      <c r="JUC887" s="14"/>
      <c r="JUD887" s="14"/>
      <c r="JUE887" s="14"/>
      <c r="JUF887" s="14"/>
      <c r="JUG887" s="14"/>
      <c r="JUH887" s="14"/>
      <c r="JUI887" s="14"/>
      <c r="JUJ887" s="14"/>
      <c r="JUK887" s="14"/>
      <c r="JUL887" s="14"/>
      <c r="JUM887" s="14"/>
      <c r="JUN887" s="14"/>
      <c r="JUO887" s="14"/>
      <c r="JUP887" s="14"/>
      <c r="JUQ887" s="14"/>
      <c r="JUR887" s="14"/>
      <c r="JUS887" s="14"/>
      <c r="JUT887" s="14"/>
      <c r="JUU887" s="14"/>
      <c r="JUV887" s="14"/>
      <c r="JUW887" s="14"/>
      <c r="JUX887" s="14"/>
      <c r="JUY887" s="14"/>
      <c r="JUZ887" s="14"/>
      <c r="JVA887" s="14"/>
      <c r="JVB887" s="14"/>
      <c r="JVC887" s="14"/>
      <c r="JVD887" s="14"/>
      <c r="JVE887" s="14"/>
      <c r="JVF887" s="14"/>
      <c r="JVG887" s="14"/>
      <c r="JVH887" s="14"/>
      <c r="JVI887" s="14"/>
      <c r="JVJ887" s="14"/>
      <c r="JVK887" s="14"/>
      <c r="JVL887" s="14"/>
      <c r="JVM887" s="14"/>
      <c r="JVN887" s="14"/>
      <c r="JVO887" s="14"/>
      <c r="JVP887" s="14"/>
      <c r="JVQ887" s="14"/>
      <c r="JVR887" s="14"/>
      <c r="JVS887" s="14"/>
      <c r="JVT887" s="14"/>
      <c r="JVU887" s="14"/>
      <c r="JVV887" s="14"/>
      <c r="JVW887" s="14"/>
      <c r="JVX887" s="14"/>
      <c r="JVY887" s="14"/>
      <c r="JVZ887" s="14"/>
      <c r="JWA887" s="14"/>
      <c r="JWB887" s="14"/>
      <c r="JWC887" s="14"/>
      <c r="JWD887" s="14"/>
      <c r="JWE887" s="14"/>
      <c r="JWF887" s="14"/>
      <c r="JWG887" s="14"/>
      <c r="JWH887" s="14"/>
      <c r="JWI887" s="14"/>
      <c r="JWJ887" s="14"/>
      <c r="JWK887" s="14"/>
      <c r="JWL887" s="14"/>
      <c r="JWM887" s="14"/>
      <c r="JWN887" s="14"/>
      <c r="JWO887" s="14"/>
      <c r="JWP887" s="14"/>
      <c r="JWQ887" s="14"/>
      <c r="JWR887" s="14"/>
      <c r="JWS887" s="14"/>
      <c r="JWT887" s="14"/>
      <c r="JWU887" s="14"/>
      <c r="JWV887" s="14"/>
      <c r="JWW887" s="14"/>
      <c r="JWX887" s="14"/>
      <c r="JWY887" s="14"/>
      <c r="JWZ887" s="14"/>
      <c r="JXA887" s="14"/>
      <c r="JXB887" s="14"/>
      <c r="JXC887" s="14"/>
      <c r="JXD887" s="14"/>
      <c r="JXE887" s="14"/>
      <c r="JXF887" s="14"/>
      <c r="JXG887" s="14"/>
      <c r="JXH887" s="14"/>
      <c r="JXI887" s="14"/>
      <c r="JXJ887" s="14"/>
      <c r="JXK887" s="14"/>
      <c r="JXL887" s="14"/>
      <c r="JXM887" s="14"/>
      <c r="JXN887" s="14"/>
      <c r="JXO887" s="14"/>
      <c r="JXP887" s="14"/>
      <c r="JXQ887" s="14"/>
      <c r="JXR887" s="14"/>
      <c r="JXS887" s="14"/>
      <c r="JXT887" s="14"/>
      <c r="JXU887" s="14"/>
      <c r="JXV887" s="14"/>
      <c r="JXW887" s="14"/>
      <c r="JXX887" s="14"/>
      <c r="JXY887" s="14"/>
      <c r="JXZ887" s="14"/>
      <c r="JYA887" s="14"/>
      <c r="JYB887" s="14"/>
      <c r="JYC887" s="14"/>
      <c r="JYD887" s="14"/>
      <c r="JYE887" s="14"/>
      <c r="JYF887" s="14"/>
      <c r="JYG887" s="14"/>
      <c r="JYH887" s="14"/>
      <c r="JYI887" s="14"/>
      <c r="JYJ887" s="14"/>
      <c r="JYK887" s="14"/>
      <c r="JYL887" s="14"/>
      <c r="JYM887" s="14"/>
      <c r="JYN887" s="14"/>
      <c r="JYO887" s="14"/>
      <c r="JYP887" s="14"/>
      <c r="JYQ887" s="14"/>
      <c r="JYR887" s="14"/>
      <c r="JYS887" s="14"/>
      <c r="JYT887" s="14"/>
      <c r="JYU887" s="14"/>
      <c r="JYV887" s="14"/>
      <c r="JYW887" s="14"/>
      <c r="JYX887" s="14"/>
      <c r="JYY887" s="14"/>
      <c r="JYZ887" s="14"/>
      <c r="JZA887" s="14"/>
      <c r="JZB887" s="14"/>
      <c r="JZC887" s="14"/>
      <c r="JZD887" s="14"/>
      <c r="JZE887" s="14"/>
      <c r="JZF887" s="14"/>
      <c r="JZG887" s="14"/>
      <c r="JZH887" s="14"/>
      <c r="JZI887" s="14"/>
      <c r="JZJ887" s="14"/>
      <c r="JZK887" s="14"/>
      <c r="JZL887" s="14"/>
      <c r="JZM887" s="14"/>
      <c r="JZN887" s="14"/>
      <c r="JZO887" s="14"/>
      <c r="JZP887" s="14"/>
      <c r="JZQ887" s="14"/>
      <c r="JZR887" s="14"/>
      <c r="JZS887" s="14"/>
      <c r="JZT887" s="14"/>
      <c r="JZU887" s="14"/>
      <c r="JZV887" s="14"/>
      <c r="JZW887" s="14"/>
      <c r="JZX887" s="14"/>
      <c r="JZY887" s="14"/>
      <c r="JZZ887" s="14"/>
      <c r="KAA887" s="14"/>
      <c r="KAB887" s="14"/>
      <c r="KAC887" s="14"/>
      <c r="KAD887" s="14"/>
      <c r="KAE887" s="14"/>
      <c r="KAF887" s="14"/>
      <c r="KAG887" s="14"/>
      <c r="KAH887" s="14"/>
      <c r="KAI887" s="14"/>
      <c r="KAJ887" s="14"/>
      <c r="KAK887" s="14"/>
      <c r="KAL887" s="14"/>
      <c r="KAM887" s="14"/>
      <c r="KAN887" s="14"/>
      <c r="KAO887" s="14"/>
      <c r="KAP887" s="14"/>
      <c r="KAQ887" s="14"/>
      <c r="KAR887" s="14"/>
      <c r="KAS887" s="14"/>
      <c r="KAT887" s="14"/>
      <c r="KAU887" s="14"/>
      <c r="KAV887" s="14"/>
      <c r="KAW887" s="14"/>
      <c r="KAX887" s="14"/>
      <c r="KAY887" s="14"/>
      <c r="KAZ887" s="14"/>
      <c r="KBA887" s="14"/>
      <c r="KBB887" s="14"/>
      <c r="KBC887" s="14"/>
      <c r="KBD887" s="14"/>
      <c r="KBE887" s="14"/>
      <c r="KBF887" s="14"/>
      <c r="KBG887" s="14"/>
      <c r="KBH887" s="14"/>
      <c r="KBI887" s="14"/>
      <c r="KBJ887" s="14"/>
      <c r="KBK887" s="14"/>
      <c r="KBL887" s="14"/>
      <c r="KBM887" s="14"/>
      <c r="KBN887" s="14"/>
      <c r="KBO887" s="14"/>
      <c r="KBP887" s="14"/>
      <c r="KBQ887" s="14"/>
      <c r="KBR887" s="14"/>
      <c r="KBS887" s="14"/>
      <c r="KBT887" s="14"/>
      <c r="KBU887" s="14"/>
      <c r="KBV887" s="14"/>
      <c r="KBW887" s="14"/>
      <c r="KBX887" s="14"/>
      <c r="KBY887" s="14"/>
      <c r="KBZ887" s="14"/>
      <c r="KCA887" s="14"/>
      <c r="KCB887" s="14"/>
      <c r="KCC887" s="14"/>
      <c r="KCD887" s="14"/>
      <c r="KCE887" s="14"/>
      <c r="KCF887" s="14"/>
      <c r="KCG887" s="14"/>
      <c r="KCH887" s="14"/>
      <c r="KCI887" s="14"/>
      <c r="KCJ887" s="14"/>
      <c r="KCK887" s="14"/>
      <c r="KCL887" s="14"/>
      <c r="KCM887" s="14"/>
      <c r="KCN887" s="14"/>
      <c r="KCO887" s="14"/>
      <c r="KCP887" s="14"/>
      <c r="KCQ887" s="14"/>
      <c r="KCR887" s="14"/>
      <c r="KCS887" s="14"/>
      <c r="KCT887" s="14"/>
      <c r="KCU887" s="14"/>
      <c r="KCV887" s="14"/>
      <c r="KCW887" s="14"/>
      <c r="KCX887" s="14"/>
      <c r="KCY887" s="14"/>
      <c r="KCZ887" s="14"/>
      <c r="KDA887" s="14"/>
      <c r="KDB887" s="14"/>
      <c r="KDC887" s="14"/>
      <c r="KDD887" s="14"/>
      <c r="KDE887" s="14"/>
      <c r="KDF887" s="14"/>
      <c r="KDG887" s="14"/>
      <c r="KDH887" s="14"/>
      <c r="KDI887" s="14"/>
      <c r="KDJ887" s="14"/>
      <c r="KDK887" s="14"/>
      <c r="KDL887" s="14"/>
      <c r="KDM887" s="14"/>
      <c r="KDN887" s="14"/>
      <c r="KDO887" s="14"/>
      <c r="KDP887" s="14"/>
      <c r="KDQ887" s="14"/>
      <c r="KDR887" s="14"/>
      <c r="KDS887" s="14"/>
      <c r="KDT887" s="14"/>
      <c r="KDU887" s="14"/>
      <c r="KDV887" s="14"/>
      <c r="KDW887" s="14"/>
      <c r="KDX887" s="14"/>
      <c r="KDY887" s="14"/>
      <c r="KDZ887" s="14"/>
      <c r="KEA887" s="14"/>
      <c r="KEB887" s="14"/>
      <c r="KEC887" s="14"/>
      <c r="KED887" s="14"/>
      <c r="KEE887" s="14"/>
      <c r="KEF887" s="14"/>
      <c r="KEG887" s="14"/>
      <c r="KEH887" s="14"/>
      <c r="KEI887" s="14"/>
      <c r="KEJ887" s="14"/>
      <c r="KEK887" s="14"/>
      <c r="KEL887" s="14"/>
      <c r="KEM887" s="14"/>
      <c r="KEN887" s="14"/>
      <c r="KEO887" s="14"/>
      <c r="KEP887" s="14"/>
      <c r="KEQ887" s="14"/>
      <c r="KER887" s="14"/>
      <c r="KES887" s="14"/>
      <c r="KET887" s="14"/>
      <c r="KEU887" s="14"/>
      <c r="KEV887" s="14"/>
      <c r="KEW887" s="14"/>
      <c r="KEX887" s="14"/>
      <c r="KEY887" s="14"/>
      <c r="KEZ887" s="14"/>
      <c r="KFA887" s="14"/>
      <c r="KFB887" s="14"/>
      <c r="KFC887" s="14"/>
      <c r="KFD887" s="14"/>
      <c r="KFE887" s="14"/>
      <c r="KFF887" s="14"/>
      <c r="KFG887" s="14"/>
      <c r="KFH887" s="14"/>
      <c r="KFI887" s="14"/>
      <c r="KFJ887" s="14"/>
      <c r="KFK887" s="14"/>
      <c r="KFL887" s="14"/>
      <c r="KFM887" s="14"/>
      <c r="KFN887" s="14"/>
      <c r="KFO887" s="14"/>
      <c r="KFP887" s="14"/>
      <c r="KFQ887" s="14"/>
      <c r="KFR887" s="14"/>
      <c r="KFS887" s="14"/>
      <c r="KFT887" s="14"/>
      <c r="KFU887" s="14"/>
      <c r="KFV887" s="14"/>
      <c r="KFW887" s="14"/>
      <c r="KFX887" s="14"/>
      <c r="KFY887" s="14"/>
      <c r="KFZ887" s="14"/>
      <c r="KGA887" s="14"/>
      <c r="KGB887" s="14"/>
      <c r="KGC887" s="14"/>
      <c r="KGD887" s="14"/>
      <c r="KGE887" s="14"/>
      <c r="KGF887" s="14"/>
      <c r="KGG887" s="14"/>
      <c r="KGH887" s="14"/>
      <c r="KGI887" s="14"/>
      <c r="KGJ887" s="14"/>
      <c r="KGK887" s="14"/>
      <c r="KGL887" s="14"/>
      <c r="KGM887" s="14"/>
      <c r="KGN887" s="14"/>
      <c r="KGO887" s="14"/>
      <c r="KGP887" s="14"/>
      <c r="KGQ887" s="14"/>
      <c r="KGR887" s="14"/>
      <c r="KGS887" s="14"/>
      <c r="KGT887" s="14"/>
      <c r="KGU887" s="14"/>
      <c r="KGV887" s="14"/>
      <c r="KGW887" s="14"/>
      <c r="KGX887" s="14"/>
      <c r="KGY887" s="14"/>
      <c r="KGZ887" s="14"/>
      <c r="KHA887" s="14"/>
      <c r="KHB887" s="14"/>
      <c r="KHC887" s="14"/>
      <c r="KHD887" s="14"/>
      <c r="KHE887" s="14"/>
      <c r="KHF887" s="14"/>
      <c r="KHG887" s="14"/>
      <c r="KHH887" s="14"/>
      <c r="KHI887" s="14"/>
      <c r="KHJ887" s="14"/>
      <c r="KHK887" s="14"/>
      <c r="KHL887" s="14"/>
      <c r="KHM887" s="14"/>
      <c r="KHN887" s="14"/>
      <c r="KHO887" s="14"/>
      <c r="KHP887" s="14"/>
      <c r="KHQ887" s="14"/>
      <c r="KHR887" s="14"/>
      <c r="KHS887" s="14"/>
      <c r="KHT887" s="14"/>
      <c r="KHU887" s="14"/>
      <c r="KHV887" s="14"/>
      <c r="KHW887" s="14"/>
      <c r="KHX887" s="14"/>
      <c r="KHY887" s="14"/>
      <c r="KHZ887" s="14"/>
      <c r="KIA887" s="14"/>
      <c r="KIB887" s="14"/>
      <c r="KIC887" s="14"/>
      <c r="KID887" s="14"/>
      <c r="KIE887" s="14"/>
      <c r="KIF887" s="14"/>
      <c r="KIG887" s="14"/>
      <c r="KIH887" s="14"/>
      <c r="KII887" s="14"/>
      <c r="KIJ887" s="14"/>
      <c r="KIK887" s="14"/>
      <c r="KIL887" s="14"/>
      <c r="KIM887" s="14"/>
      <c r="KIN887" s="14"/>
      <c r="KIO887" s="14"/>
      <c r="KIP887" s="14"/>
      <c r="KIQ887" s="14"/>
      <c r="KIR887" s="14"/>
      <c r="KIS887" s="14"/>
      <c r="KIT887" s="14"/>
      <c r="KIU887" s="14"/>
      <c r="KIV887" s="14"/>
      <c r="KIW887" s="14"/>
      <c r="KIX887" s="14"/>
      <c r="KIY887" s="14"/>
      <c r="KIZ887" s="14"/>
      <c r="KJA887" s="14"/>
      <c r="KJB887" s="14"/>
      <c r="KJC887" s="14"/>
      <c r="KJD887" s="14"/>
      <c r="KJE887" s="14"/>
      <c r="KJF887" s="14"/>
      <c r="KJG887" s="14"/>
      <c r="KJH887" s="14"/>
      <c r="KJI887" s="14"/>
      <c r="KJJ887" s="14"/>
      <c r="KJK887" s="14"/>
      <c r="KJL887" s="14"/>
      <c r="KJM887" s="14"/>
      <c r="KJN887" s="14"/>
      <c r="KJO887" s="14"/>
      <c r="KJP887" s="14"/>
      <c r="KJQ887" s="14"/>
      <c r="KJR887" s="14"/>
      <c r="KJS887" s="14"/>
      <c r="KJT887" s="14"/>
      <c r="KJU887" s="14"/>
      <c r="KJV887" s="14"/>
      <c r="KJW887" s="14"/>
      <c r="KJX887" s="14"/>
      <c r="KJY887" s="14"/>
      <c r="KJZ887" s="14"/>
      <c r="KKA887" s="14"/>
      <c r="KKB887" s="14"/>
      <c r="KKC887" s="14"/>
      <c r="KKD887" s="14"/>
      <c r="KKE887" s="14"/>
      <c r="KKF887" s="14"/>
      <c r="KKG887" s="14"/>
      <c r="KKH887" s="14"/>
      <c r="KKI887" s="14"/>
      <c r="KKJ887" s="14"/>
      <c r="KKK887" s="14"/>
      <c r="KKL887" s="14"/>
      <c r="KKM887" s="14"/>
      <c r="KKN887" s="14"/>
      <c r="KKO887" s="14"/>
      <c r="KKP887" s="14"/>
      <c r="KKQ887" s="14"/>
      <c r="KKR887" s="14"/>
      <c r="KKS887" s="14"/>
      <c r="KKT887" s="14"/>
      <c r="KKU887" s="14"/>
      <c r="KKV887" s="14"/>
      <c r="KKW887" s="14"/>
      <c r="KKX887" s="14"/>
      <c r="KKY887" s="14"/>
      <c r="KKZ887" s="14"/>
      <c r="KLA887" s="14"/>
      <c r="KLB887" s="14"/>
      <c r="KLC887" s="14"/>
      <c r="KLD887" s="14"/>
      <c r="KLE887" s="14"/>
      <c r="KLF887" s="14"/>
      <c r="KLG887" s="14"/>
      <c r="KLH887" s="14"/>
      <c r="KLI887" s="14"/>
      <c r="KLJ887" s="14"/>
      <c r="KLK887" s="14"/>
      <c r="KLL887" s="14"/>
      <c r="KLM887" s="14"/>
      <c r="KLN887" s="14"/>
      <c r="KLO887" s="14"/>
      <c r="KLP887" s="14"/>
      <c r="KLQ887" s="14"/>
      <c r="KLR887" s="14"/>
      <c r="KLS887" s="14"/>
      <c r="KLT887" s="14"/>
      <c r="KLU887" s="14"/>
      <c r="KLV887" s="14"/>
      <c r="KLW887" s="14"/>
      <c r="KLX887" s="14"/>
      <c r="KLY887" s="14"/>
      <c r="KLZ887" s="14"/>
      <c r="KMA887" s="14"/>
      <c r="KMB887" s="14"/>
      <c r="KMC887" s="14"/>
      <c r="KMD887" s="14"/>
      <c r="KME887" s="14"/>
      <c r="KMF887" s="14"/>
      <c r="KMG887" s="14"/>
      <c r="KMH887" s="14"/>
      <c r="KMI887" s="14"/>
      <c r="KMJ887" s="14"/>
      <c r="KMK887" s="14"/>
      <c r="KML887" s="14"/>
      <c r="KMM887" s="14"/>
      <c r="KMN887" s="14"/>
      <c r="KMO887" s="14"/>
      <c r="KMP887" s="14"/>
      <c r="KMQ887" s="14"/>
      <c r="KMR887" s="14"/>
      <c r="KMS887" s="14"/>
      <c r="KMT887" s="14"/>
      <c r="KMU887" s="14"/>
      <c r="KMV887" s="14"/>
      <c r="KMW887" s="14"/>
      <c r="KMX887" s="14"/>
      <c r="KMY887" s="14"/>
      <c r="KMZ887" s="14"/>
      <c r="KNA887" s="14"/>
      <c r="KNB887" s="14"/>
      <c r="KNC887" s="14"/>
      <c r="KND887" s="14"/>
      <c r="KNE887" s="14"/>
      <c r="KNF887" s="14"/>
      <c r="KNG887" s="14"/>
      <c r="KNH887" s="14"/>
      <c r="KNI887" s="14"/>
      <c r="KNJ887" s="14"/>
      <c r="KNK887" s="14"/>
      <c r="KNL887" s="14"/>
      <c r="KNM887" s="14"/>
      <c r="KNN887" s="14"/>
      <c r="KNO887" s="14"/>
      <c r="KNP887" s="14"/>
      <c r="KNQ887" s="14"/>
      <c r="KNR887" s="14"/>
      <c r="KNS887" s="14"/>
      <c r="KNT887" s="14"/>
      <c r="KNU887" s="14"/>
      <c r="KNV887" s="14"/>
      <c r="KNW887" s="14"/>
      <c r="KNX887" s="14"/>
      <c r="KNY887" s="14"/>
      <c r="KNZ887" s="14"/>
      <c r="KOA887" s="14"/>
      <c r="KOB887" s="14"/>
      <c r="KOC887" s="14"/>
      <c r="KOD887" s="14"/>
      <c r="KOE887" s="14"/>
      <c r="KOF887" s="14"/>
      <c r="KOG887" s="14"/>
      <c r="KOH887" s="14"/>
      <c r="KOI887" s="14"/>
      <c r="KOJ887" s="14"/>
      <c r="KOK887" s="14"/>
      <c r="KOL887" s="14"/>
      <c r="KOM887" s="14"/>
      <c r="KON887" s="14"/>
      <c r="KOO887" s="14"/>
      <c r="KOP887" s="14"/>
      <c r="KOQ887" s="14"/>
      <c r="KOR887" s="14"/>
      <c r="KOS887" s="14"/>
      <c r="KOT887" s="14"/>
      <c r="KOU887" s="14"/>
      <c r="KOV887" s="14"/>
      <c r="KOW887" s="14"/>
      <c r="KOX887" s="14"/>
      <c r="KOY887" s="14"/>
      <c r="KOZ887" s="14"/>
      <c r="KPA887" s="14"/>
      <c r="KPB887" s="14"/>
      <c r="KPC887" s="14"/>
      <c r="KPD887" s="14"/>
      <c r="KPE887" s="14"/>
      <c r="KPF887" s="14"/>
      <c r="KPG887" s="14"/>
      <c r="KPH887" s="14"/>
      <c r="KPI887" s="14"/>
      <c r="KPJ887" s="14"/>
      <c r="KPK887" s="14"/>
      <c r="KPL887" s="14"/>
      <c r="KPM887" s="14"/>
      <c r="KPN887" s="14"/>
      <c r="KPO887" s="14"/>
      <c r="KPP887" s="14"/>
      <c r="KPQ887" s="14"/>
      <c r="KPR887" s="14"/>
      <c r="KPS887" s="14"/>
      <c r="KPT887" s="14"/>
      <c r="KPU887" s="14"/>
      <c r="KPV887" s="14"/>
      <c r="KPW887" s="14"/>
      <c r="KPX887" s="14"/>
      <c r="KPY887" s="14"/>
      <c r="KPZ887" s="14"/>
      <c r="KQA887" s="14"/>
      <c r="KQB887" s="14"/>
      <c r="KQC887" s="14"/>
      <c r="KQD887" s="14"/>
      <c r="KQE887" s="14"/>
      <c r="KQF887" s="14"/>
      <c r="KQG887" s="14"/>
      <c r="KQH887" s="14"/>
      <c r="KQI887" s="14"/>
      <c r="KQJ887" s="14"/>
      <c r="KQK887" s="14"/>
      <c r="KQL887" s="14"/>
      <c r="KQM887" s="14"/>
      <c r="KQN887" s="14"/>
      <c r="KQO887" s="14"/>
      <c r="KQP887" s="14"/>
      <c r="KQQ887" s="14"/>
      <c r="KQR887" s="14"/>
      <c r="KQS887" s="14"/>
      <c r="KQT887" s="14"/>
      <c r="KQU887" s="14"/>
      <c r="KQV887" s="14"/>
      <c r="KQW887" s="14"/>
      <c r="KQX887" s="14"/>
      <c r="KQY887" s="14"/>
      <c r="KQZ887" s="14"/>
      <c r="KRA887" s="14"/>
      <c r="KRB887" s="14"/>
      <c r="KRC887" s="14"/>
      <c r="KRD887" s="14"/>
      <c r="KRE887" s="14"/>
      <c r="KRF887" s="14"/>
      <c r="KRG887" s="14"/>
      <c r="KRH887" s="14"/>
      <c r="KRI887" s="14"/>
      <c r="KRJ887" s="14"/>
      <c r="KRK887" s="14"/>
      <c r="KRL887" s="14"/>
      <c r="KRM887" s="14"/>
      <c r="KRN887" s="14"/>
      <c r="KRO887" s="14"/>
      <c r="KRP887" s="14"/>
      <c r="KRQ887" s="14"/>
      <c r="KRR887" s="14"/>
      <c r="KRS887" s="14"/>
      <c r="KRT887" s="14"/>
      <c r="KRU887" s="14"/>
      <c r="KRV887" s="14"/>
      <c r="KRW887" s="14"/>
      <c r="KRX887" s="14"/>
      <c r="KRY887" s="14"/>
      <c r="KRZ887" s="14"/>
      <c r="KSA887" s="14"/>
      <c r="KSB887" s="14"/>
      <c r="KSC887" s="14"/>
      <c r="KSD887" s="14"/>
      <c r="KSE887" s="14"/>
      <c r="KSF887" s="14"/>
      <c r="KSG887" s="14"/>
      <c r="KSH887" s="14"/>
      <c r="KSI887" s="14"/>
      <c r="KSJ887" s="14"/>
      <c r="KSK887" s="14"/>
      <c r="KSL887" s="14"/>
      <c r="KSM887" s="14"/>
      <c r="KSN887" s="14"/>
      <c r="KSO887" s="14"/>
      <c r="KSP887" s="14"/>
      <c r="KSQ887" s="14"/>
      <c r="KSR887" s="14"/>
      <c r="KSS887" s="14"/>
      <c r="KST887" s="14"/>
      <c r="KSU887" s="14"/>
      <c r="KSV887" s="14"/>
      <c r="KSW887" s="14"/>
      <c r="KSX887" s="14"/>
      <c r="KSY887" s="14"/>
      <c r="KSZ887" s="14"/>
      <c r="KTA887" s="14"/>
      <c r="KTB887" s="14"/>
      <c r="KTC887" s="14"/>
      <c r="KTD887" s="14"/>
      <c r="KTE887" s="14"/>
      <c r="KTF887" s="14"/>
      <c r="KTG887" s="14"/>
      <c r="KTH887" s="14"/>
      <c r="KTI887" s="14"/>
      <c r="KTJ887" s="14"/>
      <c r="KTK887" s="14"/>
      <c r="KTL887" s="14"/>
      <c r="KTM887" s="14"/>
      <c r="KTN887" s="14"/>
      <c r="KTO887" s="14"/>
      <c r="KTP887" s="14"/>
      <c r="KTQ887" s="14"/>
      <c r="KTR887" s="14"/>
      <c r="KTS887" s="14"/>
      <c r="KTT887" s="14"/>
      <c r="KTU887" s="14"/>
      <c r="KTV887" s="14"/>
      <c r="KTW887" s="14"/>
      <c r="KTX887" s="14"/>
      <c r="KTY887" s="14"/>
      <c r="KTZ887" s="14"/>
      <c r="KUA887" s="14"/>
      <c r="KUB887" s="14"/>
      <c r="KUC887" s="14"/>
      <c r="KUD887" s="14"/>
      <c r="KUE887" s="14"/>
      <c r="KUF887" s="14"/>
      <c r="KUG887" s="14"/>
      <c r="KUH887" s="14"/>
      <c r="KUI887" s="14"/>
      <c r="KUJ887" s="14"/>
      <c r="KUK887" s="14"/>
      <c r="KUL887" s="14"/>
      <c r="KUM887" s="14"/>
      <c r="KUN887" s="14"/>
      <c r="KUO887" s="14"/>
      <c r="KUP887" s="14"/>
      <c r="KUQ887" s="14"/>
      <c r="KUR887" s="14"/>
      <c r="KUS887" s="14"/>
      <c r="KUT887" s="14"/>
      <c r="KUU887" s="14"/>
      <c r="KUV887" s="14"/>
      <c r="KUW887" s="14"/>
      <c r="KUX887" s="14"/>
      <c r="KUY887" s="14"/>
      <c r="KUZ887" s="14"/>
      <c r="KVA887" s="14"/>
      <c r="KVB887" s="14"/>
      <c r="KVC887" s="14"/>
      <c r="KVD887" s="14"/>
      <c r="KVE887" s="14"/>
      <c r="KVF887" s="14"/>
      <c r="KVG887" s="14"/>
      <c r="KVH887" s="14"/>
      <c r="KVI887" s="14"/>
      <c r="KVJ887" s="14"/>
      <c r="KVK887" s="14"/>
      <c r="KVL887" s="14"/>
      <c r="KVM887" s="14"/>
      <c r="KVN887" s="14"/>
      <c r="KVO887" s="14"/>
      <c r="KVP887" s="14"/>
      <c r="KVQ887" s="14"/>
      <c r="KVR887" s="14"/>
      <c r="KVS887" s="14"/>
      <c r="KVT887" s="14"/>
      <c r="KVU887" s="14"/>
      <c r="KVV887" s="14"/>
      <c r="KVW887" s="14"/>
      <c r="KVX887" s="14"/>
      <c r="KVY887" s="14"/>
      <c r="KVZ887" s="14"/>
      <c r="KWA887" s="14"/>
      <c r="KWB887" s="14"/>
      <c r="KWC887" s="14"/>
      <c r="KWD887" s="14"/>
      <c r="KWE887" s="14"/>
      <c r="KWF887" s="14"/>
      <c r="KWG887" s="14"/>
      <c r="KWH887" s="14"/>
      <c r="KWI887" s="14"/>
      <c r="KWJ887" s="14"/>
      <c r="KWK887" s="14"/>
      <c r="KWL887" s="14"/>
      <c r="KWM887" s="14"/>
      <c r="KWN887" s="14"/>
      <c r="KWO887" s="14"/>
      <c r="KWP887" s="14"/>
      <c r="KWQ887" s="14"/>
      <c r="KWR887" s="14"/>
      <c r="KWS887" s="14"/>
      <c r="KWT887" s="14"/>
      <c r="KWU887" s="14"/>
      <c r="KWV887" s="14"/>
      <c r="KWW887" s="14"/>
      <c r="KWX887" s="14"/>
      <c r="KWY887" s="14"/>
      <c r="KWZ887" s="14"/>
      <c r="KXA887" s="14"/>
      <c r="KXB887" s="14"/>
      <c r="KXC887" s="14"/>
      <c r="KXD887" s="14"/>
      <c r="KXE887" s="14"/>
      <c r="KXF887" s="14"/>
      <c r="KXG887" s="14"/>
      <c r="KXH887" s="14"/>
      <c r="KXI887" s="14"/>
      <c r="KXJ887" s="14"/>
      <c r="KXK887" s="14"/>
      <c r="KXL887" s="14"/>
      <c r="KXM887" s="14"/>
      <c r="KXN887" s="14"/>
      <c r="KXO887" s="14"/>
      <c r="KXP887" s="14"/>
      <c r="KXQ887" s="14"/>
      <c r="KXR887" s="14"/>
      <c r="KXS887" s="14"/>
      <c r="KXT887" s="14"/>
      <c r="KXU887" s="14"/>
      <c r="KXV887" s="14"/>
      <c r="KXW887" s="14"/>
      <c r="KXX887" s="14"/>
      <c r="KXY887" s="14"/>
      <c r="KXZ887" s="14"/>
      <c r="KYA887" s="14"/>
      <c r="KYB887" s="14"/>
      <c r="KYC887" s="14"/>
      <c r="KYD887" s="14"/>
      <c r="KYE887" s="14"/>
      <c r="KYF887" s="14"/>
      <c r="KYG887" s="14"/>
      <c r="KYH887" s="14"/>
      <c r="KYI887" s="14"/>
      <c r="KYJ887" s="14"/>
      <c r="KYK887" s="14"/>
      <c r="KYL887" s="14"/>
      <c r="KYM887" s="14"/>
      <c r="KYN887" s="14"/>
      <c r="KYO887" s="14"/>
      <c r="KYP887" s="14"/>
      <c r="KYQ887" s="14"/>
      <c r="KYR887" s="14"/>
      <c r="KYS887" s="14"/>
      <c r="KYT887" s="14"/>
      <c r="KYU887" s="14"/>
      <c r="KYV887" s="14"/>
      <c r="KYW887" s="14"/>
      <c r="KYX887" s="14"/>
      <c r="KYY887" s="14"/>
      <c r="KYZ887" s="14"/>
      <c r="KZA887" s="14"/>
      <c r="KZB887" s="14"/>
      <c r="KZC887" s="14"/>
      <c r="KZD887" s="14"/>
      <c r="KZE887" s="14"/>
      <c r="KZF887" s="14"/>
      <c r="KZG887" s="14"/>
      <c r="KZH887" s="14"/>
      <c r="KZI887" s="14"/>
      <c r="KZJ887" s="14"/>
      <c r="KZK887" s="14"/>
      <c r="KZL887" s="14"/>
      <c r="KZM887" s="14"/>
      <c r="KZN887" s="14"/>
      <c r="KZO887" s="14"/>
      <c r="KZP887" s="14"/>
      <c r="KZQ887" s="14"/>
      <c r="KZR887" s="14"/>
      <c r="KZS887" s="14"/>
      <c r="KZT887" s="14"/>
      <c r="KZU887" s="14"/>
      <c r="KZV887" s="14"/>
      <c r="KZW887" s="14"/>
      <c r="KZX887" s="14"/>
      <c r="KZY887" s="14"/>
      <c r="KZZ887" s="14"/>
      <c r="LAA887" s="14"/>
      <c r="LAB887" s="14"/>
      <c r="LAC887" s="14"/>
      <c r="LAD887" s="14"/>
      <c r="LAE887" s="14"/>
      <c r="LAF887" s="14"/>
      <c r="LAG887" s="14"/>
      <c r="LAH887" s="14"/>
      <c r="LAI887" s="14"/>
      <c r="LAJ887" s="14"/>
      <c r="LAK887" s="14"/>
      <c r="LAL887" s="14"/>
      <c r="LAM887" s="14"/>
      <c r="LAN887" s="14"/>
      <c r="LAO887" s="14"/>
      <c r="LAP887" s="14"/>
      <c r="LAQ887" s="14"/>
      <c r="LAR887" s="14"/>
      <c r="LAS887" s="14"/>
      <c r="LAT887" s="14"/>
      <c r="LAU887" s="14"/>
      <c r="LAV887" s="14"/>
      <c r="LAW887" s="14"/>
      <c r="LAX887" s="14"/>
      <c r="LAY887" s="14"/>
      <c r="LAZ887" s="14"/>
      <c r="LBA887" s="14"/>
      <c r="LBB887" s="14"/>
      <c r="LBC887" s="14"/>
      <c r="LBD887" s="14"/>
      <c r="LBE887" s="14"/>
      <c r="LBF887" s="14"/>
      <c r="LBG887" s="14"/>
      <c r="LBH887" s="14"/>
      <c r="LBI887" s="14"/>
      <c r="LBJ887" s="14"/>
      <c r="LBK887" s="14"/>
      <c r="LBL887" s="14"/>
      <c r="LBM887" s="14"/>
      <c r="LBN887" s="14"/>
      <c r="LBO887" s="14"/>
      <c r="LBP887" s="14"/>
      <c r="LBQ887" s="14"/>
      <c r="LBR887" s="14"/>
      <c r="LBS887" s="14"/>
      <c r="LBT887" s="14"/>
      <c r="LBU887" s="14"/>
      <c r="LBV887" s="14"/>
      <c r="LBW887" s="14"/>
      <c r="LBX887" s="14"/>
      <c r="LBY887" s="14"/>
      <c r="LBZ887" s="14"/>
      <c r="LCA887" s="14"/>
      <c r="LCB887" s="14"/>
      <c r="LCC887" s="14"/>
      <c r="LCD887" s="14"/>
      <c r="LCE887" s="14"/>
      <c r="LCF887" s="14"/>
      <c r="LCG887" s="14"/>
      <c r="LCH887" s="14"/>
      <c r="LCI887" s="14"/>
      <c r="LCJ887" s="14"/>
      <c r="LCK887" s="14"/>
      <c r="LCL887" s="14"/>
      <c r="LCM887" s="14"/>
      <c r="LCN887" s="14"/>
      <c r="LCO887" s="14"/>
      <c r="LCP887" s="14"/>
      <c r="LCQ887" s="14"/>
      <c r="LCR887" s="14"/>
      <c r="LCS887" s="14"/>
      <c r="LCT887" s="14"/>
      <c r="LCU887" s="14"/>
      <c r="LCV887" s="14"/>
      <c r="LCW887" s="14"/>
      <c r="LCX887" s="14"/>
      <c r="LCY887" s="14"/>
      <c r="LCZ887" s="14"/>
      <c r="LDA887" s="14"/>
      <c r="LDB887" s="14"/>
      <c r="LDC887" s="14"/>
      <c r="LDD887" s="14"/>
      <c r="LDE887" s="14"/>
      <c r="LDF887" s="14"/>
      <c r="LDG887" s="14"/>
      <c r="LDH887" s="14"/>
      <c r="LDI887" s="14"/>
      <c r="LDJ887" s="14"/>
      <c r="LDK887" s="14"/>
      <c r="LDL887" s="14"/>
      <c r="LDM887" s="14"/>
      <c r="LDN887" s="14"/>
      <c r="LDO887" s="14"/>
      <c r="LDP887" s="14"/>
      <c r="LDQ887" s="14"/>
      <c r="LDR887" s="14"/>
      <c r="LDS887" s="14"/>
      <c r="LDT887" s="14"/>
      <c r="LDU887" s="14"/>
      <c r="LDV887" s="14"/>
      <c r="LDW887" s="14"/>
      <c r="LDX887" s="14"/>
      <c r="LDY887" s="14"/>
      <c r="LDZ887" s="14"/>
      <c r="LEA887" s="14"/>
      <c r="LEB887" s="14"/>
      <c r="LEC887" s="14"/>
      <c r="LED887" s="14"/>
      <c r="LEE887" s="14"/>
      <c r="LEF887" s="14"/>
      <c r="LEG887" s="14"/>
      <c r="LEH887" s="14"/>
      <c r="LEI887" s="14"/>
      <c r="LEJ887" s="14"/>
      <c r="LEK887" s="14"/>
      <c r="LEL887" s="14"/>
      <c r="LEM887" s="14"/>
      <c r="LEN887" s="14"/>
      <c r="LEO887" s="14"/>
      <c r="LEP887" s="14"/>
      <c r="LEQ887" s="14"/>
      <c r="LER887" s="14"/>
      <c r="LES887" s="14"/>
      <c r="LET887" s="14"/>
      <c r="LEU887" s="14"/>
      <c r="LEV887" s="14"/>
      <c r="LEW887" s="14"/>
      <c r="LEX887" s="14"/>
      <c r="LEY887" s="14"/>
      <c r="LEZ887" s="14"/>
      <c r="LFA887" s="14"/>
      <c r="LFB887" s="14"/>
      <c r="LFC887" s="14"/>
      <c r="LFD887" s="14"/>
      <c r="LFE887" s="14"/>
      <c r="LFF887" s="14"/>
      <c r="LFG887" s="14"/>
      <c r="LFH887" s="14"/>
      <c r="LFI887" s="14"/>
      <c r="LFJ887" s="14"/>
      <c r="LFK887" s="14"/>
      <c r="LFL887" s="14"/>
      <c r="LFM887" s="14"/>
      <c r="LFN887" s="14"/>
      <c r="LFO887" s="14"/>
      <c r="LFP887" s="14"/>
      <c r="LFQ887" s="14"/>
      <c r="LFR887" s="14"/>
      <c r="LFS887" s="14"/>
      <c r="LFT887" s="14"/>
      <c r="LFU887" s="14"/>
      <c r="LFV887" s="14"/>
      <c r="LFW887" s="14"/>
      <c r="LFX887" s="14"/>
      <c r="LFY887" s="14"/>
      <c r="LFZ887" s="14"/>
      <c r="LGA887" s="14"/>
      <c r="LGB887" s="14"/>
      <c r="LGC887" s="14"/>
      <c r="LGD887" s="14"/>
      <c r="LGE887" s="14"/>
      <c r="LGF887" s="14"/>
      <c r="LGG887" s="14"/>
      <c r="LGH887" s="14"/>
      <c r="LGI887" s="14"/>
      <c r="LGJ887" s="14"/>
      <c r="LGK887" s="14"/>
      <c r="LGL887" s="14"/>
      <c r="LGM887" s="14"/>
      <c r="LGN887" s="14"/>
      <c r="LGO887" s="14"/>
      <c r="LGP887" s="14"/>
      <c r="LGQ887" s="14"/>
      <c r="LGR887" s="14"/>
      <c r="LGS887" s="14"/>
      <c r="LGT887" s="14"/>
      <c r="LGU887" s="14"/>
      <c r="LGV887" s="14"/>
      <c r="LGW887" s="14"/>
      <c r="LGX887" s="14"/>
      <c r="LGY887" s="14"/>
      <c r="LGZ887" s="14"/>
      <c r="LHA887" s="14"/>
      <c r="LHB887" s="14"/>
      <c r="LHC887" s="14"/>
      <c r="LHD887" s="14"/>
      <c r="LHE887" s="14"/>
      <c r="LHF887" s="14"/>
      <c r="LHG887" s="14"/>
      <c r="LHH887" s="14"/>
      <c r="LHI887" s="14"/>
      <c r="LHJ887" s="14"/>
      <c r="LHK887" s="14"/>
      <c r="LHL887" s="14"/>
      <c r="LHM887" s="14"/>
      <c r="LHN887" s="14"/>
      <c r="LHO887" s="14"/>
      <c r="LHP887" s="14"/>
      <c r="LHQ887" s="14"/>
      <c r="LHR887" s="14"/>
      <c r="LHS887" s="14"/>
      <c r="LHT887" s="14"/>
      <c r="LHU887" s="14"/>
      <c r="LHV887" s="14"/>
      <c r="LHW887" s="14"/>
      <c r="LHX887" s="14"/>
      <c r="LHY887" s="14"/>
      <c r="LHZ887" s="14"/>
      <c r="LIA887" s="14"/>
      <c r="LIB887" s="14"/>
      <c r="LIC887" s="14"/>
      <c r="LID887" s="14"/>
      <c r="LIE887" s="14"/>
      <c r="LIF887" s="14"/>
      <c r="LIG887" s="14"/>
      <c r="LIH887" s="14"/>
      <c r="LII887" s="14"/>
      <c r="LIJ887" s="14"/>
      <c r="LIK887" s="14"/>
      <c r="LIL887" s="14"/>
      <c r="LIM887" s="14"/>
      <c r="LIN887" s="14"/>
      <c r="LIO887" s="14"/>
      <c r="LIP887" s="14"/>
      <c r="LIQ887" s="14"/>
      <c r="LIR887" s="14"/>
      <c r="LIS887" s="14"/>
      <c r="LIT887" s="14"/>
      <c r="LIU887" s="14"/>
      <c r="LIV887" s="14"/>
      <c r="LIW887" s="14"/>
      <c r="LIX887" s="14"/>
      <c r="LIY887" s="14"/>
      <c r="LIZ887" s="14"/>
      <c r="LJA887" s="14"/>
      <c r="LJB887" s="14"/>
      <c r="LJC887" s="14"/>
      <c r="LJD887" s="14"/>
      <c r="LJE887" s="14"/>
      <c r="LJF887" s="14"/>
      <c r="LJG887" s="14"/>
      <c r="LJH887" s="14"/>
      <c r="LJI887" s="14"/>
      <c r="LJJ887" s="14"/>
      <c r="LJK887" s="14"/>
      <c r="LJL887" s="14"/>
      <c r="LJM887" s="14"/>
      <c r="LJN887" s="14"/>
      <c r="LJO887" s="14"/>
      <c r="LJP887" s="14"/>
      <c r="LJQ887" s="14"/>
      <c r="LJR887" s="14"/>
      <c r="LJS887" s="14"/>
      <c r="LJT887" s="14"/>
      <c r="LJU887" s="14"/>
      <c r="LJV887" s="14"/>
      <c r="LJW887" s="14"/>
      <c r="LJX887" s="14"/>
      <c r="LJY887" s="14"/>
      <c r="LJZ887" s="14"/>
      <c r="LKA887" s="14"/>
      <c r="LKB887" s="14"/>
      <c r="LKC887" s="14"/>
      <c r="LKD887" s="14"/>
      <c r="LKE887" s="14"/>
      <c r="LKF887" s="14"/>
      <c r="LKG887" s="14"/>
      <c r="LKH887" s="14"/>
      <c r="LKI887" s="14"/>
      <c r="LKJ887" s="14"/>
      <c r="LKK887" s="14"/>
      <c r="LKL887" s="14"/>
      <c r="LKM887" s="14"/>
      <c r="LKN887" s="14"/>
      <c r="LKO887" s="14"/>
      <c r="LKP887" s="14"/>
      <c r="LKQ887" s="14"/>
      <c r="LKR887" s="14"/>
      <c r="LKS887" s="14"/>
      <c r="LKT887" s="14"/>
      <c r="LKU887" s="14"/>
      <c r="LKV887" s="14"/>
      <c r="LKW887" s="14"/>
      <c r="LKX887" s="14"/>
      <c r="LKY887" s="14"/>
      <c r="LKZ887" s="14"/>
      <c r="LLA887" s="14"/>
      <c r="LLB887" s="14"/>
      <c r="LLC887" s="14"/>
      <c r="LLD887" s="14"/>
      <c r="LLE887" s="14"/>
      <c r="LLF887" s="14"/>
      <c r="LLG887" s="14"/>
      <c r="LLH887" s="14"/>
      <c r="LLI887" s="14"/>
      <c r="LLJ887" s="14"/>
      <c r="LLK887" s="14"/>
      <c r="LLL887" s="14"/>
      <c r="LLM887" s="14"/>
      <c r="LLN887" s="14"/>
      <c r="LLO887" s="14"/>
      <c r="LLP887" s="14"/>
      <c r="LLQ887" s="14"/>
      <c r="LLR887" s="14"/>
      <c r="LLS887" s="14"/>
      <c r="LLT887" s="14"/>
      <c r="LLU887" s="14"/>
      <c r="LLV887" s="14"/>
      <c r="LLW887" s="14"/>
      <c r="LLX887" s="14"/>
      <c r="LLY887" s="14"/>
      <c r="LLZ887" s="14"/>
      <c r="LMA887" s="14"/>
      <c r="LMB887" s="14"/>
      <c r="LMC887" s="14"/>
      <c r="LMD887" s="14"/>
      <c r="LME887" s="14"/>
      <c r="LMF887" s="14"/>
      <c r="LMG887" s="14"/>
      <c r="LMH887" s="14"/>
      <c r="LMI887" s="14"/>
      <c r="LMJ887" s="14"/>
      <c r="LMK887" s="14"/>
      <c r="LML887" s="14"/>
      <c r="LMM887" s="14"/>
      <c r="LMN887" s="14"/>
      <c r="LMO887" s="14"/>
      <c r="LMP887" s="14"/>
      <c r="LMQ887" s="14"/>
      <c r="LMR887" s="14"/>
      <c r="LMS887" s="14"/>
      <c r="LMT887" s="14"/>
      <c r="LMU887" s="14"/>
      <c r="LMV887" s="14"/>
      <c r="LMW887" s="14"/>
      <c r="LMX887" s="14"/>
      <c r="LMY887" s="14"/>
      <c r="LMZ887" s="14"/>
      <c r="LNA887" s="14"/>
      <c r="LNB887" s="14"/>
      <c r="LNC887" s="14"/>
      <c r="LND887" s="14"/>
      <c r="LNE887" s="14"/>
      <c r="LNF887" s="14"/>
      <c r="LNG887" s="14"/>
      <c r="LNH887" s="14"/>
      <c r="LNI887" s="14"/>
      <c r="LNJ887" s="14"/>
      <c r="LNK887" s="14"/>
      <c r="LNL887" s="14"/>
      <c r="LNM887" s="14"/>
      <c r="LNN887" s="14"/>
      <c r="LNO887" s="14"/>
      <c r="LNP887" s="14"/>
      <c r="LNQ887" s="14"/>
      <c r="LNR887" s="14"/>
      <c r="LNS887" s="14"/>
      <c r="LNT887" s="14"/>
      <c r="LNU887" s="14"/>
      <c r="LNV887" s="14"/>
      <c r="LNW887" s="14"/>
      <c r="LNX887" s="14"/>
      <c r="LNY887" s="14"/>
      <c r="LNZ887" s="14"/>
      <c r="LOA887" s="14"/>
      <c r="LOB887" s="14"/>
      <c r="LOC887" s="14"/>
      <c r="LOD887" s="14"/>
      <c r="LOE887" s="14"/>
      <c r="LOF887" s="14"/>
      <c r="LOG887" s="14"/>
      <c r="LOH887" s="14"/>
      <c r="LOI887" s="14"/>
      <c r="LOJ887" s="14"/>
      <c r="LOK887" s="14"/>
      <c r="LOL887" s="14"/>
      <c r="LOM887" s="14"/>
      <c r="LON887" s="14"/>
      <c r="LOO887" s="14"/>
      <c r="LOP887" s="14"/>
      <c r="LOQ887" s="14"/>
      <c r="LOR887" s="14"/>
      <c r="LOS887" s="14"/>
      <c r="LOT887" s="14"/>
      <c r="LOU887" s="14"/>
      <c r="LOV887" s="14"/>
      <c r="LOW887" s="14"/>
      <c r="LOX887" s="14"/>
      <c r="LOY887" s="14"/>
      <c r="LOZ887" s="14"/>
      <c r="LPA887" s="14"/>
      <c r="LPB887" s="14"/>
      <c r="LPC887" s="14"/>
      <c r="LPD887" s="14"/>
      <c r="LPE887" s="14"/>
      <c r="LPF887" s="14"/>
      <c r="LPG887" s="14"/>
      <c r="LPH887" s="14"/>
      <c r="LPI887" s="14"/>
      <c r="LPJ887" s="14"/>
      <c r="LPK887" s="14"/>
      <c r="LPL887" s="14"/>
      <c r="LPM887" s="14"/>
      <c r="LPN887" s="14"/>
      <c r="LPO887" s="14"/>
      <c r="LPP887" s="14"/>
      <c r="LPQ887" s="14"/>
      <c r="LPR887" s="14"/>
      <c r="LPS887" s="14"/>
      <c r="LPT887" s="14"/>
      <c r="LPU887" s="14"/>
      <c r="LPV887" s="14"/>
      <c r="LPW887" s="14"/>
      <c r="LPX887" s="14"/>
      <c r="LPY887" s="14"/>
      <c r="LPZ887" s="14"/>
      <c r="LQA887" s="14"/>
      <c r="LQB887" s="14"/>
      <c r="LQC887" s="14"/>
      <c r="LQD887" s="14"/>
      <c r="LQE887" s="14"/>
      <c r="LQF887" s="14"/>
      <c r="LQG887" s="14"/>
      <c r="LQH887" s="14"/>
      <c r="LQI887" s="14"/>
      <c r="LQJ887" s="14"/>
      <c r="LQK887" s="14"/>
      <c r="LQL887" s="14"/>
      <c r="LQM887" s="14"/>
      <c r="LQN887" s="14"/>
      <c r="LQO887" s="14"/>
      <c r="LQP887" s="14"/>
      <c r="LQQ887" s="14"/>
      <c r="LQR887" s="14"/>
      <c r="LQS887" s="14"/>
      <c r="LQT887" s="14"/>
      <c r="LQU887" s="14"/>
      <c r="LQV887" s="14"/>
      <c r="LQW887" s="14"/>
      <c r="LQX887" s="14"/>
      <c r="LQY887" s="14"/>
      <c r="LQZ887" s="14"/>
      <c r="LRA887" s="14"/>
      <c r="LRB887" s="14"/>
      <c r="LRC887" s="14"/>
      <c r="LRD887" s="14"/>
      <c r="LRE887" s="14"/>
      <c r="LRF887" s="14"/>
      <c r="LRG887" s="14"/>
      <c r="LRH887" s="14"/>
      <c r="LRI887" s="14"/>
      <c r="LRJ887" s="14"/>
      <c r="LRK887" s="14"/>
      <c r="LRL887" s="14"/>
      <c r="LRM887" s="14"/>
      <c r="LRN887" s="14"/>
      <c r="LRO887" s="14"/>
      <c r="LRP887" s="14"/>
      <c r="LRQ887" s="14"/>
      <c r="LRR887" s="14"/>
      <c r="LRS887" s="14"/>
      <c r="LRT887" s="14"/>
      <c r="LRU887" s="14"/>
      <c r="LRV887" s="14"/>
      <c r="LRW887" s="14"/>
      <c r="LRX887" s="14"/>
      <c r="LRY887" s="14"/>
      <c r="LRZ887" s="14"/>
      <c r="LSA887" s="14"/>
      <c r="LSB887" s="14"/>
      <c r="LSC887" s="14"/>
      <c r="LSD887" s="14"/>
      <c r="LSE887" s="14"/>
      <c r="LSF887" s="14"/>
      <c r="LSG887" s="14"/>
      <c r="LSH887" s="14"/>
      <c r="LSI887" s="14"/>
      <c r="LSJ887" s="14"/>
      <c r="LSK887" s="14"/>
      <c r="LSL887" s="14"/>
      <c r="LSM887" s="14"/>
      <c r="LSN887" s="14"/>
      <c r="LSO887" s="14"/>
      <c r="LSP887" s="14"/>
      <c r="LSQ887" s="14"/>
      <c r="LSR887" s="14"/>
      <c r="LSS887" s="14"/>
      <c r="LST887" s="14"/>
      <c r="LSU887" s="14"/>
      <c r="LSV887" s="14"/>
      <c r="LSW887" s="14"/>
      <c r="LSX887" s="14"/>
      <c r="LSY887" s="14"/>
      <c r="LSZ887" s="14"/>
      <c r="LTA887" s="14"/>
      <c r="LTB887" s="14"/>
      <c r="LTC887" s="14"/>
      <c r="LTD887" s="14"/>
      <c r="LTE887" s="14"/>
      <c r="LTF887" s="14"/>
      <c r="LTG887" s="14"/>
      <c r="LTH887" s="14"/>
      <c r="LTI887" s="14"/>
      <c r="LTJ887" s="14"/>
      <c r="LTK887" s="14"/>
      <c r="LTL887" s="14"/>
      <c r="LTM887" s="14"/>
      <c r="LTN887" s="14"/>
      <c r="LTO887" s="14"/>
      <c r="LTP887" s="14"/>
      <c r="LTQ887" s="14"/>
      <c r="LTR887" s="14"/>
      <c r="LTS887" s="14"/>
      <c r="LTT887" s="14"/>
      <c r="LTU887" s="14"/>
      <c r="LTV887" s="14"/>
      <c r="LTW887" s="14"/>
      <c r="LTX887" s="14"/>
      <c r="LTY887" s="14"/>
      <c r="LTZ887" s="14"/>
      <c r="LUA887" s="14"/>
      <c r="LUB887" s="14"/>
      <c r="LUC887" s="14"/>
      <c r="LUD887" s="14"/>
      <c r="LUE887" s="14"/>
      <c r="LUF887" s="14"/>
      <c r="LUG887" s="14"/>
      <c r="LUH887" s="14"/>
      <c r="LUI887" s="14"/>
      <c r="LUJ887" s="14"/>
      <c r="LUK887" s="14"/>
      <c r="LUL887" s="14"/>
      <c r="LUM887" s="14"/>
      <c r="LUN887" s="14"/>
      <c r="LUO887" s="14"/>
      <c r="LUP887" s="14"/>
      <c r="LUQ887" s="14"/>
      <c r="LUR887" s="14"/>
      <c r="LUS887" s="14"/>
      <c r="LUT887" s="14"/>
      <c r="LUU887" s="14"/>
      <c r="LUV887" s="14"/>
      <c r="LUW887" s="14"/>
      <c r="LUX887" s="14"/>
      <c r="LUY887" s="14"/>
      <c r="LUZ887" s="14"/>
      <c r="LVA887" s="14"/>
      <c r="LVB887" s="14"/>
      <c r="LVC887" s="14"/>
      <c r="LVD887" s="14"/>
      <c r="LVE887" s="14"/>
      <c r="LVF887" s="14"/>
      <c r="LVG887" s="14"/>
      <c r="LVH887" s="14"/>
      <c r="LVI887" s="14"/>
      <c r="LVJ887" s="14"/>
      <c r="LVK887" s="14"/>
      <c r="LVL887" s="14"/>
      <c r="LVM887" s="14"/>
      <c r="LVN887" s="14"/>
      <c r="LVO887" s="14"/>
      <c r="LVP887" s="14"/>
      <c r="LVQ887" s="14"/>
      <c r="LVR887" s="14"/>
      <c r="LVS887" s="14"/>
      <c r="LVT887" s="14"/>
      <c r="LVU887" s="14"/>
      <c r="LVV887" s="14"/>
      <c r="LVW887" s="14"/>
      <c r="LVX887" s="14"/>
      <c r="LVY887" s="14"/>
      <c r="LVZ887" s="14"/>
      <c r="LWA887" s="14"/>
      <c r="LWB887" s="14"/>
      <c r="LWC887" s="14"/>
      <c r="LWD887" s="14"/>
      <c r="LWE887" s="14"/>
      <c r="LWF887" s="14"/>
      <c r="LWG887" s="14"/>
      <c r="LWH887" s="14"/>
      <c r="LWI887" s="14"/>
      <c r="LWJ887" s="14"/>
      <c r="LWK887" s="14"/>
      <c r="LWL887" s="14"/>
      <c r="LWM887" s="14"/>
      <c r="LWN887" s="14"/>
      <c r="LWO887" s="14"/>
      <c r="LWP887" s="14"/>
      <c r="LWQ887" s="14"/>
      <c r="LWR887" s="14"/>
      <c r="LWS887" s="14"/>
      <c r="LWT887" s="14"/>
      <c r="LWU887" s="14"/>
      <c r="LWV887" s="14"/>
      <c r="LWW887" s="14"/>
      <c r="LWX887" s="14"/>
      <c r="LWY887" s="14"/>
      <c r="LWZ887" s="14"/>
      <c r="LXA887" s="14"/>
      <c r="LXB887" s="14"/>
      <c r="LXC887" s="14"/>
      <c r="LXD887" s="14"/>
      <c r="LXE887" s="14"/>
      <c r="LXF887" s="14"/>
      <c r="LXG887" s="14"/>
      <c r="LXH887" s="14"/>
      <c r="LXI887" s="14"/>
      <c r="LXJ887" s="14"/>
      <c r="LXK887" s="14"/>
      <c r="LXL887" s="14"/>
      <c r="LXM887" s="14"/>
      <c r="LXN887" s="14"/>
      <c r="LXO887" s="14"/>
      <c r="LXP887" s="14"/>
      <c r="LXQ887" s="14"/>
      <c r="LXR887" s="14"/>
      <c r="LXS887" s="14"/>
      <c r="LXT887" s="14"/>
      <c r="LXU887" s="14"/>
      <c r="LXV887" s="14"/>
      <c r="LXW887" s="14"/>
      <c r="LXX887" s="14"/>
      <c r="LXY887" s="14"/>
      <c r="LXZ887" s="14"/>
      <c r="LYA887" s="14"/>
      <c r="LYB887" s="14"/>
      <c r="LYC887" s="14"/>
      <c r="LYD887" s="14"/>
      <c r="LYE887" s="14"/>
      <c r="LYF887" s="14"/>
      <c r="LYG887" s="14"/>
      <c r="LYH887" s="14"/>
      <c r="LYI887" s="14"/>
      <c r="LYJ887" s="14"/>
      <c r="LYK887" s="14"/>
      <c r="LYL887" s="14"/>
      <c r="LYM887" s="14"/>
      <c r="LYN887" s="14"/>
      <c r="LYO887" s="14"/>
      <c r="LYP887" s="14"/>
      <c r="LYQ887" s="14"/>
      <c r="LYR887" s="14"/>
      <c r="LYS887" s="14"/>
      <c r="LYT887" s="14"/>
      <c r="LYU887" s="14"/>
      <c r="LYV887" s="14"/>
      <c r="LYW887" s="14"/>
      <c r="LYX887" s="14"/>
      <c r="LYY887" s="14"/>
      <c r="LYZ887" s="14"/>
      <c r="LZA887" s="14"/>
      <c r="LZB887" s="14"/>
      <c r="LZC887" s="14"/>
      <c r="LZD887" s="14"/>
      <c r="LZE887" s="14"/>
      <c r="LZF887" s="14"/>
      <c r="LZG887" s="14"/>
      <c r="LZH887" s="14"/>
      <c r="LZI887" s="14"/>
      <c r="LZJ887" s="14"/>
      <c r="LZK887" s="14"/>
      <c r="LZL887" s="14"/>
      <c r="LZM887" s="14"/>
      <c r="LZN887" s="14"/>
      <c r="LZO887" s="14"/>
      <c r="LZP887" s="14"/>
      <c r="LZQ887" s="14"/>
      <c r="LZR887" s="14"/>
      <c r="LZS887" s="14"/>
      <c r="LZT887" s="14"/>
      <c r="LZU887" s="14"/>
      <c r="LZV887" s="14"/>
      <c r="LZW887" s="14"/>
      <c r="LZX887" s="14"/>
      <c r="LZY887" s="14"/>
      <c r="LZZ887" s="14"/>
      <c r="MAA887" s="14"/>
      <c r="MAB887" s="14"/>
      <c r="MAC887" s="14"/>
      <c r="MAD887" s="14"/>
      <c r="MAE887" s="14"/>
      <c r="MAF887" s="14"/>
      <c r="MAG887" s="14"/>
      <c r="MAH887" s="14"/>
      <c r="MAI887" s="14"/>
      <c r="MAJ887" s="14"/>
      <c r="MAK887" s="14"/>
      <c r="MAL887" s="14"/>
      <c r="MAM887" s="14"/>
      <c r="MAN887" s="14"/>
      <c r="MAO887" s="14"/>
      <c r="MAP887" s="14"/>
      <c r="MAQ887" s="14"/>
      <c r="MAR887" s="14"/>
      <c r="MAS887" s="14"/>
      <c r="MAT887" s="14"/>
      <c r="MAU887" s="14"/>
      <c r="MAV887" s="14"/>
      <c r="MAW887" s="14"/>
      <c r="MAX887" s="14"/>
      <c r="MAY887" s="14"/>
      <c r="MAZ887" s="14"/>
      <c r="MBA887" s="14"/>
      <c r="MBB887" s="14"/>
      <c r="MBC887" s="14"/>
      <c r="MBD887" s="14"/>
      <c r="MBE887" s="14"/>
      <c r="MBF887" s="14"/>
      <c r="MBG887" s="14"/>
      <c r="MBH887" s="14"/>
      <c r="MBI887" s="14"/>
      <c r="MBJ887" s="14"/>
      <c r="MBK887" s="14"/>
      <c r="MBL887" s="14"/>
      <c r="MBM887" s="14"/>
      <c r="MBN887" s="14"/>
      <c r="MBO887" s="14"/>
      <c r="MBP887" s="14"/>
      <c r="MBQ887" s="14"/>
      <c r="MBR887" s="14"/>
      <c r="MBS887" s="14"/>
      <c r="MBT887" s="14"/>
      <c r="MBU887" s="14"/>
      <c r="MBV887" s="14"/>
      <c r="MBW887" s="14"/>
      <c r="MBX887" s="14"/>
      <c r="MBY887" s="14"/>
      <c r="MBZ887" s="14"/>
      <c r="MCA887" s="14"/>
      <c r="MCB887" s="14"/>
      <c r="MCC887" s="14"/>
      <c r="MCD887" s="14"/>
      <c r="MCE887" s="14"/>
      <c r="MCF887" s="14"/>
      <c r="MCG887" s="14"/>
      <c r="MCH887" s="14"/>
      <c r="MCI887" s="14"/>
      <c r="MCJ887" s="14"/>
      <c r="MCK887" s="14"/>
      <c r="MCL887" s="14"/>
      <c r="MCM887" s="14"/>
      <c r="MCN887" s="14"/>
      <c r="MCO887" s="14"/>
      <c r="MCP887" s="14"/>
      <c r="MCQ887" s="14"/>
      <c r="MCR887" s="14"/>
      <c r="MCS887" s="14"/>
      <c r="MCT887" s="14"/>
      <c r="MCU887" s="14"/>
      <c r="MCV887" s="14"/>
      <c r="MCW887" s="14"/>
      <c r="MCX887" s="14"/>
      <c r="MCY887" s="14"/>
      <c r="MCZ887" s="14"/>
      <c r="MDA887" s="14"/>
      <c r="MDB887" s="14"/>
      <c r="MDC887" s="14"/>
      <c r="MDD887" s="14"/>
      <c r="MDE887" s="14"/>
      <c r="MDF887" s="14"/>
      <c r="MDG887" s="14"/>
      <c r="MDH887" s="14"/>
      <c r="MDI887" s="14"/>
      <c r="MDJ887" s="14"/>
      <c r="MDK887" s="14"/>
      <c r="MDL887" s="14"/>
      <c r="MDM887" s="14"/>
      <c r="MDN887" s="14"/>
      <c r="MDO887" s="14"/>
      <c r="MDP887" s="14"/>
      <c r="MDQ887" s="14"/>
      <c r="MDR887" s="14"/>
      <c r="MDS887" s="14"/>
      <c r="MDT887" s="14"/>
      <c r="MDU887" s="14"/>
      <c r="MDV887" s="14"/>
      <c r="MDW887" s="14"/>
      <c r="MDX887" s="14"/>
      <c r="MDY887" s="14"/>
      <c r="MDZ887" s="14"/>
      <c r="MEA887" s="14"/>
      <c r="MEB887" s="14"/>
      <c r="MEC887" s="14"/>
      <c r="MED887" s="14"/>
      <c r="MEE887" s="14"/>
      <c r="MEF887" s="14"/>
      <c r="MEG887" s="14"/>
      <c r="MEH887" s="14"/>
      <c r="MEI887" s="14"/>
      <c r="MEJ887" s="14"/>
      <c r="MEK887" s="14"/>
      <c r="MEL887" s="14"/>
      <c r="MEM887" s="14"/>
      <c r="MEN887" s="14"/>
      <c r="MEO887" s="14"/>
      <c r="MEP887" s="14"/>
      <c r="MEQ887" s="14"/>
      <c r="MER887" s="14"/>
      <c r="MES887" s="14"/>
      <c r="MET887" s="14"/>
      <c r="MEU887" s="14"/>
      <c r="MEV887" s="14"/>
      <c r="MEW887" s="14"/>
      <c r="MEX887" s="14"/>
      <c r="MEY887" s="14"/>
      <c r="MEZ887" s="14"/>
      <c r="MFA887" s="14"/>
      <c r="MFB887" s="14"/>
      <c r="MFC887" s="14"/>
      <c r="MFD887" s="14"/>
      <c r="MFE887" s="14"/>
      <c r="MFF887" s="14"/>
      <c r="MFG887" s="14"/>
      <c r="MFH887" s="14"/>
      <c r="MFI887" s="14"/>
      <c r="MFJ887" s="14"/>
      <c r="MFK887" s="14"/>
      <c r="MFL887" s="14"/>
      <c r="MFM887" s="14"/>
      <c r="MFN887" s="14"/>
      <c r="MFO887" s="14"/>
      <c r="MFP887" s="14"/>
      <c r="MFQ887" s="14"/>
      <c r="MFR887" s="14"/>
      <c r="MFS887" s="14"/>
      <c r="MFT887" s="14"/>
      <c r="MFU887" s="14"/>
      <c r="MFV887" s="14"/>
      <c r="MFW887" s="14"/>
      <c r="MFX887" s="14"/>
      <c r="MFY887" s="14"/>
      <c r="MFZ887" s="14"/>
      <c r="MGA887" s="14"/>
      <c r="MGB887" s="14"/>
      <c r="MGC887" s="14"/>
      <c r="MGD887" s="14"/>
      <c r="MGE887" s="14"/>
      <c r="MGF887" s="14"/>
      <c r="MGG887" s="14"/>
      <c r="MGH887" s="14"/>
      <c r="MGI887" s="14"/>
      <c r="MGJ887" s="14"/>
      <c r="MGK887" s="14"/>
      <c r="MGL887" s="14"/>
      <c r="MGM887" s="14"/>
      <c r="MGN887" s="14"/>
      <c r="MGO887" s="14"/>
      <c r="MGP887" s="14"/>
      <c r="MGQ887" s="14"/>
      <c r="MGR887" s="14"/>
      <c r="MGS887" s="14"/>
      <c r="MGT887" s="14"/>
      <c r="MGU887" s="14"/>
      <c r="MGV887" s="14"/>
      <c r="MGW887" s="14"/>
      <c r="MGX887" s="14"/>
      <c r="MGY887" s="14"/>
      <c r="MGZ887" s="14"/>
      <c r="MHA887" s="14"/>
      <c r="MHB887" s="14"/>
      <c r="MHC887" s="14"/>
      <c r="MHD887" s="14"/>
      <c r="MHE887" s="14"/>
      <c r="MHF887" s="14"/>
      <c r="MHG887" s="14"/>
      <c r="MHH887" s="14"/>
      <c r="MHI887" s="14"/>
      <c r="MHJ887" s="14"/>
      <c r="MHK887" s="14"/>
      <c r="MHL887" s="14"/>
      <c r="MHM887" s="14"/>
      <c r="MHN887" s="14"/>
      <c r="MHO887" s="14"/>
      <c r="MHP887" s="14"/>
      <c r="MHQ887" s="14"/>
      <c r="MHR887" s="14"/>
      <c r="MHS887" s="14"/>
      <c r="MHT887" s="14"/>
      <c r="MHU887" s="14"/>
      <c r="MHV887" s="14"/>
      <c r="MHW887" s="14"/>
      <c r="MHX887" s="14"/>
      <c r="MHY887" s="14"/>
      <c r="MHZ887" s="14"/>
      <c r="MIA887" s="14"/>
      <c r="MIB887" s="14"/>
      <c r="MIC887" s="14"/>
      <c r="MID887" s="14"/>
      <c r="MIE887" s="14"/>
      <c r="MIF887" s="14"/>
      <c r="MIG887" s="14"/>
      <c r="MIH887" s="14"/>
      <c r="MII887" s="14"/>
      <c r="MIJ887" s="14"/>
      <c r="MIK887" s="14"/>
      <c r="MIL887" s="14"/>
      <c r="MIM887" s="14"/>
      <c r="MIN887" s="14"/>
      <c r="MIO887" s="14"/>
      <c r="MIP887" s="14"/>
      <c r="MIQ887" s="14"/>
      <c r="MIR887" s="14"/>
      <c r="MIS887" s="14"/>
      <c r="MIT887" s="14"/>
      <c r="MIU887" s="14"/>
      <c r="MIV887" s="14"/>
      <c r="MIW887" s="14"/>
      <c r="MIX887" s="14"/>
      <c r="MIY887" s="14"/>
      <c r="MIZ887" s="14"/>
      <c r="MJA887" s="14"/>
      <c r="MJB887" s="14"/>
      <c r="MJC887" s="14"/>
      <c r="MJD887" s="14"/>
      <c r="MJE887" s="14"/>
      <c r="MJF887" s="14"/>
      <c r="MJG887" s="14"/>
      <c r="MJH887" s="14"/>
      <c r="MJI887" s="14"/>
      <c r="MJJ887" s="14"/>
      <c r="MJK887" s="14"/>
      <c r="MJL887" s="14"/>
      <c r="MJM887" s="14"/>
      <c r="MJN887" s="14"/>
      <c r="MJO887" s="14"/>
      <c r="MJP887" s="14"/>
      <c r="MJQ887" s="14"/>
      <c r="MJR887" s="14"/>
      <c r="MJS887" s="14"/>
      <c r="MJT887" s="14"/>
      <c r="MJU887" s="14"/>
      <c r="MJV887" s="14"/>
      <c r="MJW887" s="14"/>
      <c r="MJX887" s="14"/>
      <c r="MJY887" s="14"/>
      <c r="MJZ887" s="14"/>
      <c r="MKA887" s="14"/>
      <c r="MKB887" s="14"/>
      <c r="MKC887" s="14"/>
      <c r="MKD887" s="14"/>
      <c r="MKE887" s="14"/>
      <c r="MKF887" s="14"/>
      <c r="MKG887" s="14"/>
      <c r="MKH887" s="14"/>
      <c r="MKI887" s="14"/>
      <c r="MKJ887" s="14"/>
      <c r="MKK887" s="14"/>
      <c r="MKL887" s="14"/>
      <c r="MKM887" s="14"/>
      <c r="MKN887" s="14"/>
      <c r="MKO887" s="14"/>
      <c r="MKP887" s="14"/>
      <c r="MKQ887" s="14"/>
      <c r="MKR887" s="14"/>
      <c r="MKS887" s="14"/>
      <c r="MKT887" s="14"/>
      <c r="MKU887" s="14"/>
      <c r="MKV887" s="14"/>
      <c r="MKW887" s="14"/>
      <c r="MKX887" s="14"/>
      <c r="MKY887" s="14"/>
      <c r="MKZ887" s="14"/>
      <c r="MLA887" s="14"/>
      <c r="MLB887" s="14"/>
      <c r="MLC887" s="14"/>
      <c r="MLD887" s="14"/>
      <c r="MLE887" s="14"/>
      <c r="MLF887" s="14"/>
      <c r="MLG887" s="14"/>
      <c r="MLH887" s="14"/>
      <c r="MLI887" s="14"/>
      <c r="MLJ887" s="14"/>
      <c r="MLK887" s="14"/>
      <c r="MLL887" s="14"/>
      <c r="MLM887" s="14"/>
      <c r="MLN887" s="14"/>
      <c r="MLO887" s="14"/>
      <c r="MLP887" s="14"/>
      <c r="MLQ887" s="14"/>
      <c r="MLR887" s="14"/>
      <c r="MLS887" s="14"/>
      <c r="MLT887" s="14"/>
      <c r="MLU887" s="14"/>
      <c r="MLV887" s="14"/>
      <c r="MLW887" s="14"/>
      <c r="MLX887" s="14"/>
      <c r="MLY887" s="14"/>
      <c r="MLZ887" s="14"/>
      <c r="MMA887" s="14"/>
      <c r="MMB887" s="14"/>
      <c r="MMC887" s="14"/>
      <c r="MMD887" s="14"/>
      <c r="MME887" s="14"/>
      <c r="MMF887" s="14"/>
      <c r="MMG887" s="14"/>
      <c r="MMH887" s="14"/>
      <c r="MMI887" s="14"/>
      <c r="MMJ887" s="14"/>
      <c r="MMK887" s="14"/>
      <c r="MML887" s="14"/>
      <c r="MMM887" s="14"/>
      <c r="MMN887" s="14"/>
      <c r="MMO887" s="14"/>
      <c r="MMP887" s="14"/>
      <c r="MMQ887" s="14"/>
      <c r="MMR887" s="14"/>
      <c r="MMS887" s="14"/>
      <c r="MMT887" s="14"/>
      <c r="MMU887" s="14"/>
      <c r="MMV887" s="14"/>
      <c r="MMW887" s="14"/>
      <c r="MMX887" s="14"/>
      <c r="MMY887" s="14"/>
      <c r="MMZ887" s="14"/>
      <c r="MNA887" s="14"/>
      <c r="MNB887" s="14"/>
      <c r="MNC887" s="14"/>
      <c r="MND887" s="14"/>
      <c r="MNE887" s="14"/>
      <c r="MNF887" s="14"/>
      <c r="MNG887" s="14"/>
      <c r="MNH887" s="14"/>
      <c r="MNI887" s="14"/>
      <c r="MNJ887" s="14"/>
      <c r="MNK887" s="14"/>
      <c r="MNL887" s="14"/>
      <c r="MNM887" s="14"/>
      <c r="MNN887" s="14"/>
      <c r="MNO887" s="14"/>
      <c r="MNP887" s="14"/>
      <c r="MNQ887" s="14"/>
      <c r="MNR887" s="14"/>
      <c r="MNS887" s="14"/>
      <c r="MNT887" s="14"/>
      <c r="MNU887" s="14"/>
      <c r="MNV887" s="14"/>
      <c r="MNW887" s="14"/>
      <c r="MNX887" s="14"/>
      <c r="MNY887" s="14"/>
      <c r="MNZ887" s="14"/>
      <c r="MOA887" s="14"/>
      <c r="MOB887" s="14"/>
      <c r="MOC887" s="14"/>
      <c r="MOD887" s="14"/>
      <c r="MOE887" s="14"/>
      <c r="MOF887" s="14"/>
      <c r="MOG887" s="14"/>
      <c r="MOH887" s="14"/>
      <c r="MOI887" s="14"/>
      <c r="MOJ887" s="14"/>
      <c r="MOK887" s="14"/>
      <c r="MOL887" s="14"/>
      <c r="MOM887" s="14"/>
      <c r="MON887" s="14"/>
      <c r="MOO887" s="14"/>
      <c r="MOP887" s="14"/>
      <c r="MOQ887" s="14"/>
      <c r="MOR887" s="14"/>
      <c r="MOS887" s="14"/>
      <c r="MOT887" s="14"/>
      <c r="MOU887" s="14"/>
      <c r="MOV887" s="14"/>
      <c r="MOW887" s="14"/>
      <c r="MOX887" s="14"/>
      <c r="MOY887" s="14"/>
      <c r="MOZ887" s="14"/>
      <c r="MPA887" s="14"/>
      <c r="MPB887" s="14"/>
      <c r="MPC887" s="14"/>
      <c r="MPD887" s="14"/>
      <c r="MPE887" s="14"/>
      <c r="MPF887" s="14"/>
      <c r="MPG887" s="14"/>
      <c r="MPH887" s="14"/>
      <c r="MPI887" s="14"/>
      <c r="MPJ887" s="14"/>
      <c r="MPK887" s="14"/>
      <c r="MPL887" s="14"/>
      <c r="MPM887" s="14"/>
      <c r="MPN887" s="14"/>
      <c r="MPO887" s="14"/>
      <c r="MPP887" s="14"/>
      <c r="MPQ887" s="14"/>
      <c r="MPR887" s="14"/>
      <c r="MPS887" s="14"/>
      <c r="MPT887" s="14"/>
      <c r="MPU887" s="14"/>
      <c r="MPV887" s="14"/>
      <c r="MPW887" s="14"/>
      <c r="MPX887" s="14"/>
      <c r="MPY887" s="14"/>
      <c r="MPZ887" s="14"/>
      <c r="MQA887" s="14"/>
      <c r="MQB887" s="14"/>
      <c r="MQC887" s="14"/>
      <c r="MQD887" s="14"/>
      <c r="MQE887" s="14"/>
      <c r="MQF887" s="14"/>
      <c r="MQG887" s="14"/>
      <c r="MQH887" s="14"/>
      <c r="MQI887" s="14"/>
      <c r="MQJ887" s="14"/>
      <c r="MQK887" s="14"/>
      <c r="MQL887" s="14"/>
      <c r="MQM887" s="14"/>
      <c r="MQN887" s="14"/>
      <c r="MQO887" s="14"/>
      <c r="MQP887" s="14"/>
      <c r="MQQ887" s="14"/>
      <c r="MQR887" s="14"/>
      <c r="MQS887" s="14"/>
      <c r="MQT887" s="14"/>
      <c r="MQU887" s="14"/>
      <c r="MQV887" s="14"/>
      <c r="MQW887" s="14"/>
      <c r="MQX887" s="14"/>
      <c r="MQY887" s="14"/>
      <c r="MQZ887" s="14"/>
      <c r="MRA887" s="14"/>
      <c r="MRB887" s="14"/>
      <c r="MRC887" s="14"/>
      <c r="MRD887" s="14"/>
      <c r="MRE887" s="14"/>
      <c r="MRF887" s="14"/>
      <c r="MRG887" s="14"/>
      <c r="MRH887" s="14"/>
      <c r="MRI887" s="14"/>
      <c r="MRJ887" s="14"/>
      <c r="MRK887" s="14"/>
      <c r="MRL887" s="14"/>
      <c r="MRM887" s="14"/>
      <c r="MRN887" s="14"/>
      <c r="MRO887" s="14"/>
      <c r="MRP887" s="14"/>
      <c r="MRQ887" s="14"/>
      <c r="MRR887" s="14"/>
      <c r="MRS887" s="14"/>
      <c r="MRT887" s="14"/>
      <c r="MRU887" s="14"/>
      <c r="MRV887" s="14"/>
      <c r="MRW887" s="14"/>
      <c r="MRX887" s="14"/>
      <c r="MRY887" s="14"/>
      <c r="MRZ887" s="14"/>
      <c r="MSA887" s="14"/>
      <c r="MSB887" s="14"/>
      <c r="MSC887" s="14"/>
      <c r="MSD887" s="14"/>
      <c r="MSE887" s="14"/>
      <c r="MSF887" s="14"/>
      <c r="MSG887" s="14"/>
      <c r="MSH887" s="14"/>
      <c r="MSI887" s="14"/>
      <c r="MSJ887" s="14"/>
      <c r="MSK887" s="14"/>
      <c r="MSL887" s="14"/>
      <c r="MSM887" s="14"/>
      <c r="MSN887" s="14"/>
      <c r="MSO887" s="14"/>
      <c r="MSP887" s="14"/>
      <c r="MSQ887" s="14"/>
      <c r="MSR887" s="14"/>
      <c r="MSS887" s="14"/>
      <c r="MST887" s="14"/>
      <c r="MSU887" s="14"/>
      <c r="MSV887" s="14"/>
      <c r="MSW887" s="14"/>
      <c r="MSX887" s="14"/>
      <c r="MSY887" s="14"/>
      <c r="MSZ887" s="14"/>
      <c r="MTA887" s="14"/>
      <c r="MTB887" s="14"/>
      <c r="MTC887" s="14"/>
      <c r="MTD887" s="14"/>
      <c r="MTE887" s="14"/>
      <c r="MTF887" s="14"/>
      <c r="MTG887" s="14"/>
      <c r="MTH887" s="14"/>
      <c r="MTI887" s="14"/>
      <c r="MTJ887" s="14"/>
      <c r="MTK887" s="14"/>
      <c r="MTL887" s="14"/>
      <c r="MTM887" s="14"/>
      <c r="MTN887" s="14"/>
      <c r="MTO887" s="14"/>
      <c r="MTP887" s="14"/>
      <c r="MTQ887" s="14"/>
      <c r="MTR887" s="14"/>
      <c r="MTS887" s="14"/>
      <c r="MTT887" s="14"/>
      <c r="MTU887" s="14"/>
      <c r="MTV887" s="14"/>
      <c r="MTW887" s="14"/>
      <c r="MTX887" s="14"/>
      <c r="MTY887" s="14"/>
      <c r="MTZ887" s="14"/>
      <c r="MUA887" s="14"/>
      <c r="MUB887" s="14"/>
      <c r="MUC887" s="14"/>
      <c r="MUD887" s="14"/>
      <c r="MUE887" s="14"/>
      <c r="MUF887" s="14"/>
      <c r="MUG887" s="14"/>
      <c r="MUH887" s="14"/>
      <c r="MUI887" s="14"/>
      <c r="MUJ887" s="14"/>
      <c r="MUK887" s="14"/>
      <c r="MUL887" s="14"/>
      <c r="MUM887" s="14"/>
      <c r="MUN887" s="14"/>
      <c r="MUO887" s="14"/>
      <c r="MUP887" s="14"/>
      <c r="MUQ887" s="14"/>
      <c r="MUR887" s="14"/>
      <c r="MUS887" s="14"/>
      <c r="MUT887" s="14"/>
      <c r="MUU887" s="14"/>
      <c r="MUV887" s="14"/>
      <c r="MUW887" s="14"/>
      <c r="MUX887" s="14"/>
      <c r="MUY887" s="14"/>
      <c r="MUZ887" s="14"/>
      <c r="MVA887" s="14"/>
      <c r="MVB887" s="14"/>
      <c r="MVC887" s="14"/>
      <c r="MVD887" s="14"/>
      <c r="MVE887" s="14"/>
      <c r="MVF887" s="14"/>
      <c r="MVG887" s="14"/>
      <c r="MVH887" s="14"/>
      <c r="MVI887" s="14"/>
      <c r="MVJ887" s="14"/>
      <c r="MVK887" s="14"/>
      <c r="MVL887" s="14"/>
      <c r="MVM887" s="14"/>
      <c r="MVN887" s="14"/>
      <c r="MVO887" s="14"/>
      <c r="MVP887" s="14"/>
      <c r="MVQ887" s="14"/>
      <c r="MVR887" s="14"/>
      <c r="MVS887" s="14"/>
      <c r="MVT887" s="14"/>
      <c r="MVU887" s="14"/>
      <c r="MVV887" s="14"/>
      <c r="MVW887" s="14"/>
      <c r="MVX887" s="14"/>
      <c r="MVY887" s="14"/>
      <c r="MVZ887" s="14"/>
      <c r="MWA887" s="14"/>
      <c r="MWB887" s="14"/>
      <c r="MWC887" s="14"/>
      <c r="MWD887" s="14"/>
      <c r="MWE887" s="14"/>
      <c r="MWF887" s="14"/>
      <c r="MWG887" s="14"/>
      <c r="MWH887" s="14"/>
      <c r="MWI887" s="14"/>
      <c r="MWJ887" s="14"/>
      <c r="MWK887" s="14"/>
      <c r="MWL887" s="14"/>
      <c r="MWM887" s="14"/>
      <c r="MWN887" s="14"/>
      <c r="MWO887" s="14"/>
      <c r="MWP887" s="14"/>
      <c r="MWQ887" s="14"/>
      <c r="MWR887" s="14"/>
      <c r="MWS887" s="14"/>
      <c r="MWT887" s="14"/>
      <c r="MWU887" s="14"/>
      <c r="MWV887" s="14"/>
      <c r="MWW887" s="14"/>
      <c r="MWX887" s="14"/>
      <c r="MWY887" s="14"/>
      <c r="MWZ887" s="14"/>
      <c r="MXA887" s="14"/>
      <c r="MXB887" s="14"/>
      <c r="MXC887" s="14"/>
      <c r="MXD887" s="14"/>
      <c r="MXE887" s="14"/>
      <c r="MXF887" s="14"/>
      <c r="MXG887" s="14"/>
      <c r="MXH887" s="14"/>
      <c r="MXI887" s="14"/>
      <c r="MXJ887" s="14"/>
      <c r="MXK887" s="14"/>
      <c r="MXL887" s="14"/>
      <c r="MXM887" s="14"/>
      <c r="MXN887" s="14"/>
      <c r="MXO887" s="14"/>
      <c r="MXP887" s="14"/>
      <c r="MXQ887" s="14"/>
      <c r="MXR887" s="14"/>
      <c r="MXS887" s="14"/>
      <c r="MXT887" s="14"/>
      <c r="MXU887" s="14"/>
      <c r="MXV887" s="14"/>
      <c r="MXW887" s="14"/>
      <c r="MXX887" s="14"/>
      <c r="MXY887" s="14"/>
      <c r="MXZ887" s="14"/>
      <c r="MYA887" s="14"/>
      <c r="MYB887" s="14"/>
      <c r="MYC887" s="14"/>
      <c r="MYD887" s="14"/>
      <c r="MYE887" s="14"/>
      <c r="MYF887" s="14"/>
      <c r="MYG887" s="14"/>
      <c r="MYH887" s="14"/>
      <c r="MYI887" s="14"/>
      <c r="MYJ887" s="14"/>
      <c r="MYK887" s="14"/>
      <c r="MYL887" s="14"/>
      <c r="MYM887" s="14"/>
      <c r="MYN887" s="14"/>
      <c r="MYO887" s="14"/>
      <c r="MYP887" s="14"/>
      <c r="MYQ887" s="14"/>
      <c r="MYR887" s="14"/>
      <c r="MYS887" s="14"/>
      <c r="MYT887" s="14"/>
      <c r="MYU887" s="14"/>
      <c r="MYV887" s="14"/>
      <c r="MYW887" s="14"/>
      <c r="MYX887" s="14"/>
      <c r="MYY887" s="14"/>
      <c r="MYZ887" s="14"/>
      <c r="MZA887" s="14"/>
      <c r="MZB887" s="14"/>
      <c r="MZC887" s="14"/>
      <c r="MZD887" s="14"/>
      <c r="MZE887" s="14"/>
      <c r="MZF887" s="14"/>
      <c r="MZG887" s="14"/>
      <c r="MZH887" s="14"/>
      <c r="MZI887" s="14"/>
      <c r="MZJ887" s="14"/>
      <c r="MZK887" s="14"/>
      <c r="MZL887" s="14"/>
      <c r="MZM887" s="14"/>
      <c r="MZN887" s="14"/>
      <c r="MZO887" s="14"/>
      <c r="MZP887" s="14"/>
      <c r="MZQ887" s="14"/>
      <c r="MZR887" s="14"/>
      <c r="MZS887" s="14"/>
      <c r="MZT887" s="14"/>
      <c r="MZU887" s="14"/>
      <c r="MZV887" s="14"/>
      <c r="MZW887" s="14"/>
      <c r="MZX887" s="14"/>
      <c r="MZY887" s="14"/>
      <c r="MZZ887" s="14"/>
      <c r="NAA887" s="14"/>
      <c r="NAB887" s="14"/>
      <c r="NAC887" s="14"/>
      <c r="NAD887" s="14"/>
      <c r="NAE887" s="14"/>
      <c r="NAF887" s="14"/>
      <c r="NAG887" s="14"/>
      <c r="NAH887" s="14"/>
      <c r="NAI887" s="14"/>
      <c r="NAJ887" s="14"/>
      <c r="NAK887" s="14"/>
      <c r="NAL887" s="14"/>
      <c r="NAM887" s="14"/>
      <c r="NAN887" s="14"/>
      <c r="NAO887" s="14"/>
      <c r="NAP887" s="14"/>
      <c r="NAQ887" s="14"/>
      <c r="NAR887" s="14"/>
      <c r="NAS887" s="14"/>
      <c r="NAT887" s="14"/>
      <c r="NAU887" s="14"/>
      <c r="NAV887" s="14"/>
      <c r="NAW887" s="14"/>
      <c r="NAX887" s="14"/>
      <c r="NAY887" s="14"/>
      <c r="NAZ887" s="14"/>
      <c r="NBA887" s="14"/>
      <c r="NBB887" s="14"/>
      <c r="NBC887" s="14"/>
      <c r="NBD887" s="14"/>
      <c r="NBE887" s="14"/>
      <c r="NBF887" s="14"/>
      <c r="NBG887" s="14"/>
      <c r="NBH887" s="14"/>
      <c r="NBI887" s="14"/>
      <c r="NBJ887" s="14"/>
      <c r="NBK887" s="14"/>
      <c r="NBL887" s="14"/>
      <c r="NBM887" s="14"/>
      <c r="NBN887" s="14"/>
      <c r="NBO887" s="14"/>
      <c r="NBP887" s="14"/>
      <c r="NBQ887" s="14"/>
      <c r="NBR887" s="14"/>
      <c r="NBS887" s="14"/>
      <c r="NBT887" s="14"/>
      <c r="NBU887" s="14"/>
      <c r="NBV887" s="14"/>
      <c r="NBW887" s="14"/>
      <c r="NBX887" s="14"/>
      <c r="NBY887" s="14"/>
      <c r="NBZ887" s="14"/>
      <c r="NCA887" s="14"/>
      <c r="NCB887" s="14"/>
      <c r="NCC887" s="14"/>
      <c r="NCD887" s="14"/>
      <c r="NCE887" s="14"/>
      <c r="NCF887" s="14"/>
      <c r="NCG887" s="14"/>
      <c r="NCH887" s="14"/>
      <c r="NCI887" s="14"/>
      <c r="NCJ887" s="14"/>
      <c r="NCK887" s="14"/>
      <c r="NCL887" s="14"/>
      <c r="NCM887" s="14"/>
      <c r="NCN887" s="14"/>
      <c r="NCO887" s="14"/>
      <c r="NCP887" s="14"/>
      <c r="NCQ887" s="14"/>
      <c r="NCR887" s="14"/>
      <c r="NCS887" s="14"/>
      <c r="NCT887" s="14"/>
      <c r="NCU887" s="14"/>
      <c r="NCV887" s="14"/>
      <c r="NCW887" s="14"/>
      <c r="NCX887" s="14"/>
      <c r="NCY887" s="14"/>
      <c r="NCZ887" s="14"/>
      <c r="NDA887" s="14"/>
      <c r="NDB887" s="14"/>
      <c r="NDC887" s="14"/>
      <c r="NDD887" s="14"/>
      <c r="NDE887" s="14"/>
      <c r="NDF887" s="14"/>
      <c r="NDG887" s="14"/>
      <c r="NDH887" s="14"/>
      <c r="NDI887" s="14"/>
      <c r="NDJ887" s="14"/>
      <c r="NDK887" s="14"/>
      <c r="NDL887" s="14"/>
      <c r="NDM887" s="14"/>
      <c r="NDN887" s="14"/>
      <c r="NDO887" s="14"/>
      <c r="NDP887" s="14"/>
      <c r="NDQ887" s="14"/>
      <c r="NDR887" s="14"/>
      <c r="NDS887" s="14"/>
      <c r="NDT887" s="14"/>
      <c r="NDU887" s="14"/>
      <c r="NDV887" s="14"/>
      <c r="NDW887" s="14"/>
      <c r="NDX887" s="14"/>
      <c r="NDY887" s="14"/>
      <c r="NDZ887" s="14"/>
      <c r="NEA887" s="14"/>
      <c r="NEB887" s="14"/>
      <c r="NEC887" s="14"/>
      <c r="NED887" s="14"/>
      <c r="NEE887" s="14"/>
      <c r="NEF887" s="14"/>
      <c r="NEG887" s="14"/>
      <c r="NEH887" s="14"/>
      <c r="NEI887" s="14"/>
      <c r="NEJ887" s="14"/>
      <c r="NEK887" s="14"/>
      <c r="NEL887" s="14"/>
      <c r="NEM887" s="14"/>
      <c r="NEN887" s="14"/>
      <c r="NEO887" s="14"/>
      <c r="NEP887" s="14"/>
      <c r="NEQ887" s="14"/>
      <c r="NER887" s="14"/>
      <c r="NES887" s="14"/>
      <c r="NET887" s="14"/>
      <c r="NEU887" s="14"/>
      <c r="NEV887" s="14"/>
      <c r="NEW887" s="14"/>
      <c r="NEX887" s="14"/>
      <c r="NEY887" s="14"/>
      <c r="NEZ887" s="14"/>
      <c r="NFA887" s="14"/>
      <c r="NFB887" s="14"/>
      <c r="NFC887" s="14"/>
      <c r="NFD887" s="14"/>
      <c r="NFE887" s="14"/>
      <c r="NFF887" s="14"/>
      <c r="NFG887" s="14"/>
      <c r="NFH887" s="14"/>
      <c r="NFI887" s="14"/>
      <c r="NFJ887" s="14"/>
      <c r="NFK887" s="14"/>
      <c r="NFL887" s="14"/>
      <c r="NFM887" s="14"/>
      <c r="NFN887" s="14"/>
      <c r="NFO887" s="14"/>
      <c r="NFP887" s="14"/>
      <c r="NFQ887" s="14"/>
      <c r="NFR887" s="14"/>
      <c r="NFS887" s="14"/>
      <c r="NFT887" s="14"/>
      <c r="NFU887" s="14"/>
      <c r="NFV887" s="14"/>
      <c r="NFW887" s="14"/>
      <c r="NFX887" s="14"/>
      <c r="NFY887" s="14"/>
      <c r="NFZ887" s="14"/>
      <c r="NGA887" s="14"/>
      <c r="NGB887" s="14"/>
      <c r="NGC887" s="14"/>
      <c r="NGD887" s="14"/>
      <c r="NGE887" s="14"/>
      <c r="NGF887" s="14"/>
      <c r="NGG887" s="14"/>
      <c r="NGH887" s="14"/>
      <c r="NGI887" s="14"/>
      <c r="NGJ887" s="14"/>
      <c r="NGK887" s="14"/>
      <c r="NGL887" s="14"/>
      <c r="NGM887" s="14"/>
      <c r="NGN887" s="14"/>
      <c r="NGO887" s="14"/>
      <c r="NGP887" s="14"/>
      <c r="NGQ887" s="14"/>
      <c r="NGR887" s="14"/>
      <c r="NGS887" s="14"/>
      <c r="NGT887" s="14"/>
      <c r="NGU887" s="14"/>
      <c r="NGV887" s="14"/>
      <c r="NGW887" s="14"/>
      <c r="NGX887" s="14"/>
      <c r="NGY887" s="14"/>
      <c r="NGZ887" s="14"/>
      <c r="NHA887" s="14"/>
      <c r="NHB887" s="14"/>
      <c r="NHC887" s="14"/>
      <c r="NHD887" s="14"/>
      <c r="NHE887" s="14"/>
      <c r="NHF887" s="14"/>
      <c r="NHG887" s="14"/>
      <c r="NHH887" s="14"/>
      <c r="NHI887" s="14"/>
      <c r="NHJ887" s="14"/>
      <c r="NHK887" s="14"/>
      <c r="NHL887" s="14"/>
      <c r="NHM887" s="14"/>
      <c r="NHN887" s="14"/>
      <c r="NHO887" s="14"/>
      <c r="NHP887" s="14"/>
      <c r="NHQ887" s="14"/>
      <c r="NHR887" s="14"/>
      <c r="NHS887" s="14"/>
      <c r="NHT887" s="14"/>
      <c r="NHU887" s="14"/>
      <c r="NHV887" s="14"/>
      <c r="NHW887" s="14"/>
      <c r="NHX887" s="14"/>
      <c r="NHY887" s="14"/>
      <c r="NHZ887" s="14"/>
      <c r="NIA887" s="14"/>
      <c r="NIB887" s="14"/>
      <c r="NIC887" s="14"/>
      <c r="NID887" s="14"/>
      <c r="NIE887" s="14"/>
      <c r="NIF887" s="14"/>
      <c r="NIG887" s="14"/>
      <c r="NIH887" s="14"/>
      <c r="NII887" s="14"/>
      <c r="NIJ887" s="14"/>
      <c r="NIK887" s="14"/>
      <c r="NIL887" s="14"/>
      <c r="NIM887" s="14"/>
      <c r="NIN887" s="14"/>
      <c r="NIO887" s="14"/>
      <c r="NIP887" s="14"/>
      <c r="NIQ887" s="14"/>
      <c r="NIR887" s="14"/>
      <c r="NIS887" s="14"/>
      <c r="NIT887" s="14"/>
      <c r="NIU887" s="14"/>
      <c r="NIV887" s="14"/>
      <c r="NIW887" s="14"/>
      <c r="NIX887" s="14"/>
      <c r="NIY887" s="14"/>
      <c r="NIZ887" s="14"/>
      <c r="NJA887" s="14"/>
      <c r="NJB887" s="14"/>
      <c r="NJC887" s="14"/>
      <c r="NJD887" s="14"/>
      <c r="NJE887" s="14"/>
      <c r="NJF887" s="14"/>
      <c r="NJG887" s="14"/>
      <c r="NJH887" s="14"/>
      <c r="NJI887" s="14"/>
      <c r="NJJ887" s="14"/>
      <c r="NJK887" s="14"/>
      <c r="NJL887" s="14"/>
      <c r="NJM887" s="14"/>
      <c r="NJN887" s="14"/>
      <c r="NJO887" s="14"/>
      <c r="NJP887" s="14"/>
      <c r="NJQ887" s="14"/>
      <c r="NJR887" s="14"/>
      <c r="NJS887" s="14"/>
      <c r="NJT887" s="14"/>
      <c r="NJU887" s="14"/>
      <c r="NJV887" s="14"/>
      <c r="NJW887" s="14"/>
      <c r="NJX887" s="14"/>
      <c r="NJY887" s="14"/>
      <c r="NJZ887" s="14"/>
      <c r="NKA887" s="14"/>
      <c r="NKB887" s="14"/>
      <c r="NKC887" s="14"/>
      <c r="NKD887" s="14"/>
      <c r="NKE887" s="14"/>
      <c r="NKF887" s="14"/>
      <c r="NKG887" s="14"/>
      <c r="NKH887" s="14"/>
      <c r="NKI887" s="14"/>
      <c r="NKJ887" s="14"/>
      <c r="NKK887" s="14"/>
      <c r="NKL887" s="14"/>
      <c r="NKM887" s="14"/>
      <c r="NKN887" s="14"/>
      <c r="NKO887" s="14"/>
      <c r="NKP887" s="14"/>
      <c r="NKQ887" s="14"/>
      <c r="NKR887" s="14"/>
      <c r="NKS887" s="14"/>
      <c r="NKT887" s="14"/>
      <c r="NKU887" s="14"/>
      <c r="NKV887" s="14"/>
      <c r="NKW887" s="14"/>
      <c r="NKX887" s="14"/>
      <c r="NKY887" s="14"/>
      <c r="NKZ887" s="14"/>
      <c r="NLA887" s="14"/>
      <c r="NLB887" s="14"/>
      <c r="NLC887" s="14"/>
      <c r="NLD887" s="14"/>
      <c r="NLE887" s="14"/>
      <c r="NLF887" s="14"/>
      <c r="NLG887" s="14"/>
      <c r="NLH887" s="14"/>
      <c r="NLI887" s="14"/>
      <c r="NLJ887" s="14"/>
      <c r="NLK887" s="14"/>
      <c r="NLL887" s="14"/>
      <c r="NLM887" s="14"/>
      <c r="NLN887" s="14"/>
      <c r="NLO887" s="14"/>
      <c r="NLP887" s="14"/>
      <c r="NLQ887" s="14"/>
      <c r="NLR887" s="14"/>
      <c r="NLS887" s="14"/>
      <c r="NLT887" s="14"/>
      <c r="NLU887" s="14"/>
      <c r="NLV887" s="14"/>
      <c r="NLW887" s="14"/>
      <c r="NLX887" s="14"/>
      <c r="NLY887" s="14"/>
      <c r="NLZ887" s="14"/>
      <c r="NMA887" s="14"/>
      <c r="NMB887" s="14"/>
      <c r="NMC887" s="14"/>
      <c r="NMD887" s="14"/>
      <c r="NME887" s="14"/>
      <c r="NMF887" s="14"/>
      <c r="NMG887" s="14"/>
      <c r="NMH887" s="14"/>
      <c r="NMI887" s="14"/>
      <c r="NMJ887" s="14"/>
      <c r="NMK887" s="14"/>
      <c r="NML887" s="14"/>
      <c r="NMM887" s="14"/>
      <c r="NMN887" s="14"/>
      <c r="NMO887" s="14"/>
      <c r="NMP887" s="14"/>
      <c r="NMQ887" s="14"/>
      <c r="NMR887" s="14"/>
      <c r="NMS887" s="14"/>
      <c r="NMT887" s="14"/>
      <c r="NMU887" s="14"/>
      <c r="NMV887" s="14"/>
      <c r="NMW887" s="14"/>
      <c r="NMX887" s="14"/>
      <c r="NMY887" s="14"/>
      <c r="NMZ887" s="14"/>
      <c r="NNA887" s="14"/>
      <c r="NNB887" s="14"/>
      <c r="NNC887" s="14"/>
      <c r="NND887" s="14"/>
      <c r="NNE887" s="14"/>
      <c r="NNF887" s="14"/>
      <c r="NNG887" s="14"/>
      <c r="NNH887" s="14"/>
      <c r="NNI887" s="14"/>
      <c r="NNJ887" s="14"/>
      <c r="NNK887" s="14"/>
      <c r="NNL887" s="14"/>
      <c r="NNM887" s="14"/>
      <c r="NNN887" s="14"/>
      <c r="NNO887" s="14"/>
      <c r="NNP887" s="14"/>
      <c r="NNQ887" s="14"/>
      <c r="NNR887" s="14"/>
      <c r="NNS887" s="14"/>
      <c r="NNT887" s="14"/>
      <c r="NNU887" s="14"/>
      <c r="NNV887" s="14"/>
      <c r="NNW887" s="14"/>
      <c r="NNX887" s="14"/>
      <c r="NNY887" s="14"/>
      <c r="NNZ887" s="14"/>
      <c r="NOA887" s="14"/>
      <c r="NOB887" s="14"/>
      <c r="NOC887" s="14"/>
      <c r="NOD887" s="14"/>
      <c r="NOE887" s="14"/>
      <c r="NOF887" s="14"/>
      <c r="NOG887" s="14"/>
      <c r="NOH887" s="14"/>
      <c r="NOI887" s="14"/>
      <c r="NOJ887" s="14"/>
      <c r="NOK887" s="14"/>
      <c r="NOL887" s="14"/>
      <c r="NOM887" s="14"/>
      <c r="NON887" s="14"/>
      <c r="NOO887" s="14"/>
      <c r="NOP887" s="14"/>
      <c r="NOQ887" s="14"/>
      <c r="NOR887" s="14"/>
      <c r="NOS887" s="14"/>
      <c r="NOT887" s="14"/>
      <c r="NOU887" s="14"/>
      <c r="NOV887" s="14"/>
      <c r="NOW887" s="14"/>
      <c r="NOX887" s="14"/>
      <c r="NOY887" s="14"/>
      <c r="NOZ887" s="14"/>
      <c r="NPA887" s="14"/>
      <c r="NPB887" s="14"/>
      <c r="NPC887" s="14"/>
      <c r="NPD887" s="14"/>
      <c r="NPE887" s="14"/>
      <c r="NPF887" s="14"/>
      <c r="NPG887" s="14"/>
      <c r="NPH887" s="14"/>
      <c r="NPI887" s="14"/>
      <c r="NPJ887" s="14"/>
      <c r="NPK887" s="14"/>
      <c r="NPL887" s="14"/>
      <c r="NPM887" s="14"/>
      <c r="NPN887" s="14"/>
      <c r="NPO887" s="14"/>
      <c r="NPP887" s="14"/>
      <c r="NPQ887" s="14"/>
      <c r="NPR887" s="14"/>
      <c r="NPS887" s="14"/>
      <c r="NPT887" s="14"/>
      <c r="NPU887" s="14"/>
      <c r="NPV887" s="14"/>
      <c r="NPW887" s="14"/>
      <c r="NPX887" s="14"/>
      <c r="NPY887" s="14"/>
      <c r="NPZ887" s="14"/>
      <c r="NQA887" s="14"/>
      <c r="NQB887" s="14"/>
      <c r="NQC887" s="14"/>
      <c r="NQD887" s="14"/>
      <c r="NQE887" s="14"/>
      <c r="NQF887" s="14"/>
      <c r="NQG887" s="14"/>
      <c r="NQH887" s="14"/>
      <c r="NQI887" s="14"/>
      <c r="NQJ887" s="14"/>
      <c r="NQK887" s="14"/>
      <c r="NQL887" s="14"/>
      <c r="NQM887" s="14"/>
      <c r="NQN887" s="14"/>
      <c r="NQO887" s="14"/>
      <c r="NQP887" s="14"/>
      <c r="NQQ887" s="14"/>
      <c r="NQR887" s="14"/>
      <c r="NQS887" s="14"/>
      <c r="NQT887" s="14"/>
      <c r="NQU887" s="14"/>
      <c r="NQV887" s="14"/>
      <c r="NQW887" s="14"/>
      <c r="NQX887" s="14"/>
      <c r="NQY887" s="14"/>
      <c r="NQZ887" s="14"/>
      <c r="NRA887" s="14"/>
      <c r="NRB887" s="14"/>
      <c r="NRC887" s="14"/>
      <c r="NRD887" s="14"/>
      <c r="NRE887" s="14"/>
      <c r="NRF887" s="14"/>
      <c r="NRG887" s="14"/>
      <c r="NRH887" s="14"/>
      <c r="NRI887" s="14"/>
      <c r="NRJ887" s="14"/>
      <c r="NRK887" s="14"/>
      <c r="NRL887" s="14"/>
      <c r="NRM887" s="14"/>
      <c r="NRN887" s="14"/>
      <c r="NRO887" s="14"/>
      <c r="NRP887" s="14"/>
      <c r="NRQ887" s="14"/>
      <c r="NRR887" s="14"/>
      <c r="NRS887" s="14"/>
      <c r="NRT887" s="14"/>
      <c r="NRU887" s="14"/>
      <c r="NRV887" s="14"/>
      <c r="NRW887" s="14"/>
      <c r="NRX887" s="14"/>
      <c r="NRY887" s="14"/>
      <c r="NRZ887" s="14"/>
      <c r="NSA887" s="14"/>
      <c r="NSB887" s="14"/>
      <c r="NSC887" s="14"/>
      <c r="NSD887" s="14"/>
      <c r="NSE887" s="14"/>
      <c r="NSF887" s="14"/>
      <c r="NSG887" s="14"/>
      <c r="NSH887" s="14"/>
      <c r="NSI887" s="14"/>
      <c r="NSJ887" s="14"/>
      <c r="NSK887" s="14"/>
      <c r="NSL887" s="14"/>
      <c r="NSM887" s="14"/>
      <c r="NSN887" s="14"/>
      <c r="NSO887" s="14"/>
      <c r="NSP887" s="14"/>
      <c r="NSQ887" s="14"/>
      <c r="NSR887" s="14"/>
      <c r="NSS887" s="14"/>
      <c r="NST887" s="14"/>
      <c r="NSU887" s="14"/>
      <c r="NSV887" s="14"/>
      <c r="NSW887" s="14"/>
      <c r="NSX887" s="14"/>
      <c r="NSY887" s="14"/>
      <c r="NSZ887" s="14"/>
      <c r="NTA887" s="14"/>
      <c r="NTB887" s="14"/>
      <c r="NTC887" s="14"/>
      <c r="NTD887" s="14"/>
      <c r="NTE887" s="14"/>
      <c r="NTF887" s="14"/>
      <c r="NTG887" s="14"/>
      <c r="NTH887" s="14"/>
      <c r="NTI887" s="14"/>
      <c r="NTJ887" s="14"/>
      <c r="NTK887" s="14"/>
      <c r="NTL887" s="14"/>
      <c r="NTM887" s="14"/>
      <c r="NTN887" s="14"/>
      <c r="NTO887" s="14"/>
      <c r="NTP887" s="14"/>
      <c r="NTQ887" s="14"/>
      <c r="NTR887" s="14"/>
      <c r="NTS887" s="14"/>
      <c r="NTT887" s="14"/>
      <c r="NTU887" s="14"/>
      <c r="NTV887" s="14"/>
      <c r="NTW887" s="14"/>
      <c r="NTX887" s="14"/>
      <c r="NTY887" s="14"/>
      <c r="NTZ887" s="14"/>
      <c r="NUA887" s="14"/>
      <c r="NUB887" s="14"/>
      <c r="NUC887" s="14"/>
      <c r="NUD887" s="14"/>
      <c r="NUE887" s="14"/>
      <c r="NUF887" s="14"/>
      <c r="NUG887" s="14"/>
      <c r="NUH887" s="14"/>
      <c r="NUI887" s="14"/>
      <c r="NUJ887" s="14"/>
      <c r="NUK887" s="14"/>
      <c r="NUL887" s="14"/>
      <c r="NUM887" s="14"/>
      <c r="NUN887" s="14"/>
      <c r="NUO887" s="14"/>
      <c r="NUP887" s="14"/>
      <c r="NUQ887" s="14"/>
      <c r="NUR887" s="14"/>
      <c r="NUS887" s="14"/>
      <c r="NUT887" s="14"/>
      <c r="NUU887" s="14"/>
      <c r="NUV887" s="14"/>
      <c r="NUW887" s="14"/>
      <c r="NUX887" s="14"/>
      <c r="NUY887" s="14"/>
      <c r="NUZ887" s="14"/>
      <c r="NVA887" s="14"/>
      <c r="NVB887" s="14"/>
      <c r="NVC887" s="14"/>
      <c r="NVD887" s="14"/>
      <c r="NVE887" s="14"/>
      <c r="NVF887" s="14"/>
      <c r="NVG887" s="14"/>
      <c r="NVH887" s="14"/>
      <c r="NVI887" s="14"/>
      <c r="NVJ887" s="14"/>
      <c r="NVK887" s="14"/>
      <c r="NVL887" s="14"/>
      <c r="NVM887" s="14"/>
      <c r="NVN887" s="14"/>
      <c r="NVO887" s="14"/>
      <c r="NVP887" s="14"/>
      <c r="NVQ887" s="14"/>
      <c r="NVR887" s="14"/>
      <c r="NVS887" s="14"/>
      <c r="NVT887" s="14"/>
      <c r="NVU887" s="14"/>
      <c r="NVV887" s="14"/>
      <c r="NVW887" s="14"/>
      <c r="NVX887" s="14"/>
      <c r="NVY887" s="14"/>
      <c r="NVZ887" s="14"/>
      <c r="NWA887" s="14"/>
      <c r="NWB887" s="14"/>
      <c r="NWC887" s="14"/>
      <c r="NWD887" s="14"/>
      <c r="NWE887" s="14"/>
      <c r="NWF887" s="14"/>
      <c r="NWG887" s="14"/>
      <c r="NWH887" s="14"/>
      <c r="NWI887" s="14"/>
      <c r="NWJ887" s="14"/>
      <c r="NWK887" s="14"/>
      <c r="NWL887" s="14"/>
      <c r="NWM887" s="14"/>
      <c r="NWN887" s="14"/>
      <c r="NWO887" s="14"/>
      <c r="NWP887" s="14"/>
      <c r="NWQ887" s="14"/>
      <c r="NWR887" s="14"/>
      <c r="NWS887" s="14"/>
      <c r="NWT887" s="14"/>
      <c r="NWU887" s="14"/>
      <c r="NWV887" s="14"/>
      <c r="NWW887" s="14"/>
      <c r="NWX887" s="14"/>
      <c r="NWY887" s="14"/>
      <c r="NWZ887" s="14"/>
      <c r="NXA887" s="14"/>
      <c r="NXB887" s="14"/>
      <c r="NXC887" s="14"/>
      <c r="NXD887" s="14"/>
      <c r="NXE887" s="14"/>
      <c r="NXF887" s="14"/>
      <c r="NXG887" s="14"/>
      <c r="NXH887" s="14"/>
      <c r="NXI887" s="14"/>
      <c r="NXJ887" s="14"/>
      <c r="NXK887" s="14"/>
      <c r="NXL887" s="14"/>
      <c r="NXM887" s="14"/>
      <c r="NXN887" s="14"/>
      <c r="NXO887" s="14"/>
      <c r="NXP887" s="14"/>
      <c r="NXQ887" s="14"/>
      <c r="NXR887" s="14"/>
      <c r="NXS887" s="14"/>
      <c r="NXT887" s="14"/>
      <c r="NXU887" s="14"/>
      <c r="NXV887" s="14"/>
      <c r="NXW887" s="14"/>
      <c r="NXX887" s="14"/>
      <c r="NXY887" s="14"/>
      <c r="NXZ887" s="14"/>
      <c r="NYA887" s="14"/>
      <c r="NYB887" s="14"/>
      <c r="NYC887" s="14"/>
      <c r="NYD887" s="14"/>
      <c r="NYE887" s="14"/>
      <c r="NYF887" s="14"/>
      <c r="NYG887" s="14"/>
      <c r="NYH887" s="14"/>
      <c r="NYI887" s="14"/>
      <c r="NYJ887" s="14"/>
      <c r="NYK887" s="14"/>
      <c r="NYL887" s="14"/>
      <c r="NYM887" s="14"/>
      <c r="NYN887" s="14"/>
      <c r="NYO887" s="14"/>
      <c r="NYP887" s="14"/>
      <c r="NYQ887" s="14"/>
      <c r="NYR887" s="14"/>
      <c r="NYS887" s="14"/>
      <c r="NYT887" s="14"/>
      <c r="NYU887" s="14"/>
      <c r="NYV887" s="14"/>
      <c r="NYW887" s="14"/>
      <c r="NYX887" s="14"/>
      <c r="NYY887" s="14"/>
      <c r="NYZ887" s="14"/>
      <c r="NZA887" s="14"/>
      <c r="NZB887" s="14"/>
      <c r="NZC887" s="14"/>
      <c r="NZD887" s="14"/>
      <c r="NZE887" s="14"/>
      <c r="NZF887" s="14"/>
      <c r="NZG887" s="14"/>
      <c r="NZH887" s="14"/>
      <c r="NZI887" s="14"/>
      <c r="NZJ887" s="14"/>
      <c r="NZK887" s="14"/>
      <c r="NZL887" s="14"/>
      <c r="NZM887" s="14"/>
      <c r="NZN887" s="14"/>
      <c r="NZO887" s="14"/>
      <c r="NZP887" s="14"/>
      <c r="NZQ887" s="14"/>
      <c r="NZR887" s="14"/>
      <c r="NZS887" s="14"/>
      <c r="NZT887" s="14"/>
      <c r="NZU887" s="14"/>
      <c r="NZV887" s="14"/>
      <c r="NZW887" s="14"/>
      <c r="NZX887" s="14"/>
      <c r="NZY887" s="14"/>
      <c r="NZZ887" s="14"/>
      <c r="OAA887" s="14"/>
      <c r="OAB887" s="14"/>
      <c r="OAC887" s="14"/>
      <c r="OAD887" s="14"/>
      <c r="OAE887" s="14"/>
      <c r="OAF887" s="14"/>
      <c r="OAG887" s="14"/>
      <c r="OAH887" s="14"/>
      <c r="OAI887" s="14"/>
      <c r="OAJ887" s="14"/>
      <c r="OAK887" s="14"/>
      <c r="OAL887" s="14"/>
      <c r="OAM887" s="14"/>
      <c r="OAN887" s="14"/>
      <c r="OAO887" s="14"/>
      <c r="OAP887" s="14"/>
      <c r="OAQ887" s="14"/>
      <c r="OAR887" s="14"/>
      <c r="OAS887" s="14"/>
      <c r="OAT887" s="14"/>
      <c r="OAU887" s="14"/>
      <c r="OAV887" s="14"/>
      <c r="OAW887" s="14"/>
      <c r="OAX887" s="14"/>
      <c r="OAY887" s="14"/>
      <c r="OAZ887" s="14"/>
      <c r="OBA887" s="14"/>
      <c r="OBB887" s="14"/>
      <c r="OBC887" s="14"/>
      <c r="OBD887" s="14"/>
      <c r="OBE887" s="14"/>
      <c r="OBF887" s="14"/>
      <c r="OBG887" s="14"/>
      <c r="OBH887" s="14"/>
      <c r="OBI887" s="14"/>
      <c r="OBJ887" s="14"/>
      <c r="OBK887" s="14"/>
      <c r="OBL887" s="14"/>
      <c r="OBM887" s="14"/>
      <c r="OBN887" s="14"/>
      <c r="OBO887" s="14"/>
      <c r="OBP887" s="14"/>
      <c r="OBQ887" s="14"/>
      <c r="OBR887" s="14"/>
      <c r="OBS887" s="14"/>
      <c r="OBT887" s="14"/>
      <c r="OBU887" s="14"/>
      <c r="OBV887" s="14"/>
      <c r="OBW887" s="14"/>
      <c r="OBX887" s="14"/>
      <c r="OBY887" s="14"/>
      <c r="OBZ887" s="14"/>
      <c r="OCA887" s="14"/>
      <c r="OCB887" s="14"/>
      <c r="OCC887" s="14"/>
      <c r="OCD887" s="14"/>
      <c r="OCE887" s="14"/>
      <c r="OCF887" s="14"/>
      <c r="OCG887" s="14"/>
      <c r="OCH887" s="14"/>
      <c r="OCI887" s="14"/>
      <c r="OCJ887" s="14"/>
      <c r="OCK887" s="14"/>
      <c r="OCL887" s="14"/>
      <c r="OCM887" s="14"/>
      <c r="OCN887" s="14"/>
      <c r="OCO887" s="14"/>
      <c r="OCP887" s="14"/>
      <c r="OCQ887" s="14"/>
      <c r="OCR887" s="14"/>
      <c r="OCS887" s="14"/>
      <c r="OCT887" s="14"/>
      <c r="OCU887" s="14"/>
      <c r="OCV887" s="14"/>
      <c r="OCW887" s="14"/>
      <c r="OCX887" s="14"/>
      <c r="OCY887" s="14"/>
      <c r="OCZ887" s="14"/>
      <c r="ODA887" s="14"/>
      <c r="ODB887" s="14"/>
      <c r="ODC887" s="14"/>
      <c r="ODD887" s="14"/>
      <c r="ODE887" s="14"/>
      <c r="ODF887" s="14"/>
      <c r="ODG887" s="14"/>
      <c r="ODH887" s="14"/>
      <c r="ODI887" s="14"/>
      <c r="ODJ887" s="14"/>
      <c r="ODK887" s="14"/>
      <c r="ODL887" s="14"/>
      <c r="ODM887" s="14"/>
      <c r="ODN887" s="14"/>
      <c r="ODO887" s="14"/>
      <c r="ODP887" s="14"/>
      <c r="ODQ887" s="14"/>
      <c r="ODR887" s="14"/>
      <c r="ODS887" s="14"/>
      <c r="ODT887" s="14"/>
      <c r="ODU887" s="14"/>
      <c r="ODV887" s="14"/>
      <c r="ODW887" s="14"/>
      <c r="ODX887" s="14"/>
      <c r="ODY887" s="14"/>
      <c r="ODZ887" s="14"/>
      <c r="OEA887" s="14"/>
      <c r="OEB887" s="14"/>
      <c r="OEC887" s="14"/>
      <c r="OED887" s="14"/>
      <c r="OEE887" s="14"/>
      <c r="OEF887" s="14"/>
      <c r="OEG887" s="14"/>
      <c r="OEH887" s="14"/>
      <c r="OEI887" s="14"/>
      <c r="OEJ887" s="14"/>
      <c r="OEK887" s="14"/>
      <c r="OEL887" s="14"/>
      <c r="OEM887" s="14"/>
      <c r="OEN887" s="14"/>
      <c r="OEO887" s="14"/>
      <c r="OEP887" s="14"/>
      <c r="OEQ887" s="14"/>
      <c r="OER887" s="14"/>
      <c r="OES887" s="14"/>
      <c r="OET887" s="14"/>
      <c r="OEU887" s="14"/>
      <c r="OEV887" s="14"/>
      <c r="OEW887" s="14"/>
      <c r="OEX887" s="14"/>
      <c r="OEY887" s="14"/>
      <c r="OEZ887" s="14"/>
      <c r="OFA887" s="14"/>
      <c r="OFB887" s="14"/>
      <c r="OFC887" s="14"/>
      <c r="OFD887" s="14"/>
      <c r="OFE887" s="14"/>
      <c r="OFF887" s="14"/>
      <c r="OFG887" s="14"/>
      <c r="OFH887" s="14"/>
      <c r="OFI887" s="14"/>
      <c r="OFJ887" s="14"/>
      <c r="OFK887" s="14"/>
      <c r="OFL887" s="14"/>
      <c r="OFM887" s="14"/>
      <c r="OFN887" s="14"/>
      <c r="OFO887" s="14"/>
      <c r="OFP887" s="14"/>
      <c r="OFQ887" s="14"/>
      <c r="OFR887" s="14"/>
      <c r="OFS887" s="14"/>
      <c r="OFT887" s="14"/>
      <c r="OFU887" s="14"/>
      <c r="OFV887" s="14"/>
      <c r="OFW887" s="14"/>
      <c r="OFX887" s="14"/>
      <c r="OFY887" s="14"/>
      <c r="OFZ887" s="14"/>
      <c r="OGA887" s="14"/>
      <c r="OGB887" s="14"/>
      <c r="OGC887" s="14"/>
      <c r="OGD887" s="14"/>
      <c r="OGE887" s="14"/>
      <c r="OGF887" s="14"/>
      <c r="OGG887" s="14"/>
      <c r="OGH887" s="14"/>
      <c r="OGI887" s="14"/>
      <c r="OGJ887" s="14"/>
      <c r="OGK887" s="14"/>
      <c r="OGL887" s="14"/>
      <c r="OGM887" s="14"/>
      <c r="OGN887" s="14"/>
      <c r="OGO887" s="14"/>
      <c r="OGP887" s="14"/>
      <c r="OGQ887" s="14"/>
      <c r="OGR887" s="14"/>
      <c r="OGS887" s="14"/>
      <c r="OGT887" s="14"/>
      <c r="OGU887" s="14"/>
      <c r="OGV887" s="14"/>
      <c r="OGW887" s="14"/>
      <c r="OGX887" s="14"/>
      <c r="OGY887" s="14"/>
      <c r="OGZ887" s="14"/>
      <c r="OHA887" s="14"/>
      <c r="OHB887" s="14"/>
      <c r="OHC887" s="14"/>
      <c r="OHD887" s="14"/>
      <c r="OHE887" s="14"/>
      <c r="OHF887" s="14"/>
      <c r="OHG887" s="14"/>
      <c r="OHH887" s="14"/>
      <c r="OHI887" s="14"/>
      <c r="OHJ887" s="14"/>
      <c r="OHK887" s="14"/>
      <c r="OHL887" s="14"/>
      <c r="OHM887" s="14"/>
      <c r="OHN887" s="14"/>
      <c r="OHO887" s="14"/>
      <c r="OHP887" s="14"/>
      <c r="OHQ887" s="14"/>
      <c r="OHR887" s="14"/>
      <c r="OHS887" s="14"/>
      <c r="OHT887" s="14"/>
      <c r="OHU887" s="14"/>
      <c r="OHV887" s="14"/>
      <c r="OHW887" s="14"/>
      <c r="OHX887" s="14"/>
      <c r="OHY887" s="14"/>
      <c r="OHZ887" s="14"/>
      <c r="OIA887" s="14"/>
      <c r="OIB887" s="14"/>
      <c r="OIC887" s="14"/>
      <c r="OID887" s="14"/>
      <c r="OIE887" s="14"/>
      <c r="OIF887" s="14"/>
      <c r="OIG887" s="14"/>
      <c r="OIH887" s="14"/>
      <c r="OII887" s="14"/>
      <c r="OIJ887" s="14"/>
      <c r="OIK887" s="14"/>
      <c r="OIL887" s="14"/>
      <c r="OIM887" s="14"/>
      <c r="OIN887" s="14"/>
      <c r="OIO887" s="14"/>
      <c r="OIP887" s="14"/>
      <c r="OIQ887" s="14"/>
      <c r="OIR887" s="14"/>
      <c r="OIS887" s="14"/>
      <c r="OIT887" s="14"/>
      <c r="OIU887" s="14"/>
      <c r="OIV887" s="14"/>
      <c r="OIW887" s="14"/>
      <c r="OIX887" s="14"/>
      <c r="OIY887" s="14"/>
      <c r="OIZ887" s="14"/>
      <c r="OJA887" s="14"/>
      <c r="OJB887" s="14"/>
      <c r="OJC887" s="14"/>
      <c r="OJD887" s="14"/>
      <c r="OJE887" s="14"/>
      <c r="OJF887" s="14"/>
      <c r="OJG887" s="14"/>
      <c r="OJH887" s="14"/>
      <c r="OJI887" s="14"/>
      <c r="OJJ887" s="14"/>
      <c r="OJK887" s="14"/>
      <c r="OJL887" s="14"/>
      <c r="OJM887" s="14"/>
      <c r="OJN887" s="14"/>
      <c r="OJO887" s="14"/>
      <c r="OJP887" s="14"/>
      <c r="OJQ887" s="14"/>
      <c r="OJR887" s="14"/>
      <c r="OJS887" s="14"/>
      <c r="OJT887" s="14"/>
      <c r="OJU887" s="14"/>
      <c r="OJV887" s="14"/>
      <c r="OJW887" s="14"/>
      <c r="OJX887" s="14"/>
      <c r="OJY887" s="14"/>
      <c r="OJZ887" s="14"/>
      <c r="OKA887" s="14"/>
      <c r="OKB887" s="14"/>
      <c r="OKC887" s="14"/>
      <c r="OKD887" s="14"/>
      <c r="OKE887" s="14"/>
      <c r="OKF887" s="14"/>
      <c r="OKG887" s="14"/>
      <c r="OKH887" s="14"/>
      <c r="OKI887" s="14"/>
      <c r="OKJ887" s="14"/>
      <c r="OKK887" s="14"/>
      <c r="OKL887" s="14"/>
      <c r="OKM887" s="14"/>
      <c r="OKN887" s="14"/>
      <c r="OKO887" s="14"/>
      <c r="OKP887" s="14"/>
      <c r="OKQ887" s="14"/>
      <c r="OKR887" s="14"/>
      <c r="OKS887" s="14"/>
      <c r="OKT887" s="14"/>
      <c r="OKU887" s="14"/>
      <c r="OKV887" s="14"/>
      <c r="OKW887" s="14"/>
      <c r="OKX887" s="14"/>
      <c r="OKY887" s="14"/>
      <c r="OKZ887" s="14"/>
      <c r="OLA887" s="14"/>
      <c r="OLB887" s="14"/>
      <c r="OLC887" s="14"/>
      <c r="OLD887" s="14"/>
      <c r="OLE887" s="14"/>
      <c r="OLF887" s="14"/>
      <c r="OLG887" s="14"/>
      <c r="OLH887" s="14"/>
      <c r="OLI887" s="14"/>
      <c r="OLJ887" s="14"/>
      <c r="OLK887" s="14"/>
      <c r="OLL887" s="14"/>
      <c r="OLM887" s="14"/>
      <c r="OLN887" s="14"/>
      <c r="OLO887" s="14"/>
      <c r="OLP887" s="14"/>
      <c r="OLQ887" s="14"/>
      <c r="OLR887" s="14"/>
      <c r="OLS887" s="14"/>
      <c r="OLT887" s="14"/>
      <c r="OLU887" s="14"/>
      <c r="OLV887" s="14"/>
      <c r="OLW887" s="14"/>
      <c r="OLX887" s="14"/>
      <c r="OLY887" s="14"/>
      <c r="OLZ887" s="14"/>
      <c r="OMA887" s="14"/>
      <c r="OMB887" s="14"/>
      <c r="OMC887" s="14"/>
      <c r="OMD887" s="14"/>
      <c r="OME887" s="14"/>
      <c r="OMF887" s="14"/>
      <c r="OMG887" s="14"/>
      <c r="OMH887" s="14"/>
      <c r="OMI887" s="14"/>
      <c r="OMJ887" s="14"/>
      <c r="OMK887" s="14"/>
      <c r="OML887" s="14"/>
      <c r="OMM887" s="14"/>
      <c r="OMN887" s="14"/>
      <c r="OMO887" s="14"/>
      <c r="OMP887" s="14"/>
      <c r="OMQ887" s="14"/>
      <c r="OMR887" s="14"/>
      <c r="OMS887" s="14"/>
      <c r="OMT887" s="14"/>
      <c r="OMU887" s="14"/>
      <c r="OMV887" s="14"/>
      <c r="OMW887" s="14"/>
      <c r="OMX887" s="14"/>
      <c r="OMY887" s="14"/>
      <c r="OMZ887" s="14"/>
      <c r="ONA887" s="14"/>
      <c r="ONB887" s="14"/>
      <c r="ONC887" s="14"/>
      <c r="OND887" s="14"/>
      <c r="ONE887" s="14"/>
      <c r="ONF887" s="14"/>
      <c r="ONG887" s="14"/>
      <c r="ONH887" s="14"/>
      <c r="ONI887" s="14"/>
      <c r="ONJ887" s="14"/>
      <c r="ONK887" s="14"/>
      <c r="ONL887" s="14"/>
      <c r="ONM887" s="14"/>
      <c r="ONN887" s="14"/>
      <c r="ONO887" s="14"/>
      <c r="ONP887" s="14"/>
      <c r="ONQ887" s="14"/>
      <c r="ONR887" s="14"/>
      <c r="ONS887" s="14"/>
      <c r="ONT887" s="14"/>
      <c r="ONU887" s="14"/>
      <c r="ONV887" s="14"/>
      <c r="ONW887" s="14"/>
      <c r="ONX887" s="14"/>
      <c r="ONY887" s="14"/>
      <c r="ONZ887" s="14"/>
      <c r="OOA887" s="14"/>
      <c r="OOB887" s="14"/>
      <c r="OOC887" s="14"/>
      <c r="OOD887" s="14"/>
      <c r="OOE887" s="14"/>
      <c r="OOF887" s="14"/>
      <c r="OOG887" s="14"/>
      <c r="OOH887" s="14"/>
      <c r="OOI887" s="14"/>
      <c r="OOJ887" s="14"/>
      <c r="OOK887" s="14"/>
      <c r="OOL887" s="14"/>
      <c r="OOM887" s="14"/>
      <c r="OON887" s="14"/>
      <c r="OOO887" s="14"/>
      <c r="OOP887" s="14"/>
      <c r="OOQ887" s="14"/>
      <c r="OOR887" s="14"/>
      <c r="OOS887" s="14"/>
      <c r="OOT887" s="14"/>
      <c r="OOU887" s="14"/>
      <c r="OOV887" s="14"/>
      <c r="OOW887" s="14"/>
      <c r="OOX887" s="14"/>
      <c r="OOY887" s="14"/>
      <c r="OOZ887" s="14"/>
      <c r="OPA887" s="14"/>
      <c r="OPB887" s="14"/>
      <c r="OPC887" s="14"/>
      <c r="OPD887" s="14"/>
      <c r="OPE887" s="14"/>
      <c r="OPF887" s="14"/>
      <c r="OPG887" s="14"/>
      <c r="OPH887" s="14"/>
      <c r="OPI887" s="14"/>
      <c r="OPJ887" s="14"/>
      <c r="OPK887" s="14"/>
      <c r="OPL887" s="14"/>
      <c r="OPM887" s="14"/>
      <c r="OPN887" s="14"/>
      <c r="OPO887" s="14"/>
      <c r="OPP887" s="14"/>
      <c r="OPQ887" s="14"/>
      <c r="OPR887" s="14"/>
      <c r="OPS887" s="14"/>
      <c r="OPT887" s="14"/>
      <c r="OPU887" s="14"/>
      <c r="OPV887" s="14"/>
      <c r="OPW887" s="14"/>
      <c r="OPX887" s="14"/>
      <c r="OPY887" s="14"/>
      <c r="OPZ887" s="14"/>
      <c r="OQA887" s="14"/>
      <c r="OQB887" s="14"/>
      <c r="OQC887" s="14"/>
      <c r="OQD887" s="14"/>
      <c r="OQE887" s="14"/>
      <c r="OQF887" s="14"/>
      <c r="OQG887" s="14"/>
      <c r="OQH887" s="14"/>
      <c r="OQI887" s="14"/>
      <c r="OQJ887" s="14"/>
      <c r="OQK887" s="14"/>
      <c r="OQL887" s="14"/>
      <c r="OQM887" s="14"/>
      <c r="OQN887" s="14"/>
      <c r="OQO887" s="14"/>
      <c r="OQP887" s="14"/>
      <c r="OQQ887" s="14"/>
      <c r="OQR887" s="14"/>
      <c r="OQS887" s="14"/>
      <c r="OQT887" s="14"/>
      <c r="OQU887" s="14"/>
      <c r="OQV887" s="14"/>
      <c r="OQW887" s="14"/>
      <c r="OQX887" s="14"/>
      <c r="OQY887" s="14"/>
      <c r="OQZ887" s="14"/>
      <c r="ORA887" s="14"/>
      <c r="ORB887" s="14"/>
      <c r="ORC887" s="14"/>
      <c r="ORD887" s="14"/>
      <c r="ORE887" s="14"/>
      <c r="ORF887" s="14"/>
      <c r="ORG887" s="14"/>
      <c r="ORH887" s="14"/>
      <c r="ORI887" s="14"/>
      <c r="ORJ887" s="14"/>
      <c r="ORK887" s="14"/>
      <c r="ORL887" s="14"/>
      <c r="ORM887" s="14"/>
      <c r="ORN887" s="14"/>
      <c r="ORO887" s="14"/>
      <c r="ORP887" s="14"/>
      <c r="ORQ887" s="14"/>
      <c r="ORR887" s="14"/>
      <c r="ORS887" s="14"/>
      <c r="ORT887" s="14"/>
      <c r="ORU887" s="14"/>
      <c r="ORV887" s="14"/>
      <c r="ORW887" s="14"/>
      <c r="ORX887" s="14"/>
      <c r="ORY887" s="14"/>
      <c r="ORZ887" s="14"/>
      <c r="OSA887" s="14"/>
      <c r="OSB887" s="14"/>
      <c r="OSC887" s="14"/>
      <c r="OSD887" s="14"/>
      <c r="OSE887" s="14"/>
      <c r="OSF887" s="14"/>
      <c r="OSG887" s="14"/>
      <c r="OSH887" s="14"/>
      <c r="OSI887" s="14"/>
      <c r="OSJ887" s="14"/>
      <c r="OSK887" s="14"/>
      <c r="OSL887" s="14"/>
      <c r="OSM887" s="14"/>
      <c r="OSN887" s="14"/>
      <c r="OSO887" s="14"/>
      <c r="OSP887" s="14"/>
      <c r="OSQ887" s="14"/>
      <c r="OSR887" s="14"/>
      <c r="OSS887" s="14"/>
      <c r="OST887" s="14"/>
      <c r="OSU887" s="14"/>
      <c r="OSV887" s="14"/>
      <c r="OSW887" s="14"/>
      <c r="OSX887" s="14"/>
      <c r="OSY887" s="14"/>
      <c r="OSZ887" s="14"/>
      <c r="OTA887" s="14"/>
      <c r="OTB887" s="14"/>
      <c r="OTC887" s="14"/>
      <c r="OTD887" s="14"/>
      <c r="OTE887" s="14"/>
      <c r="OTF887" s="14"/>
      <c r="OTG887" s="14"/>
      <c r="OTH887" s="14"/>
      <c r="OTI887" s="14"/>
      <c r="OTJ887" s="14"/>
      <c r="OTK887" s="14"/>
      <c r="OTL887" s="14"/>
      <c r="OTM887" s="14"/>
      <c r="OTN887" s="14"/>
      <c r="OTO887" s="14"/>
      <c r="OTP887" s="14"/>
      <c r="OTQ887" s="14"/>
      <c r="OTR887" s="14"/>
      <c r="OTS887" s="14"/>
      <c r="OTT887" s="14"/>
      <c r="OTU887" s="14"/>
      <c r="OTV887" s="14"/>
      <c r="OTW887" s="14"/>
      <c r="OTX887" s="14"/>
      <c r="OTY887" s="14"/>
      <c r="OTZ887" s="14"/>
      <c r="OUA887" s="14"/>
      <c r="OUB887" s="14"/>
      <c r="OUC887" s="14"/>
      <c r="OUD887" s="14"/>
      <c r="OUE887" s="14"/>
      <c r="OUF887" s="14"/>
      <c r="OUG887" s="14"/>
      <c r="OUH887" s="14"/>
      <c r="OUI887" s="14"/>
      <c r="OUJ887" s="14"/>
      <c r="OUK887" s="14"/>
      <c r="OUL887" s="14"/>
      <c r="OUM887" s="14"/>
      <c r="OUN887" s="14"/>
      <c r="OUO887" s="14"/>
      <c r="OUP887" s="14"/>
      <c r="OUQ887" s="14"/>
      <c r="OUR887" s="14"/>
      <c r="OUS887" s="14"/>
      <c r="OUT887" s="14"/>
      <c r="OUU887" s="14"/>
      <c r="OUV887" s="14"/>
      <c r="OUW887" s="14"/>
      <c r="OUX887" s="14"/>
      <c r="OUY887" s="14"/>
      <c r="OUZ887" s="14"/>
      <c r="OVA887" s="14"/>
      <c r="OVB887" s="14"/>
      <c r="OVC887" s="14"/>
      <c r="OVD887" s="14"/>
      <c r="OVE887" s="14"/>
      <c r="OVF887" s="14"/>
      <c r="OVG887" s="14"/>
      <c r="OVH887" s="14"/>
      <c r="OVI887" s="14"/>
      <c r="OVJ887" s="14"/>
      <c r="OVK887" s="14"/>
      <c r="OVL887" s="14"/>
      <c r="OVM887" s="14"/>
      <c r="OVN887" s="14"/>
      <c r="OVO887" s="14"/>
      <c r="OVP887" s="14"/>
      <c r="OVQ887" s="14"/>
      <c r="OVR887" s="14"/>
      <c r="OVS887" s="14"/>
      <c r="OVT887" s="14"/>
      <c r="OVU887" s="14"/>
      <c r="OVV887" s="14"/>
      <c r="OVW887" s="14"/>
      <c r="OVX887" s="14"/>
      <c r="OVY887" s="14"/>
      <c r="OVZ887" s="14"/>
      <c r="OWA887" s="14"/>
      <c r="OWB887" s="14"/>
      <c r="OWC887" s="14"/>
      <c r="OWD887" s="14"/>
      <c r="OWE887" s="14"/>
      <c r="OWF887" s="14"/>
      <c r="OWG887" s="14"/>
      <c r="OWH887" s="14"/>
      <c r="OWI887" s="14"/>
      <c r="OWJ887" s="14"/>
      <c r="OWK887" s="14"/>
      <c r="OWL887" s="14"/>
      <c r="OWM887" s="14"/>
      <c r="OWN887" s="14"/>
      <c r="OWO887" s="14"/>
      <c r="OWP887" s="14"/>
      <c r="OWQ887" s="14"/>
      <c r="OWR887" s="14"/>
      <c r="OWS887" s="14"/>
      <c r="OWT887" s="14"/>
      <c r="OWU887" s="14"/>
      <c r="OWV887" s="14"/>
      <c r="OWW887" s="14"/>
      <c r="OWX887" s="14"/>
      <c r="OWY887" s="14"/>
      <c r="OWZ887" s="14"/>
      <c r="OXA887" s="14"/>
      <c r="OXB887" s="14"/>
      <c r="OXC887" s="14"/>
      <c r="OXD887" s="14"/>
      <c r="OXE887" s="14"/>
      <c r="OXF887" s="14"/>
      <c r="OXG887" s="14"/>
      <c r="OXH887" s="14"/>
      <c r="OXI887" s="14"/>
      <c r="OXJ887" s="14"/>
      <c r="OXK887" s="14"/>
      <c r="OXL887" s="14"/>
      <c r="OXM887" s="14"/>
      <c r="OXN887" s="14"/>
      <c r="OXO887" s="14"/>
      <c r="OXP887" s="14"/>
      <c r="OXQ887" s="14"/>
      <c r="OXR887" s="14"/>
      <c r="OXS887" s="14"/>
      <c r="OXT887" s="14"/>
      <c r="OXU887" s="14"/>
      <c r="OXV887" s="14"/>
      <c r="OXW887" s="14"/>
      <c r="OXX887" s="14"/>
      <c r="OXY887" s="14"/>
      <c r="OXZ887" s="14"/>
      <c r="OYA887" s="14"/>
      <c r="OYB887" s="14"/>
      <c r="OYC887" s="14"/>
      <c r="OYD887" s="14"/>
      <c r="OYE887" s="14"/>
      <c r="OYF887" s="14"/>
      <c r="OYG887" s="14"/>
      <c r="OYH887" s="14"/>
      <c r="OYI887" s="14"/>
      <c r="OYJ887" s="14"/>
      <c r="OYK887" s="14"/>
      <c r="OYL887" s="14"/>
      <c r="OYM887" s="14"/>
      <c r="OYN887" s="14"/>
      <c r="OYO887" s="14"/>
      <c r="OYP887" s="14"/>
      <c r="OYQ887" s="14"/>
      <c r="OYR887" s="14"/>
      <c r="OYS887" s="14"/>
      <c r="OYT887" s="14"/>
      <c r="OYU887" s="14"/>
      <c r="OYV887" s="14"/>
      <c r="OYW887" s="14"/>
      <c r="OYX887" s="14"/>
      <c r="OYY887" s="14"/>
      <c r="OYZ887" s="14"/>
      <c r="OZA887" s="14"/>
      <c r="OZB887" s="14"/>
      <c r="OZC887" s="14"/>
      <c r="OZD887" s="14"/>
      <c r="OZE887" s="14"/>
      <c r="OZF887" s="14"/>
      <c r="OZG887" s="14"/>
      <c r="OZH887" s="14"/>
      <c r="OZI887" s="14"/>
      <c r="OZJ887" s="14"/>
      <c r="OZK887" s="14"/>
      <c r="OZL887" s="14"/>
      <c r="OZM887" s="14"/>
      <c r="OZN887" s="14"/>
      <c r="OZO887" s="14"/>
      <c r="OZP887" s="14"/>
      <c r="OZQ887" s="14"/>
      <c r="OZR887" s="14"/>
      <c r="OZS887" s="14"/>
      <c r="OZT887" s="14"/>
      <c r="OZU887" s="14"/>
      <c r="OZV887" s="14"/>
      <c r="OZW887" s="14"/>
      <c r="OZX887" s="14"/>
      <c r="OZY887" s="14"/>
      <c r="OZZ887" s="14"/>
      <c r="PAA887" s="14"/>
      <c r="PAB887" s="14"/>
      <c r="PAC887" s="14"/>
      <c r="PAD887" s="14"/>
      <c r="PAE887" s="14"/>
      <c r="PAF887" s="14"/>
      <c r="PAG887" s="14"/>
      <c r="PAH887" s="14"/>
      <c r="PAI887" s="14"/>
      <c r="PAJ887" s="14"/>
      <c r="PAK887" s="14"/>
      <c r="PAL887" s="14"/>
      <c r="PAM887" s="14"/>
      <c r="PAN887" s="14"/>
      <c r="PAO887" s="14"/>
      <c r="PAP887" s="14"/>
      <c r="PAQ887" s="14"/>
      <c r="PAR887" s="14"/>
      <c r="PAS887" s="14"/>
      <c r="PAT887" s="14"/>
      <c r="PAU887" s="14"/>
      <c r="PAV887" s="14"/>
      <c r="PAW887" s="14"/>
      <c r="PAX887" s="14"/>
      <c r="PAY887" s="14"/>
      <c r="PAZ887" s="14"/>
      <c r="PBA887" s="14"/>
      <c r="PBB887" s="14"/>
      <c r="PBC887" s="14"/>
      <c r="PBD887" s="14"/>
      <c r="PBE887" s="14"/>
      <c r="PBF887" s="14"/>
      <c r="PBG887" s="14"/>
      <c r="PBH887" s="14"/>
      <c r="PBI887" s="14"/>
      <c r="PBJ887" s="14"/>
      <c r="PBK887" s="14"/>
      <c r="PBL887" s="14"/>
      <c r="PBM887" s="14"/>
      <c r="PBN887" s="14"/>
      <c r="PBO887" s="14"/>
      <c r="PBP887" s="14"/>
      <c r="PBQ887" s="14"/>
      <c r="PBR887" s="14"/>
      <c r="PBS887" s="14"/>
      <c r="PBT887" s="14"/>
      <c r="PBU887" s="14"/>
      <c r="PBV887" s="14"/>
      <c r="PBW887" s="14"/>
      <c r="PBX887" s="14"/>
      <c r="PBY887" s="14"/>
      <c r="PBZ887" s="14"/>
      <c r="PCA887" s="14"/>
      <c r="PCB887" s="14"/>
      <c r="PCC887" s="14"/>
      <c r="PCD887" s="14"/>
      <c r="PCE887" s="14"/>
      <c r="PCF887" s="14"/>
      <c r="PCG887" s="14"/>
      <c r="PCH887" s="14"/>
      <c r="PCI887" s="14"/>
      <c r="PCJ887" s="14"/>
      <c r="PCK887" s="14"/>
      <c r="PCL887" s="14"/>
      <c r="PCM887" s="14"/>
      <c r="PCN887" s="14"/>
      <c r="PCO887" s="14"/>
      <c r="PCP887" s="14"/>
      <c r="PCQ887" s="14"/>
      <c r="PCR887" s="14"/>
      <c r="PCS887" s="14"/>
      <c r="PCT887" s="14"/>
      <c r="PCU887" s="14"/>
      <c r="PCV887" s="14"/>
      <c r="PCW887" s="14"/>
      <c r="PCX887" s="14"/>
      <c r="PCY887" s="14"/>
      <c r="PCZ887" s="14"/>
      <c r="PDA887" s="14"/>
      <c r="PDB887" s="14"/>
      <c r="PDC887" s="14"/>
      <c r="PDD887" s="14"/>
      <c r="PDE887" s="14"/>
      <c r="PDF887" s="14"/>
      <c r="PDG887" s="14"/>
      <c r="PDH887" s="14"/>
      <c r="PDI887" s="14"/>
      <c r="PDJ887" s="14"/>
      <c r="PDK887" s="14"/>
      <c r="PDL887" s="14"/>
      <c r="PDM887" s="14"/>
      <c r="PDN887" s="14"/>
      <c r="PDO887" s="14"/>
      <c r="PDP887" s="14"/>
      <c r="PDQ887" s="14"/>
      <c r="PDR887" s="14"/>
      <c r="PDS887" s="14"/>
      <c r="PDT887" s="14"/>
      <c r="PDU887" s="14"/>
      <c r="PDV887" s="14"/>
      <c r="PDW887" s="14"/>
      <c r="PDX887" s="14"/>
      <c r="PDY887" s="14"/>
      <c r="PDZ887" s="14"/>
      <c r="PEA887" s="14"/>
      <c r="PEB887" s="14"/>
      <c r="PEC887" s="14"/>
      <c r="PED887" s="14"/>
      <c r="PEE887" s="14"/>
      <c r="PEF887" s="14"/>
      <c r="PEG887" s="14"/>
      <c r="PEH887" s="14"/>
      <c r="PEI887" s="14"/>
      <c r="PEJ887" s="14"/>
      <c r="PEK887" s="14"/>
      <c r="PEL887" s="14"/>
      <c r="PEM887" s="14"/>
      <c r="PEN887" s="14"/>
      <c r="PEO887" s="14"/>
      <c r="PEP887" s="14"/>
      <c r="PEQ887" s="14"/>
      <c r="PER887" s="14"/>
      <c r="PES887" s="14"/>
      <c r="PET887" s="14"/>
      <c r="PEU887" s="14"/>
      <c r="PEV887" s="14"/>
      <c r="PEW887" s="14"/>
      <c r="PEX887" s="14"/>
      <c r="PEY887" s="14"/>
      <c r="PEZ887" s="14"/>
      <c r="PFA887" s="14"/>
      <c r="PFB887" s="14"/>
      <c r="PFC887" s="14"/>
      <c r="PFD887" s="14"/>
      <c r="PFE887" s="14"/>
      <c r="PFF887" s="14"/>
      <c r="PFG887" s="14"/>
      <c r="PFH887" s="14"/>
      <c r="PFI887" s="14"/>
      <c r="PFJ887" s="14"/>
      <c r="PFK887" s="14"/>
      <c r="PFL887" s="14"/>
      <c r="PFM887" s="14"/>
      <c r="PFN887" s="14"/>
      <c r="PFO887" s="14"/>
      <c r="PFP887" s="14"/>
      <c r="PFQ887" s="14"/>
      <c r="PFR887" s="14"/>
      <c r="PFS887" s="14"/>
      <c r="PFT887" s="14"/>
      <c r="PFU887" s="14"/>
      <c r="PFV887" s="14"/>
      <c r="PFW887" s="14"/>
      <c r="PFX887" s="14"/>
      <c r="PFY887" s="14"/>
      <c r="PFZ887" s="14"/>
      <c r="PGA887" s="14"/>
      <c r="PGB887" s="14"/>
      <c r="PGC887" s="14"/>
      <c r="PGD887" s="14"/>
      <c r="PGE887" s="14"/>
      <c r="PGF887" s="14"/>
      <c r="PGG887" s="14"/>
      <c r="PGH887" s="14"/>
      <c r="PGI887" s="14"/>
      <c r="PGJ887" s="14"/>
      <c r="PGK887" s="14"/>
      <c r="PGL887" s="14"/>
      <c r="PGM887" s="14"/>
      <c r="PGN887" s="14"/>
      <c r="PGO887" s="14"/>
      <c r="PGP887" s="14"/>
      <c r="PGQ887" s="14"/>
      <c r="PGR887" s="14"/>
      <c r="PGS887" s="14"/>
      <c r="PGT887" s="14"/>
      <c r="PGU887" s="14"/>
      <c r="PGV887" s="14"/>
      <c r="PGW887" s="14"/>
      <c r="PGX887" s="14"/>
      <c r="PGY887" s="14"/>
      <c r="PGZ887" s="14"/>
      <c r="PHA887" s="14"/>
      <c r="PHB887" s="14"/>
      <c r="PHC887" s="14"/>
      <c r="PHD887" s="14"/>
      <c r="PHE887" s="14"/>
      <c r="PHF887" s="14"/>
      <c r="PHG887" s="14"/>
      <c r="PHH887" s="14"/>
      <c r="PHI887" s="14"/>
      <c r="PHJ887" s="14"/>
      <c r="PHK887" s="14"/>
      <c r="PHL887" s="14"/>
      <c r="PHM887" s="14"/>
      <c r="PHN887" s="14"/>
      <c r="PHO887" s="14"/>
      <c r="PHP887" s="14"/>
      <c r="PHQ887" s="14"/>
      <c r="PHR887" s="14"/>
      <c r="PHS887" s="14"/>
      <c r="PHT887" s="14"/>
      <c r="PHU887" s="14"/>
      <c r="PHV887" s="14"/>
      <c r="PHW887" s="14"/>
      <c r="PHX887" s="14"/>
      <c r="PHY887" s="14"/>
      <c r="PHZ887" s="14"/>
      <c r="PIA887" s="14"/>
      <c r="PIB887" s="14"/>
      <c r="PIC887" s="14"/>
      <c r="PID887" s="14"/>
      <c r="PIE887" s="14"/>
      <c r="PIF887" s="14"/>
      <c r="PIG887" s="14"/>
      <c r="PIH887" s="14"/>
      <c r="PII887" s="14"/>
      <c r="PIJ887" s="14"/>
      <c r="PIK887" s="14"/>
      <c r="PIL887" s="14"/>
      <c r="PIM887" s="14"/>
      <c r="PIN887" s="14"/>
      <c r="PIO887" s="14"/>
      <c r="PIP887" s="14"/>
      <c r="PIQ887" s="14"/>
      <c r="PIR887" s="14"/>
      <c r="PIS887" s="14"/>
      <c r="PIT887" s="14"/>
      <c r="PIU887" s="14"/>
      <c r="PIV887" s="14"/>
      <c r="PIW887" s="14"/>
      <c r="PIX887" s="14"/>
      <c r="PIY887" s="14"/>
      <c r="PIZ887" s="14"/>
      <c r="PJA887" s="14"/>
      <c r="PJB887" s="14"/>
      <c r="PJC887" s="14"/>
      <c r="PJD887" s="14"/>
      <c r="PJE887" s="14"/>
      <c r="PJF887" s="14"/>
      <c r="PJG887" s="14"/>
      <c r="PJH887" s="14"/>
      <c r="PJI887" s="14"/>
      <c r="PJJ887" s="14"/>
      <c r="PJK887" s="14"/>
      <c r="PJL887" s="14"/>
      <c r="PJM887" s="14"/>
      <c r="PJN887" s="14"/>
      <c r="PJO887" s="14"/>
      <c r="PJP887" s="14"/>
      <c r="PJQ887" s="14"/>
      <c r="PJR887" s="14"/>
      <c r="PJS887" s="14"/>
      <c r="PJT887" s="14"/>
      <c r="PJU887" s="14"/>
      <c r="PJV887" s="14"/>
      <c r="PJW887" s="14"/>
      <c r="PJX887" s="14"/>
      <c r="PJY887" s="14"/>
      <c r="PJZ887" s="14"/>
      <c r="PKA887" s="14"/>
      <c r="PKB887" s="14"/>
      <c r="PKC887" s="14"/>
      <c r="PKD887" s="14"/>
      <c r="PKE887" s="14"/>
      <c r="PKF887" s="14"/>
      <c r="PKG887" s="14"/>
      <c r="PKH887" s="14"/>
      <c r="PKI887" s="14"/>
      <c r="PKJ887" s="14"/>
      <c r="PKK887" s="14"/>
      <c r="PKL887" s="14"/>
      <c r="PKM887" s="14"/>
      <c r="PKN887" s="14"/>
      <c r="PKO887" s="14"/>
      <c r="PKP887" s="14"/>
      <c r="PKQ887" s="14"/>
      <c r="PKR887" s="14"/>
      <c r="PKS887" s="14"/>
      <c r="PKT887" s="14"/>
      <c r="PKU887" s="14"/>
      <c r="PKV887" s="14"/>
      <c r="PKW887" s="14"/>
      <c r="PKX887" s="14"/>
      <c r="PKY887" s="14"/>
      <c r="PKZ887" s="14"/>
      <c r="PLA887" s="14"/>
      <c r="PLB887" s="14"/>
      <c r="PLC887" s="14"/>
      <c r="PLD887" s="14"/>
      <c r="PLE887" s="14"/>
      <c r="PLF887" s="14"/>
      <c r="PLG887" s="14"/>
      <c r="PLH887" s="14"/>
      <c r="PLI887" s="14"/>
      <c r="PLJ887" s="14"/>
      <c r="PLK887" s="14"/>
      <c r="PLL887" s="14"/>
      <c r="PLM887" s="14"/>
      <c r="PLN887" s="14"/>
      <c r="PLO887" s="14"/>
      <c r="PLP887" s="14"/>
      <c r="PLQ887" s="14"/>
      <c r="PLR887" s="14"/>
      <c r="PLS887" s="14"/>
      <c r="PLT887" s="14"/>
      <c r="PLU887" s="14"/>
      <c r="PLV887" s="14"/>
      <c r="PLW887" s="14"/>
      <c r="PLX887" s="14"/>
      <c r="PLY887" s="14"/>
      <c r="PLZ887" s="14"/>
      <c r="PMA887" s="14"/>
      <c r="PMB887" s="14"/>
      <c r="PMC887" s="14"/>
      <c r="PMD887" s="14"/>
      <c r="PME887" s="14"/>
      <c r="PMF887" s="14"/>
      <c r="PMG887" s="14"/>
      <c r="PMH887" s="14"/>
      <c r="PMI887" s="14"/>
      <c r="PMJ887" s="14"/>
      <c r="PMK887" s="14"/>
      <c r="PML887" s="14"/>
      <c r="PMM887" s="14"/>
      <c r="PMN887" s="14"/>
      <c r="PMO887" s="14"/>
      <c r="PMP887" s="14"/>
      <c r="PMQ887" s="14"/>
      <c r="PMR887" s="14"/>
      <c r="PMS887" s="14"/>
      <c r="PMT887" s="14"/>
      <c r="PMU887" s="14"/>
      <c r="PMV887" s="14"/>
      <c r="PMW887" s="14"/>
      <c r="PMX887" s="14"/>
      <c r="PMY887" s="14"/>
      <c r="PMZ887" s="14"/>
      <c r="PNA887" s="14"/>
      <c r="PNB887" s="14"/>
      <c r="PNC887" s="14"/>
      <c r="PND887" s="14"/>
      <c r="PNE887" s="14"/>
      <c r="PNF887" s="14"/>
      <c r="PNG887" s="14"/>
      <c r="PNH887" s="14"/>
      <c r="PNI887" s="14"/>
      <c r="PNJ887" s="14"/>
      <c r="PNK887" s="14"/>
      <c r="PNL887" s="14"/>
      <c r="PNM887" s="14"/>
      <c r="PNN887" s="14"/>
      <c r="PNO887" s="14"/>
      <c r="PNP887" s="14"/>
      <c r="PNQ887" s="14"/>
      <c r="PNR887" s="14"/>
      <c r="PNS887" s="14"/>
      <c r="PNT887" s="14"/>
      <c r="PNU887" s="14"/>
      <c r="PNV887" s="14"/>
      <c r="PNW887" s="14"/>
      <c r="PNX887" s="14"/>
      <c r="PNY887" s="14"/>
      <c r="PNZ887" s="14"/>
      <c r="POA887" s="14"/>
      <c r="POB887" s="14"/>
      <c r="POC887" s="14"/>
      <c r="POD887" s="14"/>
      <c r="POE887" s="14"/>
      <c r="POF887" s="14"/>
      <c r="POG887" s="14"/>
      <c r="POH887" s="14"/>
      <c r="POI887" s="14"/>
      <c r="POJ887" s="14"/>
      <c r="POK887" s="14"/>
      <c r="POL887" s="14"/>
      <c r="POM887" s="14"/>
      <c r="PON887" s="14"/>
      <c r="POO887" s="14"/>
      <c r="POP887" s="14"/>
      <c r="POQ887" s="14"/>
      <c r="POR887" s="14"/>
      <c r="POS887" s="14"/>
      <c r="POT887" s="14"/>
      <c r="POU887" s="14"/>
      <c r="POV887" s="14"/>
      <c r="POW887" s="14"/>
      <c r="POX887" s="14"/>
      <c r="POY887" s="14"/>
      <c r="POZ887" s="14"/>
      <c r="PPA887" s="14"/>
      <c r="PPB887" s="14"/>
      <c r="PPC887" s="14"/>
      <c r="PPD887" s="14"/>
      <c r="PPE887" s="14"/>
      <c r="PPF887" s="14"/>
      <c r="PPG887" s="14"/>
      <c r="PPH887" s="14"/>
      <c r="PPI887" s="14"/>
      <c r="PPJ887" s="14"/>
      <c r="PPK887" s="14"/>
      <c r="PPL887" s="14"/>
      <c r="PPM887" s="14"/>
      <c r="PPN887" s="14"/>
      <c r="PPO887" s="14"/>
      <c r="PPP887" s="14"/>
      <c r="PPQ887" s="14"/>
      <c r="PPR887" s="14"/>
      <c r="PPS887" s="14"/>
      <c r="PPT887" s="14"/>
      <c r="PPU887" s="14"/>
      <c r="PPV887" s="14"/>
      <c r="PPW887" s="14"/>
      <c r="PPX887" s="14"/>
      <c r="PPY887" s="14"/>
      <c r="PPZ887" s="14"/>
      <c r="PQA887" s="14"/>
      <c r="PQB887" s="14"/>
      <c r="PQC887" s="14"/>
      <c r="PQD887" s="14"/>
      <c r="PQE887" s="14"/>
      <c r="PQF887" s="14"/>
      <c r="PQG887" s="14"/>
      <c r="PQH887" s="14"/>
      <c r="PQI887" s="14"/>
      <c r="PQJ887" s="14"/>
      <c r="PQK887" s="14"/>
      <c r="PQL887" s="14"/>
      <c r="PQM887" s="14"/>
      <c r="PQN887" s="14"/>
      <c r="PQO887" s="14"/>
      <c r="PQP887" s="14"/>
      <c r="PQQ887" s="14"/>
      <c r="PQR887" s="14"/>
      <c r="PQS887" s="14"/>
      <c r="PQT887" s="14"/>
      <c r="PQU887" s="14"/>
      <c r="PQV887" s="14"/>
      <c r="PQW887" s="14"/>
      <c r="PQX887" s="14"/>
      <c r="PQY887" s="14"/>
      <c r="PQZ887" s="14"/>
      <c r="PRA887" s="14"/>
      <c r="PRB887" s="14"/>
      <c r="PRC887" s="14"/>
      <c r="PRD887" s="14"/>
      <c r="PRE887" s="14"/>
      <c r="PRF887" s="14"/>
      <c r="PRG887" s="14"/>
      <c r="PRH887" s="14"/>
      <c r="PRI887" s="14"/>
      <c r="PRJ887" s="14"/>
      <c r="PRK887" s="14"/>
      <c r="PRL887" s="14"/>
      <c r="PRM887" s="14"/>
      <c r="PRN887" s="14"/>
      <c r="PRO887" s="14"/>
      <c r="PRP887" s="14"/>
      <c r="PRQ887" s="14"/>
      <c r="PRR887" s="14"/>
      <c r="PRS887" s="14"/>
      <c r="PRT887" s="14"/>
      <c r="PRU887" s="14"/>
      <c r="PRV887" s="14"/>
      <c r="PRW887" s="14"/>
      <c r="PRX887" s="14"/>
      <c r="PRY887" s="14"/>
      <c r="PRZ887" s="14"/>
      <c r="PSA887" s="14"/>
      <c r="PSB887" s="14"/>
      <c r="PSC887" s="14"/>
      <c r="PSD887" s="14"/>
      <c r="PSE887" s="14"/>
      <c r="PSF887" s="14"/>
      <c r="PSG887" s="14"/>
      <c r="PSH887" s="14"/>
      <c r="PSI887" s="14"/>
      <c r="PSJ887" s="14"/>
      <c r="PSK887" s="14"/>
      <c r="PSL887" s="14"/>
      <c r="PSM887" s="14"/>
      <c r="PSN887" s="14"/>
      <c r="PSO887" s="14"/>
      <c r="PSP887" s="14"/>
      <c r="PSQ887" s="14"/>
      <c r="PSR887" s="14"/>
      <c r="PSS887" s="14"/>
      <c r="PST887" s="14"/>
      <c r="PSU887" s="14"/>
      <c r="PSV887" s="14"/>
      <c r="PSW887" s="14"/>
      <c r="PSX887" s="14"/>
      <c r="PSY887" s="14"/>
      <c r="PSZ887" s="14"/>
      <c r="PTA887" s="14"/>
      <c r="PTB887" s="14"/>
      <c r="PTC887" s="14"/>
      <c r="PTD887" s="14"/>
      <c r="PTE887" s="14"/>
      <c r="PTF887" s="14"/>
      <c r="PTG887" s="14"/>
      <c r="PTH887" s="14"/>
      <c r="PTI887" s="14"/>
      <c r="PTJ887" s="14"/>
      <c r="PTK887" s="14"/>
      <c r="PTL887" s="14"/>
      <c r="PTM887" s="14"/>
      <c r="PTN887" s="14"/>
      <c r="PTO887" s="14"/>
      <c r="PTP887" s="14"/>
      <c r="PTQ887" s="14"/>
      <c r="PTR887" s="14"/>
      <c r="PTS887" s="14"/>
      <c r="PTT887" s="14"/>
      <c r="PTU887" s="14"/>
      <c r="PTV887" s="14"/>
      <c r="PTW887" s="14"/>
      <c r="PTX887" s="14"/>
      <c r="PTY887" s="14"/>
      <c r="PTZ887" s="14"/>
      <c r="PUA887" s="14"/>
      <c r="PUB887" s="14"/>
      <c r="PUC887" s="14"/>
      <c r="PUD887" s="14"/>
      <c r="PUE887" s="14"/>
      <c r="PUF887" s="14"/>
      <c r="PUG887" s="14"/>
      <c r="PUH887" s="14"/>
      <c r="PUI887" s="14"/>
      <c r="PUJ887" s="14"/>
      <c r="PUK887" s="14"/>
      <c r="PUL887" s="14"/>
      <c r="PUM887" s="14"/>
      <c r="PUN887" s="14"/>
      <c r="PUO887" s="14"/>
      <c r="PUP887" s="14"/>
      <c r="PUQ887" s="14"/>
      <c r="PUR887" s="14"/>
      <c r="PUS887" s="14"/>
      <c r="PUT887" s="14"/>
      <c r="PUU887" s="14"/>
      <c r="PUV887" s="14"/>
      <c r="PUW887" s="14"/>
      <c r="PUX887" s="14"/>
      <c r="PUY887" s="14"/>
      <c r="PUZ887" s="14"/>
      <c r="PVA887" s="14"/>
      <c r="PVB887" s="14"/>
      <c r="PVC887" s="14"/>
      <c r="PVD887" s="14"/>
      <c r="PVE887" s="14"/>
      <c r="PVF887" s="14"/>
      <c r="PVG887" s="14"/>
      <c r="PVH887" s="14"/>
      <c r="PVI887" s="14"/>
      <c r="PVJ887" s="14"/>
      <c r="PVK887" s="14"/>
      <c r="PVL887" s="14"/>
      <c r="PVM887" s="14"/>
      <c r="PVN887" s="14"/>
      <c r="PVO887" s="14"/>
      <c r="PVP887" s="14"/>
      <c r="PVQ887" s="14"/>
      <c r="PVR887" s="14"/>
      <c r="PVS887" s="14"/>
      <c r="PVT887" s="14"/>
      <c r="PVU887" s="14"/>
      <c r="PVV887" s="14"/>
      <c r="PVW887" s="14"/>
      <c r="PVX887" s="14"/>
      <c r="PVY887" s="14"/>
      <c r="PVZ887" s="14"/>
      <c r="PWA887" s="14"/>
      <c r="PWB887" s="14"/>
      <c r="PWC887" s="14"/>
      <c r="PWD887" s="14"/>
      <c r="PWE887" s="14"/>
      <c r="PWF887" s="14"/>
      <c r="PWG887" s="14"/>
      <c r="PWH887" s="14"/>
      <c r="PWI887" s="14"/>
      <c r="PWJ887" s="14"/>
      <c r="PWK887" s="14"/>
      <c r="PWL887" s="14"/>
      <c r="PWM887" s="14"/>
      <c r="PWN887" s="14"/>
      <c r="PWO887" s="14"/>
      <c r="PWP887" s="14"/>
      <c r="PWQ887" s="14"/>
      <c r="PWR887" s="14"/>
      <c r="PWS887" s="14"/>
      <c r="PWT887" s="14"/>
      <c r="PWU887" s="14"/>
      <c r="PWV887" s="14"/>
      <c r="PWW887" s="14"/>
      <c r="PWX887" s="14"/>
      <c r="PWY887" s="14"/>
      <c r="PWZ887" s="14"/>
      <c r="PXA887" s="14"/>
      <c r="PXB887" s="14"/>
      <c r="PXC887" s="14"/>
      <c r="PXD887" s="14"/>
      <c r="PXE887" s="14"/>
      <c r="PXF887" s="14"/>
      <c r="PXG887" s="14"/>
      <c r="PXH887" s="14"/>
      <c r="PXI887" s="14"/>
      <c r="PXJ887" s="14"/>
      <c r="PXK887" s="14"/>
      <c r="PXL887" s="14"/>
      <c r="PXM887" s="14"/>
      <c r="PXN887" s="14"/>
      <c r="PXO887" s="14"/>
      <c r="PXP887" s="14"/>
      <c r="PXQ887" s="14"/>
      <c r="PXR887" s="14"/>
      <c r="PXS887" s="14"/>
      <c r="PXT887" s="14"/>
      <c r="PXU887" s="14"/>
      <c r="PXV887" s="14"/>
      <c r="PXW887" s="14"/>
      <c r="PXX887" s="14"/>
      <c r="PXY887" s="14"/>
      <c r="PXZ887" s="14"/>
      <c r="PYA887" s="14"/>
      <c r="PYB887" s="14"/>
      <c r="PYC887" s="14"/>
      <c r="PYD887" s="14"/>
      <c r="PYE887" s="14"/>
      <c r="PYF887" s="14"/>
      <c r="PYG887" s="14"/>
      <c r="PYH887" s="14"/>
      <c r="PYI887" s="14"/>
      <c r="PYJ887" s="14"/>
      <c r="PYK887" s="14"/>
      <c r="PYL887" s="14"/>
      <c r="PYM887" s="14"/>
      <c r="PYN887" s="14"/>
      <c r="PYO887" s="14"/>
      <c r="PYP887" s="14"/>
      <c r="PYQ887" s="14"/>
      <c r="PYR887" s="14"/>
      <c r="PYS887" s="14"/>
      <c r="PYT887" s="14"/>
      <c r="PYU887" s="14"/>
      <c r="PYV887" s="14"/>
      <c r="PYW887" s="14"/>
      <c r="PYX887" s="14"/>
      <c r="PYY887" s="14"/>
      <c r="PYZ887" s="14"/>
      <c r="PZA887" s="14"/>
      <c r="PZB887" s="14"/>
      <c r="PZC887" s="14"/>
      <c r="PZD887" s="14"/>
      <c r="PZE887" s="14"/>
      <c r="PZF887" s="14"/>
      <c r="PZG887" s="14"/>
      <c r="PZH887" s="14"/>
      <c r="PZI887" s="14"/>
      <c r="PZJ887" s="14"/>
      <c r="PZK887" s="14"/>
      <c r="PZL887" s="14"/>
      <c r="PZM887" s="14"/>
      <c r="PZN887" s="14"/>
      <c r="PZO887" s="14"/>
      <c r="PZP887" s="14"/>
      <c r="PZQ887" s="14"/>
      <c r="PZR887" s="14"/>
      <c r="PZS887" s="14"/>
      <c r="PZT887" s="14"/>
      <c r="PZU887" s="14"/>
      <c r="PZV887" s="14"/>
      <c r="PZW887" s="14"/>
      <c r="PZX887" s="14"/>
      <c r="PZY887" s="14"/>
      <c r="PZZ887" s="14"/>
      <c r="QAA887" s="14"/>
      <c r="QAB887" s="14"/>
      <c r="QAC887" s="14"/>
      <c r="QAD887" s="14"/>
      <c r="QAE887" s="14"/>
      <c r="QAF887" s="14"/>
      <c r="QAG887" s="14"/>
      <c r="QAH887" s="14"/>
      <c r="QAI887" s="14"/>
      <c r="QAJ887" s="14"/>
      <c r="QAK887" s="14"/>
      <c r="QAL887" s="14"/>
      <c r="QAM887" s="14"/>
      <c r="QAN887" s="14"/>
      <c r="QAO887" s="14"/>
      <c r="QAP887" s="14"/>
      <c r="QAQ887" s="14"/>
      <c r="QAR887" s="14"/>
      <c r="QAS887" s="14"/>
      <c r="QAT887" s="14"/>
      <c r="QAU887" s="14"/>
      <c r="QAV887" s="14"/>
      <c r="QAW887" s="14"/>
      <c r="QAX887" s="14"/>
      <c r="QAY887" s="14"/>
      <c r="QAZ887" s="14"/>
      <c r="QBA887" s="14"/>
      <c r="QBB887" s="14"/>
      <c r="QBC887" s="14"/>
      <c r="QBD887" s="14"/>
      <c r="QBE887" s="14"/>
      <c r="QBF887" s="14"/>
      <c r="QBG887" s="14"/>
      <c r="QBH887" s="14"/>
      <c r="QBI887" s="14"/>
      <c r="QBJ887" s="14"/>
      <c r="QBK887" s="14"/>
      <c r="QBL887" s="14"/>
      <c r="QBM887" s="14"/>
      <c r="QBN887" s="14"/>
      <c r="QBO887" s="14"/>
      <c r="QBP887" s="14"/>
      <c r="QBQ887" s="14"/>
      <c r="QBR887" s="14"/>
      <c r="QBS887" s="14"/>
      <c r="QBT887" s="14"/>
      <c r="QBU887" s="14"/>
      <c r="QBV887" s="14"/>
      <c r="QBW887" s="14"/>
      <c r="QBX887" s="14"/>
      <c r="QBY887" s="14"/>
      <c r="QBZ887" s="14"/>
      <c r="QCA887" s="14"/>
      <c r="QCB887" s="14"/>
      <c r="QCC887" s="14"/>
      <c r="QCD887" s="14"/>
      <c r="QCE887" s="14"/>
      <c r="QCF887" s="14"/>
      <c r="QCG887" s="14"/>
      <c r="QCH887" s="14"/>
      <c r="QCI887" s="14"/>
      <c r="QCJ887" s="14"/>
      <c r="QCK887" s="14"/>
      <c r="QCL887" s="14"/>
      <c r="QCM887" s="14"/>
      <c r="QCN887" s="14"/>
      <c r="QCO887" s="14"/>
      <c r="QCP887" s="14"/>
      <c r="QCQ887" s="14"/>
      <c r="QCR887" s="14"/>
      <c r="QCS887" s="14"/>
      <c r="QCT887" s="14"/>
      <c r="QCU887" s="14"/>
      <c r="QCV887" s="14"/>
      <c r="QCW887" s="14"/>
      <c r="QCX887" s="14"/>
      <c r="QCY887" s="14"/>
      <c r="QCZ887" s="14"/>
      <c r="QDA887" s="14"/>
      <c r="QDB887" s="14"/>
      <c r="QDC887" s="14"/>
      <c r="QDD887" s="14"/>
      <c r="QDE887" s="14"/>
      <c r="QDF887" s="14"/>
      <c r="QDG887" s="14"/>
      <c r="QDH887" s="14"/>
      <c r="QDI887" s="14"/>
      <c r="QDJ887" s="14"/>
      <c r="QDK887" s="14"/>
      <c r="QDL887" s="14"/>
      <c r="QDM887" s="14"/>
      <c r="QDN887" s="14"/>
      <c r="QDO887" s="14"/>
      <c r="QDP887" s="14"/>
      <c r="QDQ887" s="14"/>
      <c r="QDR887" s="14"/>
      <c r="QDS887" s="14"/>
      <c r="QDT887" s="14"/>
      <c r="QDU887" s="14"/>
      <c r="QDV887" s="14"/>
      <c r="QDW887" s="14"/>
      <c r="QDX887" s="14"/>
      <c r="QDY887" s="14"/>
      <c r="QDZ887" s="14"/>
      <c r="QEA887" s="14"/>
      <c r="QEB887" s="14"/>
      <c r="QEC887" s="14"/>
      <c r="QED887" s="14"/>
      <c r="QEE887" s="14"/>
      <c r="QEF887" s="14"/>
      <c r="QEG887" s="14"/>
      <c r="QEH887" s="14"/>
      <c r="QEI887" s="14"/>
      <c r="QEJ887" s="14"/>
      <c r="QEK887" s="14"/>
      <c r="QEL887" s="14"/>
      <c r="QEM887" s="14"/>
      <c r="QEN887" s="14"/>
      <c r="QEO887" s="14"/>
      <c r="QEP887" s="14"/>
      <c r="QEQ887" s="14"/>
      <c r="QER887" s="14"/>
      <c r="QES887" s="14"/>
      <c r="QET887" s="14"/>
      <c r="QEU887" s="14"/>
      <c r="QEV887" s="14"/>
      <c r="QEW887" s="14"/>
      <c r="QEX887" s="14"/>
      <c r="QEY887" s="14"/>
      <c r="QEZ887" s="14"/>
      <c r="QFA887" s="14"/>
      <c r="QFB887" s="14"/>
      <c r="QFC887" s="14"/>
      <c r="QFD887" s="14"/>
      <c r="QFE887" s="14"/>
      <c r="QFF887" s="14"/>
      <c r="QFG887" s="14"/>
      <c r="QFH887" s="14"/>
      <c r="QFI887" s="14"/>
      <c r="QFJ887" s="14"/>
      <c r="QFK887" s="14"/>
      <c r="QFL887" s="14"/>
      <c r="QFM887" s="14"/>
      <c r="QFN887" s="14"/>
      <c r="QFO887" s="14"/>
      <c r="QFP887" s="14"/>
      <c r="QFQ887" s="14"/>
      <c r="QFR887" s="14"/>
      <c r="QFS887" s="14"/>
      <c r="QFT887" s="14"/>
      <c r="QFU887" s="14"/>
      <c r="QFV887" s="14"/>
      <c r="QFW887" s="14"/>
      <c r="QFX887" s="14"/>
      <c r="QFY887" s="14"/>
      <c r="QFZ887" s="14"/>
      <c r="QGA887" s="14"/>
      <c r="QGB887" s="14"/>
      <c r="QGC887" s="14"/>
      <c r="QGD887" s="14"/>
      <c r="QGE887" s="14"/>
      <c r="QGF887" s="14"/>
      <c r="QGG887" s="14"/>
      <c r="QGH887" s="14"/>
      <c r="QGI887" s="14"/>
      <c r="QGJ887" s="14"/>
      <c r="QGK887" s="14"/>
      <c r="QGL887" s="14"/>
      <c r="QGM887" s="14"/>
      <c r="QGN887" s="14"/>
      <c r="QGO887" s="14"/>
      <c r="QGP887" s="14"/>
      <c r="QGQ887" s="14"/>
      <c r="QGR887" s="14"/>
      <c r="QGS887" s="14"/>
      <c r="QGT887" s="14"/>
      <c r="QGU887" s="14"/>
      <c r="QGV887" s="14"/>
      <c r="QGW887" s="14"/>
      <c r="QGX887" s="14"/>
      <c r="QGY887" s="14"/>
      <c r="QGZ887" s="14"/>
      <c r="QHA887" s="14"/>
      <c r="QHB887" s="14"/>
      <c r="QHC887" s="14"/>
      <c r="QHD887" s="14"/>
      <c r="QHE887" s="14"/>
      <c r="QHF887" s="14"/>
      <c r="QHG887" s="14"/>
      <c r="QHH887" s="14"/>
      <c r="QHI887" s="14"/>
      <c r="QHJ887" s="14"/>
      <c r="QHK887" s="14"/>
      <c r="QHL887" s="14"/>
      <c r="QHM887" s="14"/>
      <c r="QHN887" s="14"/>
      <c r="QHO887" s="14"/>
      <c r="QHP887" s="14"/>
      <c r="QHQ887" s="14"/>
      <c r="QHR887" s="14"/>
      <c r="QHS887" s="14"/>
      <c r="QHT887" s="14"/>
      <c r="QHU887" s="14"/>
      <c r="QHV887" s="14"/>
      <c r="QHW887" s="14"/>
      <c r="QHX887" s="14"/>
      <c r="QHY887" s="14"/>
      <c r="QHZ887" s="14"/>
      <c r="QIA887" s="14"/>
      <c r="QIB887" s="14"/>
      <c r="QIC887" s="14"/>
      <c r="QID887" s="14"/>
      <c r="QIE887" s="14"/>
      <c r="QIF887" s="14"/>
      <c r="QIG887" s="14"/>
      <c r="QIH887" s="14"/>
      <c r="QII887" s="14"/>
      <c r="QIJ887" s="14"/>
      <c r="QIK887" s="14"/>
      <c r="QIL887" s="14"/>
      <c r="QIM887" s="14"/>
      <c r="QIN887" s="14"/>
      <c r="QIO887" s="14"/>
      <c r="QIP887" s="14"/>
      <c r="QIQ887" s="14"/>
      <c r="QIR887" s="14"/>
      <c r="QIS887" s="14"/>
      <c r="QIT887" s="14"/>
      <c r="QIU887" s="14"/>
      <c r="QIV887" s="14"/>
      <c r="QIW887" s="14"/>
      <c r="QIX887" s="14"/>
      <c r="QIY887" s="14"/>
      <c r="QIZ887" s="14"/>
      <c r="QJA887" s="14"/>
      <c r="QJB887" s="14"/>
      <c r="QJC887" s="14"/>
      <c r="QJD887" s="14"/>
      <c r="QJE887" s="14"/>
      <c r="QJF887" s="14"/>
      <c r="QJG887" s="14"/>
      <c r="QJH887" s="14"/>
      <c r="QJI887" s="14"/>
      <c r="QJJ887" s="14"/>
      <c r="QJK887" s="14"/>
      <c r="QJL887" s="14"/>
      <c r="QJM887" s="14"/>
      <c r="QJN887" s="14"/>
      <c r="QJO887" s="14"/>
      <c r="QJP887" s="14"/>
      <c r="QJQ887" s="14"/>
      <c r="QJR887" s="14"/>
      <c r="QJS887" s="14"/>
      <c r="QJT887" s="14"/>
      <c r="QJU887" s="14"/>
      <c r="QJV887" s="14"/>
      <c r="QJW887" s="14"/>
      <c r="QJX887" s="14"/>
      <c r="QJY887" s="14"/>
      <c r="QJZ887" s="14"/>
      <c r="QKA887" s="14"/>
      <c r="QKB887" s="14"/>
      <c r="QKC887" s="14"/>
      <c r="QKD887" s="14"/>
      <c r="QKE887" s="14"/>
      <c r="QKF887" s="14"/>
      <c r="QKG887" s="14"/>
      <c r="QKH887" s="14"/>
      <c r="QKI887" s="14"/>
      <c r="QKJ887" s="14"/>
      <c r="QKK887" s="14"/>
      <c r="QKL887" s="14"/>
      <c r="QKM887" s="14"/>
      <c r="QKN887" s="14"/>
      <c r="QKO887" s="14"/>
      <c r="QKP887" s="14"/>
      <c r="QKQ887" s="14"/>
      <c r="QKR887" s="14"/>
      <c r="QKS887" s="14"/>
      <c r="QKT887" s="14"/>
      <c r="QKU887" s="14"/>
      <c r="QKV887" s="14"/>
      <c r="QKW887" s="14"/>
      <c r="QKX887" s="14"/>
      <c r="QKY887" s="14"/>
      <c r="QKZ887" s="14"/>
      <c r="QLA887" s="14"/>
      <c r="QLB887" s="14"/>
      <c r="QLC887" s="14"/>
      <c r="QLD887" s="14"/>
      <c r="QLE887" s="14"/>
      <c r="QLF887" s="14"/>
      <c r="QLG887" s="14"/>
      <c r="QLH887" s="14"/>
      <c r="QLI887" s="14"/>
      <c r="QLJ887" s="14"/>
      <c r="QLK887" s="14"/>
      <c r="QLL887" s="14"/>
      <c r="QLM887" s="14"/>
      <c r="QLN887" s="14"/>
      <c r="QLO887" s="14"/>
      <c r="QLP887" s="14"/>
      <c r="QLQ887" s="14"/>
      <c r="QLR887" s="14"/>
      <c r="QLS887" s="14"/>
      <c r="QLT887" s="14"/>
      <c r="QLU887" s="14"/>
      <c r="QLV887" s="14"/>
      <c r="QLW887" s="14"/>
      <c r="QLX887" s="14"/>
      <c r="QLY887" s="14"/>
      <c r="QLZ887" s="14"/>
      <c r="QMA887" s="14"/>
      <c r="QMB887" s="14"/>
      <c r="QMC887" s="14"/>
      <c r="QMD887" s="14"/>
      <c r="QME887" s="14"/>
      <c r="QMF887" s="14"/>
      <c r="QMG887" s="14"/>
      <c r="QMH887" s="14"/>
      <c r="QMI887" s="14"/>
      <c r="QMJ887" s="14"/>
      <c r="QMK887" s="14"/>
      <c r="QML887" s="14"/>
      <c r="QMM887" s="14"/>
      <c r="QMN887" s="14"/>
      <c r="QMO887" s="14"/>
      <c r="QMP887" s="14"/>
      <c r="QMQ887" s="14"/>
      <c r="QMR887" s="14"/>
      <c r="QMS887" s="14"/>
      <c r="QMT887" s="14"/>
      <c r="QMU887" s="14"/>
      <c r="QMV887" s="14"/>
      <c r="QMW887" s="14"/>
      <c r="QMX887" s="14"/>
      <c r="QMY887" s="14"/>
      <c r="QMZ887" s="14"/>
      <c r="QNA887" s="14"/>
      <c r="QNB887" s="14"/>
      <c r="QNC887" s="14"/>
      <c r="QND887" s="14"/>
      <c r="QNE887" s="14"/>
      <c r="QNF887" s="14"/>
      <c r="QNG887" s="14"/>
      <c r="QNH887" s="14"/>
      <c r="QNI887" s="14"/>
      <c r="QNJ887" s="14"/>
      <c r="QNK887" s="14"/>
      <c r="QNL887" s="14"/>
      <c r="QNM887" s="14"/>
      <c r="QNN887" s="14"/>
      <c r="QNO887" s="14"/>
      <c r="QNP887" s="14"/>
      <c r="QNQ887" s="14"/>
      <c r="QNR887" s="14"/>
      <c r="QNS887" s="14"/>
      <c r="QNT887" s="14"/>
      <c r="QNU887" s="14"/>
      <c r="QNV887" s="14"/>
      <c r="QNW887" s="14"/>
      <c r="QNX887" s="14"/>
      <c r="QNY887" s="14"/>
      <c r="QNZ887" s="14"/>
      <c r="QOA887" s="14"/>
      <c r="QOB887" s="14"/>
      <c r="QOC887" s="14"/>
      <c r="QOD887" s="14"/>
      <c r="QOE887" s="14"/>
      <c r="QOF887" s="14"/>
      <c r="QOG887" s="14"/>
      <c r="QOH887" s="14"/>
      <c r="QOI887" s="14"/>
      <c r="QOJ887" s="14"/>
      <c r="QOK887" s="14"/>
      <c r="QOL887" s="14"/>
      <c r="QOM887" s="14"/>
      <c r="QON887" s="14"/>
      <c r="QOO887" s="14"/>
      <c r="QOP887" s="14"/>
      <c r="QOQ887" s="14"/>
      <c r="QOR887" s="14"/>
      <c r="QOS887" s="14"/>
      <c r="QOT887" s="14"/>
      <c r="QOU887" s="14"/>
      <c r="QOV887" s="14"/>
      <c r="QOW887" s="14"/>
      <c r="QOX887" s="14"/>
      <c r="QOY887" s="14"/>
      <c r="QOZ887" s="14"/>
      <c r="QPA887" s="14"/>
      <c r="QPB887" s="14"/>
      <c r="QPC887" s="14"/>
      <c r="QPD887" s="14"/>
      <c r="QPE887" s="14"/>
      <c r="QPF887" s="14"/>
      <c r="QPG887" s="14"/>
      <c r="QPH887" s="14"/>
      <c r="QPI887" s="14"/>
      <c r="QPJ887" s="14"/>
      <c r="QPK887" s="14"/>
      <c r="QPL887" s="14"/>
      <c r="QPM887" s="14"/>
      <c r="QPN887" s="14"/>
      <c r="QPO887" s="14"/>
      <c r="QPP887" s="14"/>
      <c r="QPQ887" s="14"/>
      <c r="QPR887" s="14"/>
      <c r="QPS887" s="14"/>
      <c r="QPT887" s="14"/>
      <c r="QPU887" s="14"/>
      <c r="QPV887" s="14"/>
      <c r="QPW887" s="14"/>
      <c r="QPX887" s="14"/>
      <c r="QPY887" s="14"/>
      <c r="QPZ887" s="14"/>
      <c r="QQA887" s="14"/>
      <c r="QQB887" s="14"/>
      <c r="QQC887" s="14"/>
      <c r="QQD887" s="14"/>
      <c r="QQE887" s="14"/>
      <c r="QQF887" s="14"/>
      <c r="QQG887" s="14"/>
      <c r="QQH887" s="14"/>
      <c r="QQI887" s="14"/>
      <c r="QQJ887" s="14"/>
      <c r="QQK887" s="14"/>
      <c r="QQL887" s="14"/>
      <c r="QQM887" s="14"/>
      <c r="QQN887" s="14"/>
      <c r="QQO887" s="14"/>
      <c r="QQP887" s="14"/>
      <c r="QQQ887" s="14"/>
      <c r="QQR887" s="14"/>
      <c r="QQS887" s="14"/>
      <c r="QQT887" s="14"/>
      <c r="QQU887" s="14"/>
      <c r="QQV887" s="14"/>
      <c r="QQW887" s="14"/>
      <c r="QQX887" s="14"/>
      <c r="QQY887" s="14"/>
      <c r="QQZ887" s="14"/>
      <c r="QRA887" s="14"/>
      <c r="QRB887" s="14"/>
      <c r="QRC887" s="14"/>
      <c r="QRD887" s="14"/>
      <c r="QRE887" s="14"/>
      <c r="QRF887" s="14"/>
      <c r="QRG887" s="14"/>
      <c r="QRH887" s="14"/>
      <c r="QRI887" s="14"/>
      <c r="QRJ887" s="14"/>
      <c r="QRK887" s="14"/>
      <c r="QRL887" s="14"/>
      <c r="QRM887" s="14"/>
      <c r="QRN887" s="14"/>
      <c r="QRO887" s="14"/>
      <c r="QRP887" s="14"/>
      <c r="QRQ887" s="14"/>
      <c r="QRR887" s="14"/>
      <c r="QRS887" s="14"/>
      <c r="QRT887" s="14"/>
      <c r="QRU887" s="14"/>
      <c r="QRV887" s="14"/>
      <c r="QRW887" s="14"/>
      <c r="QRX887" s="14"/>
      <c r="QRY887" s="14"/>
      <c r="QRZ887" s="14"/>
      <c r="QSA887" s="14"/>
      <c r="QSB887" s="14"/>
      <c r="QSC887" s="14"/>
      <c r="QSD887" s="14"/>
      <c r="QSE887" s="14"/>
      <c r="QSF887" s="14"/>
      <c r="QSG887" s="14"/>
      <c r="QSH887" s="14"/>
      <c r="QSI887" s="14"/>
      <c r="QSJ887" s="14"/>
      <c r="QSK887" s="14"/>
      <c r="QSL887" s="14"/>
      <c r="QSM887" s="14"/>
      <c r="QSN887" s="14"/>
      <c r="QSO887" s="14"/>
      <c r="QSP887" s="14"/>
      <c r="QSQ887" s="14"/>
      <c r="QSR887" s="14"/>
      <c r="QSS887" s="14"/>
      <c r="QST887" s="14"/>
      <c r="QSU887" s="14"/>
      <c r="QSV887" s="14"/>
      <c r="QSW887" s="14"/>
      <c r="QSX887" s="14"/>
      <c r="QSY887" s="14"/>
      <c r="QSZ887" s="14"/>
      <c r="QTA887" s="14"/>
      <c r="QTB887" s="14"/>
      <c r="QTC887" s="14"/>
      <c r="QTD887" s="14"/>
      <c r="QTE887" s="14"/>
      <c r="QTF887" s="14"/>
      <c r="QTG887" s="14"/>
      <c r="QTH887" s="14"/>
      <c r="QTI887" s="14"/>
      <c r="QTJ887" s="14"/>
      <c r="QTK887" s="14"/>
      <c r="QTL887" s="14"/>
      <c r="QTM887" s="14"/>
      <c r="QTN887" s="14"/>
      <c r="QTO887" s="14"/>
      <c r="QTP887" s="14"/>
      <c r="QTQ887" s="14"/>
      <c r="QTR887" s="14"/>
      <c r="QTS887" s="14"/>
      <c r="QTT887" s="14"/>
      <c r="QTU887" s="14"/>
      <c r="QTV887" s="14"/>
      <c r="QTW887" s="14"/>
      <c r="QTX887" s="14"/>
      <c r="QTY887" s="14"/>
      <c r="QTZ887" s="14"/>
      <c r="QUA887" s="14"/>
      <c r="QUB887" s="14"/>
      <c r="QUC887" s="14"/>
      <c r="QUD887" s="14"/>
      <c r="QUE887" s="14"/>
      <c r="QUF887" s="14"/>
      <c r="QUG887" s="14"/>
      <c r="QUH887" s="14"/>
      <c r="QUI887" s="14"/>
      <c r="QUJ887" s="14"/>
      <c r="QUK887" s="14"/>
      <c r="QUL887" s="14"/>
      <c r="QUM887" s="14"/>
      <c r="QUN887" s="14"/>
      <c r="QUO887" s="14"/>
      <c r="QUP887" s="14"/>
      <c r="QUQ887" s="14"/>
      <c r="QUR887" s="14"/>
      <c r="QUS887" s="14"/>
      <c r="QUT887" s="14"/>
      <c r="QUU887" s="14"/>
      <c r="QUV887" s="14"/>
      <c r="QUW887" s="14"/>
      <c r="QUX887" s="14"/>
      <c r="QUY887" s="14"/>
      <c r="QUZ887" s="14"/>
      <c r="QVA887" s="14"/>
      <c r="QVB887" s="14"/>
      <c r="QVC887" s="14"/>
      <c r="QVD887" s="14"/>
      <c r="QVE887" s="14"/>
      <c r="QVF887" s="14"/>
      <c r="QVG887" s="14"/>
      <c r="QVH887" s="14"/>
      <c r="QVI887" s="14"/>
      <c r="QVJ887" s="14"/>
      <c r="QVK887" s="14"/>
      <c r="QVL887" s="14"/>
      <c r="QVM887" s="14"/>
      <c r="QVN887" s="14"/>
      <c r="QVO887" s="14"/>
      <c r="QVP887" s="14"/>
      <c r="QVQ887" s="14"/>
      <c r="QVR887" s="14"/>
      <c r="QVS887" s="14"/>
      <c r="QVT887" s="14"/>
      <c r="QVU887" s="14"/>
      <c r="QVV887" s="14"/>
      <c r="QVW887" s="14"/>
      <c r="QVX887" s="14"/>
      <c r="QVY887" s="14"/>
      <c r="QVZ887" s="14"/>
      <c r="QWA887" s="14"/>
      <c r="QWB887" s="14"/>
      <c r="QWC887" s="14"/>
      <c r="QWD887" s="14"/>
      <c r="QWE887" s="14"/>
      <c r="QWF887" s="14"/>
      <c r="QWG887" s="14"/>
      <c r="QWH887" s="14"/>
      <c r="QWI887" s="14"/>
      <c r="QWJ887" s="14"/>
      <c r="QWK887" s="14"/>
      <c r="QWL887" s="14"/>
      <c r="QWM887" s="14"/>
      <c r="QWN887" s="14"/>
      <c r="QWO887" s="14"/>
      <c r="QWP887" s="14"/>
      <c r="QWQ887" s="14"/>
      <c r="QWR887" s="14"/>
      <c r="QWS887" s="14"/>
      <c r="QWT887" s="14"/>
      <c r="QWU887" s="14"/>
      <c r="QWV887" s="14"/>
      <c r="QWW887" s="14"/>
      <c r="QWX887" s="14"/>
      <c r="QWY887" s="14"/>
      <c r="QWZ887" s="14"/>
      <c r="QXA887" s="14"/>
      <c r="QXB887" s="14"/>
      <c r="QXC887" s="14"/>
      <c r="QXD887" s="14"/>
      <c r="QXE887" s="14"/>
      <c r="QXF887" s="14"/>
      <c r="QXG887" s="14"/>
      <c r="QXH887" s="14"/>
      <c r="QXI887" s="14"/>
      <c r="QXJ887" s="14"/>
      <c r="QXK887" s="14"/>
      <c r="QXL887" s="14"/>
      <c r="QXM887" s="14"/>
      <c r="QXN887" s="14"/>
      <c r="QXO887" s="14"/>
      <c r="QXP887" s="14"/>
      <c r="QXQ887" s="14"/>
      <c r="QXR887" s="14"/>
      <c r="QXS887" s="14"/>
      <c r="QXT887" s="14"/>
      <c r="QXU887" s="14"/>
      <c r="QXV887" s="14"/>
      <c r="QXW887" s="14"/>
      <c r="QXX887" s="14"/>
      <c r="QXY887" s="14"/>
      <c r="QXZ887" s="14"/>
      <c r="QYA887" s="14"/>
      <c r="QYB887" s="14"/>
      <c r="QYC887" s="14"/>
      <c r="QYD887" s="14"/>
      <c r="QYE887" s="14"/>
      <c r="QYF887" s="14"/>
      <c r="QYG887" s="14"/>
      <c r="QYH887" s="14"/>
      <c r="QYI887" s="14"/>
      <c r="QYJ887" s="14"/>
      <c r="QYK887" s="14"/>
      <c r="QYL887" s="14"/>
      <c r="QYM887" s="14"/>
      <c r="QYN887" s="14"/>
      <c r="QYO887" s="14"/>
      <c r="QYP887" s="14"/>
      <c r="QYQ887" s="14"/>
      <c r="QYR887" s="14"/>
      <c r="QYS887" s="14"/>
      <c r="QYT887" s="14"/>
      <c r="QYU887" s="14"/>
      <c r="QYV887" s="14"/>
      <c r="QYW887" s="14"/>
      <c r="QYX887" s="14"/>
      <c r="QYY887" s="14"/>
      <c r="QYZ887" s="14"/>
      <c r="QZA887" s="14"/>
      <c r="QZB887" s="14"/>
      <c r="QZC887" s="14"/>
      <c r="QZD887" s="14"/>
      <c r="QZE887" s="14"/>
      <c r="QZF887" s="14"/>
      <c r="QZG887" s="14"/>
      <c r="QZH887" s="14"/>
      <c r="QZI887" s="14"/>
      <c r="QZJ887" s="14"/>
      <c r="QZK887" s="14"/>
      <c r="QZL887" s="14"/>
      <c r="QZM887" s="14"/>
      <c r="QZN887" s="14"/>
      <c r="QZO887" s="14"/>
      <c r="QZP887" s="14"/>
      <c r="QZQ887" s="14"/>
      <c r="QZR887" s="14"/>
      <c r="QZS887" s="14"/>
      <c r="QZT887" s="14"/>
      <c r="QZU887" s="14"/>
      <c r="QZV887" s="14"/>
      <c r="QZW887" s="14"/>
      <c r="QZX887" s="14"/>
      <c r="QZY887" s="14"/>
      <c r="QZZ887" s="14"/>
      <c r="RAA887" s="14"/>
      <c r="RAB887" s="14"/>
      <c r="RAC887" s="14"/>
      <c r="RAD887" s="14"/>
      <c r="RAE887" s="14"/>
      <c r="RAF887" s="14"/>
      <c r="RAG887" s="14"/>
      <c r="RAH887" s="14"/>
      <c r="RAI887" s="14"/>
      <c r="RAJ887" s="14"/>
      <c r="RAK887" s="14"/>
      <c r="RAL887" s="14"/>
      <c r="RAM887" s="14"/>
      <c r="RAN887" s="14"/>
      <c r="RAO887" s="14"/>
      <c r="RAP887" s="14"/>
      <c r="RAQ887" s="14"/>
      <c r="RAR887" s="14"/>
      <c r="RAS887" s="14"/>
      <c r="RAT887" s="14"/>
      <c r="RAU887" s="14"/>
      <c r="RAV887" s="14"/>
      <c r="RAW887" s="14"/>
      <c r="RAX887" s="14"/>
      <c r="RAY887" s="14"/>
      <c r="RAZ887" s="14"/>
      <c r="RBA887" s="14"/>
      <c r="RBB887" s="14"/>
      <c r="RBC887" s="14"/>
      <c r="RBD887" s="14"/>
      <c r="RBE887" s="14"/>
      <c r="RBF887" s="14"/>
      <c r="RBG887" s="14"/>
      <c r="RBH887" s="14"/>
      <c r="RBI887" s="14"/>
      <c r="RBJ887" s="14"/>
      <c r="RBK887" s="14"/>
      <c r="RBL887" s="14"/>
      <c r="RBM887" s="14"/>
      <c r="RBN887" s="14"/>
      <c r="RBO887" s="14"/>
      <c r="RBP887" s="14"/>
      <c r="RBQ887" s="14"/>
      <c r="RBR887" s="14"/>
      <c r="RBS887" s="14"/>
      <c r="RBT887" s="14"/>
      <c r="RBU887" s="14"/>
      <c r="RBV887" s="14"/>
      <c r="RBW887" s="14"/>
      <c r="RBX887" s="14"/>
      <c r="RBY887" s="14"/>
      <c r="RBZ887" s="14"/>
      <c r="RCA887" s="14"/>
      <c r="RCB887" s="14"/>
      <c r="RCC887" s="14"/>
      <c r="RCD887" s="14"/>
      <c r="RCE887" s="14"/>
      <c r="RCF887" s="14"/>
      <c r="RCG887" s="14"/>
      <c r="RCH887" s="14"/>
      <c r="RCI887" s="14"/>
      <c r="RCJ887" s="14"/>
      <c r="RCK887" s="14"/>
      <c r="RCL887" s="14"/>
      <c r="RCM887" s="14"/>
      <c r="RCN887" s="14"/>
      <c r="RCO887" s="14"/>
      <c r="RCP887" s="14"/>
      <c r="RCQ887" s="14"/>
      <c r="RCR887" s="14"/>
      <c r="RCS887" s="14"/>
      <c r="RCT887" s="14"/>
      <c r="RCU887" s="14"/>
      <c r="RCV887" s="14"/>
      <c r="RCW887" s="14"/>
      <c r="RCX887" s="14"/>
      <c r="RCY887" s="14"/>
      <c r="RCZ887" s="14"/>
      <c r="RDA887" s="14"/>
      <c r="RDB887" s="14"/>
      <c r="RDC887" s="14"/>
      <c r="RDD887" s="14"/>
      <c r="RDE887" s="14"/>
      <c r="RDF887" s="14"/>
      <c r="RDG887" s="14"/>
      <c r="RDH887" s="14"/>
      <c r="RDI887" s="14"/>
      <c r="RDJ887" s="14"/>
      <c r="RDK887" s="14"/>
      <c r="RDL887" s="14"/>
      <c r="RDM887" s="14"/>
      <c r="RDN887" s="14"/>
      <c r="RDO887" s="14"/>
      <c r="RDP887" s="14"/>
      <c r="RDQ887" s="14"/>
      <c r="RDR887" s="14"/>
      <c r="RDS887" s="14"/>
      <c r="RDT887" s="14"/>
      <c r="RDU887" s="14"/>
      <c r="RDV887" s="14"/>
      <c r="RDW887" s="14"/>
      <c r="RDX887" s="14"/>
      <c r="RDY887" s="14"/>
      <c r="RDZ887" s="14"/>
      <c r="REA887" s="14"/>
      <c r="REB887" s="14"/>
      <c r="REC887" s="14"/>
      <c r="RED887" s="14"/>
      <c r="REE887" s="14"/>
      <c r="REF887" s="14"/>
      <c r="REG887" s="14"/>
      <c r="REH887" s="14"/>
      <c r="REI887" s="14"/>
      <c r="REJ887" s="14"/>
      <c r="REK887" s="14"/>
      <c r="REL887" s="14"/>
      <c r="REM887" s="14"/>
      <c r="REN887" s="14"/>
      <c r="REO887" s="14"/>
      <c r="REP887" s="14"/>
      <c r="REQ887" s="14"/>
      <c r="RER887" s="14"/>
      <c r="RES887" s="14"/>
      <c r="RET887" s="14"/>
      <c r="REU887" s="14"/>
      <c r="REV887" s="14"/>
      <c r="REW887" s="14"/>
      <c r="REX887" s="14"/>
      <c r="REY887" s="14"/>
      <c r="REZ887" s="14"/>
      <c r="RFA887" s="14"/>
      <c r="RFB887" s="14"/>
      <c r="RFC887" s="14"/>
      <c r="RFD887" s="14"/>
      <c r="RFE887" s="14"/>
      <c r="RFF887" s="14"/>
      <c r="RFG887" s="14"/>
      <c r="RFH887" s="14"/>
      <c r="RFI887" s="14"/>
      <c r="RFJ887" s="14"/>
      <c r="RFK887" s="14"/>
      <c r="RFL887" s="14"/>
      <c r="RFM887" s="14"/>
      <c r="RFN887" s="14"/>
      <c r="RFO887" s="14"/>
      <c r="RFP887" s="14"/>
      <c r="RFQ887" s="14"/>
      <c r="RFR887" s="14"/>
      <c r="RFS887" s="14"/>
      <c r="RFT887" s="14"/>
      <c r="RFU887" s="14"/>
      <c r="RFV887" s="14"/>
      <c r="RFW887" s="14"/>
      <c r="RFX887" s="14"/>
      <c r="RFY887" s="14"/>
      <c r="RFZ887" s="14"/>
      <c r="RGA887" s="14"/>
      <c r="RGB887" s="14"/>
      <c r="RGC887" s="14"/>
      <c r="RGD887" s="14"/>
      <c r="RGE887" s="14"/>
      <c r="RGF887" s="14"/>
      <c r="RGG887" s="14"/>
      <c r="RGH887" s="14"/>
      <c r="RGI887" s="14"/>
      <c r="RGJ887" s="14"/>
      <c r="RGK887" s="14"/>
      <c r="RGL887" s="14"/>
      <c r="RGM887" s="14"/>
      <c r="RGN887" s="14"/>
      <c r="RGO887" s="14"/>
      <c r="RGP887" s="14"/>
      <c r="RGQ887" s="14"/>
      <c r="RGR887" s="14"/>
      <c r="RGS887" s="14"/>
      <c r="RGT887" s="14"/>
      <c r="RGU887" s="14"/>
      <c r="RGV887" s="14"/>
      <c r="RGW887" s="14"/>
      <c r="RGX887" s="14"/>
      <c r="RGY887" s="14"/>
      <c r="RGZ887" s="14"/>
      <c r="RHA887" s="14"/>
      <c r="RHB887" s="14"/>
      <c r="RHC887" s="14"/>
      <c r="RHD887" s="14"/>
      <c r="RHE887" s="14"/>
      <c r="RHF887" s="14"/>
      <c r="RHG887" s="14"/>
      <c r="RHH887" s="14"/>
      <c r="RHI887" s="14"/>
      <c r="RHJ887" s="14"/>
      <c r="RHK887" s="14"/>
      <c r="RHL887" s="14"/>
      <c r="RHM887" s="14"/>
      <c r="RHN887" s="14"/>
      <c r="RHO887" s="14"/>
      <c r="RHP887" s="14"/>
      <c r="RHQ887" s="14"/>
      <c r="RHR887" s="14"/>
      <c r="RHS887" s="14"/>
      <c r="RHT887" s="14"/>
      <c r="RHU887" s="14"/>
      <c r="RHV887" s="14"/>
      <c r="RHW887" s="14"/>
      <c r="RHX887" s="14"/>
      <c r="RHY887" s="14"/>
      <c r="RHZ887" s="14"/>
      <c r="RIA887" s="14"/>
      <c r="RIB887" s="14"/>
      <c r="RIC887" s="14"/>
      <c r="RID887" s="14"/>
      <c r="RIE887" s="14"/>
      <c r="RIF887" s="14"/>
      <c r="RIG887" s="14"/>
      <c r="RIH887" s="14"/>
      <c r="RII887" s="14"/>
      <c r="RIJ887" s="14"/>
      <c r="RIK887" s="14"/>
      <c r="RIL887" s="14"/>
      <c r="RIM887" s="14"/>
      <c r="RIN887" s="14"/>
      <c r="RIO887" s="14"/>
      <c r="RIP887" s="14"/>
      <c r="RIQ887" s="14"/>
      <c r="RIR887" s="14"/>
      <c r="RIS887" s="14"/>
      <c r="RIT887" s="14"/>
      <c r="RIU887" s="14"/>
      <c r="RIV887" s="14"/>
      <c r="RIW887" s="14"/>
      <c r="RIX887" s="14"/>
      <c r="RIY887" s="14"/>
      <c r="RIZ887" s="14"/>
      <c r="RJA887" s="14"/>
      <c r="RJB887" s="14"/>
      <c r="RJC887" s="14"/>
      <c r="RJD887" s="14"/>
      <c r="RJE887" s="14"/>
      <c r="RJF887" s="14"/>
      <c r="RJG887" s="14"/>
      <c r="RJH887" s="14"/>
      <c r="RJI887" s="14"/>
      <c r="RJJ887" s="14"/>
      <c r="RJK887" s="14"/>
      <c r="RJL887" s="14"/>
      <c r="RJM887" s="14"/>
      <c r="RJN887" s="14"/>
      <c r="RJO887" s="14"/>
      <c r="RJP887" s="14"/>
      <c r="RJQ887" s="14"/>
      <c r="RJR887" s="14"/>
      <c r="RJS887" s="14"/>
      <c r="RJT887" s="14"/>
      <c r="RJU887" s="14"/>
      <c r="RJV887" s="14"/>
      <c r="RJW887" s="14"/>
      <c r="RJX887" s="14"/>
      <c r="RJY887" s="14"/>
      <c r="RJZ887" s="14"/>
      <c r="RKA887" s="14"/>
      <c r="RKB887" s="14"/>
      <c r="RKC887" s="14"/>
      <c r="RKD887" s="14"/>
      <c r="RKE887" s="14"/>
      <c r="RKF887" s="14"/>
      <c r="RKG887" s="14"/>
      <c r="RKH887" s="14"/>
      <c r="RKI887" s="14"/>
      <c r="RKJ887" s="14"/>
      <c r="RKK887" s="14"/>
      <c r="RKL887" s="14"/>
      <c r="RKM887" s="14"/>
      <c r="RKN887" s="14"/>
      <c r="RKO887" s="14"/>
      <c r="RKP887" s="14"/>
      <c r="RKQ887" s="14"/>
      <c r="RKR887" s="14"/>
      <c r="RKS887" s="14"/>
      <c r="RKT887" s="14"/>
      <c r="RKU887" s="14"/>
      <c r="RKV887" s="14"/>
      <c r="RKW887" s="14"/>
      <c r="RKX887" s="14"/>
      <c r="RKY887" s="14"/>
      <c r="RKZ887" s="14"/>
      <c r="RLA887" s="14"/>
      <c r="RLB887" s="14"/>
      <c r="RLC887" s="14"/>
      <c r="RLD887" s="14"/>
      <c r="RLE887" s="14"/>
      <c r="RLF887" s="14"/>
      <c r="RLG887" s="14"/>
      <c r="RLH887" s="14"/>
      <c r="RLI887" s="14"/>
      <c r="RLJ887" s="14"/>
      <c r="RLK887" s="14"/>
      <c r="RLL887" s="14"/>
      <c r="RLM887" s="14"/>
      <c r="RLN887" s="14"/>
      <c r="RLO887" s="14"/>
      <c r="RLP887" s="14"/>
      <c r="RLQ887" s="14"/>
      <c r="RLR887" s="14"/>
      <c r="RLS887" s="14"/>
      <c r="RLT887" s="14"/>
      <c r="RLU887" s="14"/>
      <c r="RLV887" s="14"/>
      <c r="RLW887" s="14"/>
      <c r="RLX887" s="14"/>
      <c r="RLY887" s="14"/>
      <c r="RLZ887" s="14"/>
      <c r="RMA887" s="14"/>
      <c r="RMB887" s="14"/>
      <c r="RMC887" s="14"/>
      <c r="RMD887" s="14"/>
      <c r="RME887" s="14"/>
      <c r="RMF887" s="14"/>
      <c r="RMG887" s="14"/>
      <c r="RMH887" s="14"/>
      <c r="RMI887" s="14"/>
      <c r="RMJ887" s="14"/>
      <c r="RMK887" s="14"/>
      <c r="RML887" s="14"/>
      <c r="RMM887" s="14"/>
      <c r="RMN887" s="14"/>
      <c r="RMO887" s="14"/>
      <c r="RMP887" s="14"/>
      <c r="RMQ887" s="14"/>
      <c r="RMR887" s="14"/>
      <c r="RMS887" s="14"/>
      <c r="RMT887" s="14"/>
      <c r="RMU887" s="14"/>
      <c r="RMV887" s="14"/>
      <c r="RMW887" s="14"/>
      <c r="RMX887" s="14"/>
      <c r="RMY887" s="14"/>
      <c r="RMZ887" s="14"/>
      <c r="RNA887" s="14"/>
      <c r="RNB887" s="14"/>
      <c r="RNC887" s="14"/>
      <c r="RND887" s="14"/>
      <c r="RNE887" s="14"/>
      <c r="RNF887" s="14"/>
      <c r="RNG887" s="14"/>
      <c r="RNH887" s="14"/>
      <c r="RNI887" s="14"/>
      <c r="RNJ887" s="14"/>
      <c r="RNK887" s="14"/>
      <c r="RNL887" s="14"/>
      <c r="RNM887" s="14"/>
      <c r="RNN887" s="14"/>
      <c r="RNO887" s="14"/>
      <c r="RNP887" s="14"/>
      <c r="RNQ887" s="14"/>
      <c r="RNR887" s="14"/>
      <c r="RNS887" s="14"/>
      <c r="RNT887" s="14"/>
      <c r="RNU887" s="14"/>
      <c r="RNV887" s="14"/>
      <c r="RNW887" s="14"/>
      <c r="RNX887" s="14"/>
      <c r="RNY887" s="14"/>
      <c r="RNZ887" s="14"/>
      <c r="ROA887" s="14"/>
      <c r="ROB887" s="14"/>
      <c r="ROC887" s="14"/>
      <c r="ROD887" s="14"/>
      <c r="ROE887" s="14"/>
      <c r="ROF887" s="14"/>
      <c r="ROG887" s="14"/>
      <c r="ROH887" s="14"/>
      <c r="ROI887" s="14"/>
      <c r="ROJ887" s="14"/>
      <c r="ROK887" s="14"/>
      <c r="ROL887" s="14"/>
      <c r="ROM887" s="14"/>
      <c r="RON887" s="14"/>
      <c r="ROO887" s="14"/>
      <c r="ROP887" s="14"/>
      <c r="ROQ887" s="14"/>
      <c r="ROR887" s="14"/>
      <c r="ROS887" s="14"/>
      <c r="ROT887" s="14"/>
      <c r="ROU887" s="14"/>
      <c r="ROV887" s="14"/>
      <c r="ROW887" s="14"/>
      <c r="ROX887" s="14"/>
      <c r="ROY887" s="14"/>
      <c r="ROZ887" s="14"/>
      <c r="RPA887" s="14"/>
      <c r="RPB887" s="14"/>
      <c r="RPC887" s="14"/>
      <c r="RPD887" s="14"/>
      <c r="RPE887" s="14"/>
      <c r="RPF887" s="14"/>
      <c r="RPG887" s="14"/>
      <c r="RPH887" s="14"/>
      <c r="RPI887" s="14"/>
      <c r="RPJ887" s="14"/>
      <c r="RPK887" s="14"/>
      <c r="RPL887" s="14"/>
      <c r="RPM887" s="14"/>
      <c r="RPN887" s="14"/>
      <c r="RPO887" s="14"/>
      <c r="RPP887" s="14"/>
      <c r="RPQ887" s="14"/>
      <c r="RPR887" s="14"/>
      <c r="RPS887" s="14"/>
      <c r="RPT887" s="14"/>
      <c r="RPU887" s="14"/>
      <c r="RPV887" s="14"/>
      <c r="RPW887" s="14"/>
      <c r="RPX887" s="14"/>
      <c r="RPY887" s="14"/>
      <c r="RPZ887" s="14"/>
      <c r="RQA887" s="14"/>
      <c r="RQB887" s="14"/>
      <c r="RQC887" s="14"/>
      <c r="RQD887" s="14"/>
      <c r="RQE887" s="14"/>
      <c r="RQF887" s="14"/>
      <c r="RQG887" s="14"/>
      <c r="RQH887" s="14"/>
      <c r="RQI887" s="14"/>
      <c r="RQJ887" s="14"/>
      <c r="RQK887" s="14"/>
      <c r="RQL887" s="14"/>
      <c r="RQM887" s="14"/>
      <c r="RQN887" s="14"/>
      <c r="RQO887" s="14"/>
      <c r="RQP887" s="14"/>
      <c r="RQQ887" s="14"/>
      <c r="RQR887" s="14"/>
      <c r="RQS887" s="14"/>
      <c r="RQT887" s="14"/>
      <c r="RQU887" s="14"/>
      <c r="RQV887" s="14"/>
      <c r="RQW887" s="14"/>
      <c r="RQX887" s="14"/>
      <c r="RQY887" s="14"/>
      <c r="RQZ887" s="14"/>
      <c r="RRA887" s="14"/>
      <c r="RRB887" s="14"/>
      <c r="RRC887" s="14"/>
      <c r="RRD887" s="14"/>
      <c r="RRE887" s="14"/>
      <c r="RRF887" s="14"/>
      <c r="RRG887" s="14"/>
      <c r="RRH887" s="14"/>
      <c r="RRI887" s="14"/>
      <c r="RRJ887" s="14"/>
      <c r="RRK887" s="14"/>
      <c r="RRL887" s="14"/>
      <c r="RRM887" s="14"/>
      <c r="RRN887" s="14"/>
      <c r="RRO887" s="14"/>
      <c r="RRP887" s="14"/>
      <c r="RRQ887" s="14"/>
      <c r="RRR887" s="14"/>
      <c r="RRS887" s="14"/>
      <c r="RRT887" s="14"/>
      <c r="RRU887" s="14"/>
      <c r="RRV887" s="14"/>
      <c r="RRW887" s="14"/>
      <c r="RRX887" s="14"/>
      <c r="RRY887" s="14"/>
      <c r="RRZ887" s="14"/>
      <c r="RSA887" s="14"/>
      <c r="RSB887" s="14"/>
      <c r="RSC887" s="14"/>
      <c r="RSD887" s="14"/>
      <c r="RSE887" s="14"/>
      <c r="RSF887" s="14"/>
      <c r="RSG887" s="14"/>
      <c r="RSH887" s="14"/>
      <c r="RSI887" s="14"/>
      <c r="RSJ887" s="14"/>
      <c r="RSK887" s="14"/>
      <c r="RSL887" s="14"/>
      <c r="RSM887" s="14"/>
      <c r="RSN887" s="14"/>
      <c r="RSO887" s="14"/>
      <c r="RSP887" s="14"/>
      <c r="RSQ887" s="14"/>
      <c r="RSR887" s="14"/>
      <c r="RSS887" s="14"/>
      <c r="RST887" s="14"/>
      <c r="RSU887" s="14"/>
      <c r="RSV887" s="14"/>
      <c r="RSW887" s="14"/>
      <c r="RSX887" s="14"/>
      <c r="RSY887" s="14"/>
      <c r="RSZ887" s="14"/>
      <c r="RTA887" s="14"/>
      <c r="RTB887" s="14"/>
      <c r="RTC887" s="14"/>
      <c r="RTD887" s="14"/>
      <c r="RTE887" s="14"/>
      <c r="RTF887" s="14"/>
      <c r="RTG887" s="14"/>
      <c r="RTH887" s="14"/>
      <c r="RTI887" s="14"/>
      <c r="RTJ887" s="14"/>
      <c r="RTK887" s="14"/>
      <c r="RTL887" s="14"/>
      <c r="RTM887" s="14"/>
      <c r="RTN887" s="14"/>
      <c r="RTO887" s="14"/>
      <c r="RTP887" s="14"/>
      <c r="RTQ887" s="14"/>
      <c r="RTR887" s="14"/>
      <c r="RTS887" s="14"/>
      <c r="RTT887" s="14"/>
      <c r="RTU887" s="14"/>
      <c r="RTV887" s="14"/>
      <c r="RTW887" s="14"/>
      <c r="RTX887" s="14"/>
      <c r="RTY887" s="14"/>
      <c r="RTZ887" s="14"/>
      <c r="RUA887" s="14"/>
      <c r="RUB887" s="14"/>
      <c r="RUC887" s="14"/>
      <c r="RUD887" s="14"/>
      <c r="RUE887" s="14"/>
      <c r="RUF887" s="14"/>
      <c r="RUG887" s="14"/>
      <c r="RUH887" s="14"/>
      <c r="RUI887" s="14"/>
      <c r="RUJ887" s="14"/>
      <c r="RUK887" s="14"/>
      <c r="RUL887" s="14"/>
      <c r="RUM887" s="14"/>
      <c r="RUN887" s="14"/>
      <c r="RUO887" s="14"/>
      <c r="RUP887" s="14"/>
      <c r="RUQ887" s="14"/>
      <c r="RUR887" s="14"/>
      <c r="RUS887" s="14"/>
      <c r="RUT887" s="14"/>
      <c r="RUU887" s="14"/>
      <c r="RUV887" s="14"/>
      <c r="RUW887" s="14"/>
      <c r="RUX887" s="14"/>
      <c r="RUY887" s="14"/>
      <c r="RUZ887" s="14"/>
      <c r="RVA887" s="14"/>
      <c r="RVB887" s="14"/>
      <c r="RVC887" s="14"/>
      <c r="RVD887" s="14"/>
      <c r="RVE887" s="14"/>
      <c r="RVF887" s="14"/>
      <c r="RVG887" s="14"/>
      <c r="RVH887" s="14"/>
      <c r="RVI887" s="14"/>
      <c r="RVJ887" s="14"/>
      <c r="RVK887" s="14"/>
      <c r="RVL887" s="14"/>
      <c r="RVM887" s="14"/>
      <c r="RVN887" s="14"/>
      <c r="RVO887" s="14"/>
      <c r="RVP887" s="14"/>
      <c r="RVQ887" s="14"/>
      <c r="RVR887" s="14"/>
      <c r="RVS887" s="14"/>
      <c r="RVT887" s="14"/>
      <c r="RVU887" s="14"/>
      <c r="RVV887" s="14"/>
      <c r="RVW887" s="14"/>
      <c r="RVX887" s="14"/>
      <c r="RVY887" s="14"/>
      <c r="RVZ887" s="14"/>
      <c r="RWA887" s="14"/>
      <c r="RWB887" s="14"/>
      <c r="RWC887" s="14"/>
      <c r="RWD887" s="14"/>
      <c r="RWE887" s="14"/>
      <c r="RWF887" s="14"/>
      <c r="RWG887" s="14"/>
      <c r="RWH887" s="14"/>
      <c r="RWI887" s="14"/>
      <c r="RWJ887" s="14"/>
      <c r="RWK887" s="14"/>
      <c r="RWL887" s="14"/>
      <c r="RWM887" s="14"/>
      <c r="RWN887" s="14"/>
      <c r="RWO887" s="14"/>
      <c r="RWP887" s="14"/>
      <c r="RWQ887" s="14"/>
      <c r="RWR887" s="14"/>
      <c r="RWS887" s="14"/>
      <c r="RWT887" s="14"/>
      <c r="RWU887" s="14"/>
      <c r="RWV887" s="14"/>
      <c r="RWW887" s="14"/>
      <c r="RWX887" s="14"/>
      <c r="RWY887" s="14"/>
      <c r="RWZ887" s="14"/>
      <c r="RXA887" s="14"/>
      <c r="RXB887" s="14"/>
      <c r="RXC887" s="14"/>
      <c r="RXD887" s="14"/>
      <c r="RXE887" s="14"/>
      <c r="RXF887" s="14"/>
      <c r="RXG887" s="14"/>
      <c r="RXH887" s="14"/>
      <c r="RXI887" s="14"/>
      <c r="RXJ887" s="14"/>
      <c r="RXK887" s="14"/>
      <c r="RXL887" s="14"/>
      <c r="RXM887" s="14"/>
      <c r="RXN887" s="14"/>
      <c r="RXO887" s="14"/>
      <c r="RXP887" s="14"/>
      <c r="RXQ887" s="14"/>
      <c r="RXR887" s="14"/>
      <c r="RXS887" s="14"/>
      <c r="RXT887" s="14"/>
      <c r="RXU887" s="14"/>
      <c r="RXV887" s="14"/>
      <c r="RXW887" s="14"/>
      <c r="RXX887" s="14"/>
      <c r="RXY887" s="14"/>
      <c r="RXZ887" s="14"/>
      <c r="RYA887" s="14"/>
      <c r="RYB887" s="14"/>
      <c r="RYC887" s="14"/>
      <c r="RYD887" s="14"/>
      <c r="RYE887" s="14"/>
      <c r="RYF887" s="14"/>
      <c r="RYG887" s="14"/>
      <c r="RYH887" s="14"/>
      <c r="RYI887" s="14"/>
      <c r="RYJ887" s="14"/>
      <c r="RYK887" s="14"/>
      <c r="RYL887" s="14"/>
      <c r="RYM887" s="14"/>
      <c r="RYN887" s="14"/>
      <c r="RYO887" s="14"/>
      <c r="RYP887" s="14"/>
      <c r="RYQ887" s="14"/>
      <c r="RYR887" s="14"/>
      <c r="RYS887" s="14"/>
      <c r="RYT887" s="14"/>
      <c r="RYU887" s="14"/>
      <c r="RYV887" s="14"/>
      <c r="RYW887" s="14"/>
      <c r="RYX887" s="14"/>
      <c r="RYY887" s="14"/>
      <c r="RYZ887" s="14"/>
      <c r="RZA887" s="14"/>
      <c r="RZB887" s="14"/>
      <c r="RZC887" s="14"/>
      <c r="RZD887" s="14"/>
      <c r="RZE887" s="14"/>
      <c r="RZF887" s="14"/>
      <c r="RZG887" s="14"/>
      <c r="RZH887" s="14"/>
      <c r="RZI887" s="14"/>
      <c r="RZJ887" s="14"/>
      <c r="RZK887" s="14"/>
      <c r="RZL887" s="14"/>
      <c r="RZM887" s="14"/>
      <c r="RZN887" s="14"/>
      <c r="RZO887" s="14"/>
      <c r="RZP887" s="14"/>
      <c r="RZQ887" s="14"/>
      <c r="RZR887" s="14"/>
      <c r="RZS887" s="14"/>
      <c r="RZT887" s="14"/>
      <c r="RZU887" s="14"/>
      <c r="RZV887" s="14"/>
      <c r="RZW887" s="14"/>
      <c r="RZX887" s="14"/>
      <c r="RZY887" s="14"/>
      <c r="RZZ887" s="14"/>
      <c r="SAA887" s="14"/>
      <c r="SAB887" s="14"/>
      <c r="SAC887" s="14"/>
      <c r="SAD887" s="14"/>
      <c r="SAE887" s="14"/>
      <c r="SAF887" s="14"/>
      <c r="SAG887" s="14"/>
      <c r="SAH887" s="14"/>
      <c r="SAI887" s="14"/>
      <c r="SAJ887" s="14"/>
      <c r="SAK887" s="14"/>
      <c r="SAL887" s="14"/>
      <c r="SAM887" s="14"/>
      <c r="SAN887" s="14"/>
      <c r="SAO887" s="14"/>
      <c r="SAP887" s="14"/>
      <c r="SAQ887" s="14"/>
      <c r="SAR887" s="14"/>
      <c r="SAS887" s="14"/>
      <c r="SAT887" s="14"/>
      <c r="SAU887" s="14"/>
      <c r="SAV887" s="14"/>
      <c r="SAW887" s="14"/>
      <c r="SAX887" s="14"/>
      <c r="SAY887" s="14"/>
      <c r="SAZ887" s="14"/>
      <c r="SBA887" s="14"/>
      <c r="SBB887" s="14"/>
      <c r="SBC887" s="14"/>
      <c r="SBD887" s="14"/>
      <c r="SBE887" s="14"/>
      <c r="SBF887" s="14"/>
      <c r="SBG887" s="14"/>
      <c r="SBH887" s="14"/>
      <c r="SBI887" s="14"/>
      <c r="SBJ887" s="14"/>
      <c r="SBK887" s="14"/>
      <c r="SBL887" s="14"/>
      <c r="SBM887" s="14"/>
      <c r="SBN887" s="14"/>
      <c r="SBO887" s="14"/>
      <c r="SBP887" s="14"/>
      <c r="SBQ887" s="14"/>
      <c r="SBR887" s="14"/>
      <c r="SBS887" s="14"/>
      <c r="SBT887" s="14"/>
      <c r="SBU887" s="14"/>
      <c r="SBV887" s="14"/>
      <c r="SBW887" s="14"/>
      <c r="SBX887" s="14"/>
      <c r="SBY887" s="14"/>
      <c r="SBZ887" s="14"/>
      <c r="SCA887" s="14"/>
      <c r="SCB887" s="14"/>
      <c r="SCC887" s="14"/>
      <c r="SCD887" s="14"/>
      <c r="SCE887" s="14"/>
      <c r="SCF887" s="14"/>
      <c r="SCG887" s="14"/>
      <c r="SCH887" s="14"/>
      <c r="SCI887" s="14"/>
      <c r="SCJ887" s="14"/>
      <c r="SCK887" s="14"/>
      <c r="SCL887" s="14"/>
      <c r="SCM887" s="14"/>
      <c r="SCN887" s="14"/>
      <c r="SCO887" s="14"/>
      <c r="SCP887" s="14"/>
      <c r="SCQ887" s="14"/>
      <c r="SCR887" s="14"/>
      <c r="SCS887" s="14"/>
      <c r="SCT887" s="14"/>
      <c r="SCU887" s="14"/>
      <c r="SCV887" s="14"/>
      <c r="SCW887" s="14"/>
      <c r="SCX887" s="14"/>
      <c r="SCY887" s="14"/>
      <c r="SCZ887" s="14"/>
      <c r="SDA887" s="14"/>
      <c r="SDB887" s="14"/>
      <c r="SDC887" s="14"/>
      <c r="SDD887" s="14"/>
      <c r="SDE887" s="14"/>
      <c r="SDF887" s="14"/>
      <c r="SDG887" s="14"/>
      <c r="SDH887" s="14"/>
      <c r="SDI887" s="14"/>
      <c r="SDJ887" s="14"/>
      <c r="SDK887" s="14"/>
      <c r="SDL887" s="14"/>
      <c r="SDM887" s="14"/>
      <c r="SDN887" s="14"/>
      <c r="SDO887" s="14"/>
      <c r="SDP887" s="14"/>
      <c r="SDQ887" s="14"/>
      <c r="SDR887" s="14"/>
      <c r="SDS887" s="14"/>
      <c r="SDT887" s="14"/>
      <c r="SDU887" s="14"/>
      <c r="SDV887" s="14"/>
      <c r="SDW887" s="14"/>
      <c r="SDX887" s="14"/>
      <c r="SDY887" s="14"/>
      <c r="SDZ887" s="14"/>
      <c r="SEA887" s="14"/>
      <c r="SEB887" s="14"/>
      <c r="SEC887" s="14"/>
      <c r="SED887" s="14"/>
      <c r="SEE887" s="14"/>
      <c r="SEF887" s="14"/>
      <c r="SEG887" s="14"/>
      <c r="SEH887" s="14"/>
      <c r="SEI887" s="14"/>
      <c r="SEJ887" s="14"/>
      <c r="SEK887" s="14"/>
      <c r="SEL887" s="14"/>
      <c r="SEM887" s="14"/>
      <c r="SEN887" s="14"/>
      <c r="SEO887" s="14"/>
      <c r="SEP887" s="14"/>
      <c r="SEQ887" s="14"/>
      <c r="SER887" s="14"/>
      <c r="SES887" s="14"/>
      <c r="SET887" s="14"/>
      <c r="SEU887" s="14"/>
      <c r="SEV887" s="14"/>
      <c r="SEW887" s="14"/>
      <c r="SEX887" s="14"/>
      <c r="SEY887" s="14"/>
      <c r="SEZ887" s="14"/>
      <c r="SFA887" s="14"/>
      <c r="SFB887" s="14"/>
      <c r="SFC887" s="14"/>
      <c r="SFD887" s="14"/>
      <c r="SFE887" s="14"/>
      <c r="SFF887" s="14"/>
      <c r="SFG887" s="14"/>
      <c r="SFH887" s="14"/>
      <c r="SFI887" s="14"/>
      <c r="SFJ887" s="14"/>
      <c r="SFK887" s="14"/>
      <c r="SFL887" s="14"/>
      <c r="SFM887" s="14"/>
      <c r="SFN887" s="14"/>
      <c r="SFO887" s="14"/>
      <c r="SFP887" s="14"/>
      <c r="SFQ887" s="14"/>
      <c r="SFR887" s="14"/>
      <c r="SFS887" s="14"/>
      <c r="SFT887" s="14"/>
      <c r="SFU887" s="14"/>
      <c r="SFV887" s="14"/>
      <c r="SFW887" s="14"/>
      <c r="SFX887" s="14"/>
      <c r="SFY887" s="14"/>
      <c r="SFZ887" s="14"/>
      <c r="SGA887" s="14"/>
      <c r="SGB887" s="14"/>
      <c r="SGC887" s="14"/>
      <c r="SGD887" s="14"/>
      <c r="SGE887" s="14"/>
      <c r="SGF887" s="14"/>
      <c r="SGG887" s="14"/>
      <c r="SGH887" s="14"/>
      <c r="SGI887" s="14"/>
      <c r="SGJ887" s="14"/>
      <c r="SGK887" s="14"/>
      <c r="SGL887" s="14"/>
      <c r="SGM887" s="14"/>
      <c r="SGN887" s="14"/>
      <c r="SGO887" s="14"/>
      <c r="SGP887" s="14"/>
      <c r="SGQ887" s="14"/>
      <c r="SGR887" s="14"/>
      <c r="SGS887" s="14"/>
      <c r="SGT887" s="14"/>
      <c r="SGU887" s="14"/>
      <c r="SGV887" s="14"/>
      <c r="SGW887" s="14"/>
      <c r="SGX887" s="14"/>
      <c r="SGY887" s="14"/>
      <c r="SGZ887" s="14"/>
      <c r="SHA887" s="14"/>
      <c r="SHB887" s="14"/>
      <c r="SHC887" s="14"/>
      <c r="SHD887" s="14"/>
      <c r="SHE887" s="14"/>
      <c r="SHF887" s="14"/>
      <c r="SHG887" s="14"/>
      <c r="SHH887" s="14"/>
      <c r="SHI887" s="14"/>
      <c r="SHJ887" s="14"/>
      <c r="SHK887" s="14"/>
      <c r="SHL887" s="14"/>
      <c r="SHM887" s="14"/>
      <c r="SHN887" s="14"/>
      <c r="SHO887" s="14"/>
      <c r="SHP887" s="14"/>
      <c r="SHQ887" s="14"/>
      <c r="SHR887" s="14"/>
      <c r="SHS887" s="14"/>
      <c r="SHT887" s="14"/>
      <c r="SHU887" s="14"/>
      <c r="SHV887" s="14"/>
      <c r="SHW887" s="14"/>
      <c r="SHX887" s="14"/>
      <c r="SHY887" s="14"/>
      <c r="SHZ887" s="14"/>
      <c r="SIA887" s="14"/>
      <c r="SIB887" s="14"/>
      <c r="SIC887" s="14"/>
      <c r="SID887" s="14"/>
      <c r="SIE887" s="14"/>
      <c r="SIF887" s="14"/>
      <c r="SIG887" s="14"/>
      <c r="SIH887" s="14"/>
      <c r="SII887" s="14"/>
      <c r="SIJ887" s="14"/>
      <c r="SIK887" s="14"/>
      <c r="SIL887" s="14"/>
      <c r="SIM887" s="14"/>
      <c r="SIN887" s="14"/>
      <c r="SIO887" s="14"/>
      <c r="SIP887" s="14"/>
      <c r="SIQ887" s="14"/>
      <c r="SIR887" s="14"/>
      <c r="SIS887" s="14"/>
      <c r="SIT887" s="14"/>
      <c r="SIU887" s="14"/>
      <c r="SIV887" s="14"/>
      <c r="SIW887" s="14"/>
      <c r="SIX887" s="14"/>
      <c r="SIY887" s="14"/>
      <c r="SIZ887" s="14"/>
      <c r="SJA887" s="14"/>
      <c r="SJB887" s="14"/>
      <c r="SJC887" s="14"/>
      <c r="SJD887" s="14"/>
      <c r="SJE887" s="14"/>
      <c r="SJF887" s="14"/>
      <c r="SJG887" s="14"/>
      <c r="SJH887" s="14"/>
      <c r="SJI887" s="14"/>
      <c r="SJJ887" s="14"/>
      <c r="SJK887" s="14"/>
      <c r="SJL887" s="14"/>
      <c r="SJM887" s="14"/>
      <c r="SJN887" s="14"/>
      <c r="SJO887" s="14"/>
      <c r="SJP887" s="14"/>
      <c r="SJQ887" s="14"/>
      <c r="SJR887" s="14"/>
      <c r="SJS887" s="14"/>
      <c r="SJT887" s="14"/>
      <c r="SJU887" s="14"/>
      <c r="SJV887" s="14"/>
      <c r="SJW887" s="14"/>
      <c r="SJX887" s="14"/>
      <c r="SJY887" s="14"/>
      <c r="SJZ887" s="14"/>
      <c r="SKA887" s="14"/>
      <c r="SKB887" s="14"/>
      <c r="SKC887" s="14"/>
      <c r="SKD887" s="14"/>
      <c r="SKE887" s="14"/>
      <c r="SKF887" s="14"/>
      <c r="SKG887" s="14"/>
      <c r="SKH887" s="14"/>
      <c r="SKI887" s="14"/>
      <c r="SKJ887" s="14"/>
      <c r="SKK887" s="14"/>
      <c r="SKL887" s="14"/>
      <c r="SKM887" s="14"/>
      <c r="SKN887" s="14"/>
      <c r="SKO887" s="14"/>
      <c r="SKP887" s="14"/>
      <c r="SKQ887" s="14"/>
      <c r="SKR887" s="14"/>
      <c r="SKS887" s="14"/>
      <c r="SKT887" s="14"/>
      <c r="SKU887" s="14"/>
      <c r="SKV887" s="14"/>
      <c r="SKW887" s="14"/>
      <c r="SKX887" s="14"/>
      <c r="SKY887" s="14"/>
      <c r="SKZ887" s="14"/>
      <c r="SLA887" s="14"/>
      <c r="SLB887" s="14"/>
      <c r="SLC887" s="14"/>
      <c r="SLD887" s="14"/>
      <c r="SLE887" s="14"/>
      <c r="SLF887" s="14"/>
      <c r="SLG887" s="14"/>
      <c r="SLH887" s="14"/>
      <c r="SLI887" s="14"/>
      <c r="SLJ887" s="14"/>
      <c r="SLK887" s="14"/>
      <c r="SLL887" s="14"/>
      <c r="SLM887" s="14"/>
      <c r="SLN887" s="14"/>
      <c r="SLO887" s="14"/>
      <c r="SLP887" s="14"/>
      <c r="SLQ887" s="14"/>
      <c r="SLR887" s="14"/>
      <c r="SLS887" s="14"/>
      <c r="SLT887" s="14"/>
      <c r="SLU887" s="14"/>
      <c r="SLV887" s="14"/>
      <c r="SLW887" s="14"/>
      <c r="SLX887" s="14"/>
      <c r="SLY887" s="14"/>
      <c r="SLZ887" s="14"/>
      <c r="SMA887" s="14"/>
      <c r="SMB887" s="14"/>
      <c r="SMC887" s="14"/>
      <c r="SMD887" s="14"/>
      <c r="SME887" s="14"/>
      <c r="SMF887" s="14"/>
      <c r="SMG887" s="14"/>
      <c r="SMH887" s="14"/>
      <c r="SMI887" s="14"/>
      <c r="SMJ887" s="14"/>
      <c r="SMK887" s="14"/>
      <c r="SML887" s="14"/>
      <c r="SMM887" s="14"/>
      <c r="SMN887" s="14"/>
      <c r="SMO887" s="14"/>
      <c r="SMP887" s="14"/>
      <c r="SMQ887" s="14"/>
      <c r="SMR887" s="14"/>
      <c r="SMS887" s="14"/>
      <c r="SMT887" s="14"/>
      <c r="SMU887" s="14"/>
      <c r="SMV887" s="14"/>
      <c r="SMW887" s="14"/>
      <c r="SMX887" s="14"/>
      <c r="SMY887" s="14"/>
      <c r="SMZ887" s="14"/>
      <c r="SNA887" s="14"/>
      <c r="SNB887" s="14"/>
      <c r="SNC887" s="14"/>
      <c r="SND887" s="14"/>
      <c r="SNE887" s="14"/>
      <c r="SNF887" s="14"/>
      <c r="SNG887" s="14"/>
      <c r="SNH887" s="14"/>
      <c r="SNI887" s="14"/>
      <c r="SNJ887" s="14"/>
      <c r="SNK887" s="14"/>
      <c r="SNL887" s="14"/>
      <c r="SNM887" s="14"/>
      <c r="SNN887" s="14"/>
      <c r="SNO887" s="14"/>
      <c r="SNP887" s="14"/>
      <c r="SNQ887" s="14"/>
      <c r="SNR887" s="14"/>
      <c r="SNS887" s="14"/>
      <c r="SNT887" s="14"/>
      <c r="SNU887" s="14"/>
      <c r="SNV887" s="14"/>
      <c r="SNW887" s="14"/>
      <c r="SNX887" s="14"/>
      <c r="SNY887" s="14"/>
      <c r="SNZ887" s="14"/>
      <c r="SOA887" s="14"/>
      <c r="SOB887" s="14"/>
      <c r="SOC887" s="14"/>
      <c r="SOD887" s="14"/>
      <c r="SOE887" s="14"/>
      <c r="SOF887" s="14"/>
      <c r="SOG887" s="14"/>
      <c r="SOH887" s="14"/>
      <c r="SOI887" s="14"/>
      <c r="SOJ887" s="14"/>
      <c r="SOK887" s="14"/>
      <c r="SOL887" s="14"/>
      <c r="SOM887" s="14"/>
      <c r="SON887" s="14"/>
      <c r="SOO887" s="14"/>
      <c r="SOP887" s="14"/>
      <c r="SOQ887" s="14"/>
      <c r="SOR887" s="14"/>
      <c r="SOS887" s="14"/>
      <c r="SOT887" s="14"/>
      <c r="SOU887" s="14"/>
      <c r="SOV887" s="14"/>
      <c r="SOW887" s="14"/>
      <c r="SOX887" s="14"/>
      <c r="SOY887" s="14"/>
      <c r="SOZ887" s="14"/>
      <c r="SPA887" s="14"/>
      <c r="SPB887" s="14"/>
      <c r="SPC887" s="14"/>
      <c r="SPD887" s="14"/>
      <c r="SPE887" s="14"/>
      <c r="SPF887" s="14"/>
      <c r="SPG887" s="14"/>
      <c r="SPH887" s="14"/>
      <c r="SPI887" s="14"/>
      <c r="SPJ887" s="14"/>
      <c r="SPK887" s="14"/>
      <c r="SPL887" s="14"/>
      <c r="SPM887" s="14"/>
      <c r="SPN887" s="14"/>
      <c r="SPO887" s="14"/>
      <c r="SPP887" s="14"/>
      <c r="SPQ887" s="14"/>
      <c r="SPR887" s="14"/>
      <c r="SPS887" s="14"/>
      <c r="SPT887" s="14"/>
      <c r="SPU887" s="14"/>
      <c r="SPV887" s="14"/>
      <c r="SPW887" s="14"/>
      <c r="SPX887" s="14"/>
      <c r="SPY887" s="14"/>
      <c r="SPZ887" s="14"/>
      <c r="SQA887" s="14"/>
      <c r="SQB887" s="14"/>
      <c r="SQC887" s="14"/>
      <c r="SQD887" s="14"/>
      <c r="SQE887" s="14"/>
      <c r="SQF887" s="14"/>
      <c r="SQG887" s="14"/>
      <c r="SQH887" s="14"/>
      <c r="SQI887" s="14"/>
      <c r="SQJ887" s="14"/>
      <c r="SQK887" s="14"/>
      <c r="SQL887" s="14"/>
      <c r="SQM887" s="14"/>
      <c r="SQN887" s="14"/>
      <c r="SQO887" s="14"/>
      <c r="SQP887" s="14"/>
      <c r="SQQ887" s="14"/>
      <c r="SQR887" s="14"/>
      <c r="SQS887" s="14"/>
      <c r="SQT887" s="14"/>
      <c r="SQU887" s="14"/>
      <c r="SQV887" s="14"/>
      <c r="SQW887" s="14"/>
      <c r="SQX887" s="14"/>
      <c r="SQY887" s="14"/>
      <c r="SQZ887" s="14"/>
      <c r="SRA887" s="14"/>
      <c r="SRB887" s="14"/>
      <c r="SRC887" s="14"/>
      <c r="SRD887" s="14"/>
      <c r="SRE887" s="14"/>
      <c r="SRF887" s="14"/>
      <c r="SRG887" s="14"/>
      <c r="SRH887" s="14"/>
      <c r="SRI887" s="14"/>
      <c r="SRJ887" s="14"/>
      <c r="SRK887" s="14"/>
      <c r="SRL887" s="14"/>
      <c r="SRM887" s="14"/>
      <c r="SRN887" s="14"/>
      <c r="SRO887" s="14"/>
      <c r="SRP887" s="14"/>
      <c r="SRQ887" s="14"/>
      <c r="SRR887" s="14"/>
      <c r="SRS887" s="14"/>
      <c r="SRT887" s="14"/>
      <c r="SRU887" s="14"/>
      <c r="SRV887" s="14"/>
      <c r="SRW887" s="14"/>
      <c r="SRX887" s="14"/>
      <c r="SRY887" s="14"/>
      <c r="SRZ887" s="14"/>
      <c r="SSA887" s="14"/>
      <c r="SSB887" s="14"/>
      <c r="SSC887" s="14"/>
      <c r="SSD887" s="14"/>
      <c r="SSE887" s="14"/>
      <c r="SSF887" s="14"/>
      <c r="SSG887" s="14"/>
      <c r="SSH887" s="14"/>
      <c r="SSI887" s="14"/>
      <c r="SSJ887" s="14"/>
      <c r="SSK887" s="14"/>
      <c r="SSL887" s="14"/>
      <c r="SSM887" s="14"/>
      <c r="SSN887" s="14"/>
      <c r="SSO887" s="14"/>
      <c r="SSP887" s="14"/>
      <c r="SSQ887" s="14"/>
      <c r="SSR887" s="14"/>
      <c r="SSS887" s="14"/>
      <c r="SST887" s="14"/>
      <c r="SSU887" s="14"/>
      <c r="SSV887" s="14"/>
      <c r="SSW887" s="14"/>
      <c r="SSX887" s="14"/>
      <c r="SSY887" s="14"/>
      <c r="SSZ887" s="14"/>
      <c r="STA887" s="14"/>
      <c r="STB887" s="14"/>
      <c r="STC887" s="14"/>
      <c r="STD887" s="14"/>
      <c r="STE887" s="14"/>
      <c r="STF887" s="14"/>
      <c r="STG887" s="14"/>
      <c r="STH887" s="14"/>
      <c r="STI887" s="14"/>
      <c r="STJ887" s="14"/>
      <c r="STK887" s="14"/>
      <c r="STL887" s="14"/>
      <c r="STM887" s="14"/>
      <c r="STN887" s="14"/>
      <c r="STO887" s="14"/>
      <c r="STP887" s="14"/>
      <c r="STQ887" s="14"/>
      <c r="STR887" s="14"/>
      <c r="STS887" s="14"/>
      <c r="STT887" s="14"/>
      <c r="STU887" s="14"/>
      <c r="STV887" s="14"/>
      <c r="STW887" s="14"/>
      <c r="STX887" s="14"/>
      <c r="STY887" s="14"/>
      <c r="STZ887" s="14"/>
      <c r="SUA887" s="14"/>
      <c r="SUB887" s="14"/>
      <c r="SUC887" s="14"/>
      <c r="SUD887" s="14"/>
      <c r="SUE887" s="14"/>
      <c r="SUF887" s="14"/>
      <c r="SUG887" s="14"/>
      <c r="SUH887" s="14"/>
      <c r="SUI887" s="14"/>
      <c r="SUJ887" s="14"/>
      <c r="SUK887" s="14"/>
      <c r="SUL887" s="14"/>
      <c r="SUM887" s="14"/>
      <c r="SUN887" s="14"/>
      <c r="SUO887" s="14"/>
      <c r="SUP887" s="14"/>
      <c r="SUQ887" s="14"/>
      <c r="SUR887" s="14"/>
      <c r="SUS887" s="14"/>
      <c r="SUT887" s="14"/>
      <c r="SUU887" s="14"/>
      <c r="SUV887" s="14"/>
      <c r="SUW887" s="14"/>
      <c r="SUX887" s="14"/>
      <c r="SUY887" s="14"/>
      <c r="SUZ887" s="14"/>
      <c r="SVA887" s="14"/>
      <c r="SVB887" s="14"/>
      <c r="SVC887" s="14"/>
      <c r="SVD887" s="14"/>
      <c r="SVE887" s="14"/>
      <c r="SVF887" s="14"/>
      <c r="SVG887" s="14"/>
      <c r="SVH887" s="14"/>
      <c r="SVI887" s="14"/>
      <c r="SVJ887" s="14"/>
      <c r="SVK887" s="14"/>
      <c r="SVL887" s="14"/>
      <c r="SVM887" s="14"/>
      <c r="SVN887" s="14"/>
      <c r="SVO887" s="14"/>
      <c r="SVP887" s="14"/>
      <c r="SVQ887" s="14"/>
      <c r="SVR887" s="14"/>
      <c r="SVS887" s="14"/>
      <c r="SVT887" s="14"/>
      <c r="SVU887" s="14"/>
      <c r="SVV887" s="14"/>
      <c r="SVW887" s="14"/>
      <c r="SVX887" s="14"/>
      <c r="SVY887" s="14"/>
      <c r="SVZ887" s="14"/>
      <c r="SWA887" s="14"/>
      <c r="SWB887" s="14"/>
      <c r="SWC887" s="14"/>
      <c r="SWD887" s="14"/>
      <c r="SWE887" s="14"/>
      <c r="SWF887" s="14"/>
      <c r="SWG887" s="14"/>
      <c r="SWH887" s="14"/>
      <c r="SWI887" s="14"/>
      <c r="SWJ887" s="14"/>
      <c r="SWK887" s="14"/>
      <c r="SWL887" s="14"/>
      <c r="SWM887" s="14"/>
      <c r="SWN887" s="14"/>
      <c r="SWO887" s="14"/>
      <c r="SWP887" s="14"/>
      <c r="SWQ887" s="14"/>
      <c r="SWR887" s="14"/>
      <c r="SWS887" s="14"/>
      <c r="SWT887" s="14"/>
      <c r="SWU887" s="14"/>
      <c r="SWV887" s="14"/>
      <c r="SWW887" s="14"/>
      <c r="SWX887" s="14"/>
      <c r="SWY887" s="14"/>
      <c r="SWZ887" s="14"/>
      <c r="SXA887" s="14"/>
      <c r="SXB887" s="14"/>
      <c r="SXC887" s="14"/>
      <c r="SXD887" s="14"/>
      <c r="SXE887" s="14"/>
      <c r="SXF887" s="14"/>
      <c r="SXG887" s="14"/>
      <c r="SXH887" s="14"/>
      <c r="SXI887" s="14"/>
      <c r="SXJ887" s="14"/>
      <c r="SXK887" s="14"/>
      <c r="SXL887" s="14"/>
      <c r="SXM887" s="14"/>
      <c r="SXN887" s="14"/>
      <c r="SXO887" s="14"/>
      <c r="SXP887" s="14"/>
      <c r="SXQ887" s="14"/>
      <c r="SXR887" s="14"/>
      <c r="SXS887" s="14"/>
      <c r="SXT887" s="14"/>
      <c r="SXU887" s="14"/>
      <c r="SXV887" s="14"/>
      <c r="SXW887" s="14"/>
      <c r="SXX887" s="14"/>
      <c r="SXY887" s="14"/>
      <c r="SXZ887" s="14"/>
      <c r="SYA887" s="14"/>
      <c r="SYB887" s="14"/>
      <c r="SYC887" s="14"/>
      <c r="SYD887" s="14"/>
      <c r="SYE887" s="14"/>
      <c r="SYF887" s="14"/>
      <c r="SYG887" s="14"/>
      <c r="SYH887" s="14"/>
      <c r="SYI887" s="14"/>
      <c r="SYJ887" s="14"/>
      <c r="SYK887" s="14"/>
      <c r="SYL887" s="14"/>
      <c r="SYM887" s="14"/>
      <c r="SYN887" s="14"/>
      <c r="SYO887" s="14"/>
      <c r="SYP887" s="14"/>
      <c r="SYQ887" s="14"/>
      <c r="SYR887" s="14"/>
      <c r="SYS887" s="14"/>
      <c r="SYT887" s="14"/>
      <c r="SYU887" s="14"/>
      <c r="SYV887" s="14"/>
      <c r="SYW887" s="14"/>
      <c r="SYX887" s="14"/>
      <c r="SYY887" s="14"/>
      <c r="SYZ887" s="14"/>
      <c r="SZA887" s="14"/>
      <c r="SZB887" s="14"/>
      <c r="SZC887" s="14"/>
      <c r="SZD887" s="14"/>
      <c r="SZE887" s="14"/>
      <c r="SZF887" s="14"/>
      <c r="SZG887" s="14"/>
      <c r="SZH887" s="14"/>
      <c r="SZI887" s="14"/>
      <c r="SZJ887" s="14"/>
      <c r="SZK887" s="14"/>
      <c r="SZL887" s="14"/>
      <c r="SZM887" s="14"/>
      <c r="SZN887" s="14"/>
      <c r="SZO887" s="14"/>
      <c r="SZP887" s="14"/>
      <c r="SZQ887" s="14"/>
      <c r="SZR887" s="14"/>
      <c r="SZS887" s="14"/>
      <c r="SZT887" s="14"/>
      <c r="SZU887" s="14"/>
      <c r="SZV887" s="14"/>
      <c r="SZW887" s="14"/>
      <c r="SZX887" s="14"/>
      <c r="SZY887" s="14"/>
      <c r="SZZ887" s="14"/>
      <c r="TAA887" s="14"/>
      <c r="TAB887" s="14"/>
      <c r="TAC887" s="14"/>
      <c r="TAD887" s="14"/>
      <c r="TAE887" s="14"/>
      <c r="TAF887" s="14"/>
      <c r="TAG887" s="14"/>
      <c r="TAH887" s="14"/>
      <c r="TAI887" s="14"/>
      <c r="TAJ887" s="14"/>
      <c r="TAK887" s="14"/>
      <c r="TAL887" s="14"/>
      <c r="TAM887" s="14"/>
      <c r="TAN887" s="14"/>
      <c r="TAO887" s="14"/>
      <c r="TAP887" s="14"/>
      <c r="TAQ887" s="14"/>
      <c r="TAR887" s="14"/>
      <c r="TAS887" s="14"/>
      <c r="TAT887" s="14"/>
      <c r="TAU887" s="14"/>
      <c r="TAV887" s="14"/>
      <c r="TAW887" s="14"/>
      <c r="TAX887" s="14"/>
      <c r="TAY887" s="14"/>
      <c r="TAZ887" s="14"/>
      <c r="TBA887" s="14"/>
      <c r="TBB887" s="14"/>
      <c r="TBC887" s="14"/>
      <c r="TBD887" s="14"/>
      <c r="TBE887" s="14"/>
      <c r="TBF887" s="14"/>
      <c r="TBG887" s="14"/>
      <c r="TBH887" s="14"/>
      <c r="TBI887" s="14"/>
      <c r="TBJ887" s="14"/>
      <c r="TBK887" s="14"/>
      <c r="TBL887" s="14"/>
      <c r="TBM887" s="14"/>
      <c r="TBN887" s="14"/>
      <c r="TBO887" s="14"/>
      <c r="TBP887" s="14"/>
      <c r="TBQ887" s="14"/>
      <c r="TBR887" s="14"/>
      <c r="TBS887" s="14"/>
      <c r="TBT887" s="14"/>
      <c r="TBU887" s="14"/>
      <c r="TBV887" s="14"/>
      <c r="TBW887" s="14"/>
      <c r="TBX887" s="14"/>
      <c r="TBY887" s="14"/>
      <c r="TBZ887" s="14"/>
      <c r="TCA887" s="14"/>
      <c r="TCB887" s="14"/>
      <c r="TCC887" s="14"/>
      <c r="TCD887" s="14"/>
      <c r="TCE887" s="14"/>
      <c r="TCF887" s="14"/>
      <c r="TCG887" s="14"/>
      <c r="TCH887" s="14"/>
      <c r="TCI887" s="14"/>
      <c r="TCJ887" s="14"/>
      <c r="TCK887" s="14"/>
      <c r="TCL887" s="14"/>
      <c r="TCM887" s="14"/>
      <c r="TCN887" s="14"/>
      <c r="TCO887" s="14"/>
      <c r="TCP887" s="14"/>
      <c r="TCQ887" s="14"/>
      <c r="TCR887" s="14"/>
      <c r="TCS887" s="14"/>
      <c r="TCT887" s="14"/>
      <c r="TCU887" s="14"/>
      <c r="TCV887" s="14"/>
      <c r="TCW887" s="14"/>
      <c r="TCX887" s="14"/>
      <c r="TCY887" s="14"/>
      <c r="TCZ887" s="14"/>
      <c r="TDA887" s="14"/>
      <c r="TDB887" s="14"/>
      <c r="TDC887" s="14"/>
      <c r="TDD887" s="14"/>
      <c r="TDE887" s="14"/>
      <c r="TDF887" s="14"/>
      <c r="TDG887" s="14"/>
      <c r="TDH887" s="14"/>
      <c r="TDI887" s="14"/>
      <c r="TDJ887" s="14"/>
      <c r="TDK887" s="14"/>
      <c r="TDL887" s="14"/>
      <c r="TDM887" s="14"/>
      <c r="TDN887" s="14"/>
      <c r="TDO887" s="14"/>
      <c r="TDP887" s="14"/>
      <c r="TDQ887" s="14"/>
      <c r="TDR887" s="14"/>
      <c r="TDS887" s="14"/>
      <c r="TDT887" s="14"/>
      <c r="TDU887" s="14"/>
      <c r="TDV887" s="14"/>
      <c r="TDW887" s="14"/>
      <c r="TDX887" s="14"/>
      <c r="TDY887" s="14"/>
      <c r="TDZ887" s="14"/>
      <c r="TEA887" s="14"/>
      <c r="TEB887" s="14"/>
      <c r="TEC887" s="14"/>
      <c r="TED887" s="14"/>
      <c r="TEE887" s="14"/>
      <c r="TEF887" s="14"/>
      <c r="TEG887" s="14"/>
      <c r="TEH887" s="14"/>
      <c r="TEI887" s="14"/>
      <c r="TEJ887" s="14"/>
      <c r="TEK887" s="14"/>
      <c r="TEL887" s="14"/>
      <c r="TEM887" s="14"/>
      <c r="TEN887" s="14"/>
      <c r="TEO887" s="14"/>
      <c r="TEP887" s="14"/>
      <c r="TEQ887" s="14"/>
      <c r="TER887" s="14"/>
      <c r="TES887" s="14"/>
      <c r="TET887" s="14"/>
      <c r="TEU887" s="14"/>
      <c r="TEV887" s="14"/>
      <c r="TEW887" s="14"/>
      <c r="TEX887" s="14"/>
      <c r="TEY887" s="14"/>
      <c r="TEZ887" s="14"/>
      <c r="TFA887" s="14"/>
      <c r="TFB887" s="14"/>
      <c r="TFC887" s="14"/>
      <c r="TFD887" s="14"/>
      <c r="TFE887" s="14"/>
      <c r="TFF887" s="14"/>
      <c r="TFG887" s="14"/>
      <c r="TFH887" s="14"/>
      <c r="TFI887" s="14"/>
      <c r="TFJ887" s="14"/>
      <c r="TFK887" s="14"/>
      <c r="TFL887" s="14"/>
      <c r="TFM887" s="14"/>
      <c r="TFN887" s="14"/>
      <c r="TFO887" s="14"/>
      <c r="TFP887" s="14"/>
      <c r="TFQ887" s="14"/>
      <c r="TFR887" s="14"/>
      <c r="TFS887" s="14"/>
      <c r="TFT887" s="14"/>
      <c r="TFU887" s="14"/>
      <c r="TFV887" s="14"/>
      <c r="TFW887" s="14"/>
      <c r="TFX887" s="14"/>
      <c r="TFY887" s="14"/>
      <c r="TFZ887" s="14"/>
      <c r="TGA887" s="14"/>
      <c r="TGB887" s="14"/>
      <c r="TGC887" s="14"/>
      <c r="TGD887" s="14"/>
      <c r="TGE887" s="14"/>
      <c r="TGF887" s="14"/>
      <c r="TGG887" s="14"/>
      <c r="TGH887" s="14"/>
      <c r="TGI887" s="14"/>
      <c r="TGJ887" s="14"/>
      <c r="TGK887" s="14"/>
      <c r="TGL887" s="14"/>
      <c r="TGM887" s="14"/>
      <c r="TGN887" s="14"/>
      <c r="TGO887" s="14"/>
      <c r="TGP887" s="14"/>
      <c r="TGQ887" s="14"/>
      <c r="TGR887" s="14"/>
      <c r="TGS887" s="14"/>
      <c r="TGT887" s="14"/>
      <c r="TGU887" s="14"/>
      <c r="TGV887" s="14"/>
      <c r="TGW887" s="14"/>
      <c r="TGX887" s="14"/>
      <c r="TGY887" s="14"/>
      <c r="TGZ887" s="14"/>
      <c r="THA887" s="14"/>
      <c r="THB887" s="14"/>
      <c r="THC887" s="14"/>
      <c r="THD887" s="14"/>
      <c r="THE887" s="14"/>
      <c r="THF887" s="14"/>
      <c r="THG887" s="14"/>
      <c r="THH887" s="14"/>
      <c r="THI887" s="14"/>
      <c r="THJ887" s="14"/>
      <c r="THK887" s="14"/>
      <c r="THL887" s="14"/>
      <c r="THM887" s="14"/>
      <c r="THN887" s="14"/>
      <c r="THO887" s="14"/>
      <c r="THP887" s="14"/>
      <c r="THQ887" s="14"/>
      <c r="THR887" s="14"/>
      <c r="THS887" s="14"/>
      <c r="THT887" s="14"/>
      <c r="THU887" s="14"/>
      <c r="THV887" s="14"/>
      <c r="THW887" s="14"/>
      <c r="THX887" s="14"/>
      <c r="THY887" s="14"/>
      <c r="THZ887" s="14"/>
      <c r="TIA887" s="14"/>
      <c r="TIB887" s="14"/>
      <c r="TIC887" s="14"/>
      <c r="TID887" s="14"/>
      <c r="TIE887" s="14"/>
      <c r="TIF887" s="14"/>
      <c r="TIG887" s="14"/>
      <c r="TIH887" s="14"/>
      <c r="TII887" s="14"/>
      <c r="TIJ887" s="14"/>
      <c r="TIK887" s="14"/>
      <c r="TIL887" s="14"/>
      <c r="TIM887" s="14"/>
      <c r="TIN887" s="14"/>
      <c r="TIO887" s="14"/>
      <c r="TIP887" s="14"/>
      <c r="TIQ887" s="14"/>
      <c r="TIR887" s="14"/>
      <c r="TIS887" s="14"/>
      <c r="TIT887" s="14"/>
      <c r="TIU887" s="14"/>
      <c r="TIV887" s="14"/>
      <c r="TIW887" s="14"/>
      <c r="TIX887" s="14"/>
      <c r="TIY887" s="14"/>
      <c r="TIZ887" s="14"/>
      <c r="TJA887" s="14"/>
      <c r="TJB887" s="14"/>
      <c r="TJC887" s="14"/>
      <c r="TJD887" s="14"/>
      <c r="TJE887" s="14"/>
      <c r="TJF887" s="14"/>
      <c r="TJG887" s="14"/>
      <c r="TJH887" s="14"/>
      <c r="TJI887" s="14"/>
      <c r="TJJ887" s="14"/>
      <c r="TJK887" s="14"/>
      <c r="TJL887" s="14"/>
      <c r="TJM887" s="14"/>
      <c r="TJN887" s="14"/>
      <c r="TJO887" s="14"/>
      <c r="TJP887" s="14"/>
      <c r="TJQ887" s="14"/>
      <c r="TJR887" s="14"/>
      <c r="TJS887" s="14"/>
      <c r="TJT887" s="14"/>
      <c r="TJU887" s="14"/>
      <c r="TJV887" s="14"/>
      <c r="TJW887" s="14"/>
      <c r="TJX887" s="14"/>
      <c r="TJY887" s="14"/>
      <c r="TJZ887" s="14"/>
      <c r="TKA887" s="14"/>
      <c r="TKB887" s="14"/>
      <c r="TKC887" s="14"/>
      <c r="TKD887" s="14"/>
      <c r="TKE887" s="14"/>
      <c r="TKF887" s="14"/>
      <c r="TKG887" s="14"/>
      <c r="TKH887" s="14"/>
      <c r="TKI887" s="14"/>
      <c r="TKJ887" s="14"/>
      <c r="TKK887" s="14"/>
      <c r="TKL887" s="14"/>
      <c r="TKM887" s="14"/>
      <c r="TKN887" s="14"/>
      <c r="TKO887" s="14"/>
      <c r="TKP887" s="14"/>
      <c r="TKQ887" s="14"/>
      <c r="TKR887" s="14"/>
      <c r="TKS887" s="14"/>
      <c r="TKT887" s="14"/>
      <c r="TKU887" s="14"/>
      <c r="TKV887" s="14"/>
      <c r="TKW887" s="14"/>
      <c r="TKX887" s="14"/>
      <c r="TKY887" s="14"/>
      <c r="TKZ887" s="14"/>
      <c r="TLA887" s="14"/>
      <c r="TLB887" s="14"/>
      <c r="TLC887" s="14"/>
      <c r="TLD887" s="14"/>
      <c r="TLE887" s="14"/>
      <c r="TLF887" s="14"/>
      <c r="TLG887" s="14"/>
      <c r="TLH887" s="14"/>
      <c r="TLI887" s="14"/>
      <c r="TLJ887" s="14"/>
      <c r="TLK887" s="14"/>
      <c r="TLL887" s="14"/>
      <c r="TLM887" s="14"/>
      <c r="TLN887" s="14"/>
      <c r="TLO887" s="14"/>
      <c r="TLP887" s="14"/>
      <c r="TLQ887" s="14"/>
      <c r="TLR887" s="14"/>
      <c r="TLS887" s="14"/>
      <c r="TLT887" s="14"/>
      <c r="TLU887" s="14"/>
      <c r="TLV887" s="14"/>
      <c r="TLW887" s="14"/>
      <c r="TLX887" s="14"/>
      <c r="TLY887" s="14"/>
      <c r="TLZ887" s="14"/>
      <c r="TMA887" s="14"/>
      <c r="TMB887" s="14"/>
      <c r="TMC887" s="14"/>
      <c r="TMD887" s="14"/>
      <c r="TME887" s="14"/>
      <c r="TMF887" s="14"/>
      <c r="TMG887" s="14"/>
      <c r="TMH887" s="14"/>
      <c r="TMI887" s="14"/>
      <c r="TMJ887" s="14"/>
      <c r="TMK887" s="14"/>
      <c r="TML887" s="14"/>
      <c r="TMM887" s="14"/>
      <c r="TMN887" s="14"/>
      <c r="TMO887" s="14"/>
      <c r="TMP887" s="14"/>
      <c r="TMQ887" s="14"/>
      <c r="TMR887" s="14"/>
      <c r="TMS887" s="14"/>
      <c r="TMT887" s="14"/>
      <c r="TMU887" s="14"/>
      <c r="TMV887" s="14"/>
      <c r="TMW887" s="14"/>
      <c r="TMX887" s="14"/>
      <c r="TMY887" s="14"/>
      <c r="TMZ887" s="14"/>
      <c r="TNA887" s="14"/>
      <c r="TNB887" s="14"/>
      <c r="TNC887" s="14"/>
      <c r="TND887" s="14"/>
      <c r="TNE887" s="14"/>
      <c r="TNF887" s="14"/>
      <c r="TNG887" s="14"/>
      <c r="TNH887" s="14"/>
      <c r="TNI887" s="14"/>
      <c r="TNJ887" s="14"/>
      <c r="TNK887" s="14"/>
      <c r="TNL887" s="14"/>
      <c r="TNM887" s="14"/>
      <c r="TNN887" s="14"/>
      <c r="TNO887" s="14"/>
      <c r="TNP887" s="14"/>
      <c r="TNQ887" s="14"/>
      <c r="TNR887" s="14"/>
      <c r="TNS887" s="14"/>
      <c r="TNT887" s="14"/>
      <c r="TNU887" s="14"/>
      <c r="TNV887" s="14"/>
      <c r="TNW887" s="14"/>
      <c r="TNX887" s="14"/>
      <c r="TNY887" s="14"/>
      <c r="TNZ887" s="14"/>
      <c r="TOA887" s="14"/>
      <c r="TOB887" s="14"/>
      <c r="TOC887" s="14"/>
      <c r="TOD887" s="14"/>
      <c r="TOE887" s="14"/>
      <c r="TOF887" s="14"/>
      <c r="TOG887" s="14"/>
      <c r="TOH887" s="14"/>
      <c r="TOI887" s="14"/>
      <c r="TOJ887" s="14"/>
      <c r="TOK887" s="14"/>
      <c r="TOL887" s="14"/>
      <c r="TOM887" s="14"/>
      <c r="TON887" s="14"/>
      <c r="TOO887" s="14"/>
      <c r="TOP887" s="14"/>
      <c r="TOQ887" s="14"/>
      <c r="TOR887" s="14"/>
      <c r="TOS887" s="14"/>
      <c r="TOT887" s="14"/>
      <c r="TOU887" s="14"/>
      <c r="TOV887" s="14"/>
      <c r="TOW887" s="14"/>
      <c r="TOX887" s="14"/>
      <c r="TOY887" s="14"/>
      <c r="TOZ887" s="14"/>
      <c r="TPA887" s="14"/>
      <c r="TPB887" s="14"/>
      <c r="TPC887" s="14"/>
      <c r="TPD887" s="14"/>
      <c r="TPE887" s="14"/>
      <c r="TPF887" s="14"/>
      <c r="TPG887" s="14"/>
      <c r="TPH887" s="14"/>
      <c r="TPI887" s="14"/>
      <c r="TPJ887" s="14"/>
      <c r="TPK887" s="14"/>
      <c r="TPL887" s="14"/>
      <c r="TPM887" s="14"/>
      <c r="TPN887" s="14"/>
      <c r="TPO887" s="14"/>
      <c r="TPP887" s="14"/>
      <c r="TPQ887" s="14"/>
      <c r="TPR887" s="14"/>
      <c r="TPS887" s="14"/>
      <c r="TPT887" s="14"/>
      <c r="TPU887" s="14"/>
      <c r="TPV887" s="14"/>
      <c r="TPW887" s="14"/>
      <c r="TPX887" s="14"/>
      <c r="TPY887" s="14"/>
      <c r="TPZ887" s="14"/>
      <c r="TQA887" s="14"/>
      <c r="TQB887" s="14"/>
      <c r="TQC887" s="14"/>
      <c r="TQD887" s="14"/>
      <c r="TQE887" s="14"/>
      <c r="TQF887" s="14"/>
      <c r="TQG887" s="14"/>
      <c r="TQH887" s="14"/>
      <c r="TQI887" s="14"/>
      <c r="TQJ887" s="14"/>
      <c r="TQK887" s="14"/>
      <c r="TQL887" s="14"/>
      <c r="TQM887" s="14"/>
      <c r="TQN887" s="14"/>
      <c r="TQO887" s="14"/>
      <c r="TQP887" s="14"/>
      <c r="TQQ887" s="14"/>
      <c r="TQR887" s="14"/>
      <c r="TQS887" s="14"/>
      <c r="TQT887" s="14"/>
      <c r="TQU887" s="14"/>
      <c r="TQV887" s="14"/>
      <c r="TQW887" s="14"/>
      <c r="TQX887" s="14"/>
      <c r="TQY887" s="14"/>
      <c r="TQZ887" s="14"/>
      <c r="TRA887" s="14"/>
      <c r="TRB887" s="14"/>
      <c r="TRC887" s="14"/>
      <c r="TRD887" s="14"/>
      <c r="TRE887" s="14"/>
      <c r="TRF887" s="14"/>
      <c r="TRG887" s="14"/>
      <c r="TRH887" s="14"/>
      <c r="TRI887" s="14"/>
      <c r="TRJ887" s="14"/>
      <c r="TRK887" s="14"/>
      <c r="TRL887" s="14"/>
      <c r="TRM887" s="14"/>
      <c r="TRN887" s="14"/>
      <c r="TRO887" s="14"/>
      <c r="TRP887" s="14"/>
      <c r="TRQ887" s="14"/>
      <c r="TRR887" s="14"/>
      <c r="TRS887" s="14"/>
      <c r="TRT887" s="14"/>
      <c r="TRU887" s="14"/>
      <c r="TRV887" s="14"/>
      <c r="TRW887" s="14"/>
      <c r="TRX887" s="14"/>
      <c r="TRY887" s="14"/>
      <c r="TRZ887" s="14"/>
      <c r="TSA887" s="14"/>
      <c r="TSB887" s="14"/>
      <c r="TSC887" s="14"/>
      <c r="TSD887" s="14"/>
      <c r="TSE887" s="14"/>
      <c r="TSF887" s="14"/>
      <c r="TSG887" s="14"/>
      <c r="TSH887" s="14"/>
      <c r="TSI887" s="14"/>
      <c r="TSJ887" s="14"/>
      <c r="TSK887" s="14"/>
      <c r="TSL887" s="14"/>
      <c r="TSM887" s="14"/>
      <c r="TSN887" s="14"/>
      <c r="TSO887" s="14"/>
      <c r="TSP887" s="14"/>
      <c r="TSQ887" s="14"/>
      <c r="TSR887" s="14"/>
      <c r="TSS887" s="14"/>
      <c r="TST887" s="14"/>
      <c r="TSU887" s="14"/>
      <c r="TSV887" s="14"/>
      <c r="TSW887" s="14"/>
      <c r="TSX887" s="14"/>
      <c r="TSY887" s="14"/>
      <c r="TSZ887" s="14"/>
      <c r="TTA887" s="14"/>
      <c r="TTB887" s="14"/>
      <c r="TTC887" s="14"/>
      <c r="TTD887" s="14"/>
      <c r="TTE887" s="14"/>
      <c r="TTF887" s="14"/>
      <c r="TTG887" s="14"/>
      <c r="TTH887" s="14"/>
      <c r="TTI887" s="14"/>
      <c r="TTJ887" s="14"/>
      <c r="TTK887" s="14"/>
      <c r="TTL887" s="14"/>
      <c r="TTM887" s="14"/>
      <c r="TTN887" s="14"/>
      <c r="TTO887" s="14"/>
      <c r="TTP887" s="14"/>
      <c r="TTQ887" s="14"/>
      <c r="TTR887" s="14"/>
      <c r="TTS887" s="14"/>
      <c r="TTT887" s="14"/>
      <c r="TTU887" s="14"/>
      <c r="TTV887" s="14"/>
      <c r="TTW887" s="14"/>
      <c r="TTX887" s="14"/>
      <c r="TTY887" s="14"/>
      <c r="TTZ887" s="14"/>
      <c r="TUA887" s="14"/>
      <c r="TUB887" s="14"/>
      <c r="TUC887" s="14"/>
      <c r="TUD887" s="14"/>
      <c r="TUE887" s="14"/>
      <c r="TUF887" s="14"/>
      <c r="TUG887" s="14"/>
      <c r="TUH887" s="14"/>
      <c r="TUI887" s="14"/>
      <c r="TUJ887" s="14"/>
      <c r="TUK887" s="14"/>
      <c r="TUL887" s="14"/>
      <c r="TUM887" s="14"/>
      <c r="TUN887" s="14"/>
      <c r="TUO887" s="14"/>
      <c r="TUP887" s="14"/>
      <c r="TUQ887" s="14"/>
      <c r="TUR887" s="14"/>
      <c r="TUS887" s="14"/>
      <c r="TUT887" s="14"/>
      <c r="TUU887" s="14"/>
      <c r="TUV887" s="14"/>
      <c r="TUW887" s="14"/>
      <c r="TUX887" s="14"/>
      <c r="TUY887" s="14"/>
      <c r="TUZ887" s="14"/>
      <c r="TVA887" s="14"/>
      <c r="TVB887" s="14"/>
      <c r="TVC887" s="14"/>
      <c r="TVD887" s="14"/>
      <c r="TVE887" s="14"/>
      <c r="TVF887" s="14"/>
      <c r="TVG887" s="14"/>
      <c r="TVH887" s="14"/>
      <c r="TVI887" s="14"/>
      <c r="TVJ887" s="14"/>
      <c r="TVK887" s="14"/>
      <c r="TVL887" s="14"/>
      <c r="TVM887" s="14"/>
      <c r="TVN887" s="14"/>
      <c r="TVO887" s="14"/>
      <c r="TVP887" s="14"/>
      <c r="TVQ887" s="14"/>
      <c r="TVR887" s="14"/>
      <c r="TVS887" s="14"/>
      <c r="TVT887" s="14"/>
      <c r="TVU887" s="14"/>
      <c r="TVV887" s="14"/>
      <c r="TVW887" s="14"/>
      <c r="TVX887" s="14"/>
      <c r="TVY887" s="14"/>
      <c r="TVZ887" s="14"/>
      <c r="TWA887" s="14"/>
      <c r="TWB887" s="14"/>
      <c r="TWC887" s="14"/>
      <c r="TWD887" s="14"/>
      <c r="TWE887" s="14"/>
      <c r="TWF887" s="14"/>
      <c r="TWG887" s="14"/>
      <c r="TWH887" s="14"/>
      <c r="TWI887" s="14"/>
      <c r="TWJ887" s="14"/>
      <c r="TWK887" s="14"/>
      <c r="TWL887" s="14"/>
      <c r="TWM887" s="14"/>
      <c r="TWN887" s="14"/>
      <c r="TWO887" s="14"/>
      <c r="TWP887" s="14"/>
      <c r="TWQ887" s="14"/>
      <c r="TWR887" s="14"/>
      <c r="TWS887" s="14"/>
      <c r="TWT887" s="14"/>
      <c r="TWU887" s="14"/>
      <c r="TWV887" s="14"/>
      <c r="TWW887" s="14"/>
      <c r="TWX887" s="14"/>
      <c r="TWY887" s="14"/>
      <c r="TWZ887" s="14"/>
      <c r="TXA887" s="14"/>
      <c r="TXB887" s="14"/>
      <c r="TXC887" s="14"/>
      <c r="TXD887" s="14"/>
      <c r="TXE887" s="14"/>
      <c r="TXF887" s="14"/>
      <c r="TXG887" s="14"/>
      <c r="TXH887" s="14"/>
      <c r="TXI887" s="14"/>
      <c r="TXJ887" s="14"/>
      <c r="TXK887" s="14"/>
      <c r="TXL887" s="14"/>
      <c r="TXM887" s="14"/>
      <c r="TXN887" s="14"/>
      <c r="TXO887" s="14"/>
      <c r="TXP887" s="14"/>
      <c r="TXQ887" s="14"/>
      <c r="TXR887" s="14"/>
      <c r="TXS887" s="14"/>
      <c r="TXT887" s="14"/>
      <c r="TXU887" s="14"/>
      <c r="TXV887" s="14"/>
      <c r="TXW887" s="14"/>
      <c r="TXX887" s="14"/>
      <c r="TXY887" s="14"/>
      <c r="TXZ887" s="14"/>
      <c r="TYA887" s="14"/>
      <c r="TYB887" s="14"/>
      <c r="TYC887" s="14"/>
      <c r="TYD887" s="14"/>
      <c r="TYE887" s="14"/>
      <c r="TYF887" s="14"/>
      <c r="TYG887" s="14"/>
      <c r="TYH887" s="14"/>
      <c r="TYI887" s="14"/>
      <c r="TYJ887" s="14"/>
      <c r="TYK887" s="14"/>
      <c r="TYL887" s="14"/>
      <c r="TYM887" s="14"/>
      <c r="TYN887" s="14"/>
      <c r="TYO887" s="14"/>
      <c r="TYP887" s="14"/>
      <c r="TYQ887" s="14"/>
      <c r="TYR887" s="14"/>
      <c r="TYS887" s="14"/>
      <c r="TYT887" s="14"/>
      <c r="TYU887" s="14"/>
      <c r="TYV887" s="14"/>
      <c r="TYW887" s="14"/>
      <c r="TYX887" s="14"/>
      <c r="TYY887" s="14"/>
      <c r="TYZ887" s="14"/>
      <c r="TZA887" s="14"/>
      <c r="TZB887" s="14"/>
      <c r="TZC887" s="14"/>
      <c r="TZD887" s="14"/>
      <c r="TZE887" s="14"/>
      <c r="TZF887" s="14"/>
      <c r="TZG887" s="14"/>
      <c r="TZH887" s="14"/>
      <c r="TZI887" s="14"/>
      <c r="TZJ887" s="14"/>
      <c r="TZK887" s="14"/>
      <c r="TZL887" s="14"/>
      <c r="TZM887" s="14"/>
      <c r="TZN887" s="14"/>
      <c r="TZO887" s="14"/>
      <c r="TZP887" s="14"/>
      <c r="TZQ887" s="14"/>
      <c r="TZR887" s="14"/>
      <c r="TZS887" s="14"/>
      <c r="TZT887" s="14"/>
      <c r="TZU887" s="14"/>
      <c r="TZV887" s="14"/>
      <c r="TZW887" s="14"/>
      <c r="TZX887" s="14"/>
      <c r="TZY887" s="14"/>
      <c r="TZZ887" s="14"/>
      <c r="UAA887" s="14"/>
      <c r="UAB887" s="14"/>
      <c r="UAC887" s="14"/>
      <c r="UAD887" s="14"/>
      <c r="UAE887" s="14"/>
      <c r="UAF887" s="14"/>
      <c r="UAG887" s="14"/>
      <c r="UAH887" s="14"/>
      <c r="UAI887" s="14"/>
      <c r="UAJ887" s="14"/>
      <c r="UAK887" s="14"/>
      <c r="UAL887" s="14"/>
      <c r="UAM887" s="14"/>
      <c r="UAN887" s="14"/>
      <c r="UAO887" s="14"/>
      <c r="UAP887" s="14"/>
      <c r="UAQ887" s="14"/>
      <c r="UAR887" s="14"/>
      <c r="UAS887" s="14"/>
      <c r="UAT887" s="14"/>
      <c r="UAU887" s="14"/>
      <c r="UAV887" s="14"/>
      <c r="UAW887" s="14"/>
      <c r="UAX887" s="14"/>
      <c r="UAY887" s="14"/>
      <c r="UAZ887" s="14"/>
      <c r="UBA887" s="14"/>
      <c r="UBB887" s="14"/>
      <c r="UBC887" s="14"/>
      <c r="UBD887" s="14"/>
      <c r="UBE887" s="14"/>
      <c r="UBF887" s="14"/>
      <c r="UBG887" s="14"/>
      <c r="UBH887" s="14"/>
      <c r="UBI887" s="14"/>
      <c r="UBJ887" s="14"/>
      <c r="UBK887" s="14"/>
      <c r="UBL887" s="14"/>
      <c r="UBM887" s="14"/>
      <c r="UBN887" s="14"/>
      <c r="UBO887" s="14"/>
      <c r="UBP887" s="14"/>
      <c r="UBQ887" s="14"/>
      <c r="UBR887" s="14"/>
      <c r="UBS887" s="14"/>
      <c r="UBT887" s="14"/>
      <c r="UBU887" s="14"/>
      <c r="UBV887" s="14"/>
      <c r="UBW887" s="14"/>
      <c r="UBX887" s="14"/>
      <c r="UBY887" s="14"/>
      <c r="UBZ887" s="14"/>
      <c r="UCA887" s="14"/>
      <c r="UCB887" s="14"/>
      <c r="UCC887" s="14"/>
      <c r="UCD887" s="14"/>
      <c r="UCE887" s="14"/>
      <c r="UCF887" s="14"/>
      <c r="UCG887" s="14"/>
      <c r="UCH887" s="14"/>
      <c r="UCI887" s="14"/>
      <c r="UCJ887" s="14"/>
      <c r="UCK887" s="14"/>
      <c r="UCL887" s="14"/>
      <c r="UCM887" s="14"/>
      <c r="UCN887" s="14"/>
      <c r="UCO887" s="14"/>
      <c r="UCP887" s="14"/>
      <c r="UCQ887" s="14"/>
      <c r="UCR887" s="14"/>
      <c r="UCS887" s="14"/>
      <c r="UCT887" s="14"/>
      <c r="UCU887" s="14"/>
      <c r="UCV887" s="14"/>
      <c r="UCW887" s="14"/>
      <c r="UCX887" s="14"/>
      <c r="UCY887" s="14"/>
      <c r="UCZ887" s="14"/>
      <c r="UDA887" s="14"/>
      <c r="UDB887" s="14"/>
      <c r="UDC887" s="14"/>
      <c r="UDD887" s="14"/>
      <c r="UDE887" s="14"/>
      <c r="UDF887" s="14"/>
      <c r="UDG887" s="14"/>
      <c r="UDH887" s="14"/>
      <c r="UDI887" s="14"/>
      <c r="UDJ887" s="14"/>
      <c r="UDK887" s="14"/>
      <c r="UDL887" s="14"/>
      <c r="UDM887" s="14"/>
      <c r="UDN887" s="14"/>
      <c r="UDO887" s="14"/>
      <c r="UDP887" s="14"/>
      <c r="UDQ887" s="14"/>
      <c r="UDR887" s="14"/>
      <c r="UDS887" s="14"/>
      <c r="UDT887" s="14"/>
      <c r="UDU887" s="14"/>
      <c r="UDV887" s="14"/>
      <c r="UDW887" s="14"/>
      <c r="UDX887" s="14"/>
      <c r="UDY887" s="14"/>
      <c r="UDZ887" s="14"/>
      <c r="UEA887" s="14"/>
      <c r="UEB887" s="14"/>
      <c r="UEC887" s="14"/>
      <c r="UED887" s="14"/>
      <c r="UEE887" s="14"/>
      <c r="UEF887" s="14"/>
      <c r="UEG887" s="14"/>
      <c r="UEH887" s="14"/>
      <c r="UEI887" s="14"/>
      <c r="UEJ887" s="14"/>
      <c r="UEK887" s="14"/>
      <c r="UEL887" s="14"/>
      <c r="UEM887" s="14"/>
      <c r="UEN887" s="14"/>
      <c r="UEO887" s="14"/>
      <c r="UEP887" s="14"/>
      <c r="UEQ887" s="14"/>
      <c r="UER887" s="14"/>
      <c r="UES887" s="14"/>
      <c r="UET887" s="14"/>
      <c r="UEU887" s="14"/>
      <c r="UEV887" s="14"/>
      <c r="UEW887" s="14"/>
      <c r="UEX887" s="14"/>
      <c r="UEY887" s="14"/>
      <c r="UEZ887" s="14"/>
      <c r="UFA887" s="14"/>
      <c r="UFB887" s="14"/>
      <c r="UFC887" s="14"/>
      <c r="UFD887" s="14"/>
      <c r="UFE887" s="14"/>
      <c r="UFF887" s="14"/>
      <c r="UFG887" s="14"/>
      <c r="UFH887" s="14"/>
      <c r="UFI887" s="14"/>
      <c r="UFJ887" s="14"/>
      <c r="UFK887" s="14"/>
      <c r="UFL887" s="14"/>
      <c r="UFM887" s="14"/>
      <c r="UFN887" s="14"/>
      <c r="UFO887" s="14"/>
      <c r="UFP887" s="14"/>
      <c r="UFQ887" s="14"/>
      <c r="UFR887" s="14"/>
      <c r="UFS887" s="14"/>
      <c r="UFT887" s="14"/>
      <c r="UFU887" s="14"/>
      <c r="UFV887" s="14"/>
      <c r="UFW887" s="14"/>
      <c r="UFX887" s="14"/>
      <c r="UFY887" s="14"/>
      <c r="UFZ887" s="14"/>
      <c r="UGA887" s="14"/>
      <c r="UGB887" s="14"/>
      <c r="UGC887" s="14"/>
      <c r="UGD887" s="14"/>
      <c r="UGE887" s="14"/>
      <c r="UGF887" s="14"/>
      <c r="UGG887" s="14"/>
      <c r="UGH887" s="14"/>
      <c r="UGI887" s="14"/>
      <c r="UGJ887" s="14"/>
      <c r="UGK887" s="14"/>
      <c r="UGL887" s="14"/>
      <c r="UGM887" s="14"/>
      <c r="UGN887" s="14"/>
      <c r="UGO887" s="14"/>
      <c r="UGP887" s="14"/>
      <c r="UGQ887" s="14"/>
      <c r="UGR887" s="14"/>
      <c r="UGS887" s="14"/>
      <c r="UGT887" s="14"/>
      <c r="UGU887" s="14"/>
      <c r="UGV887" s="14"/>
      <c r="UGW887" s="14"/>
      <c r="UGX887" s="14"/>
      <c r="UGY887" s="14"/>
      <c r="UGZ887" s="14"/>
      <c r="UHA887" s="14"/>
      <c r="UHB887" s="14"/>
      <c r="UHC887" s="14"/>
      <c r="UHD887" s="14"/>
      <c r="UHE887" s="14"/>
      <c r="UHF887" s="14"/>
      <c r="UHG887" s="14"/>
      <c r="UHH887" s="14"/>
      <c r="UHI887" s="14"/>
      <c r="UHJ887" s="14"/>
      <c r="UHK887" s="14"/>
      <c r="UHL887" s="14"/>
      <c r="UHM887" s="14"/>
      <c r="UHN887" s="14"/>
      <c r="UHO887" s="14"/>
      <c r="UHP887" s="14"/>
      <c r="UHQ887" s="14"/>
      <c r="UHR887" s="14"/>
      <c r="UHS887" s="14"/>
      <c r="UHT887" s="14"/>
      <c r="UHU887" s="14"/>
      <c r="UHV887" s="14"/>
      <c r="UHW887" s="14"/>
      <c r="UHX887" s="14"/>
      <c r="UHY887" s="14"/>
      <c r="UHZ887" s="14"/>
      <c r="UIA887" s="14"/>
      <c r="UIB887" s="14"/>
      <c r="UIC887" s="14"/>
      <c r="UID887" s="14"/>
      <c r="UIE887" s="14"/>
      <c r="UIF887" s="14"/>
      <c r="UIG887" s="14"/>
      <c r="UIH887" s="14"/>
      <c r="UII887" s="14"/>
      <c r="UIJ887" s="14"/>
      <c r="UIK887" s="14"/>
      <c r="UIL887" s="14"/>
      <c r="UIM887" s="14"/>
      <c r="UIN887" s="14"/>
      <c r="UIO887" s="14"/>
      <c r="UIP887" s="14"/>
      <c r="UIQ887" s="14"/>
      <c r="UIR887" s="14"/>
      <c r="UIS887" s="14"/>
      <c r="UIT887" s="14"/>
      <c r="UIU887" s="14"/>
      <c r="UIV887" s="14"/>
      <c r="UIW887" s="14"/>
      <c r="UIX887" s="14"/>
      <c r="UIY887" s="14"/>
      <c r="UIZ887" s="14"/>
      <c r="UJA887" s="14"/>
      <c r="UJB887" s="14"/>
      <c r="UJC887" s="14"/>
      <c r="UJD887" s="14"/>
      <c r="UJE887" s="14"/>
      <c r="UJF887" s="14"/>
      <c r="UJG887" s="14"/>
      <c r="UJH887" s="14"/>
      <c r="UJI887" s="14"/>
      <c r="UJJ887" s="14"/>
      <c r="UJK887" s="14"/>
      <c r="UJL887" s="14"/>
      <c r="UJM887" s="14"/>
      <c r="UJN887" s="14"/>
      <c r="UJO887" s="14"/>
      <c r="UJP887" s="14"/>
      <c r="UJQ887" s="14"/>
      <c r="UJR887" s="14"/>
      <c r="UJS887" s="14"/>
      <c r="UJT887" s="14"/>
      <c r="UJU887" s="14"/>
      <c r="UJV887" s="14"/>
      <c r="UJW887" s="14"/>
      <c r="UJX887" s="14"/>
      <c r="UJY887" s="14"/>
      <c r="UJZ887" s="14"/>
      <c r="UKA887" s="14"/>
      <c r="UKB887" s="14"/>
      <c r="UKC887" s="14"/>
      <c r="UKD887" s="14"/>
      <c r="UKE887" s="14"/>
      <c r="UKF887" s="14"/>
      <c r="UKG887" s="14"/>
      <c r="UKH887" s="14"/>
      <c r="UKI887" s="14"/>
      <c r="UKJ887" s="14"/>
      <c r="UKK887" s="14"/>
      <c r="UKL887" s="14"/>
      <c r="UKM887" s="14"/>
      <c r="UKN887" s="14"/>
      <c r="UKO887" s="14"/>
      <c r="UKP887" s="14"/>
      <c r="UKQ887" s="14"/>
      <c r="UKR887" s="14"/>
      <c r="UKS887" s="14"/>
      <c r="UKT887" s="14"/>
      <c r="UKU887" s="14"/>
      <c r="UKV887" s="14"/>
      <c r="UKW887" s="14"/>
      <c r="UKX887" s="14"/>
      <c r="UKY887" s="14"/>
      <c r="UKZ887" s="14"/>
      <c r="ULA887" s="14"/>
      <c r="ULB887" s="14"/>
      <c r="ULC887" s="14"/>
      <c r="ULD887" s="14"/>
      <c r="ULE887" s="14"/>
      <c r="ULF887" s="14"/>
      <c r="ULG887" s="14"/>
      <c r="ULH887" s="14"/>
      <c r="ULI887" s="14"/>
      <c r="ULJ887" s="14"/>
      <c r="ULK887" s="14"/>
      <c r="ULL887" s="14"/>
      <c r="ULM887" s="14"/>
      <c r="ULN887" s="14"/>
      <c r="ULO887" s="14"/>
      <c r="ULP887" s="14"/>
      <c r="ULQ887" s="14"/>
      <c r="ULR887" s="14"/>
      <c r="ULS887" s="14"/>
      <c r="ULT887" s="14"/>
      <c r="ULU887" s="14"/>
      <c r="ULV887" s="14"/>
      <c r="ULW887" s="14"/>
      <c r="ULX887" s="14"/>
      <c r="ULY887" s="14"/>
      <c r="ULZ887" s="14"/>
      <c r="UMA887" s="14"/>
      <c r="UMB887" s="14"/>
      <c r="UMC887" s="14"/>
      <c r="UMD887" s="14"/>
      <c r="UME887" s="14"/>
      <c r="UMF887" s="14"/>
      <c r="UMG887" s="14"/>
      <c r="UMH887" s="14"/>
      <c r="UMI887" s="14"/>
      <c r="UMJ887" s="14"/>
      <c r="UMK887" s="14"/>
      <c r="UML887" s="14"/>
      <c r="UMM887" s="14"/>
      <c r="UMN887" s="14"/>
      <c r="UMO887" s="14"/>
      <c r="UMP887" s="14"/>
      <c r="UMQ887" s="14"/>
      <c r="UMR887" s="14"/>
      <c r="UMS887" s="14"/>
      <c r="UMT887" s="14"/>
      <c r="UMU887" s="14"/>
      <c r="UMV887" s="14"/>
      <c r="UMW887" s="14"/>
      <c r="UMX887" s="14"/>
      <c r="UMY887" s="14"/>
      <c r="UMZ887" s="14"/>
      <c r="UNA887" s="14"/>
      <c r="UNB887" s="14"/>
      <c r="UNC887" s="14"/>
      <c r="UND887" s="14"/>
      <c r="UNE887" s="14"/>
      <c r="UNF887" s="14"/>
      <c r="UNG887" s="14"/>
      <c r="UNH887" s="14"/>
      <c r="UNI887" s="14"/>
      <c r="UNJ887" s="14"/>
      <c r="UNK887" s="14"/>
      <c r="UNL887" s="14"/>
      <c r="UNM887" s="14"/>
      <c r="UNN887" s="14"/>
      <c r="UNO887" s="14"/>
      <c r="UNP887" s="14"/>
      <c r="UNQ887" s="14"/>
      <c r="UNR887" s="14"/>
      <c r="UNS887" s="14"/>
      <c r="UNT887" s="14"/>
      <c r="UNU887" s="14"/>
      <c r="UNV887" s="14"/>
      <c r="UNW887" s="14"/>
      <c r="UNX887" s="14"/>
      <c r="UNY887" s="14"/>
      <c r="UNZ887" s="14"/>
      <c r="UOA887" s="14"/>
      <c r="UOB887" s="14"/>
      <c r="UOC887" s="14"/>
      <c r="UOD887" s="14"/>
      <c r="UOE887" s="14"/>
      <c r="UOF887" s="14"/>
      <c r="UOG887" s="14"/>
      <c r="UOH887" s="14"/>
      <c r="UOI887" s="14"/>
      <c r="UOJ887" s="14"/>
      <c r="UOK887" s="14"/>
      <c r="UOL887" s="14"/>
      <c r="UOM887" s="14"/>
      <c r="UON887" s="14"/>
      <c r="UOO887" s="14"/>
      <c r="UOP887" s="14"/>
      <c r="UOQ887" s="14"/>
      <c r="UOR887" s="14"/>
      <c r="UOS887" s="14"/>
      <c r="UOT887" s="14"/>
      <c r="UOU887" s="14"/>
      <c r="UOV887" s="14"/>
      <c r="UOW887" s="14"/>
      <c r="UOX887" s="14"/>
      <c r="UOY887" s="14"/>
      <c r="UOZ887" s="14"/>
      <c r="UPA887" s="14"/>
      <c r="UPB887" s="14"/>
      <c r="UPC887" s="14"/>
      <c r="UPD887" s="14"/>
      <c r="UPE887" s="14"/>
      <c r="UPF887" s="14"/>
      <c r="UPG887" s="14"/>
      <c r="UPH887" s="14"/>
      <c r="UPI887" s="14"/>
      <c r="UPJ887" s="14"/>
      <c r="UPK887" s="14"/>
      <c r="UPL887" s="14"/>
      <c r="UPM887" s="14"/>
      <c r="UPN887" s="14"/>
      <c r="UPO887" s="14"/>
      <c r="UPP887" s="14"/>
      <c r="UPQ887" s="14"/>
      <c r="UPR887" s="14"/>
      <c r="UPS887" s="14"/>
      <c r="UPT887" s="14"/>
      <c r="UPU887" s="14"/>
      <c r="UPV887" s="14"/>
      <c r="UPW887" s="14"/>
      <c r="UPX887" s="14"/>
      <c r="UPY887" s="14"/>
      <c r="UPZ887" s="14"/>
      <c r="UQA887" s="14"/>
      <c r="UQB887" s="14"/>
      <c r="UQC887" s="14"/>
      <c r="UQD887" s="14"/>
      <c r="UQE887" s="14"/>
      <c r="UQF887" s="14"/>
      <c r="UQG887" s="14"/>
      <c r="UQH887" s="14"/>
      <c r="UQI887" s="14"/>
      <c r="UQJ887" s="14"/>
      <c r="UQK887" s="14"/>
      <c r="UQL887" s="14"/>
      <c r="UQM887" s="14"/>
      <c r="UQN887" s="14"/>
      <c r="UQO887" s="14"/>
      <c r="UQP887" s="14"/>
      <c r="UQQ887" s="14"/>
      <c r="UQR887" s="14"/>
      <c r="UQS887" s="14"/>
      <c r="UQT887" s="14"/>
      <c r="UQU887" s="14"/>
      <c r="UQV887" s="14"/>
      <c r="UQW887" s="14"/>
      <c r="UQX887" s="14"/>
      <c r="UQY887" s="14"/>
      <c r="UQZ887" s="14"/>
      <c r="URA887" s="14"/>
      <c r="URB887" s="14"/>
      <c r="URC887" s="14"/>
      <c r="URD887" s="14"/>
      <c r="URE887" s="14"/>
      <c r="URF887" s="14"/>
      <c r="URG887" s="14"/>
      <c r="URH887" s="14"/>
      <c r="URI887" s="14"/>
      <c r="URJ887" s="14"/>
      <c r="URK887" s="14"/>
      <c r="URL887" s="14"/>
      <c r="URM887" s="14"/>
      <c r="URN887" s="14"/>
      <c r="URO887" s="14"/>
      <c r="URP887" s="14"/>
      <c r="URQ887" s="14"/>
      <c r="URR887" s="14"/>
      <c r="URS887" s="14"/>
      <c r="URT887" s="14"/>
      <c r="URU887" s="14"/>
      <c r="URV887" s="14"/>
      <c r="URW887" s="14"/>
      <c r="URX887" s="14"/>
      <c r="URY887" s="14"/>
      <c r="URZ887" s="14"/>
      <c r="USA887" s="14"/>
      <c r="USB887" s="14"/>
      <c r="USC887" s="14"/>
      <c r="USD887" s="14"/>
      <c r="USE887" s="14"/>
      <c r="USF887" s="14"/>
      <c r="USG887" s="14"/>
      <c r="USH887" s="14"/>
      <c r="USI887" s="14"/>
      <c r="USJ887" s="14"/>
      <c r="USK887" s="14"/>
      <c r="USL887" s="14"/>
      <c r="USM887" s="14"/>
      <c r="USN887" s="14"/>
      <c r="USO887" s="14"/>
      <c r="USP887" s="14"/>
      <c r="USQ887" s="14"/>
      <c r="USR887" s="14"/>
      <c r="USS887" s="14"/>
      <c r="UST887" s="14"/>
      <c r="USU887" s="14"/>
      <c r="USV887" s="14"/>
      <c r="USW887" s="14"/>
      <c r="USX887" s="14"/>
      <c r="USY887" s="14"/>
      <c r="USZ887" s="14"/>
      <c r="UTA887" s="14"/>
      <c r="UTB887" s="14"/>
      <c r="UTC887" s="14"/>
      <c r="UTD887" s="14"/>
      <c r="UTE887" s="14"/>
      <c r="UTF887" s="14"/>
      <c r="UTG887" s="14"/>
      <c r="UTH887" s="14"/>
      <c r="UTI887" s="14"/>
      <c r="UTJ887" s="14"/>
      <c r="UTK887" s="14"/>
      <c r="UTL887" s="14"/>
      <c r="UTM887" s="14"/>
      <c r="UTN887" s="14"/>
      <c r="UTO887" s="14"/>
      <c r="UTP887" s="14"/>
      <c r="UTQ887" s="14"/>
      <c r="UTR887" s="14"/>
      <c r="UTS887" s="14"/>
      <c r="UTT887" s="14"/>
      <c r="UTU887" s="14"/>
      <c r="UTV887" s="14"/>
      <c r="UTW887" s="14"/>
      <c r="UTX887" s="14"/>
      <c r="UTY887" s="14"/>
      <c r="UTZ887" s="14"/>
      <c r="UUA887" s="14"/>
      <c r="UUB887" s="14"/>
      <c r="UUC887" s="14"/>
      <c r="UUD887" s="14"/>
      <c r="UUE887" s="14"/>
      <c r="UUF887" s="14"/>
      <c r="UUG887" s="14"/>
      <c r="UUH887" s="14"/>
      <c r="UUI887" s="14"/>
      <c r="UUJ887" s="14"/>
      <c r="UUK887" s="14"/>
      <c r="UUL887" s="14"/>
      <c r="UUM887" s="14"/>
      <c r="UUN887" s="14"/>
      <c r="UUO887" s="14"/>
      <c r="UUP887" s="14"/>
      <c r="UUQ887" s="14"/>
      <c r="UUR887" s="14"/>
      <c r="UUS887" s="14"/>
      <c r="UUT887" s="14"/>
      <c r="UUU887" s="14"/>
      <c r="UUV887" s="14"/>
      <c r="UUW887" s="14"/>
      <c r="UUX887" s="14"/>
      <c r="UUY887" s="14"/>
      <c r="UUZ887" s="14"/>
      <c r="UVA887" s="14"/>
      <c r="UVB887" s="14"/>
      <c r="UVC887" s="14"/>
      <c r="UVD887" s="14"/>
      <c r="UVE887" s="14"/>
      <c r="UVF887" s="14"/>
      <c r="UVG887" s="14"/>
      <c r="UVH887" s="14"/>
      <c r="UVI887" s="14"/>
      <c r="UVJ887" s="14"/>
      <c r="UVK887" s="14"/>
      <c r="UVL887" s="14"/>
      <c r="UVM887" s="14"/>
      <c r="UVN887" s="14"/>
      <c r="UVO887" s="14"/>
      <c r="UVP887" s="14"/>
      <c r="UVQ887" s="14"/>
      <c r="UVR887" s="14"/>
      <c r="UVS887" s="14"/>
      <c r="UVT887" s="14"/>
      <c r="UVU887" s="14"/>
      <c r="UVV887" s="14"/>
      <c r="UVW887" s="14"/>
      <c r="UVX887" s="14"/>
      <c r="UVY887" s="14"/>
      <c r="UVZ887" s="14"/>
      <c r="UWA887" s="14"/>
      <c r="UWB887" s="14"/>
      <c r="UWC887" s="14"/>
      <c r="UWD887" s="14"/>
      <c r="UWE887" s="14"/>
      <c r="UWF887" s="14"/>
      <c r="UWG887" s="14"/>
      <c r="UWH887" s="14"/>
      <c r="UWI887" s="14"/>
      <c r="UWJ887" s="14"/>
      <c r="UWK887" s="14"/>
      <c r="UWL887" s="14"/>
      <c r="UWM887" s="14"/>
      <c r="UWN887" s="14"/>
      <c r="UWO887" s="14"/>
      <c r="UWP887" s="14"/>
      <c r="UWQ887" s="14"/>
      <c r="UWR887" s="14"/>
      <c r="UWS887" s="14"/>
      <c r="UWT887" s="14"/>
      <c r="UWU887" s="14"/>
      <c r="UWV887" s="14"/>
      <c r="UWW887" s="14"/>
      <c r="UWX887" s="14"/>
      <c r="UWY887" s="14"/>
      <c r="UWZ887" s="14"/>
      <c r="UXA887" s="14"/>
      <c r="UXB887" s="14"/>
      <c r="UXC887" s="14"/>
      <c r="UXD887" s="14"/>
      <c r="UXE887" s="14"/>
      <c r="UXF887" s="14"/>
      <c r="UXG887" s="14"/>
      <c r="UXH887" s="14"/>
      <c r="UXI887" s="14"/>
      <c r="UXJ887" s="14"/>
      <c r="UXK887" s="14"/>
      <c r="UXL887" s="14"/>
      <c r="UXM887" s="14"/>
      <c r="UXN887" s="14"/>
      <c r="UXO887" s="14"/>
      <c r="UXP887" s="14"/>
      <c r="UXQ887" s="14"/>
      <c r="UXR887" s="14"/>
      <c r="UXS887" s="14"/>
      <c r="UXT887" s="14"/>
      <c r="UXU887" s="14"/>
      <c r="UXV887" s="14"/>
      <c r="UXW887" s="14"/>
      <c r="UXX887" s="14"/>
      <c r="UXY887" s="14"/>
      <c r="UXZ887" s="14"/>
      <c r="UYA887" s="14"/>
      <c r="UYB887" s="14"/>
      <c r="UYC887" s="14"/>
      <c r="UYD887" s="14"/>
      <c r="UYE887" s="14"/>
      <c r="UYF887" s="14"/>
      <c r="UYG887" s="14"/>
      <c r="UYH887" s="14"/>
      <c r="UYI887" s="14"/>
      <c r="UYJ887" s="14"/>
      <c r="UYK887" s="14"/>
      <c r="UYL887" s="14"/>
      <c r="UYM887" s="14"/>
      <c r="UYN887" s="14"/>
      <c r="UYO887" s="14"/>
      <c r="UYP887" s="14"/>
      <c r="UYQ887" s="14"/>
      <c r="UYR887" s="14"/>
      <c r="UYS887" s="14"/>
      <c r="UYT887" s="14"/>
      <c r="UYU887" s="14"/>
      <c r="UYV887" s="14"/>
      <c r="UYW887" s="14"/>
      <c r="UYX887" s="14"/>
      <c r="UYY887" s="14"/>
      <c r="UYZ887" s="14"/>
      <c r="UZA887" s="14"/>
      <c r="UZB887" s="14"/>
      <c r="UZC887" s="14"/>
      <c r="UZD887" s="14"/>
      <c r="UZE887" s="14"/>
      <c r="UZF887" s="14"/>
      <c r="UZG887" s="14"/>
      <c r="UZH887" s="14"/>
      <c r="UZI887" s="14"/>
      <c r="UZJ887" s="14"/>
      <c r="UZK887" s="14"/>
      <c r="UZL887" s="14"/>
      <c r="UZM887" s="14"/>
      <c r="UZN887" s="14"/>
      <c r="UZO887" s="14"/>
      <c r="UZP887" s="14"/>
      <c r="UZQ887" s="14"/>
      <c r="UZR887" s="14"/>
      <c r="UZS887" s="14"/>
      <c r="UZT887" s="14"/>
      <c r="UZU887" s="14"/>
      <c r="UZV887" s="14"/>
      <c r="UZW887" s="14"/>
      <c r="UZX887" s="14"/>
      <c r="UZY887" s="14"/>
      <c r="UZZ887" s="14"/>
      <c r="VAA887" s="14"/>
      <c r="VAB887" s="14"/>
      <c r="VAC887" s="14"/>
      <c r="VAD887" s="14"/>
      <c r="VAE887" s="14"/>
      <c r="VAF887" s="14"/>
      <c r="VAG887" s="14"/>
      <c r="VAH887" s="14"/>
      <c r="VAI887" s="14"/>
      <c r="VAJ887" s="14"/>
      <c r="VAK887" s="14"/>
      <c r="VAL887" s="14"/>
      <c r="VAM887" s="14"/>
      <c r="VAN887" s="14"/>
      <c r="VAO887" s="14"/>
      <c r="VAP887" s="14"/>
      <c r="VAQ887" s="14"/>
      <c r="VAR887" s="14"/>
      <c r="VAS887" s="14"/>
      <c r="VAT887" s="14"/>
      <c r="VAU887" s="14"/>
      <c r="VAV887" s="14"/>
      <c r="VAW887" s="14"/>
      <c r="VAX887" s="14"/>
      <c r="VAY887" s="14"/>
      <c r="VAZ887" s="14"/>
      <c r="VBA887" s="14"/>
      <c r="VBB887" s="14"/>
      <c r="VBC887" s="14"/>
      <c r="VBD887" s="14"/>
      <c r="VBE887" s="14"/>
      <c r="VBF887" s="14"/>
      <c r="VBG887" s="14"/>
      <c r="VBH887" s="14"/>
      <c r="VBI887" s="14"/>
      <c r="VBJ887" s="14"/>
      <c r="VBK887" s="14"/>
      <c r="VBL887" s="14"/>
      <c r="VBM887" s="14"/>
      <c r="VBN887" s="14"/>
      <c r="VBO887" s="14"/>
      <c r="VBP887" s="14"/>
      <c r="VBQ887" s="14"/>
      <c r="VBR887" s="14"/>
      <c r="VBS887" s="14"/>
      <c r="VBT887" s="14"/>
      <c r="VBU887" s="14"/>
      <c r="VBV887" s="14"/>
      <c r="VBW887" s="14"/>
      <c r="VBX887" s="14"/>
      <c r="VBY887" s="14"/>
      <c r="VBZ887" s="14"/>
      <c r="VCA887" s="14"/>
      <c r="VCB887" s="14"/>
      <c r="VCC887" s="14"/>
      <c r="VCD887" s="14"/>
      <c r="VCE887" s="14"/>
      <c r="VCF887" s="14"/>
      <c r="VCG887" s="14"/>
      <c r="VCH887" s="14"/>
      <c r="VCI887" s="14"/>
      <c r="VCJ887" s="14"/>
      <c r="VCK887" s="14"/>
      <c r="VCL887" s="14"/>
      <c r="VCM887" s="14"/>
      <c r="VCN887" s="14"/>
      <c r="VCO887" s="14"/>
      <c r="VCP887" s="14"/>
      <c r="VCQ887" s="14"/>
      <c r="VCR887" s="14"/>
      <c r="VCS887" s="14"/>
      <c r="VCT887" s="14"/>
      <c r="VCU887" s="14"/>
      <c r="VCV887" s="14"/>
      <c r="VCW887" s="14"/>
      <c r="VCX887" s="14"/>
      <c r="VCY887" s="14"/>
      <c r="VCZ887" s="14"/>
      <c r="VDA887" s="14"/>
      <c r="VDB887" s="14"/>
      <c r="VDC887" s="14"/>
      <c r="VDD887" s="14"/>
      <c r="VDE887" s="14"/>
      <c r="VDF887" s="14"/>
      <c r="VDG887" s="14"/>
      <c r="VDH887" s="14"/>
      <c r="VDI887" s="14"/>
      <c r="VDJ887" s="14"/>
      <c r="VDK887" s="14"/>
      <c r="VDL887" s="14"/>
      <c r="VDM887" s="14"/>
      <c r="VDN887" s="14"/>
      <c r="VDO887" s="14"/>
      <c r="VDP887" s="14"/>
      <c r="VDQ887" s="14"/>
      <c r="VDR887" s="14"/>
      <c r="VDS887" s="14"/>
      <c r="VDT887" s="14"/>
      <c r="VDU887" s="14"/>
      <c r="VDV887" s="14"/>
      <c r="VDW887" s="14"/>
      <c r="VDX887" s="14"/>
      <c r="VDY887" s="14"/>
      <c r="VDZ887" s="14"/>
      <c r="VEA887" s="14"/>
      <c r="VEB887" s="14"/>
      <c r="VEC887" s="14"/>
      <c r="VED887" s="14"/>
      <c r="VEE887" s="14"/>
      <c r="VEF887" s="14"/>
      <c r="VEG887" s="14"/>
      <c r="VEH887" s="14"/>
      <c r="VEI887" s="14"/>
      <c r="VEJ887" s="14"/>
      <c r="VEK887" s="14"/>
      <c r="VEL887" s="14"/>
      <c r="VEM887" s="14"/>
      <c r="VEN887" s="14"/>
      <c r="VEO887" s="14"/>
      <c r="VEP887" s="14"/>
      <c r="VEQ887" s="14"/>
      <c r="VER887" s="14"/>
      <c r="VES887" s="14"/>
      <c r="VET887" s="14"/>
      <c r="VEU887" s="14"/>
      <c r="VEV887" s="14"/>
      <c r="VEW887" s="14"/>
      <c r="VEX887" s="14"/>
      <c r="VEY887" s="14"/>
      <c r="VEZ887" s="14"/>
      <c r="VFA887" s="14"/>
      <c r="VFB887" s="14"/>
      <c r="VFC887" s="14"/>
      <c r="VFD887" s="14"/>
      <c r="VFE887" s="14"/>
      <c r="VFF887" s="14"/>
      <c r="VFG887" s="14"/>
      <c r="VFH887" s="14"/>
      <c r="VFI887" s="14"/>
      <c r="VFJ887" s="14"/>
      <c r="VFK887" s="14"/>
      <c r="VFL887" s="14"/>
      <c r="VFM887" s="14"/>
      <c r="VFN887" s="14"/>
      <c r="VFO887" s="14"/>
      <c r="VFP887" s="14"/>
      <c r="VFQ887" s="14"/>
      <c r="VFR887" s="14"/>
      <c r="VFS887" s="14"/>
      <c r="VFT887" s="14"/>
      <c r="VFU887" s="14"/>
      <c r="VFV887" s="14"/>
      <c r="VFW887" s="14"/>
      <c r="VFX887" s="14"/>
      <c r="VFY887" s="14"/>
      <c r="VFZ887" s="14"/>
      <c r="VGA887" s="14"/>
      <c r="VGB887" s="14"/>
      <c r="VGC887" s="14"/>
      <c r="VGD887" s="14"/>
      <c r="VGE887" s="14"/>
      <c r="VGF887" s="14"/>
      <c r="VGG887" s="14"/>
      <c r="VGH887" s="14"/>
      <c r="VGI887" s="14"/>
      <c r="VGJ887" s="14"/>
      <c r="VGK887" s="14"/>
      <c r="VGL887" s="14"/>
      <c r="VGM887" s="14"/>
      <c r="VGN887" s="14"/>
      <c r="VGO887" s="14"/>
      <c r="VGP887" s="14"/>
      <c r="VGQ887" s="14"/>
      <c r="VGR887" s="14"/>
      <c r="VGS887" s="14"/>
      <c r="VGT887" s="14"/>
      <c r="VGU887" s="14"/>
      <c r="VGV887" s="14"/>
      <c r="VGW887" s="14"/>
      <c r="VGX887" s="14"/>
      <c r="VGY887" s="14"/>
      <c r="VGZ887" s="14"/>
      <c r="VHA887" s="14"/>
      <c r="VHB887" s="14"/>
      <c r="VHC887" s="14"/>
      <c r="VHD887" s="14"/>
      <c r="VHE887" s="14"/>
      <c r="VHF887" s="14"/>
      <c r="VHG887" s="14"/>
      <c r="VHH887" s="14"/>
      <c r="VHI887" s="14"/>
      <c r="VHJ887" s="14"/>
      <c r="VHK887" s="14"/>
      <c r="VHL887" s="14"/>
      <c r="VHM887" s="14"/>
      <c r="VHN887" s="14"/>
      <c r="VHO887" s="14"/>
      <c r="VHP887" s="14"/>
      <c r="VHQ887" s="14"/>
      <c r="VHR887" s="14"/>
      <c r="VHS887" s="14"/>
      <c r="VHT887" s="14"/>
      <c r="VHU887" s="14"/>
      <c r="VHV887" s="14"/>
      <c r="VHW887" s="14"/>
      <c r="VHX887" s="14"/>
      <c r="VHY887" s="14"/>
      <c r="VHZ887" s="14"/>
      <c r="VIA887" s="14"/>
      <c r="VIB887" s="14"/>
      <c r="VIC887" s="14"/>
      <c r="VID887" s="14"/>
      <c r="VIE887" s="14"/>
      <c r="VIF887" s="14"/>
      <c r="VIG887" s="14"/>
      <c r="VIH887" s="14"/>
      <c r="VII887" s="14"/>
      <c r="VIJ887" s="14"/>
      <c r="VIK887" s="14"/>
      <c r="VIL887" s="14"/>
      <c r="VIM887" s="14"/>
      <c r="VIN887" s="14"/>
      <c r="VIO887" s="14"/>
      <c r="VIP887" s="14"/>
      <c r="VIQ887" s="14"/>
      <c r="VIR887" s="14"/>
      <c r="VIS887" s="14"/>
      <c r="VIT887" s="14"/>
      <c r="VIU887" s="14"/>
      <c r="VIV887" s="14"/>
      <c r="VIW887" s="14"/>
      <c r="VIX887" s="14"/>
      <c r="VIY887" s="14"/>
      <c r="VIZ887" s="14"/>
      <c r="VJA887" s="14"/>
      <c r="VJB887" s="14"/>
      <c r="VJC887" s="14"/>
      <c r="VJD887" s="14"/>
      <c r="VJE887" s="14"/>
      <c r="VJF887" s="14"/>
      <c r="VJG887" s="14"/>
      <c r="VJH887" s="14"/>
      <c r="VJI887" s="14"/>
      <c r="VJJ887" s="14"/>
      <c r="VJK887" s="14"/>
      <c r="VJL887" s="14"/>
      <c r="VJM887" s="14"/>
      <c r="VJN887" s="14"/>
      <c r="VJO887" s="14"/>
      <c r="VJP887" s="14"/>
      <c r="VJQ887" s="14"/>
      <c r="VJR887" s="14"/>
      <c r="VJS887" s="14"/>
      <c r="VJT887" s="14"/>
      <c r="VJU887" s="14"/>
      <c r="VJV887" s="14"/>
      <c r="VJW887" s="14"/>
      <c r="VJX887" s="14"/>
      <c r="VJY887" s="14"/>
      <c r="VJZ887" s="14"/>
      <c r="VKA887" s="14"/>
      <c r="VKB887" s="14"/>
      <c r="VKC887" s="14"/>
      <c r="VKD887" s="14"/>
      <c r="VKE887" s="14"/>
      <c r="VKF887" s="14"/>
      <c r="VKG887" s="14"/>
      <c r="VKH887" s="14"/>
      <c r="VKI887" s="14"/>
      <c r="VKJ887" s="14"/>
      <c r="VKK887" s="14"/>
      <c r="VKL887" s="14"/>
      <c r="VKM887" s="14"/>
      <c r="VKN887" s="14"/>
      <c r="VKO887" s="14"/>
      <c r="VKP887" s="14"/>
      <c r="VKQ887" s="14"/>
      <c r="VKR887" s="14"/>
      <c r="VKS887" s="14"/>
      <c r="VKT887" s="14"/>
      <c r="VKU887" s="14"/>
      <c r="VKV887" s="14"/>
      <c r="VKW887" s="14"/>
      <c r="VKX887" s="14"/>
      <c r="VKY887" s="14"/>
      <c r="VKZ887" s="14"/>
      <c r="VLA887" s="14"/>
      <c r="VLB887" s="14"/>
      <c r="VLC887" s="14"/>
      <c r="VLD887" s="14"/>
      <c r="VLE887" s="14"/>
      <c r="VLF887" s="14"/>
      <c r="VLG887" s="14"/>
      <c r="VLH887" s="14"/>
      <c r="VLI887" s="14"/>
      <c r="VLJ887" s="14"/>
      <c r="VLK887" s="14"/>
      <c r="VLL887" s="14"/>
      <c r="VLM887" s="14"/>
      <c r="VLN887" s="14"/>
      <c r="VLO887" s="14"/>
      <c r="VLP887" s="14"/>
      <c r="VLQ887" s="14"/>
      <c r="VLR887" s="14"/>
      <c r="VLS887" s="14"/>
      <c r="VLT887" s="14"/>
      <c r="VLU887" s="14"/>
      <c r="VLV887" s="14"/>
      <c r="VLW887" s="14"/>
      <c r="VLX887" s="14"/>
      <c r="VLY887" s="14"/>
      <c r="VLZ887" s="14"/>
      <c r="VMA887" s="14"/>
      <c r="VMB887" s="14"/>
      <c r="VMC887" s="14"/>
      <c r="VMD887" s="14"/>
      <c r="VME887" s="14"/>
      <c r="VMF887" s="14"/>
      <c r="VMG887" s="14"/>
      <c r="VMH887" s="14"/>
      <c r="VMI887" s="14"/>
      <c r="VMJ887" s="14"/>
      <c r="VMK887" s="14"/>
      <c r="VML887" s="14"/>
      <c r="VMM887" s="14"/>
      <c r="VMN887" s="14"/>
      <c r="VMO887" s="14"/>
      <c r="VMP887" s="14"/>
      <c r="VMQ887" s="14"/>
      <c r="VMR887" s="14"/>
      <c r="VMS887" s="14"/>
      <c r="VMT887" s="14"/>
      <c r="VMU887" s="14"/>
      <c r="VMV887" s="14"/>
      <c r="VMW887" s="14"/>
      <c r="VMX887" s="14"/>
      <c r="VMY887" s="14"/>
      <c r="VMZ887" s="14"/>
      <c r="VNA887" s="14"/>
      <c r="VNB887" s="14"/>
      <c r="VNC887" s="14"/>
      <c r="VND887" s="14"/>
      <c r="VNE887" s="14"/>
      <c r="VNF887" s="14"/>
      <c r="VNG887" s="14"/>
      <c r="VNH887" s="14"/>
      <c r="VNI887" s="14"/>
      <c r="VNJ887" s="14"/>
      <c r="VNK887" s="14"/>
      <c r="VNL887" s="14"/>
      <c r="VNM887" s="14"/>
      <c r="VNN887" s="14"/>
      <c r="VNO887" s="14"/>
      <c r="VNP887" s="14"/>
      <c r="VNQ887" s="14"/>
      <c r="VNR887" s="14"/>
      <c r="VNS887" s="14"/>
      <c r="VNT887" s="14"/>
      <c r="VNU887" s="14"/>
      <c r="VNV887" s="14"/>
      <c r="VNW887" s="14"/>
      <c r="VNX887" s="14"/>
      <c r="VNY887" s="14"/>
      <c r="VNZ887" s="14"/>
      <c r="VOA887" s="14"/>
      <c r="VOB887" s="14"/>
      <c r="VOC887" s="14"/>
      <c r="VOD887" s="14"/>
      <c r="VOE887" s="14"/>
      <c r="VOF887" s="14"/>
      <c r="VOG887" s="14"/>
      <c r="VOH887" s="14"/>
      <c r="VOI887" s="14"/>
      <c r="VOJ887" s="14"/>
      <c r="VOK887" s="14"/>
      <c r="VOL887" s="14"/>
      <c r="VOM887" s="14"/>
      <c r="VON887" s="14"/>
      <c r="VOO887" s="14"/>
      <c r="VOP887" s="14"/>
      <c r="VOQ887" s="14"/>
      <c r="VOR887" s="14"/>
      <c r="VOS887" s="14"/>
      <c r="VOT887" s="14"/>
      <c r="VOU887" s="14"/>
      <c r="VOV887" s="14"/>
      <c r="VOW887" s="14"/>
      <c r="VOX887" s="14"/>
      <c r="VOY887" s="14"/>
      <c r="VOZ887" s="14"/>
      <c r="VPA887" s="14"/>
      <c r="VPB887" s="14"/>
      <c r="VPC887" s="14"/>
      <c r="VPD887" s="14"/>
      <c r="VPE887" s="14"/>
      <c r="VPF887" s="14"/>
      <c r="VPG887" s="14"/>
      <c r="VPH887" s="14"/>
      <c r="VPI887" s="14"/>
      <c r="VPJ887" s="14"/>
      <c r="VPK887" s="14"/>
      <c r="VPL887" s="14"/>
      <c r="VPM887" s="14"/>
      <c r="VPN887" s="14"/>
      <c r="VPO887" s="14"/>
      <c r="VPP887" s="14"/>
      <c r="VPQ887" s="14"/>
      <c r="VPR887" s="14"/>
      <c r="VPS887" s="14"/>
      <c r="VPT887" s="14"/>
      <c r="VPU887" s="14"/>
      <c r="VPV887" s="14"/>
      <c r="VPW887" s="14"/>
      <c r="VPX887" s="14"/>
      <c r="VPY887" s="14"/>
      <c r="VPZ887" s="14"/>
      <c r="VQA887" s="14"/>
      <c r="VQB887" s="14"/>
      <c r="VQC887" s="14"/>
      <c r="VQD887" s="14"/>
      <c r="VQE887" s="14"/>
      <c r="VQF887" s="14"/>
      <c r="VQG887" s="14"/>
      <c r="VQH887" s="14"/>
      <c r="VQI887" s="14"/>
      <c r="VQJ887" s="14"/>
      <c r="VQK887" s="14"/>
      <c r="VQL887" s="14"/>
      <c r="VQM887" s="14"/>
      <c r="VQN887" s="14"/>
      <c r="VQO887" s="14"/>
      <c r="VQP887" s="14"/>
      <c r="VQQ887" s="14"/>
      <c r="VQR887" s="14"/>
      <c r="VQS887" s="14"/>
      <c r="VQT887" s="14"/>
      <c r="VQU887" s="14"/>
      <c r="VQV887" s="14"/>
      <c r="VQW887" s="14"/>
      <c r="VQX887" s="14"/>
      <c r="VQY887" s="14"/>
      <c r="VQZ887" s="14"/>
      <c r="VRA887" s="14"/>
      <c r="VRB887" s="14"/>
      <c r="VRC887" s="14"/>
      <c r="VRD887" s="14"/>
      <c r="VRE887" s="14"/>
      <c r="VRF887" s="14"/>
      <c r="VRG887" s="14"/>
      <c r="VRH887" s="14"/>
      <c r="VRI887" s="14"/>
      <c r="VRJ887" s="14"/>
      <c r="VRK887" s="14"/>
      <c r="VRL887" s="14"/>
      <c r="VRM887" s="14"/>
      <c r="VRN887" s="14"/>
      <c r="VRO887" s="14"/>
      <c r="VRP887" s="14"/>
      <c r="VRQ887" s="14"/>
      <c r="VRR887" s="14"/>
      <c r="VRS887" s="14"/>
      <c r="VRT887" s="14"/>
      <c r="VRU887" s="14"/>
      <c r="VRV887" s="14"/>
      <c r="VRW887" s="14"/>
      <c r="VRX887" s="14"/>
      <c r="VRY887" s="14"/>
      <c r="VRZ887" s="14"/>
      <c r="VSA887" s="14"/>
      <c r="VSB887" s="14"/>
      <c r="VSC887" s="14"/>
      <c r="VSD887" s="14"/>
      <c r="VSE887" s="14"/>
      <c r="VSF887" s="14"/>
      <c r="VSG887" s="14"/>
      <c r="VSH887" s="14"/>
      <c r="VSI887" s="14"/>
      <c r="VSJ887" s="14"/>
      <c r="VSK887" s="14"/>
      <c r="VSL887" s="14"/>
      <c r="VSM887" s="14"/>
      <c r="VSN887" s="14"/>
      <c r="VSO887" s="14"/>
      <c r="VSP887" s="14"/>
      <c r="VSQ887" s="14"/>
      <c r="VSR887" s="14"/>
      <c r="VSS887" s="14"/>
      <c r="VST887" s="14"/>
      <c r="VSU887" s="14"/>
      <c r="VSV887" s="14"/>
      <c r="VSW887" s="14"/>
      <c r="VSX887" s="14"/>
      <c r="VSY887" s="14"/>
      <c r="VSZ887" s="14"/>
      <c r="VTA887" s="14"/>
      <c r="VTB887" s="14"/>
      <c r="VTC887" s="14"/>
      <c r="VTD887" s="14"/>
      <c r="VTE887" s="14"/>
      <c r="VTF887" s="14"/>
      <c r="VTG887" s="14"/>
      <c r="VTH887" s="14"/>
      <c r="VTI887" s="14"/>
      <c r="VTJ887" s="14"/>
      <c r="VTK887" s="14"/>
      <c r="VTL887" s="14"/>
      <c r="VTM887" s="14"/>
      <c r="VTN887" s="14"/>
      <c r="VTO887" s="14"/>
      <c r="VTP887" s="14"/>
      <c r="VTQ887" s="14"/>
      <c r="VTR887" s="14"/>
      <c r="VTS887" s="14"/>
      <c r="VTT887" s="14"/>
      <c r="VTU887" s="14"/>
      <c r="VTV887" s="14"/>
      <c r="VTW887" s="14"/>
      <c r="VTX887" s="14"/>
      <c r="VTY887" s="14"/>
      <c r="VTZ887" s="14"/>
      <c r="VUA887" s="14"/>
      <c r="VUB887" s="14"/>
      <c r="VUC887" s="14"/>
      <c r="VUD887" s="14"/>
      <c r="VUE887" s="14"/>
      <c r="VUF887" s="14"/>
      <c r="VUG887" s="14"/>
      <c r="VUH887" s="14"/>
      <c r="VUI887" s="14"/>
      <c r="VUJ887" s="14"/>
      <c r="VUK887" s="14"/>
      <c r="VUL887" s="14"/>
      <c r="VUM887" s="14"/>
      <c r="VUN887" s="14"/>
      <c r="VUO887" s="14"/>
      <c r="VUP887" s="14"/>
      <c r="VUQ887" s="14"/>
      <c r="VUR887" s="14"/>
      <c r="VUS887" s="14"/>
      <c r="VUT887" s="14"/>
      <c r="VUU887" s="14"/>
      <c r="VUV887" s="14"/>
      <c r="VUW887" s="14"/>
      <c r="VUX887" s="14"/>
      <c r="VUY887" s="14"/>
      <c r="VUZ887" s="14"/>
      <c r="VVA887" s="14"/>
      <c r="VVB887" s="14"/>
      <c r="VVC887" s="14"/>
      <c r="VVD887" s="14"/>
      <c r="VVE887" s="14"/>
      <c r="VVF887" s="14"/>
      <c r="VVG887" s="14"/>
      <c r="VVH887" s="14"/>
      <c r="VVI887" s="14"/>
      <c r="VVJ887" s="14"/>
      <c r="VVK887" s="14"/>
      <c r="VVL887" s="14"/>
      <c r="VVM887" s="14"/>
      <c r="VVN887" s="14"/>
      <c r="VVO887" s="14"/>
      <c r="VVP887" s="14"/>
      <c r="VVQ887" s="14"/>
      <c r="VVR887" s="14"/>
      <c r="VVS887" s="14"/>
      <c r="VVT887" s="14"/>
      <c r="VVU887" s="14"/>
      <c r="VVV887" s="14"/>
      <c r="VVW887" s="14"/>
      <c r="VVX887" s="14"/>
      <c r="VVY887" s="14"/>
      <c r="VVZ887" s="14"/>
      <c r="VWA887" s="14"/>
      <c r="VWB887" s="14"/>
      <c r="VWC887" s="14"/>
      <c r="VWD887" s="14"/>
      <c r="VWE887" s="14"/>
      <c r="VWF887" s="14"/>
      <c r="VWG887" s="14"/>
      <c r="VWH887" s="14"/>
      <c r="VWI887" s="14"/>
      <c r="VWJ887" s="14"/>
      <c r="VWK887" s="14"/>
      <c r="VWL887" s="14"/>
      <c r="VWM887" s="14"/>
      <c r="VWN887" s="14"/>
      <c r="VWO887" s="14"/>
      <c r="VWP887" s="14"/>
      <c r="VWQ887" s="14"/>
      <c r="VWR887" s="14"/>
      <c r="VWS887" s="14"/>
      <c r="VWT887" s="14"/>
      <c r="VWU887" s="14"/>
      <c r="VWV887" s="14"/>
      <c r="VWW887" s="14"/>
      <c r="VWX887" s="14"/>
      <c r="VWY887" s="14"/>
      <c r="VWZ887" s="14"/>
      <c r="VXA887" s="14"/>
      <c r="VXB887" s="14"/>
      <c r="VXC887" s="14"/>
      <c r="VXD887" s="14"/>
      <c r="VXE887" s="14"/>
      <c r="VXF887" s="14"/>
      <c r="VXG887" s="14"/>
      <c r="VXH887" s="14"/>
      <c r="VXI887" s="14"/>
      <c r="VXJ887" s="14"/>
      <c r="VXK887" s="14"/>
      <c r="VXL887" s="14"/>
      <c r="VXM887" s="14"/>
      <c r="VXN887" s="14"/>
      <c r="VXO887" s="14"/>
      <c r="VXP887" s="14"/>
      <c r="VXQ887" s="14"/>
      <c r="VXR887" s="14"/>
      <c r="VXS887" s="14"/>
      <c r="VXT887" s="14"/>
      <c r="VXU887" s="14"/>
      <c r="VXV887" s="14"/>
      <c r="VXW887" s="14"/>
      <c r="VXX887" s="14"/>
      <c r="VXY887" s="14"/>
      <c r="VXZ887" s="14"/>
      <c r="VYA887" s="14"/>
      <c r="VYB887" s="14"/>
      <c r="VYC887" s="14"/>
      <c r="VYD887" s="14"/>
      <c r="VYE887" s="14"/>
      <c r="VYF887" s="14"/>
      <c r="VYG887" s="14"/>
      <c r="VYH887" s="14"/>
      <c r="VYI887" s="14"/>
      <c r="VYJ887" s="14"/>
      <c r="VYK887" s="14"/>
      <c r="VYL887" s="14"/>
      <c r="VYM887" s="14"/>
      <c r="VYN887" s="14"/>
      <c r="VYO887" s="14"/>
      <c r="VYP887" s="14"/>
      <c r="VYQ887" s="14"/>
      <c r="VYR887" s="14"/>
      <c r="VYS887" s="14"/>
      <c r="VYT887" s="14"/>
      <c r="VYU887" s="14"/>
      <c r="VYV887" s="14"/>
      <c r="VYW887" s="14"/>
      <c r="VYX887" s="14"/>
      <c r="VYY887" s="14"/>
      <c r="VYZ887" s="14"/>
      <c r="VZA887" s="14"/>
      <c r="VZB887" s="14"/>
      <c r="VZC887" s="14"/>
      <c r="VZD887" s="14"/>
      <c r="VZE887" s="14"/>
      <c r="VZF887" s="14"/>
      <c r="VZG887" s="14"/>
      <c r="VZH887" s="14"/>
      <c r="VZI887" s="14"/>
      <c r="VZJ887" s="14"/>
      <c r="VZK887" s="14"/>
      <c r="VZL887" s="14"/>
      <c r="VZM887" s="14"/>
      <c r="VZN887" s="14"/>
      <c r="VZO887" s="14"/>
      <c r="VZP887" s="14"/>
      <c r="VZQ887" s="14"/>
      <c r="VZR887" s="14"/>
      <c r="VZS887" s="14"/>
      <c r="VZT887" s="14"/>
      <c r="VZU887" s="14"/>
      <c r="VZV887" s="14"/>
      <c r="VZW887" s="14"/>
      <c r="VZX887" s="14"/>
      <c r="VZY887" s="14"/>
      <c r="VZZ887" s="14"/>
      <c r="WAA887" s="14"/>
      <c r="WAB887" s="14"/>
      <c r="WAC887" s="14"/>
      <c r="WAD887" s="14"/>
      <c r="WAE887" s="14"/>
      <c r="WAF887" s="14"/>
      <c r="WAG887" s="14"/>
      <c r="WAH887" s="14"/>
      <c r="WAI887" s="14"/>
      <c r="WAJ887" s="14"/>
      <c r="WAK887" s="14"/>
      <c r="WAL887" s="14"/>
      <c r="WAM887" s="14"/>
      <c r="WAN887" s="14"/>
      <c r="WAO887" s="14"/>
      <c r="WAP887" s="14"/>
      <c r="WAQ887" s="14"/>
      <c r="WAR887" s="14"/>
      <c r="WAS887" s="14"/>
      <c r="WAT887" s="14"/>
      <c r="WAU887" s="14"/>
      <c r="WAV887" s="14"/>
      <c r="WAW887" s="14"/>
      <c r="WAX887" s="14"/>
      <c r="WAY887" s="14"/>
      <c r="WAZ887" s="14"/>
      <c r="WBA887" s="14"/>
      <c r="WBB887" s="14"/>
      <c r="WBC887" s="14"/>
      <c r="WBD887" s="14"/>
      <c r="WBE887" s="14"/>
      <c r="WBF887" s="14"/>
      <c r="WBG887" s="14"/>
      <c r="WBH887" s="14"/>
      <c r="WBI887" s="14"/>
      <c r="WBJ887" s="14"/>
      <c r="WBK887" s="14"/>
      <c r="WBL887" s="14"/>
      <c r="WBM887" s="14"/>
      <c r="WBN887" s="14"/>
      <c r="WBO887" s="14"/>
      <c r="WBP887" s="14"/>
      <c r="WBQ887" s="14"/>
      <c r="WBR887" s="14"/>
      <c r="WBS887" s="14"/>
      <c r="WBT887" s="14"/>
      <c r="WBU887" s="14"/>
      <c r="WBV887" s="14"/>
      <c r="WBW887" s="14"/>
      <c r="WBX887" s="14"/>
      <c r="WBY887" s="14"/>
      <c r="WBZ887" s="14"/>
      <c r="WCA887" s="14"/>
      <c r="WCB887" s="14"/>
      <c r="WCC887" s="14"/>
      <c r="WCD887" s="14"/>
      <c r="WCE887" s="14"/>
      <c r="WCF887" s="14"/>
      <c r="WCG887" s="14"/>
      <c r="WCH887" s="14"/>
      <c r="WCI887" s="14"/>
      <c r="WCJ887" s="14"/>
      <c r="WCK887" s="14"/>
      <c r="WCL887" s="14"/>
      <c r="WCM887" s="14"/>
      <c r="WCN887" s="14"/>
      <c r="WCO887" s="14"/>
      <c r="WCP887" s="14"/>
      <c r="WCQ887" s="14"/>
      <c r="WCR887" s="14"/>
      <c r="WCS887" s="14"/>
      <c r="WCT887" s="14"/>
      <c r="WCU887" s="14"/>
      <c r="WCV887" s="14"/>
      <c r="WCW887" s="14"/>
      <c r="WCX887" s="14"/>
      <c r="WCY887" s="14"/>
      <c r="WCZ887" s="14"/>
      <c r="WDA887" s="14"/>
      <c r="WDB887" s="14"/>
      <c r="WDC887" s="14"/>
      <c r="WDD887" s="14"/>
      <c r="WDE887" s="14"/>
      <c r="WDF887" s="14"/>
      <c r="WDG887" s="14"/>
      <c r="WDH887" s="14"/>
      <c r="WDI887" s="14"/>
      <c r="WDJ887" s="14"/>
      <c r="WDK887" s="14"/>
      <c r="WDL887" s="14"/>
      <c r="WDM887" s="14"/>
      <c r="WDN887" s="14"/>
      <c r="WDO887" s="14"/>
      <c r="WDP887" s="14"/>
      <c r="WDQ887" s="14"/>
      <c r="WDR887" s="14"/>
      <c r="WDS887" s="14"/>
      <c r="WDT887" s="14"/>
      <c r="WDU887" s="14"/>
      <c r="WDV887" s="14"/>
      <c r="WDW887" s="14"/>
      <c r="WDX887" s="14"/>
      <c r="WDY887" s="14"/>
      <c r="WDZ887" s="14"/>
      <c r="WEA887" s="14"/>
      <c r="WEB887" s="14"/>
      <c r="WEC887" s="14"/>
      <c r="WED887" s="14"/>
      <c r="WEE887" s="14"/>
      <c r="WEF887" s="14"/>
      <c r="WEG887" s="14"/>
      <c r="WEH887" s="14"/>
      <c r="WEI887" s="14"/>
      <c r="WEJ887" s="14"/>
      <c r="WEK887" s="14"/>
      <c r="WEL887" s="14"/>
      <c r="WEM887" s="14"/>
      <c r="WEN887" s="14"/>
      <c r="WEO887" s="14"/>
      <c r="WEP887" s="14"/>
      <c r="WEQ887" s="14"/>
      <c r="WER887" s="14"/>
      <c r="WES887" s="14"/>
      <c r="WET887" s="14"/>
      <c r="WEU887" s="14"/>
      <c r="WEV887" s="14"/>
      <c r="WEW887" s="14"/>
      <c r="WEX887" s="14"/>
      <c r="WEY887" s="14"/>
      <c r="WEZ887" s="14"/>
      <c r="WFA887" s="14"/>
      <c r="WFB887" s="14"/>
      <c r="WFC887" s="14"/>
      <c r="WFD887" s="14"/>
      <c r="WFE887" s="14"/>
      <c r="WFF887" s="14"/>
      <c r="WFG887" s="14"/>
      <c r="WFH887" s="14"/>
      <c r="WFI887" s="14"/>
      <c r="WFJ887" s="14"/>
      <c r="WFK887" s="14"/>
      <c r="WFL887" s="14"/>
      <c r="WFM887" s="14"/>
      <c r="WFN887" s="14"/>
      <c r="WFO887" s="14"/>
      <c r="WFP887" s="14"/>
      <c r="WFQ887" s="14"/>
      <c r="WFR887" s="14"/>
      <c r="WFS887" s="14"/>
      <c r="WFT887" s="14"/>
      <c r="WFU887" s="14"/>
      <c r="WFV887" s="14"/>
      <c r="WFW887" s="14"/>
      <c r="WFX887" s="14"/>
      <c r="WFY887" s="14"/>
      <c r="WFZ887" s="14"/>
      <c r="WGA887" s="14"/>
      <c r="WGB887" s="14"/>
      <c r="WGC887" s="14"/>
      <c r="WGD887" s="14"/>
      <c r="WGE887" s="14"/>
      <c r="WGF887" s="14"/>
      <c r="WGG887" s="14"/>
      <c r="WGH887" s="14"/>
      <c r="WGI887" s="14"/>
      <c r="WGJ887" s="14"/>
      <c r="WGK887" s="14"/>
      <c r="WGL887" s="14"/>
      <c r="WGM887" s="14"/>
      <c r="WGN887" s="14"/>
      <c r="WGO887" s="14"/>
      <c r="WGP887" s="14"/>
      <c r="WGQ887" s="14"/>
      <c r="WGR887" s="14"/>
      <c r="WGS887" s="14"/>
      <c r="WGT887" s="14"/>
      <c r="WGU887" s="14"/>
      <c r="WGV887" s="14"/>
      <c r="WGW887" s="14"/>
      <c r="WGX887" s="14"/>
      <c r="WGY887" s="14"/>
      <c r="WGZ887" s="14"/>
      <c r="WHA887" s="14"/>
      <c r="WHB887" s="14"/>
      <c r="WHC887" s="14"/>
      <c r="WHD887" s="14"/>
      <c r="WHE887" s="14"/>
      <c r="WHF887" s="14"/>
      <c r="WHG887" s="14"/>
      <c r="WHH887" s="14"/>
      <c r="WHI887" s="14"/>
      <c r="WHJ887" s="14"/>
      <c r="WHK887" s="14"/>
      <c r="WHL887" s="14"/>
      <c r="WHM887" s="14"/>
      <c r="WHN887" s="14"/>
      <c r="WHO887" s="14"/>
      <c r="WHP887" s="14"/>
      <c r="WHQ887" s="14"/>
      <c r="WHR887" s="14"/>
      <c r="WHS887" s="14"/>
      <c r="WHT887" s="14"/>
      <c r="WHU887" s="14"/>
      <c r="WHV887" s="14"/>
      <c r="WHW887" s="14"/>
      <c r="WHX887" s="14"/>
      <c r="WHY887" s="14"/>
      <c r="WHZ887" s="14"/>
      <c r="WIA887" s="14"/>
      <c r="WIB887" s="14"/>
      <c r="WIC887" s="14"/>
      <c r="WID887" s="14"/>
      <c r="WIE887" s="14"/>
      <c r="WIF887" s="14"/>
      <c r="WIG887" s="14"/>
      <c r="WIH887" s="14"/>
      <c r="WII887" s="14"/>
      <c r="WIJ887" s="14"/>
      <c r="WIK887" s="14"/>
      <c r="WIL887" s="14"/>
      <c r="WIM887" s="14"/>
      <c r="WIN887" s="14"/>
      <c r="WIO887" s="14"/>
      <c r="WIP887" s="14"/>
      <c r="WIQ887" s="14"/>
      <c r="WIR887" s="14"/>
      <c r="WIS887" s="14"/>
      <c r="WIT887" s="14"/>
      <c r="WIU887" s="14"/>
      <c r="WIV887" s="14"/>
      <c r="WIW887" s="14"/>
      <c r="WIX887" s="14"/>
      <c r="WIY887" s="14"/>
      <c r="WIZ887" s="14"/>
      <c r="WJA887" s="14"/>
      <c r="WJB887" s="14"/>
      <c r="WJC887" s="14"/>
      <c r="WJD887" s="14"/>
      <c r="WJE887" s="14"/>
      <c r="WJF887" s="14"/>
      <c r="WJG887" s="14"/>
      <c r="WJH887" s="14"/>
      <c r="WJI887" s="14"/>
      <c r="WJJ887" s="14"/>
      <c r="WJK887" s="14"/>
      <c r="WJL887" s="14"/>
      <c r="WJM887" s="14"/>
      <c r="WJN887" s="14"/>
      <c r="WJO887" s="14"/>
      <c r="WJP887" s="14"/>
      <c r="WJQ887" s="14"/>
      <c r="WJR887" s="14"/>
      <c r="WJS887" s="14"/>
      <c r="WJT887" s="14"/>
      <c r="WJU887" s="14"/>
      <c r="WJV887" s="14"/>
      <c r="WJW887" s="14"/>
      <c r="WJX887" s="14"/>
      <c r="WJY887" s="14"/>
      <c r="WJZ887" s="14"/>
      <c r="WKA887" s="14"/>
      <c r="WKB887" s="14"/>
      <c r="WKC887" s="14"/>
      <c r="WKD887" s="14"/>
      <c r="WKE887" s="14"/>
      <c r="WKF887" s="14"/>
      <c r="WKG887" s="14"/>
      <c r="WKH887" s="14"/>
      <c r="WKI887" s="14"/>
      <c r="WKJ887" s="14"/>
      <c r="WKK887" s="14"/>
      <c r="WKL887" s="14"/>
      <c r="WKM887" s="14"/>
      <c r="WKN887" s="14"/>
      <c r="WKO887" s="14"/>
      <c r="WKP887" s="14"/>
      <c r="WKQ887" s="14"/>
      <c r="WKR887" s="14"/>
      <c r="WKS887" s="14"/>
      <c r="WKT887" s="14"/>
      <c r="WKU887" s="14"/>
      <c r="WKV887" s="14"/>
      <c r="WKW887" s="14"/>
      <c r="WKX887" s="14"/>
      <c r="WKY887" s="14"/>
      <c r="WKZ887" s="14"/>
      <c r="WLA887" s="14"/>
      <c r="WLB887" s="14"/>
      <c r="WLC887" s="14"/>
      <c r="WLD887" s="14"/>
      <c r="WLE887" s="14"/>
      <c r="WLF887" s="14"/>
      <c r="WLG887" s="14"/>
      <c r="WLH887" s="14"/>
      <c r="WLI887" s="14"/>
      <c r="WLJ887" s="14"/>
      <c r="WLK887" s="14"/>
      <c r="WLL887" s="14"/>
      <c r="WLM887" s="14"/>
      <c r="WLN887" s="14"/>
      <c r="WLO887" s="14"/>
      <c r="WLP887" s="14"/>
      <c r="WLQ887" s="14"/>
      <c r="WLR887" s="14"/>
      <c r="WLS887" s="14"/>
      <c r="WLT887" s="14"/>
      <c r="WLU887" s="14"/>
      <c r="WLV887" s="14"/>
      <c r="WLW887" s="14"/>
      <c r="WLX887" s="14"/>
      <c r="WLY887" s="14"/>
      <c r="WLZ887" s="14"/>
      <c r="WMA887" s="14"/>
      <c r="WMB887" s="14"/>
      <c r="WMC887" s="14"/>
      <c r="WMD887" s="14"/>
      <c r="WME887" s="14"/>
      <c r="WMF887" s="14"/>
      <c r="WMG887" s="14"/>
      <c r="WMH887" s="14"/>
      <c r="WMI887" s="14"/>
      <c r="WMJ887" s="14"/>
      <c r="WMK887" s="14"/>
      <c r="WML887" s="14"/>
      <c r="WMM887" s="14"/>
      <c r="WMN887" s="14"/>
      <c r="WMO887" s="14"/>
      <c r="WMP887" s="14"/>
      <c r="WMQ887" s="14"/>
      <c r="WMR887" s="14"/>
      <c r="WMS887" s="14"/>
      <c r="WMT887" s="14"/>
      <c r="WMU887" s="14"/>
      <c r="WMV887" s="14"/>
      <c r="WMW887" s="14"/>
      <c r="WMX887" s="14"/>
      <c r="WMY887" s="14"/>
      <c r="WMZ887" s="14"/>
      <c r="WNA887" s="14"/>
      <c r="WNB887" s="14"/>
      <c r="WNC887" s="14"/>
      <c r="WND887" s="14"/>
      <c r="WNE887" s="14"/>
      <c r="WNF887" s="14"/>
      <c r="WNG887" s="14"/>
      <c r="WNH887" s="14"/>
      <c r="WNI887" s="14"/>
      <c r="WNJ887" s="14"/>
      <c r="WNK887" s="14"/>
      <c r="WNL887" s="14"/>
      <c r="WNM887" s="14"/>
      <c r="WNN887" s="14"/>
      <c r="WNO887" s="14"/>
      <c r="WNP887" s="14"/>
      <c r="WNQ887" s="14"/>
      <c r="WNR887" s="14"/>
      <c r="WNS887" s="14"/>
      <c r="WNT887" s="14"/>
      <c r="WNU887" s="14"/>
      <c r="WNV887" s="14"/>
      <c r="WNW887" s="14"/>
      <c r="WNX887" s="14"/>
      <c r="WNY887" s="14"/>
      <c r="WNZ887" s="14"/>
      <c r="WOA887" s="14"/>
      <c r="WOB887" s="14"/>
      <c r="WOC887" s="14"/>
      <c r="WOD887" s="14"/>
      <c r="WOE887" s="14"/>
      <c r="WOF887" s="14"/>
      <c r="WOG887" s="14"/>
      <c r="WOH887" s="14"/>
      <c r="WOI887" s="14"/>
      <c r="WOJ887" s="14"/>
      <c r="WOK887" s="14"/>
      <c r="WOL887" s="14"/>
      <c r="WOM887" s="14"/>
      <c r="WON887" s="14"/>
      <c r="WOO887" s="14"/>
      <c r="WOP887" s="14"/>
      <c r="WOQ887" s="14"/>
      <c r="WOR887" s="14"/>
      <c r="WOS887" s="14"/>
      <c r="WOT887" s="14"/>
      <c r="WOU887" s="14"/>
      <c r="WOV887" s="14"/>
      <c r="WOW887" s="14"/>
      <c r="WOX887" s="14"/>
      <c r="WOY887" s="14"/>
      <c r="WOZ887" s="14"/>
      <c r="WPA887" s="14"/>
      <c r="WPB887" s="14"/>
      <c r="WPC887" s="14"/>
      <c r="WPD887" s="14"/>
      <c r="WPE887" s="14"/>
      <c r="WPF887" s="14"/>
      <c r="WPG887" s="14"/>
      <c r="WPH887" s="14"/>
      <c r="WPI887" s="14"/>
      <c r="WPJ887" s="14"/>
      <c r="WPK887" s="14"/>
      <c r="WPL887" s="14"/>
      <c r="WPM887" s="14"/>
      <c r="WPN887" s="14"/>
      <c r="WPO887" s="14"/>
      <c r="WPP887" s="14"/>
      <c r="WPQ887" s="14"/>
      <c r="WPR887" s="14"/>
      <c r="WPS887" s="14"/>
      <c r="WPT887" s="14"/>
      <c r="WPU887" s="14"/>
      <c r="WPV887" s="14"/>
      <c r="WPW887" s="14"/>
      <c r="WPX887" s="14"/>
      <c r="WPY887" s="14"/>
      <c r="WPZ887" s="14"/>
      <c r="WQA887" s="14"/>
      <c r="WQB887" s="14"/>
      <c r="WQC887" s="14"/>
      <c r="WQD887" s="14"/>
      <c r="WQE887" s="14"/>
      <c r="WQF887" s="14"/>
      <c r="WQG887" s="14"/>
      <c r="WQH887" s="14"/>
      <c r="WQI887" s="14"/>
      <c r="WQJ887" s="14"/>
      <c r="WQK887" s="14"/>
      <c r="WQL887" s="14"/>
      <c r="WQM887" s="14"/>
      <c r="WQN887" s="14"/>
      <c r="WQO887" s="14"/>
      <c r="WQP887" s="14"/>
      <c r="WQQ887" s="14"/>
      <c r="WQR887" s="14"/>
      <c r="WQS887" s="14"/>
      <c r="WQT887" s="14"/>
      <c r="WQU887" s="14"/>
      <c r="WQV887" s="14"/>
      <c r="WQW887" s="14"/>
      <c r="WQX887" s="14"/>
      <c r="WQY887" s="14"/>
      <c r="WQZ887" s="14"/>
      <c r="WRA887" s="14"/>
      <c r="WRB887" s="14"/>
      <c r="WRC887" s="14"/>
      <c r="WRD887" s="14"/>
      <c r="WRE887" s="14"/>
      <c r="WRF887" s="14"/>
      <c r="WRG887" s="14"/>
      <c r="WRH887" s="14"/>
      <c r="WRI887" s="14"/>
      <c r="WRJ887" s="14"/>
      <c r="WRK887" s="14"/>
      <c r="WRL887" s="14"/>
      <c r="WRM887" s="14"/>
      <c r="WRN887" s="14"/>
      <c r="WRO887" s="14"/>
      <c r="WRP887" s="14"/>
      <c r="WRQ887" s="14"/>
      <c r="WRR887" s="14"/>
      <c r="WRS887" s="14"/>
      <c r="WRT887" s="14"/>
      <c r="WRU887" s="14"/>
      <c r="WRV887" s="14"/>
      <c r="WRW887" s="14"/>
      <c r="WRX887" s="14"/>
      <c r="WRY887" s="14"/>
      <c r="WRZ887" s="14"/>
      <c r="WSA887" s="14"/>
      <c r="WSB887" s="14"/>
      <c r="WSC887" s="14"/>
      <c r="WSD887" s="14"/>
      <c r="WSE887" s="14"/>
      <c r="WSF887" s="14"/>
      <c r="WSG887" s="14"/>
      <c r="WSH887" s="14"/>
      <c r="WSI887" s="14"/>
      <c r="WSJ887" s="14"/>
      <c r="WSK887" s="14"/>
      <c r="WSL887" s="14"/>
      <c r="WSM887" s="14"/>
      <c r="WSN887" s="14"/>
      <c r="WSO887" s="14"/>
      <c r="WSP887" s="14"/>
      <c r="WSQ887" s="14"/>
      <c r="WSR887" s="14"/>
      <c r="WSS887" s="14"/>
      <c r="WST887" s="14"/>
      <c r="WSU887" s="14"/>
      <c r="WSV887" s="14"/>
      <c r="WSW887" s="14"/>
      <c r="WSX887" s="14"/>
      <c r="WSY887" s="14"/>
      <c r="WSZ887" s="14"/>
      <c r="WTA887" s="14"/>
      <c r="WTB887" s="14"/>
      <c r="WTC887" s="14"/>
      <c r="WTD887" s="14"/>
      <c r="WTE887" s="14"/>
      <c r="WTF887" s="14"/>
      <c r="WTG887" s="14"/>
      <c r="WTH887" s="14"/>
      <c r="WTI887" s="14"/>
      <c r="WTJ887" s="14"/>
      <c r="WTK887" s="14"/>
      <c r="WTL887" s="14"/>
      <c r="WTM887" s="14"/>
      <c r="WTN887" s="14"/>
      <c r="WTO887" s="14"/>
      <c r="WTP887" s="14"/>
      <c r="WTQ887" s="14"/>
      <c r="WTR887" s="14"/>
      <c r="WTS887" s="14"/>
      <c r="WTT887" s="14"/>
      <c r="WTU887" s="14"/>
      <c r="WTV887" s="14"/>
      <c r="WTW887" s="14"/>
      <c r="WTX887" s="14"/>
      <c r="WTY887" s="14"/>
      <c r="WTZ887" s="14"/>
      <c r="WUA887" s="14"/>
      <c r="WUB887" s="14"/>
      <c r="WUC887" s="14"/>
      <c r="WUD887" s="14"/>
      <c r="WUE887" s="14"/>
      <c r="WUF887" s="14"/>
      <c r="WUG887" s="14"/>
      <c r="WUH887" s="14"/>
      <c r="WUI887" s="14"/>
      <c r="WUJ887" s="14"/>
      <c r="WUK887" s="14"/>
      <c r="WUL887" s="14"/>
      <c r="WUM887" s="14"/>
      <c r="WUN887" s="14"/>
      <c r="WUO887" s="14"/>
      <c r="WUP887" s="14"/>
      <c r="WUQ887" s="14"/>
      <c r="WUR887" s="14"/>
      <c r="WUS887" s="14"/>
      <c r="WUT887" s="14"/>
      <c r="WUU887" s="14"/>
      <c r="WUV887" s="14"/>
      <c r="WUW887" s="14"/>
      <c r="WUX887" s="14"/>
      <c r="WUY887" s="14"/>
      <c r="WUZ887" s="14"/>
      <c r="WVA887" s="14"/>
      <c r="WVB887" s="14"/>
      <c r="WVC887" s="14"/>
      <c r="WVD887" s="14"/>
      <c r="WVE887" s="14"/>
      <c r="WVF887" s="14"/>
      <c r="WVG887" s="14"/>
      <c r="WVH887" s="14"/>
      <c r="WVI887" s="14"/>
      <c r="WVJ887" s="14"/>
      <c r="WVK887" s="14"/>
      <c r="WVL887" s="14"/>
      <c r="WVM887" s="14"/>
      <c r="WVN887" s="14"/>
      <c r="WVO887" s="14"/>
      <c r="WVP887" s="14"/>
      <c r="WVQ887" s="14"/>
      <c r="WVR887" s="14"/>
      <c r="WVS887" s="14"/>
      <c r="WVT887" s="14"/>
      <c r="WVU887" s="14"/>
      <c r="WVV887" s="14"/>
      <c r="WVW887" s="14"/>
      <c r="WVX887" s="14"/>
      <c r="WVY887" s="14"/>
      <c r="WVZ887" s="14"/>
      <c r="WWA887" s="14"/>
      <c r="WWB887" s="14"/>
      <c r="WWC887" s="14"/>
      <c r="WWD887" s="14"/>
      <c r="WWE887" s="14"/>
      <c r="WWF887" s="14"/>
      <c r="WWG887" s="14"/>
      <c r="WWH887" s="14"/>
      <c r="WWI887" s="14"/>
      <c r="WWJ887" s="14"/>
      <c r="WWK887" s="14"/>
      <c r="WWL887" s="14"/>
      <c r="WWM887" s="14"/>
      <c r="WWN887" s="14"/>
      <c r="WWO887" s="14"/>
      <c r="WWP887" s="14"/>
      <c r="WWQ887" s="14"/>
      <c r="WWR887" s="14"/>
      <c r="WWS887" s="14"/>
      <c r="WWT887" s="14"/>
      <c r="WWU887" s="14"/>
      <c r="WWV887" s="14"/>
      <c r="WWW887" s="14"/>
      <c r="WWX887" s="14"/>
      <c r="WWY887" s="14"/>
      <c r="WWZ887" s="14"/>
      <c r="WXA887" s="14"/>
      <c r="WXB887" s="14"/>
      <c r="WXC887" s="14"/>
      <c r="WXD887" s="14"/>
      <c r="WXE887" s="14"/>
      <c r="WXF887" s="14"/>
      <c r="WXG887" s="14"/>
      <c r="WXH887" s="14"/>
      <c r="WXI887" s="14"/>
      <c r="WXJ887" s="14"/>
      <c r="WXK887" s="14"/>
      <c r="WXL887" s="14"/>
      <c r="WXM887" s="14"/>
      <c r="WXN887" s="14"/>
      <c r="WXO887" s="14"/>
      <c r="WXP887" s="14"/>
      <c r="WXQ887" s="14"/>
      <c r="WXR887" s="14"/>
      <c r="WXS887" s="14"/>
      <c r="WXT887" s="14"/>
      <c r="WXU887" s="14"/>
      <c r="WXV887" s="14"/>
      <c r="WXW887" s="14"/>
      <c r="WXX887" s="14"/>
      <c r="WXY887" s="14"/>
      <c r="WXZ887" s="14"/>
      <c r="WYA887" s="14"/>
      <c r="WYB887" s="14"/>
      <c r="WYC887" s="14"/>
      <c r="WYD887" s="14"/>
      <c r="WYE887" s="14"/>
      <c r="WYF887" s="14"/>
      <c r="WYG887" s="14"/>
      <c r="WYH887" s="14"/>
      <c r="WYI887" s="14"/>
      <c r="WYJ887" s="14"/>
      <c r="WYK887" s="14"/>
      <c r="WYL887" s="14"/>
      <c r="WYM887" s="14"/>
      <c r="WYN887" s="14"/>
      <c r="WYO887" s="14"/>
      <c r="WYP887" s="14"/>
      <c r="WYQ887" s="14"/>
      <c r="WYR887" s="14"/>
      <c r="WYS887" s="14"/>
      <c r="WYT887" s="14"/>
      <c r="WYU887" s="14"/>
      <c r="WYV887" s="14"/>
      <c r="WYW887" s="14"/>
      <c r="WYX887" s="14"/>
      <c r="WYY887" s="14"/>
      <c r="WYZ887" s="14"/>
      <c r="WZA887" s="14"/>
      <c r="WZB887" s="14"/>
      <c r="WZC887" s="14"/>
      <c r="WZD887" s="14"/>
      <c r="WZE887" s="14"/>
      <c r="WZF887" s="14"/>
      <c r="WZG887" s="14"/>
      <c r="WZH887" s="14"/>
      <c r="WZI887" s="14"/>
      <c r="WZJ887" s="14"/>
      <c r="WZK887" s="14"/>
      <c r="WZL887" s="14"/>
      <c r="WZM887" s="14"/>
      <c r="WZN887" s="14"/>
      <c r="WZO887" s="14"/>
      <c r="WZP887" s="14"/>
      <c r="WZQ887" s="14"/>
      <c r="WZR887" s="14"/>
      <c r="WZS887" s="14"/>
      <c r="WZT887" s="14"/>
      <c r="WZU887" s="14"/>
      <c r="WZV887" s="14"/>
      <c r="WZW887" s="14"/>
      <c r="WZX887" s="14"/>
      <c r="WZY887" s="14"/>
      <c r="WZZ887" s="14"/>
      <c r="XAA887" s="14"/>
      <c r="XAB887" s="14"/>
      <c r="XAC887" s="14"/>
      <c r="XAD887" s="14"/>
      <c r="XAE887" s="14"/>
      <c r="XAF887" s="14"/>
      <c r="XAG887" s="14"/>
      <c r="XAH887" s="14"/>
      <c r="XAI887" s="14"/>
      <c r="XAJ887" s="14"/>
      <c r="XAK887" s="14"/>
      <c r="XAL887" s="14"/>
      <c r="XAM887" s="14"/>
      <c r="XAN887" s="14"/>
      <c r="XAO887" s="14"/>
      <c r="XAP887" s="14"/>
      <c r="XAQ887" s="14"/>
      <c r="XAR887" s="14"/>
      <c r="XAS887" s="14"/>
      <c r="XAT887" s="14"/>
      <c r="XAU887" s="14"/>
      <c r="XAV887" s="14"/>
      <c r="XAW887" s="14"/>
      <c r="XAX887" s="14"/>
      <c r="XAY887" s="14"/>
      <c r="XAZ887" s="14"/>
      <c r="XBA887" s="14"/>
      <c r="XBB887" s="14"/>
      <c r="XBC887" s="14"/>
      <c r="XBD887" s="14"/>
      <c r="XBE887" s="14"/>
      <c r="XBF887" s="14"/>
      <c r="XBG887" s="14"/>
      <c r="XBH887" s="14"/>
      <c r="XBI887" s="14"/>
      <c r="XBJ887" s="14"/>
      <c r="XBK887" s="14"/>
      <c r="XBL887" s="14"/>
      <c r="XBM887" s="14"/>
      <c r="XBN887" s="14"/>
      <c r="XBO887" s="14"/>
      <c r="XBP887" s="14"/>
      <c r="XBQ887" s="14"/>
      <c r="XBR887" s="14"/>
      <c r="XBS887" s="14"/>
      <c r="XBT887" s="14"/>
      <c r="XBU887" s="14"/>
      <c r="XBV887" s="14"/>
      <c r="XBW887" s="14"/>
      <c r="XBX887" s="14"/>
      <c r="XBY887" s="14"/>
      <c r="XBZ887" s="14"/>
      <c r="XCA887" s="14"/>
      <c r="XCB887" s="14"/>
      <c r="XCC887" s="14"/>
      <c r="XCD887" s="14"/>
      <c r="XCE887" s="14"/>
      <c r="XCF887" s="14"/>
      <c r="XCG887" s="14"/>
      <c r="XCH887" s="14"/>
      <c r="XCI887" s="14"/>
      <c r="XCJ887" s="14"/>
      <c r="XCK887" s="14"/>
      <c r="XCL887" s="14"/>
      <c r="XCM887" s="14"/>
      <c r="XCN887" s="14"/>
      <c r="XCO887" s="14"/>
      <c r="XCP887" s="14"/>
      <c r="XCQ887" s="14"/>
      <c r="XCR887" s="14"/>
      <c r="XCS887" s="14"/>
      <c r="XCT887" s="14"/>
      <c r="XCU887" s="14"/>
      <c r="XCV887" s="14"/>
      <c r="XCW887" s="14"/>
      <c r="XCX887" s="14"/>
      <c r="XCY887" s="14"/>
      <c r="XCZ887" s="14"/>
      <c r="XDA887" s="14"/>
      <c r="XDB887" s="14"/>
      <c r="XDC887" s="14"/>
      <c r="XDD887" s="14"/>
      <c r="XDE887" s="14"/>
      <c r="XDF887" s="14"/>
      <c r="XDG887" s="14"/>
      <c r="XDH887" s="14"/>
      <c r="XDI887" s="14"/>
      <c r="XDJ887" s="14"/>
      <c r="XDK887" s="14"/>
      <c r="XDL887" s="14"/>
      <c r="XDM887" s="14"/>
      <c r="XDN887" s="14"/>
      <c r="XDO887" s="14"/>
      <c r="XDP887" s="14"/>
      <c r="XDQ887" s="14"/>
      <c r="XDR887" s="14"/>
      <c r="XDS887" s="14"/>
      <c r="XDT887" s="14"/>
      <c r="XDU887" s="14"/>
      <c r="XDV887" s="14"/>
      <c r="XDW887" s="14"/>
      <c r="XDX887" s="14"/>
      <c r="XDY887" s="14"/>
      <c r="XDZ887" s="14"/>
      <c r="XEA887" s="14"/>
      <c r="XEB887" s="14"/>
      <c r="XEC887" s="14"/>
      <c r="XED887" s="14"/>
      <c r="XEE887" s="14"/>
      <c r="XEF887" s="14"/>
      <c r="XEG887" s="14"/>
      <c r="XEH887" s="14"/>
      <c r="XEI887" s="14"/>
      <c r="XEJ887" s="14"/>
      <c r="XEK887" s="14"/>
      <c r="XEL887" s="14"/>
      <c r="XEM887" s="14"/>
      <c r="XEN887" s="14"/>
      <c r="XEO887" s="14"/>
      <c r="XEP887" s="14"/>
      <c r="XEQ887" s="14"/>
      <c r="XER887" s="14"/>
      <c r="XES887" s="14"/>
      <c r="XET887" s="14"/>
      <c r="XEU887" s="14"/>
      <c r="XEV887" s="14"/>
      <c r="XEW887" s="14"/>
      <c r="XEX887" s="14"/>
      <c r="XEY887" s="14"/>
      <c r="XEZ887" s="14"/>
      <c r="XFA887" s="14"/>
      <c r="XFB887" s="14"/>
      <c r="XFC887" s="14"/>
      <c r="XFD887" s="14"/>
    </row>
    <row r="888" spans="2:16384" hidden="1" x14ac:dyDescent="0.25">
      <c r="B888" s="63" t="s">
        <v>31</v>
      </c>
      <c r="C888" s="40" t="s">
        <v>88</v>
      </c>
      <c r="D888" s="83" t="s">
        <v>120</v>
      </c>
      <c r="E888" s="112" t="s">
        <v>46</v>
      </c>
      <c r="F888" s="25"/>
      <c r="G888" s="111">
        <v>4</v>
      </c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9">
        <f t="shared" si="53"/>
        <v>0</v>
      </c>
      <c r="AH888" s="22">
        <v>2</v>
      </c>
      <c r="AI888" s="22"/>
      <c r="AJ888" s="22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9">
        <f t="shared" si="56"/>
        <v>2</v>
      </c>
      <c r="BC888" s="1"/>
      <c r="BD888" s="1"/>
      <c r="BE888" s="1"/>
      <c r="BF888" s="1"/>
      <c r="BG888" s="9">
        <f t="shared" si="54"/>
        <v>2</v>
      </c>
      <c r="BH888" s="23">
        <f t="shared" si="55"/>
        <v>0</v>
      </c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14"/>
      <c r="FW888" s="14"/>
      <c r="FX888" s="14"/>
      <c r="FY888" s="14"/>
      <c r="FZ888" s="14"/>
      <c r="GA888" s="14"/>
      <c r="GB888" s="14"/>
      <c r="GC888" s="14"/>
      <c r="GD888" s="14"/>
      <c r="GE888" s="14"/>
      <c r="GF888" s="14"/>
      <c r="GG888" s="14"/>
      <c r="GH888" s="14"/>
      <c r="GI888" s="14"/>
      <c r="GJ888" s="14"/>
      <c r="GK888" s="14"/>
      <c r="GL888" s="14"/>
      <c r="GM888" s="14"/>
      <c r="GN888" s="14"/>
      <c r="GO888" s="14"/>
      <c r="GP888" s="14"/>
      <c r="GQ888" s="14"/>
      <c r="GR888" s="14"/>
      <c r="GS888" s="14"/>
      <c r="GT888" s="14"/>
      <c r="GU888" s="14"/>
      <c r="GV888" s="14"/>
      <c r="GW888" s="14"/>
      <c r="GX888" s="14"/>
      <c r="GY888" s="14"/>
      <c r="GZ888" s="14"/>
      <c r="HA888" s="14"/>
      <c r="HB888" s="14"/>
      <c r="HC888" s="14"/>
      <c r="HD888" s="14"/>
      <c r="HE888" s="14"/>
      <c r="HF888" s="14"/>
      <c r="HG888" s="14"/>
      <c r="HH888" s="14"/>
      <c r="HI888" s="14"/>
      <c r="HJ888" s="14"/>
      <c r="HK888" s="14"/>
      <c r="HL888" s="14"/>
      <c r="HM888" s="14"/>
      <c r="HN888" s="14"/>
      <c r="HO888" s="14"/>
      <c r="HP888" s="14"/>
      <c r="HQ888" s="14"/>
      <c r="HR888" s="14"/>
      <c r="HS888" s="14"/>
      <c r="HT888" s="14"/>
      <c r="HU888" s="14"/>
      <c r="HV888" s="14"/>
      <c r="HW888" s="14"/>
      <c r="HX888" s="14"/>
      <c r="HY888" s="14"/>
      <c r="HZ888" s="14"/>
      <c r="IA888" s="14"/>
      <c r="IB888" s="14"/>
      <c r="IC888" s="14"/>
      <c r="ID888" s="14"/>
      <c r="IE888" s="14"/>
      <c r="IF888" s="14"/>
      <c r="IG888" s="14"/>
      <c r="IH888" s="14"/>
      <c r="II888" s="14"/>
      <c r="IJ888" s="14"/>
      <c r="IK888" s="14"/>
      <c r="IL888" s="14"/>
      <c r="IM888" s="14"/>
      <c r="IN888" s="14"/>
      <c r="IO888" s="14"/>
      <c r="IP888" s="14"/>
      <c r="IQ888" s="14"/>
      <c r="IR888" s="14"/>
      <c r="IS888" s="14"/>
      <c r="IT888" s="14"/>
      <c r="IU888" s="14"/>
      <c r="IV888" s="14"/>
      <c r="IW888" s="14"/>
      <c r="IX888" s="14"/>
      <c r="IY888" s="14"/>
      <c r="IZ888" s="14"/>
      <c r="JA888" s="14"/>
      <c r="JB888" s="14"/>
      <c r="JC888" s="14"/>
      <c r="JD888" s="14"/>
      <c r="JE888" s="14"/>
      <c r="JF888" s="14"/>
      <c r="JG888" s="14"/>
      <c r="JH888" s="14"/>
      <c r="JI888" s="14"/>
      <c r="JJ888" s="14"/>
      <c r="JK888" s="14"/>
      <c r="JL888" s="14"/>
      <c r="JM888" s="14"/>
      <c r="JN888" s="14"/>
      <c r="JO888" s="14"/>
      <c r="JP888" s="14"/>
      <c r="JQ888" s="14"/>
      <c r="JR888" s="14"/>
      <c r="JS888" s="14"/>
      <c r="JT888" s="14"/>
      <c r="JU888" s="14"/>
      <c r="JV888" s="14"/>
      <c r="JW888" s="14"/>
      <c r="JX888" s="14"/>
      <c r="JY888" s="14"/>
      <c r="JZ888" s="14"/>
      <c r="KA888" s="14"/>
      <c r="KB888" s="14"/>
      <c r="KC888" s="14"/>
      <c r="KD888" s="14"/>
      <c r="KE888" s="14"/>
      <c r="KF888" s="14"/>
      <c r="KG888" s="14"/>
      <c r="KH888" s="14"/>
      <c r="KI888" s="14"/>
      <c r="KJ888" s="14"/>
      <c r="KK888" s="14"/>
      <c r="KL888" s="14"/>
      <c r="KM888" s="14"/>
      <c r="KN888" s="14"/>
      <c r="KO888" s="14"/>
      <c r="KP888" s="14"/>
      <c r="KQ888" s="14"/>
      <c r="KR888" s="14"/>
      <c r="KS888" s="14"/>
      <c r="KT888" s="14"/>
      <c r="KU888" s="14"/>
      <c r="KV888" s="14"/>
      <c r="KW888" s="14"/>
      <c r="KX888" s="14"/>
      <c r="KY888" s="14"/>
      <c r="KZ888" s="14"/>
      <c r="LA888" s="14"/>
      <c r="LB888" s="14"/>
      <c r="LC888" s="14"/>
      <c r="LD888" s="14"/>
      <c r="LE888" s="14"/>
      <c r="LF888" s="14"/>
      <c r="LG888" s="14"/>
      <c r="LH888" s="14"/>
      <c r="LI888" s="14"/>
      <c r="LJ888" s="14"/>
      <c r="LK888" s="14"/>
      <c r="LL888" s="14"/>
      <c r="LM888" s="14"/>
      <c r="LN888" s="14"/>
      <c r="LO888" s="14"/>
      <c r="LP888" s="14"/>
      <c r="LQ888" s="14"/>
      <c r="LR888" s="14"/>
      <c r="LS888" s="14"/>
      <c r="LT888" s="14"/>
      <c r="LU888" s="14"/>
      <c r="LV888" s="14"/>
      <c r="LW888" s="14"/>
      <c r="LX888" s="14"/>
      <c r="LY888" s="14"/>
      <c r="LZ888" s="14"/>
      <c r="MA888" s="14"/>
      <c r="MB888" s="14"/>
      <c r="MC888" s="14"/>
      <c r="MD888" s="14"/>
      <c r="ME888" s="14"/>
      <c r="MF888" s="14"/>
      <c r="MG888" s="14"/>
      <c r="MH888" s="14"/>
      <c r="MI888" s="14"/>
      <c r="MJ888" s="14"/>
      <c r="MK888" s="14"/>
      <c r="ML888" s="14"/>
      <c r="MM888" s="14"/>
      <c r="MN888" s="14"/>
      <c r="MO888" s="14"/>
      <c r="MP888" s="14"/>
      <c r="MQ888" s="14"/>
      <c r="MR888" s="14"/>
      <c r="MS888" s="14"/>
      <c r="MT888" s="14"/>
      <c r="MU888" s="14"/>
      <c r="MV888" s="14"/>
      <c r="MW888" s="14"/>
      <c r="MX888" s="14"/>
      <c r="MY888" s="14"/>
      <c r="MZ888" s="14"/>
      <c r="NA888" s="14"/>
      <c r="NB888" s="14"/>
      <c r="NC888" s="14"/>
      <c r="ND888" s="14"/>
      <c r="NE888" s="14"/>
      <c r="NF888" s="14"/>
      <c r="NG888" s="14"/>
      <c r="NH888" s="14"/>
      <c r="NI888" s="14"/>
      <c r="NJ888" s="14"/>
      <c r="NK888" s="14"/>
      <c r="NL888" s="14"/>
      <c r="NM888" s="14"/>
      <c r="NN888" s="14"/>
      <c r="NO888" s="14"/>
      <c r="NP888" s="14"/>
      <c r="NQ888" s="14"/>
      <c r="NR888" s="14"/>
      <c r="NS888" s="14"/>
      <c r="NT888" s="14"/>
      <c r="NU888" s="14"/>
      <c r="NV888" s="14"/>
      <c r="NW888" s="14"/>
      <c r="NX888" s="14"/>
      <c r="NY888" s="14"/>
      <c r="NZ888" s="14"/>
      <c r="OA888" s="14"/>
      <c r="OB888" s="14"/>
      <c r="OC888" s="14"/>
      <c r="OD888" s="14"/>
      <c r="OE888" s="14"/>
      <c r="OF888" s="14"/>
      <c r="OG888" s="14"/>
      <c r="OH888" s="14"/>
      <c r="OI888" s="14"/>
      <c r="OJ888" s="14"/>
      <c r="OK888" s="14"/>
      <c r="OL888" s="14"/>
      <c r="OM888" s="14"/>
      <c r="ON888" s="14"/>
      <c r="OO888" s="14"/>
      <c r="OP888" s="14"/>
      <c r="OQ888" s="14"/>
      <c r="OR888" s="14"/>
      <c r="OS888" s="14"/>
      <c r="OT888" s="14"/>
      <c r="OU888" s="14"/>
      <c r="OV888" s="14"/>
      <c r="OW888" s="14"/>
      <c r="OX888" s="14"/>
      <c r="OY888" s="14"/>
      <c r="OZ888" s="14"/>
      <c r="PA888" s="14"/>
      <c r="PB888" s="14"/>
      <c r="PC888" s="14"/>
      <c r="PD888" s="14"/>
      <c r="PE888" s="14"/>
      <c r="PF888" s="14"/>
      <c r="PG888" s="14"/>
      <c r="PH888" s="14"/>
      <c r="PI888" s="14"/>
      <c r="PJ888" s="14"/>
      <c r="PK888" s="14"/>
      <c r="PL888" s="14"/>
      <c r="PM888" s="14"/>
      <c r="PN888" s="14"/>
      <c r="PO888" s="14"/>
      <c r="PP888" s="14"/>
      <c r="PQ888" s="14"/>
      <c r="PR888" s="14"/>
      <c r="PS888" s="14"/>
      <c r="PT888" s="14"/>
      <c r="PU888" s="14"/>
      <c r="PV888" s="14"/>
      <c r="PW888" s="14"/>
      <c r="PX888" s="14"/>
      <c r="PY888" s="14"/>
      <c r="PZ888" s="14"/>
      <c r="QA888" s="14"/>
      <c r="QB888" s="14"/>
      <c r="QC888" s="14"/>
      <c r="QD888" s="14"/>
      <c r="QE888" s="14"/>
      <c r="QF888" s="14"/>
      <c r="QG888" s="14"/>
      <c r="QH888" s="14"/>
      <c r="QI888" s="14"/>
      <c r="QJ888" s="14"/>
      <c r="QK888" s="14"/>
      <c r="QL888" s="14"/>
      <c r="QM888" s="14"/>
      <c r="QN888" s="14"/>
      <c r="QO888" s="14"/>
      <c r="QP888" s="14"/>
      <c r="QQ888" s="14"/>
      <c r="QR888" s="14"/>
      <c r="QS888" s="14"/>
      <c r="QT888" s="14"/>
      <c r="QU888" s="14"/>
      <c r="QV888" s="14"/>
      <c r="QW888" s="14"/>
      <c r="QX888" s="14"/>
      <c r="QY888" s="14"/>
      <c r="QZ888" s="14"/>
      <c r="RA888" s="14"/>
      <c r="RB888" s="14"/>
      <c r="RC888" s="14"/>
      <c r="RD888" s="14"/>
      <c r="RE888" s="14"/>
      <c r="RF888" s="14"/>
      <c r="RG888" s="14"/>
      <c r="RH888" s="14"/>
      <c r="RI888" s="14"/>
      <c r="RJ888" s="14"/>
      <c r="RK888" s="14"/>
      <c r="RL888" s="14"/>
      <c r="RM888" s="14"/>
      <c r="RN888" s="14"/>
      <c r="RO888" s="14"/>
      <c r="RP888" s="14"/>
      <c r="RQ888" s="14"/>
      <c r="RR888" s="14"/>
      <c r="RS888" s="14"/>
      <c r="RT888" s="14"/>
      <c r="RU888" s="14"/>
      <c r="RV888" s="14"/>
      <c r="RW888" s="14"/>
      <c r="RX888" s="14"/>
      <c r="RY888" s="14"/>
      <c r="RZ888" s="14"/>
      <c r="SA888" s="14"/>
      <c r="SB888" s="14"/>
      <c r="SC888" s="14"/>
      <c r="SD888" s="14"/>
      <c r="SE888" s="14"/>
      <c r="SF888" s="14"/>
      <c r="SG888" s="14"/>
      <c r="SH888" s="14"/>
      <c r="SI888" s="14"/>
      <c r="SJ888" s="14"/>
      <c r="SK888" s="14"/>
      <c r="SL888" s="14"/>
      <c r="SM888" s="14"/>
      <c r="SN888" s="14"/>
      <c r="SO888" s="14"/>
      <c r="SP888" s="14"/>
      <c r="SQ888" s="14"/>
      <c r="SR888" s="14"/>
      <c r="SS888" s="14"/>
      <c r="ST888" s="14"/>
      <c r="SU888" s="14"/>
      <c r="SV888" s="14"/>
      <c r="SW888" s="14"/>
      <c r="SX888" s="14"/>
      <c r="SY888" s="14"/>
      <c r="SZ888" s="14"/>
      <c r="TA888" s="14"/>
      <c r="TB888" s="14"/>
      <c r="TC888" s="14"/>
      <c r="TD888" s="14"/>
      <c r="TE888" s="14"/>
      <c r="TF888" s="14"/>
      <c r="TG888" s="14"/>
      <c r="TH888" s="14"/>
      <c r="TI888" s="14"/>
      <c r="TJ888" s="14"/>
      <c r="TK888" s="14"/>
      <c r="TL888" s="14"/>
      <c r="TM888" s="14"/>
      <c r="TN888" s="14"/>
      <c r="TO888" s="14"/>
      <c r="TP888" s="14"/>
      <c r="TQ888" s="14"/>
      <c r="TR888" s="14"/>
      <c r="TS888" s="14"/>
      <c r="TT888" s="14"/>
      <c r="TU888" s="14"/>
      <c r="TV888" s="14"/>
      <c r="TW888" s="14"/>
      <c r="TX888" s="14"/>
      <c r="TY888" s="14"/>
      <c r="TZ888" s="14"/>
      <c r="UA888" s="14"/>
      <c r="UB888" s="14"/>
      <c r="UC888" s="14"/>
      <c r="UD888" s="14"/>
      <c r="UE888" s="14"/>
      <c r="UF888" s="14"/>
      <c r="UG888" s="14"/>
      <c r="UH888" s="14"/>
      <c r="UI888" s="14"/>
      <c r="UJ888" s="14"/>
      <c r="UK888" s="14"/>
      <c r="UL888" s="14"/>
      <c r="UM888" s="14"/>
      <c r="UN888" s="14"/>
      <c r="UO888" s="14"/>
      <c r="UP888" s="14"/>
      <c r="UQ888" s="14"/>
      <c r="UR888" s="14"/>
      <c r="US888" s="14"/>
      <c r="UT888" s="14"/>
      <c r="UU888" s="14"/>
      <c r="UV888" s="14"/>
      <c r="UW888" s="14"/>
      <c r="UX888" s="14"/>
      <c r="UY888" s="14"/>
      <c r="UZ888" s="14"/>
      <c r="VA888" s="14"/>
      <c r="VB888" s="14"/>
      <c r="VC888" s="14"/>
      <c r="VD888" s="14"/>
      <c r="VE888" s="14"/>
      <c r="VF888" s="14"/>
      <c r="VG888" s="14"/>
      <c r="VH888" s="14"/>
      <c r="VI888" s="14"/>
      <c r="VJ888" s="14"/>
      <c r="VK888" s="14"/>
      <c r="VL888" s="14"/>
      <c r="VM888" s="14"/>
      <c r="VN888" s="14"/>
      <c r="VO888" s="14"/>
      <c r="VP888" s="14"/>
      <c r="VQ888" s="14"/>
      <c r="VR888" s="14"/>
      <c r="VS888" s="14"/>
      <c r="VT888" s="14"/>
      <c r="VU888" s="14"/>
      <c r="VV888" s="14"/>
      <c r="VW888" s="14"/>
      <c r="VX888" s="14"/>
      <c r="VY888" s="14"/>
      <c r="VZ888" s="14"/>
      <c r="WA888" s="14"/>
      <c r="WB888" s="14"/>
      <c r="WC888" s="14"/>
      <c r="WD888" s="14"/>
      <c r="WE888" s="14"/>
      <c r="WF888" s="14"/>
      <c r="WG888" s="14"/>
      <c r="WH888" s="14"/>
      <c r="WI888" s="14"/>
      <c r="WJ888" s="14"/>
      <c r="WK888" s="14"/>
      <c r="WL888" s="14"/>
      <c r="WM888" s="14"/>
      <c r="WN888" s="14"/>
      <c r="WO888" s="14"/>
      <c r="WP888" s="14"/>
      <c r="WQ888" s="14"/>
      <c r="WR888" s="14"/>
      <c r="WS888" s="14"/>
      <c r="WT888" s="14"/>
      <c r="WU888" s="14"/>
      <c r="WV888" s="14"/>
      <c r="WW888" s="14"/>
      <c r="WX888" s="14"/>
      <c r="WY888" s="14"/>
      <c r="WZ888" s="14"/>
      <c r="XA888" s="14"/>
      <c r="XB888" s="14"/>
      <c r="XC888" s="14"/>
      <c r="XD888" s="14"/>
      <c r="XE888" s="14"/>
      <c r="XF888" s="14"/>
      <c r="XG888" s="14"/>
      <c r="XH888" s="14"/>
      <c r="XI888" s="14"/>
      <c r="XJ888" s="14"/>
      <c r="XK888" s="14"/>
      <c r="XL888" s="14"/>
      <c r="XM888" s="14"/>
      <c r="XN888" s="14"/>
      <c r="XO888" s="14"/>
      <c r="XP888" s="14"/>
      <c r="XQ888" s="14"/>
      <c r="XR888" s="14"/>
      <c r="XS888" s="14"/>
      <c r="XT888" s="14"/>
      <c r="XU888" s="14"/>
      <c r="XV888" s="14"/>
      <c r="XW888" s="14"/>
      <c r="XX888" s="14"/>
      <c r="XY888" s="14"/>
      <c r="XZ888" s="14"/>
      <c r="YA888" s="14"/>
      <c r="YB888" s="14"/>
      <c r="YC888" s="14"/>
      <c r="YD888" s="14"/>
      <c r="YE888" s="14"/>
      <c r="YF888" s="14"/>
      <c r="YG888" s="14"/>
      <c r="YH888" s="14"/>
      <c r="YI888" s="14"/>
      <c r="YJ888" s="14"/>
      <c r="YK888" s="14"/>
      <c r="YL888" s="14"/>
      <c r="YM888" s="14"/>
      <c r="YN888" s="14"/>
      <c r="YO888" s="14"/>
      <c r="YP888" s="14"/>
      <c r="YQ888" s="14"/>
      <c r="YR888" s="14"/>
      <c r="YS888" s="14"/>
      <c r="YT888" s="14"/>
      <c r="YU888" s="14"/>
      <c r="YV888" s="14"/>
      <c r="YW888" s="14"/>
      <c r="YX888" s="14"/>
      <c r="YY888" s="14"/>
      <c r="YZ888" s="14"/>
      <c r="ZA888" s="14"/>
      <c r="ZB888" s="14"/>
      <c r="ZC888" s="14"/>
      <c r="ZD888" s="14"/>
      <c r="ZE888" s="14"/>
      <c r="ZF888" s="14"/>
      <c r="ZG888" s="14"/>
      <c r="ZH888" s="14"/>
      <c r="ZI888" s="14"/>
      <c r="ZJ888" s="14"/>
      <c r="ZK888" s="14"/>
      <c r="ZL888" s="14"/>
      <c r="ZM888" s="14"/>
      <c r="ZN888" s="14"/>
      <c r="ZO888" s="14"/>
      <c r="ZP888" s="14"/>
      <c r="ZQ888" s="14"/>
      <c r="ZR888" s="14"/>
      <c r="ZS888" s="14"/>
      <c r="ZT888" s="14"/>
      <c r="ZU888" s="14"/>
      <c r="ZV888" s="14"/>
      <c r="ZW888" s="14"/>
      <c r="ZX888" s="14"/>
      <c r="ZY888" s="14"/>
      <c r="ZZ888" s="14"/>
      <c r="AAA888" s="14"/>
      <c r="AAB888" s="14"/>
      <c r="AAC888" s="14"/>
      <c r="AAD888" s="14"/>
      <c r="AAE888" s="14"/>
      <c r="AAF888" s="14"/>
      <c r="AAG888" s="14"/>
      <c r="AAH888" s="14"/>
      <c r="AAI888" s="14"/>
      <c r="AAJ888" s="14"/>
      <c r="AAK888" s="14"/>
      <c r="AAL888" s="14"/>
      <c r="AAM888" s="14"/>
      <c r="AAN888" s="14"/>
      <c r="AAO888" s="14"/>
      <c r="AAP888" s="14"/>
      <c r="AAQ888" s="14"/>
      <c r="AAR888" s="14"/>
      <c r="AAS888" s="14"/>
      <c r="AAT888" s="14"/>
      <c r="AAU888" s="14"/>
      <c r="AAV888" s="14"/>
      <c r="AAW888" s="14"/>
      <c r="AAX888" s="14"/>
      <c r="AAY888" s="14"/>
      <c r="AAZ888" s="14"/>
      <c r="ABA888" s="14"/>
      <c r="ABB888" s="14"/>
      <c r="ABC888" s="14"/>
      <c r="ABD888" s="14"/>
      <c r="ABE888" s="14"/>
      <c r="ABF888" s="14"/>
      <c r="ABG888" s="14"/>
      <c r="ABH888" s="14"/>
      <c r="ABI888" s="14"/>
      <c r="ABJ888" s="14"/>
      <c r="ABK888" s="14"/>
      <c r="ABL888" s="14"/>
      <c r="ABM888" s="14"/>
      <c r="ABN888" s="14"/>
      <c r="ABO888" s="14"/>
      <c r="ABP888" s="14"/>
      <c r="ABQ888" s="14"/>
      <c r="ABR888" s="14"/>
      <c r="ABS888" s="14"/>
      <c r="ABT888" s="14"/>
      <c r="ABU888" s="14"/>
      <c r="ABV888" s="14"/>
      <c r="ABW888" s="14"/>
      <c r="ABX888" s="14"/>
      <c r="ABY888" s="14"/>
      <c r="ABZ888" s="14"/>
      <c r="ACA888" s="14"/>
      <c r="ACB888" s="14"/>
      <c r="ACC888" s="14"/>
      <c r="ACD888" s="14"/>
      <c r="ACE888" s="14"/>
      <c r="ACF888" s="14"/>
      <c r="ACG888" s="14"/>
      <c r="ACH888" s="14"/>
      <c r="ACI888" s="14"/>
      <c r="ACJ888" s="14"/>
      <c r="ACK888" s="14"/>
      <c r="ACL888" s="14"/>
      <c r="ACM888" s="14"/>
      <c r="ACN888" s="14"/>
      <c r="ACO888" s="14"/>
      <c r="ACP888" s="14"/>
      <c r="ACQ888" s="14"/>
      <c r="ACR888" s="14"/>
      <c r="ACS888" s="14"/>
      <c r="ACT888" s="14"/>
      <c r="ACU888" s="14"/>
      <c r="ACV888" s="14"/>
      <c r="ACW888" s="14"/>
      <c r="ACX888" s="14"/>
      <c r="ACY888" s="14"/>
      <c r="ACZ888" s="14"/>
      <c r="ADA888" s="14"/>
      <c r="ADB888" s="14"/>
      <c r="ADC888" s="14"/>
      <c r="ADD888" s="14"/>
      <c r="ADE888" s="14"/>
      <c r="ADF888" s="14"/>
      <c r="ADG888" s="14"/>
      <c r="ADH888" s="14"/>
      <c r="ADI888" s="14"/>
      <c r="ADJ888" s="14"/>
      <c r="ADK888" s="14"/>
      <c r="ADL888" s="14"/>
      <c r="ADM888" s="14"/>
      <c r="ADN888" s="14"/>
      <c r="ADO888" s="14"/>
      <c r="ADP888" s="14"/>
      <c r="ADQ888" s="14"/>
      <c r="ADR888" s="14"/>
      <c r="ADS888" s="14"/>
      <c r="ADT888" s="14"/>
      <c r="ADU888" s="14"/>
      <c r="ADV888" s="14"/>
      <c r="ADW888" s="14"/>
      <c r="ADX888" s="14"/>
      <c r="ADY888" s="14"/>
      <c r="ADZ888" s="14"/>
      <c r="AEA888" s="14"/>
      <c r="AEB888" s="14"/>
      <c r="AEC888" s="14"/>
      <c r="AED888" s="14"/>
      <c r="AEE888" s="14"/>
      <c r="AEF888" s="14"/>
      <c r="AEG888" s="14"/>
      <c r="AEH888" s="14"/>
      <c r="AEI888" s="14"/>
      <c r="AEJ888" s="14"/>
      <c r="AEK888" s="14"/>
      <c r="AEL888" s="14"/>
      <c r="AEM888" s="14"/>
      <c r="AEN888" s="14"/>
      <c r="AEO888" s="14"/>
      <c r="AEP888" s="14"/>
      <c r="AEQ888" s="14"/>
      <c r="AER888" s="14"/>
      <c r="AES888" s="14"/>
      <c r="AET888" s="14"/>
      <c r="AEU888" s="14"/>
      <c r="AEV888" s="14"/>
      <c r="AEW888" s="14"/>
      <c r="AEX888" s="14"/>
      <c r="AEY888" s="14"/>
      <c r="AEZ888" s="14"/>
      <c r="AFA888" s="14"/>
      <c r="AFB888" s="14"/>
      <c r="AFC888" s="14"/>
      <c r="AFD888" s="14"/>
      <c r="AFE888" s="14"/>
      <c r="AFF888" s="14"/>
      <c r="AFG888" s="14"/>
      <c r="AFH888" s="14"/>
      <c r="AFI888" s="14"/>
      <c r="AFJ888" s="14"/>
      <c r="AFK888" s="14"/>
      <c r="AFL888" s="14"/>
      <c r="AFM888" s="14"/>
      <c r="AFN888" s="14"/>
      <c r="AFO888" s="14"/>
      <c r="AFP888" s="14"/>
      <c r="AFQ888" s="14"/>
      <c r="AFR888" s="14"/>
      <c r="AFS888" s="14"/>
      <c r="AFT888" s="14"/>
      <c r="AFU888" s="14"/>
      <c r="AFV888" s="14"/>
      <c r="AFW888" s="14"/>
      <c r="AFX888" s="14"/>
      <c r="AFY888" s="14"/>
      <c r="AFZ888" s="14"/>
      <c r="AGA888" s="14"/>
      <c r="AGB888" s="14"/>
      <c r="AGC888" s="14"/>
      <c r="AGD888" s="14"/>
      <c r="AGE888" s="14"/>
      <c r="AGF888" s="14"/>
      <c r="AGG888" s="14"/>
      <c r="AGH888" s="14"/>
      <c r="AGI888" s="14"/>
      <c r="AGJ888" s="14"/>
      <c r="AGK888" s="14"/>
      <c r="AGL888" s="14"/>
      <c r="AGM888" s="14"/>
      <c r="AGN888" s="14"/>
      <c r="AGO888" s="14"/>
      <c r="AGP888" s="14"/>
      <c r="AGQ888" s="14"/>
      <c r="AGR888" s="14"/>
      <c r="AGS888" s="14"/>
      <c r="AGT888" s="14"/>
      <c r="AGU888" s="14"/>
      <c r="AGV888" s="14"/>
      <c r="AGW888" s="14"/>
      <c r="AGX888" s="14"/>
      <c r="AGY888" s="14"/>
      <c r="AGZ888" s="14"/>
      <c r="AHA888" s="14"/>
      <c r="AHB888" s="14"/>
      <c r="AHC888" s="14"/>
      <c r="AHD888" s="14"/>
      <c r="AHE888" s="14"/>
      <c r="AHF888" s="14"/>
      <c r="AHG888" s="14"/>
      <c r="AHH888" s="14"/>
      <c r="AHI888" s="14"/>
      <c r="AHJ888" s="14"/>
      <c r="AHK888" s="14"/>
      <c r="AHL888" s="14"/>
      <c r="AHM888" s="14"/>
      <c r="AHN888" s="14"/>
      <c r="AHO888" s="14"/>
      <c r="AHP888" s="14"/>
      <c r="AHQ888" s="14"/>
      <c r="AHR888" s="14"/>
      <c r="AHS888" s="14"/>
      <c r="AHT888" s="14"/>
      <c r="AHU888" s="14"/>
      <c r="AHV888" s="14"/>
      <c r="AHW888" s="14"/>
      <c r="AHX888" s="14"/>
      <c r="AHY888" s="14"/>
      <c r="AHZ888" s="14"/>
      <c r="AIA888" s="14"/>
      <c r="AIB888" s="14"/>
      <c r="AIC888" s="14"/>
      <c r="AID888" s="14"/>
      <c r="AIE888" s="14"/>
      <c r="AIF888" s="14"/>
      <c r="AIG888" s="14"/>
      <c r="AIH888" s="14"/>
      <c r="AII888" s="14"/>
      <c r="AIJ888" s="14"/>
      <c r="AIK888" s="14"/>
      <c r="AIL888" s="14"/>
      <c r="AIM888" s="14"/>
      <c r="AIN888" s="14"/>
      <c r="AIO888" s="14"/>
      <c r="AIP888" s="14"/>
      <c r="AIQ888" s="14"/>
      <c r="AIR888" s="14"/>
      <c r="AIS888" s="14"/>
      <c r="AIT888" s="14"/>
      <c r="AIU888" s="14"/>
      <c r="AIV888" s="14"/>
      <c r="AIW888" s="14"/>
      <c r="AIX888" s="14"/>
      <c r="AIY888" s="14"/>
      <c r="AIZ888" s="14"/>
      <c r="AJA888" s="14"/>
      <c r="AJB888" s="14"/>
      <c r="AJC888" s="14"/>
      <c r="AJD888" s="14"/>
      <c r="AJE888" s="14"/>
      <c r="AJF888" s="14"/>
      <c r="AJG888" s="14"/>
      <c r="AJH888" s="14"/>
      <c r="AJI888" s="14"/>
      <c r="AJJ888" s="14"/>
      <c r="AJK888" s="14"/>
      <c r="AJL888" s="14"/>
      <c r="AJM888" s="14"/>
      <c r="AJN888" s="14"/>
      <c r="AJO888" s="14"/>
      <c r="AJP888" s="14"/>
      <c r="AJQ888" s="14"/>
      <c r="AJR888" s="14"/>
      <c r="AJS888" s="14"/>
      <c r="AJT888" s="14"/>
      <c r="AJU888" s="14"/>
      <c r="AJV888" s="14"/>
      <c r="AJW888" s="14"/>
      <c r="AJX888" s="14"/>
      <c r="AJY888" s="14"/>
      <c r="AJZ888" s="14"/>
      <c r="AKA888" s="14"/>
      <c r="AKB888" s="14"/>
      <c r="AKC888" s="14"/>
      <c r="AKD888" s="14"/>
      <c r="AKE888" s="14"/>
      <c r="AKF888" s="14"/>
      <c r="AKG888" s="14"/>
      <c r="AKH888" s="14"/>
      <c r="AKI888" s="14"/>
      <c r="AKJ888" s="14"/>
      <c r="AKK888" s="14"/>
      <c r="AKL888" s="14"/>
      <c r="AKM888" s="14"/>
      <c r="AKN888" s="14"/>
      <c r="AKO888" s="14"/>
      <c r="AKP888" s="14"/>
      <c r="AKQ888" s="14"/>
      <c r="AKR888" s="14"/>
      <c r="AKS888" s="14"/>
      <c r="AKT888" s="14"/>
      <c r="AKU888" s="14"/>
      <c r="AKV888" s="14"/>
      <c r="AKW888" s="14"/>
      <c r="AKX888" s="14"/>
      <c r="AKY888" s="14"/>
      <c r="AKZ888" s="14"/>
      <c r="ALA888" s="14"/>
      <c r="ALB888" s="14"/>
      <c r="ALC888" s="14"/>
      <c r="ALD888" s="14"/>
      <c r="ALE888" s="14"/>
      <c r="ALF888" s="14"/>
      <c r="ALG888" s="14"/>
      <c r="ALH888" s="14"/>
      <c r="ALI888" s="14"/>
      <c r="ALJ888" s="14"/>
      <c r="ALK888" s="14"/>
      <c r="ALL888" s="14"/>
      <c r="ALM888" s="14"/>
      <c r="ALN888" s="14"/>
      <c r="ALO888" s="14"/>
      <c r="ALP888" s="14"/>
      <c r="ALQ888" s="14"/>
      <c r="ALR888" s="14"/>
      <c r="ALS888" s="14"/>
      <c r="ALT888" s="14"/>
      <c r="ALU888" s="14"/>
      <c r="ALV888" s="14"/>
      <c r="ALW888" s="14"/>
      <c r="ALX888" s="14"/>
      <c r="ALY888" s="14"/>
      <c r="ALZ888" s="14"/>
      <c r="AMA888" s="14"/>
      <c r="AMB888" s="14"/>
      <c r="AMC888" s="14"/>
      <c r="AMD888" s="14"/>
      <c r="AME888" s="14"/>
      <c r="AMF888" s="14"/>
      <c r="AMG888" s="14"/>
      <c r="AMH888" s="14"/>
      <c r="AMI888" s="14"/>
      <c r="AMJ888" s="14"/>
      <c r="AMK888" s="14"/>
      <c r="AML888" s="14"/>
      <c r="AMM888" s="14"/>
      <c r="AMN888" s="14"/>
      <c r="AMO888" s="14"/>
      <c r="AMP888" s="14"/>
      <c r="AMQ888" s="14"/>
      <c r="AMR888" s="14"/>
      <c r="AMS888" s="14"/>
      <c r="AMT888" s="14"/>
      <c r="AMU888" s="14"/>
      <c r="AMV888" s="14"/>
      <c r="AMW888" s="14"/>
      <c r="AMX888" s="14"/>
      <c r="AMY888" s="14"/>
      <c r="AMZ888" s="14"/>
      <c r="ANA888" s="14"/>
      <c r="ANB888" s="14"/>
      <c r="ANC888" s="14"/>
      <c r="AND888" s="14"/>
      <c r="ANE888" s="14"/>
      <c r="ANF888" s="14"/>
      <c r="ANG888" s="14"/>
      <c r="ANH888" s="14"/>
      <c r="ANI888" s="14"/>
      <c r="ANJ888" s="14"/>
      <c r="ANK888" s="14"/>
      <c r="ANL888" s="14"/>
      <c r="ANM888" s="14"/>
      <c r="ANN888" s="14"/>
      <c r="ANO888" s="14"/>
      <c r="ANP888" s="14"/>
      <c r="ANQ888" s="14"/>
      <c r="ANR888" s="14"/>
      <c r="ANS888" s="14"/>
      <c r="ANT888" s="14"/>
      <c r="ANU888" s="14"/>
      <c r="ANV888" s="14"/>
      <c r="ANW888" s="14"/>
      <c r="ANX888" s="14"/>
      <c r="ANY888" s="14"/>
      <c r="ANZ888" s="14"/>
      <c r="AOA888" s="14"/>
      <c r="AOB888" s="14"/>
      <c r="AOC888" s="14"/>
      <c r="AOD888" s="14"/>
      <c r="AOE888" s="14"/>
      <c r="AOF888" s="14"/>
      <c r="AOG888" s="14"/>
      <c r="AOH888" s="14"/>
      <c r="AOI888" s="14"/>
      <c r="AOJ888" s="14"/>
      <c r="AOK888" s="14"/>
      <c r="AOL888" s="14"/>
      <c r="AOM888" s="14"/>
      <c r="AON888" s="14"/>
      <c r="AOO888" s="14"/>
      <c r="AOP888" s="14"/>
      <c r="AOQ888" s="14"/>
      <c r="AOR888" s="14"/>
      <c r="AOS888" s="14"/>
      <c r="AOT888" s="14"/>
      <c r="AOU888" s="14"/>
      <c r="AOV888" s="14"/>
      <c r="AOW888" s="14"/>
      <c r="AOX888" s="14"/>
      <c r="AOY888" s="14"/>
      <c r="AOZ888" s="14"/>
      <c r="APA888" s="14"/>
      <c r="APB888" s="14"/>
      <c r="APC888" s="14"/>
      <c r="APD888" s="14"/>
      <c r="APE888" s="14"/>
      <c r="APF888" s="14"/>
      <c r="APG888" s="14"/>
      <c r="APH888" s="14"/>
      <c r="API888" s="14"/>
      <c r="APJ888" s="14"/>
      <c r="APK888" s="14"/>
      <c r="APL888" s="14"/>
      <c r="APM888" s="14"/>
      <c r="APN888" s="14"/>
      <c r="APO888" s="14"/>
      <c r="APP888" s="14"/>
      <c r="APQ888" s="14"/>
      <c r="APR888" s="14"/>
      <c r="APS888" s="14"/>
      <c r="APT888" s="14"/>
      <c r="APU888" s="14"/>
      <c r="APV888" s="14"/>
      <c r="APW888" s="14"/>
      <c r="APX888" s="14"/>
      <c r="APY888" s="14"/>
      <c r="APZ888" s="14"/>
      <c r="AQA888" s="14"/>
      <c r="AQB888" s="14"/>
      <c r="AQC888" s="14"/>
      <c r="AQD888" s="14"/>
      <c r="AQE888" s="14"/>
      <c r="AQF888" s="14"/>
      <c r="AQG888" s="14"/>
      <c r="AQH888" s="14"/>
      <c r="AQI888" s="14"/>
      <c r="AQJ888" s="14"/>
      <c r="AQK888" s="14"/>
      <c r="AQL888" s="14"/>
      <c r="AQM888" s="14"/>
      <c r="AQN888" s="14"/>
      <c r="AQO888" s="14"/>
      <c r="AQP888" s="14"/>
      <c r="AQQ888" s="14"/>
      <c r="AQR888" s="14"/>
      <c r="AQS888" s="14"/>
      <c r="AQT888" s="14"/>
      <c r="AQU888" s="14"/>
      <c r="AQV888" s="14"/>
      <c r="AQW888" s="14"/>
      <c r="AQX888" s="14"/>
      <c r="AQY888" s="14"/>
      <c r="AQZ888" s="14"/>
      <c r="ARA888" s="14"/>
      <c r="ARB888" s="14"/>
      <c r="ARC888" s="14"/>
      <c r="ARD888" s="14"/>
      <c r="ARE888" s="14"/>
      <c r="ARF888" s="14"/>
      <c r="ARG888" s="14"/>
      <c r="ARH888" s="14"/>
      <c r="ARI888" s="14"/>
      <c r="ARJ888" s="14"/>
      <c r="ARK888" s="14"/>
      <c r="ARL888" s="14"/>
      <c r="ARM888" s="14"/>
      <c r="ARN888" s="14"/>
      <c r="ARO888" s="14"/>
      <c r="ARP888" s="14"/>
      <c r="ARQ888" s="14"/>
      <c r="ARR888" s="14"/>
      <c r="ARS888" s="14"/>
      <c r="ART888" s="14"/>
      <c r="ARU888" s="14"/>
      <c r="ARV888" s="14"/>
      <c r="ARW888" s="14"/>
      <c r="ARX888" s="14"/>
      <c r="ARY888" s="14"/>
      <c r="ARZ888" s="14"/>
      <c r="ASA888" s="14"/>
      <c r="ASB888" s="14"/>
      <c r="ASC888" s="14"/>
      <c r="ASD888" s="14"/>
      <c r="ASE888" s="14"/>
      <c r="ASF888" s="14"/>
      <c r="ASG888" s="14"/>
      <c r="ASH888" s="14"/>
      <c r="ASI888" s="14"/>
      <c r="ASJ888" s="14"/>
      <c r="ASK888" s="14"/>
      <c r="ASL888" s="14"/>
      <c r="ASM888" s="14"/>
      <c r="ASN888" s="14"/>
      <c r="ASO888" s="14"/>
      <c r="ASP888" s="14"/>
      <c r="ASQ888" s="14"/>
      <c r="ASR888" s="14"/>
      <c r="ASS888" s="14"/>
      <c r="AST888" s="14"/>
      <c r="ASU888" s="14"/>
      <c r="ASV888" s="14"/>
      <c r="ASW888" s="14"/>
      <c r="ASX888" s="14"/>
      <c r="ASY888" s="14"/>
      <c r="ASZ888" s="14"/>
      <c r="ATA888" s="14"/>
      <c r="ATB888" s="14"/>
      <c r="ATC888" s="14"/>
      <c r="ATD888" s="14"/>
      <c r="ATE888" s="14"/>
      <c r="ATF888" s="14"/>
      <c r="ATG888" s="14"/>
      <c r="ATH888" s="14"/>
      <c r="ATI888" s="14"/>
      <c r="ATJ888" s="14"/>
      <c r="ATK888" s="14"/>
      <c r="ATL888" s="14"/>
      <c r="ATM888" s="14"/>
      <c r="ATN888" s="14"/>
      <c r="ATO888" s="14"/>
      <c r="ATP888" s="14"/>
      <c r="ATQ888" s="14"/>
      <c r="ATR888" s="14"/>
      <c r="ATS888" s="14"/>
      <c r="ATT888" s="14"/>
      <c r="ATU888" s="14"/>
      <c r="ATV888" s="14"/>
      <c r="ATW888" s="14"/>
      <c r="ATX888" s="14"/>
      <c r="ATY888" s="14"/>
      <c r="ATZ888" s="14"/>
      <c r="AUA888" s="14"/>
      <c r="AUB888" s="14"/>
      <c r="AUC888" s="14"/>
      <c r="AUD888" s="14"/>
      <c r="AUE888" s="14"/>
      <c r="AUF888" s="14"/>
      <c r="AUG888" s="14"/>
      <c r="AUH888" s="14"/>
      <c r="AUI888" s="14"/>
      <c r="AUJ888" s="14"/>
      <c r="AUK888" s="14"/>
      <c r="AUL888" s="14"/>
      <c r="AUM888" s="14"/>
      <c r="AUN888" s="14"/>
      <c r="AUO888" s="14"/>
      <c r="AUP888" s="14"/>
      <c r="AUQ888" s="14"/>
      <c r="AUR888" s="14"/>
      <c r="AUS888" s="14"/>
      <c r="AUT888" s="14"/>
      <c r="AUU888" s="14"/>
      <c r="AUV888" s="14"/>
      <c r="AUW888" s="14"/>
      <c r="AUX888" s="14"/>
      <c r="AUY888" s="14"/>
      <c r="AUZ888" s="14"/>
      <c r="AVA888" s="14"/>
      <c r="AVB888" s="14"/>
      <c r="AVC888" s="14"/>
      <c r="AVD888" s="14"/>
      <c r="AVE888" s="14"/>
      <c r="AVF888" s="14"/>
      <c r="AVG888" s="14"/>
      <c r="AVH888" s="14"/>
      <c r="AVI888" s="14"/>
      <c r="AVJ888" s="14"/>
      <c r="AVK888" s="14"/>
      <c r="AVL888" s="14"/>
      <c r="AVM888" s="14"/>
      <c r="AVN888" s="14"/>
      <c r="AVO888" s="14"/>
      <c r="AVP888" s="14"/>
      <c r="AVQ888" s="14"/>
      <c r="AVR888" s="14"/>
      <c r="AVS888" s="14"/>
      <c r="AVT888" s="14"/>
      <c r="AVU888" s="14"/>
      <c r="AVV888" s="14"/>
      <c r="AVW888" s="14"/>
      <c r="AVX888" s="14"/>
      <c r="AVY888" s="14"/>
      <c r="AVZ888" s="14"/>
      <c r="AWA888" s="14"/>
      <c r="AWB888" s="14"/>
      <c r="AWC888" s="14"/>
      <c r="AWD888" s="14"/>
      <c r="AWE888" s="14"/>
      <c r="AWF888" s="14"/>
      <c r="AWG888" s="14"/>
      <c r="AWH888" s="14"/>
      <c r="AWI888" s="14"/>
      <c r="AWJ888" s="14"/>
      <c r="AWK888" s="14"/>
      <c r="AWL888" s="14"/>
      <c r="AWM888" s="14"/>
      <c r="AWN888" s="14"/>
      <c r="AWO888" s="14"/>
      <c r="AWP888" s="14"/>
      <c r="AWQ888" s="14"/>
      <c r="AWR888" s="14"/>
      <c r="AWS888" s="14"/>
      <c r="AWT888" s="14"/>
      <c r="AWU888" s="14"/>
      <c r="AWV888" s="14"/>
      <c r="AWW888" s="14"/>
      <c r="AWX888" s="14"/>
      <c r="AWY888" s="14"/>
      <c r="AWZ888" s="14"/>
      <c r="AXA888" s="14"/>
      <c r="AXB888" s="14"/>
      <c r="AXC888" s="14"/>
      <c r="AXD888" s="14"/>
      <c r="AXE888" s="14"/>
      <c r="AXF888" s="14"/>
      <c r="AXG888" s="14"/>
      <c r="AXH888" s="14"/>
      <c r="AXI888" s="14"/>
      <c r="AXJ888" s="14"/>
      <c r="AXK888" s="14"/>
      <c r="AXL888" s="14"/>
      <c r="AXM888" s="14"/>
      <c r="AXN888" s="14"/>
      <c r="AXO888" s="14"/>
      <c r="AXP888" s="14"/>
      <c r="AXQ888" s="14"/>
      <c r="AXR888" s="14"/>
      <c r="AXS888" s="14"/>
      <c r="AXT888" s="14"/>
      <c r="AXU888" s="14"/>
      <c r="AXV888" s="14"/>
      <c r="AXW888" s="14"/>
      <c r="AXX888" s="14"/>
      <c r="AXY888" s="14"/>
      <c r="AXZ888" s="14"/>
      <c r="AYA888" s="14"/>
      <c r="AYB888" s="14"/>
      <c r="AYC888" s="14"/>
      <c r="AYD888" s="14"/>
      <c r="AYE888" s="14"/>
      <c r="AYF888" s="14"/>
      <c r="AYG888" s="14"/>
      <c r="AYH888" s="14"/>
      <c r="AYI888" s="14"/>
      <c r="AYJ888" s="14"/>
      <c r="AYK888" s="14"/>
      <c r="AYL888" s="14"/>
      <c r="AYM888" s="14"/>
      <c r="AYN888" s="14"/>
      <c r="AYO888" s="14"/>
      <c r="AYP888" s="14"/>
      <c r="AYQ888" s="14"/>
      <c r="AYR888" s="14"/>
      <c r="AYS888" s="14"/>
      <c r="AYT888" s="14"/>
      <c r="AYU888" s="14"/>
      <c r="AYV888" s="14"/>
      <c r="AYW888" s="14"/>
      <c r="AYX888" s="14"/>
      <c r="AYY888" s="14"/>
      <c r="AYZ888" s="14"/>
      <c r="AZA888" s="14"/>
      <c r="AZB888" s="14"/>
      <c r="AZC888" s="14"/>
      <c r="AZD888" s="14"/>
      <c r="AZE888" s="14"/>
      <c r="AZF888" s="14"/>
      <c r="AZG888" s="14"/>
      <c r="AZH888" s="14"/>
      <c r="AZI888" s="14"/>
      <c r="AZJ888" s="14"/>
      <c r="AZK888" s="14"/>
      <c r="AZL888" s="14"/>
      <c r="AZM888" s="14"/>
      <c r="AZN888" s="14"/>
      <c r="AZO888" s="14"/>
      <c r="AZP888" s="14"/>
      <c r="AZQ888" s="14"/>
      <c r="AZR888" s="14"/>
      <c r="AZS888" s="14"/>
      <c r="AZT888" s="14"/>
      <c r="AZU888" s="14"/>
      <c r="AZV888" s="14"/>
      <c r="AZW888" s="14"/>
      <c r="AZX888" s="14"/>
      <c r="AZY888" s="14"/>
      <c r="AZZ888" s="14"/>
      <c r="BAA888" s="14"/>
      <c r="BAB888" s="14"/>
      <c r="BAC888" s="14"/>
      <c r="BAD888" s="14"/>
      <c r="BAE888" s="14"/>
      <c r="BAF888" s="14"/>
      <c r="BAG888" s="14"/>
      <c r="BAH888" s="14"/>
      <c r="BAI888" s="14"/>
      <c r="BAJ888" s="14"/>
      <c r="BAK888" s="14"/>
      <c r="BAL888" s="14"/>
      <c r="BAM888" s="14"/>
      <c r="BAN888" s="14"/>
      <c r="BAO888" s="14"/>
      <c r="BAP888" s="14"/>
      <c r="BAQ888" s="14"/>
      <c r="BAR888" s="14"/>
      <c r="BAS888" s="14"/>
      <c r="BAT888" s="14"/>
      <c r="BAU888" s="14"/>
      <c r="BAV888" s="14"/>
      <c r="BAW888" s="14"/>
      <c r="BAX888" s="14"/>
      <c r="BAY888" s="14"/>
      <c r="BAZ888" s="14"/>
      <c r="BBA888" s="14"/>
      <c r="BBB888" s="14"/>
      <c r="BBC888" s="14"/>
      <c r="BBD888" s="14"/>
      <c r="BBE888" s="14"/>
      <c r="BBF888" s="14"/>
      <c r="BBG888" s="14"/>
      <c r="BBH888" s="14"/>
      <c r="BBI888" s="14"/>
      <c r="BBJ888" s="14"/>
      <c r="BBK888" s="14"/>
      <c r="BBL888" s="14"/>
      <c r="BBM888" s="14"/>
      <c r="BBN888" s="14"/>
      <c r="BBO888" s="14"/>
      <c r="BBP888" s="14"/>
      <c r="BBQ888" s="14"/>
      <c r="BBR888" s="14"/>
      <c r="BBS888" s="14"/>
      <c r="BBT888" s="14"/>
      <c r="BBU888" s="14"/>
      <c r="BBV888" s="14"/>
      <c r="BBW888" s="14"/>
      <c r="BBX888" s="14"/>
      <c r="BBY888" s="14"/>
      <c r="BBZ888" s="14"/>
      <c r="BCA888" s="14"/>
      <c r="BCB888" s="14"/>
      <c r="BCC888" s="14"/>
      <c r="BCD888" s="14"/>
      <c r="BCE888" s="14"/>
      <c r="BCF888" s="14"/>
      <c r="BCG888" s="14"/>
      <c r="BCH888" s="14"/>
      <c r="BCI888" s="14"/>
      <c r="BCJ888" s="14"/>
      <c r="BCK888" s="14"/>
      <c r="BCL888" s="14"/>
      <c r="BCM888" s="14"/>
      <c r="BCN888" s="14"/>
      <c r="BCO888" s="14"/>
      <c r="BCP888" s="14"/>
      <c r="BCQ888" s="14"/>
      <c r="BCR888" s="14"/>
      <c r="BCS888" s="14"/>
      <c r="BCT888" s="14"/>
      <c r="BCU888" s="14"/>
      <c r="BCV888" s="14"/>
      <c r="BCW888" s="14"/>
      <c r="BCX888" s="14"/>
      <c r="BCY888" s="14"/>
      <c r="BCZ888" s="14"/>
      <c r="BDA888" s="14"/>
      <c r="BDB888" s="14"/>
      <c r="BDC888" s="14"/>
      <c r="BDD888" s="14"/>
      <c r="BDE888" s="14"/>
      <c r="BDF888" s="14"/>
      <c r="BDG888" s="14"/>
      <c r="BDH888" s="14"/>
      <c r="BDI888" s="14"/>
      <c r="BDJ888" s="14"/>
      <c r="BDK888" s="14"/>
      <c r="BDL888" s="14"/>
      <c r="BDM888" s="14"/>
      <c r="BDN888" s="14"/>
      <c r="BDO888" s="14"/>
      <c r="BDP888" s="14"/>
      <c r="BDQ888" s="14"/>
      <c r="BDR888" s="14"/>
      <c r="BDS888" s="14"/>
      <c r="BDT888" s="14"/>
      <c r="BDU888" s="14"/>
      <c r="BDV888" s="14"/>
      <c r="BDW888" s="14"/>
      <c r="BDX888" s="14"/>
      <c r="BDY888" s="14"/>
      <c r="BDZ888" s="14"/>
      <c r="BEA888" s="14"/>
      <c r="BEB888" s="14"/>
      <c r="BEC888" s="14"/>
      <c r="BED888" s="14"/>
      <c r="BEE888" s="14"/>
      <c r="BEF888" s="14"/>
      <c r="BEG888" s="14"/>
      <c r="BEH888" s="14"/>
      <c r="BEI888" s="14"/>
      <c r="BEJ888" s="14"/>
      <c r="BEK888" s="14"/>
      <c r="BEL888" s="14"/>
      <c r="BEM888" s="14"/>
      <c r="BEN888" s="14"/>
      <c r="BEO888" s="14"/>
      <c r="BEP888" s="14"/>
      <c r="BEQ888" s="14"/>
      <c r="BER888" s="14"/>
      <c r="BES888" s="14"/>
      <c r="BET888" s="14"/>
      <c r="BEU888" s="14"/>
      <c r="BEV888" s="14"/>
      <c r="BEW888" s="14"/>
      <c r="BEX888" s="14"/>
      <c r="BEY888" s="14"/>
      <c r="BEZ888" s="14"/>
      <c r="BFA888" s="14"/>
      <c r="BFB888" s="14"/>
      <c r="BFC888" s="14"/>
      <c r="BFD888" s="14"/>
      <c r="BFE888" s="14"/>
      <c r="BFF888" s="14"/>
      <c r="BFG888" s="14"/>
      <c r="BFH888" s="14"/>
      <c r="BFI888" s="14"/>
      <c r="BFJ888" s="14"/>
      <c r="BFK888" s="14"/>
      <c r="BFL888" s="14"/>
      <c r="BFM888" s="14"/>
      <c r="BFN888" s="14"/>
      <c r="BFO888" s="14"/>
      <c r="BFP888" s="14"/>
      <c r="BFQ888" s="14"/>
      <c r="BFR888" s="14"/>
      <c r="BFS888" s="14"/>
      <c r="BFT888" s="14"/>
      <c r="BFU888" s="14"/>
      <c r="BFV888" s="14"/>
      <c r="BFW888" s="14"/>
      <c r="BFX888" s="14"/>
      <c r="BFY888" s="14"/>
      <c r="BFZ888" s="14"/>
      <c r="BGA888" s="14"/>
      <c r="BGB888" s="14"/>
      <c r="BGC888" s="14"/>
      <c r="BGD888" s="14"/>
      <c r="BGE888" s="14"/>
      <c r="BGF888" s="14"/>
      <c r="BGG888" s="14"/>
      <c r="BGH888" s="14"/>
      <c r="BGI888" s="14"/>
      <c r="BGJ888" s="14"/>
      <c r="BGK888" s="14"/>
      <c r="BGL888" s="14"/>
      <c r="BGM888" s="14"/>
      <c r="BGN888" s="14"/>
      <c r="BGO888" s="14"/>
      <c r="BGP888" s="14"/>
      <c r="BGQ888" s="14"/>
      <c r="BGR888" s="14"/>
      <c r="BGS888" s="14"/>
      <c r="BGT888" s="14"/>
      <c r="BGU888" s="14"/>
      <c r="BGV888" s="14"/>
      <c r="BGW888" s="14"/>
      <c r="BGX888" s="14"/>
      <c r="BGY888" s="14"/>
      <c r="BGZ888" s="14"/>
      <c r="BHA888" s="14"/>
      <c r="BHB888" s="14"/>
      <c r="BHC888" s="14"/>
      <c r="BHD888" s="14"/>
      <c r="BHE888" s="14"/>
      <c r="BHF888" s="14"/>
      <c r="BHG888" s="14"/>
      <c r="BHH888" s="14"/>
      <c r="BHI888" s="14"/>
      <c r="BHJ888" s="14"/>
      <c r="BHK888" s="14"/>
      <c r="BHL888" s="14"/>
      <c r="BHM888" s="14"/>
      <c r="BHN888" s="14"/>
      <c r="BHO888" s="14"/>
      <c r="BHP888" s="14"/>
      <c r="BHQ888" s="14"/>
      <c r="BHR888" s="14"/>
      <c r="BHS888" s="14"/>
      <c r="BHT888" s="14"/>
      <c r="BHU888" s="14"/>
      <c r="BHV888" s="14"/>
      <c r="BHW888" s="14"/>
      <c r="BHX888" s="14"/>
      <c r="BHY888" s="14"/>
      <c r="BHZ888" s="14"/>
      <c r="BIA888" s="14"/>
      <c r="BIB888" s="14"/>
      <c r="BIC888" s="14"/>
      <c r="BID888" s="14"/>
      <c r="BIE888" s="14"/>
      <c r="BIF888" s="14"/>
      <c r="BIG888" s="14"/>
      <c r="BIH888" s="14"/>
      <c r="BII888" s="14"/>
      <c r="BIJ888" s="14"/>
      <c r="BIK888" s="14"/>
      <c r="BIL888" s="14"/>
      <c r="BIM888" s="14"/>
      <c r="BIN888" s="14"/>
      <c r="BIO888" s="14"/>
      <c r="BIP888" s="14"/>
      <c r="BIQ888" s="14"/>
      <c r="BIR888" s="14"/>
      <c r="BIS888" s="14"/>
      <c r="BIT888" s="14"/>
      <c r="BIU888" s="14"/>
      <c r="BIV888" s="14"/>
      <c r="BIW888" s="14"/>
      <c r="BIX888" s="14"/>
      <c r="BIY888" s="14"/>
      <c r="BIZ888" s="14"/>
      <c r="BJA888" s="14"/>
      <c r="BJB888" s="14"/>
      <c r="BJC888" s="14"/>
      <c r="BJD888" s="14"/>
      <c r="BJE888" s="14"/>
      <c r="BJF888" s="14"/>
      <c r="BJG888" s="14"/>
      <c r="BJH888" s="14"/>
      <c r="BJI888" s="14"/>
      <c r="BJJ888" s="14"/>
      <c r="BJK888" s="14"/>
      <c r="BJL888" s="14"/>
      <c r="BJM888" s="14"/>
      <c r="BJN888" s="14"/>
      <c r="BJO888" s="14"/>
      <c r="BJP888" s="14"/>
      <c r="BJQ888" s="14"/>
      <c r="BJR888" s="14"/>
      <c r="BJS888" s="14"/>
      <c r="BJT888" s="14"/>
      <c r="BJU888" s="14"/>
      <c r="BJV888" s="14"/>
      <c r="BJW888" s="14"/>
      <c r="BJX888" s="14"/>
      <c r="BJY888" s="14"/>
      <c r="BJZ888" s="14"/>
      <c r="BKA888" s="14"/>
      <c r="BKB888" s="14"/>
      <c r="BKC888" s="14"/>
      <c r="BKD888" s="14"/>
      <c r="BKE888" s="14"/>
      <c r="BKF888" s="14"/>
      <c r="BKG888" s="14"/>
      <c r="BKH888" s="14"/>
      <c r="BKI888" s="14"/>
      <c r="BKJ888" s="14"/>
      <c r="BKK888" s="14"/>
      <c r="BKL888" s="14"/>
      <c r="BKM888" s="14"/>
      <c r="BKN888" s="14"/>
      <c r="BKO888" s="14"/>
      <c r="BKP888" s="14"/>
      <c r="BKQ888" s="14"/>
      <c r="BKR888" s="14"/>
      <c r="BKS888" s="14"/>
      <c r="BKT888" s="14"/>
      <c r="BKU888" s="14"/>
      <c r="BKV888" s="14"/>
      <c r="BKW888" s="14"/>
      <c r="BKX888" s="14"/>
      <c r="BKY888" s="14"/>
      <c r="BKZ888" s="14"/>
      <c r="BLA888" s="14"/>
      <c r="BLB888" s="14"/>
      <c r="BLC888" s="14"/>
      <c r="BLD888" s="14"/>
      <c r="BLE888" s="14"/>
      <c r="BLF888" s="14"/>
      <c r="BLG888" s="14"/>
      <c r="BLH888" s="14"/>
      <c r="BLI888" s="14"/>
      <c r="BLJ888" s="14"/>
      <c r="BLK888" s="14"/>
      <c r="BLL888" s="14"/>
      <c r="BLM888" s="14"/>
      <c r="BLN888" s="14"/>
      <c r="BLO888" s="14"/>
      <c r="BLP888" s="14"/>
      <c r="BLQ888" s="14"/>
      <c r="BLR888" s="14"/>
      <c r="BLS888" s="14"/>
      <c r="BLT888" s="14"/>
      <c r="BLU888" s="14"/>
      <c r="BLV888" s="14"/>
      <c r="BLW888" s="14"/>
      <c r="BLX888" s="14"/>
      <c r="BLY888" s="14"/>
      <c r="BLZ888" s="14"/>
      <c r="BMA888" s="14"/>
      <c r="BMB888" s="14"/>
      <c r="BMC888" s="14"/>
      <c r="BMD888" s="14"/>
      <c r="BME888" s="14"/>
      <c r="BMF888" s="14"/>
      <c r="BMG888" s="14"/>
      <c r="BMH888" s="14"/>
      <c r="BMI888" s="14"/>
      <c r="BMJ888" s="14"/>
      <c r="BMK888" s="14"/>
      <c r="BML888" s="14"/>
      <c r="BMM888" s="14"/>
      <c r="BMN888" s="14"/>
      <c r="BMO888" s="14"/>
      <c r="BMP888" s="14"/>
      <c r="BMQ888" s="14"/>
      <c r="BMR888" s="14"/>
      <c r="BMS888" s="14"/>
      <c r="BMT888" s="14"/>
      <c r="BMU888" s="14"/>
      <c r="BMV888" s="14"/>
      <c r="BMW888" s="14"/>
      <c r="BMX888" s="14"/>
      <c r="BMY888" s="14"/>
      <c r="BMZ888" s="14"/>
      <c r="BNA888" s="14"/>
      <c r="BNB888" s="14"/>
      <c r="BNC888" s="14"/>
      <c r="BND888" s="14"/>
      <c r="BNE888" s="14"/>
      <c r="BNF888" s="14"/>
      <c r="BNG888" s="14"/>
      <c r="BNH888" s="14"/>
      <c r="BNI888" s="14"/>
      <c r="BNJ888" s="14"/>
      <c r="BNK888" s="14"/>
      <c r="BNL888" s="14"/>
      <c r="BNM888" s="14"/>
      <c r="BNN888" s="14"/>
      <c r="BNO888" s="14"/>
      <c r="BNP888" s="14"/>
      <c r="BNQ888" s="14"/>
      <c r="BNR888" s="14"/>
      <c r="BNS888" s="14"/>
      <c r="BNT888" s="14"/>
      <c r="BNU888" s="14"/>
      <c r="BNV888" s="14"/>
      <c r="BNW888" s="14"/>
      <c r="BNX888" s="14"/>
      <c r="BNY888" s="14"/>
      <c r="BNZ888" s="14"/>
      <c r="BOA888" s="14"/>
      <c r="BOB888" s="14"/>
      <c r="BOC888" s="14"/>
      <c r="BOD888" s="14"/>
      <c r="BOE888" s="14"/>
      <c r="BOF888" s="14"/>
      <c r="BOG888" s="14"/>
      <c r="BOH888" s="14"/>
      <c r="BOI888" s="14"/>
      <c r="BOJ888" s="14"/>
      <c r="BOK888" s="14"/>
      <c r="BOL888" s="14"/>
      <c r="BOM888" s="14"/>
      <c r="BON888" s="14"/>
      <c r="BOO888" s="14"/>
      <c r="BOP888" s="14"/>
      <c r="BOQ888" s="14"/>
      <c r="BOR888" s="14"/>
      <c r="BOS888" s="14"/>
      <c r="BOT888" s="14"/>
      <c r="BOU888" s="14"/>
      <c r="BOV888" s="14"/>
      <c r="BOW888" s="14"/>
      <c r="BOX888" s="14"/>
      <c r="BOY888" s="14"/>
      <c r="BOZ888" s="14"/>
      <c r="BPA888" s="14"/>
      <c r="BPB888" s="14"/>
      <c r="BPC888" s="14"/>
      <c r="BPD888" s="14"/>
      <c r="BPE888" s="14"/>
      <c r="BPF888" s="14"/>
      <c r="BPG888" s="14"/>
      <c r="BPH888" s="14"/>
      <c r="BPI888" s="14"/>
      <c r="BPJ888" s="14"/>
      <c r="BPK888" s="14"/>
      <c r="BPL888" s="14"/>
      <c r="BPM888" s="14"/>
      <c r="BPN888" s="14"/>
      <c r="BPO888" s="14"/>
      <c r="BPP888" s="14"/>
      <c r="BPQ888" s="14"/>
      <c r="BPR888" s="14"/>
      <c r="BPS888" s="14"/>
      <c r="BPT888" s="14"/>
      <c r="BPU888" s="14"/>
      <c r="BPV888" s="14"/>
      <c r="BPW888" s="14"/>
      <c r="BPX888" s="14"/>
      <c r="BPY888" s="14"/>
      <c r="BPZ888" s="14"/>
      <c r="BQA888" s="14"/>
      <c r="BQB888" s="14"/>
      <c r="BQC888" s="14"/>
      <c r="BQD888" s="14"/>
      <c r="BQE888" s="14"/>
      <c r="BQF888" s="14"/>
      <c r="BQG888" s="14"/>
      <c r="BQH888" s="14"/>
      <c r="BQI888" s="14"/>
      <c r="BQJ888" s="14"/>
      <c r="BQK888" s="14"/>
      <c r="BQL888" s="14"/>
      <c r="BQM888" s="14"/>
      <c r="BQN888" s="14"/>
      <c r="BQO888" s="14"/>
      <c r="BQP888" s="14"/>
      <c r="BQQ888" s="14"/>
      <c r="BQR888" s="14"/>
      <c r="BQS888" s="14"/>
      <c r="BQT888" s="14"/>
      <c r="BQU888" s="14"/>
      <c r="BQV888" s="14"/>
      <c r="BQW888" s="14"/>
      <c r="BQX888" s="14"/>
      <c r="BQY888" s="14"/>
      <c r="BQZ888" s="14"/>
      <c r="BRA888" s="14"/>
      <c r="BRB888" s="14"/>
      <c r="BRC888" s="14"/>
      <c r="BRD888" s="14"/>
      <c r="BRE888" s="14"/>
      <c r="BRF888" s="14"/>
      <c r="BRG888" s="14"/>
      <c r="BRH888" s="14"/>
      <c r="BRI888" s="14"/>
      <c r="BRJ888" s="14"/>
      <c r="BRK888" s="14"/>
      <c r="BRL888" s="14"/>
      <c r="BRM888" s="14"/>
      <c r="BRN888" s="14"/>
      <c r="BRO888" s="14"/>
      <c r="BRP888" s="14"/>
      <c r="BRQ888" s="14"/>
      <c r="BRR888" s="14"/>
      <c r="BRS888" s="14"/>
      <c r="BRT888" s="14"/>
      <c r="BRU888" s="14"/>
      <c r="BRV888" s="14"/>
      <c r="BRW888" s="14"/>
      <c r="BRX888" s="14"/>
      <c r="BRY888" s="14"/>
      <c r="BRZ888" s="14"/>
      <c r="BSA888" s="14"/>
      <c r="BSB888" s="14"/>
      <c r="BSC888" s="14"/>
      <c r="BSD888" s="14"/>
      <c r="BSE888" s="14"/>
      <c r="BSF888" s="14"/>
      <c r="BSG888" s="14"/>
      <c r="BSH888" s="14"/>
      <c r="BSI888" s="14"/>
      <c r="BSJ888" s="14"/>
      <c r="BSK888" s="14"/>
      <c r="BSL888" s="14"/>
      <c r="BSM888" s="14"/>
      <c r="BSN888" s="14"/>
      <c r="BSO888" s="14"/>
      <c r="BSP888" s="14"/>
      <c r="BSQ888" s="14"/>
      <c r="BSR888" s="14"/>
      <c r="BSS888" s="14"/>
      <c r="BST888" s="14"/>
      <c r="BSU888" s="14"/>
      <c r="BSV888" s="14"/>
      <c r="BSW888" s="14"/>
      <c r="BSX888" s="14"/>
      <c r="BSY888" s="14"/>
      <c r="BSZ888" s="14"/>
      <c r="BTA888" s="14"/>
      <c r="BTB888" s="14"/>
      <c r="BTC888" s="14"/>
      <c r="BTD888" s="14"/>
      <c r="BTE888" s="14"/>
      <c r="BTF888" s="14"/>
      <c r="BTG888" s="14"/>
      <c r="BTH888" s="14"/>
      <c r="BTI888" s="14"/>
      <c r="BTJ888" s="14"/>
      <c r="BTK888" s="14"/>
      <c r="BTL888" s="14"/>
      <c r="BTM888" s="14"/>
      <c r="BTN888" s="14"/>
      <c r="BTO888" s="14"/>
      <c r="BTP888" s="14"/>
      <c r="BTQ888" s="14"/>
      <c r="BTR888" s="14"/>
      <c r="BTS888" s="14"/>
      <c r="BTT888" s="14"/>
      <c r="BTU888" s="14"/>
      <c r="BTV888" s="14"/>
      <c r="BTW888" s="14"/>
      <c r="BTX888" s="14"/>
      <c r="BTY888" s="14"/>
      <c r="BTZ888" s="14"/>
      <c r="BUA888" s="14"/>
      <c r="BUB888" s="14"/>
      <c r="BUC888" s="14"/>
      <c r="BUD888" s="14"/>
      <c r="BUE888" s="14"/>
      <c r="BUF888" s="14"/>
      <c r="BUG888" s="14"/>
      <c r="BUH888" s="14"/>
      <c r="BUI888" s="14"/>
      <c r="BUJ888" s="14"/>
      <c r="BUK888" s="14"/>
      <c r="BUL888" s="14"/>
      <c r="BUM888" s="14"/>
      <c r="BUN888" s="14"/>
      <c r="BUO888" s="14"/>
      <c r="BUP888" s="14"/>
      <c r="BUQ888" s="14"/>
      <c r="BUR888" s="14"/>
      <c r="BUS888" s="14"/>
      <c r="BUT888" s="14"/>
      <c r="BUU888" s="14"/>
      <c r="BUV888" s="14"/>
      <c r="BUW888" s="14"/>
      <c r="BUX888" s="14"/>
      <c r="BUY888" s="14"/>
      <c r="BUZ888" s="14"/>
      <c r="BVA888" s="14"/>
      <c r="BVB888" s="14"/>
      <c r="BVC888" s="14"/>
      <c r="BVD888" s="14"/>
      <c r="BVE888" s="14"/>
      <c r="BVF888" s="14"/>
      <c r="BVG888" s="14"/>
      <c r="BVH888" s="14"/>
      <c r="BVI888" s="14"/>
      <c r="BVJ888" s="14"/>
      <c r="BVK888" s="14"/>
      <c r="BVL888" s="14"/>
      <c r="BVM888" s="14"/>
      <c r="BVN888" s="14"/>
      <c r="BVO888" s="14"/>
      <c r="BVP888" s="14"/>
      <c r="BVQ888" s="14"/>
      <c r="BVR888" s="14"/>
      <c r="BVS888" s="14"/>
      <c r="BVT888" s="14"/>
      <c r="BVU888" s="14"/>
      <c r="BVV888" s="14"/>
      <c r="BVW888" s="14"/>
      <c r="BVX888" s="14"/>
      <c r="BVY888" s="14"/>
      <c r="BVZ888" s="14"/>
      <c r="BWA888" s="14"/>
      <c r="BWB888" s="14"/>
      <c r="BWC888" s="14"/>
      <c r="BWD888" s="14"/>
      <c r="BWE888" s="14"/>
      <c r="BWF888" s="14"/>
      <c r="BWG888" s="14"/>
      <c r="BWH888" s="14"/>
      <c r="BWI888" s="14"/>
      <c r="BWJ888" s="14"/>
      <c r="BWK888" s="14"/>
      <c r="BWL888" s="14"/>
      <c r="BWM888" s="14"/>
      <c r="BWN888" s="14"/>
      <c r="BWO888" s="14"/>
      <c r="BWP888" s="14"/>
      <c r="BWQ888" s="14"/>
      <c r="BWR888" s="14"/>
      <c r="BWS888" s="14"/>
      <c r="BWT888" s="14"/>
      <c r="BWU888" s="14"/>
      <c r="BWV888" s="14"/>
      <c r="BWW888" s="14"/>
      <c r="BWX888" s="14"/>
      <c r="BWY888" s="14"/>
      <c r="BWZ888" s="14"/>
      <c r="BXA888" s="14"/>
      <c r="BXB888" s="14"/>
      <c r="BXC888" s="14"/>
      <c r="BXD888" s="14"/>
      <c r="BXE888" s="14"/>
      <c r="BXF888" s="14"/>
      <c r="BXG888" s="14"/>
      <c r="BXH888" s="14"/>
      <c r="BXI888" s="14"/>
      <c r="BXJ888" s="14"/>
      <c r="BXK888" s="14"/>
      <c r="BXL888" s="14"/>
      <c r="BXM888" s="14"/>
      <c r="BXN888" s="14"/>
      <c r="BXO888" s="14"/>
      <c r="BXP888" s="14"/>
      <c r="BXQ888" s="14"/>
      <c r="BXR888" s="14"/>
      <c r="BXS888" s="14"/>
      <c r="BXT888" s="14"/>
      <c r="BXU888" s="14"/>
      <c r="BXV888" s="14"/>
      <c r="BXW888" s="14"/>
      <c r="BXX888" s="14"/>
      <c r="BXY888" s="14"/>
      <c r="BXZ888" s="14"/>
      <c r="BYA888" s="14"/>
      <c r="BYB888" s="14"/>
      <c r="BYC888" s="14"/>
      <c r="BYD888" s="14"/>
      <c r="BYE888" s="14"/>
      <c r="BYF888" s="14"/>
      <c r="BYG888" s="14"/>
      <c r="BYH888" s="14"/>
      <c r="BYI888" s="14"/>
      <c r="BYJ888" s="14"/>
      <c r="BYK888" s="14"/>
      <c r="BYL888" s="14"/>
      <c r="BYM888" s="14"/>
      <c r="BYN888" s="14"/>
      <c r="BYO888" s="14"/>
      <c r="BYP888" s="14"/>
      <c r="BYQ888" s="14"/>
      <c r="BYR888" s="14"/>
      <c r="BYS888" s="14"/>
      <c r="BYT888" s="14"/>
      <c r="BYU888" s="14"/>
      <c r="BYV888" s="14"/>
      <c r="BYW888" s="14"/>
      <c r="BYX888" s="14"/>
      <c r="BYY888" s="14"/>
      <c r="BYZ888" s="14"/>
      <c r="BZA888" s="14"/>
      <c r="BZB888" s="14"/>
      <c r="BZC888" s="14"/>
      <c r="BZD888" s="14"/>
      <c r="BZE888" s="14"/>
      <c r="BZF888" s="14"/>
      <c r="BZG888" s="14"/>
      <c r="BZH888" s="14"/>
      <c r="BZI888" s="14"/>
      <c r="BZJ888" s="14"/>
      <c r="BZK888" s="14"/>
      <c r="BZL888" s="14"/>
      <c r="BZM888" s="14"/>
      <c r="BZN888" s="14"/>
      <c r="BZO888" s="14"/>
      <c r="BZP888" s="14"/>
      <c r="BZQ888" s="14"/>
      <c r="BZR888" s="14"/>
      <c r="BZS888" s="14"/>
      <c r="BZT888" s="14"/>
      <c r="BZU888" s="14"/>
      <c r="BZV888" s="14"/>
      <c r="BZW888" s="14"/>
      <c r="BZX888" s="14"/>
      <c r="BZY888" s="14"/>
      <c r="BZZ888" s="14"/>
      <c r="CAA888" s="14"/>
      <c r="CAB888" s="14"/>
      <c r="CAC888" s="14"/>
      <c r="CAD888" s="14"/>
      <c r="CAE888" s="14"/>
      <c r="CAF888" s="14"/>
      <c r="CAG888" s="14"/>
      <c r="CAH888" s="14"/>
      <c r="CAI888" s="14"/>
      <c r="CAJ888" s="14"/>
      <c r="CAK888" s="14"/>
      <c r="CAL888" s="14"/>
      <c r="CAM888" s="14"/>
      <c r="CAN888" s="14"/>
      <c r="CAO888" s="14"/>
      <c r="CAP888" s="14"/>
      <c r="CAQ888" s="14"/>
      <c r="CAR888" s="14"/>
      <c r="CAS888" s="14"/>
      <c r="CAT888" s="14"/>
      <c r="CAU888" s="14"/>
      <c r="CAV888" s="14"/>
      <c r="CAW888" s="14"/>
      <c r="CAX888" s="14"/>
      <c r="CAY888" s="14"/>
      <c r="CAZ888" s="14"/>
      <c r="CBA888" s="14"/>
      <c r="CBB888" s="14"/>
      <c r="CBC888" s="14"/>
      <c r="CBD888" s="14"/>
      <c r="CBE888" s="14"/>
      <c r="CBF888" s="14"/>
      <c r="CBG888" s="14"/>
      <c r="CBH888" s="14"/>
      <c r="CBI888" s="14"/>
      <c r="CBJ888" s="14"/>
      <c r="CBK888" s="14"/>
      <c r="CBL888" s="14"/>
      <c r="CBM888" s="14"/>
      <c r="CBN888" s="14"/>
      <c r="CBO888" s="14"/>
      <c r="CBP888" s="14"/>
      <c r="CBQ888" s="14"/>
      <c r="CBR888" s="14"/>
      <c r="CBS888" s="14"/>
      <c r="CBT888" s="14"/>
      <c r="CBU888" s="14"/>
      <c r="CBV888" s="14"/>
      <c r="CBW888" s="14"/>
      <c r="CBX888" s="14"/>
      <c r="CBY888" s="14"/>
      <c r="CBZ888" s="14"/>
      <c r="CCA888" s="14"/>
      <c r="CCB888" s="14"/>
      <c r="CCC888" s="14"/>
      <c r="CCD888" s="14"/>
      <c r="CCE888" s="14"/>
      <c r="CCF888" s="14"/>
      <c r="CCG888" s="14"/>
      <c r="CCH888" s="14"/>
      <c r="CCI888" s="14"/>
      <c r="CCJ888" s="14"/>
      <c r="CCK888" s="14"/>
      <c r="CCL888" s="14"/>
      <c r="CCM888" s="14"/>
      <c r="CCN888" s="14"/>
      <c r="CCO888" s="14"/>
      <c r="CCP888" s="14"/>
      <c r="CCQ888" s="14"/>
      <c r="CCR888" s="14"/>
      <c r="CCS888" s="14"/>
      <c r="CCT888" s="14"/>
      <c r="CCU888" s="14"/>
      <c r="CCV888" s="14"/>
      <c r="CCW888" s="14"/>
      <c r="CCX888" s="14"/>
      <c r="CCY888" s="14"/>
      <c r="CCZ888" s="14"/>
      <c r="CDA888" s="14"/>
      <c r="CDB888" s="14"/>
      <c r="CDC888" s="14"/>
      <c r="CDD888" s="14"/>
      <c r="CDE888" s="14"/>
      <c r="CDF888" s="14"/>
      <c r="CDG888" s="14"/>
      <c r="CDH888" s="14"/>
      <c r="CDI888" s="14"/>
      <c r="CDJ888" s="14"/>
      <c r="CDK888" s="14"/>
      <c r="CDL888" s="14"/>
      <c r="CDM888" s="14"/>
      <c r="CDN888" s="14"/>
      <c r="CDO888" s="14"/>
      <c r="CDP888" s="14"/>
      <c r="CDQ888" s="14"/>
      <c r="CDR888" s="14"/>
      <c r="CDS888" s="14"/>
      <c r="CDT888" s="14"/>
      <c r="CDU888" s="14"/>
      <c r="CDV888" s="14"/>
      <c r="CDW888" s="14"/>
      <c r="CDX888" s="14"/>
      <c r="CDY888" s="14"/>
      <c r="CDZ888" s="14"/>
      <c r="CEA888" s="14"/>
      <c r="CEB888" s="14"/>
      <c r="CEC888" s="14"/>
      <c r="CED888" s="14"/>
      <c r="CEE888" s="14"/>
      <c r="CEF888" s="14"/>
      <c r="CEG888" s="14"/>
      <c r="CEH888" s="14"/>
      <c r="CEI888" s="14"/>
      <c r="CEJ888" s="14"/>
      <c r="CEK888" s="14"/>
      <c r="CEL888" s="14"/>
      <c r="CEM888" s="14"/>
      <c r="CEN888" s="14"/>
      <c r="CEO888" s="14"/>
      <c r="CEP888" s="14"/>
      <c r="CEQ888" s="14"/>
      <c r="CER888" s="14"/>
      <c r="CES888" s="14"/>
      <c r="CET888" s="14"/>
      <c r="CEU888" s="14"/>
      <c r="CEV888" s="14"/>
      <c r="CEW888" s="14"/>
      <c r="CEX888" s="14"/>
      <c r="CEY888" s="14"/>
      <c r="CEZ888" s="14"/>
      <c r="CFA888" s="14"/>
      <c r="CFB888" s="14"/>
      <c r="CFC888" s="14"/>
      <c r="CFD888" s="14"/>
      <c r="CFE888" s="14"/>
      <c r="CFF888" s="14"/>
      <c r="CFG888" s="14"/>
      <c r="CFH888" s="14"/>
      <c r="CFI888" s="14"/>
      <c r="CFJ888" s="14"/>
      <c r="CFK888" s="14"/>
      <c r="CFL888" s="14"/>
      <c r="CFM888" s="14"/>
      <c r="CFN888" s="14"/>
      <c r="CFO888" s="14"/>
      <c r="CFP888" s="14"/>
      <c r="CFQ888" s="14"/>
      <c r="CFR888" s="14"/>
      <c r="CFS888" s="14"/>
      <c r="CFT888" s="14"/>
      <c r="CFU888" s="14"/>
      <c r="CFV888" s="14"/>
      <c r="CFW888" s="14"/>
      <c r="CFX888" s="14"/>
      <c r="CFY888" s="14"/>
      <c r="CFZ888" s="14"/>
      <c r="CGA888" s="14"/>
      <c r="CGB888" s="14"/>
      <c r="CGC888" s="14"/>
      <c r="CGD888" s="14"/>
      <c r="CGE888" s="14"/>
      <c r="CGF888" s="14"/>
      <c r="CGG888" s="14"/>
      <c r="CGH888" s="14"/>
      <c r="CGI888" s="14"/>
      <c r="CGJ888" s="14"/>
      <c r="CGK888" s="14"/>
      <c r="CGL888" s="14"/>
      <c r="CGM888" s="14"/>
      <c r="CGN888" s="14"/>
      <c r="CGO888" s="14"/>
      <c r="CGP888" s="14"/>
      <c r="CGQ888" s="14"/>
      <c r="CGR888" s="14"/>
      <c r="CGS888" s="14"/>
      <c r="CGT888" s="14"/>
      <c r="CGU888" s="14"/>
      <c r="CGV888" s="14"/>
      <c r="CGW888" s="14"/>
      <c r="CGX888" s="14"/>
      <c r="CGY888" s="14"/>
      <c r="CGZ888" s="14"/>
      <c r="CHA888" s="14"/>
      <c r="CHB888" s="14"/>
      <c r="CHC888" s="14"/>
      <c r="CHD888" s="14"/>
      <c r="CHE888" s="14"/>
      <c r="CHF888" s="14"/>
      <c r="CHG888" s="14"/>
      <c r="CHH888" s="14"/>
      <c r="CHI888" s="14"/>
      <c r="CHJ888" s="14"/>
      <c r="CHK888" s="14"/>
      <c r="CHL888" s="14"/>
      <c r="CHM888" s="14"/>
      <c r="CHN888" s="14"/>
      <c r="CHO888" s="14"/>
      <c r="CHP888" s="14"/>
      <c r="CHQ888" s="14"/>
      <c r="CHR888" s="14"/>
      <c r="CHS888" s="14"/>
      <c r="CHT888" s="14"/>
      <c r="CHU888" s="14"/>
      <c r="CHV888" s="14"/>
      <c r="CHW888" s="14"/>
      <c r="CHX888" s="14"/>
      <c r="CHY888" s="14"/>
      <c r="CHZ888" s="14"/>
      <c r="CIA888" s="14"/>
      <c r="CIB888" s="14"/>
      <c r="CIC888" s="14"/>
      <c r="CID888" s="14"/>
      <c r="CIE888" s="14"/>
      <c r="CIF888" s="14"/>
      <c r="CIG888" s="14"/>
      <c r="CIH888" s="14"/>
      <c r="CII888" s="14"/>
      <c r="CIJ888" s="14"/>
      <c r="CIK888" s="14"/>
      <c r="CIL888" s="14"/>
      <c r="CIM888" s="14"/>
      <c r="CIN888" s="14"/>
      <c r="CIO888" s="14"/>
      <c r="CIP888" s="14"/>
      <c r="CIQ888" s="14"/>
      <c r="CIR888" s="14"/>
      <c r="CIS888" s="14"/>
      <c r="CIT888" s="14"/>
      <c r="CIU888" s="14"/>
      <c r="CIV888" s="14"/>
      <c r="CIW888" s="14"/>
      <c r="CIX888" s="14"/>
      <c r="CIY888" s="14"/>
      <c r="CIZ888" s="14"/>
      <c r="CJA888" s="14"/>
      <c r="CJB888" s="14"/>
      <c r="CJC888" s="14"/>
      <c r="CJD888" s="14"/>
      <c r="CJE888" s="14"/>
      <c r="CJF888" s="14"/>
      <c r="CJG888" s="14"/>
      <c r="CJH888" s="14"/>
      <c r="CJI888" s="14"/>
      <c r="CJJ888" s="14"/>
      <c r="CJK888" s="14"/>
      <c r="CJL888" s="14"/>
      <c r="CJM888" s="14"/>
      <c r="CJN888" s="14"/>
      <c r="CJO888" s="14"/>
      <c r="CJP888" s="14"/>
      <c r="CJQ888" s="14"/>
      <c r="CJR888" s="14"/>
      <c r="CJS888" s="14"/>
      <c r="CJT888" s="14"/>
      <c r="CJU888" s="14"/>
      <c r="CJV888" s="14"/>
      <c r="CJW888" s="14"/>
      <c r="CJX888" s="14"/>
      <c r="CJY888" s="14"/>
      <c r="CJZ888" s="14"/>
      <c r="CKA888" s="14"/>
      <c r="CKB888" s="14"/>
      <c r="CKC888" s="14"/>
      <c r="CKD888" s="14"/>
      <c r="CKE888" s="14"/>
      <c r="CKF888" s="14"/>
      <c r="CKG888" s="14"/>
      <c r="CKH888" s="14"/>
      <c r="CKI888" s="14"/>
      <c r="CKJ888" s="14"/>
      <c r="CKK888" s="14"/>
      <c r="CKL888" s="14"/>
      <c r="CKM888" s="14"/>
      <c r="CKN888" s="14"/>
      <c r="CKO888" s="14"/>
      <c r="CKP888" s="14"/>
      <c r="CKQ888" s="14"/>
      <c r="CKR888" s="14"/>
      <c r="CKS888" s="14"/>
      <c r="CKT888" s="14"/>
      <c r="CKU888" s="14"/>
      <c r="CKV888" s="14"/>
      <c r="CKW888" s="14"/>
      <c r="CKX888" s="14"/>
      <c r="CKY888" s="14"/>
      <c r="CKZ888" s="14"/>
      <c r="CLA888" s="14"/>
      <c r="CLB888" s="14"/>
      <c r="CLC888" s="14"/>
      <c r="CLD888" s="14"/>
      <c r="CLE888" s="14"/>
      <c r="CLF888" s="14"/>
      <c r="CLG888" s="14"/>
      <c r="CLH888" s="14"/>
      <c r="CLI888" s="14"/>
      <c r="CLJ888" s="14"/>
      <c r="CLK888" s="14"/>
      <c r="CLL888" s="14"/>
      <c r="CLM888" s="14"/>
      <c r="CLN888" s="14"/>
      <c r="CLO888" s="14"/>
      <c r="CLP888" s="14"/>
      <c r="CLQ888" s="14"/>
      <c r="CLR888" s="14"/>
      <c r="CLS888" s="14"/>
      <c r="CLT888" s="14"/>
      <c r="CLU888" s="14"/>
      <c r="CLV888" s="14"/>
      <c r="CLW888" s="14"/>
      <c r="CLX888" s="14"/>
      <c r="CLY888" s="14"/>
      <c r="CLZ888" s="14"/>
      <c r="CMA888" s="14"/>
      <c r="CMB888" s="14"/>
      <c r="CMC888" s="14"/>
      <c r="CMD888" s="14"/>
      <c r="CME888" s="14"/>
      <c r="CMF888" s="14"/>
      <c r="CMG888" s="14"/>
      <c r="CMH888" s="14"/>
      <c r="CMI888" s="14"/>
      <c r="CMJ888" s="14"/>
      <c r="CMK888" s="14"/>
      <c r="CML888" s="14"/>
      <c r="CMM888" s="14"/>
      <c r="CMN888" s="14"/>
      <c r="CMO888" s="14"/>
      <c r="CMP888" s="14"/>
      <c r="CMQ888" s="14"/>
      <c r="CMR888" s="14"/>
      <c r="CMS888" s="14"/>
      <c r="CMT888" s="14"/>
      <c r="CMU888" s="14"/>
      <c r="CMV888" s="14"/>
      <c r="CMW888" s="14"/>
      <c r="CMX888" s="14"/>
      <c r="CMY888" s="14"/>
      <c r="CMZ888" s="14"/>
      <c r="CNA888" s="14"/>
      <c r="CNB888" s="14"/>
      <c r="CNC888" s="14"/>
      <c r="CND888" s="14"/>
      <c r="CNE888" s="14"/>
      <c r="CNF888" s="14"/>
      <c r="CNG888" s="14"/>
      <c r="CNH888" s="14"/>
      <c r="CNI888" s="14"/>
      <c r="CNJ888" s="14"/>
      <c r="CNK888" s="14"/>
      <c r="CNL888" s="14"/>
      <c r="CNM888" s="14"/>
      <c r="CNN888" s="14"/>
      <c r="CNO888" s="14"/>
      <c r="CNP888" s="14"/>
      <c r="CNQ888" s="14"/>
      <c r="CNR888" s="14"/>
      <c r="CNS888" s="14"/>
      <c r="CNT888" s="14"/>
      <c r="CNU888" s="14"/>
      <c r="CNV888" s="14"/>
      <c r="CNW888" s="14"/>
      <c r="CNX888" s="14"/>
      <c r="CNY888" s="14"/>
      <c r="CNZ888" s="14"/>
      <c r="COA888" s="14"/>
      <c r="COB888" s="14"/>
      <c r="COC888" s="14"/>
      <c r="COD888" s="14"/>
      <c r="COE888" s="14"/>
      <c r="COF888" s="14"/>
      <c r="COG888" s="14"/>
      <c r="COH888" s="14"/>
      <c r="COI888" s="14"/>
      <c r="COJ888" s="14"/>
      <c r="COK888" s="14"/>
      <c r="COL888" s="14"/>
      <c r="COM888" s="14"/>
      <c r="CON888" s="14"/>
      <c r="COO888" s="14"/>
      <c r="COP888" s="14"/>
      <c r="COQ888" s="14"/>
      <c r="COR888" s="14"/>
      <c r="COS888" s="14"/>
      <c r="COT888" s="14"/>
      <c r="COU888" s="14"/>
      <c r="COV888" s="14"/>
      <c r="COW888" s="14"/>
      <c r="COX888" s="14"/>
      <c r="COY888" s="14"/>
      <c r="COZ888" s="14"/>
      <c r="CPA888" s="14"/>
      <c r="CPB888" s="14"/>
      <c r="CPC888" s="14"/>
      <c r="CPD888" s="14"/>
      <c r="CPE888" s="14"/>
      <c r="CPF888" s="14"/>
      <c r="CPG888" s="14"/>
      <c r="CPH888" s="14"/>
      <c r="CPI888" s="14"/>
      <c r="CPJ888" s="14"/>
      <c r="CPK888" s="14"/>
      <c r="CPL888" s="14"/>
      <c r="CPM888" s="14"/>
      <c r="CPN888" s="14"/>
      <c r="CPO888" s="14"/>
      <c r="CPP888" s="14"/>
      <c r="CPQ888" s="14"/>
      <c r="CPR888" s="14"/>
      <c r="CPS888" s="14"/>
      <c r="CPT888" s="14"/>
      <c r="CPU888" s="14"/>
      <c r="CPV888" s="14"/>
      <c r="CPW888" s="14"/>
      <c r="CPX888" s="14"/>
      <c r="CPY888" s="14"/>
      <c r="CPZ888" s="14"/>
      <c r="CQA888" s="14"/>
      <c r="CQB888" s="14"/>
      <c r="CQC888" s="14"/>
      <c r="CQD888" s="14"/>
      <c r="CQE888" s="14"/>
      <c r="CQF888" s="14"/>
      <c r="CQG888" s="14"/>
      <c r="CQH888" s="14"/>
      <c r="CQI888" s="14"/>
      <c r="CQJ888" s="14"/>
      <c r="CQK888" s="14"/>
      <c r="CQL888" s="14"/>
      <c r="CQM888" s="14"/>
      <c r="CQN888" s="14"/>
      <c r="CQO888" s="14"/>
      <c r="CQP888" s="14"/>
      <c r="CQQ888" s="14"/>
      <c r="CQR888" s="14"/>
      <c r="CQS888" s="14"/>
      <c r="CQT888" s="14"/>
      <c r="CQU888" s="14"/>
      <c r="CQV888" s="14"/>
      <c r="CQW888" s="14"/>
      <c r="CQX888" s="14"/>
      <c r="CQY888" s="14"/>
      <c r="CQZ888" s="14"/>
      <c r="CRA888" s="14"/>
      <c r="CRB888" s="14"/>
      <c r="CRC888" s="14"/>
      <c r="CRD888" s="14"/>
      <c r="CRE888" s="14"/>
      <c r="CRF888" s="14"/>
      <c r="CRG888" s="14"/>
      <c r="CRH888" s="14"/>
      <c r="CRI888" s="14"/>
      <c r="CRJ888" s="14"/>
      <c r="CRK888" s="14"/>
      <c r="CRL888" s="14"/>
      <c r="CRM888" s="14"/>
      <c r="CRN888" s="14"/>
      <c r="CRO888" s="14"/>
      <c r="CRP888" s="14"/>
      <c r="CRQ888" s="14"/>
      <c r="CRR888" s="14"/>
      <c r="CRS888" s="14"/>
      <c r="CRT888" s="14"/>
      <c r="CRU888" s="14"/>
      <c r="CRV888" s="14"/>
      <c r="CRW888" s="14"/>
      <c r="CRX888" s="14"/>
      <c r="CRY888" s="14"/>
      <c r="CRZ888" s="14"/>
      <c r="CSA888" s="14"/>
      <c r="CSB888" s="14"/>
      <c r="CSC888" s="14"/>
      <c r="CSD888" s="14"/>
      <c r="CSE888" s="14"/>
      <c r="CSF888" s="14"/>
      <c r="CSG888" s="14"/>
      <c r="CSH888" s="14"/>
      <c r="CSI888" s="14"/>
      <c r="CSJ888" s="14"/>
      <c r="CSK888" s="14"/>
      <c r="CSL888" s="14"/>
      <c r="CSM888" s="14"/>
      <c r="CSN888" s="14"/>
      <c r="CSO888" s="14"/>
      <c r="CSP888" s="14"/>
      <c r="CSQ888" s="14"/>
      <c r="CSR888" s="14"/>
      <c r="CSS888" s="14"/>
      <c r="CST888" s="14"/>
      <c r="CSU888" s="14"/>
      <c r="CSV888" s="14"/>
      <c r="CSW888" s="14"/>
      <c r="CSX888" s="14"/>
      <c r="CSY888" s="14"/>
      <c r="CSZ888" s="14"/>
      <c r="CTA888" s="14"/>
      <c r="CTB888" s="14"/>
      <c r="CTC888" s="14"/>
      <c r="CTD888" s="14"/>
      <c r="CTE888" s="14"/>
      <c r="CTF888" s="14"/>
      <c r="CTG888" s="14"/>
      <c r="CTH888" s="14"/>
      <c r="CTI888" s="14"/>
      <c r="CTJ888" s="14"/>
      <c r="CTK888" s="14"/>
      <c r="CTL888" s="14"/>
      <c r="CTM888" s="14"/>
      <c r="CTN888" s="14"/>
      <c r="CTO888" s="14"/>
      <c r="CTP888" s="14"/>
      <c r="CTQ888" s="14"/>
      <c r="CTR888" s="14"/>
      <c r="CTS888" s="14"/>
      <c r="CTT888" s="14"/>
      <c r="CTU888" s="14"/>
      <c r="CTV888" s="14"/>
      <c r="CTW888" s="14"/>
      <c r="CTX888" s="14"/>
      <c r="CTY888" s="14"/>
      <c r="CTZ888" s="14"/>
      <c r="CUA888" s="14"/>
      <c r="CUB888" s="14"/>
      <c r="CUC888" s="14"/>
      <c r="CUD888" s="14"/>
      <c r="CUE888" s="14"/>
      <c r="CUF888" s="14"/>
      <c r="CUG888" s="14"/>
      <c r="CUH888" s="14"/>
      <c r="CUI888" s="14"/>
      <c r="CUJ888" s="14"/>
      <c r="CUK888" s="14"/>
      <c r="CUL888" s="14"/>
      <c r="CUM888" s="14"/>
      <c r="CUN888" s="14"/>
      <c r="CUO888" s="14"/>
      <c r="CUP888" s="14"/>
      <c r="CUQ888" s="14"/>
      <c r="CUR888" s="14"/>
      <c r="CUS888" s="14"/>
      <c r="CUT888" s="14"/>
      <c r="CUU888" s="14"/>
      <c r="CUV888" s="14"/>
      <c r="CUW888" s="14"/>
      <c r="CUX888" s="14"/>
      <c r="CUY888" s="14"/>
      <c r="CUZ888" s="14"/>
      <c r="CVA888" s="14"/>
      <c r="CVB888" s="14"/>
      <c r="CVC888" s="14"/>
      <c r="CVD888" s="14"/>
      <c r="CVE888" s="14"/>
      <c r="CVF888" s="14"/>
      <c r="CVG888" s="14"/>
      <c r="CVH888" s="14"/>
      <c r="CVI888" s="14"/>
      <c r="CVJ888" s="14"/>
      <c r="CVK888" s="14"/>
      <c r="CVL888" s="14"/>
      <c r="CVM888" s="14"/>
      <c r="CVN888" s="14"/>
      <c r="CVO888" s="14"/>
      <c r="CVP888" s="14"/>
      <c r="CVQ888" s="14"/>
      <c r="CVR888" s="14"/>
      <c r="CVS888" s="14"/>
      <c r="CVT888" s="14"/>
      <c r="CVU888" s="14"/>
      <c r="CVV888" s="14"/>
      <c r="CVW888" s="14"/>
      <c r="CVX888" s="14"/>
      <c r="CVY888" s="14"/>
      <c r="CVZ888" s="14"/>
      <c r="CWA888" s="14"/>
      <c r="CWB888" s="14"/>
      <c r="CWC888" s="14"/>
      <c r="CWD888" s="14"/>
      <c r="CWE888" s="14"/>
      <c r="CWF888" s="14"/>
      <c r="CWG888" s="14"/>
      <c r="CWH888" s="14"/>
      <c r="CWI888" s="14"/>
      <c r="CWJ888" s="14"/>
      <c r="CWK888" s="14"/>
      <c r="CWL888" s="14"/>
      <c r="CWM888" s="14"/>
      <c r="CWN888" s="14"/>
      <c r="CWO888" s="14"/>
      <c r="CWP888" s="14"/>
      <c r="CWQ888" s="14"/>
      <c r="CWR888" s="14"/>
      <c r="CWS888" s="14"/>
      <c r="CWT888" s="14"/>
      <c r="CWU888" s="14"/>
      <c r="CWV888" s="14"/>
      <c r="CWW888" s="14"/>
      <c r="CWX888" s="14"/>
      <c r="CWY888" s="14"/>
      <c r="CWZ888" s="14"/>
      <c r="CXA888" s="14"/>
      <c r="CXB888" s="14"/>
      <c r="CXC888" s="14"/>
      <c r="CXD888" s="14"/>
      <c r="CXE888" s="14"/>
      <c r="CXF888" s="14"/>
      <c r="CXG888" s="14"/>
      <c r="CXH888" s="14"/>
      <c r="CXI888" s="14"/>
      <c r="CXJ888" s="14"/>
      <c r="CXK888" s="14"/>
      <c r="CXL888" s="14"/>
      <c r="CXM888" s="14"/>
      <c r="CXN888" s="14"/>
      <c r="CXO888" s="14"/>
      <c r="CXP888" s="14"/>
      <c r="CXQ888" s="14"/>
      <c r="CXR888" s="14"/>
      <c r="CXS888" s="14"/>
      <c r="CXT888" s="14"/>
      <c r="CXU888" s="14"/>
      <c r="CXV888" s="14"/>
      <c r="CXW888" s="14"/>
      <c r="CXX888" s="14"/>
      <c r="CXY888" s="14"/>
      <c r="CXZ888" s="14"/>
      <c r="CYA888" s="14"/>
      <c r="CYB888" s="14"/>
      <c r="CYC888" s="14"/>
      <c r="CYD888" s="14"/>
      <c r="CYE888" s="14"/>
      <c r="CYF888" s="14"/>
      <c r="CYG888" s="14"/>
      <c r="CYH888" s="14"/>
      <c r="CYI888" s="14"/>
      <c r="CYJ888" s="14"/>
      <c r="CYK888" s="14"/>
      <c r="CYL888" s="14"/>
      <c r="CYM888" s="14"/>
      <c r="CYN888" s="14"/>
      <c r="CYO888" s="14"/>
      <c r="CYP888" s="14"/>
      <c r="CYQ888" s="14"/>
      <c r="CYR888" s="14"/>
      <c r="CYS888" s="14"/>
      <c r="CYT888" s="14"/>
      <c r="CYU888" s="14"/>
      <c r="CYV888" s="14"/>
      <c r="CYW888" s="14"/>
      <c r="CYX888" s="14"/>
      <c r="CYY888" s="14"/>
      <c r="CYZ888" s="14"/>
      <c r="CZA888" s="14"/>
      <c r="CZB888" s="14"/>
      <c r="CZC888" s="14"/>
      <c r="CZD888" s="14"/>
      <c r="CZE888" s="14"/>
      <c r="CZF888" s="14"/>
      <c r="CZG888" s="14"/>
      <c r="CZH888" s="14"/>
      <c r="CZI888" s="14"/>
      <c r="CZJ888" s="14"/>
      <c r="CZK888" s="14"/>
      <c r="CZL888" s="14"/>
      <c r="CZM888" s="14"/>
      <c r="CZN888" s="14"/>
      <c r="CZO888" s="14"/>
      <c r="CZP888" s="14"/>
      <c r="CZQ888" s="14"/>
      <c r="CZR888" s="14"/>
      <c r="CZS888" s="14"/>
      <c r="CZT888" s="14"/>
      <c r="CZU888" s="14"/>
      <c r="CZV888" s="14"/>
      <c r="CZW888" s="14"/>
      <c r="CZX888" s="14"/>
      <c r="CZY888" s="14"/>
      <c r="CZZ888" s="14"/>
      <c r="DAA888" s="14"/>
      <c r="DAB888" s="14"/>
      <c r="DAC888" s="14"/>
      <c r="DAD888" s="14"/>
      <c r="DAE888" s="14"/>
      <c r="DAF888" s="14"/>
      <c r="DAG888" s="14"/>
      <c r="DAH888" s="14"/>
      <c r="DAI888" s="14"/>
      <c r="DAJ888" s="14"/>
      <c r="DAK888" s="14"/>
      <c r="DAL888" s="14"/>
      <c r="DAM888" s="14"/>
      <c r="DAN888" s="14"/>
      <c r="DAO888" s="14"/>
      <c r="DAP888" s="14"/>
      <c r="DAQ888" s="14"/>
      <c r="DAR888" s="14"/>
      <c r="DAS888" s="14"/>
      <c r="DAT888" s="14"/>
      <c r="DAU888" s="14"/>
      <c r="DAV888" s="14"/>
      <c r="DAW888" s="14"/>
      <c r="DAX888" s="14"/>
      <c r="DAY888" s="14"/>
      <c r="DAZ888" s="14"/>
      <c r="DBA888" s="14"/>
      <c r="DBB888" s="14"/>
      <c r="DBC888" s="14"/>
      <c r="DBD888" s="14"/>
      <c r="DBE888" s="14"/>
      <c r="DBF888" s="14"/>
      <c r="DBG888" s="14"/>
      <c r="DBH888" s="14"/>
      <c r="DBI888" s="14"/>
      <c r="DBJ888" s="14"/>
      <c r="DBK888" s="14"/>
      <c r="DBL888" s="14"/>
      <c r="DBM888" s="14"/>
      <c r="DBN888" s="14"/>
      <c r="DBO888" s="14"/>
      <c r="DBP888" s="14"/>
      <c r="DBQ888" s="14"/>
      <c r="DBR888" s="14"/>
      <c r="DBS888" s="14"/>
      <c r="DBT888" s="14"/>
      <c r="DBU888" s="14"/>
      <c r="DBV888" s="14"/>
      <c r="DBW888" s="14"/>
      <c r="DBX888" s="14"/>
      <c r="DBY888" s="14"/>
      <c r="DBZ888" s="14"/>
      <c r="DCA888" s="14"/>
      <c r="DCB888" s="14"/>
      <c r="DCC888" s="14"/>
      <c r="DCD888" s="14"/>
      <c r="DCE888" s="14"/>
      <c r="DCF888" s="14"/>
      <c r="DCG888" s="14"/>
      <c r="DCH888" s="14"/>
      <c r="DCI888" s="14"/>
      <c r="DCJ888" s="14"/>
      <c r="DCK888" s="14"/>
      <c r="DCL888" s="14"/>
      <c r="DCM888" s="14"/>
      <c r="DCN888" s="14"/>
      <c r="DCO888" s="14"/>
      <c r="DCP888" s="14"/>
      <c r="DCQ888" s="14"/>
      <c r="DCR888" s="14"/>
      <c r="DCS888" s="14"/>
      <c r="DCT888" s="14"/>
      <c r="DCU888" s="14"/>
      <c r="DCV888" s="14"/>
      <c r="DCW888" s="14"/>
      <c r="DCX888" s="14"/>
      <c r="DCY888" s="14"/>
      <c r="DCZ888" s="14"/>
      <c r="DDA888" s="14"/>
      <c r="DDB888" s="14"/>
      <c r="DDC888" s="14"/>
      <c r="DDD888" s="14"/>
      <c r="DDE888" s="14"/>
      <c r="DDF888" s="14"/>
      <c r="DDG888" s="14"/>
      <c r="DDH888" s="14"/>
      <c r="DDI888" s="14"/>
      <c r="DDJ888" s="14"/>
      <c r="DDK888" s="14"/>
      <c r="DDL888" s="14"/>
      <c r="DDM888" s="14"/>
      <c r="DDN888" s="14"/>
      <c r="DDO888" s="14"/>
      <c r="DDP888" s="14"/>
      <c r="DDQ888" s="14"/>
      <c r="DDR888" s="14"/>
      <c r="DDS888" s="14"/>
      <c r="DDT888" s="14"/>
      <c r="DDU888" s="14"/>
      <c r="DDV888" s="14"/>
      <c r="DDW888" s="14"/>
      <c r="DDX888" s="14"/>
      <c r="DDY888" s="14"/>
      <c r="DDZ888" s="14"/>
      <c r="DEA888" s="14"/>
      <c r="DEB888" s="14"/>
      <c r="DEC888" s="14"/>
      <c r="DED888" s="14"/>
      <c r="DEE888" s="14"/>
      <c r="DEF888" s="14"/>
      <c r="DEG888" s="14"/>
      <c r="DEH888" s="14"/>
      <c r="DEI888" s="14"/>
      <c r="DEJ888" s="14"/>
      <c r="DEK888" s="14"/>
      <c r="DEL888" s="14"/>
      <c r="DEM888" s="14"/>
      <c r="DEN888" s="14"/>
      <c r="DEO888" s="14"/>
      <c r="DEP888" s="14"/>
      <c r="DEQ888" s="14"/>
      <c r="DER888" s="14"/>
      <c r="DES888" s="14"/>
      <c r="DET888" s="14"/>
      <c r="DEU888" s="14"/>
      <c r="DEV888" s="14"/>
      <c r="DEW888" s="14"/>
      <c r="DEX888" s="14"/>
      <c r="DEY888" s="14"/>
      <c r="DEZ888" s="14"/>
      <c r="DFA888" s="14"/>
      <c r="DFB888" s="14"/>
      <c r="DFC888" s="14"/>
      <c r="DFD888" s="14"/>
      <c r="DFE888" s="14"/>
      <c r="DFF888" s="14"/>
      <c r="DFG888" s="14"/>
      <c r="DFH888" s="14"/>
      <c r="DFI888" s="14"/>
      <c r="DFJ888" s="14"/>
      <c r="DFK888" s="14"/>
      <c r="DFL888" s="14"/>
      <c r="DFM888" s="14"/>
      <c r="DFN888" s="14"/>
      <c r="DFO888" s="14"/>
      <c r="DFP888" s="14"/>
      <c r="DFQ888" s="14"/>
      <c r="DFR888" s="14"/>
      <c r="DFS888" s="14"/>
      <c r="DFT888" s="14"/>
      <c r="DFU888" s="14"/>
      <c r="DFV888" s="14"/>
      <c r="DFW888" s="14"/>
      <c r="DFX888" s="14"/>
      <c r="DFY888" s="14"/>
      <c r="DFZ888" s="14"/>
      <c r="DGA888" s="14"/>
      <c r="DGB888" s="14"/>
      <c r="DGC888" s="14"/>
      <c r="DGD888" s="14"/>
      <c r="DGE888" s="14"/>
      <c r="DGF888" s="14"/>
      <c r="DGG888" s="14"/>
      <c r="DGH888" s="14"/>
      <c r="DGI888" s="14"/>
      <c r="DGJ888" s="14"/>
      <c r="DGK888" s="14"/>
      <c r="DGL888" s="14"/>
      <c r="DGM888" s="14"/>
      <c r="DGN888" s="14"/>
      <c r="DGO888" s="14"/>
      <c r="DGP888" s="14"/>
      <c r="DGQ888" s="14"/>
      <c r="DGR888" s="14"/>
      <c r="DGS888" s="14"/>
      <c r="DGT888" s="14"/>
      <c r="DGU888" s="14"/>
      <c r="DGV888" s="14"/>
      <c r="DGW888" s="14"/>
      <c r="DGX888" s="14"/>
      <c r="DGY888" s="14"/>
      <c r="DGZ888" s="14"/>
      <c r="DHA888" s="14"/>
      <c r="DHB888" s="14"/>
      <c r="DHC888" s="14"/>
      <c r="DHD888" s="14"/>
      <c r="DHE888" s="14"/>
      <c r="DHF888" s="14"/>
      <c r="DHG888" s="14"/>
      <c r="DHH888" s="14"/>
      <c r="DHI888" s="14"/>
      <c r="DHJ888" s="14"/>
      <c r="DHK888" s="14"/>
      <c r="DHL888" s="14"/>
      <c r="DHM888" s="14"/>
      <c r="DHN888" s="14"/>
      <c r="DHO888" s="14"/>
      <c r="DHP888" s="14"/>
      <c r="DHQ888" s="14"/>
      <c r="DHR888" s="14"/>
      <c r="DHS888" s="14"/>
      <c r="DHT888" s="14"/>
      <c r="DHU888" s="14"/>
      <c r="DHV888" s="14"/>
      <c r="DHW888" s="14"/>
      <c r="DHX888" s="14"/>
      <c r="DHY888" s="14"/>
      <c r="DHZ888" s="14"/>
      <c r="DIA888" s="14"/>
      <c r="DIB888" s="14"/>
      <c r="DIC888" s="14"/>
      <c r="DID888" s="14"/>
      <c r="DIE888" s="14"/>
      <c r="DIF888" s="14"/>
      <c r="DIG888" s="14"/>
      <c r="DIH888" s="14"/>
      <c r="DII888" s="14"/>
      <c r="DIJ888" s="14"/>
      <c r="DIK888" s="14"/>
      <c r="DIL888" s="14"/>
      <c r="DIM888" s="14"/>
      <c r="DIN888" s="14"/>
      <c r="DIO888" s="14"/>
      <c r="DIP888" s="14"/>
      <c r="DIQ888" s="14"/>
      <c r="DIR888" s="14"/>
      <c r="DIS888" s="14"/>
      <c r="DIT888" s="14"/>
      <c r="DIU888" s="14"/>
      <c r="DIV888" s="14"/>
      <c r="DIW888" s="14"/>
      <c r="DIX888" s="14"/>
      <c r="DIY888" s="14"/>
      <c r="DIZ888" s="14"/>
      <c r="DJA888" s="14"/>
      <c r="DJB888" s="14"/>
      <c r="DJC888" s="14"/>
      <c r="DJD888" s="14"/>
      <c r="DJE888" s="14"/>
      <c r="DJF888" s="14"/>
      <c r="DJG888" s="14"/>
      <c r="DJH888" s="14"/>
      <c r="DJI888" s="14"/>
      <c r="DJJ888" s="14"/>
      <c r="DJK888" s="14"/>
      <c r="DJL888" s="14"/>
      <c r="DJM888" s="14"/>
      <c r="DJN888" s="14"/>
      <c r="DJO888" s="14"/>
      <c r="DJP888" s="14"/>
      <c r="DJQ888" s="14"/>
      <c r="DJR888" s="14"/>
      <c r="DJS888" s="14"/>
      <c r="DJT888" s="14"/>
      <c r="DJU888" s="14"/>
      <c r="DJV888" s="14"/>
      <c r="DJW888" s="14"/>
      <c r="DJX888" s="14"/>
      <c r="DJY888" s="14"/>
      <c r="DJZ888" s="14"/>
      <c r="DKA888" s="14"/>
      <c r="DKB888" s="14"/>
      <c r="DKC888" s="14"/>
      <c r="DKD888" s="14"/>
      <c r="DKE888" s="14"/>
      <c r="DKF888" s="14"/>
      <c r="DKG888" s="14"/>
      <c r="DKH888" s="14"/>
      <c r="DKI888" s="14"/>
      <c r="DKJ888" s="14"/>
      <c r="DKK888" s="14"/>
      <c r="DKL888" s="14"/>
      <c r="DKM888" s="14"/>
      <c r="DKN888" s="14"/>
      <c r="DKO888" s="14"/>
      <c r="DKP888" s="14"/>
      <c r="DKQ888" s="14"/>
      <c r="DKR888" s="14"/>
      <c r="DKS888" s="14"/>
      <c r="DKT888" s="14"/>
      <c r="DKU888" s="14"/>
      <c r="DKV888" s="14"/>
      <c r="DKW888" s="14"/>
      <c r="DKX888" s="14"/>
      <c r="DKY888" s="14"/>
      <c r="DKZ888" s="14"/>
      <c r="DLA888" s="14"/>
      <c r="DLB888" s="14"/>
      <c r="DLC888" s="14"/>
      <c r="DLD888" s="14"/>
      <c r="DLE888" s="14"/>
      <c r="DLF888" s="14"/>
      <c r="DLG888" s="14"/>
      <c r="DLH888" s="14"/>
      <c r="DLI888" s="14"/>
      <c r="DLJ888" s="14"/>
      <c r="DLK888" s="14"/>
      <c r="DLL888" s="14"/>
      <c r="DLM888" s="14"/>
      <c r="DLN888" s="14"/>
      <c r="DLO888" s="14"/>
      <c r="DLP888" s="14"/>
      <c r="DLQ888" s="14"/>
      <c r="DLR888" s="14"/>
      <c r="DLS888" s="14"/>
      <c r="DLT888" s="14"/>
      <c r="DLU888" s="14"/>
      <c r="DLV888" s="14"/>
      <c r="DLW888" s="14"/>
      <c r="DLX888" s="14"/>
      <c r="DLY888" s="14"/>
      <c r="DLZ888" s="14"/>
      <c r="DMA888" s="14"/>
      <c r="DMB888" s="14"/>
      <c r="DMC888" s="14"/>
      <c r="DMD888" s="14"/>
      <c r="DME888" s="14"/>
      <c r="DMF888" s="14"/>
      <c r="DMG888" s="14"/>
      <c r="DMH888" s="14"/>
      <c r="DMI888" s="14"/>
      <c r="DMJ888" s="14"/>
      <c r="DMK888" s="14"/>
      <c r="DML888" s="14"/>
      <c r="DMM888" s="14"/>
      <c r="DMN888" s="14"/>
      <c r="DMO888" s="14"/>
      <c r="DMP888" s="14"/>
      <c r="DMQ888" s="14"/>
      <c r="DMR888" s="14"/>
      <c r="DMS888" s="14"/>
      <c r="DMT888" s="14"/>
      <c r="DMU888" s="14"/>
      <c r="DMV888" s="14"/>
      <c r="DMW888" s="14"/>
      <c r="DMX888" s="14"/>
      <c r="DMY888" s="14"/>
      <c r="DMZ888" s="14"/>
      <c r="DNA888" s="14"/>
      <c r="DNB888" s="14"/>
      <c r="DNC888" s="14"/>
      <c r="DND888" s="14"/>
      <c r="DNE888" s="14"/>
      <c r="DNF888" s="14"/>
      <c r="DNG888" s="14"/>
      <c r="DNH888" s="14"/>
      <c r="DNI888" s="14"/>
      <c r="DNJ888" s="14"/>
      <c r="DNK888" s="14"/>
      <c r="DNL888" s="14"/>
      <c r="DNM888" s="14"/>
      <c r="DNN888" s="14"/>
      <c r="DNO888" s="14"/>
      <c r="DNP888" s="14"/>
      <c r="DNQ888" s="14"/>
      <c r="DNR888" s="14"/>
      <c r="DNS888" s="14"/>
      <c r="DNT888" s="14"/>
      <c r="DNU888" s="14"/>
      <c r="DNV888" s="14"/>
      <c r="DNW888" s="14"/>
      <c r="DNX888" s="14"/>
      <c r="DNY888" s="14"/>
      <c r="DNZ888" s="14"/>
      <c r="DOA888" s="14"/>
      <c r="DOB888" s="14"/>
      <c r="DOC888" s="14"/>
      <c r="DOD888" s="14"/>
      <c r="DOE888" s="14"/>
      <c r="DOF888" s="14"/>
      <c r="DOG888" s="14"/>
      <c r="DOH888" s="14"/>
      <c r="DOI888" s="14"/>
      <c r="DOJ888" s="14"/>
      <c r="DOK888" s="14"/>
      <c r="DOL888" s="14"/>
      <c r="DOM888" s="14"/>
      <c r="DON888" s="14"/>
      <c r="DOO888" s="14"/>
      <c r="DOP888" s="14"/>
      <c r="DOQ888" s="14"/>
      <c r="DOR888" s="14"/>
      <c r="DOS888" s="14"/>
      <c r="DOT888" s="14"/>
      <c r="DOU888" s="14"/>
      <c r="DOV888" s="14"/>
      <c r="DOW888" s="14"/>
      <c r="DOX888" s="14"/>
      <c r="DOY888" s="14"/>
      <c r="DOZ888" s="14"/>
      <c r="DPA888" s="14"/>
      <c r="DPB888" s="14"/>
      <c r="DPC888" s="14"/>
      <c r="DPD888" s="14"/>
      <c r="DPE888" s="14"/>
      <c r="DPF888" s="14"/>
      <c r="DPG888" s="14"/>
      <c r="DPH888" s="14"/>
      <c r="DPI888" s="14"/>
      <c r="DPJ888" s="14"/>
      <c r="DPK888" s="14"/>
      <c r="DPL888" s="14"/>
      <c r="DPM888" s="14"/>
      <c r="DPN888" s="14"/>
      <c r="DPO888" s="14"/>
      <c r="DPP888" s="14"/>
      <c r="DPQ888" s="14"/>
      <c r="DPR888" s="14"/>
      <c r="DPS888" s="14"/>
      <c r="DPT888" s="14"/>
      <c r="DPU888" s="14"/>
      <c r="DPV888" s="14"/>
      <c r="DPW888" s="14"/>
      <c r="DPX888" s="14"/>
      <c r="DPY888" s="14"/>
      <c r="DPZ888" s="14"/>
      <c r="DQA888" s="14"/>
      <c r="DQB888" s="14"/>
      <c r="DQC888" s="14"/>
      <c r="DQD888" s="14"/>
      <c r="DQE888" s="14"/>
      <c r="DQF888" s="14"/>
      <c r="DQG888" s="14"/>
      <c r="DQH888" s="14"/>
      <c r="DQI888" s="14"/>
      <c r="DQJ888" s="14"/>
      <c r="DQK888" s="14"/>
      <c r="DQL888" s="14"/>
      <c r="DQM888" s="14"/>
      <c r="DQN888" s="14"/>
      <c r="DQO888" s="14"/>
      <c r="DQP888" s="14"/>
      <c r="DQQ888" s="14"/>
      <c r="DQR888" s="14"/>
      <c r="DQS888" s="14"/>
      <c r="DQT888" s="14"/>
      <c r="DQU888" s="14"/>
      <c r="DQV888" s="14"/>
      <c r="DQW888" s="14"/>
      <c r="DQX888" s="14"/>
      <c r="DQY888" s="14"/>
      <c r="DQZ888" s="14"/>
      <c r="DRA888" s="14"/>
      <c r="DRB888" s="14"/>
      <c r="DRC888" s="14"/>
      <c r="DRD888" s="14"/>
      <c r="DRE888" s="14"/>
      <c r="DRF888" s="14"/>
      <c r="DRG888" s="14"/>
      <c r="DRH888" s="14"/>
      <c r="DRI888" s="14"/>
      <c r="DRJ888" s="14"/>
      <c r="DRK888" s="14"/>
      <c r="DRL888" s="14"/>
      <c r="DRM888" s="14"/>
      <c r="DRN888" s="14"/>
      <c r="DRO888" s="14"/>
      <c r="DRP888" s="14"/>
      <c r="DRQ888" s="14"/>
      <c r="DRR888" s="14"/>
      <c r="DRS888" s="14"/>
      <c r="DRT888" s="14"/>
      <c r="DRU888" s="14"/>
      <c r="DRV888" s="14"/>
      <c r="DRW888" s="14"/>
      <c r="DRX888" s="14"/>
      <c r="DRY888" s="14"/>
      <c r="DRZ888" s="14"/>
      <c r="DSA888" s="14"/>
      <c r="DSB888" s="14"/>
      <c r="DSC888" s="14"/>
      <c r="DSD888" s="14"/>
      <c r="DSE888" s="14"/>
      <c r="DSF888" s="14"/>
      <c r="DSG888" s="14"/>
      <c r="DSH888" s="14"/>
      <c r="DSI888" s="14"/>
      <c r="DSJ888" s="14"/>
      <c r="DSK888" s="14"/>
      <c r="DSL888" s="14"/>
      <c r="DSM888" s="14"/>
      <c r="DSN888" s="14"/>
      <c r="DSO888" s="14"/>
      <c r="DSP888" s="14"/>
      <c r="DSQ888" s="14"/>
      <c r="DSR888" s="14"/>
      <c r="DSS888" s="14"/>
      <c r="DST888" s="14"/>
      <c r="DSU888" s="14"/>
      <c r="DSV888" s="14"/>
      <c r="DSW888" s="14"/>
      <c r="DSX888" s="14"/>
      <c r="DSY888" s="14"/>
      <c r="DSZ888" s="14"/>
      <c r="DTA888" s="14"/>
      <c r="DTB888" s="14"/>
      <c r="DTC888" s="14"/>
      <c r="DTD888" s="14"/>
      <c r="DTE888" s="14"/>
      <c r="DTF888" s="14"/>
      <c r="DTG888" s="14"/>
      <c r="DTH888" s="14"/>
      <c r="DTI888" s="14"/>
      <c r="DTJ888" s="14"/>
      <c r="DTK888" s="14"/>
      <c r="DTL888" s="14"/>
      <c r="DTM888" s="14"/>
      <c r="DTN888" s="14"/>
      <c r="DTO888" s="14"/>
      <c r="DTP888" s="14"/>
      <c r="DTQ888" s="14"/>
      <c r="DTR888" s="14"/>
      <c r="DTS888" s="14"/>
      <c r="DTT888" s="14"/>
      <c r="DTU888" s="14"/>
      <c r="DTV888" s="14"/>
      <c r="DTW888" s="14"/>
      <c r="DTX888" s="14"/>
      <c r="DTY888" s="14"/>
      <c r="DTZ888" s="14"/>
      <c r="DUA888" s="14"/>
      <c r="DUB888" s="14"/>
      <c r="DUC888" s="14"/>
      <c r="DUD888" s="14"/>
      <c r="DUE888" s="14"/>
      <c r="DUF888" s="14"/>
      <c r="DUG888" s="14"/>
      <c r="DUH888" s="14"/>
      <c r="DUI888" s="14"/>
      <c r="DUJ888" s="14"/>
      <c r="DUK888" s="14"/>
      <c r="DUL888" s="14"/>
      <c r="DUM888" s="14"/>
      <c r="DUN888" s="14"/>
      <c r="DUO888" s="14"/>
      <c r="DUP888" s="14"/>
      <c r="DUQ888" s="14"/>
      <c r="DUR888" s="14"/>
      <c r="DUS888" s="14"/>
      <c r="DUT888" s="14"/>
      <c r="DUU888" s="14"/>
      <c r="DUV888" s="14"/>
      <c r="DUW888" s="14"/>
      <c r="DUX888" s="14"/>
      <c r="DUY888" s="14"/>
      <c r="DUZ888" s="14"/>
      <c r="DVA888" s="14"/>
      <c r="DVB888" s="14"/>
      <c r="DVC888" s="14"/>
      <c r="DVD888" s="14"/>
      <c r="DVE888" s="14"/>
      <c r="DVF888" s="14"/>
      <c r="DVG888" s="14"/>
      <c r="DVH888" s="14"/>
      <c r="DVI888" s="14"/>
      <c r="DVJ888" s="14"/>
      <c r="DVK888" s="14"/>
      <c r="DVL888" s="14"/>
      <c r="DVM888" s="14"/>
      <c r="DVN888" s="14"/>
      <c r="DVO888" s="14"/>
      <c r="DVP888" s="14"/>
      <c r="DVQ888" s="14"/>
      <c r="DVR888" s="14"/>
      <c r="DVS888" s="14"/>
      <c r="DVT888" s="14"/>
      <c r="DVU888" s="14"/>
      <c r="DVV888" s="14"/>
      <c r="DVW888" s="14"/>
      <c r="DVX888" s="14"/>
      <c r="DVY888" s="14"/>
      <c r="DVZ888" s="14"/>
      <c r="DWA888" s="14"/>
      <c r="DWB888" s="14"/>
      <c r="DWC888" s="14"/>
      <c r="DWD888" s="14"/>
      <c r="DWE888" s="14"/>
      <c r="DWF888" s="14"/>
      <c r="DWG888" s="14"/>
      <c r="DWH888" s="14"/>
      <c r="DWI888" s="14"/>
      <c r="DWJ888" s="14"/>
      <c r="DWK888" s="14"/>
      <c r="DWL888" s="14"/>
      <c r="DWM888" s="14"/>
      <c r="DWN888" s="14"/>
      <c r="DWO888" s="14"/>
      <c r="DWP888" s="14"/>
      <c r="DWQ888" s="14"/>
      <c r="DWR888" s="14"/>
      <c r="DWS888" s="14"/>
      <c r="DWT888" s="14"/>
      <c r="DWU888" s="14"/>
      <c r="DWV888" s="14"/>
      <c r="DWW888" s="14"/>
      <c r="DWX888" s="14"/>
      <c r="DWY888" s="14"/>
      <c r="DWZ888" s="14"/>
      <c r="DXA888" s="14"/>
      <c r="DXB888" s="14"/>
      <c r="DXC888" s="14"/>
      <c r="DXD888" s="14"/>
      <c r="DXE888" s="14"/>
      <c r="DXF888" s="14"/>
      <c r="DXG888" s="14"/>
      <c r="DXH888" s="14"/>
      <c r="DXI888" s="14"/>
      <c r="DXJ888" s="14"/>
      <c r="DXK888" s="14"/>
      <c r="DXL888" s="14"/>
      <c r="DXM888" s="14"/>
      <c r="DXN888" s="14"/>
      <c r="DXO888" s="14"/>
      <c r="DXP888" s="14"/>
      <c r="DXQ888" s="14"/>
      <c r="DXR888" s="14"/>
      <c r="DXS888" s="14"/>
      <c r="DXT888" s="14"/>
      <c r="DXU888" s="14"/>
      <c r="DXV888" s="14"/>
      <c r="DXW888" s="14"/>
      <c r="DXX888" s="14"/>
      <c r="DXY888" s="14"/>
      <c r="DXZ888" s="14"/>
      <c r="DYA888" s="14"/>
      <c r="DYB888" s="14"/>
      <c r="DYC888" s="14"/>
      <c r="DYD888" s="14"/>
      <c r="DYE888" s="14"/>
      <c r="DYF888" s="14"/>
      <c r="DYG888" s="14"/>
      <c r="DYH888" s="14"/>
      <c r="DYI888" s="14"/>
      <c r="DYJ888" s="14"/>
      <c r="DYK888" s="14"/>
      <c r="DYL888" s="14"/>
      <c r="DYM888" s="14"/>
      <c r="DYN888" s="14"/>
      <c r="DYO888" s="14"/>
      <c r="DYP888" s="14"/>
      <c r="DYQ888" s="14"/>
      <c r="DYR888" s="14"/>
      <c r="DYS888" s="14"/>
      <c r="DYT888" s="14"/>
      <c r="DYU888" s="14"/>
      <c r="DYV888" s="14"/>
      <c r="DYW888" s="14"/>
      <c r="DYX888" s="14"/>
      <c r="DYY888" s="14"/>
      <c r="DYZ888" s="14"/>
      <c r="DZA888" s="14"/>
      <c r="DZB888" s="14"/>
      <c r="DZC888" s="14"/>
      <c r="DZD888" s="14"/>
      <c r="DZE888" s="14"/>
      <c r="DZF888" s="14"/>
      <c r="DZG888" s="14"/>
      <c r="DZH888" s="14"/>
      <c r="DZI888" s="14"/>
      <c r="DZJ888" s="14"/>
      <c r="DZK888" s="14"/>
      <c r="DZL888" s="14"/>
      <c r="DZM888" s="14"/>
      <c r="DZN888" s="14"/>
      <c r="DZO888" s="14"/>
      <c r="DZP888" s="14"/>
      <c r="DZQ888" s="14"/>
      <c r="DZR888" s="14"/>
      <c r="DZS888" s="14"/>
      <c r="DZT888" s="14"/>
      <c r="DZU888" s="14"/>
      <c r="DZV888" s="14"/>
      <c r="DZW888" s="14"/>
      <c r="DZX888" s="14"/>
      <c r="DZY888" s="14"/>
      <c r="DZZ888" s="14"/>
      <c r="EAA888" s="14"/>
      <c r="EAB888" s="14"/>
      <c r="EAC888" s="14"/>
      <c r="EAD888" s="14"/>
      <c r="EAE888" s="14"/>
      <c r="EAF888" s="14"/>
      <c r="EAG888" s="14"/>
      <c r="EAH888" s="14"/>
      <c r="EAI888" s="14"/>
      <c r="EAJ888" s="14"/>
      <c r="EAK888" s="14"/>
      <c r="EAL888" s="14"/>
      <c r="EAM888" s="14"/>
      <c r="EAN888" s="14"/>
      <c r="EAO888" s="14"/>
      <c r="EAP888" s="14"/>
      <c r="EAQ888" s="14"/>
      <c r="EAR888" s="14"/>
      <c r="EAS888" s="14"/>
      <c r="EAT888" s="14"/>
      <c r="EAU888" s="14"/>
      <c r="EAV888" s="14"/>
      <c r="EAW888" s="14"/>
      <c r="EAX888" s="14"/>
      <c r="EAY888" s="14"/>
      <c r="EAZ888" s="14"/>
      <c r="EBA888" s="14"/>
      <c r="EBB888" s="14"/>
      <c r="EBC888" s="14"/>
      <c r="EBD888" s="14"/>
      <c r="EBE888" s="14"/>
      <c r="EBF888" s="14"/>
      <c r="EBG888" s="14"/>
      <c r="EBH888" s="14"/>
      <c r="EBI888" s="14"/>
      <c r="EBJ888" s="14"/>
      <c r="EBK888" s="14"/>
      <c r="EBL888" s="14"/>
      <c r="EBM888" s="14"/>
      <c r="EBN888" s="14"/>
      <c r="EBO888" s="14"/>
      <c r="EBP888" s="14"/>
      <c r="EBQ888" s="14"/>
      <c r="EBR888" s="14"/>
      <c r="EBS888" s="14"/>
      <c r="EBT888" s="14"/>
      <c r="EBU888" s="14"/>
      <c r="EBV888" s="14"/>
      <c r="EBW888" s="14"/>
      <c r="EBX888" s="14"/>
      <c r="EBY888" s="14"/>
      <c r="EBZ888" s="14"/>
      <c r="ECA888" s="14"/>
      <c r="ECB888" s="14"/>
      <c r="ECC888" s="14"/>
      <c r="ECD888" s="14"/>
      <c r="ECE888" s="14"/>
      <c r="ECF888" s="14"/>
      <c r="ECG888" s="14"/>
      <c r="ECH888" s="14"/>
      <c r="ECI888" s="14"/>
      <c r="ECJ888" s="14"/>
      <c r="ECK888" s="14"/>
      <c r="ECL888" s="14"/>
      <c r="ECM888" s="14"/>
      <c r="ECN888" s="14"/>
      <c r="ECO888" s="14"/>
      <c r="ECP888" s="14"/>
      <c r="ECQ888" s="14"/>
      <c r="ECR888" s="14"/>
      <c r="ECS888" s="14"/>
      <c r="ECT888" s="14"/>
      <c r="ECU888" s="14"/>
      <c r="ECV888" s="14"/>
      <c r="ECW888" s="14"/>
      <c r="ECX888" s="14"/>
      <c r="ECY888" s="14"/>
      <c r="ECZ888" s="14"/>
      <c r="EDA888" s="14"/>
      <c r="EDB888" s="14"/>
      <c r="EDC888" s="14"/>
      <c r="EDD888" s="14"/>
      <c r="EDE888" s="14"/>
      <c r="EDF888" s="14"/>
      <c r="EDG888" s="14"/>
      <c r="EDH888" s="14"/>
      <c r="EDI888" s="14"/>
      <c r="EDJ888" s="14"/>
      <c r="EDK888" s="14"/>
      <c r="EDL888" s="14"/>
      <c r="EDM888" s="14"/>
      <c r="EDN888" s="14"/>
      <c r="EDO888" s="14"/>
      <c r="EDP888" s="14"/>
      <c r="EDQ888" s="14"/>
      <c r="EDR888" s="14"/>
      <c r="EDS888" s="14"/>
      <c r="EDT888" s="14"/>
      <c r="EDU888" s="14"/>
      <c r="EDV888" s="14"/>
      <c r="EDW888" s="14"/>
      <c r="EDX888" s="14"/>
      <c r="EDY888" s="14"/>
      <c r="EDZ888" s="14"/>
      <c r="EEA888" s="14"/>
      <c r="EEB888" s="14"/>
      <c r="EEC888" s="14"/>
      <c r="EED888" s="14"/>
      <c r="EEE888" s="14"/>
      <c r="EEF888" s="14"/>
      <c r="EEG888" s="14"/>
      <c r="EEH888" s="14"/>
      <c r="EEI888" s="14"/>
      <c r="EEJ888" s="14"/>
      <c r="EEK888" s="14"/>
      <c r="EEL888" s="14"/>
      <c r="EEM888" s="14"/>
      <c r="EEN888" s="14"/>
      <c r="EEO888" s="14"/>
      <c r="EEP888" s="14"/>
      <c r="EEQ888" s="14"/>
      <c r="EER888" s="14"/>
      <c r="EES888" s="14"/>
      <c r="EET888" s="14"/>
      <c r="EEU888" s="14"/>
      <c r="EEV888" s="14"/>
      <c r="EEW888" s="14"/>
      <c r="EEX888" s="14"/>
      <c r="EEY888" s="14"/>
      <c r="EEZ888" s="14"/>
      <c r="EFA888" s="14"/>
      <c r="EFB888" s="14"/>
      <c r="EFC888" s="14"/>
      <c r="EFD888" s="14"/>
      <c r="EFE888" s="14"/>
      <c r="EFF888" s="14"/>
      <c r="EFG888" s="14"/>
      <c r="EFH888" s="14"/>
      <c r="EFI888" s="14"/>
      <c r="EFJ888" s="14"/>
      <c r="EFK888" s="14"/>
      <c r="EFL888" s="14"/>
      <c r="EFM888" s="14"/>
      <c r="EFN888" s="14"/>
      <c r="EFO888" s="14"/>
      <c r="EFP888" s="14"/>
      <c r="EFQ888" s="14"/>
      <c r="EFR888" s="14"/>
      <c r="EFS888" s="14"/>
      <c r="EFT888" s="14"/>
      <c r="EFU888" s="14"/>
      <c r="EFV888" s="14"/>
      <c r="EFW888" s="14"/>
      <c r="EFX888" s="14"/>
      <c r="EFY888" s="14"/>
      <c r="EFZ888" s="14"/>
      <c r="EGA888" s="14"/>
      <c r="EGB888" s="14"/>
      <c r="EGC888" s="14"/>
      <c r="EGD888" s="14"/>
      <c r="EGE888" s="14"/>
      <c r="EGF888" s="14"/>
      <c r="EGG888" s="14"/>
      <c r="EGH888" s="14"/>
      <c r="EGI888" s="14"/>
      <c r="EGJ888" s="14"/>
      <c r="EGK888" s="14"/>
      <c r="EGL888" s="14"/>
      <c r="EGM888" s="14"/>
      <c r="EGN888" s="14"/>
      <c r="EGO888" s="14"/>
      <c r="EGP888" s="14"/>
      <c r="EGQ888" s="14"/>
      <c r="EGR888" s="14"/>
      <c r="EGS888" s="14"/>
      <c r="EGT888" s="14"/>
      <c r="EGU888" s="14"/>
      <c r="EGV888" s="14"/>
      <c r="EGW888" s="14"/>
      <c r="EGX888" s="14"/>
      <c r="EGY888" s="14"/>
      <c r="EGZ888" s="14"/>
      <c r="EHA888" s="14"/>
      <c r="EHB888" s="14"/>
      <c r="EHC888" s="14"/>
      <c r="EHD888" s="14"/>
      <c r="EHE888" s="14"/>
      <c r="EHF888" s="14"/>
      <c r="EHG888" s="14"/>
      <c r="EHH888" s="14"/>
      <c r="EHI888" s="14"/>
      <c r="EHJ888" s="14"/>
      <c r="EHK888" s="14"/>
      <c r="EHL888" s="14"/>
      <c r="EHM888" s="14"/>
      <c r="EHN888" s="14"/>
      <c r="EHO888" s="14"/>
      <c r="EHP888" s="14"/>
      <c r="EHQ888" s="14"/>
      <c r="EHR888" s="14"/>
      <c r="EHS888" s="14"/>
      <c r="EHT888" s="14"/>
      <c r="EHU888" s="14"/>
      <c r="EHV888" s="14"/>
      <c r="EHW888" s="14"/>
      <c r="EHX888" s="14"/>
      <c r="EHY888" s="14"/>
      <c r="EHZ888" s="14"/>
      <c r="EIA888" s="14"/>
      <c r="EIB888" s="14"/>
      <c r="EIC888" s="14"/>
      <c r="EID888" s="14"/>
      <c r="EIE888" s="14"/>
      <c r="EIF888" s="14"/>
      <c r="EIG888" s="14"/>
      <c r="EIH888" s="14"/>
      <c r="EII888" s="14"/>
      <c r="EIJ888" s="14"/>
      <c r="EIK888" s="14"/>
      <c r="EIL888" s="14"/>
      <c r="EIM888" s="14"/>
      <c r="EIN888" s="14"/>
      <c r="EIO888" s="14"/>
      <c r="EIP888" s="14"/>
      <c r="EIQ888" s="14"/>
      <c r="EIR888" s="14"/>
      <c r="EIS888" s="14"/>
      <c r="EIT888" s="14"/>
      <c r="EIU888" s="14"/>
      <c r="EIV888" s="14"/>
      <c r="EIW888" s="14"/>
      <c r="EIX888" s="14"/>
      <c r="EIY888" s="14"/>
      <c r="EIZ888" s="14"/>
      <c r="EJA888" s="14"/>
      <c r="EJB888" s="14"/>
      <c r="EJC888" s="14"/>
      <c r="EJD888" s="14"/>
      <c r="EJE888" s="14"/>
      <c r="EJF888" s="14"/>
      <c r="EJG888" s="14"/>
      <c r="EJH888" s="14"/>
      <c r="EJI888" s="14"/>
      <c r="EJJ888" s="14"/>
      <c r="EJK888" s="14"/>
      <c r="EJL888" s="14"/>
      <c r="EJM888" s="14"/>
      <c r="EJN888" s="14"/>
      <c r="EJO888" s="14"/>
      <c r="EJP888" s="14"/>
      <c r="EJQ888" s="14"/>
      <c r="EJR888" s="14"/>
      <c r="EJS888" s="14"/>
      <c r="EJT888" s="14"/>
      <c r="EJU888" s="14"/>
      <c r="EJV888" s="14"/>
      <c r="EJW888" s="14"/>
      <c r="EJX888" s="14"/>
      <c r="EJY888" s="14"/>
      <c r="EJZ888" s="14"/>
      <c r="EKA888" s="14"/>
      <c r="EKB888" s="14"/>
      <c r="EKC888" s="14"/>
      <c r="EKD888" s="14"/>
      <c r="EKE888" s="14"/>
      <c r="EKF888" s="14"/>
      <c r="EKG888" s="14"/>
      <c r="EKH888" s="14"/>
      <c r="EKI888" s="14"/>
      <c r="EKJ888" s="14"/>
      <c r="EKK888" s="14"/>
      <c r="EKL888" s="14"/>
      <c r="EKM888" s="14"/>
      <c r="EKN888" s="14"/>
      <c r="EKO888" s="14"/>
      <c r="EKP888" s="14"/>
      <c r="EKQ888" s="14"/>
      <c r="EKR888" s="14"/>
      <c r="EKS888" s="14"/>
      <c r="EKT888" s="14"/>
      <c r="EKU888" s="14"/>
      <c r="EKV888" s="14"/>
      <c r="EKW888" s="14"/>
      <c r="EKX888" s="14"/>
      <c r="EKY888" s="14"/>
      <c r="EKZ888" s="14"/>
      <c r="ELA888" s="14"/>
      <c r="ELB888" s="14"/>
      <c r="ELC888" s="14"/>
      <c r="ELD888" s="14"/>
      <c r="ELE888" s="14"/>
      <c r="ELF888" s="14"/>
      <c r="ELG888" s="14"/>
      <c r="ELH888" s="14"/>
      <c r="ELI888" s="14"/>
      <c r="ELJ888" s="14"/>
      <c r="ELK888" s="14"/>
      <c r="ELL888" s="14"/>
      <c r="ELM888" s="14"/>
      <c r="ELN888" s="14"/>
      <c r="ELO888" s="14"/>
      <c r="ELP888" s="14"/>
      <c r="ELQ888" s="14"/>
      <c r="ELR888" s="14"/>
      <c r="ELS888" s="14"/>
      <c r="ELT888" s="14"/>
      <c r="ELU888" s="14"/>
      <c r="ELV888" s="14"/>
      <c r="ELW888" s="14"/>
      <c r="ELX888" s="14"/>
      <c r="ELY888" s="14"/>
      <c r="ELZ888" s="14"/>
      <c r="EMA888" s="14"/>
      <c r="EMB888" s="14"/>
      <c r="EMC888" s="14"/>
      <c r="EMD888" s="14"/>
      <c r="EME888" s="14"/>
      <c r="EMF888" s="14"/>
      <c r="EMG888" s="14"/>
      <c r="EMH888" s="14"/>
      <c r="EMI888" s="14"/>
      <c r="EMJ888" s="14"/>
      <c r="EMK888" s="14"/>
      <c r="EML888" s="14"/>
      <c r="EMM888" s="14"/>
      <c r="EMN888" s="14"/>
      <c r="EMO888" s="14"/>
      <c r="EMP888" s="14"/>
      <c r="EMQ888" s="14"/>
      <c r="EMR888" s="14"/>
      <c r="EMS888" s="14"/>
      <c r="EMT888" s="14"/>
      <c r="EMU888" s="14"/>
      <c r="EMV888" s="14"/>
      <c r="EMW888" s="14"/>
      <c r="EMX888" s="14"/>
      <c r="EMY888" s="14"/>
      <c r="EMZ888" s="14"/>
      <c r="ENA888" s="14"/>
      <c r="ENB888" s="14"/>
      <c r="ENC888" s="14"/>
      <c r="END888" s="14"/>
      <c r="ENE888" s="14"/>
      <c r="ENF888" s="14"/>
      <c r="ENG888" s="14"/>
      <c r="ENH888" s="14"/>
      <c r="ENI888" s="14"/>
      <c r="ENJ888" s="14"/>
      <c r="ENK888" s="14"/>
      <c r="ENL888" s="14"/>
      <c r="ENM888" s="14"/>
      <c r="ENN888" s="14"/>
      <c r="ENO888" s="14"/>
      <c r="ENP888" s="14"/>
      <c r="ENQ888" s="14"/>
      <c r="ENR888" s="14"/>
      <c r="ENS888" s="14"/>
      <c r="ENT888" s="14"/>
      <c r="ENU888" s="14"/>
      <c r="ENV888" s="14"/>
      <c r="ENW888" s="14"/>
      <c r="ENX888" s="14"/>
      <c r="ENY888" s="14"/>
      <c r="ENZ888" s="14"/>
      <c r="EOA888" s="14"/>
      <c r="EOB888" s="14"/>
      <c r="EOC888" s="14"/>
      <c r="EOD888" s="14"/>
      <c r="EOE888" s="14"/>
      <c r="EOF888" s="14"/>
      <c r="EOG888" s="14"/>
      <c r="EOH888" s="14"/>
      <c r="EOI888" s="14"/>
      <c r="EOJ888" s="14"/>
      <c r="EOK888" s="14"/>
      <c r="EOL888" s="14"/>
      <c r="EOM888" s="14"/>
      <c r="EON888" s="14"/>
      <c r="EOO888" s="14"/>
      <c r="EOP888" s="14"/>
      <c r="EOQ888" s="14"/>
      <c r="EOR888" s="14"/>
      <c r="EOS888" s="14"/>
      <c r="EOT888" s="14"/>
      <c r="EOU888" s="14"/>
      <c r="EOV888" s="14"/>
      <c r="EOW888" s="14"/>
      <c r="EOX888" s="14"/>
      <c r="EOY888" s="14"/>
      <c r="EOZ888" s="14"/>
      <c r="EPA888" s="14"/>
      <c r="EPB888" s="14"/>
      <c r="EPC888" s="14"/>
      <c r="EPD888" s="14"/>
      <c r="EPE888" s="14"/>
      <c r="EPF888" s="14"/>
      <c r="EPG888" s="14"/>
      <c r="EPH888" s="14"/>
      <c r="EPI888" s="14"/>
      <c r="EPJ888" s="14"/>
      <c r="EPK888" s="14"/>
      <c r="EPL888" s="14"/>
      <c r="EPM888" s="14"/>
      <c r="EPN888" s="14"/>
      <c r="EPO888" s="14"/>
      <c r="EPP888" s="14"/>
      <c r="EPQ888" s="14"/>
      <c r="EPR888" s="14"/>
      <c r="EPS888" s="14"/>
      <c r="EPT888" s="14"/>
      <c r="EPU888" s="14"/>
      <c r="EPV888" s="14"/>
      <c r="EPW888" s="14"/>
      <c r="EPX888" s="14"/>
      <c r="EPY888" s="14"/>
      <c r="EPZ888" s="14"/>
      <c r="EQA888" s="14"/>
      <c r="EQB888" s="14"/>
      <c r="EQC888" s="14"/>
      <c r="EQD888" s="14"/>
      <c r="EQE888" s="14"/>
      <c r="EQF888" s="14"/>
      <c r="EQG888" s="14"/>
      <c r="EQH888" s="14"/>
      <c r="EQI888" s="14"/>
      <c r="EQJ888" s="14"/>
      <c r="EQK888" s="14"/>
      <c r="EQL888" s="14"/>
      <c r="EQM888" s="14"/>
      <c r="EQN888" s="14"/>
      <c r="EQO888" s="14"/>
      <c r="EQP888" s="14"/>
      <c r="EQQ888" s="14"/>
      <c r="EQR888" s="14"/>
      <c r="EQS888" s="14"/>
      <c r="EQT888" s="14"/>
      <c r="EQU888" s="14"/>
      <c r="EQV888" s="14"/>
      <c r="EQW888" s="14"/>
      <c r="EQX888" s="14"/>
      <c r="EQY888" s="14"/>
      <c r="EQZ888" s="14"/>
      <c r="ERA888" s="14"/>
      <c r="ERB888" s="14"/>
      <c r="ERC888" s="14"/>
      <c r="ERD888" s="14"/>
      <c r="ERE888" s="14"/>
      <c r="ERF888" s="14"/>
      <c r="ERG888" s="14"/>
      <c r="ERH888" s="14"/>
      <c r="ERI888" s="14"/>
      <c r="ERJ888" s="14"/>
      <c r="ERK888" s="14"/>
      <c r="ERL888" s="14"/>
      <c r="ERM888" s="14"/>
      <c r="ERN888" s="14"/>
      <c r="ERO888" s="14"/>
      <c r="ERP888" s="14"/>
      <c r="ERQ888" s="14"/>
      <c r="ERR888" s="14"/>
      <c r="ERS888" s="14"/>
      <c r="ERT888" s="14"/>
      <c r="ERU888" s="14"/>
      <c r="ERV888" s="14"/>
      <c r="ERW888" s="14"/>
      <c r="ERX888" s="14"/>
      <c r="ERY888" s="14"/>
      <c r="ERZ888" s="14"/>
      <c r="ESA888" s="14"/>
      <c r="ESB888" s="14"/>
      <c r="ESC888" s="14"/>
      <c r="ESD888" s="14"/>
      <c r="ESE888" s="14"/>
      <c r="ESF888" s="14"/>
      <c r="ESG888" s="14"/>
      <c r="ESH888" s="14"/>
      <c r="ESI888" s="14"/>
      <c r="ESJ888" s="14"/>
      <c r="ESK888" s="14"/>
      <c r="ESL888" s="14"/>
      <c r="ESM888" s="14"/>
      <c r="ESN888" s="14"/>
      <c r="ESO888" s="14"/>
      <c r="ESP888" s="14"/>
      <c r="ESQ888" s="14"/>
      <c r="ESR888" s="14"/>
      <c r="ESS888" s="14"/>
      <c r="EST888" s="14"/>
      <c r="ESU888" s="14"/>
      <c r="ESV888" s="14"/>
      <c r="ESW888" s="14"/>
      <c r="ESX888" s="14"/>
      <c r="ESY888" s="14"/>
      <c r="ESZ888" s="14"/>
      <c r="ETA888" s="14"/>
      <c r="ETB888" s="14"/>
      <c r="ETC888" s="14"/>
      <c r="ETD888" s="14"/>
      <c r="ETE888" s="14"/>
      <c r="ETF888" s="14"/>
      <c r="ETG888" s="14"/>
      <c r="ETH888" s="14"/>
      <c r="ETI888" s="14"/>
      <c r="ETJ888" s="14"/>
      <c r="ETK888" s="14"/>
      <c r="ETL888" s="14"/>
      <c r="ETM888" s="14"/>
      <c r="ETN888" s="14"/>
      <c r="ETO888" s="14"/>
      <c r="ETP888" s="14"/>
      <c r="ETQ888" s="14"/>
      <c r="ETR888" s="14"/>
      <c r="ETS888" s="14"/>
      <c r="ETT888" s="14"/>
      <c r="ETU888" s="14"/>
      <c r="ETV888" s="14"/>
      <c r="ETW888" s="14"/>
      <c r="ETX888" s="14"/>
      <c r="ETY888" s="14"/>
      <c r="ETZ888" s="14"/>
      <c r="EUA888" s="14"/>
      <c r="EUB888" s="14"/>
      <c r="EUC888" s="14"/>
      <c r="EUD888" s="14"/>
      <c r="EUE888" s="14"/>
      <c r="EUF888" s="14"/>
      <c r="EUG888" s="14"/>
      <c r="EUH888" s="14"/>
      <c r="EUI888" s="14"/>
      <c r="EUJ888" s="14"/>
      <c r="EUK888" s="14"/>
      <c r="EUL888" s="14"/>
      <c r="EUM888" s="14"/>
      <c r="EUN888" s="14"/>
      <c r="EUO888" s="14"/>
      <c r="EUP888" s="14"/>
      <c r="EUQ888" s="14"/>
      <c r="EUR888" s="14"/>
      <c r="EUS888" s="14"/>
      <c r="EUT888" s="14"/>
      <c r="EUU888" s="14"/>
      <c r="EUV888" s="14"/>
      <c r="EUW888" s="14"/>
      <c r="EUX888" s="14"/>
      <c r="EUY888" s="14"/>
      <c r="EUZ888" s="14"/>
      <c r="EVA888" s="14"/>
      <c r="EVB888" s="14"/>
      <c r="EVC888" s="14"/>
      <c r="EVD888" s="14"/>
      <c r="EVE888" s="14"/>
      <c r="EVF888" s="14"/>
      <c r="EVG888" s="14"/>
      <c r="EVH888" s="14"/>
      <c r="EVI888" s="14"/>
      <c r="EVJ888" s="14"/>
      <c r="EVK888" s="14"/>
      <c r="EVL888" s="14"/>
      <c r="EVM888" s="14"/>
      <c r="EVN888" s="14"/>
      <c r="EVO888" s="14"/>
      <c r="EVP888" s="14"/>
      <c r="EVQ888" s="14"/>
      <c r="EVR888" s="14"/>
      <c r="EVS888" s="14"/>
      <c r="EVT888" s="14"/>
      <c r="EVU888" s="14"/>
      <c r="EVV888" s="14"/>
      <c r="EVW888" s="14"/>
      <c r="EVX888" s="14"/>
      <c r="EVY888" s="14"/>
      <c r="EVZ888" s="14"/>
      <c r="EWA888" s="14"/>
      <c r="EWB888" s="14"/>
      <c r="EWC888" s="14"/>
      <c r="EWD888" s="14"/>
      <c r="EWE888" s="14"/>
      <c r="EWF888" s="14"/>
      <c r="EWG888" s="14"/>
      <c r="EWH888" s="14"/>
      <c r="EWI888" s="14"/>
      <c r="EWJ888" s="14"/>
      <c r="EWK888" s="14"/>
      <c r="EWL888" s="14"/>
      <c r="EWM888" s="14"/>
      <c r="EWN888" s="14"/>
      <c r="EWO888" s="14"/>
      <c r="EWP888" s="14"/>
      <c r="EWQ888" s="14"/>
      <c r="EWR888" s="14"/>
      <c r="EWS888" s="14"/>
      <c r="EWT888" s="14"/>
      <c r="EWU888" s="14"/>
      <c r="EWV888" s="14"/>
      <c r="EWW888" s="14"/>
      <c r="EWX888" s="14"/>
      <c r="EWY888" s="14"/>
      <c r="EWZ888" s="14"/>
      <c r="EXA888" s="14"/>
      <c r="EXB888" s="14"/>
      <c r="EXC888" s="14"/>
      <c r="EXD888" s="14"/>
      <c r="EXE888" s="14"/>
      <c r="EXF888" s="14"/>
      <c r="EXG888" s="14"/>
      <c r="EXH888" s="14"/>
      <c r="EXI888" s="14"/>
      <c r="EXJ888" s="14"/>
      <c r="EXK888" s="14"/>
      <c r="EXL888" s="14"/>
      <c r="EXM888" s="14"/>
      <c r="EXN888" s="14"/>
      <c r="EXO888" s="14"/>
      <c r="EXP888" s="14"/>
      <c r="EXQ888" s="14"/>
      <c r="EXR888" s="14"/>
      <c r="EXS888" s="14"/>
      <c r="EXT888" s="14"/>
      <c r="EXU888" s="14"/>
      <c r="EXV888" s="14"/>
      <c r="EXW888" s="14"/>
      <c r="EXX888" s="14"/>
      <c r="EXY888" s="14"/>
      <c r="EXZ888" s="14"/>
      <c r="EYA888" s="14"/>
      <c r="EYB888" s="14"/>
      <c r="EYC888" s="14"/>
      <c r="EYD888" s="14"/>
      <c r="EYE888" s="14"/>
      <c r="EYF888" s="14"/>
      <c r="EYG888" s="14"/>
      <c r="EYH888" s="14"/>
      <c r="EYI888" s="14"/>
      <c r="EYJ888" s="14"/>
      <c r="EYK888" s="14"/>
      <c r="EYL888" s="14"/>
      <c r="EYM888" s="14"/>
      <c r="EYN888" s="14"/>
      <c r="EYO888" s="14"/>
      <c r="EYP888" s="14"/>
      <c r="EYQ888" s="14"/>
      <c r="EYR888" s="14"/>
      <c r="EYS888" s="14"/>
      <c r="EYT888" s="14"/>
      <c r="EYU888" s="14"/>
      <c r="EYV888" s="14"/>
      <c r="EYW888" s="14"/>
      <c r="EYX888" s="14"/>
      <c r="EYY888" s="14"/>
      <c r="EYZ888" s="14"/>
      <c r="EZA888" s="14"/>
      <c r="EZB888" s="14"/>
      <c r="EZC888" s="14"/>
      <c r="EZD888" s="14"/>
      <c r="EZE888" s="14"/>
      <c r="EZF888" s="14"/>
      <c r="EZG888" s="14"/>
      <c r="EZH888" s="14"/>
      <c r="EZI888" s="14"/>
      <c r="EZJ888" s="14"/>
      <c r="EZK888" s="14"/>
      <c r="EZL888" s="14"/>
      <c r="EZM888" s="14"/>
      <c r="EZN888" s="14"/>
      <c r="EZO888" s="14"/>
      <c r="EZP888" s="14"/>
      <c r="EZQ888" s="14"/>
      <c r="EZR888" s="14"/>
      <c r="EZS888" s="14"/>
      <c r="EZT888" s="14"/>
      <c r="EZU888" s="14"/>
      <c r="EZV888" s="14"/>
      <c r="EZW888" s="14"/>
      <c r="EZX888" s="14"/>
      <c r="EZY888" s="14"/>
      <c r="EZZ888" s="14"/>
      <c r="FAA888" s="14"/>
      <c r="FAB888" s="14"/>
      <c r="FAC888" s="14"/>
      <c r="FAD888" s="14"/>
      <c r="FAE888" s="14"/>
      <c r="FAF888" s="14"/>
      <c r="FAG888" s="14"/>
      <c r="FAH888" s="14"/>
      <c r="FAI888" s="14"/>
      <c r="FAJ888" s="14"/>
      <c r="FAK888" s="14"/>
      <c r="FAL888" s="14"/>
      <c r="FAM888" s="14"/>
      <c r="FAN888" s="14"/>
      <c r="FAO888" s="14"/>
      <c r="FAP888" s="14"/>
      <c r="FAQ888" s="14"/>
      <c r="FAR888" s="14"/>
      <c r="FAS888" s="14"/>
      <c r="FAT888" s="14"/>
      <c r="FAU888" s="14"/>
      <c r="FAV888" s="14"/>
      <c r="FAW888" s="14"/>
      <c r="FAX888" s="14"/>
      <c r="FAY888" s="14"/>
      <c r="FAZ888" s="14"/>
      <c r="FBA888" s="14"/>
      <c r="FBB888" s="14"/>
      <c r="FBC888" s="14"/>
      <c r="FBD888" s="14"/>
      <c r="FBE888" s="14"/>
      <c r="FBF888" s="14"/>
      <c r="FBG888" s="14"/>
      <c r="FBH888" s="14"/>
      <c r="FBI888" s="14"/>
      <c r="FBJ888" s="14"/>
      <c r="FBK888" s="14"/>
      <c r="FBL888" s="14"/>
      <c r="FBM888" s="14"/>
      <c r="FBN888" s="14"/>
      <c r="FBO888" s="14"/>
      <c r="FBP888" s="14"/>
      <c r="FBQ888" s="14"/>
      <c r="FBR888" s="14"/>
      <c r="FBS888" s="14"/>
      <c r="FBT888" s="14"/>
      <c r="FBU888" s="14"/>
      <c r="FBV888" s="14"/>
      <c r="FBW888" s="14"/>
      <c r="FBX888" s="14"/>
      <c r="FBY888" s="14"/>
      <c r="FBZ888" s="14"/>
      <c r="FCA888" s="14"/>
      <c r="FCB888" s="14"/>
      <c r="FCC888" s="14"/>
      <c r="FCD888" s="14"/>
      <c r="FCE888" s="14"/>
      <c r="FCF888" s="14"/>
      <c r="FCG888" s="14"/>
      <c r="FCH888" s="14"/>
      <c r="FCI888" s="14"/>
      <c r="FCJ888" s="14"/>
      <c r="FCK888" s="14"/>
      <c r="FCL888" s="14"/>
      <c r="FCM888" s="14"/>
      <c r="FCN888" s="14"/>
      <c r="FCO888" s="14"/>
      <c r="FCP888" s="14"/>
      <c r="FCQ888" s="14"/>
      <c r="FCR888" s="14"/>
      <c r="FCS888" s="14"/>
      <c r="FCT888" s="14"/>
      <c r="FCU888" s="14"/>
      <c r="FCV888" s="14"/>
      <c r="FCW888" s="14"/>
      <c r="FCX888" s="14"/>
      <c r="FCY888" s="14"/>
      <c r="FCZ888" s="14"/>
      <c r="FDA888" s="14"/>
      <c r="FDB888" s="14"/>
      <c r="FDC888" s="14"/>
      <c r="FDD888" s="14"/>
      <c r="FDE888" s="14"/>
      <c r="FDF888" s="14"/>
      <c r="FDG888" s="14"/>
      <c r="FDH888" s="14"/>
      <c r="FDI888" s="14"/>
      <c r="FDJ888" s="14"/>
      <c r="FDK888" s="14"/>
      <c r="FDL888" s="14"/>
      <c r="FDM888" s="14"/>
      <c r="FDN888" s="14"/>
      <c r="FDO888" s="14"/>
      <c r="FDP888" s="14"/>
      <c r="FDQ888" s="14"/>
      <c r="FDR888" s="14"/>
      <c r="FDS888" s="14"/>
      <c r="FDT888" s="14"/>
      <c r="FDU888" s="14"/>
      <c r="FDV888" s="14"/>
      <c r="FDW888" s="14"/>
      <c r="FDX888" s="14"/>
      <c r="FDY888" s="14"/>
      <c r="FDZ888" s="14"/>
      <c r="FEA888" s="14"/>
      <c r="FEB888" s="14"/>
      <c r="FEC888" s="14"/>
      <c r="FED888" s="14"/>
      <c r="FEE888" s="14"/>
      <c r="FEF888" s="14"/>
      <c r="FEG888" s="14"/>
      <c r="FEH888" s="14"/>
      <c r="FEI888" s="14"/>
      <c r="FEJ888" s="14"/>
      <c r="FEK888" s="14"/>
      <c r="FEL888" s="14"/>
      <c r="FEM888" s="14"/>
      <c r="FEN888" s="14"/>
      <c r="FEO888" s="14"/>
      <c r="FEP888" s="14"/>
      <c r="FEQ888" s="14"/>
      <c r="FER888" s="14"/>
      <c r="FES888" s="14"/>
      <c r="FET888" s="14"/>
      <c r="FEU888" s="14"/>
      <c r="FEV888" s="14"/>
      <c r="FEW888" s="14"/>
      <c r="FEX888" s="14"/>
      <c r="FEY888" s="14"/>
      <c r="FEZ888" s="14"/>
      <c r="FFA888" s="14"/>
      <c r="FFB888" s="14"/>
      <c r="FFC888" s="14"/>
      <c r="FFD888" s="14"/>
      <c r="FFE888" s="14"/>
      <c r="FFF888" s="14"/>
      <c r="FFG888" s="14"/>
      <c r="FFH888" s="14"/>
      <c r="FFI888" s="14"/>
      <c r="FFJ888" s="14"/>
      <c r="FFK888" s="14"/>
      <c r="FFL888" s="14"/>
      <c r="FFM888" s="14"/>
      <c r="FFN888" s="14"/>
      <c r="FFO888" s="14"/>
      <c r="FFP888" s="14"/>
      <c r="FFQ888" s="14"/>
      <c r="FFR888" s="14"/>
      <c r="FFS888" s="14"/>
      <c r="FFT888" s="14"/>
      <c r="FFU888" s="14"/>
      <c r="FFV888" s="14"/>
      <c r="FFW888" s="14"/>
      <c r="FFX888" s="14"/>
      <c r="FFY888" s="14"/>
      <c r="FFZ888" s="14"/>
      <c r="FGA888" s="14"/>
      <c r="FGB888" s="14"/>
      <c r="FGC888" s="14"/>
      <c r="FGD888" s="14"/>
      <c r="FGE888" s="14"/>
      <c r="FGF888" s="14"/>
      <c r="FGG888" s="14"/>
      <c r="FGH888" s="14"/>
      <c r="FGI888" s="14"/>
      <c r="FGJ888" s="14"/>
      <c r="FGK888" s="14"/>
      <c r="FGL888" s="14"/>
      <c r="FGM888" s="14"/>
      <c r="FGN888" s="14"/>
      <c r="FGO888" s="14"/>
      <c r="FGP888" s="14"/>
      <c r="FGQ888" s="14"/>
      <c r="FGR888" s="14"/>
      <c r="FGS888" s="14"/>
      <c r="FGT888" s="14"/>
      <c r="FGU888" s="14"/>
      <c r="FGV888" s="14"/>
      <c r="FGW888" s="14"/>
      <c r="FGX888" s="14"/>
      <c r="FGY888" s="14"/>
      <c r="FGZ888" s="14"/>
      <c r="FHA888" s="14"/>
      <c r="FHB888" s="14"/>
      <c r="FHC888" s="14"/>
      <c r="FHD888" s="14"/>
      <c r="FHE888" s="14"/>
      <c r="FHF888" s="14"/>
      <c r="FHG888" s="14"/>
      <c r="FHH888" s="14"/>
      <c r="FHI888" s="14"/>
      <c r="FHJ888" s="14"/>
      <c r="FHK888" s="14"/>
      <c r="FHL888" s="14"/>
      <c r="FHM888" s="14"/>
      <c r="FHN888" s="14"/>
      <c r="FHO888" s="14"/>
      <c r="FHP888" s="14"/>
      <c r="FHQ888" s="14"/>
      <c r="FHR888" s="14"/>
      <c r="FHS888" s="14"/>
      <c r="FHT888" s="14"/>
      <c r="FHU888" s="14"/>
      <c r="FHV888" s="14"/>
      <c r="FHW888" s="14"/>
      <c r="FHX888" s="14"/>
      <c r="FHY888" s="14"/>
      <c r="FHZ888" s="14"/>
      <c r="FIA888" s="14"/>
      <c r="FIB888" s="14"/>
      <c r="FIC888" s="14"/>
      <c r="FID888" s="14"/>
      <c r="FIE888" s="14"/>
      <c r="FIF888" s="14"/>
      <c r="FIG888" s="14"/>
      <c r="FIH888" s="14"/>
      <c r="FII888" s="14"/>
      <c r="FIJ888" s="14"/>
      <c r="FIK888" s="14"/>
      <c r="FIL888" s="14"/>
      <c r="FIM888" s="14"/>
      <c r="FIN888" s="14"/>
      <c r="FIO888" s="14"/>
      <c r="FIP888" s="14"/>
      <c r="FIQ888" s="14"/>
      <c r="FIR888" s="14"/>
      <c r="FIS888" s="14"/>
      <c r="FIT888" s="14"/>
      <c r="FIU888" s="14"/>
      <c r="FIV888" s="14"/>
      <c r="FIW888" s="14"/>
      <c r="FIX888" s="14"/>
      <c r="FIY888" s="14"/>
      <c r="FIZ888" s="14"/>
      <c r="FJA888" s="14"/>
      <c r="FJB888" s="14"/>
      <c r="FJC888" s="14"/>
      <c r="FJD888" s="14"/>
      <c r="FJE888" s="14"/>
      <c r="FJF888" s="14"/>
      <c r="FJG888" s="14"/>
      <c r="FJH888" s="14"/>
      <c r="FJI888" s="14"/>
      <c r="FJJ888" s="14"/>
      <c r="FJK888" s="14"/>
      <c r="FJL888" s="14"/>
      <c r="FJM888" s="14"/>
      <c r="FJN888" s="14"/>
      <c r="FJO888" s="14"/>
      <c r="FJP888" s="14"/>
      <c r="FJQ888" s="14"/>
      <c r="FJR888" s="14"/>
      <c r="FJS888" s="14"/>
      <c r="FJT888" s="14"/>
      <c r="FJU888" s="14"/>
      <c r="FJV888" s="14"/>
      <c r="FJW888" s="14"/>
      <c r="FJX888" s="14"/>
      <c r="FJY888" s="14"/>
      <c r="FJZ888" s="14"/>
      <c r="FKA888" s="14"/>
      <c r="FKB888" s="14"/>
      <c r="FKC888" s="14"/>
      <c r="FKD888" s="14"/>
      <c r="FKE888" s="14"/>
      <c r="FKF888" s="14"/>
      <c r="FKG888" s="14"/>
      <c r="FKH888" s="14"/>
      <c r="FKI888" s="14"/>
      <c r="FKJ888" s="14"/>
      <c r="FKK888" s="14"/>
      <c r="FKL888" s="14"/>
      <c r="FKM888" s="14"/>
      <c r="FKN888" s="14"/>
      <c r="FKO888" s="14"/>
      <c r="FKP888" s="14"/>
      <c r="FKQ888" s="14"/>
      <c r="FKR888" s="14"/>
      <c r="FKS888" s="14"/>
      <c r="FKT888" s="14"/>
      <c r="FKU888" s="14"/>
      <c r="FKV888" s="14"/>
      <c r="FKW888" s="14"/>
      <c r="FKX888" s="14"/>
      <c r="FKY888" s="14"/>
      <c r="FKZ888" s="14"/>
      <c r="FLA888" s="14"/>
      <c r="FLB888" s="14"/>
      <c r="FLC888" s="14"/>
      <c r="FLD888" s="14"/>
      <c r="FLE888" s="14"/>
      <c r="FLF888" s="14"/>
      <c r="FLG888" s="14"/>
      <c r="FLH888" s="14"/>
      <c r="FLI888" s="14"/>
      <c r="FLJ888" s="14"/>
      <c r="FLK888" s="14"/>
      <c r="FLL888" s="14"/>
      <c r="FLM888" s="14"/>
      <c r="FLN888" s="14"/>
      <c r="FLO888" s="14"/>
      <c r="FLP888" s="14"/>
      <c r="FLQ888" s="14"/>
      <c r="FLR888" s="14"/>
      <c r="FLS888" s="14"/>
      <c r="FLT888" s="14"/>
      <c r="FLU888" s="14"/>
      <c r="FLV888" s="14"/>
      <c r="FLW888" s="14"/>
      <c r="FLX888" s="14"/>
      <c r="FLY888" s="14"/>
      <c r="FLZ888" s="14"/>
      <c r="FMA888" s="14"/>
      <c r="FMB888" s="14"/>
      <c r="FMC888" s="14"/>
      <c r="FMD888" s="14"/>
      <c r="FME888" s="14"/>
      <c r="FMF888" s="14"/>
      <c r="FMG888" s="14"/>
      <c r="FMH888" s="14"/>
      <c r="FMI888" s="14"/>
      <c r="FMJ888" s="14"/>
      <c r="FMK888" s="14"/>
      <c r="FML888" s="14"/>
      <c r="FMM888" s="14"/>
      <c r="FMN888" s="14"/>
      <c r="FMO888" s="14"/>
      <c r="FMP888" s="14"/>
      <c r="FMQ888" s="14"/>
      <c r="FMR888" s="14"/>
      <c r="FMS888" s="14"/>
      <c r="FMT888" s="14"/>
      <c r="FMU888" s="14"/>
      <c r="FMV888" s="14"/>
      <c r="FMW888" s="14"/>
      <c r="FMX888" s="14"/>
      <c r="FMY888" s="14"/>
      <c r="FMZ888" s="14"/>
      <c r="FNA888" s="14"/>
      <c r="FNB888" s="14"/>
      <c r="FNC888" s="14"/>
      <c r="FND888" s="14"/>
      <c r="FNE888" s="14"/>
      <c r="FNF888" s="14"/>
      <c r="FNG888" s="14"/>
      <c r="FNH888" s="14"/>
      <c r="FNI888" s="14"/>
      <c r="FNJ888" s="14"/>
      <c r="FNK888" s="14"/>
      <c r="FNL888" s="14"/>
      <c r="FNM888" s="14"/>
      <c r="FNN888" s="14"/>
      <c r="FNO888" s="14"/>
      <c r="FNP888" s="14"/>
      <c r="FNQ888" s="14"/>
      <c r="FNR888" s="14"/>
      <c r="FNS888" s="14"/>
      <c r="FNT888" s="14"/>
      <c r="FNU888" s="14"/>
      <c r="FNV888" s="14"/>
      <c r="FNW888" s="14"/>
      <c r="FNX888" s="14"/>
      <c r="FNY888" s="14"/>
      <c r="FNZ888" s="14"/>
      <c r="FOA888" s="14"/>
      <c r="FOB888" s="14"/>
      <c r="FOC888" s="14"/>
      <c r="FOD888" s="14"/>
      <c r="FOE888" s="14"/>
      <c r="FOF888" s="14"/>
      <c r="FOG888" s="14"/>
      <c r="FOH888" s="14"/>
      <c r="FOI888" s="14"/>
      <c r="FOJ888" s="14"/>
      <c r="FOK888" s="14"/>
      <c r="FOL888" s="14"/>
      <c r="FOM888" s="14"/>
      <c r="FON888" s="14"/>
      <c r="FOO888" s="14"/>
      <c r="FOP888" s="14"/>
      <c r="FOQ888" s="14"/>
      <c r="FOR888" s="14"/>
      <c r="FOS888" s="14"/>
      <c r="FOT888" s="14"/>
      <c r="FOU888" s="14"/>
      <c r="FOV888" s="14"/>
      <c r="FOW888" s="14"/>
      <c r="FOX888" s="14"/>
      <c r="FOY888" s="14"/>
      <c r="FOZ888" s="14"/>
      <c r="FPA888" s="14"/>
      <c r="FPB888" s="14"/>
      <c r="FPC888" s="14"/>
      <c r="FPD888" s="14"/>
      <c r="FPE888" s="14"/>
      <c r="FPF888" s="14"/>
      <c r="FPG888" s="14"/>
      <c r="FPH888" s="14"/>
      <c r="FPI888" s="14"/>
      <c r="FPJ888" s="14"/>
      <c r="FPK888" s="14"/>
      <c r="FPL888" s="14"/>
      <c r="FPM888" s="14"/>
      <c r="FPN888" s="14"/>
      <c r="FPO888" s="14"/>
      <c r="FPP888" s="14"/>
      <c r="FPQ888" s="14"/>
      <c r="FPR888" s="14"/>
      <c r="FPS888" s="14"/>
      <c r="FPT888" s="14"/>
      <c r="FPU888" s="14"/>
      <c r="FPV888" s="14"/>
      <c r="FPW888" s="14"/>
      <c r="FPX888" s="14"/>
      <c r="FPY888" s="14"/>
      <c r="FPZ888" s="14"/>
      <c r="FQA888" s="14"/>
      <c r="FQB888" s="14"/>
      <c r="FQC888" s="14"/>
      <c r="FQD888" s="14"/>
      <c r="FQE888" s="14"/>
      <c r="FQF888" s="14"/>
      <c r="FQG888" s="14"/>
      <c r="FQH888" s="14"/>
      <c r="FQI888" s="14"/>
      <c r="FQJ888" s="14"/>
      <c r="FQK888" s="14"/>
      <c r="FQL888" s="14"/>
      <c r="FQM888" s="14"/>
      <c r="FQN888" s="14"/>
      <c r="FQO888" s="14"/>
      <c r="FQP888" s="14"/>
      <c r="FQQ888" s="14"/>
      <c r="FQR888" s="14"/>
      <c r="FQS888" s="14"/>
      <c r="FQT888" s="14"/>
      <c r="FQU888" s="14"/>
      <c r="FQV888" s="14"/>
      <c r="FQW888" s="14"/>
      <c r="FQX888" s="14"/>
      <c r="FQY888" s="14"/>
      <c r="FQZ888" s="14"/>
      <c r="FRA888" s="14"/>
      <c r="FRB888" s="14"/>
      <c r="FRC888" s="14"/>
      <c r="FRD888" s="14"/>
      <c r="FRE888" s="14"/>
      <c r="FRF888" s="14"/>
      <c r="FRG888" s="14"/>
      <c r="FRH888" s="14"/>
      <c r="FRI888" s="14"/>
      <c r="FRJ888" s="14"/>
      <c r="FRK888" s="14"/>
      <c r="FRL888" s="14"/>
      <c r="FRM888" s="14"/>
      <c r="FRN888" s="14"/>
      <c r="FRO888" s="14"/>
      <c r="FRP888" s="14"/>
      <c r="FRQ888" s="14"/>
      <c r="FRR888" s="14"/>
      <c r="FRS888" s="14"/>
      <c r="FRT888" s="14"/>
      <c r="FRU888" s="14"/>
      <c r="FRV888" s="14"/>
      <c r="FRW888" s="14"/>
      <c r="FRX888" s="14"/>
      <c r="FRY888" s="14"/>
      <c r="FRZ888" s="14"/>
      <c r="FSA888" s="14"/>
      <c r="FSB888" s="14"/>
      <c r="FSC888" s="14"/>
      <c r="FSD888" s="14"/>
      <c r="FSE888" s="14"/>
      <c r="FSF888" s="14"/>
      <c r="FSG888" s="14"/>
      <c r="FSH888" s="14"/>
      <c r="FSI888" s="14"/>
      <c r="FSJ888" s="14"/>
      <c r="FSK888" s="14"/>
      <c r="FSL888" s="14"/>
      <c r="FSM888" s="14"/>
      <c r="FSN888" s="14"/>
      <c r="FSO888" s="14"/>
      <c r="FSP888" s="14"/>
      <c r="FSQ888" s="14"/>
      <c r="FSR888" s="14"/>
      <c r="FSS888" s="14"/>
      <c r="FST888" s="14"/>
      <c r="FSU888" s="14"/>
      <c r="FSV888" s="14"/>
      <c r="FSW888" s="14"/>
      <c r="FSX888" s="14"/>
      <c r="FSY888" s="14"/>
      <c r="FSZ888" s="14"/>
      <c r="FTA888" s="14"/>
      <c r="FTB888" s="14"/>
      <c r="FTC888" s="14"/>
      <c r="FTD888" s="14"/>
      <c r="FTE888" s="14"/>
      <c r="FTF888" s="14"/>
      <c r="FTG888" s="14"/>
      <c r="FTH888" s="14"/>
      <c r="FTI888" s="14"/>
      <c r="FTJ888" s="14"/>
      <c r="FTK888" s="14"/>
      <c r="FTL888" s="14"/>
      <c r="FTM888" s="14"/>
      <c r="FTN888" s="14"/>
      <c r="FTO888" s="14"/>
      <c r="FTP888" s="14"/>
      <c r="FTQ888" s="14"/>
      <c r="FTR888" s="14"/>
      <c r="FTS888" s="14"/>
      <c r="FTT888" s="14"/>
      <c r="FTU888" s="14"/>
      <c r="FTV888" s="14"/>
      <c r="FTW888" s="14"/>
      <c r="FTX888" s="14"/>
      <c r="FTY888" s="14"/>
      <c r="FTZ888" s="14"/>
      <c r="FUA888" s="14"/>
      <c r="FUB888" s="14"/>
      <c r="FUC888" s="14"/>
      <c r="FUD888" s="14"/>
      <c r="FUE888" s="14"/>
      <c r="FUF888" s="14"/>
      <c r="FUG888" s="14"/>
      <c r="FUH888" s="14"/>
      <c r="FUI888" s="14"/>
      <c r="FUJ888" s="14"/>
      <c r="FUK888" s="14"/>
      <c r="FUL888" s="14"/>
      <c r="FUM888" s="14"/>
      <c r="FUN888" s="14"/>
      <c r="FUO888" s="14"/>
      <c r="FUP888" s="14"/>
      <c r="FUQ888" s="14"/>
      <c r="FUR888" s="14"/>
      <c r="FUS888" s="14"/>
      <c r="FUT888" s="14"/>
      <c r="FUU888" s="14"/>
      <c r="FUV888" s="14"/>
      <c r="FUW888" s="14"/>
      <c r="FUX888" s="14"/>
      <c r="FUY888" s="14"/>
      <c r="FUZ888" s="14"/>
      <c r="FVA888" s="14"/>
      <c r="FVB888" s="14"/>
      <c r="FVC888" s="14"/>
      <c r="FVD888" s="14"/>
      <c r="FVE888" s="14"/>
      <c r="FVF888" s="14"/>
      <c r="FVG888" s="14"/>
      <c r="FVH888" s="14"/>
      <c r="FVI888" s="14"/>
      <c r="FVJ888" s="14"/>
      <c r="FVK888" s="14"/>
      <c r="FVL888" s="14"/>
      <c r="FVM888" s="14"/>
      <c r="FVN888" s="14"/>
      <c r="FVO888" s="14"/>
      <c r="FVP888" s="14"/>
      <c r="FVQ888" s="14"/>
      <c r="FVR888" s="14"/>
      <c r="FVS888" s="14"/>
      <c r="FVT888" s="14"/>
      <c r="FVU888" s="14"/>
      <c r="FVV888" s="14"/>
      <c r="FVW888" s="14"/>
      <c r="FVX888" s="14"/>
      <c r="FVY888" s="14"/>
      <c r="FVZ888" s="14"/>
      <c r="FWA888" s="14"/>
      <c r="FWB888" s="14"/>
      <c r="FWC888" s="14"/>
      <c r="FWD888" s="14"/>
      <c r="FWE888" s="14"/>
      <c r="FWF888" s="14"/>
      <c r="FWG888" s="14"/>
      <c r="FWH888" s="14"/>
      <c r="FWI888" s="14"/>
      <c r="FWJ888" s="14"/>
      <c r="FWK888" s="14"/>
      <c r="FWL888" s="14"/>
      <c r="FWM888" s="14"/>
      <c r="FWN888" s="14"/>
      <c r="FWO888" s="14"/>
      <c r="FWP888" s="14"/>
      <c r="FWQ888" s="14"/>
      <c r="FWR888" s="14"/>
      <c r="FWS888" s="14"/>
      <c r="FWT888" s="14"/>
      <c r="FWU888" s="14"/>
      <c r="FWV888" s="14"/>
      <c r="FWW888" s="14"/>
      <c r="FWX888" s="14"/>
      <c r="FWY888" s="14"/>
      <c r="FWZ888" s="14"/>
      <c r="FXA888" s="14"/>
      <c r="FXB888" s="14"/>
      <c r="FXC888" s="14"/>
      <c r="FXD888" s="14"/>
      <c r="FXE888" s="14"/>
      <c r="FXF888" s="14"/>
      <c r="FXG888" s="14"/>
      <c r="FXH888" s="14"/>
      <c r="FXI888" s="14"/>
      <c r="FXJ888" s="14"/>
      <c r="FXK888" s="14"/>
      <c r="FXL888" s="14"/>
      <c r="FXM888" s="14"/>
      <c r="FXN888" s="14"/>
      <c r="FXO888" s="14"/>
      <c r="FXP888" s="14"/>
      <c r="FXQ888" s="14"/>
      <c r="FXR888" s="14"/>
      <c r="FXS888" s="14"/>
      <c r="FXT888" s="14"/>
      <c r="FXU888" s="14"/>
      <c r="FXV888" s="14"/>
      <c r="FXW888" s="14"/>
      <c r="FXX888" s="14"/>
      <c r="FXY888" s="14"/>
      <c r="FXZ888" s="14"/>
      <c r="FYA888" s="14"/>
      <c r="FYB888" s="14"/>
      <c r="FYC888" s="14"/>
      <c r="FYD888" s="14"/>
      <c r="FYE888" s="14"/>
      <c r="FYF888" s="14"/>
      <c r="FYG888" s="14"/>
      <c r="FYH888" s="14"/>
      <c r="FYI888" s="14"/>
      <c r="FYJ888" s="14"/>
      <c r="FYK888" s="14"/>
      <c r="FYL888" s="14"/>
      <c r="FYM888" s="14"/>
      <c r="FYN888" s="14"/>
      <c r="FYO888" s="14"/>
      <c r="FYP888" s="14"/>
      <c r="FYQ888" s="14"/>
      <c r="FYR888" s="14"/>
      <c r="FYS888" s="14"/>
      <c r="FYT888" s="14"/>
      <c r="FYU888" s="14"/>
      <c r="FYV888" s="14"/>
      <c r="FYW888" s="14"/>
      <c r="FYX888" s="14"/>
      <c r="FYY888" s="14"/>
      <c r="FYZ888" s="14"/>
      <c r="FZA888" s="14"/>
      <c r="FZB888" s="14"/>
      <c r="FZC888" s="14"/>
      <c r="FZD888" s="14"/>
      <c r="FZE888" s="14"/>
      <c r="FZF888" s="14"/>
      <c r="FZG888" s="14"/>
      <c r="FZH888" s="14"/>
      <c r="FZI888" s="14"/>
      <c r="FZJ888" s="14"/>
      <c r="FZK888" s="14"/>
      <c r="FZL888" s="14"/>
      <c r="FZM888" s="14"/>
      <c r="FZN888" s="14"/>
      <c r="FZO888" s="14"/>
      <c r="FZP888" s="14"/>
      <c r="FZQ888" s="14"/>
      <c r="FZR888" s="14"/>
      <c r="FZS888" s="14"/>
      <c r="FZT888" s="14"/>
      <c r="FZU888" s="14"/>
      <c r="FZV888" s="14"/>
      <c r="FZW888" s="14"/>
      <c r="FZX888" s="14"/>
      <c r="FZY888" s="14"/>
      <c r="FZZ888" s="14"/>
      <c r="GAA888" s="14"/>
      <c r="GAB888" s="14"/>
      <c r="GAC888" s="14"/>
      <c r="GAD888" s="14"/>
      <c r="GAE888" s="14"/>
      <c r="GAF888" s="14"/>
      <c r="GAG888" s="14"/>
      <c r="GAH888" s="14"/>
      <c r="GAI888" s="14"/>
      <c r="GAJ888" s="14"/>
      <c r="GAK888" s="14"/>
      <c r="GAL888" s="14"/>
      <c r="GAM888" s="14"/>
      <c r="GAN888" s="14"/>
      <c r="GAO888" s="14"/>
      <c r="GAP888" s="14"/>
      <c r="GAQ888" s="14"/>
      <c r="GAR888" s="14"/>
      <c r="GAS888" s="14"/>
      <c r="GAT888" s="14"/>
      <c r="GAU888" s="14"/>
      <c r="GAV888" s="14"/>
      <c r="GAW888" s="14"/>
      <c r="GAX888" s="14"/>
      <c r="GAY888" s="14"/>
      <c r="GAZ888" s="14"/>
      <c r="GBA888" s="14"/>
      <c r="GBB888" s="14"/>
      <c r="GBC888" s="14"/>
      <c r="GBD888" s="14"/>
      <c r="GBE888" s="14"/>
      <c r="GBF888" s="14"/>
      <c r="GBG888" s="14"/>
      <c r="GBH888" s="14"/>
      <c r="GBI888" s="14"/>
      <c r="GBJ888" s="14"/>
      <c r="GBK888" s="14"/>
      <c r="GBL888" s="14"/>
      <c r="GBM888" s="14"/>
      <c r="GBN888" s="14"/>
      <c r="GBO888" s="14"/>
      <c r="GBP888" s="14"/>
      <c r="GBQ888" s="14"/>
      <c r="GBR888" s="14"/>
      <c r="GBS888" s="14"/>
      <c r="GBT888" s="14"/>
      <c r="GBU888" s="14"/>
      <c r="GBV888" s="14"/>
      <c r="GBW888" s="14"/>
      <c r="GBX888" s="14"/>
      <c r="GBY888" s="14"/>
      <c r="GBZ888" s="14"/>
      <c r="GCA888" s="14"/>
      <c r="GCB888" s="14"/>
      <c r="GCC888" s="14"/>
      <c r="GCD888" s="14"/>
      <c r="GCE888" s="14"/>
      <c r="GCF888" s="14"/>
      <c r="GCG888" s="14"/>
      <c r="GCH888" s="14"/>
      <c r="GCI888" s="14"/>
      <c r="GCJ888" s="14"/>
      <c r="GCK888" s="14"/>
      <c r="GCL888" s="14"/>
      <c r="GCM888" s="14"/>
      <c r="GCN888" s="14"/>
      <c r="GCO888" s="14"/>
      <c r="GCP888" s="14"/>
      <c r="GCQ888" s="14"/>
      <c r="GCR888" s="14"/>
      <c r="GCS888" s="14"/>
      <c r="GCT888" s="14"/>
      <c r="GCU888" s="14"/>
      <c r="GCV888" s="14"/>
      <c r="GCW888" s="14"/>
      <c r="GCX888" s="14"/>
      <c r="GCY888" s="14"/>
      <c r="GCZ888" s="14"/>
      <c r="GDA888" s="14"/>
      <c r="GDB888" s="14"/>
      <c r="GDC888" s="14"/>
      <c r="GDD888" s="14"/>
      <c r="GDE888" s="14"/>
      <c r="GDF888" s="14"/>
      <c r="GDG888" s="14"/>
      <c r="GDH888" s="14"/>
      <c r="GDI888" s="14"/>
      <c r="GDJ888" s="14"/>
      <c r="GDK888" s="14"/>
      <c r="GDL888" s="14"/>
      <c r="GDM888" s="14"/>
      <c r="GDN888" s="14"/>
      <c r="GDO888" s="14"/>
      <c r="GDP888" s="14"/>
      <c r="GDQ888" s="14"/>
      <c r="GDR888" s="14"/>
      <c r="GDS888" s="14"/>
      <c r="GDT888" s="14"/>
      <c r="GDU888" s="14"/>
      <c r="GDV888" s="14"/>
      <c r="GDW888" s="14"/>
      <c r="GDX888" s="14"/>
      <c r="GDY888" s="14"/>
      <c r="GDZ888" s="14"/>
      <c r="GEA888" s="14"/>
      <c r="GEB888" s="14"/>
      <c r="GEC888" s="14"/>
      <c r="GED888" s="14"/>
      <c r="GEE888" s="14"/>
      <c r="GEF888" s="14"/>
      <c r="GEG888" s="14"/>
      <c r="GEH888" s="14"/>
      <c r="GEI888" s="14"/>
      <c r="GEJ888" s="14"/>
      <c r="GEK888" s="14"/>
      <c r="GEL888" s="14"/>
      <c r="GEM888" s="14"/>
      <c r="GEN888" s="14"/>
      <c r="GEO888" s="14"/>
      <c r="GEP888" s="14"/>
      <c r="GEQ888" s="14"/>
      <c r="GER888" s="14"/>
      <c r="GES888" s="14"/>
      <c r="GET888" s="14"/>
      <c r="GEU888" s="14"/>
      <c r="GEV888" s="14"/>
      <c r="GEW888" s="14"/>
      <c r="GEX888" s="14"/>
      <c r="GEY888" s="14"/>
      <c r="GEZ888" s="14"/>
      <c r="GFA888" s="14"/>
      <c r="GFB888" s="14"/>
      <c r="GFC888" s="14"/>
      <c r="GFD888" s="14"/>
      <c r="GFE888" s="14"/>
      <c r="GFF888" s="14"/>
      <c r="GFG888" s="14"/>
      <c r="GFH888" s="14"/>
      <c r="GFI888" s="14"/>
      <c r="GFJ888" s="14"/>
      <c r="GFK888" s="14"/>
      <c r="GFL888" s="14"/>
      <c r="GFM888" s="14"/>
      <c r="GFN888" s="14"/>
      <c r="GFO888" s="14"/>
      <c r="GFP888" s="14"/>
      <c r="GFQ888" s="14"/>
      <c r="GFR888" s="14"/>
      <c r="GFS888" s="14"/>
      <c r="GFT888" s="14"/>
      <c r="GFU888" s="14"/>
      <c r="GFV888" s="14"/>
      <c r="GFW888" s="14"/>
      <c r="GFX888" s="14"/>
      <c r="GFY888" s="14"/>
      <c r="GFZ888" s="14"/>
      <c r="GGA888" s="14"/>
      <c r="GGB888" s="14"/>
      <c r="GGC888" s="14"/>
      <c r="GGD888" s="14"/>
      <c r="GGE888" s="14"/>
      <c r="GGF888" s="14"/>
      <c r="GGG888" s="14"/>
      <c r="GGH888" s="14"/>
      <c r="GGI888" s="14"/>
      <c r="GGJ888" s="14"/>
      <c r="GGK888" s="14"/>
      <c r="GGL888" s="14"/>
      <c r="GGM888" s="14"/>
      <c r="GGN888" s="14"/>
      <c r="GGO888" s="14"/>
      <c r="GGP888" s="14"/>
      <c r="GGQ888" s="14"/>
      <c r="GGR888" s="14"/>
      <c r="GGS888" s="14"/>
      <c r="GGT888" s="14"/>
      <c r="GGU888" s="14"/>
      <c r="GGV888" s="14"/>
      <c r="GGW888" s="14"/>
      <c r="GGX888" s="14"/>
      <c r="GGY888" s="14"/>
      <c r="GGZ888" s="14"/>
      <c r="GHA888" s="14"/>
      <c r="GHB888" s="14"/>
      <c r="GHC888" s="14"/>
      <c r="GHD888" s="14"/>
      <c r="GHE888" s="14"/>
      <c r="GHF888" s="14"/>
      <c r="GHG888" s="14"/>
      <c r="GHH888" s="14"/>
      <c r="GHI888" s="14"/>
      <c r="GHJ888" s="14"/>
      <c r="GHK888" s="14"/>
      <c r="GHL888" s="14"/>
      <c r="GHM888" s="14"/>
      <c r="GHN888" s="14"/>
      <c r="GHO888" s="14"/>
      <c r="GHP888" s="14"/>
      <c r="GHQ888" s="14"/>
      <c r="GHR888" s="14"/>
      <c r="GHS888" s="14"/>
      <c r="GHT888" s="14"/>
      <c r="GHU888" s="14"/>
      <c r="GHV888" s="14"/>
      <c r="GHW888" s="14"/>
      <c r="GHX888" s="14"/>
      <c r="GHY888" s="14"/>
      <c r="GHZ888" s="14"/>
      <c r="GIA888" s="14"/>
      <c r="GIB888" s="14"/>
      <c r="GIC888" s="14"/>
      <c r="GID888" s="14"/>
      <c r="GIE888" s="14"/>
      <c r="GIF888" s="14"/>
      <c r="GIG888" s="14"/>
      <c r="GIH888" s="14"/>
      <c r="GII888" s="14"/>
      <c r="GIJ888" s="14"/>
      <c r="GIK888" s="14"/>
      <c r="GIL888" s="14"/>
      <c r="GIM888" s="14"/>
      <c r="GIN888" s="14"/>
      <c r="GIO888" s="14"/>
      <c r="GIP888" s="14"/>
      <c r="GIQ888" s="14"/>
      <c r="GIR888" s="14"/>
      <c r="GIS888" s="14"/>
      <c r="GIT888" s="14"/>
      <c r="GIU888" s="14"/>
      <c r="GIV888" s="14"/>
      <c r="GIW888" s="14"/>
      <c r="GIX888" s="14"/>
      <c r="GIY888" s="14"/>
      <c r="GIZ888" s="14"/>
      <c r="GJA888" s="14"/>
      <c r="GJB888" s="14"/>
      <c r="GJC888" s="14"/>
      <c r="GJD888" s="14"/>
      <c r="GJE888" s="14"/>
      <c r="GJF888" s="14"/>
      <c r="GJG888" s="14"/>
      <c r="GJH888" s="14"/>
      <c r="GJI888" s="14"/>
      <c r="GJJ888" s="14"/>
      <c r="GJK888" s="14"/>
      <c r="GJL888" s="14"/>
      <c r="GJM888" s="14"/>
      <c r="GJN888" s="14"/>
      <c r="GJO888" s="14"/>
      <c r="GJP888" s="14"/>
      <c r="GJQ888" s="14"/>
      <c r="GJR888" s="14"/>
      <c r="GJS888" s="14"/>
      <c r="GJT888" s="14"/>
      <c r="GJU888" s="14"/>
      <c r="GJV888" s="14"/>
      <c r="GJW888" s="14"/>
      <c r="GJX888" s="14"/>
      <c r="GJY888" s="14"/>
      <c r="GJZ888" s="14"/>
      <c r="GKA888" s="14"/>
      <c r="GKB888" s="14"/>
      <c r="GKC888" s="14"/>
      <c r="GKD888" s="14"/>
      <c r="GKE888" s="14"/>
      <c r="GKF888" s="14"/>
      <c r="GKG888" s="14"/>
      <c r="GKH888" s="14"/>
      <c r="GKI888" s="14"/>
      <c r="GKJ888" s="14"/>
      <c r="GKK888" s="14"/>
      <c r="GKL888" s="14"/>
      <c r="GKM888" s="14"/>
      <c r="GKN888" s="14"/>
      <c r="GKO888" s="14"/>
      <c r="GKP888" s="14"/>
      <c r="GKQ888" s="14"/>
      <c r="GKR888" s="14"/>
      <c r="GKS888" s="14"/>
      <c r="GKT888" s="14"/>
      <c r="GKU888" s="14"/>
      <c r="GKV888" s="14"/>
      <c r="GKW888" s="14"/>
      <c r="GKX888" s="14"/>
      <c r="GKY888" s="14"/>
      <c r="GKZ888" s="14"/>
      <c r="GLA888" s="14"/>
      <c r="GLB888" s="14"/>
      <c r="GLC888" s="14"/>
      <c r="GLD888" s="14"/>
      <c r="GLE888" s="14"/>
      <c r="GLF888" s="14"/>
      <c r="GLG888" s="14"/>
      <c r="GLH888" s="14"/>
      <c r="GLI888" s="14"/>
      <c r="GLJ888" s="14"/>
      <c r="GLK888" s="14"/>
      <c r="GLL888" s="14"/>
      <c r="GLM888" s="14"/>
      <c r="GLN888" s="14"/>
      <c r="GLO888" s="14"/>
      <c r="GLP888" s="14"/>
      <c r="GLQ888" s="14"/>
      <c r="GLR888" s="14"/>
      <c r="GLS888" s="14"/>
      <c r="GLT888" s="14"/>
      <c r="GLU888" s="14"/>
      <c r="GLV888" s="14"/>
      <c r="GLW888" s="14"/>
      <c r="GLX888" s="14"/>
      <c r="GLY888" s="14"/>
      <c r="GLZ888" s="14"/>
      <c r="GMA888" s="14"/>
      <c r="GMB888" s="14"/>
      <c r="GMC888" s="14"/>
      <c r="GMD888" s="14"/>
      <c r="GME888" s="14"/>
      <c r="GMF888" s="14"/>
      <c r="GMG888" s="14"/>
      <c r="GMH888" s="14"/>
      <c r="GMI888" s="14"/>
      <c r="GMJ888" s="14"/>
      <c r="GMK888" s="14"/>
      <c r="GML888" s="14"/>
      <c r="GMM888" s="14"/>
      <c r="GMN888" s="14"/>
      <c r="GMO888" s="14"/>
      <c r="GMP888" s="14"/>
      <c r="GMQ888" s="14"/>
      <c r="GMR888" s="14"/>
      <c r="GMS888" s="14"/>
      <c r="GMT888" s="14"/>
      <c r="GMU888" s="14"/>
      <c r="GMV888" s="14"/>
      <c r="GMW888" s="14"/>
      <c r="GMX888" s="14"/>
      <c r="GMY888" s="14"/>
      <c r="GMZ888" s="14"/>
      <c r="GNA888" s="14"/>
      <c r="GNB888" s="14"/>
      <c r="GNC888" s="14"/>
      <c r="GND888" s="14"/>
      <c r="GNE888" s="14"/>
      <c r="GNF888" s="14"/>
      <c r="GNG888" s="14"/>
      <c r="GNH888" s="14"/>
      <c r="GNI888" s="14"/>
      <c r="GNJ888" s="14"/>
      <c r="GNK888" s="14"/>
      <c r="GNL888" s="14"/>
      <c r="GNM888" s="14"/>
      <c r="GNN888" s="14"/>
      <c r="GNO888" s="14"/>
      <c r="GNP888" s="14"/>
      <c r="GNQ888" s="14"/>
      <c r="GNR888" s="14"/>
      <c r="GNS888" s="14"/>
      <c r="GNT888" s="14"/>
      <c r="GNU888" s="14"/>
      <c r="GNV888" s="14"/>
      <c r="GNW888" s="14"/>
      <c r="GNX888" s="14"/>
      <c r="GNY888" s="14"/>
      <c r="GNZ888" s="14"/>
      <c r="GOA888" s="14"/>
      <c r="GOB888" s="14"/>
      <c r="GOC888" s="14"/>
      <c r="GOD888" s="14"/>
      <c r="GOE888" s="14"/>
      <c r="GOF888" s="14"/>
      <c r="GOG888" s="14"/>
      <c r="GOH888" s="14"/>
      <c r="GOI888" s="14"/>
      <c r="GOJ888" s="14"/>
      <c r="GOK888" s="14"/>
      <c r="GOL888" s="14"/>
      <c r="GOM888" s="14"/>
      <c r="GON888" s="14"/>
      <c r="GOO888" s="14"/>
      <c r="GOP888" s="14"/>
      <c r="GOQ888" s="14"/>
      <c r="GOR888" s="14"/>
      <c r="GOS888" s="14"/>
      <c r="GOT888" s="14"/>
      <c r="GOU888" s="14"/>
      <c r="GOV888" s="14"/>
      <c r="GOW888" s="14"/>
      <c r="GOX888" s="14"/>
      <c r="GOY888" s="14"/>
      <c r="GOZ888" s="14"/>
      <c r="GPA888" s="14"/>
      <c r="GPB888" s="14"/>
      <c r="GPC888" s="14"/>
      <c r="GPD888" s="14"/>
      <c r="GPE888" s="14"/>
      <c r="GPF888" s="14"/>
      <c r="GPG888" s="14"/>
      <c r="GPH888" s="14"/>
      <c r="GPI888" s="14"/>
      <c r="GPJ888" s="14"/>
      <c r="GPK888" s="14"/>
      <c r="GPL888" s="14"/>
      <c r="GPM888" s="14"/>
      <c r="GPN888" s="14"/>
      <c r="GPO888" s="14"/>
      <c r="GPP888" s="14"/>
      <c r="GPQ888" s="14"/>
      <c r="GPR888" s="14"/>
      <c r="GPS888" s="14"/>
      <c r="GPT888" s="14"/>
      <c r="GPU888" s="14"/>
      <c r="GPV888" s="14"/>
      <c r="GPW888" s="14"/>
      <c r="GPX888" s="14"/>
      <c r="GPY888" s="14"/>
      <c r="GPZ888" s="14"/>
      <c r="GQA888" s="14"/>
      <c r="GQB888" s="14"/>
      <c r="GQC888" s="14"/>
      <c r="GQD888" s="14"/>
      <c r="GQE888" s="14"/>
      <c r="GQF888" s="14"/>
      <c r="GQG888" s="14"/>
      <c r="GQH888" s="14"/>
      <c r="GQI888" s="14"/>
      <c r="GQJ888" s="14"/>
      <c r="GQK888" s="14"/>
      <c r="GQL888" s="14"/>
      <c r="GQM888" s="14"/>
      <c r="GQN888" s="14"/>
      <c r="GQO888" s="14"/>
      <c r="GQP888" s="14"/>
      <c r="GQQ888" s="14"/>
      <c r="GQR888" s="14"/>
      <c r="GQS888" s="14"/>
      <c r="GQT888" s="14"/>
      <c r="GQU888" s="14"/>
      <c r="GQV888" s="14"/>
      <c r="GQW888" s="14"/>
      <c r="GQX888" s="14"/>
      <c r="GQY888" s="14"/>
      <c r="GQZ888" s="14"/>
      <c r="GRA888" s="14"/>
      <c r="GRB888" s="14"/>
      <c r="GRC888" s="14"/>
      <c r="GRD888" s="14"/>
      <c r="GRE888" s="14"/>
      <c r="GRF888" s="14"/>
      <c r="GRG888" s="14"/>
      <c r="GRH888" s="14"/>
      <c r="GRI888" s="14"/>
      <c r="GRJ888" s="14"/>
      <c r="GRK888" s="14"/>
      <c r="GRL888" s="14"/>
      <c r="GRM888" s="14"/>
      <c r="GRN888" s="14"/>
      <c r="GRO888" s="14"/>
      <c r="GRP888" s="14"/>
      <c r="GRQ888" s="14"/>
      <c r="GRR888" s="14"/>
      <c r="GRS888" s="14"/>
      <c r="GRT888" s="14"/>
      <c r="GRU888" s="14"/>
      <c r="GRV888" s="14"/>
      <c r="GRW888" s="14"/>
      <c r="GRX888" s="14"/>
      <c r="GRY888" s="14"/>
      <c r="GRZ888" s="14"/>
      <c r="GSA888" s="14"/>
      <c r="GSB888" s="14"/>
      <c r="GSC888" s="14"/>
      <c r="GSD888" s="14"/>
      <c r="GSE888" s="14"/>
      <c r="GSF888" s="14"/>
      <c r="GSG888" s="14"/>
      <c r="GSH888" s="14"/>
      <c r="GSI888" s="14"/>
      <c r="GSJ888" s="14"/>
      <c r="GSK888" s="14"/>
      <c r="GSL888" s="14"/>
      <c r="GSM888" s="14"/>
      <c r="GSN888" s="14"/>
      <c r="GSO888" s="14"/>
      <c r="GSP888" s="14"/>
      <c r="GSQ888" s="14"/>
      <c r="GSR888" s="14"/>
      <c r="GSS888" s="14"/>
      <c r="GST888" s="14"/>
      <c r="GSU888" s="14"/>
      <c r="GSV888" s="14"/>
      <c r="GSW888" s="14"/>
      <c r="GSX888" s="14"/>
      <c r="GSY888" s="14"/>
      <c r="GSZ888" s="14"/>
      <c r="GTA888" s="14"/>
      <c r="GTB888" s="14"/>
      <c r="GTC888" s="14"/>
      <c r="GTD888" s="14"/>
      <c r="GTE888" s="14"/>
      <c r="GTF888" s="14"/>
      <c r="GTG888" s="14"/>
      <c r="GTH888" s="14"/>
      <c r="GTI888" s="14"/>
      <c r="GTJ888" s="14"/>
      <c r="GTK888" s="14"/>
      <c r="GTL888" s="14"/>
      <c r="GTM888" s="14"/>
      <c r="GTN888" s="14"/>
      <c r="GTO888" s="14"/>
      <c r="GTP888" s="14"/>
      <c r="GTQ888" s="14"/>
      <c r="GTR888" s="14"/>
      <c r="GTS888" s="14"/>
      <c r="GTT888" s="14"/>
      <c r="GTU888" s="14"/>
      <c r="GTV888" s="14"/>
      <c r="GTW888" s="14"/>
      <c r="GTX888" s="14"/>
      <c r="GTY888" s="14"/>
      <c r="GTZ888" s="14"/>
      <c r="GUA888" s="14"/>
      <c r="GUB888" s="14"/>
      <c r="GUC888" s="14"/>
      <c r="GUD888" s="14"/>
      <c r="GUE888" s="14"/>
      <c r="GUF888" s="14"/>
      <c r="GUG888" s="14"/>
      <c r="GUH888" s="14"/>
      <c r="GUI888" s="14"/>
      <c r="GUJ888" s="14"/>
      <c r="GUK888" s="14"/>
      <c r="GUL888" s="14"/>
      <c r="GUM888" s="14"/>
      <c r="GUN888" s="14"/>
      <c r="GUO888" s="14"/>
      <c r="GUP888" s="14"/>
      <c r="GUQ888" s="14"/>
      <c r="GUR888" s="14"/>
      <c r="GUS888" s="14"/>
      <c r="GUT888" s="14"/>
      <c r="GUU888" s="14"/>
      <c r="GUV888" s="14"/>
      <c r="GUW888" s="14"/>
      <c r="GUX888" s="14"/>
      <c r="GUY888" s="14"/>
      <c r="GUZ888" s="14"/>
      <c r="GVA888" s="14"/>
      <c r="GVB888" s="14"/>
      <c r="GVC888" s="14"/>
      <c r="GVD888" s="14"/>
      <c r="GVE888" s="14"/>
      <c r="GVF888" s="14"/>
      <c r="GVG888" s="14"/>
      <c r="GVH888" s="14"/>
      <c r="GVI888" s="14"/>
      <c r="GVJ888" s="14"/>
      <c r="GVK888" s="14"/>
      <c r="GVL888" s="14"/>
      <c r="GVM888" s="14"/>
      <c r="GVN888" s="14"/>
      <c r="GVO888" s="14"/>
      <c r="GVP888" s="14"/>
      <c r="GVQ888" s="14"/>
      <c r="GVR888" s="14"/>
      <c r="GVS888" s="14"/>
      <c r="GVT888" s="14"/>
      <c r="GVU888" s="14"/>
      <c r="GVV888" s="14"/>
      <c r="GVW888" s="14"/>
      <c r="GVX888" s="14"/>
      <c r="GVY888" s="14"/>
      <c r="GVZ888" s="14"/>
      <c r="GWA888" s="14"/>
      <c r="GWB888" s="14"/>
      <c r="GWC888" s="14"/>
      <c r="GWD888" s="14"/>
      <c r="GWE888" s="14"/>
      <c r="GWF888" s="14"/>
      <c r="GWG888" s="14"/>
      <c r="GWH888" s="14"/>
      <c r="GWI888" s="14"/>
      <c r="GWJ888" s="14"/>
      <c r="GWK888" s="14"/>
      <c r="GWL888" s="14"/>
      <c r="GWM888" s="14"/>
      <c r="GWN888" s="14"/>
      <c r="GWO888" s="14"/>
      <c r="GWP888" s="14"/>
      <c r="GWQ888" s="14"/>
      <c r="GWR888" s="14"/>
      <c r="GWS888" s="14"/>
      <c r="GWT888" s="14"/>
      <c r="GWU888" s="14"/>
      <c r="GWV888" s="14"/>
      <c r="GWW888" s="14"/>
      <c r="GWX888" s="14"/>
      <c r="GWY888" s="14"/>
      <c r="GWZ888" s="14"/>
      <c r="GXA888" s="14"/>
      <c r="GXB888" s="14"/>
      <c r="GXC888" s="14"/>
      <c r="GXD888" s="14"/>
      <c r="GXE888" s="14"/>
      <c r="GXF888" s="14"/>
      <c r="GXG888" s="14"/>
      <c r="GXH888" s="14"/>
      <c r="GXI888" s="14"/>
      <c r="GXJ888" s="14"/>
      <c r="GXK888" s="14"/>
      <c r="GXL888" s="14"/>
      <c r="GXM888" s="14"/>
      <c r="GXN888" s="14"/>
      <c r="GXO888" s="14"/>
      <c r="GXP888" s="14"/>
      <c r="GXQ888" s="14"/>
      <c r="GXR888" s="14"/>
      <c r="GXS888" s="14"/>
      <c r="GXT888" s="14"/>
      <c r="GXU888" s="14"/>
      <c r="GXV888" s="14"/>
      <c r="GXW888" s="14"/>
      <c r="GXX888" s="14"/>
      <c r="GXY888" s="14"/>
      <c r="GXZ888" s="14"/>
      <c r="GYA888" s="14"/>
      <c r="GYB888" s="14"/>
      <c r="GYC888" s="14"/>
      <c r="GYD888" s="14"/>
      <c r="GYE888" s="14"/>
      <c r="GYF888" s="14"/>
      <c r="GYG888" s="14"/>
      <c r="GYH888" s="14"/>
      <c r="GYI888" s="14"/>
      <c r="GYJ888" s="14"/>
      <c r="GYK888" s="14"/>
      <c r="GYL888" s="14"/>
      <c r="GYM888" s="14"/>
      <c r="GYN888" s="14"/>
      <c r="GYO888" s="14"/>
      <c r="GYP888" s="14"/>
      <c r="GYQ888" s="14"/>
      <c r="GYR888" s="14"/>
      <c r="GYS888" s="14"/>
      <c r="GYT888" s="14"/>
      <c r="GYU888" s="14"/>
      <c r="GYV888" s="14"/>
      <c r="GYW888" s="14"/>
      <c r="GYX888" s="14"/>
      <c r="GYY888" s="14"/>
      <c r="GYZ888" s="14"/>
      <c r="GZA888" s="14"/>
      <c r="GZB888" s="14"/>
      <c r="GZC888" s="14"/>
      <c r="GZD888" s="14"/>
      <c r="GZE888" s="14"/>
      <c r="GZF888" s="14"/>
      <c r="GZG888" s="14"/>
      <c r="GZH888" s="14"/>
      <c r="GZI888" s="14"/>
      <c r="GZJ888" s="14"/>
      <c r="GZK888" s="14"/>
      <c r="GZL888" s="14"/>
      <c r="GZM888" s="14"/>
      <c r="GZN888" s="14"/>
      <c r="GZO888" s="14"/>
      <c r="GZP888" s="14"/>
      <c r="GZQ888" s="14"/>
      <c r="GZR888" s="14"/>
      <c r="GZS888" s="14"/>
      <c r="GZT888" s="14"/>
      <c r="GZU888" s="14"/>
      <c r="GZV888" s="14"/>
      <c r="GZW888" s="14"/>
      <c r="GZX888" s="14"/>
      <c r="GZY888" s="14"/>
      <c r="GZZ888" s="14"/>
      <c r="HAA888" s="14"/>
      <c r="HAB888" s="14"/>
      <c r="HAC888" s="14"/>
      <c r="HAD888" s="14"/>
      <c r="HAE888" s="14"/>
      <c r="HAF888" s="14"/>
      <c r="HAG888" s="14"/>
      <c r="HAH888" s="14"/>
      <c r="HAI888" s="14"/>
      <c r="HAJ888" s="14"/>
      <c r="HAK888" s="14"/>
      <c r="HAL888" s="14"/>
      <c r="HAM888" s="14"/>
      <c r="HAN888" s="14"/>
      <c r="HAO888" s="14"/>
      <c r="HAP888" s="14"/>
      <c r="HAQ888" s="14"/>
      <c r="HAR888" s="14"/>
      <c r="HAS888" s="14"/>
      <c r="HAT888" s="14"/>
      <c r="HAU888" s="14"/>
      <c r="HAV888" s="14"/>
      <c r="HAW888" s="14"/>
      <c r="HAX888" s="14"/>
      <c r="HAY888" s="14"/>
      <c r="HAZ888" s="14"/>
      <c r="HBA888" s="14"/>
      <c r="HBB888" s="14"/>
      <c r="HBC888" s="14"/>
      <c r="HBD888" s="14"/>
      <c r="HBE888" s="14"/>
      <c r="HBF888" s="14"/>
      <c r="HBG888" s="14"/>
      <c r="HBH888" s="14"/>
      <c r="HBI888" s="14"/>
      <c r="HBJ888" s="14"/>
      <c r="HBK888" s="14"/>
      <c r="HBL888" s="14"/>
      <c r="HBM888" s="14"/>
      <c r="HBN888" s="14"/>
      <c r="HBO888" s="14"/>
      <c r="HBP888" s="14"/>
      <c r="HBQ888" s="14"/>
      <c r="HBR888" s="14"/>
      <c r="HBS888" s="14"/>
      <c r="HBT888" s="14"/>
      <c r="HBU888" s="14"/>
      <c r="HBV888" s="14"/>
      <c r="HBW888" s="14"/>
      <c r="HBX888" s="14"/>
      <c r="HBY888" s="14"/>
      <c r="HBZ888" s="14"/>
      <c r="HCA888" s="14"/>
      <c r="HCB888" s="14"/>
      <c r="HCC888" s="14"/>
      <c r="HCD888" s="14"/>
      <c r="HCE888" s="14"/>
      <c r="HCF888" s="14"/>
      <c r="HCG888" s="14"/>
      <c r="HCH888" s="14"/>
      <c r="HCI888" s="14"/>
      <c r="HCJ888" s="14"/>
      <c r="HCK888" s="14"/>
      <c r="HCL888" s="14"/>
      <c r="HCM888" s="14"/>
      <c r="HCN888" s="14"/>
      <c r="HCO888" s="14"/>
      <c r="HCP888" s="14"/>
      <c r="HCQ888" s="14"/>
      <c r="HCR888" s="14"/>
      <c r="HCS888" s="14"/>
      <c r="HCT888" s="14"/>
      <c r="HCU888" s="14"/>
      <c r="HCV888" s="14"/>
      <c r="HCW888" s="14"/>
      <c r="HCX888" s="14"/>
      <c r="HCY888" s="14"/>
      <c r="HCZ888" s="14"/>
      <c r="HDA888" s="14"/>
      <c r="HDB888" s="14"/>
      <c r="HDC888" s="14"/>
      <c r="HDD888" s="14"/>
      <c r="HDE888" s="14"/>
      <c r="HDF888" s="14"/>
      <c r="HDG888" s="14"/>
      <c r="HDH888" s="14"/>
      <c r="HDI888" s="14"/>
      <c r="HDJ888" s="14"/>
      <c r="HDK888" s="14"/>
      <c r="HDL888" s="14"/>
      <c r="HDM888" s="14"/>
      <c r="HDN888" s="14"/>
      <c r="HDO888" s="14"/>
      <c r="HDP888" s="14"/>
      <c r="HDQ888" s="14"/>
      <c r="HDR888" s="14"/>
      <c r="HDS888" s="14"/>
      <c r="HDT888" s="14"/>
      <c r="HDU888" s="14"/>
      <c r="HDV888" s="14"/>
      <c r="HDW888" s="14"/>
      <c r="HDX888" s="14"/>
      <c r="HDY888" s="14"/>
      <c r="HDZ888" s="14"/>
      <c r="HEA888" s="14"/>
      <c r="HEB888" s="14"/>
      <c r="HEC888" s="14"/>
      <c r="HED888" s="14"/>
      <c r="HEE888" s="14"/>
      <c r="HEF888" s="14"/>
      <c r="HEG888" s="14"/>
      <c r="HEH888" s="14"/>
      <c r="HEI888" s="14"/>
      <c r="HEJ888" s="14"/>
      <c r="HEK888" s="14"/>
      <c r="HEL888" s="14"/>
      <c r="HEM888" s="14"/>
      <c r="HEN888" s="14"/>
      <c r="HEO888" s="14"/>
      <c r="HEP888" s="14"/>
      <c r="HEQ888" s="14"/>
      <c r="HER888" s="14"/>
      <c r="HES888" s="14"/>
      <c r="HET888" s="14"/>
      <c r="HEU888" s="14"/>
      <c r="HEV888" s="14"/>
      <c r="HEW888" s="14"/>
      <c r="HEX888" s="14"/>
      <c r="HEY888" s="14"/>
      <c r="HEZ888" s="14"/>
      <c r="HFA888" s="14"/>
      <c r="HFB888" s="14"/>
      <c r="HFC888" s="14"/>
      <c r="HFD888" s="14"/>
      <c r="HFE888" s="14"/>
      <c r="HFF888" s="14"/>
      <c r="HFG888" s="14"/>
      <c r="HFH888" s="14"/>
      <c r="HFI888" s="14"/>
      <c r="HFJ888" s="14"/>
      <c r="HFK888" s="14"/>
      <c r="HFL888" s="14"/>
      <c r="HFM888" s="14"/>
      <c r="HFN888" s="14"/>
      <c r="HFO888" s="14"/>
      <c r="HFP888" s="14"/>
      <c r="HFQ888" s="14"/>
      <c r="HFR888" s="14"/>
      <c r="HFS888" s="14"/>
      <c r="HFT888" s="14"/>
      <c r="HFU888" s="14"/>
      <c r="HFV888" s="14"/>
      <c r="HFW888" s="14"/>
      <c r="HFX888" s="14"/>
      <c r="HFY888" s="14"/>
      <c r="HFZ888" s="14"/>
      <c r="HGA888" s="14"/>
      <c r="HGB888" s="14"/>
      <c r="HGC888" s="14"/>
      <c r="HGD888" s="14"/>
      <c r="HGE888" s="14"/>
      <c r="HGF888" s="14"/>
      <c r="HGG888" s="14"/>
      <c r="HGH888" s="14"/>
      <c r="HGI888" s="14"/>
      <c r="HGJ888" s="14"/>
      <c r="HGK888" s="14"/>
      <c r="HGL888" s="14"/>
      <c r="HGM888" s="14"/>
      <c r="HGN888" s="14"/>
      <c r="HGO888" s="14"/>
      <c r="HGP888" s="14"/>
      <c r="HGQ888" s="14"/>
      <c r="HGR888" s="14"/>
      <c r="HGS888" s="14"/>
      <c r="HGT888" s="14"/>
      <c r="HGU888" s="14"/>
      <c r="HGV888" s="14"/>
      <c r="HGW888" s="14"/>
      <c r="HGX888" s="14"/>
      <c r="HGY888" s="14"/>
      <c r="HGZ888" s="14"/>
      <c r="HHA888" s="14"/>
      <c r="HHB888" s="14"/>
      <c r="HHC888" s="14"/>
      <c r="HHD888" s="14"/>
      <c r="HHE888" s="14"/>
      <c r="HHF888" s="14"/>
      <c r="HHG888" s="14"/>
      <c r="HHH888" s="14"/>
      <c r="HHI888" s="14"/>
      <c r="HHJ888" s="14"/>
      <c r="HHK888" s="14"/>
      <c r="HHL888" s="14"/>
      <c r="HHM888" s="14"/>
      <c r="HHN888" s="14"/>
      <c r="HHO888" s="14"/>
      <c r="HHP888" s="14"/>
      <c r="HHQ888" s="14"/>
      <c r="HHR888" s="14"/>
      <c r="HHS888" s="14"/>
      <c r="HHT888" s="14"/>
      <c r="HHU888" s="14"/>
      <c r="HHV888" s="14"/>
      <c r="HHW888" s="14"/>
      <c r="HHX888" s="14"/>
      <c r="HHY888" s="14"/>
      <c r="HHZ888" s="14"/>
      <c r="HIA888" s="14"/>
      <c r="HIB888" s="14"/>
      <c r="HIC888" s="14"/>
      <c r="HID888" s="14"/>
      <c r="HIE888" s="14"/>
      <c r="HIF888" s="14"/>
      <c r="HIG888" s="14"/>
      <c r="HIH888" s="14"/>
      <c r="HII888" s="14"/>
      <c r="HIJ888" s="14"/>
      <c r="HIK888" s="14"/>
      <c r="HIL888" s="14"/>
      <c r="HIM888" s="14"/>
      <c r="HIN888" s="14"/>
      <c r="HIO888" s="14"/>
      <c r="HIP888" s="14"/>
      <c r="HIQ888" s="14"/>
      <c r="HIR888" s="14"/>
      <c r="HIS888" s="14"/>
      <c r="HIT888" s="14"/>
      <c r="HIU888" s="14"/>
      <c r="HIV888" s="14"/>
      <c r="HIW888" s="14"/>
      <c r="HIX888" s="14"/>
      <c r="HIY888" s="14"/>
      <c r="HIZ888" s="14"/>
      <c r="HJA888" s="14"/>
      <c r="HJB888" s="14"/>
      <c r="HJC888" s="14"/>
      <c r="HJD888" s="14"/>
      <c r="HJE888" s="14"/>
      <c r="HJF888" s="14"/>
      <c r="HJG888" s="14"/>
      <c r="HJH888" s="14"/>
      <c r="HJI888" s="14"/>
      <c r="HJJ888" s="14"/>
      <c r="HJK888" s="14"/>
      <c r="HJL888" s="14"/>
      <c r="HJM888" s="14"/>
      <c r="HJN888" s="14"/>
      <c r="HJO888" s="14"/>
      <c r="HJP888" s="14"/>
      <c r="HJQ888" s="14"/>
      <c r="HJR888" s="14"/>
      <c r="HJS888" s="14"/>
      <c r="HJT888" s="14"/>
      <c r="HJU888" s="14"/>
      <c r="HJV888" s="14"/>
      <c r="HJW888" s="14"/>
      <c r="HJX888" s="14"/>
      <c r="HJY888" s="14"/>
      <c r="HJZ888" s="14"/>
      <c r="HKA888" s="14"/>
      <c r="HKB888" s="14"/>
      <c r="HKC888" s="14"/>
      <c r="HKD888" s="14"/>
      <c r="HKE888" s="14"/>
      <c r="HKF888" s="14"/>
      <c r="HKG888" s="14"/>
      <c r="HKH888" s="14"/>
      <c r="HKI888" s="14"/>
      <c r="HKJ888" s="14"/>
      <c r="HKK888" s="14"/>
      <c r="HKL888" s="14"/>
      <c r="HKM888" s="14"/>
      <c r="HKN888" s="14"/>
      <c r="HKO888" s="14"/>
      <c r="HKP888" s="14"/>
      <c r="HKQ888" s="14"/>
      <c r="HKR888" s="14"/>
      <c r="HKS888" s="14"/>
      <c r="HKT888" s="14"/>
      <c r="HKU888" s="14"/>
      <c r="HKV888" s="14"/>
      <c r="HKW888" s="14"/>
      <c r="HKX888" s="14"/>
      <c r="HKY888" s="14"/>
      <c r="HKZ888" s="14"/>
      <c r="HLA888" s="14"/>
      <c r="HLB888" s="14"/>
      <c r="HLC888" s="14"/>
      <c r="HLD888" s="14"/>
      <c r="HLE888" s="14"/>
      <c r="HLF888" s="14"/>
      <c r="HLG888" s="14"/>
      <c r="HLH888" s="14"/>
      <c r="HLI888" s="14"/>
      <c r="HLJ888" s="14"/>
      <c r="HLK888" s="14"/>
      <c r="HLL888" s="14"/>
      <c r="HLM888" s="14"/>
      <c r="HLN888" s="14"/>
      <c r="HLO888" s="14"/>
      <c r="HLP888" s="14"/>
      <c r="HLQ888" s="14"/>
      <c r="HLR888" s="14"/>
      <c r="HLS888" s="14"/>
      <c r="HLT888" s="14"/>
      <c r="HLU888" s="14"/>
      <c r="HLV888" s="14"/>
      <c r="HLW888" s="14"/>
      <c r="HLX888" s="14"/>
      <c r="HLY888" s="14"/>
      <c r="HLZ888" s="14"/>
      <c r="HMA888" s="14"/>
      <c r="HMB888" s="14"/>
      <c r="HMC888" s="14"/>
      <c r="HMD888" s="14"/>
      <c r="HME888" s="14"/>
      <c r="HMF888" s="14"/>
      <c r="HMG888" s="14"/>
      <c r="HMH888" s="14"/>
      <c r="HMI888" s="14"/>
      <c r="HMJ888" s="14"/>
      <c r="HMK888" s="14"/>
      <c r="HML888" s="14"/>
      <c r="HMM888" s="14"/>
      <c r="HMN888" s="14"/>
      <c r="HMO888" s="14"/>
      <c r="HMP888" s="14"/>
      <c r="HMQ888" s="14"/>
      <c r="HMR888" s="14"/>
      <c r="HMS888" s="14"/>
      <c r="HMT888" s="14"/>
      <c r="HMU888" s="14"/>
      <c r="HMV888" s="14"/>
      <c r="HMW888" s="14"/>
      <c r="HMX888" s="14"/>
      <c r="HMY888" s="14"/>
      <c r="HMZ888" s="14"/>
      <c r="HNA888" s="14"/>
      <c r="HNB888" s="14"/>
      <c r="HNC888" s="14"/>
      <c r="HND888" s="14"/>
      <c r="HNE888" s="14"/>
      <c r="HNF888" s="14"/>
      <c r="HNG888" s="14"/>
      <c r="HNH888" s="14"/>
      <c r="HNI888" s="14"/>
      <c r="HNJ888" s="14"/>
      <c r="HNK888" s="14"/>
      <c r="HNL888" s="14"/>
      <c r="HNM888" s="14"/>
      <c r="HNN888" s="14"/>
      <c r="HNO888" s="14"/>
      <c r="HNP888" s="14"/>
      <c r="HNQ888" s="14"/>
      <c r="HNR888" s="14"/>
      <c r="HNS888" s="14"/>
      <c r="HNT888" s="14"/>
      <c r="HNU888" s="14"/>
      <c r="HNV888" s="14"/>
      <c r="HNW888" s="14"/>
      <c r="HNX888" s="14"/>
      <c r="HNY888" s="14"/>
      <c r="HNZ888" s="14"/>
      <c r="HOA888" s="14"/>
      <c r="HOB888" s="14"/>
      <c r="HOC888" s="14"/>
      <c r="HOD888" s="14"/>
      <c r="HOE888" s="14"/>
      <c r="HOF888" s="14"/>
      <c r="HOG888" s="14"/>
      <c r="HOH888" s="14"/>
      <c r="HOI888" s="14"/>
      <c r="HOJ888" s="14"/>
      <c r="HOK888" s="14"/>
      <c r="HOL888" s="14"/>
      <c r="HOM888" s="14"/>
      <c r="HON888" s="14"/>
      <c r="HOO888" s="14"/>
      <c r="HOP888" s="14"/>
      <c r="HOQ888" s="14"/>
      <c r="HOR888" s="14"/>
      <c r="HOS888" s="14"/>
      <c r="HOT888" s="14"/>
      <c r="HOU888" s="14"/>
      <c r="HOV888" s="14"/>
      <c r="HOW888" s="14"/>
      <c r="HOX888" s="14"/>
      <c r="HOY888" s="14"/>
      <c r="HOZ888" s="14"/>
      <c r="HPA888" s="14"/>
      <c r="HPB888" s="14"/>
      <c r="HPC888" s="14"/>
      <c r="HPD888" s="14"/>
      <c r="HPE888" s="14"/>
      <c r="HPF888" s="14"/>
      <c r="HPG888" s="14"/>
      <c r="HPH888" s="14"/>
      <c r="HPI888" s="14"/>
      <c r="HPJ888" s="14"/>
      <c r="HPK888" s="14"/>
      <c r="HPL888" s="14"/>
      <c r="HPM888" s="14"/>
      <c r="HPN888" s="14"/>
      <c r="HPO888" s="14"/>
      <c r="HPP888" s="14"/>
      <c r="HPQ888" s="14"/>
      <c r="HPR888" s="14"/>
      <c r="HPS888" s="14"/>
      <c r="HPT888" s="14"/>
      <c r="HPU888" s="14"/>
      <c r="HPV888" s="14"/>
      <c r="HPW888" s="14"/>
      <c r="HPX888" s="14"/>
      <c r="HPY888" s="14"/>
      <c r="HPZ888" s="14"/>
      <c r="HQA888" s="14"/>
      <c r="HQB888" s="14"/>
      <c r="HQC888" s="14"/>
      <c r="HQD888" s="14"/>
      <c r="HQE888" s="14"/>
      <c r="HQF888" s="14"/>
      <c r="HQG888" s="14"/>
      <c r="HQH888" s="14"/>
      <c r="HQI888" s="14"/>
      <c r="HQJ888" s="14"/>
      <c r="HQK888" s="14"/>
      <c r="HQL888" s="14"/>
      <c r="HQM888" s="14"/>
      <c r="HQN888" s="14"/>
      <c r="HQO888" s="14"/>
      <c r="HQP888" s="14"/>
      <c r="HQQ888" s="14"/>
      <c r="HQR888" s="14"/>
      <c r="HQS888" s="14"/>
      <c r="HQT888" s="14"/>
      <c r="HQU888" s="14"/>
      <c r="HQV888" s="14"/>
      <c r="HQW888" s="14"/>
      <c r="HQX888" s="14"/>
      <c r="HQY888" s="14"/>
      <c r="HQZ888" s="14"/>
      <c r="HRA888" s="14"/>
      <c r="HRB888" s="14"/>
      <c r="HRC888" s="14"/>
      <c r="HRD888" s="14"/>
      <c r="HRE888" s="14"/>
      <c r="HRF888" s="14"/>
      <c r="HRG888" s="14"/>
      <c r="HRH888" s="14"/>
      <c r="HRI888" s="14"/>
      <c r="HRJ888" s="14"/>
      <c r="HRK888" s="14"/>
      <c r="HRL888" s="14"/>
      <c r="HRM888" s="14"/>
      <c r="HRN888" s="14"/>
      <c r="HRO888" s="14"/>
      <c r="HRP888" s="14"/>
      <c r="HRQ888" s="14"/>
      <c r="HRR888" s="14"/>
      <c r="HRS888" s="14"/>
      <c r="HRT888" s="14"/>
      <c r="HRU888" s="14"/>
      <c r="HRV888" s="14"/>
      <c r="HRW888" s="14"/>
      <c r="HRX888" s="14"/>
      <c r="HRY888" s="14"/>
      <c r="HRZ888" s="14"/>
      <c r="HSA888" s="14"/>
      <c r="HSB888" s="14"/>
      <c r="HSC888" s="14"/>
      <c r="HSD888" s="14"/>
      <c r="HSE888" s="14"/>
      <c r="HSF888" s="14"/>
      <c r="HSG888" s="14"/>
      <c r="HSH888" s="14"/>
      <c r="HSI888" s="14"/>
      <c r="HSJ888" s="14"/>
      <c r="HSK888" s="14"/>
      <c r="HSL888" s="14"/>
      <c r="HSM888" s="14"/>
      <c r="HSN888" s="14"/>
      <c r="HSO888" s="14"/>
      <c r="HSP888" s="14"/>
      <c r="HSQ888" s="14"/>
      <c r="HSR888" s="14"/>
      <c r="HSS888" s="14"/>
      <c r="HST888" s="14"/>
      <c r="HSU888" s="14"/>
      <c r="HSV888" s="14"/>
      <c r="HSW888" s="14"/>
      <c r="HSX888" s="14"/>
      <c r="HSY888" s="14"/>
      <c r="HSZ888" s="14"/>
      <c r="HTA888" s="14"/>
      <c r="HTB888" s="14"/>
      <c r="HTC888" s="14"/>
      <c r="HTD888" s="14"/>
      <c r="HTE888" s="14"/>
      <c r="HTF888" s="14"/>
      <c r="HTG888" s="14"/>
      <c r="HTH888" s="14"/>
      <c r="HTI888" s="14"/>
      <c r="HTJ888" s="14"/>
      <c r="HTK888" s="14"/>
      <c r="HTL888" s="14"/>
      <c r="HTM888" s="14"/>
      <c r="HTN888" s="14"/>
      <c r="HTO888" s="14"/>
      <c r="HTP888" s="14"/>
      <c r="HTQ888" s="14"/>
      <c r="HTR888" s="14"/>
      <c r="HTS888" s="14"/>
      <c r="HTT888" s="14"/>
      <c r="HTU888" s="14"/>
      <c r="HTV888" s="14"/>
      <c r="HTW888" s="14"/>
      <c r="HTX888" s="14"/>
      <c r="HTY888" s="14"/>
      <c r="HTZ888" s="14"/>
      <c r="HUA888" s="14"/>
      <c r="HUB888" s="14"/>
      <c r="HUC888" s="14"/>
      <c r="HUD888" s="14"/>
      <c r="HUE888" s="14"/>
      <c r="HUF888" s="14"/>
      <c r="HUG888" s="14"/>
      <c r="HUH888" s="14"/>
      <c r="HUI888" s="14"/>
      <c r="HUJ888" s="14"/>
      <c r="HUK888" s="14"/>
      <c r="HUL888" s="14"/>
      <c r="HUM888" s="14"/>
      <c r="HUN888" s="14"/>
      <c r="HUO888" s="14"/>
      <c r="HUP888" s="14"/>
      <c r="HUQ888" s="14"/>
      <c r="HUR888" s="14"/>
      <c r="HUS888" s="14"/>
      <c r="HUT888" s="14"/>
      <c r="HUU888" s="14"/>
      <c r="HUV888" s="14"/>
      <c r="HUW888" s="14"/>
      <c r="HUX888" s="14"/>
      <c r="HUY888" s="14"/>
      <c r="HUZ888" s="14"/>
      <c r="HVA888" s="14"/>
      <c r="HVB888" s="14"/>
      <c r="HVC888" s="14"/>
      <c r="HVD888" s="14"/>
      <c r="HVE888" s="14"/>
      <c r="HVF888" s="14"/>
      <c r="HVG888" s="14"/>
      <c r="HVH888" s="14"/>
      <c r="HVI888" s="14"/>
      <c r="HVJ888" s="14"/>
      <c r="HVK888" s="14"/>
      <c r="HVL888" s="14"/>
      <c r="HVM888" s="14"/>
      <c r="HVN888" s="14"/>
      <c r="HVO888" s="14"/>
      <c r="HVP888" s="14"/>
      <c r="HVQ888" s="14"/>
      <c r="HVR888" s="14"/>
      <c r="HVS888" s="14"/>
      <c r="HVT888" s="14"/>
      <c r="HVU888" s="14"/>
      <c r="HVV888" s="14"/>
      <c r="HVW888" s="14"/>
      <c r="HVX888" s="14"/>
      <c r="HVY888" s="14"/>
      <c r="HVZ888" s="14"/>
      <c r="HWA888" s="14"/>
      <c r="HWB888" s="14"/>
      <c r="HWC888" s="14"/>
      <c r="HWD888" s="14"/>
      <c r="HWE888" s="14"/>
      <c r="HWF888" s="14"/>
      <c r="HWG888" s="14"/>
      <c r="HWH888" s="14"/>
      <c r="HWI888" s="14"/>
      <c r="HWJ888" s="14"/>
      <c r="HWK888" s="14"/>
      <c r="HWL888" s="14"/>
      <c r="HWM888" s="14"/>
      <c r="HWN888" s="14"/>
      <c r="HWO888" s="14"/>
      <c r="HWP888" s="14"/>
      <c r="HWQ888" s="14"/>
      <c r="HWR888" s="14"/>
      <c r="HWS888" s="14"/>
      <c r="HWT888" s="14"/>
      <c r="HWU888" s="14"/>
      <c r="HWV888" s="14"/>
      <c r="HWW888" s="14"/>
      <c r="HWX888" s="14"/>
      <c r="HWY888" s="14"/>
      <c r="HWZ888" s="14"/>
      <c r="HXA888" s="14"/>
      <c r="HXB888" s="14"/>
      <c r="HXC888" s="14"/>
      <c r="HXD888" s="14"/>
      <c r="HXE888" s="14"/>
      <c r="HXF888" s="14"/>
      <c r="HXG888" s="14"/>
      <c r="HXH888" s="14"/>
      <c r="HXI888" s="14"/>
      <c r="HXJ888" s="14"/>
      <c r="HXK888" s="14"/>
      <c r="HXL888" s="14"/>
      <c r="HXM888" s="14"/>
      <c r="HXN888" s="14"/>
      <c r="HXO888" s="14"/>
      <c r="HXP888" s="14"/>
      <c r="HXQ888" s="14"/>
      <c r="HXR888" s="14"/>
      <c r="HXS888" s="14"/>
      <c r="HXT888" s="14"/>
      <c r="HXU888" s="14"/>
      <c r="HXV888" s="14"/>
      <c r="HXW888" s="14"/>
      <c r="HXX888" s="14"/>
      <c r="HXY888" s="14"/>
      <c r="HXZ888" s="14"/>
      <c r="HYA888" s="14"/>
      <c r="HYB888" s="14"/>
      <c r="HYC888" s="14"/>
      <c r="HYD888" s="14"/>
      <c r="HYE888" s="14"/>
      <c r="HYF888" s="14"/>
      <c r="HYG888" s="14"/>
      <c r="HYH888" s="14"/>
      <c r="HYI888" s="14"/>
      <c r="HYJ888" s="14"/>
      <c r="HYK888" s="14"/>
      <c r="HYL888" s="14"/>
      <c r="HYM888" s="14"/>
      <c r="HYN888" s="14"/>
      <c r="HYO888" s="14"/>
      <c r="HYP888" s="14"/>
      <c r="HYQ888" s="14"/>
      <c r="HYR888" s="14"/>
      <c r="HYS888" s="14"/>
      <c r="HYT888" s="14"/>
      <c r="HYU888" s="14"/>
      <c r="HYV888" s="14"/>
      <c r="HYW888" s="14"/>
      <c r="HYX888" s="14"/>
      <c r="HYY888" s="14"/>
      <c r="HYZ888" s="14"/>
      <c r="HZA888" s="14"/>
      <c r="HZB888" s="14"/>
      <c r="HZC888" s="14"/>
      <c r="HZD888" s="14"/>
      <c r="HZE888" s="14"/>
      <c r="HZF888" s="14"/>
      <c r="HZG888" s="14"/>
      <c r="HZH888" s="14"/>
      <c r="HZI888" s="14"/>
      <c r="HZJ888" s="14"/>
      <c r="HZK888" s="14"/>
      <c r="HZL888" s="14"/>
      <c r="HZM888" s="14"/>
      <c r="HZN888" s="14"/>
      <c r="HZO888" s="14"/>
      <c r="HZP888" s="14"/>
      <c r="HZQ888" s="14"/>
      <c r="HZR888" s="14"/>
      <c r="HZS888" s="14"/>
      <c r="HZT888" s="14"/>
      <c r="HZU888" s="14"/>
      <c r="HZV888" s="14"/>
      <c r="HZW888" s="14"/>
      <c r="HZX888" s="14"/>
      <c r="HZY888" s="14"/>
      <c r="HZZ888" s="14"/>
      <c r="IAA888" s="14"/>
      <c r="IAB888" s="14"/>
      <c r="IAC888" s="14"/>
      <c r="IAD888" s="14"/>
      <c r="IAE888" s="14"/>
      <c r="IAF888" s="14"/>
      <c r="IAG888" s="14"/>
      <c r="IAH888" s="14"/>
      <c r="IAI888" s="14"/>
      <c r="IAJ888" s="14"/>
      <c r="IAK888" s="14"/>
      <c r="IAL888" s="14"/>
      <c r="IAM888" s="14"/>
      <c r="IAN888" s="14"/>
      <c r="IAO888" s="14"/>
      <c r="IAP888" s="14"/>
      <c r="IAQ888" s="14"/>
      <c r="IAR888" s="14"/>
      <c r="IAS888" s="14"/>
      <c r="IAT888" s="14"/>
      <c r="IAU888" s="14"/>
      <c r="IAV888" s="14"/>
      <c r="IAW888" s="14"/>
      <c r="IAX888" s="14"/>
      <c r="IAY888" s="14"/>
      <c r="IAZ888" s="14"/>
      <c r="IBA888" s="14"/>
      <c r="IBB888" s="14"/>
      <c r="IBC888" s="14"/>
      <c r="IBD888" s="14"/>
      <c r="IBE888" s="14"/>
      <c r="IBF888" s="14"/>
      <c r="IBG888" s="14"/>
      <c r="IBH888" s="14"/>
      <c r="IBI888" s="14"/>
      <c r="IBJ888" s="14"/>
      <c r="IBK888" s="14"/>
      <c r="IBL888" s="14"/>
      <c r="IBM888" s="14"/>
      <c r="IBN888" s="14"/>
      <c r="IBO888" s="14"/>
      <c r="IBP888" s="14"/>
      <c r="IBQ888" s="14"/>
      <c r="IBR888" s="14"/>
      <c r="IBS888" s="14"/>
      <c r="IBT888" s="14"/>
      <c r="IBU888" s="14"/>
      <c r="IBV888" s="14"/>
      <c r="IBW888" s="14"/>
      <c r="IBX888" s="14"/>
      <c r="IBY888" s="14"/>
      <c r="IBZ888" s="14"/>
      <c r="ICA888" s="14"/>
      <c r="ICB888" s="14"/>
      <c r="ICC888" s="14"/>
      <c r="ICD888" s="14"/>
      <c r="ICE888" s="14"/>
      <c r="ICF888" s="14"/>
      <c r="ICG888" s="14"/>
      <c r="ICH888" s="14"/>
      <c r="ICI888" s="14"/>
      <c r="ICJ888" s="14"/>
      <c r="ICK888" s="14"/>
      <c r="ICL888" s="14"/>
      <c r="ICM888" s="14"/>
      <c r="ICN888" s="14"/>
      <c r="ICO888" s="14"/>
      <c r="ICP888" s="14"/>
      <c r="ICQ888" s="14"/>
      <c r="ICR888" s="14"/>
      <c r="ICS888" s="14"/>
      <c r="ICT888" s="14"/>
      <c r="ICU888" s="14"/>
      <c r="ICV888" s="14"/>
      <c r="ICW888" s="14"/>
      <c r="ICX888" s="14"/>
      <c r="ICY888" s="14"/>
      <c r="ICZ888" s="14"/>
      <c r="IDA888" s="14"/>
      <c r="IDB888" s="14"/>
      <c r="IDC888" s="14"/>
      <c r="IDD888" s="14"/>
      <c r="IDE888" s="14"/>
      <c r="IDF888" s="14"/>
      <c r="IDG888" s="14"/>
      <c r="IDH888" s="14"/>
      <c r="IDI888" s="14"/>
      <c r="IDJ888" s="14"/>
      <c r="IDK888" s="14"/>
      <c r="IDL888" s="14"/>
      <c r="IDM888" s="14"/>
      <c r="IDN888" s="14"/>
      <c r="IDO888" s="14"/>
      <c r="IDP888" s="14"/>
      <c r="IDQ888" s="14"/>
      <c r="IDR888" s="14"/>
      <c r="IDS888" s="14"/>
      <c r="IDT888" s="14"/>
      <c r="IDU888" s="14"/>
      <c r="IDV888" s="14"/>
      <c r="IDW888" s="14"/>
      <c r="IDX888" s="14"/>
      <c r="IDY888" s="14"/>
      <c r="IDZ888" s="14"/>
      <c r="IEA888" s="14"/>
      <c r="IEB888" s="14"/>
      <c r="IEC888" s="14"/>
      <c r="IED888" s="14"/>
      <c r="IEE888" s="14"/>
      <c r="IEF888" s="14"/>
      <c r="IEG888" s="14"/>
      <c r="IEH888" s="14"/>
      <c r="IEI888" s="14"/>
      <c r="IEJ888" s="14"/>
      <c r="IEK888" s="14"/>
      <c r="IEL888" s="14"/>
      <c r="IEM888" s="14"/>
      <c r="IEN888" s="14"/>
      <c r="IEO888" s="14"/>
      <c r="IEP888" s="14"/>
      <c r="IEQ888" s="14"/>
      <c r="IER888" s="14"/>
      <c r="IES888" s="14"/>
      <c r="IET888" s="14"/>
      <c r="IEU888" s="14"/>
      <c r="IEV888" s="14"/>
      <c r="IEW888" s="14"/>
      <c r="IEX888" s="14"/>
      <c r="IEY888" s="14"/>
      <c r="IEZ888" s="14"/>
      <c r="IFA888" s="14"/>
      <c r="IFB888" s="14"/>
      <c r="IFC888" s="14"/>
      <c r="IFD888" s="14"/>
      <c r="IFE888" s="14"/>
      <c r="IFF888" s="14"/>
      <c r="IFG888" s="14"/>
      <c r="IFH888" s="14"/>
      <c r="IFI888" s="14"/>
      <c r="IFJ888" s="14"/>
      <c r="IFK888" s="14"/>
      <c r="IFL888" s="14"/>
      <c r="IFM888" s="14"/>
      <c r="IFN888" s="14"/>
      <c r="IFO888" s="14"/>
      <c r="IFP888" s="14"/>
      <c r="IFQ888" s="14"/>
      <c r="IFR888" s="14"/>
      <c r="IFS888" s="14"/>
      <c r="IFT888" s="14"/>
      <c r="IFU888" s="14"/>
      <c r="IFV888" s="14"/>
      <c r="IFW888" s="14"/>
      <c r="IFX888" s="14"/>
      <c r="IFY888" s="14"/>
      <c r="IFZ888" s="14"/>
      <c r="IGA888" s="14"/>
      <c r="IGB888" s="14"/>
      <c r="IGC888" s="14"/>
      <c r="IGD888" s="14"/>
      <c r="IGE888" s="14"/>
      <c r="IGF888" s="14"/>
      <c r="IGG888" s="14"/>
      <c r="IGH888" s="14"/>
      <c r="IGI888" s="14"/>
      <c r="IGJ888" s="14"/>
      <c r="IGK888" s="14"/>
      <c r="IGL888" s="14"/>
      <c r="IGM888" s="14"/>
      <c r="IGN888" s="14"/>
      <c r="IGO888" s="14"/>
      <c r="IGP888" s="14"/>
      <c r="IGQ888" s="14"/>
      <c r="IGR888" s="14"/>
      <c r="IGS888" s="14"/>
      <c r="IGT888" s="14"/>
      <c r="IGU888" s="14"/>
      <c r="IGV888" s="14"/>
      <c r="IGW888" s="14"/>
      <c r="IGX888" s="14"/>
      <c r="IGY888" s="14"/>
      <c r="IGZ888" s="14"/>
      <c r="IHA888" s="14"/>
      <c r="IHB888" s="14"/>
      <c r="IHC888" s="14"/>
      <c r="IHD888" s="14"/>
      <c r="IHE888" s="14"/>
      <c r="IHF888" s="14"/>
      <c r="IHG888" s="14"/>
      <c r="IHH888" s="14"/>
      <c r="IHI888" s="14"/>
      <c r="IHJ888" s="14"/>
      <c r="IHK888" s="14"/>
      <c r="IHL888" s="14"/>
      <c r="IHM888" s="14"/>
      <c r="IHN888" s="14"/>
      <c r="IHO888" s="14"/>
      <c r="IHP888" s="14"/>
      <c r="IHQ888" s="14"/>
      <c r="IHR888" s="14"/>
      <c r="IHS888" s="14"/>
      <c r="IHT888" s="14"/>
      <c r="IHU888" s="14"/>
      <c r="IHV888" s="14"/>
      <c r="IHW888" s="14"/>
      <c r="IHX888" s="14"/>
      <c r="IHY888" s="14"/>
      <c r="IHZ888" s="14"/>
      <c r="IIA888" s="14"/>
      <c r="IIB888" s="14"/>
      <c r="IIC888" s="14"/>
      <c r="IID888" s="14"/>
      <c r="IIE888" s="14"/>
      <c r="IIF888" s="14"/>
      <c r="IIG888" s="14"/>
      <c r="IIH888" s="14"/>
      <c r="III888" s="14"/>
      <c r="IIJ888" s="14"/>
      <c r="IIK888" s="14"/>
      <c r="IIL888" s="14"/>
      <c r="IIM888" s="14"/>
      <c r="IIN888" s="14"/>
      <c r="IIO888" s="14"/>
      <c r="IIP888" s="14"/>
      <c r="IIQ888" s="14"/>
      <c r="IIR888" s="14"/>
      <c r="IIS888" s="14"/>
      <c r="IIT888" s="14"/>
      <c r="IIU888" s="14"/>
      <c r="IIV888" s="14"/>
      <c r="IIW888" s="14"/>
      <c r="IIX888" s="14"/>
      <c r="IIY888" s="14"/>
      <c r="IIZ888" s="14"/>
      <c r="IJA888" s="14"/>
      <c r="IJB888" s="14"/>
      <c r="IJC888" s="14"/>
      <c r="IJD888" s="14"/>
      <c r="IJE888" s="14"/>
      <c r="IJF888" s="14"/>
      <c r="IJG888" s="14"/>
      <c r="IJH888" s="14"/>
      <c r="IJI888" s="14"/>
      <c r="IJJ888" s="14"/>
      <c r="IJK888" s="14"/>
      <c r="IJL888" s="14"/>
      <c r="IJM888" s="14"/>
      <c r="IJN888" s="14"/>
      <c r="IJO888" s="14"/>
      <c r="IJP888" s="14"/>
      <c r="IJQ888" s="14"/>
      <c r="IJR888" s="14"/>
      <c r="IJS888" s="14"/>
      <c r="IJT888" s="14"/>
      <c r="IJU888" s="14"/>
      <c r="IJV888" s="14"/>
      <c r="IJW888" s="14"/>
      <c r="IJX888" s="14"/>
      <c r="IJY888" s="14"/>
      <c r="IJZ888" s="14"/>
      <c r="IKA888" s="14"/>
      <c r="IKB888" s="14"/>
      <c r="IKC888" s="14"/>
      <c r="IKD888" s="14"/>
      <c r="IKE888" s="14"/>
      <c r="IKF888" s="14"/>
      <c r="IKG888" s="14"/>
      <c r="IKH888" s="14"/>
      <c r="IKI888" s="14"/>
      <c r="IKJ888" s="14"/>
      <c r="IKK888" s="14"/>
      <c r="IKL888" s="14"/>
      <c r="IKM888" s="14"/>
      <c r="IKN888" s="14"/>
      <c r="IKO888" s="14"/>
      <c r="IKP888" s="14"/>
      <c r="IKQ888" s="14"/>
      <c r="IKR888" s="14"/>
      <c r="IKS888" s="14"/>
      <c r="IKT888" s="14"/>
      <c r="IKU888" s="14"/>
      <c r="IKV888" s="14"/>
      <c r="IKW888" s="14"/>
      <c r="IKX888" s="14"/>
      <c r="IKY888" s="14"/>
      <c r="IKZ888" s="14"/>
      <c r="ILA888" s="14"/>
      <c r="ILB888" s="14"/>
      <c r="ILC888" s="14"/>
      <c r="ILD888" s="14"/>
      <c r="ILE888" s="14"/>
      <c r="ILF888" s="14"/>
      <c r="ILG888" s="14"/>
      <c r="ILH888" s="14"/>
      <c r="ILI888" s="14"/>
      <c r="ILJ888" s="14"/>
      <c r="ILK888" s="14"/>
      <c r="ILL888" s="14"/>
      <c r="ILM888" s="14"/>
      <c r="ILN888" s="14"/>
      <c r="ILO888" s="14"/>
      <c r="ILP888" s="14"/>
      <c r="ILQ888" s="14"/>
      <c r="ILR888" s="14"/>
      <c r="ILS888" s="14"/>
      <c r="ILT888" s="14"/>
      <c r="ILU888" s="14"/>
      <c r="ILV888" s="14"/>
      <c r="ILW888" s="14"/>
      <c r="ILX888" s="14"/>
      <c r="ILY888" s="14"/>
      <c r="ILZ888" s="14"/>
      <c r="IMA888" s="14"/>
      <c r="IMB888" s="14"/>
      <c r="IMC888" s="14"/>
      <c r="IMD888" s="14"/>
      <c r="IME888" s="14"/>
      <c r="IMF888" s="14"/>
      <c r="IMG888" s="14"/>
      <c r="IMH888" s="14"/>
      <c r="IMI888" s="14"/>
      <c r="IMJ888" s="14"/>
      <c r="IMK888" s="14"/>
      <c r="IML888" s="14"/>
      <c r="IMM888" s="14"/>
      <c r="IMN888" s="14"/>
      <c r="IMO888" s="14"/>
      <c r="IMP888" s="14"/>
      <c r="IMQ888" s="14"/>
      <c r="IMR888" s="14"/>
      <c r="IMS888" s="14"/>
      <c r="IMT888" s="14"/>
      <c r="IMU888" s="14"/>
      <c r="IMV888" s="14"/>
      <c r="IMW888" s="14"/>
      <c r="IMX888" s="14"/>
      <c r="IMY888" s="14"/>
      <c r="IMZ888" s="14"/>
      <c r="INA888" s="14"/>
      <c r="INB888" s="14"/>
      <c r="INC888" s="14"/>
      <c r="IND888" s="14"/>
      <c r="INE888" s="14"/>
      <c r="INF888" s="14"/>
      <c r="ING888" s="14"/>
      <c r="INH888" s="14"/>
      <c r="INI888" s="14"/>
      <c r="INJ888" s="14"/>
      <c r="INK888" s="14"/>
      <c r="INL888" s="14"/>
      <c r="INM888" s="14"/>
      <c r="INN888" s="14"/>
      <c r="INO888" s="14"/>
      <c r="INP888" s="14"/>
      <c r="INQ888" s="14"/>
      <c r="INR888" s="14"/>
      <c r="INS888" s="14"/>
      <c r="INT888" s="14"/>
      <c r="INU888" s="14"/>
      <c r="INV888" s="14"/>
      <c r="INW888" s="14"/>
      <c r="INX888" s="14"/>
      <c r="INY888" s="14"/>
      <c r="INZ888" s="14"/>
      <c r="IOA888" s="14"/>
      <c r="IOB888" s="14"/>
      <c r="IOC888" s="14"/>
      <c r="IOD888" s="14"/>
      <c r="IOE888" s="14"/>
      <c r="IOF888" s="14"/>
      <c r="IOG888" s="14"/>
      <c r="IOH888" s="14"/>
      <c r="IOI888" s="14"/>
      <c r="IOJ888" s="14"/>
      <c r="IOK888" s="14"/>
      <c r="IOL888" s="14"/>
      <c r="IOM888" s="14"/>
      <c r="ION888" s="14"/>
      <c r="IOO888" s="14"/>
      <c r="IOP888" s="14"/>
      <c r="IOQ888" s="14"/>
      <c r="IOR888" s="14"/>
      <c r="IOS888" s="14"/>
      <c r="IOT888" s="14"/>
      <c r="IOU888" s="14"/>
      <c r="IOV888" s="14"/>
      <c r="IOW888" s="14"/>
      <c r="IOX888" s="14"/>
      <c r="IOY888" s="14"/>
      <c r="IOZ888" s="14"/>
      <c r="IPA888" s="14"/>
      <c r="IPB888" s="14"/>
      <c r="IPC888" s="14"/>
      <c r="IPD888" s="14"/>
      <c r="IPE888" s="14"/>
      <c r="IPF888" s="14"/>
      <c r="IPG888" s="14"/>
      <c r="IPH888" s="14"/>
      <c r="IPI888" s="14"/>
      <c r="IPJ888" s="14"/>
      <c r="IPK888" s="14"/>
      <c r="IPL888" s="14"/>
      <c r="IPM888" s="14"/>
      <c r="IPN888" s="14"/>
      <c r="IPO888" s="14"/>
      <c r="IPP888" s="14"/>
      <c r="IPQ888" s="14"/>
      <c r="IPR888" s="14"/>
      <c r="IPS888" s="14"/>
      <c r="IPT888" s="14"/>
      <c r="IPU888" s="14"/>
      <c r="IPV888" s="14"/>
      <c r="IPW888" s="14"/>
      <c r="IPX888" s="14"/>
      <c r="IPY888" s="14"/>
      <c r="IPZ888" s="14"/>
      <c r="IQA888" s="14"/>
      <c r="IQB888" s="14"/>
      <c r="IQC888" s="14"/>
      <c r="IQD888" s="14"/>
      <c r="IQE888" s="14"/>
      <c r="IQF888" s="14"/>
      <c r="IQG888" s="14"/>
      <c r="IQH888" s="14"/>
      <c r="IQI888" s="14"/>
      <c r="IQJ888" s="14"/>
      <c r="IQK888" s="14"/>
      <c r="IQL888" s="14"/>
      <c r="IQM888" s="14"/>
      <c r="IQN888" s="14"/>
      <c r="IQO888" s="14"/>
      <c r="IQP888" s="14"/>
      <c r="IQQ888" s="14"/>
      <c r="IQR888" s="14"/>
      <c r="IQS888" s="14"/>
      <c r="IQT888" s="14"/>
      <c r="IQU888" s="14"/>
      <c r="IQV888" s="14"/>
      <c r="IQW888" s="14"/>
      <c r="IQX888" s="14"/>
      <c r="IQY888" s="14"/>
      <c r="IQZ888" s="14"/>
      <c r="IRA888" s="14"/>
      <c r="IRB888" s="14"/>
      <c r="IRC888" s="14"/>
      <c r="IRD888" s="14"/>
      <c r="IRE888" s="14"/>
      <c r="IRF888" s="14"/>
      <c r="IRG888" s="14"/>
      <c r="IRH888" s="14"/>
      <c r="IRI888" s="14"/>
      <c r="IRJ888" s="14"/>
      <c r="IRK888" s="14"/>
      <c r="IRL888" s="14"/>
      <c r="IRM888" s="14"/>
      <c r="IRN888" s="14"/>
      <c r="IRO888" s="14"/>
      <c r="IRP888" s="14"/>
      <c r="IRQ888" s="14"/>
      <c r="IRR888" s="14"/>
      <c r="IRS888" s="14"/>
      <c r="IRT888" s="14"/>
      <c r="IRU888" s="14"/>
      <c r="IRV888" s="14"/>
      <c r="IRW888" s="14"/>
      <c r="IRX888" s="14"/>
      <c r="IRY888" s="14"/>
      <c r="IRZ888" s="14"/>
      <c r="ISA888" s="14"/>
      <c r="ISB888" s="14"/>
      <c r="ISC888" s="14"/>
      <c r="ISD888" s="14"/>
      <c r="ISE888" s="14"/>
      <c r="ISF888" s="14"/>
      <c r="ISG888" s="14"/>
      <c r="ISH888" s="14"/>
      <c r="ISI888" s="14"/>
      <c r="ISJ888" s="14"/>
      <c r="ISK888" s="14"/>
      <c r="ISL888" s="14"/>
      <c r="ISM888" s="14"/>
      <c r="ISN888" s="14"/>
      <c r="ISO888" s="14"/>
      <c r="ISP888" s="14"/>
      <c r="ISQ888" s="14"/>
      <c r="ISR888" s="14"/>
      <c r="ISS888" s="14"/>
      <c r="IST888" s="14"/>
      <c r="ISU888" s="14"/>
      <c r="ISV888" s="14"/>
      <c r="ISW888" s="14"/>
      <c r="ISX888" s="14"/>
      <c r="ISY888" s="14"/>
      <c r="ISZ888" s="14"/>
      <c r="ITA888" s="14"/>
      <c r="ITB888" s="14"/>
      <c r="ITC888" s="14"/>
      <c r="ITD888" s="14"/>
      <c r="ITE888" s="14"/>
      <c r="ITF888" s="14"/>
      <c r="ITG888" s="14"/>
      <c r="ITH888" s="14"/>
      <c r="ITI888" s="14"/>
      <c r="ITJ888" s="14"/>
      <c r="ITK888" s="14"/>
      <c r="ITL888" s="14"/>
      <c r="ITM888" s="14"/>
      <c r="ITN888" s="14"/>
      <c r="ITO888" s="14"/>
      <c r="ITP888" s="14"/>
      <c r="ITQ888" s="14"/>
      <c r="ITR888" s="14"/>
      <c r="ITS888" s="14"/>
      <c r="ITT888" s="14"/>
      <c r="ITU888" s="14"/>
      <c r="ITV888" s="14"/>
      <c r="ITW888" s="14"/>
      <c r="ITX888" s="14"/>
      <c r="ITY888" s="14"/>
      <c r="ITZ888" s="14"/>
      <c r="IUA888" s="14"/>
      <c r="IUB888" s="14"/>
      <c r="IUC888" s="14"/>
      <c r="IUD888" s="14"/>
      <c r="IUE888" s="14"/>
      <c r="IUF888" s="14"/>
      <c r="IUG888" s="14"/>
      <c r="IUH888" s="14"/>
      <c r="IUI888" s="14"/>
      <c r="IUJ888" s="14"/>
      <c r="IUK888" s="14"/>
      <c r="IUL888" s="14"/>
      <c r="IUM888" s="14"/>
      <c r="IUN888" s="14"/>
      <c r="IUO888" s="14"/>
      <c r="IUP888" s="14"/>
      <c r="IUQ888" s="14"/>
      <c r="IUR888" s="14"/>
      <c r="IUS888" s="14"/>
      <c r="IUT888" s="14"/>
      <c r="IUU888" s="14"/>
      <c r="IUV888" s="14"/>
      <c r="IUW888" s="14"/>
      <c r="IUX888" s="14"/>
      <c r="IUY888" s="14"/>
      <c r="IUZ888" s="14"/>
      <c r="IVA888" s="14"/>
      <c r="IVB888" s="14"/>
      <c r="IVC888" s="14"/>
      <c r="IVD888" s="14"/>
      <c r="IVE888" s="14"/>
      <c r="IVF888" s="14"/>
      <c r="IVG888" s="14"/>
      <c r="IVH888" s="14"/>
      <c r="IVI888" s="14"/>
      <c r="IVJ888" s="14"/>
      <c r="IVK888" s="14"/>
      <c r="IVL888" s="14"/>
      <c r="IVM888" s="14"/>
      <c r="IVN888" s="14"/>
      <c r="IVO888" s="14"/>
      <c r="IVP888" s="14"/>
      <c r="IVQ888" s="14"/>
      <c r="IVR888" s="14"/>
      <c r="IVS888" s="14"/>
      <c r="IVT888" s="14"/>
      <c r="IVU888" s="14"/>
      <c r="IVV888" s="14"/>
      <c r="IVW888" s="14"/>
      <c r="IVX888" s="14"/>
      <c r="IVY888" s="14"/>
      <c r="IVZ888" s="14"/>
      <c r="IWA888" s="14"/>
      <c r="IWB888" s="14"/>
      <c r="IWC888" s="14"/>
      <c r="IWD888" s="14"/>
      <c r="IWE888" s="14"/>
      <c r="IWF888" s="14"/>
      <c r="IWG888" s="14"/>
      <c r="IWH888" s="14"/>
      <c r="IWI888" s="14"/>
      <c r="IWJ888" s="14"/>
      <c r="IWK888" s="14"/>
      <c r="IWL888" s="14"/>
      <c r="IWM888" s="14"/>
      <c r="IWN888" s="14"/>
      <c r="IWO888" s="14"/>
      <c r="IWP888" s="14"/>
      <c r="IWQ888" s="14"/>
      <c r="IWR888" s="14"/>
      <c r="IWS888" s="14"/>
      <c r="IWT888" s="14"/>
      <c r="IWU888" s="14"/>
      <c r="IWV888" s="14"/>
      <c r="IWW888" s="14"/>
      <c r="IWX888" s="14"/>
      <c r="IWY888" s="14"/>
      <c r="IWZ888" s="14"/>
      <c r="IXA888" s="14"/>
      <c r="IXB888" s="14"/>
      <c r="IXC888" s="14"/>
      <c r="IXD888" s="14"/>
      <c r="IXE888" s="14"/>
      <c r="IXF888" s="14"/>
      <c r="IXG888" s="14"/>
      <c r="IXH888" s="14"/>
      <c r="IXI888" s="14"/>
      <c r="IXJ888" s="14"/>
      <c r="IXK888" s="14"/>
      <c r="IXL888" s="14"/>
      <c r="IXM888" s="14"/>
      <c r="IXN888" s="14"/>
      <c r="IXO888" s="14"/>
      <c r="IXP888" s="14"/>
      <c r="IXQ888" s="14"/>
      <c r="IXR888" s="14"/>
      <c r="IXS888" s="14"/>
      <c r="IXT888" s="14"/>
      <c r="IXU888" s="14"/>
      <c r="IXV888" s="14"/>
      <c r="IXW888" s="14"/>
      <c r="IXX888" s="14"/>
      <c r="IXY888" s="14"/>
      <c r="IXZ888" s="14"/>
      <c r="IYA888" s="14"/>
      <c r="IYB888" s="14"/>
      <c r="IYC888" s="14"/>
      <c r="IYD888" s="14"/>
      <c r="IYE888" s="14"/>
      <c r="IYF888" s="14"/>
      <c r="IYG888" s="14"/>
      <c r="IYH888" s="14"/>
      <c r="IYI888" s="14"/>
      <c r="IYJ888" s="14"/>
      <c r="IYK888" s="14"/>
      <c r="IYL888" s="14"/>
      <c r="IYM888" s="14"/>
      <c r="IYN888" s="14"/>
      <c r="IYO888" s="14"/>
      <c r="IYP888" s="14"/>
      <c r="IYQ888" s="14"/>
      <c r="IYR888" s="14"/>
      <c r="IYS888" s="14"/>
      <c r="IYT888" s="14"/>
      <c r="IYU888" s="14"/>
      <c r="IYV888" s="14"/>
      <c r="IYW888" s="14"/>
      <c r="IYX888" s="14"/>
      <c r="IYY888" s="14"/>
      <c r="IYZ888" s="14"/>
      <c r="IZA888" s="14"/>
      <c r="IZB888" s="14"/>
      <c r="IZC888" s="14"/>
      <c r="IZD888" s="14"/>
      <c r="IZE888" s="14"/>
      <c r="IZF888" s="14"/>
      <c r="IZG888" s="14"/>
      <c r="IZH888" s="14"/>
      <c r="IZI888" s="14"/>
      <c r="IZJ888" s="14"/>
      <c r="IZK888" s="14"/>
      <c r="IZL888" s="14"/>
      <c r="IZM888" s="14"/>
      <c r="IZN888" s="14"/>
      <c r="IZO888" s="14"/>
      <c r="IZP888" s="14"/>
      <c r="IZQ888" s="14"/>
      <c r="IZR888" s="14"/>
      <c r="IZS888" s="14"/>
      <c r="IZT888" s="14"/>
      <c r="IZU888" s="14"/>
      <c r="IZV888" s="14"/>
      <c r="IZW888" s="14"/>
      <c r="IZX888" s="14"/>
      <c r="IZY888" s="14"/>
      <c r="IZZ888" s="14"/>
      <c r="JAA888" s="14"/>
      <c r="JAB888" s="14"/>
      <c r="JAC888" s="14"/>
      <c r="JAD888" s="14"/>
      <c r="JAE888" s="14"/>
      <c r="JAF888" s="14"/>
      <c r="JAG888" s="14"/>
      <c r="JAH888" s="14"/>
      <c r="JAI888" s="14"/>
      <c r="JAJ888" s="14"/>
      <c r="JAK888" s="14"/>
      <c r="JAL888" s="14"/>
      <c r="JAM888" s="14"/>
      <c r="JAN888" s="14"/>
      <c r="JAO888" s="14"/>
      <c r="JAP888" s="14"/>
      <c r="JAQ888" s="14"/>
      <c r="JAR888" s="14"/>
      <c r="JAS888" s="14"/>
      <c r="JAT888" s="14"/>
      <c r="JAU888" s="14"/>
      <c r="JAV888" s="14"/>
      <c r="JAW888" s="14"/>
      <c r="JAX888" s="14"/>
      <c r="JAY888" s="14"/>
      <c r="JAZ888" s="14"/>
      <c r="JBA888" s="14"/>
      <c r="JBB888" s="14"/>
      <c r="JBC888" s="14"/>
      <c r="JBD888" s="14"/>
      <c r="JBE888" s="14"/>
      <c r="JBF888" s="14"/>
      <c r="JBG888" s="14"/>
      <c r="JBH888" s="14"/>
      <c r="JBI888" s="14"/>
      <c r="JBJ888" s="14"/>
      <c r="JBK888" s="14"/>
      <c r="JBL888" s="14"/>
      <c r="JBM888" s="14"/>
      <c r="JBN888" s="14"/>
      <c r="JBO888" s="14"/>
      <c r="JBP888" s="14"/>
      <c r="JBQ888" s="14"/>
      <c r="JBR888" s="14"/>
      <c r="JBS888" s="14"/>
      <c r="JBT888" s="14"/>
      <c r="JBU888" s="14"/>
      <c r="JBV888" s="14"/>
      <c r="JBW888" s="14"/>
      <c r="JBX888" s="14"/>
      <c r="JBY888" s="14"/>
      <c r="JBZ888" s="14"/>
      <c r="JCA888" s="14"/>
      <c r="JCB888" s="14"/>
      <c r="JCC888" s="14"/>
      <c r="JCD888" s="14"/>
      <c r="JCE888" s="14"/>
      <c r="JCF888" s="14"/>
      <c r="JCG888" s="14"/>
      <c r="JCH888" s="14"/>
      <c r="JCI888" s="14"/>
      <c r="JCJ888" s="14"/>
      <c r="JCK888" s="14"/>
      <c r="JCL888" s="14"/>
      <c r="JCM888" s="14"/>
      <c r="JCN888" s="14"/>
      <c r="JCO888" s="14"/>
      <c r="JCP888" s="14"/>
      <c r="JCQ888" s="14"/>
      <c r="JCR888" s="14"/>
      <c r="JCS888" s="14"/>
      <c r="JCT888" s="14"/>
      <c r="JCU888" s="14"/>
      <c r="JCV888" s="14"/>
      <c r="JCW888" s="14"/>
      <c r="JCX888" s="14"/>
      <c r="JCY888" s="14"/>
      <c r="JCZ888" s="14"/>
      <c r="JDA888" s="14"/>
      <c r="JDB888" s="14"/>
      <c r="JDC888" s="14"/>
      <c r="JDD888" s="14"/>
      <c r="JDE888" s="14"/>
      <c r="JDF888" s="14"/>
      <c r="JDG888" s="14"/>
      <c r="JDH888" s="14"/>
      <c r="JDI888" s="14"/>
      <c r="JDJ888" s="14"/>
      <c r="JDK888" s="14"/>
      <c r="JDL888" s="14"/>
      <c r="JDM888" s="14"/>
      <c r="JDN888" s="14"/>
      <c r="JDO888" s="14"/>
      <c r="JDP888" s="14"/>
      <c r="JDQ888" s="14"/>
      <c r="JDR888" s="14"/>
      <c r="JDS888" s="14"/>
      <c r="JDT888" s="14"/>
      <c r="JDU888" s="14"/>
      <c r="JDV888" s="14"/>
      <c r="JDW888" s="14"/>
      <c r="JDX888" s="14"/>
      <c r="JDY888" s="14"/>
      <c r="JDZ888" s="14"/>
      <c r="JEA888" s="14"/>
      <c r="JEB888" s="14"/>
      <c r="JEC888" s="14"/>
      <c r="JED888" s="14"/>
      <c r="JEE888" s="14"/>
      <c r="JEF888" s="14"/>
      <c r="JEG888" s="14"/>
      <c r="JEH888" s="14"/>
      <c r="JEI888" s="14"/>
      <c r="JEJ888" s="14"/>
      <c r="JEK888" s="14"/>
      <c r="JEL888" s="14"/>
      <c r="JEM888" s="14"/>
      <c r="JEN888" s="14"/>
      <c r="JEO888" s="14"/>
      <c r="JEP888" s="14"/>
      <c r="JEQ888" s="14"/>
      <c r="JER888" s="14"/>
      <c r="JES888" s="14"/>
      <c r="JET888" s="14"/>
      <c r="JEU888" s="14"/>
      <c r="JEV888" s="14"/>
      <c r="JEW888" s="14"/>
      <c r="JEX888" s="14"/>
      <c r="JEY888" s="14"/>
      <c r="JEZ888" s="14"/>
      <c r="JFA888" s="14"/>
      <c r="JFB888" s="14"/>
      <c r="JFC888" s="14"/>
      <c r="JFD888" s="14"/>
      <c r="JFE888" s="14"/>
      <c r="JFF888" s="14"/>
      <c r="JFG888" s="14"/>
      <c r="JFH888" s="14"/>
      <c r="JFI888" s="14"/>
      <c r="JFJ888" s="14"/>
      <c r="JFK888" s="14"/>
      <c r="JFL888" s="14"/>
      <c r="JFM888" s="14"/>
      <c r="JFN888" s="14"/>
      <c r="JFO888" s="14"/>
      <c r="JFP888" s="14"/>
      <c r="JFQ888" s="14"/>
      <c r="JFR888" s="14"/>
      <c r="JFS888" s="14"/>
      <c r="JFT888" s="14"/>
      <c r="JFU888" s="14"/>
      <c r="JFV888" s="14"/>
      <c r="JFW888" s="14"/>
      <c r="JFX888" s="14"/>
      <c r="JFY888" s="14"/>
      <c r="JFZ888" s="14"/>
      <c r="JGA888" s="14"/>
      <c r="JGB888" s="14"/>
      <c r="JGC888" s="14"/>
      <c r="JGD888" s="14"/>
      <c r="JGE888" s="14"/>
      <c r="JGF888" s="14"/>
      <c r="JGG888" s="14"/>
      <c r="JGH888" s="14"/>
      <c r="JGI888" s="14"/>
      <c r="JGJ888" s="14"/>
      <c r="JGK888" s="14"/>
      <c r="JGL888" s="14"/>
      <c r="JGM888" s="14"/>
      <c r="JGN888" s="14"/>
      <c r="JGO888" s="14"/>
      <c r="JGP888" s="14"/>
      <c r="JGQ888" s="14"/>
      <c r="JGR888" s="14"/>
      <c r="JGS888" s="14"/>
      <c r="JGT888" s="14"/>
      <c r="JGU888" s="14"/>
      <c r="JGV888" s="14"/>
      <c r="JGW888" s="14"/>
      <c r="JGX888" s="14"/>
      <c r="JGY888" s="14"/>
      <c r="JGZ888" s="14"/>
      <c r="JHA888" s="14"/>
      <c r="JHB888" s="14"/>
      <c r="JHC888" s="14"/>
      <c r="JHD888" s="14"/>
      <c r="JHE888" s="14"/>
      <c r="JHF888" s="14"/>
      <c r="JHG888" s="14"/>
      <c r="JHH888" s="14"/>
      <c r="JHI888" s="14"/>
      <c r="JHJ888" s="14"/>
      <c r="JHK888" s="14"/>
      <c r="JHL888" s="14"/>
      <c r="JHM888" s="14"/>
      <c r="JHN888" s="14"/>
      <c r="JHO888" s="14"/>
      <c r="JHP888" s="14"/>
      <c r="JHQ888" s="14"/>
      <c r="JHR888" s="14"/>
      <c r="JHS888" s="14"/>
      <c r="JHT888" s="14"/>
      <c r="JHU888" s="14"/>
      <c r="JHV888" s="14"/>
      <c r="JHW888" s="14"/>
      <c r="JHX888" s="14"/>
      <c r="JHY888" s="14"/>
      <c r="JHZ888" s="14"/>
      <c r="JIA888" s="14"/>
      <c r="JIB888" s="14"/>
      <c r="JIC888" s="14"/>
      <c r="JID888" s="14"/>
      <c r="JIE888" s="14"/>
      <c r="JIF888" s="14"/>
      <c r="JIG888" s="14"/>
      <c r="JIH888" s="14"/>
      <c r="JII888" s="14"/>
      <c r="JIJ888" s="14"/>
      <c r="JIK888" s="14"/>
      <c r="JIL888" s="14"/>
      <c r="JIM888" s="14"/>
      <c r="JIN888" s="14"/>
      <c r="JIO888" s="14"/>
      <c r="JIP888" s="14"/>
      <c r="JIQ888" s="14"/>
      <c r="JIR888" s="14"/>
      <c r="JIS888" s="14"/>
      <c r="JIT888" s="14"/>
      <c r="JIU888" s="14"/>
      <c r="JIV888" s="14"/>
      <c r="JIW888" s="14"/>
      <c r="JIX888" s="14"/>
      <c r="JIY888" s="14"/>
      <c r="JIZ888" s="14"/>
      <c r="JJA888" s="14"/>
      <c r="JJB888" s="14"/>
      <c r="JJC888" s="14"/>
      <c r="JJD888" s="14"/>
      <c r="JJE888" s="14"/>
      <c r="JJF888" s="14"/>
      <c r="JJG888" s="14"/>
      <c r="JJH888" s="14"/>
      <c r="JJI888" s="14"/>
      <c r="JJJ888" s="14"/>
      <c r="JJK888" s="14"/>
      <c r="JJL888" s="14"/>
      <c r="JJM888" s="14"/>
      <c r="JJN888" s="14"/>
      <c r="JJO888" s="14"/>
      <c r="JJP888" s="14"/>
      <c r="JJQ888" s="14"/>
      <c r="JJR888" s="14"/>
      <c r="JJS888" s="14"/>
      <c r="JJT888" s="14"/>
      <c r="JJU888" s="14"/>
      <c r="JJV888" s="14"/>
      <c r="JJW888" s="14"/>
      <c r="JJX888" s="14"/>
      <c r="JJY888" s="14"/>
      <c r="JJZ888" s="14"/>
      <c r="JKA888" s="14"/>
      <c r="JKB888" s="14"/>
      <c r="JKC888" s="14"/>
      <c r="JKD888" s="14"/>
      <c r="JKE888" s="14"/>
      <c r="JKF888" s="14"/>
      <c r="JKG888" s="14"/>
      <c r="JKH888" s="14"/>
      <c r="JKI888" s="14"/>
      <c r="JKJ888" s="14"/>
      <c r="JKK888" s="14"/>
      <c r="JKL888" s="14"/>
      <c r="JKM888" s="14"/>
      <c r="JKN888" s="14"/>
      <c r="JKO888" s="14"/>
      <c r="JKP888" s="14"/>
      <c r="JKQ888" s="14"/>
      <c r="JKR888" s="14"/>
      <c r="JKS888" s="14"/>
      <c r="JKT888" s="14"/>
      <c r="JKU888" s="14"/>
      <c r="JKV888" s="14"/>
      <c r="JKW888" s="14"/>
      <c r="JKX888" s="14"/>
      <c r="JKY888" s="14"/>
      <c r="JKZ888" s="14"/>
      <c r="JLA888" s="14"/>
      <c r="JLB888" s="14"/>
      <c r="JLC888" s="14"/>
      <c r="JLD888" s="14"/>
      <c r="JLE888" s="14"/>
      <c r="JLF888" s="14"/>
      <c r="JLG888" s="14"/>
      <c r="JLH888" s="14"/>
      <c r="JLI888" s="14"/>
      <c r="JLJ888" s="14"/>
      <c r="JLK888" s="14"/>
      <c r="JLL888" s="14"/>
      <c r="JLM888" s="14"/>
      <c r="JLN888" s="14"/>
      <c r="JLO888" s="14"/>
      <c r="JLP888" s="14"/>
      <c r="JLQ888" s="14"/>
      <c r="JLR888" s="14"/>
      <c r="JLS888" s="14"/>
      <c r="JLT888" s="14"/>
      <c r="JLU888" s="14"/>
      <c r="JLV888" s="14"/>
      <c r="JLW888" s="14"/>
      <c r="JLX888" s="14"/>
      <c r="JLY888" s="14"/>
      <c r="JLZ888" s="14"/>
      <c r="JMA888" s="14"/>
      <c r="JMB888" s="14"/>
      <c r="JMC888" s="14"/>
      <c r="JMD888" s="14"/>
      <c r="JME888" s="14"/>
      <c r="JMF888" s="14"/>
      <c r="JMG888" s="14"/>
      <c r="JMH888" s="14"/>
      <c r="JMI888" s="14"/>
      <c r="JMJ888" s="14"/>
      <c r="JMK888" s="14"/>
      <c r="JML888" s="14"/>
      <c r="JMM888" s="14"/>
      <c r="JMN888" s="14"/>
      <c r="JMO888" s="14"/>
      <c r="JMP888" s="14"/>
      <c r="JMQ888" s="14"/>
      <c r="JMR888" s="14"/>
      <c r="JMS888" s="14"/>
      <c r="JMT888" s="14"/>
      <c r="JMU888" s="14"/>
      <c r="JMV888" s="14"/>
      <c r="JMW888" s="14"/>
      <c r="JMX888" s="14"/>
      <c r="JMY888" s="14"/>
      <c r="JMZ888" s="14"/>
      <c r="JNA888" s="14"/>
      <c r="JNB888" s="14"/>
      <c r="JNC888" s="14"/>
      <c r="JND888" s="14"/>
      <c r="JNE888" s="14"/>
      <c r="JNF888" s="14"/>
      <c r="JNG888" s="14"/>
      <c r="JNH888" s="14"/>
      <c r="JNI888" s="14"/>
      <c r="JNJ888" s="14"/>
      <c r="JNK888" s="14"/>
      <c r="JNL888" s="14"/>
      <c r="JNM888" s="14"/>
      <c r="JNN888" s="14"/>
      <c r="JNO888" s="14"/>
      <c r="JNP888" s="14"/>
      <c r="JNQ888" s="14"/>
      <c r="JNR888" s="14"/>
      <c r="JNS888" s="14"/>
      <c r="JNT888" s="14"/>
      <c r="JNU888" s="14"/>
      <c r="JNV888" s="14"/>
      <c r="JNW888" s="14"/>
      <c r="JNX888" s="14"/>
      <c r="JNY888" s="14"/>
      <c r="JNZ888" s="14"/>
      <c r="JOA888" s="14"/>
      <c r="JOB888" s="14"/>
      <c r="JOC888" s="14"/>
      <c r="JOD888" s="14"/>
      <c r="JOE888" s="14"/>
      <c r="JOF888" s="14"/>
      <c r="JOG888" s="14"/>
      <c r="JOH888" s="14"/>
      <c r="JOI888" s="14"/>
      <c r="JOJ888" s="14"/>
      <c r="JOK888" s="14"/>
      <c r="JOL888" s="14"/>
      <c r="JOM888" s="14"/>
      <c r="JON888" s="14"/>
      <c r="JOO888" s="14"/>
      <c r="JOP888" s="14"/>
      <c r="JOQ888" s="14"/>
      <c r="JOR888" s="14"/>
      <c r="JOS888" s="14"/>
      <c r="JOT888" s="14"/>
      <c r="JOU888" s="14"/>
      <c r="JOV888" s="14"/>
      <c r="JOW888" s="14"/>
      <c r="JOX888" s="14"/>
      <c r="JOY888" s="14"/>
      <c r="JOZ888" s="14"/>
      <c r="JPA888" s="14"/>
      <c r="JPB888" s="14"/>
      <c r="JPC888" s="14"/>
      <c r="JPD888" s="14"/>
      <c r="JPE888" s="14"/>
      <c r="JPF888" s="14"/>
      <c r="JPG888" s="14"/>
      <c r="JPH888" s="14"/>
      <c r="JPI888" s="14"/>
      <c r="JPJ888" s="14"/>
      <c r="JPK888" s="14"/>
      <c r="JPL888" s="14"/>
      <c r="JPM888" s="14"/>
      <c r="JPN888" s="14"/>
      <c r="JPO888" s="14"/>
      <c r="JPP888" s="14"/>
      <c r="JPQ888" s="14"/>
      <c r="JPR888" s="14"/>
      <c r="JPS888" s="14"/>
      <c r="JPT888" s="14"/>
      <c r="JPU888" s="14"/>
      <c r="JPV888" s="14"/>
      <c r="JPW888" s="14"/>
      <c r="JPX888" s="14"/>
      <c r="JPY888" s="14"/>
      <c r="JPZ888" s="14"/>
      <c r="JQA888" s="14"/>
      <c r="JQB888" s="14"/>
      <c r="JQC888" s="14"/>
      <c r="JQD888" s="14"/>
      <c r="JQE888" s="14"/>
      <c r="JQF888" s="14"/>
      <c r="JQG888" s="14"/>
      <c r="JQH888" s="14"/>
      <c r="JQI888" s="14"/>
      <c r="JQJ888" s="14"/>
      <c r="JQK888" s="14"/>
      <c r="JQL888" s="14"/>
      <c r="JQM888" s="14"/>
      <c r="JQN888" s="14"/>
      <c r="JQO888" s="14"/>
      <c r="JQP888" s="14"/>
      <c r="JQQ888" s="14"/>
      <c r="JQR888" s="14"/>
      <c r="JQS888" s="14"/>
      <c r="JQT888" s="14"/>
      <c r="JQU888" s="14"/>
      <c r="JQV888" s="14"/>
      <c r="JQW888" s="14"/>
      <c r="JQX888" s="14"/>
      <c r="JQY888" s="14"/>
      <c r="JQZ888" s="14"/>
      <c r="JRA888" s="14"/>
      <c r="JRB888" s="14"/>
      <c r="JRC888" s="14"/>
      <c r="JRD888" s="14"/>
      <c r="JRE888" s="14"/>
      <c r="JRF888" s="14"/>
      <c r="JRG888" s="14"/>
      <c r="JRH888" s="14"/>
      <c r="JRI888" s="14"/>
      <c r="JRJ888" s="14"/>
      <c r="JRK888" s="14"/>
      <c r="JRL888" s="14"/>
      <c r="JRM888" s="14"/>
      <c r="JRN888" s="14"/>
      <c r="JRO888" s="14"/>
      <c r="JRP888" s="14"/>
      <c r="JRQ888" s="14"/>
      <c r="JRR888" s="14"/>
      <c r="JRS888" s="14"/>
      <c r="JRT888" s="14"/>
      <c r="JRU888" s="14"/>
      <c r="JRV888" s="14"/>
      <c r="JRW888" s="14"/>
      <c r="JRX888" s="14"/>
      <c r="JRY888" s="14"/>
      <c r="JRZ888" s="14"/>
      <c r="JSA888" s="14"/>
      <c r="JSB888" s="14"/>
      <c r="JSC888" s="14"/>
      <c r="JSD888" s="14"/>
      <c r="JSE888" s="14"/>
      <c r="JSF888" s="14"/>
      <c r="JSG888" s="14"/>
      <c r="JSH888" s="14"/>
      <c r="JSI888" s="14"/>
      <c r="JSJ888" s="14"/>
      <c r="JSK888" s="14"/>
      <c r="JSL888" s="14"/>
      <c r="JSM888" s="14"/>
      <c r="JSN888" s="14"/>
      <c r="JSO888" s="14"/>
      <c r="JSP888" s="14"/>
      <c r="JSQ888" s="14"/>
      <c r="JSR888" s="14"/>
      <c r="JSS888" s="14"/>
      <c r="JST888" s="14"/>
      <c r="JSU888" s="14"/>
      <c r="JSV888" s="14"/>
      <c r="JSW888" s="14"/>
      <c r="JSX888" s="14"/>
      <c r="JSY888" s="14"/>
      <c r="JSZ888" s="14"/>
      <c r="JTA888" s="14"/>
      <c r="JTB888" s="14"/>
      <c r="JTC888" s="14"/>
      <c r="JTD888" s="14"/>
      <c r="JTE888" s="14"/>
      <c r="JTF888" s="14"/>
      <c r="JTG888" s="14"/>
      <c r="JTH888" s="14"/>
      <c r="JTI888" s="14"/>
      <c r="JTJ888" s="14"/>
      <c r="JTK888" s="14"/>
      <c r="JTL888" s="14"/>
      <c r="JTM888" s="14"/>
      <c r="JTN888" s="14"/>
      <c r="JTO888" s="14"/>
      <c r="JTP888" s="14"/>
      <c r="JTQ888" s="14"/>
      <c r="JTR888" s="14"/>
      <c r="JTS888" s="14"/>
      <c r="JTT888" s="14"/>
      <c r="JTU888" s="14"/>
      <c r="JTV888" s="14"/>
      <c r="JTW888" s="14"/>
      <c r="JTX888" s="14"/>
      <c r="JTY888" s="14"/>
      <c r="JTZ888" s="14"/>
      <c r="JUA888" s="14"/>
      <c r="JUB888" s="14"/>
      <c r="JUC888" s="14"/>
      <c r="JUD888" s="14"/>
      <c r="JUE888" s="14"/>
      <c r="JUF888" s="14"/>
      <c r="JUG888" s="14"/>
      <c r="JUH888" s="14"/>
      <c r="JUI888" s="14"/>
      <c r="JUJ888" s="14"/>
      <c r="JUK888" s="14"/>
      <c r="JUL888" s="14"/>
      <c r="JUM888" s="14"/>
      <c r="JUN888" s="14"/>
      <c r="JUO888" s="14"/>
      <c r="JUP888" s="14"/>
      <c r="JUQ888" s="14"/>
      <c r="JUR888" s="14"/>
      <c r="JUS888" s="14"/>
      <c r="JUT888" s="14"/>
      <c r="JUU888" s="14"/>
      <c r="JUV888" s="14"/>
      <c r="JUW888" s="14"/>
      <c r="JUX888" s="14"/>
      <c r="JUY888" s="14"/>
      <c r="JUZ888" s="14"/>
      <c r="JVA888" s="14"/>
      <c r="JVB888" s="14"/>
      <c r="JVC888" s="14"/>
      <c r="JVD888" s="14"/>
      <c r="JVE888" s="14"/>
      <c r="JVF888" s="14"/>
      <c r="JVG888" s="14"/>
      <c r="JVH888" s="14"/>
      <c r="JVI888" s="14"/>
      <c r="JVJ888" s="14"/>
      <c r="JVK888" s="14"/>
      <c r="JVL888" s="14"/>
      <c r="JVM888" s="14"/>
      <c r="JVN888" s="14"/>
      <c r="JVO888" s="14"/>
      <c r="JVP888" s="14"/>
      <c r="JVQ888" s="14"/>
      <c r="JVR888" s="14"/>
      <c r="JVS888" s="14"/>
      <c r="JVT888" s="14"/>
      <c r="JVU888" s="14"/>
      <c r="JVV888" s="14"/>
      <c r="JVW888" s="14"/>
      <c r="JVX888" s="14"/>
      <c r="JVY888" s="14"/>
      <c r="JVZ888" s="14"/>
      <c r="JWA888" s="14"/>
      <c r="JWB888" s="14"/>
      <c r="JWC888" s="14"/>
      <c r="JWD888" s="14"/>
      <c r="JWE888" s="14"/>
      <c r="JWF888" s="14"/>
      <c r="JWG888" s="14"/>
      <c r="JWH888" s="14"/>
      <c r="JWI888" s="14"/>
      <c r="JWJ888" s="14"/>
      <c r="JWK888" s="14"/>
      <c r="JWL888" s="14"/>
      <c r="JWM888" s="14"/>
      <c r="JWN888" s="14"/>
      <c r="JWO888" s="14"/>
      <c r="JWP888" s="14"/>
      <c r="JWQ888" s="14"/>
      <c r="JWR888" s="14"/>
      <c r="JWS888" s="14"/>
      <c r="JWT888" s="14"/>
      <c r="JWU888" s="14"/>
      <c r="JWV888" s="14"/>
      <c r="JWW888" s="14"/>
      <c r="JWX888" s="14"/>
      <c r="JWY888" s="14"/>
      <c r="JWZ888" s="14"/>
      <c r="JXA888" s="14"/>
      <c r="JXB888" s="14"/>
      <c r="JXC888" s="14"/>
      <c r="JXD888" s="14"/>
      <c r="JXE888" s="14"/>
      <c r="JXF888" s="14"/>
      <c r="JXG888" s="14"/>
      <c r="JXH888" s="14"/>
      <c r="JXI888" s="14"/>
      <c r="JXJ888" s="14"/>
      <c r="JXK888" s="14"/>
      <c r="JXL888" s="14"/>
      <c r="JXM888" s="14"/>
      <c r="JXN888" s="14"/>
      <c r="JXO888" s="14"/>
      <c r="JXP888" s="14"/>
      <c r="JXQ888" s="14"/>
      <c r="JXR888" s="14"/>
      <c r="JXS888" s="14"/>
      <c r="JXT888" s="14"/>
      <c r="JXU888" s="14"/>
      <c r="JXV888" s="14"/>
      <c r="JXW888" s="14"/>
      <c r="JXX888" s="14"/>
      <c r="JXY888" s="14"/>
      <c r="JXZ888" s="14"/>
      <c r="JYA888" s="14"/>
      <c r="JYB888" s="14"/>
      <c r="JYC888" s="14"/>
      <c r="JYD888" s="14"/>
      <c r="JYE888" s="14"/>
      <c r="JYF888" s="14"/>
      <c r="JYG888" s="14"/>
      <c r="JYH888" s="14"/>
      <c r="JYI888" s="14"/>
      <c r="JYJ888" s="14"/>
      <c r="JYK888" s="14"/>
      <c r="JYL888" s="14"/>
      <c r="JYM888" s="14"/>
      <c r="JYN888" s="14"/>
      <c r="JYO888" s="14"/>
      <c r="JYP888" s="14"/>
      <c r="JYQ888" s="14"/>
      <c r="JYR888" s="14"/>
      <c r="JYS888" s="14"/>
      <c r="JYT888" s="14"/>
      <c r="JYU888" s="14"/>
      <c r="JYV888" s="14"/>
      <c r="JYW888" s="14"/>
      <c r="JYX888" s="14"/>
      <c r="JYY888" s="14"/>
      <c r="JYZ888" s="14"/>
      <c r="JZA888" s="14"/>
      <c r="JZB888" s="14"/>
      <c r="JZC888" s="14"/>
      <c r="JZD888" s="14"/>
      <c r="JZE888" s="14"/>
      <c r="JZF888" s="14"/>
      <c r="JZG888" s="14"/>
      <c r="JZH888" s="14"/>
      <c r="JZI888" s="14"/>
      <c r="JZJ888" s="14"/>
      <c r="JZK888" s="14"/>
      <c r="JZL888" s="14"/>
      <c r="JZM888" s="14"/>
      <c r="JZN888" s="14"/>
      <c r="JZO888" s="14"/>
      <c r="JZP888" s="14"/>
      <c r="JZQ888" s="14"/>
      <c r="JZR888" s="14"/>
      <c r="JZS888" s="14"/>
      <c r="JZT888" s="14"/>
      <c r="JZU888" s="14"/>
      <c r="JZV888" s="14"/>
      <c r="JZW888" s="14"/>
      <c r="JZX888" s="14"/>
      <c r="JZY888" s="14"/>
      <c r="JZZ888" s="14"/>
      <c r="KAA888" s="14"/>
      <c r="KAB888" s="14"/>
      <c r="KAC888" s="14"/>
      <c r="KAD888" s="14"/>
      <c r="KAE888" s="14"/>
      <c r="KAF888" s="14"/>
      <c r="KAG888" s="14"/>
      <c r="KAH888" s="14"/>
      <c r="KAI888" s="14"/>
      <c r="KAJ888" s="14"/>
      <c r="KAK888" s="14"/>
      <c r="KAL888" s="14"/>
      <c r="KAM888" s="14"/>
      <c r="KAN888" s="14"/>
      <c r="KAO888" s="14"/>
      <c r="KAP888" s="14"/>
      <c r="KAQ888" s="14"/>
      <c r="KAR888" s="14"/>
      <c r="KAS888" s="14"/>
      <c r="KAT888" s="14"/>
      <c r="KAU888" s="14"/>
      <c r="KAV888" s="14"/>
      <c r="KAW888" s="14"/>
      <c r="KAX888" s="14"/>
      <c r="KAY888" s="14"/>
      <c r="KAZ888" s="14"/>
      <c r="KBA888" s="14"/>
      <c r="KBB888" s="14"/>
      <c r="KBC888" s="14"/>
      <c r="KBD888" s="14"/>
      <c r="KBE888" s="14"/>
      <c r="KBF888" s="14"/>
      <c r="KBG888" s="14"/>
      <c r="KBH888" s="14"/>
      <c r="KBI888" s="14"/>
      <c r="KBJ888" s="14"/>
      <c r="KBK888" s="14"/>
      <c r="KBL888" s="14"/>
      <c r="KBM888" s="14"/>
      <c r="KBN888" s="14"/>
      <c r="KBO888" s="14"/>
      <c r="KBP888" s="14"/>
      <c r="KBQ888" s="14"/>
      <c r="KBR888" s="14"/>
      <c r="KBS888" s="14"/>
      <c r="KBT888" s="14"/>
      <c r="KBU888" s="14"/>
      <c r="KBV888" s="14"/>
      <c r="KBW888" s="14"/>
      <c r="KBX888" s="14"/>
      <c r="KBY888" s="14"/>
      <c r="KBZ888" s="14"/>
      <c r="KCA888" s="14"/>
      <c r="KCB888" s="14"/>
      <c r="KCC888" s="14"/>
      <c r="KCD888" s="14"/>
      <c r="KCE888" s="14"/>
      <c r="KCF888" s="14"/>
      <c r="KCG888" s="14"/>
      <c r="KCH888" s="14"/>
      <c r="KCI888" s="14"/>
      <c r="KCJ888" s="14"/>
      <c r="KCK888" s="14"/>
      <c r="KCL888" s="14"/>
      <c r="KCM888" s="14"/>
      <c r="KCN888" s="14"/>
      <c r="KCO888" s="14"/>
      <c r="KCP888" s="14"/>
      <c r="KCQ888" s="14"/>
      <c r="KCR888" s="14"/>
      <c r="KCS888" s="14"/>
      <c r="KCT888" s="14"/>
      <c r="KCU888" s="14"/>
      <c r="KCV888" s="14"/>
      <c r="KCW888" s="14"/>
      <c r="KCX888" s="14"/>
      <c r="KCY888" s="14"/>
      <c r="KCZ888" s="14"/>
      <c r="KDA888" s="14"/>
      <c r="KDB888" s="14"/>
      <c r="KDC888" s="14"/>
      <c r="KDD888" s="14"/>
      <c r="KDE888" s="14"/>
      <c r="KDF888" s="14"/>
      <c r="KDG888" s="14"/>
      <c r="KDH888" s="14"/>
      <c r="KDI888" s="14"/>
      <c r="KDJ888" s="14"/>
      <c r="KDK888" s="14"/>
      <c r="KDL888" s="14"/>
      <c r="KDM888" s="14"/>
      <c r="KDN888" s="14"/>
      <c r="KDO888" s="14"/>
      <c r="KDP888" s="14"/>
      <c r="KDQ888" s="14"/>
      <c r="KDR888" s="14"/>
      <c r="KDS888" s="14"/>
      <c r="KDT888" s="14"/>
      <c r="KDU888" s="14"/>
      <c r="KDV888" s="14"/>
      <c r="KDW888" s="14"/>
      <c r="KDX888" s="14"/>
      <c r="KDY888" s="14"/>
      <c r="KDZ888" s="14"/>
      <c r="KEA888" s="14"/>
      <c r="KEB888" s="14"/>
      <c r="KEC888" s="14"/>
      <c r="KED888" s="14"/>
      <c r="KEE888" s="14"/>
      <c r="KEF888" s="14"/>
      <c r="KEG888" s="14"/>
      <c r="KEH888" s="14"/>
      <c r="KEI888" s="14"/>
      <c r="KEJ888" s="14"/>
      <c r="KEK888" s="14"/>
      <c r="KEL888" s="14"/>
      <c r="KEM888" s="14"/>
      <c r="KEN888" s="14"/>
      <c r="KEO888" s="14"/>
      <c r="KEP888" s="14"/>
      <c r="KEQ888" s="14"/>
      <c r="KER888" s="14"/>
      <c r="KES888" s="14"/>
      <c r="KET888" s="14"/>
      <c r="KEU888" s="14"/>
      <c r="KEV888" s="14"/>
      <c r="KEW888" s="14"/>
      <c r="KEX888" s="14"/>
      <c r="KEY888" s="14"/>
      <c r="KEZ888" s="14"/>
      <c r="KFA888" s="14"/>
      <c r="KFB888" s="14"/>
      <c r="KFC888" s="14"/>
      <c r="KFD888" s="14"/>
      <c r="KFE888" s="14"/>
      <c r="KFF888" s="14"/>
      <c r="KFG888" s="14"/>
      <c r="KFH888" s="14"/>
      <c r="KFI888" s="14"/>
      <c r="KFJ888" s="14"/>
      <c r="KFK888" s="14"/>
      <c r="KFL888" s="14"/>
      <c r="KFM888" s="14"/>
      <c r="KFN888" s="14"/>
      <c r="KFO888" s="14"/>
      <c r="KFP888" s="14"/>
      <c r="KFQ888" s="14"/>
      <c r="KFR888" s="14"/>
      <c r="KFS888" s="14"/>
      <c r="KFT888" s="14"/>
      <c r="KFU888" s="14"/>
      <c r="KFV888" s="14"/>
      <c r="KFW888" s="14"/>
      <c r="KFX888" s="14"/>
      <c r="KFY888" s="14"/>
      <c r="KFZ888" s="14"/>
      <c r="KGA888" s="14"/>
      <c r="KGB888" s="14"/>
      <c r="KGC888" s="14"/>
      <c r="KGD888" s="14"/>
      <c r="KGE888" s="14"/>
      <c r="KGF888" s="14"/>
      <c r="KGG888" s="14"/>
      <c r="KGH888" s="14"/>
      <c r="KGI888" s="14"/>
      <c r="KGJ888" s="14"/>
      <c r="KGK888" s="14"/>
      <c r="KGL888" s="14"/>
      <c r="KGM888" s="14"/>
      <c r="KGN888" s="14"/>
      <c r="KGO888" s="14"/>
      <c r="KGP888" s="14"/>
      <c r="KGQ888" s="14"/>
      <c r="KGR888" s="14"/>
      <c r="KGS888" s="14"/>
      <c r="KGT888" s="14"/>
      <c r="KGU888" s="14"/>
      <c r="KGV888" s="14"/>
      <c r="KGW888" s="14"/>
      <c r="KGX888" s="14"/>
      <c r="KGY888" s="14"/>
      <c r="KGZ888" s="14"/>
      <c r="KHA888" s="14"/>
      <c r="KHB888" s="14"/>
      <c r="KHC888" s="14"/>
      <c r="KHD888" s="14"/>
      <c r="KHE888" s="14"/>
      <c r="KHF888" s="14"/>
      <c r="KHG888" s="14"/>
      <c r="KHH888" s="14"/>
      <c r="KHI888" s="14"/>
      <c r="KHJ888" s="14"/>
      <c r="KHK888" s="14"/>
      <c r="KHL888" s="14"/>
      <c r="KHM888" s="14"/>
      <c r="KHN888" s="14"/>
      <c r="KHO888" s="14"/>
      <c r="KHP888" s="14"/>
      <c r="KHQ888" s="14"/>
      <c r="KHR888" s="14"/>
      <c r="KHS888" s="14"/>
      <c r="KHT888" s="14"/>
      <c r="KHU888" s="14"/>
      <c r="KHV888" s="14"/>
      <c r="KHW888" s="14"/>
      <c r="KHX888" s="14"/>
      <c r="KHY888" s="14"/>
      <c r="KHZ888" s="14"/>
      <c r="KIA888" s="14"/>
      <c r="KIB888" s="14"/>
      <c r="KIC888" s="14"/>
      <c r="KID888" s="14"/>
      <c r="KIE888" s="14"/>
      <c r="KIF888" s="14"/>
      <c r="KIG888" s="14"/>
      <c r="KIH888" s="14"/>
      <c r="KII888" s="14"/>
      <c r="KIJ888" s="14"/>
      <c r="KIK888" s="14"/>
      <c r="KIL888" s="14"/>
      <c r="KIM888" s="14"/>
      <c r="KIN888" s="14"/>
      <c r="KIO888" s="14"/>
      <c r="KIP888" s="14"/>
      <c r="KIQ888" s="14"/>
      <c r="KIR888" s="14"/>
      <c r="KIS888" s="14"/>
      <c r="KIT888" s="14"/>
      <c r="KIU888" s="14"/>
      <c r="KIV888" s="14"/>
      <c r="KIW888" s="14"/>
      <c r="KIX888" s="14"/>
      <c r="KIY888" s="14"/>
      <c r="KIZ888" s="14"/>
      <c r="KJA888" s="14"/>
      <c r="KJB888" s="14"/>
      <c r="KJC888" s="14"/>
      <c r="KJD888" s="14"/>
      <c r="KJE888" s="14"/>
      <c r="KJF888" s="14"/>
      <c r="KJG888" s="14"/>
      <c r="KJH888" s="14"/>
      <c r="KJI888" s="14"/>
      <c r="KJJ888" s="14"/>
      <c r="KJK888" s="14"/>
      <c r="KJL888" s="14"/>
      <c r="KJM888" s="14"/>
      <c r="KJN888" s="14"/>
      <c r="KJO888" s="14"/>
      <c r="KJP888" s="14"/>
      <c r="KJQ888" s="14"/>
      <c r="KJR888" s="14"/>
      <c r="KJS888" s="14"/>
      <c r="KJT888" s="14"/>
      <c r="KJU888" s="14"/>
      <c r="KJV888" s="14"/>
      <c r="KJW888" s="14"/>
      <c r="KJX888" s="14"/>
      <c r="KJY888" s="14"/>
      <c r="KJZ888" s="14"/>
      <c r="KKA888" s="14"/>
      <c r="KKB888" s="14"/>
      <c r="KKC888" s="14"/>
      <c r="KKD888" s="14"/>
      <c r="KKE888" s="14"/>
      <c r="KKF888" s="14"/>
      <c r="KKG888" s="14"/>
      <c r="KKH888" s="14"/>
      <c r="KKI888" s="14"/>
      <c r="KKJ888" s="14"/>
      <c r="KKK888" s="14"/>
      <c r="KKL888" s="14"/>
      <c r="KKM888" s="14"/>
      <c r="KKN888" s="14"/>
      <c r="KKO888" s="14"/>
      <c r="KKP888" s="14"/>
      <c r="KKQ888" s="14"/>
      <c r="KKR888" s="14"/>
      <c r="KKS888" s="14"/>
      <c r="KKT888" s="14"/>
      <c r="KKU888" s="14"/>
      <c r="KKV888" s="14"/>
      <c r="KKW888" s="14"/>
      <c r="KKX888" s="14"/>
      <c r="KKY888" s="14"/>
      <c r="KKZ888" s="14"/>
      <c r="KLA888" s="14"/>
      <c r="KLB888" s="14"/>
      <c r="KLC888" s="14"/>
      <c r="KLD888" s="14"/>
      <c r="KLE888" s="14"/>
      <c r="KLF888" s="14"/>
      <c r="KLG888" s="14"/>
      <c r="KLH888" s="14"/>
      <c r="KLI888" s="14"/>
      <c r="KLJ888" s="14"/>
      <c r="KLK888" s="14"/>
      <c r="KLL888" s="14"/>
      <c r="KLM888" s="14"/>
      <c r="KLN888" s="14"/>
      <c r="KLO888" s="14"/>
      <c r="KLP888" s="14"/>
      <c r="KLQ888" s="14"/>
      <c r="KLR888" s="14"/>
      <c r="KLS888" s="14"/>
      <c r="KLT888" s="14"/>
      <c r="KLU888" s="14"/>
      <c r="KLV888" s="14"/>
      <c r="KLW888" s="14"/>
      <c r="KLX888" s="14"/>
      <c r="KLY888" s="14"/>
      <c r="KLZ888" s="14"/>
      <c r="KMA888" s="14"/>
      <c r="KMB888" s="14"/>
      <c r="KMC888" s="14"/>
      <c r="KMD888" s="14"/>
      <c r="KME888" s="14"/>
      <c r="KMF888" s="14"/>
      <c r="KMG888" s="14"/>
      <c r="KMH888" s="14"/>
      <c r="KMI888" s="14"/>
      <c r="KMJ888" s="14"/>
      <c r="KMK888" s="14"/>
      <c r="KML888" s="14"/>
      <c r="KMM888" s="14"/>
      <c r="KMN888" s="14"/>
      <c r="KMO888" s="14"/>
      <c r="KMP888" s="14"/>
      <c r="KMQ888" s="14"/>
      <c r="KMR888" s="14"/>
      <c r="KMS888" s="14"/>
      <c r="KMT888" s="14"/>
      <c r="KMU888" s="14"/>
      <c r="KMV888" s="14"/>
      <c r="KMW888" s="14"/>
      <c r="KMX888" s="14"/>
      <c r="KMY888" s="14"/>
      <c r="KMZ888" s="14"/>
      <c r="KNA888" s="14"/>
      <c r="KNB888" s="14"/>
      <c r="KNC888" s="14"/>
      <c r="KND888" s="14"/>
      <c r="KNE888" s="14"/>
      <c r="KNF888" s="14"/>
      <c r="KNG888" s="14"/>
      <c r="KNH888" s="14"/>
      <c r="KNI888" s="14"/>
      <c r="KNJ888" s="14"/>
      <c r="KNK888" s="14"/>
      <c r="KNL888" s="14"/>
      <c r="KNM888" s="14"/>
      <c r="KNN888" s="14"/>
      <c r="KNO888" s="14"/>
      <c r="KNP888" s="14"/>
      <c r="KNQ888" s="14"/>
      <c r="KNR888" s="14"/>
      <c r="KNS888" s="14"/>
      <c r="KNT888" s="14"/>
      <c r="KNU888" s="14"/>
      <c r="KNV888" s="14"/>
      <c r="KNW888" s="14"/>
      <c r="KNX888" s="14"/>
      <c r="KNY888" s="14"/>
      <c r="KNZ888" s="14"/>
      <c r="KOA888" s="14"/>
      <c r="KOB888" s="14"/>
      <c r="KOC888" s="14"/>
      <c r="KOD888" s="14"/>
      <c r="KOE888" s="14"/>
      <c r="KOF888" s="14"/>
      <c r="KOG888" s="14"/>
      <c r="KOH888" s="14"/>
      <c r="KOI888" s="14"/>
      <c r="KOJ888" s="14"/>
      <c r="KOK888" s="14"/>
      <c r="KOL888" s="14"/>
      <c r="KOM888" s="14"/>
      <c r="KON888" s="14"/>
      <c r="KOO888" s="14"/>
      <c r="KOP888" s="14"/>
      <c r="KOQ888" s="14"/>
      <c r="KOR888" s="14"/>
      <c r="KOS888" s="14"/>
      <c r="KOT888" s="14"/>
      <c r="KOU888" s="14"/>
      <c r="KOV888" s="14"/>
      <c r="KOW888" s="14"/>
      <c r="KOX888" s="14"/>
      <c r="KOY888" s="14"/>
      <c r="KOZ888" s="14"/>
      <c r="KPA888" s="14"/>
      <c r="KPB888" s="14"/>
      <c r="KPC888" s="14"/>
      <c r="KPD888" s="14"/>
      <c r="KPE888" s="14"/>
      <c r="KPF888" s="14"/>
      <c r="KPG888" s="14"/>
      <c r="KPH888" s="14"/>
      <c r="KPI888" s="14"/>
      <c r="KPJ888" s="14"/>
      <c r="KPK888" s="14"/>
      <c r="KPL888" s="14"/>
      <c r="KPM888" s="14"/>
      <c r="KPN888" s="14"/>
      <c r="KPO888" s="14"/>
      <c r="KPP888" s="14"/>
      <c r="KPQ888" s="14"/>
      <c r="KPR888" s="14"/>
      <c r="KPS888" s="14"/>
      <c r="KPT888" s="14"/>
      <c r="KPU888" s="14"/>
      <c r="KPV888" s="14"/>
      <c r="KPW888" s="14"/>
      <c r="KPX888" s="14"/>
      <c r="KPY888" s="14"/>
      <c r="KPZ888" s="14"/>
      <c r="KQA888" s="14"/>
      <c r="KQB888" s="14"/>
      <c r="KQC888" s="14"/>
      <c r="KQD888" s="14"/>
      <c r="KQE888" s="14"/>
      <c r="KQF888" s="14"/>
      <c r="KQG888" s="14"/>
      <c r="KQH888" s="14"/>
      <c r="KQI888" s="14"/>
      <c r="KQJ888" s="14"/>
      <c r="KQK888" s="14"/>
      <c r="KQL888" s="14"/>
      <c r="KQM888" s="14"/>
      <c r="KQN888" s="14"/>
      <c r="KQO888" s="14"/>
      <c r="KQP888" s="14"/>
      <c r="KQQ888" s="14"/>
      <c r="KQR888" s="14"/>
      <c r="KQS888" s="14"/>
      <c r="KQT888" s="14"/>
      <c r="KQU888" s="14"/>
      <c r="KQV888" s="14"/>
      <c r="KQW888" s="14"/>
      <c r="KQX888" s="14"/>
      <c r="KQY888" s="14"/>
      <c r="KQZ888" s="14"/>
      <c r="KRA888" s="14"/>
      <c r="KRB888" s="14"/>
      <c r="KRC888" s="14"/>
      <c r="KRD888" s="14"/>
      <c r="KRE888" s="14"/>
      <c r="KRF888" s="14"/>
      <c r="KRG888" s="14"/>
      <c r="KRH888" s="14"/>
      <c r="KRI888" s="14"/>
      <c r="KRJ888" s="14"/>
      <c r="KRK888" s="14"/>
      <c r="KRL888" s="14"/>
      <c r="KRM888" s="14"/>
      <c r="KRN888" s="14"/>
      <c r="KRO888" s="14"/>
      <c r="KRP888" s="14"/>
      <c r="KRQ888" s="14"/>
      <c r="KRR888" s="14"/>
      <c r="KRS888" s="14"/>
      <c r="KRT888" s="14"/>
      <c r="KRU888" s="14"/>
      <c r="KRV888" s="14"/>
      <c r="KRW888" s="14"/>
      <c r="KRX888" s="14"/>
      <c r="KRY888" s="14"/>
      <c r="KRZ888" s="14"/>
      <c r="KSA888" s="14"/>
      <c r="KSB888" s="14"/>
      <c r="KSC888" s="14"/>
      <c r="KSD888" s="14"/>
      <c r="KSE888" s="14"/>
      <c r="KSF888" s="14"/>
      <c r="KSG888" s="14"/>
      <c r="KSH888" s="14"/>
      <c r="KSI888" s="14"/>
      <c r="KSJ888" s="14"/>
      <c r="KSK888" s="14"/>
      <c r="KSL888" s="14"/>
      <c r="KSM888" s="14"/>
      <c r="KSN888" s="14"/>
      <c r="KSO888" s="14"/>
      <c r="KSP888" s="14"/>
      <c r="KSQ888" s="14"/>
      <c r="KSR888" s="14"/>
      <c r="KSS888" s="14"/>
      <c r="KST888" s="14"/>
      <c r="KSU888" s="14"/>
      <c r="KSV888" s="14"/>
      <c r="KSW888" s="14"/>
      <c r="KSX888" s="14"/>
      <c r="KSY888" s="14"/>
      <c r="KSZ888" s="14"/>
      <c r="KTA888" s="14"/>
      <c r="KTB888" s="14"/>
      <c r="KTC888" s="14"/>
      <c r="KTD888" s="14"/>
      <c r="KTE888" s="14"/>
      <c r="KTF888" s="14"/>
      <c r="KTG888" s="14"/>
      <c r="KTH888" s="14"/>
      <c r="KTI888" s="14"/>
      <c r="KTJ888" s="14"/>
      <c r="KTK888" s="14"/>
      <c r="KTL888" s="14"/>
      <c r="KTM888" s="14"/>
      <c r="KTN888" s="14"/>
      <c r="KTO888" s="14"/>
      <c r="KTP888" s="14"/>
      <c r="KTQ888" s="14"/>
      <c r="KTR888" s="14"/>
      <c r="KTS888" s="14"/>
      <c r="KTT888" s="14"/>
      <c r="KTU888" s="14"/>
      <c r="KTV888" s="14"/>
      <c r="KTW888" s="14"/>
      <c r="KTX888" s="14"/>
      <c r="KTY888" s="14"/>
      <c r="KTZ888" s="14"/>
      <c r="KUA888" s="14"/>
      <c r="KUB888" s="14"/>
      <c r="KUC888" s="14"/>
      <c r="KUD888" s="14"/>
      <c r="KUE888" s="14"/>
      <c r="KUF888" s="14"/>
      <c r="KUG888" s="14"/>
      <c r="KUH888" s="14"/>
      <c r="KUI888" s="14"/>
      <c r="KUJ888" s="14"/>
      <c r="KUK888" s="14"/>
      <c r="KUL888" s="14"/>
      <c r="KUM888" s="14"/>
      <c r="KUN888" s="14"/>
      <c r="KUO888" s="14"/>
      <c r="KUP888" s="14"/>
      <c r="KUQ888" s="14"/>
      <c r="KUR888" s="14"/>
      <c r="KUS888" s="14"/>
      <c r="KUT888" s="14"/>
      <c r="KUU888" s="14"/>
      <c r="KUV888" s="14"/>
      <c r="KUW888" s="14"/>
      <c r="KUX888" s="14"/>
      <c r="KUY888" s="14"/>
      <c r="KUZ888" s="14"/>
      <c r="KVA888" s="14"/>
      <c r="KVB888" s="14"/>
      <c r="KVC888" s="14"/>
      <c r="KVD888" s="14"/>
      <c r="KVE888" s="14"/>
      <c r="KVF888" s="14"/>
      <c r="KVG888" s="14"/>
      <c r="KVH888" s="14"/>
      <c r="KVI888" s="14"/>
      <c r="KVJ888" s="14"/>
      <c r="KVK888" s="14"/>
      <c r="KVL888" s="14"/>
      <c r="KVM888" s="14"/>
      <c r="KVN888" s="14"/>
      <c r="KVO888" s="14"/>
      <c r="KVP888" s="14"/>
      <c r="KVQ888" s="14"/>
      <c r="KVR888" s="14"/>
      <c r="KVS888" s="14"/>
      <c r="KVT888" s="14"/>
      <c r="KVU888" s="14"/>
      <c r="KVV888" s="14"/>
      <c r="KVW888" s="14"/>
      <c r="KVX888" s="14"/>
      <c r="KVY888" s="14"/>
      <c r="KVZ888" s="14"/>
      <c r="KWA888" s="14"/>
      <c r="KWB888" s="14"/>
      <c r="KWC888" s="14"/>
      <c r="KWD888" s="14"/>
      <c r="KWE888" s="14"/>
      <c r="KWF888" s="14"/>
      <c r="KWG888" s="14"/>
      <c r="KWH888" s="14"/>
      <c r="KWI888" s="14"/>
      <c r="KWJ888" s="14"/>
      <c r="KWK888" s="14"/>
      <c r="KWL888" s="14"/>
      <c r="KWM888" s="14"/>
      <c r="KWN888" s="14"/>
      <c r="KWO888" s="14"/>
      <c r="KWP888" s="14"/>
      <c r="KWQ888" s="14"/>
      <c r="KWR888" s="14"/>
      <c r="KWS888" s="14"/>
      <c r="KWT888" s="14"/>
      <c r="KWU888" s="14"/>
      <c r="KWV888" s="14"/>
      <c r="KWW888" s="14"/>
      <c r="KWX888" s="14"/>
      <c r="KWY888" s="14"/>
      <c r="KWZ888" s="14"/>
      <c r="KXA888" s="14"/>
      <c r="KXB888" s="14"/>
      <c r="KXC888" s="14"/>
      <c r="KXD888" s="14"/>
      <c r="KXE888" s="14"/>
      <c r="KXF888" s="14"/>
      <c r="KXG888" s="14"/>
      <c r="KXH888" s="14"/>
      <c r="KXI888" s="14"/>
      <c r="KXJ888" s="14"/>
      <c r="KXK888" s="14"/>
      <c r="KXL888" s="14"/>
      <c r="KXM888" s="14"/>
      <c r="KXN888" s="14"/>
      <c r="KXO888" s="14"/>
      <c r="KXP888" s="14"/>
      <c r="KXQ888" s="14"/>
      <c r="KXR888" s="14"/>
      <c r="KXS888" s="14"/>
      <c r="KXT888" s="14"/>
      <c r="KXU888" s="14"/>
      <c r="KXV888" s="14"/>
      <c r="KXW888" s="14"/>
      <c r="KXX888" s="14"/>
      <c r="KXY888" s="14"/>
      <c r="KXZ888" s="14"/>
      <c r="KYA888" s="14"/>
      <c r="KYB888" s="14"/>
      <c r="KYC888" s="14"/>
      <c r="KYD888" s="14"/>
      <c r="KYE888" s="14"/>
      <c r="KYF888" s="14"/>
      <c r="KYG888" s="14"/>
      <c r="KYH888" s="14"/>
      <c r="KYI888" s="14"/>
      <c r="KYJ888" s="14"/>
      <c r="KYK888" s="14"/>
      <c r="KYL888" s="14"/>
      <c r="KYM888" s="14"/>
      <c r="KYN888" s="14"/>
      <c r="KYO888" s="14"/>
      <c r="KYP888" s="14"/>
      <c r="KYQ888" s="14"/>
      <c r="KYR888" s="14"/>
      <c r="KYS888" s="14"/>
      <c r="KYT888" s="14"/>
      <c r="KYU888" s="14"/>
      <c r="KYV888" s="14"/>
      <c r="KYW888" s="14"/>
      <c r="KYX888" s="14"/>
      <c r="KYY888" s="14"/>
      <c r="KYZ888" s="14"/>
      <c r="KZA888" s="14"/>
      <c r="KZB888" s="14"/>
      <c r="KZC888" s="14"/>
      <c r="KZD888" s="14"/>
      <c r="KZE888" s="14"/>
      <c r="KZF888" s="14"/>
      <c r="KZG888" s="14"/>
      <c r="KZH888" s="14"/>
      <c r="KZI888" s="14"/>
      <c r="KZJ888" s="14"/>
      <c r="KZK888" s="14"/>
      <c r="KZL888" s="14"/>
      <c r="KZM888" s="14"/>
      <c r="KZN888" s="14"/>
      <c r="KZO888" s="14"/>
      <c r="KZP888" s="14"/>
      <c r="KZQ888" s="14"/>
      <c r="KZR888" s="14"/>
      <c r="KZS888" s="14"/>
      <c r="KZT888" s="14"/>
      <c r="KZU888" s="14"/>
      <c r="KZV888" s="14"/>
      <c r="KZW888" s="14"/>
      <c r="KZX888" s="14"/>
      <c r="KZY888" s="14"/>
      <c r="KZZ888" s="14"/>
      <c r="LAA888" s="14"/>
      <c r="LAB888" s="14"/>
      <c r="LAC888" s="14"/>
      <c r="LAD888" s="14"/>
      <c r="LAE888" s="14"/>
      <c r="LAF888" s="14"/>
      <c r="LAG888" s="14"/>
      <c r="LAH888" s="14"/>
      <c r="LAI888" s="14"/>
      <c r="LAJ888" s="14"/>
      <c r="LAK888" s="14"/>
      <c r="LAL888" s="14"/>
      <c r="LAM888" s="14"/>
      <c r="LAN888" s="14"/>
      <c r="LAO888" s="14"/>
      <c r="LAP888" s="14"/>
      <c r="LAQ888" s="14"/>
      <c r="LAR888" s="14"/>
      <c r="LAS888" s="14"/>
      <c r="LAT888" s="14"/>
      <c r="LAU888" s="14"/>
      <c r="LAV888" s="14"/>
      <c r="LAW888" s="14"/>
      <c r="LAX888" s="14"/>
      <c r="LAY888" s="14"/>
      <c r="LAZ888" s="14"/>
      <c r="LBA888" s="14"/>
      <c r="LBB888" s="14"/>
      <c r="LBC888" s="14"/>
      <c r="LBD888" s="14"/>
      <c r="LBE888" s="14"/>
      <c r="LBF888" s="14"/>
      <c r="LBG888" s="14"/>
      <c r="LBH888" s="14"/>
      <c r="LBI888" s="14"/>
      <c r="LBJ888" s="14"/>
      <c r="LBK888" s="14"/>
      <c r="LBL888" s="14"/>
      <c r="LBM888" s="14"/>
      <c r="LBN888" s="14"/>
      <c r="LBO888" s="14"/>
      <c r="LBP888" s="14"/>
      <c r="LBQ888" s="14"/>
      <c r="LBR888" s="14"/>
      <c r="LBS888" s="14"/>
      <c r="LBT888" s="14"/>
      <c r="LBU888" s="14"/>
      <c r="LBV888" s="14"/>
      <c r="LBW888" s="14"/>
      <c r="LBX888" s="14"/>
      <c r="LBY888" s="14"/>
      <c r="LBZ888" s="14"/>
      <c r="LCA888" s="14"/>
      <c r="LCB888" s="14"/>
      <c r="LCC888" s="14"/>
      <c r="LCD888" s="14"/>
      <c r="LCE888" s="14"/>
      <c r="LCF888" s="14"/>
      <c r="LCG888" s="14"/>
      <c r="LCH888" s="14"/>
      <c r="LCI888" s="14"/>
      <c r="LCJ888" s="14"/>
      <c r="LCK888" s="14"/>
      <c r="LCL888" s="14"/>
      <c r="LCM888" s="14"/>
      <c r="LCN888" s="14"/>
      <c r="LCO888" s="14"/>
      <c r="LCP888" s="14"/>
      <c r="LCQ888" s="14"/>
      <c r="LCR888" s="14"/>
      <c r="LCS888" s="14"/>
      <c r="LCT888" s="14"/>
      <c r="LCU888" s="14"/>
      <c r="LCV888" s="14"/>
      <c r="LCW888" s="14"/>
      <c r="LCX888" s="14"/>
      <c r="LCY888" s="14"/>
      <c r="LCZ888" s="14"/>
      <c r="LDA888" s="14"/>
      <c r="LDB888" s="14"/>
      <c r="LDC888" s="14"/>
      <c r="LDD888" s="14"/>
      <c r="LDE888" s="14"/>
      <c r="LDF888" s="14"/>
      <c r="LDG888" s="14"/>
      <c r="LDH888" s="14"/>
      <c r="LDI888" s="14"/>
      <c r="LDJ888" s="14"/>
      <c r="LDK888" s="14"/>
      <c r="LDL888" s="14"/>
      <c r="LDM888" s="14"/>
      <c r="LDN888" s="14"/>
      <c r="LDO888" s="14"/>
      <c r="LDP888" s="14"/>
      <c r="LDQ888" s="14"/>
      <c r="LDR888" s="14"/>
      <c r="LDS888" s="14"/>
      <c r="LDT888" s="14"/>
      <c r="LDU888" s="14"/>
      <c r="LDV888" s="14"/>
      <c r="LDW888" s="14"/>
      <c r="LDX888" s="14"/>
      <c r="LDY888" s="14"/>
      <c r="LDZ888" s="14"/>
      <c r="LEA888" s="14"/>
      <c r="LEB888" s="14"/>
      <c r="LEC888" s="14"/>
      <c r="LED888" s="14"/>
      <c r="LEE888" s="14"/>
      <c r="LEF888" s="14"/>
      <c r="LEG888" s="14"/>
      <c r="LEH888" s="14"/>
      <c r="LEI888" s="14"/>
      <c r="LEJ888" s="14"/>
      <c r="LEK888" s="14"/>
      <c r="LEL888" s="14"/>
      <c r="LEM888" s="14"/>
      <c r="LEN888" s="14"/>
      <c r="LEO888" s="14"/>
      <c r="LEP888" s="14"/>
      <c r="LEQ888" s="14"/>
      <c r="LER888" s="14"/>
      <c r="LES888" s="14"/>
      <c r="LET888" s="14"/>
      <c r="LEU888" s="14"/>
      <c r="LEV888" s="14"/>
      <c r="LEW888" s="14"/>
      <c r="LEX888" s="14"/>
      <c r="LEY888" s="14"/>
      <c r="LEZ888" s="14"/>
      <c r="LFA888" s="14"/>
      <c r="LFB888" s="14"/>
      <c r="LFC888" s="14"/>
      <c r="LFD888" s="14"/>
      <c r="LFE888" s="14"/>
      <c r="LFF888" s="14"/>
      <c r="LFG888" s="14"/>
      <c r="LFH888" s="14"/>
      <c r="LFI888" s="14"/>
      <c r="LFJ888" s="14"/>
      <c r="LFK888" s="14"/>
      <c r="LFL888" s="14"/>
      <c r="LFM888" s="14"/>
      <c r="LFN888" s="14"/>
      <c r="LFO888" s="14"/>
      <c r="LFP888" s="14"/>
      <c r="LFQ888" s="14"/>
      <c r="LFR888" s="14"/>
      <c r="LFS888" s="14"/>
      <c r="LFT888" s="14"/>
      <c r="LFU888" s="14"/>
      <c r="LFV888" s="14"/>
      <c r="LFW888" s="14"/>
      <c r="LFX888" s="14"/>
      <c r="LFY888" s="14"/>
      <c r="LFZ888" s="14"/>
      <c r="LGA888" s="14"/>
      <c r="LGB888" s="14"/>
      <c r="LGC888" s="14"/>
      <c r="LGD888" s="14"/>
      <c r="LGE888" s="14"/>
      <c r="LGF888" s="14"/>
      <c r="LGG888" s="14"/>
      <c r="LGH888" s="14"/>
      <c r="LGI888" s="14"/>
      <c r="LGJ888" s="14"/>
      <c r="LGK888" s="14"/>
      <c r="LGL888" s="14"/>
      <c r="LGM888" s="14"/>
      <c r="LGN888" s="14"/>
      <c r="LGO888" s="14"/>
      <c r="LGP888" s="14"/>
      <c r="LGQ888" s="14"/>
      <c r="LGR888" s="14"/>
      <c r="LGS888" s="14"/>
      <c r="LGT888" s="14"/>
      <c r="LGU888" s="14"/>
      <c r="LGV888" s="14"/>
      <c r="LGW888" s="14"/>
      <c r="LGX888" s="14"/>
      <c r="LGY888" s="14"/>
      <c r="LGZ888" s="14"/>
      <c r="LHA888" s="14"/>
      <c r="LHB888" s="14"/>
      <c r="LHC888" s="14"/>
      <c r="LHD888" s="14"/>
      <c r="LHE888" s="14"/>
      <c r="LHF888" s="14"/>
      <c r="LHG888" s="14"/>
      <c r="LHH888" s="14"/>
      <c r="LHI888" s="14"/>
      <c r="LHJ888" s="14"/>
      <c r="LHK888" s="14"/>
      <c r="LHL888" s="14"/>
      <c r="LHM888" s="14"/>
      <c r="LHN888" s="14"/>
      <c r="LHO888" s="14"/>
      <c r="LHP888" s="14"/>
      <c r="LHQ888" s="14"/>
      <c r="LHR888" s="14"/>
      <c r="LHS888" s="14"/>
      <c r="LHT888" s="14"/>
      <c r="LHU888" s="14"/>
      <c r="LHV888" s="14"/>
      <c r="LHW888" s="14"/>
      <c r="LHX888" s="14"/>
      <c r="LHY888" s="14"/>
      <c r="LHZ888" s="14"/>
      <c r="LIA888" s="14"/>
      <c r="LIB888" s="14"/>
      <c r="LIC888" s="14"/>
      <c r="LID888" s="14"/>
      <c r="LIE888" s="14"/>
      <c r="LIF888" s="14"/>
      <c r="LIG888" s="14"/>
      <c r="LIH888" s="14"/>
      <c r="LII888" s="14"/>
      <c r="LIJ888" s="14"/>
      <c r="LIK888" s="14"/>
      <c r="LIL888" s="14"/>
      <c r="LIM888" s="14"/>
      <c r="LIN888" s="14"/>
      <c r="LIO888" s="14"/>
      <c r="LIP888" s="14"/>
      <c r="LIQ888" s="14"/>
      <c r="LIR888" s="14"/>
      <c r="LIS888" s="14"/>
      <c r="LIT888" s="14"/>
      <c r="LIU888" s="14"/>
      <c r="LIV888" s="14"/>
      <c r="LIW888" s="14"/>
      <c r="LIX888" s="14"/>
      <c r="LIY888" s="14"/>
      <c r="LIZ888" s="14"/>
      <c r="LJA888" s="14"/>
      <c r="LJB888" s="14"/>
      <c r="LJC888" s="14"/>
      <c r="LJD888" s="14"/>
      <c r="LJE888" s="14"/>
      <c r="LJF888" s="14"/>
      <c r="LJG888" s="14"/>
      <c r="LJH888" s="14"/>
      <c r="LJI888" s="14"/>
      <c r="LJJ888" s="14"/>
      <c r="LJK888" s="14"/>
      <c r="LJL888" s="14"/>
      <c r="LJM888" s="14"/>
      <c r="LJN888" s="14"/>
      <c r="LJO888" s="14"/>
      <c r="LJP888" s="14"/>
      <c r="LJQ888" s="14"/>
      <c r="LJR888" s="14"/>
      <c r="LJS888" s="14"/>
      <c r="LJT888" s="14"/>
      <c r="LJU888" s="14"/>
      <c r="LJV888" s="14"/>
      <c r="LJW888" s="14"/>
      <c r="LJX888" s="14"/>
      <c r="LJY888" s="14"/>
      <c r="LJZ888" s="14"/>
      <c r="LKA888" s="14"/>
      <c r="LKB888" s="14"/>
      <c r="LKC888" s="14"/>
      <c r="LKD888" s="14"/>
      <c r="LKE888" s="14"/>
      <c r="LKF888" s="14"/>
      <c r="LKG888" s="14"/>
      <c r="LKH888" s="14"/>
      <c r="LKI888" s="14"/>
      <c r="LKJ888" s="14"/>
      <c r="LKK888" s="14"/>
      <c r="LKL888" s="14"/>
      <c r="LKM888" s="14"/>
      <c r="LKN888" s="14"/>
      <c r="LKO888" s="14"/>
      <c r="LKP888" s="14"/>
      <c r="LKQ888" s="14"/>
      <c r="LKR888" s="14"/>
      <c r="LKS888" s="14"/>
      <c r="LKT888" s="14"/>
      <c r="LKU888" s="14"/>
      <c r="LKV888" s="14"/>
      <c r="LKW888" s="14"/>
      <c r="LKX888" s="14"/>
      <c r="LKY888" s="14"/>
      <c r="LKZ888" s="14"/>
      <c r="LLA888" s="14"/>
      <c r="LLB888" s="14"/>
      <c r="LLC888" s="14"/>
      <c r="LLD888" s="14"/>
      <c r="LLE888" s="14"/>
      <c r="LLF888" s="14"/>
      <c r="LLG888" s="14"/>
      <c r="LLH888" s="14"/>
      <c r="LLI888" s="14"/>
      <c r="LLJ888" s="14"/>
      <c r="LLK888" s="14"/>
      <c r="LLL888" s="14"/>
      <c r="LLM888" s="14"/>
      <c r="LLN888" s="14"/>
      <c r="LLO888" s="14"/>
      <c r="LLP888" s="14"/>
      <c r="LLQ888" s="14"/>
      <c r="LLR888" s="14"/>
      <c r="LLS888" s="14"/>
      <c r="LLT888" s="14"/>
      <c r="LLU888" s="14"/>
      <c r="LLV888" s="14"/>
      <c r="LLW888" s="14"/>
      <c r="LLX888" s="14"/>
      <c r="LLY888" s="14"/>
      <c r="LLZ888" s="14"/>
      <c r="LMA888" s="14"/>
      <c r="LMB888" s="14"/>
      <c r="LMC888" s="14"/>
      <c r="LMD888" s="14"/>
      <c r="LME888" s="14"/>
      <c r="LMF888" s="14"/>
      <c r="LMG888" s="14"/>
      <c r="LMH888" s="14"/>
      <c r="LMI888" s="14"/>
      <c r="LMJ888" s="14"/>
      <c r="LMK888" s="14"/>
      <c r="LML888" s="14"/>
      <c r="LMM888" s="14"/>
      <c r="LMN888" s="14"/>
      <c r="LMO888" s="14"/>
      <c r="LMP888" s="14"/>
      <c r="LMQ888" s="14"/>
      <c r="LMR888" s="14"/>
      <c r="LMS888" s="14"/>
      <c r="LMT888" s="14"/>
      <c r="LMU888" s="14"/>
      <c r="LMV888" s="14"/>
      <c r="LMW888" s="14"/>
      <c r="LMX888" s="14"/>
      <c r="LMY888" s="14"/>
      <c r="LMZ888" s="14"/>
      <c r="LNA888" s="14"/>
      <c r="LNB888" s="14"/>
      <c r="LNC888" s="14"/>
      <c r="LND888" s="14"/>
      <c r="LNE888" s="14"/>
      <c r="LNF888" s="14"/>
      <c r="LNG888" s="14"/>
      <c r="LNH888" s="14"/>
      <c r="LNI888" s="14"/>
      <c r="LNJ888" s="14"/>
      <c r="LNK888" s="14"/>
      <c r="LNL888" s="14"/>
      <c r="LNM888" s="14"/>
      <c r="LNN888" s="14"/>
      <c r="LNO888" s="14"/>
      <c r="LNP888" s="14"/>
      <c r="LNQ888" s="14"/>
      <c r="LNR888" s="14"/>
      <c r="LNS888" s="14"/>
      <c r="LNT888" s="14"/>
      <c r="LNU888" s="14"/>
      <c r="LNV888" s="14"/>
      <c r="LNW888" s="14"/>
      <c r="LNX888" s="14"/>
      <c r="LNY888" s="14"/>
      <c r="LNZ888" s="14"/>
      <c r="LOA888" s="14"/>
      <c r="LOB888" s="14"/>
      <c r="LOC888" s="14"/>
      <c r="LOD888" s="14"/>
      <c r="LOE888" s="14"/>
      <c r="LOF888" s="14"/>
      <c r="LOG888" s="14"/>
      <c r="LOH888" s="14"/>
      <c r="LOI888" s="14"/>
      <c r="LOJ888" s="14"/>
      <c r="LOK888" s="14"/>
      <c r="LOL888" s="14"/>
      <c r="LOM888" s="14"/>
      <c r="LON888" s="14"/>
      <c r="LOO888" s="14"/>
      <c r="LOP888" s="14"/>
      <c r="LOQ888" s="14"/>
      <c r="LOR888" s="14"/>
      <c r="LOS888" s="14"/>
      <c r="LOT888" s="14"/>
      <c r="LOU888" s="14"/>
      <c r="LOV888" s="14"/>
      <c r="LOW888" s="14"/>
      <c r="LOX888" s="14"/>
      <c r="LOY888" s="14"/>
      <c r="LOZ888" s="14"/>
      <c r="LPA888" s="14"/>
      <c r="LPB888" s="14"/>
      <c r="LPC888" s="14"/>
      <c r="LPD888" s="14"/>
      <c r="LPE888" s="14"/>
      <c r="LPF888" s="14"/>
      <c r="LPG888" s="14"/>
      <c r="LPH888" s="14"/>
      <c r="LPI888" s="14"/>
      <c r="LPJ888" s="14"/>
      <c r="LPK888" s="14"/>
      <c r="LPL888" s="14"/>
      <c r="LPM888" s="14"/>
      <c r="LPN888" s="14"/>
      <c r="LPO888" s="14"/>
      <c r="LPP888" s="14"/>
      <c r="LPQ888" s="14"/>
      <c r="LPR888" s="14"/>
      <c r="LPS888" s="14"/>
      <c r="LPT888" s="14"/>
      <c r="LPU888" s="14"/>
      <c r="LPV888" s="14"/>
      <c r="LPW888" s="14"/>
      <c r="LPX888" s="14"/>
      <c r="LPY888" s="14"/>
      <c r="LPZ888" s="14"/>
      <c r="LQA888" s="14"/>
      <c r="LQB888" s="14"/>
      <c r="LQC888" s="14"/>
      <c r="LQD888" s="14"/>
      <c r="LQE888" s="14"/>
      <c r="LQF888" s="14"/>
      <c r="LQG888" s="14"/>
      <c r="LQH888" s="14"/>
      <c r="LQI888" s="14"/>
      <c r="LQJ888" s="14"/>
      <c r="LQK888" s="14"/>
      <c r="LQL888" s="14"/>
      <c r="LQM888" s="14"/>
      <c r="LQN888" s="14"/>
      <c r="LQO888" s="14"/>
      <c r="LQP888" s="14"/>
      <c r="LQQ888" s="14"/>
      <c r="LQR888" s="14"/>
      <c r="LQS888" s="14"/>
      <c r="LQT888" s="14"/>
      <c r="LQU888" s="14"/>
      <c r="LQV888" s="14"/>
      <c r="LQW888" s="14"/>
      <c r="LQX888" s="14"/>
      <c r="LQY888" s="14"/>
      <c r="LQZ888" s="14"/>
      <c r="LRA888" s="14"/>
      <c r="LRB888" s="14"/>
      <c r="LRC888" s="14"/>
      <c r="LRD888" s="14"/>
      <c r="LRE888" s="14"/>
      <c r="LRF888" s="14"/>
      <c r="LRG888" s="14"/>
      <c r="LRH888" s="14"/>
      <c r="LRI888" s="14"/>
      <c r="LRJ888" s="14"/>
      <c r="LRK888" s="14"/>
      <c r="LRL888" s="14"/>
      <c r="LRM888" s="14"/>
      <c r="LRN888" s="14"/>
      <c r="LRO888" s="14"/>
      <c r="LRP888" s="14"/>
      <c r="LRQ888" s="14"/>
      <c r="LRR888" s="14"/>
      <c r="LRS888" s="14"/>
      <c r="LRT888" s="14"/>
      <c r="LRU888" s="14"/>
      <c r="LRV888" s="14"/>
      <c r="LRW888" s="14"/>
      <c r="LRX888" s="14"/>
      <c r="LRY888" s="14"/>
      <c r="LRZ888" s="14"/>
      <c r="LSA888" s="14"/>
      <c r="LSB888" s="14"/>
      <c r="LSC888" s="14"/>
      <c r="LSD888" s="14"/>
      <c r="LSE888" s="14"/>
      <c r="LSF888" s="14"/>
      <c r="LSG888" s="14"/>
      <c r="LSH888" s="14"/>
      <c r="LSI888" s="14"/>
      <c r="LSJ888" s="14"/>
      <c r="LSK888" s="14"/>
      <c r="LSL888" s="14"/>
      <c r="LSM888" s="14"/>
      <c r="LSN888" s="14"/>
      <c r="LSO888" s="14"/>
      <c r="LSP888" s="14"/>
      <c r="LSQ888" s="14"/>
      <c r="LSR888" s="14"/>
      <c r="LSS888" s="14"/>
      <c r="LST888" s="14"/>
      <c r="LSU888" s="14"/>
      <c r="LSV888" s="14"/>
      <c r="LSW888" s="14"/>
      <c r="LSX888" s="14"/>
      <c r="LSY888" s="14"/>
      <c r="LSZ888" s="14"/>
      <c r="LTA888" s="14"/>
      <c r="LTB888" s="14"/>
      <c r="LTC888" s="14"/>
      <c r="LTD888" s="14"/>
      <c r="LTE888" s="14"/>
      <c r="LTF888" s="14"/>
      <c r="LTG888" s="14"/>
      <c r="LTH888" s="14"/>
      <c r="LTI888" s="14"/>
      <c r="LTJ888" s="14"/>
      <c r="LTK888" s="14"/>
      <c r="LTL888" s="14"/>
      <c r="LTM888" s="14"/>
      <c r="LTN888" s="14"/>
      <c r="LTO888" s="14"/>
      <c r="LTP888" s="14"/>
      <c r="LTQ888" s="14"/>
      <c r="LTR888" s="14"/>
      <c r="LTS888" s="14"/>
      <c r="LTT888" s="14"/>
      <c r="LTU888" s="14"/>
      <c r="LTV888" s="14"/>
      <c r="LTW888" s="14"/>
      <c r="LTX888" s="14"/>
      <c r="LTY888" s="14"/>
      <c r="LTZ888" s="14"/>
      <c r="LUA888" s="14"/>
      <c r="LUB888" s="14"/>
      <c r="LUC888" s="14"/>
      <c r="LUD888" s="14"/>
      <c r="LUE888" s="14"/>
      <c r="LUF888" s="14"/>
      <c r="LUG888" s="14"/>
      <c r="LUH888" s="14"/>
      <c r="LUI888" s="14"/>
      <c r="LUJ888" s="14"/>
      <c r="LUK888" s="14"/>
      <c r="LUL888" s="14"/>
      <c r="LUM888" s="14"/>
      <c r="LUN888" s="14"/>
      <c r="LUO888" s="14"/>
      <c r="LUP888" s="14"/>
      <c r="LUQ888" s="14"/>
      <c r="LUR888" s="14"/>
      <c r="LUS888" s="14"/>
      <c r="LUT888" s="14"/>
      <c r="LUU888" s="14"/>
      <c r="LUV888" s="14"/>
      <c r="LUW888" s="14"/>
      <c r="LUX888" s="14"/>
      <c r="LUY888" s="14"/>
      <c r="LUZ888" s="14"/>
      <c r="LVA888" s="14"/>
      <c r="LVB888" s="14"/>
      <c r="LVC888" s="14"/>
      <c r="LVD888" s="14"/>
      <c r="LVE888" s="14"/>
      <c r="LVF888" s="14"/>
      <c r="LVG888" s="14"/>
      <c r="LVH888" s="14"/>
      <c r="LVI888" s="14"/>
      <c r="LVJ888" s="14"/>
      <c r="LVK888" s="14"/>
      <c r="LVL888" s="14"/>
      <c r="LVM888" s="14"/>
      <c r="LVN888" s="14"/>
      <c r="LVO888" s="14"/>
      <c r="LVP888" s="14"/>
      <c r="LVQ888" s="14"/>
      <c r="LVR888" s="14"/>
      <c r="LVS888" s="14"/>
      <c r="LVT888" s="14"/>
      <c r="LVU888" s="14"/>
      <c r="LVV888" s="14"/>
      <c r="LVW888" s="14"/>
      <c r="LVX888" s="14"/>
      <c r="LVY888" s="14"/>
      <c r="LVZ888" s="14"/>
      <c r="LWA888" s="14"/>
      <c r="LWB888" s="14"/>
      <c r="LWC888" s="14"/>
      <c r="LWD888" s="14"/>
      <c r="LWE888" s="14"/>
      <c r="LWF888" s="14"/>
      <c r="LWG888" s="14"/>
      <c r="LWH888" s="14"/>
      <c r="LWI888" s="14"/>
      <c r="LWJ888" s="14"/>
      <c r="LWK888" s="14"/>
      <c r="LWL888" s="14"/>
      <c r="LWM888" s="14"/>
      <c r="LWN888" s="14"/>
      <c r="LWO888" s="14"/>
      <c r="LWP888" s="14"/>
      <c r="LWQ888" s="14"/>
      <c r="LWR888" s="14"/>
      <c r="LWS888" s="14"/>
      <c r="LWT888" s="14"/>
      <c r="LWU888" s="14"/>
      <c r="LWV888" s="14"/>
      <c r="LWW888" s="14"/>
      <c r="LWX888" s="14"/>
      <c r="LWY888" s="14"/>
      <c r="LWZ888" s="14"/>
      <c r="LXA888" s="14"/>
      <c r="LXB888" s="14"/>
      <c r="LXC888" s="14"/>
      <c r="LXD888" s="14"/>
      <c r="LXE888" s="14"/>
      <c r="LXF888" s="14"/>
      <c r="LXG888" s="14"/>
      <c r="LXH888" s="14"/>
      <c r="LXI888" s="14"/>
      <c r="LXJ888" s="14"/>
      <c r="LXK888" s="14"/>
      <c r="LXL888" s="14"/>
      <c r="LXM888" s="14"/>
      <c r="LXN888" s="14"/>
      <c r="LXO888" s="14"/>
      <c r="LXP888" s="14"/>
      <c r="LXQ888" s="14"/>
      <c r="LXR888" s="14"/>
      <c r="LXS888" s="14"/>
      <c r="LXT888" s="14"/>
      <c r="LXU888" s="14"/>
      <c r="LXV888" s="14"/>
      <c r="LXW888" s="14"/>
      <c r="LXX888" s="14"/>
      <c r="LXY888" s="14"/>
      <c r="LXZ888" s="14"/>
      <c r="LYA888" s="14"/>
      <c r="LYB888" s="14"/>
      <c r="LYC888" s="14"/>
      <c r="LYD888" s="14"/>
      <c r="LYE888" s="14"/>
      <c r="LYF888" s="14"/>
      <c r="LYG888" s="14"/>
      <c r="LYH888" s="14"/>
      <c r="LYI888" s="14"/>
      <c r="LYJ888" s="14"/>
      <c r="LYK888" s="14"/>
      <c r="LYL888" s="14"/>
      <c r="LYM888" s="14"/>
      <c r="LYN888" s="14"/>
      <c r="LYO888" s="14"/>
      <c r="LYP888" s="14"/>
      <c r="LYQ888" s="14"/>
      <c r="LYR888" s="14"/>
      <c r="LYS888" s="14"/>
      <c r="LYT888" s="14"/>
      <c r="LYU888" s="14"/>
      <c r="LYV888" s="14"/>
      <c r="LYW888" s="14"/>
      <c r="LYX888" s="14"/>
      <c r="LYY888" s="14"/>
      <c r="LYZ888" s="14"/>
      <c r="LZA888" s="14"/>
      <c r="LZB888" s="14"/>
      <c r="LZC888" s="14"/>
      <c r="LZD888" s="14"/>
      <c r="LZE888" s="14"/>
      <c r="LZF888" s="14"/>
      <c r="LZG888" s="14"/>
      <c r="LZH888" s="14"/>
      <c r="LZI888" s="14"/>
      <c r="LZJ888" s="14"/>
      <c r="LZK888" s="14"/>
      <c r="LZL888" s="14"/>
      <c r="LZM888" s="14"/>
      <c r="LZN888" s="14"/>
      <c r="LZO888" s="14"/>
      <c r="LZP888" s="14"/>
      <c r="LZQ888" s="14"/>
      <c r="LZR888" s="14"/>
      <c r="LZS888" s="14"/>
      <c r="LZT888" s="14"/>
      <c r="LZU888" s="14"/>
      <c r="LZV888" s="14"/>
      <c r="LZW888" s="14"/>
      <c r="LZX888" s="14"/>
      <c r="LZY888" s="14"/>
      <c r="LZZ888" s="14"/>
      <c r="MAA888" s="14"/>
      <c r="MAB888" s="14"/>
      <c r="MAC888" s="14"/>
      <c r="MAD888" s="14"/>
      <c r="MAE888" s="14"/>
      <c r="MAF888" s="14"/>
      <c r="MAG888" s="14"/>
      <c r="MAH888" s="14"/>
      <c r="MAI888" s="14"/>
      <c r="MAJ888" s="14"/>
      <c r="MAK888" s="14"/>
      <c r="MAL888" s="14"/>
      <c r="MAM888" s="14"/>
      <c r="MAN888" s="14"/>
      <c r="MAO888" s="14"/>
      <c r="MAP888" s="14"/>
      <c r="MAQ888" s="14"/>
      <c r="MAR888" s="14"/>
      <c r="MAS888" s="14"/>
      <c r="MAT888" s="14"/>
      <c r="MAU888" s="14"/>
      <c r="MAV888" s="14"/>
      <c r="MAW888" s="14"/>
      <c r="MAX888" s="14"/>
      <c r="MAY888" s="14"/>
      <c r="MAZ888" s="14"/>
      <c r="MBA888" s="14"/>
      <c r="MBB888" s="14"/>
      <c r="MBC888" s="14"/>
      <c r="MBD888" s="14"/>
      <c r="MBE888" s="14"/>
      <c r="MBF888" s="14"/>
      <c r="MBG888" s="14"/>
      <c r="MBH888" s="14"/>
      <c r="MBI888" s="14"/>
      <c r="MBJ888" s="14"/>
      <c r="MBK888" s="14"/>
      <c r="MBL888" s="14"/>
      <c r="MBM888" s="14"/>
      <c r="MBN888" s="14"/>
      <c r="MBO888" s="14"/>
      <c r="MBP888" s="14"/>
      <c r="MBQ888" s="14"/>
      <c r="MBR888" s="14"/>
      <c r="MBS888" s="14"/>
      <c r="MBT888" s="14"/>
      <c r="MBU888" s="14"/>
      <c r="MBV888" s="14"/>
      <c r="MBW888" s="14"/>
      <c r="MBX888" s="14"/>
      <c r="MBY888" s="14"/>
      <c r="MBZ888" s="14"/>
      <c r="MCA888" s="14"/>
      <c r="MCB888" s="14"/>
      <c r="MCC888" s="14"/>
      <c r="MCD888" s="14"/>
      <c r="MCE888" s="14"/>
      <c r="MCF888" s="14"/>
      <c r="MCG888" s="14"/>
      <c r="MCH888" s="14"/>
      <c r="MCI888" s="14"/>
      <c r="MCJ888" s="14"/>
      <c r="MCK888" s="14"/>
      <c r="MCL888" s="14"/>
      <c r="MCM888" s="14"/>
      <c r="MCN888" s="14"/>
      <c r="MCO888" s="14"/>
      <c r="MCP888" s="14"/>
      <c r="MCQ888" s="14"/>
      <c r="MCR888" s="14"/>
      <c r="MCS888" s="14"/>
      <c r="MCT888" s="14"/>
      <c r="MCU888" s="14"/>
      <c r="MCV888" s="14"/>
      <c r="MCW888" s="14"/>
      <c r="MCX888" s="14"/>
      <c r="MCY888" s="14"/>
      <c r="MCZ888" s="14"/>
      <c r="MDA888" s="14"/>
      <c r="MDB888" s="14"/>
      <c r="MDC888" s="14"/>
      <c r="MDD888" s="14"/>
      <c r="MDE888" s="14"/>
      <c r="MDF888" s="14"/>
      <c r="MDG888" s="14"/>
      <c r="MDH888" s="14"/>
      <c r="MDI888" s="14"/>
      <c r="MDJ888" s="14"/>
      <c r="MDK888" s="14"/>
      <c r="MDL888" s="14"/>
      <c r="MDM888" s="14"/>
      <c r="MDN888" s="14"/>
      <c r="MDO888" s="14"/>
      <c r="MDP888" s="14"/>
      <c r="MDQ888" s="14"/>
      <c r="MDR888" s="14"/>
      <c r="MDS888" s="14"/>
      <c r="MDT888" s="14"/>
      <c r="MDU888" s="14"/>
      <c r="MDV888" s="14"/>
      <c r="MDW888" s="14"/>
      <c r="MDX888" s="14"/>
      <c r="MDY888" s="14"/>
      <c r="MDZ888" s="14"/>
      <c r="MEA888" s="14"/>
      <c r="MEB888" s="14"/>
      <c r="MEC888" s="14"/>
      <c r="MED888" s="14"/>
      <c r="MEE888" s="14"/>
      <c r="MEF888" s="14"/>
      <c r="MEG888" s="14"/>
      <c r="MEH888" s="14"/>
      <c r="MEI888" s="14"/>
      <c r="MEJ888" s="14"/>
      <c r="MEK888" s="14"/>
      <c r="MEL888" s="14"/>
      <c r="MEM888" s="14"/>
      <c r="MEN888" s="14"/>
      <c r="MEO888" s="14"/>
      <c r="MEP888" s="14"/>
      <c r="MEQ888" s="14"/>
      <c r="MER888" s="14"/>
      <c r="MES888" s="14"/>
      <c r="MET888" s="14"/>
      <c r="MEU888" s="14"/>
      <c r="MEV888" s="14"/>
      <c r="MEW888" s="14"/>
      <c r="MEX888" s="14"/>
      <c r="MEY888" s="14"/>
      <c r="MEZ888" s="14"/>
      <c r="MFA888" s="14"/>
      <c r="MFB888" s="14"/>
      <c r="MFC888" s="14"/>
      <c r="MFD888" s="14"/>
      <c r="MFE888" s="14"/>
      <c r="MFF888" s="14"/>
      <c r="MFG888" s="14"/>
      <c r="MFH888" s="14"/>
      <c r="MFI888" s="14"/>
      <c r="MFJ888" s="14"/>
      <c r="MFK888" s="14"/>
      <c r="MFL888" s="14"/>
      <c r="MFM888" s="14"/>
      <c r="MFN888" s="14"/>
      <c r="MFO888" s="14"/>
      <c r="MFP888" s="14"/>
      <c r="MFQ888" s="14"/>
      <c r="MFR888" s="14"/>
      <c r="MFS888" s="14"/>
      <c r="MFT888" s="14"/>
      <c r="MFU888" s="14"/>
      <c r="MFV888" s="14"/>
      <c r="MFW888" s="14"/>
      <c r="MFX888" s="14"/>
      <c r="MFY888" s="14"/>
      <c r="MFZ888" s="14"/>
      <c r="MGA888" s="14"/>
      <c r="MGB888" s="14"/>
      <c r="MGC888" s="14"/>
      <c r="MGD888" s="14"/>
      <c r="MGE888" s="14"/>
      <c r="MGF888" s="14"/>
      <c r="MGG888" s="14"/>
      <c r="MGH888" s="14"/>
      <c r="MGI888" s="14"/>
      <c r="MGJ888" s="14"/>
      <c r="MGK888" s="14"/>
      <c r="MGL888" s="14"/>
      <c r="MGM888" s="14"/>
      <c r="MGN888" s="14"/>
      <c r="MGO888" s="14"/>
      <c r="MGP888" s="14"/>
      <c r="MGQ888" s="14"/>
      <c r="MGR888" s="14"/>
      <c r="MGS888" s="14"/>
      <c r="MGT888" s="14"/>
      <c r="MGU888" s="14"/>
      <c r="MGV888" s="14"/>
      <c r="MGW888" s="14"/>
      <c r="MGX888" s="14"/>
      <c r="MGY888" s="14"/>
      <c r="MGZ888" s="14"/>
      <c r="MHA888" s="14"/>
      <c r="MHB888" s="14"/>
      <c r="MHC888" s="14"/>
      <c r="MHD888" s="14"/>
      <c r="MHE888" s="14"/>
      <c r="MHF888" s="14"/>
      <c r="MHG888" s="14"/>
      <c r="MHH888" s="14"/>
      <c r="MHI888" s="14"/>
      <c r="MHJ888" s="14"/>
      <c r="MHK888" s="14"/>
      <c r="MHL888" s="14"/>
      <c r="MHM888" s="14"/>
      <c r="MHN888" s="14"/>
      <c r="MHO888" s="14"/>
      <c r="MHP888" s="14"/>
      <c r="MHQ888" s="14"/>
      <c r="MHR888" s="14"/>
      <c r="MHS888" s="14"/>
      <c r="MHT888" s="14"/>
      <c r="MHU888" s="14"/>
      <c r="MHV888" s="14"/>
      <c r="MHW888" s="14"/>
      <c r="MHX888" s="14"/>
      <c r="MHY888" s="14"/>
      <c r="MHZ888" s="14"/>
      <c r="MIA888" s="14"/>
      <c r="MIB888" s="14"/>
      <c r="MIC888" s="14"/>
      <c r="MID888" s="14"/>
      <c r="MIE888" s="14"/>
      <c r="MIF888" s="14"/>
      <c r="MIG888" s="14"/>
      <c r="MIH888" s="14"/>
      <c r="MII888" s="14"/>
      <c r="MIJ888" s="14"/>
      <c r="MIK888" s="14"/>
      <c r="MIL888" s="14"/>
      <c r="MIM888" s="14"/>
      <c r="MIN888" s="14"/>
      <c r="MIO888" s="14"/>
      <c r="MIP888" s="14"/>
      <c r="MIQ888" s="14"/>
      <c r="MIR888" s="14"/>
      <c r="MIS888" s="14"/>
      <c r="MIT888" s="14"/>
      <c r="MIU888" s="14"/>
      <c r="MIV888" s="14"/>
      <c r="MIW888" s="14"/>
      <c r="MIX888" s="14"/>
      <c r="MIY888" s="14"/>
      <c r="MIZ888" s="14"/>
      <c r="MJA888" s="14"/>
      <c r="MJB888" s="14"/>
      <c r="MJC888" s="14"/>
      <c r="MJD888" s="14"/>
      <c r="MJE888" s="14"/>
      <c r="MJF888" s="14"/>
      <c r="MJG888" s="14"/>
      <c r="MJH888" s="14"/>
      <c r="MJI888" s="14"/>
      <c r="MJJ888" s="14"/>
      <c r="MJK888" s="14"/>
      <c r="MJL888" s="14"/>
      <c r="MJM888" s="14"/>
      <c r="MJN888" s="14"/>
      <c r="MJO888" s="14"/>
      <c r="MJP888" s="14"/>
      <c r="MJQ888" s="14"/>
      <c r="MJR888" s="14"/>
      <c r="MJS888" s="14"/>
      <c r="MJT888" s="14"/>
      <c r="MJU888" s="14"/>
      <c r="MJV888" s="14"/>
      <c r="MJW888" s="14"/>
      <c r="MJX888" s="14"/>
      <c r="MJY888" s="14"/>
      <c r="MJZ888" s="14"/>
      <c r="MKA888" s="14"/>
      <c r="MKB888" s="14"/>
      <c r="MKC888" s="14"/>
      <c r="MKD888" s="14"/>
      <c r="MKE888" s="14"/>
      <c r="MKF888" s="14"/>
      <c r="MKG888" s="14"/>
      <c r="MKH888" s="14"/>
      <c r="MKI888" s="14"/>
      <c r="MKJ888" s="14"/>
      <c r="MKK888" s="14"/>
      <c r="MKL888" s="14"/>
      <c r="MKM888" s="14"/>
      <c r="MKN888" s="14"/>
      <c r="MKO888" s="14"/>
      <c r="MKP888" s="14"/>
      <c r="MKQ888" s="14"/>
      <c r="MKR888" s="14"/>
      <c r="MKS888" s="14"/>
      <c r="MKT888" s="14"/>
      <c r="MKU888" s="14"/>
      <c r="MKV888" s="14"/>
      <c r="MKW888" s="14"/>
      <c r="MKX888" s="14"/>
      <c r="MKY888" s="14"/>
      <c r="MKZ888" s="14"/>
      <c r="MLA888" s="14"/>
      <c r="MLB888" s="14"/>
      <c r="MLC888" s="14"/>
      <c r="MLD888" s="14"/>
      <c r="MLE888" s="14"/>
      <c r="MLF888" s="14"/>
      <c r="MLG888" s="14"/>
      <c r="MLH888" s="14"/>
      <c r="MLI888" s="14"/>
      <c r="MLJ888" s="14"/>
      <c r="MLK888" s="14"/>
      <c r="MLL888" s="14"/>
      <c r="MLM888" s="14"/>
      <c r="MLN888" s="14"/>
      <c r="MLO888" s="14"/>
      <c r="MLP888" s="14"/>
      <c r="MLQ888" s="14"/>
      <c r="MLR888" s="14"/>
      <c r="MLS888" s="14"/>
      <c r="MLT888" s="14"/>
      <c r="MLU888" s="14"/>
      <c r="MLV888" s="14"/>
      <c r="MLW888" s="14"/>
      <c r="MLX888" s="14"/>
      <c r="MLY888" s="14"/>
      <c r="MLZ888" s="14"/>
      <c r="MMA888" s="14"/>
      <c r="MMB888" s="14"/>
      <c r="MMC888" s="14"/>
      <c r="MMD888" s="14"/>
      <c r="MME888" s="14"/>
      <c r="MMF888" s="14"/>
      <c r="MMG888" s="14"/>
      <c r="MMH888" s="14"/>
      <c r="MMI888" s="14"/>
      <c r="MMJ888" s="14"/>
      <c r="MMK888" s="14"/>
      <c r="MML888" s="14"/>
      <c r="MMM888" s="14"/>
      <c r="MMN888" s="14"/>
      <c r="MMO888" s="14"/>
      <c r="MMP888" s="14"/>
      <c r="MMQ888" s="14"/>
      <c r="MMR888" s="14"/>
      <c r="MMS888" s="14"/>
      <c r="MMT888" s="14"/>
      <c r="MMU888" s="14"/>
      <c r="MMV888" s="14"/>
      <c r="MMW888" s="14"/>
      <c r="MMX888" s="14"/>
      <c r="MMY888" s="14"/>
      <c r="MMZ888" s="14"/>
      <c r="MNA888" s="14"/>
      <c r="MNB888" s="14"/>
      <c r="MNC888" s="14"/>
      <c r="MND888" s="14"/>
      <c r="MNE888" s="14"/>
      <c r="MNF888" s="14"/>
      <c r="MNG888" s="14"/>
      <c r="MNH888" s="14"/>
      <c r="MNI888" s="14"/>
      <c r="MNJ888" s="14"/>
      <c r="MNK888" s="14"/>
      <c r="MNL888" s="14"/>
      <c r="MNM888" s="14"/>
      <c r="MNN888" s="14"/>
      <c r="MNO888" s="14"/>
      <c r="MNP888" s="14"/>
      <c r="MNQ888" s="14"/>
      <c r="MNR888" s="14"/>
      <c r="MNS888" s="14"/>
      <c r="MNT888" s="14"/>
      <c r="MNU888" s="14"/>
      <c r="MNV888" s="14"/>
      <c r="MNW888" s="14"/>
      <c r="MNX888" s="14"/>
      <c r="MNY888" s="14"/>
      <c r="MNZ888" s="14"/>
      <c r="MOA888" s="14"/>
      <c r="MOB888" s="14"/>
      <c r="MOC888" s="14"/>
      <c r="MOD888" s="14"/>
      <c r="MOE888" s="14"/>
      <c r="MOF888" s="14"/>
      <c r="MOG888" s="14"/>
      <c r="MOH888" s="14"/>
      <c r="MOI888" s="14"/>
      <c r="MOJ888" s="14"/>
      <c r="MOK888" s="14"/>
      <c r="MOL888" s="14"/>
      <c r="MOM888" s="14"/>
      <c r="MON888" s="14"/>
      <c r="MOO888" s="14"/>
      <c r="MOP888" s="14"/>
      <c r="MOQ888" s="14"/>
      <c r="MOR888" s="14"/>
      <c r="MOS888" s="14"/>
      <c r="MOT888" s="14"/>
      <c r="MOU888" s="14"/>
      <c r="MOV888" s="14"/>
      <c r="MOW888" s="14"/>
      <c r="MOX888" s="14"/>
      <c r="MOY888" s="14"/>
      <c r="MOZ888" s="14"/>
      <c r="MPA888" s="14"/>
      <c r="MPB888" s="14"/>
      <c r="MPC888" s="14"/>
      <c r="MPD888" s="14"/>
      <c r="MPE888" s="14"/>
      <c r="MPF888" s="14"/>
      <c r="MPG888" s="14"/>
      <c r="MPH888" s="14"/>
      <c r="MPI888" s="14"/>
      <c r="MPJ888" s="14"/>
      <c r="MPK888" s="14"/>
      <c r="MPL888" s="14"/>
      <c r="MPM888" s="14"/>
      <c r="MPN888" s="14"/>
      <c r="MPO888" s="14"/>
      <c r="MPP888" s="14"/>
      <c r="MPQ888" s="14"/>
      <c r="MPR888" s="14"/>
      <c r="MPS888" s="14"/>
      <c r="MPT888" s="14"/>
      <c r="MPU888" s="14"/>
      <c r="MPV888" s="14"/>
      <c r="MPW888" s="14"/>
      <c r="MPX888" s="14"/>
      <c r="MPY888" s="14"/>
      <c r="MPZ888" s="14"/>
      <c r="MQA888" s="14"/>
      <c r="MQB888" s="14"/>
      <c r="MQC888" s="14"/>
      <c r="MQD888" s="14"/>
      <c r="MQE888" s="14"/>
      <c r="MQF888" s="14"/>
      <c r="MQG888" s="14"/>
      <c r="MQH888" s="14"/>
      <c r="MQI888" s="14"/>
      <c r="MQJ888" s="14"/>
      <c r="MQK888" s="14"/>
      <c r="MQL888" s="14"/>
      <c r="MQM888" s="14"/>
      <c r="MQN888" s="14"/>
      <c r="MQO888" s="14"/>
      <c r="MQP888" s="14"/>
      <c r="MQQ888" s="14"/>
      <c r="MQR888" s="14"/>
      <c r="MQS888" s="14"/>
      <c r="MQT888" s="14"/>
      <c r="MQU888" s="14"/>
      <c r="MQV888" s="14"/>
      <c r="MQW888" s="14"/>
      <c r="MQX888" s="14"/>
      <c r="MQY888" s="14"/>
      <c r="MQZ888" s="14"/>
      <c r="MRA888" s="14"/>
      <c r="MRB888" s="14"/>
      <c r="MRC888" s="14"/>
      <c r="MRD888" s="14"/>
      <c r="MRE888" s="14"/>
      <c r="MRF888" s="14"/>
      <c r="MRG888" s="14"/>
      <c r="MRH888" s="14"/>
      <c r="MRI888" s="14"/>
      <c r="MRJ888" s="14"/>
      <c r="MRK888" s="14"/>
      <c r="MRL888" s="14"/>
      <c r="MRM888" s="14"/>
      <c r="MRN888" s="14"/>
      <c r="MRO888" s="14"/>
      <c r="MRP888" s="14"/>
      <c r="MRQ888" s="14"/>
      <c r="MRR888" s="14"/>
      <c r="MRS888" s="14"/>
      <c r="MRT888" s="14"/>
      <c r="MRU888" s="14"/>
      <c r="MRV888" s="14"/>
      <c r="MRW888" s="14"/>
      <c r="MRX888" s="14"/>
      <c r="MRY888" s="14"/>
      <c r="MRZ888" s="14"/>
      <c r="MSA888" s="14"/>
      <c r="MSB888" s="14"/>
      <c r="MSC888" s="14"/>
      <c r="MSD888" s="14"/>
      <c r="MSE888" s="14"/>
      <c r="MSF888" s="14"/>
      <c r="MSG888" s="14"/>
      <c r="MSH888" s="14"/>
      <c r="MSI888" s="14"/>
      <c r="MSJ888" s="14"/>
      <c r="MSK888" s="14"/>
      <c r="MSL888" s="14"/>
      <c r="MSM888" s="14"/>
      <c r="MSN888" s="14"/>
      <c r="MSO888" s="14"/>
      <c r="MSP888" s="14"/>
      <c r="MSQ888" s="14"/>
      <c r="MSR888" s="14"/>
      <c r="MSS888" s="14"/>
      <c r="MST888" s="14"/>
      <c r="MSU888" s="14"/>
      <c r="MSV888" s="14"/>
      <c r="MSW888" s="14"/>
      <c r="MSX888" s="14"/>
      <c r="MSY888" s="14"/>
      <c r="MSZ888" s="14"/>
      <c r="MTA888" s="14"/>
      <c r="MTB888" s="14"/>
      <c r="MTC888" s="14"/>
      <c r="MTD888" s="14"/>
      <c r="MTE888" s="14"/>
      <c r="MTF888" s="14"/>
      <c r="MTG888" s="14"/>
      <c r="MTH888" s="14"/>
      <c r="MTI888" s="14"/>
      <c r="MTJ888" s="14"/>
      <c r="MTK888" s="14"/>
      <c r="MTL888" s="14"/>
      <c r="MTM888" s="14"/>
      <c r="MTN888" s="14"/>
      <c r="MTO888" s="14"/>
      <c r="MTP888" s="14"/>
      <c r="MTQ888" s="14"/>
      <c r="MTR888" s="14"/>
      <c r="MTS888" s="14"/>
      <c r="MTT888" s="14"/>
      <c r="MTU888" s="14"/>
      <c r="MTV888" s="14"/>
      <c r="MTW888" s="14"/>
      <c r="MTX888" s="14"/>
      <c r="MTY888" s="14"/>
      <c r="MTZ888" s="14"/>
      <c r="MUA888" s="14"/>
      <c r="MUB888" s="14"/>
      <c r="MUC888" s="14"/>
      <c r="MUD888" s="14"/>
      <c r="MUE888" s="14"/>
      <c r="MUF888" s="14"/>
      <c r="MUG888" s="14"/>
      <c r="MUH888" s="14"/>
      <c r="MUI888" s="14"/>
      <c r="MUJ888" s="14"/>
      <c r="MUK888" s="14"/>
      <c r="MUL888" s="14"/>
      <c r="MUM888" s="14"/>
      <c r="MUN888" s="14"/>
      <c r="MUO888" s="14"/>
      <c r="MUP888" s="14"/>
      <c r="MUQ888" s="14"/>
      <c r="MUR888" s="14"/>
      <c r="MUS888" s="14"/>
      <c r="MUT888" s="14"/>
      <c r="MUU888" s="14"/>
      <c r="MUV888" s="14"/>
      <c r="MUW888" s="14"/>
      <c r="MUX888" s="14"/>
      <c r="MUY888" s="14"/>
      <c r="MUZ888" s="14"/>
      <c r="MVA888" s="14"/>
      <c r="MVB888" s="14"/>
      <c r="MVC888" s="14"/>
      <c r="MVD888" s="14"/>
      <c r="MVE888" s="14"/>
      <c r="MVF888" s="14"/>
      <c r="MVG888" s="14"/>
      <c r="MVH888" s="14"/>
      <c r="MVI888" s="14"/>
      <c r="MVJ888" s="14"/>
      <c r="MVK888" s="14"/>
      <c r="MVL888" s="14"/>
      <c r="MVM888" s="14"/>
      <c r="MVN888" s="14"/>
      <c r="MVO888" s="14"/>
      <c r="MVP888" s="14"/>
      <c r="MVQ888" s="14"/>
      <c r="MVR888" s="14"/>
      <c r="MVS888" s="14"/>
      <c r="MVT888" s="14"/>
      <c r="MVU888" s="14"/>
      <c r="MVV888" s="14"/>
      <c r="MVW888" s="14"/>
      <c r="MVX888" s="14"/>
      <c r="MVY888" s="14"/>
      <c r="MVZ888" s="14"/>
      <c r="MWA888" s="14"/>
      <c r="MWB888" s="14"/>
      <c r="MWC888" s="14"/>
      <c r="MWD888" s="14"/>
      <c r="MWE888" s="14"/>
      <c r="MWF888" s="14"/>
      <c r="MWG888" s="14"/>
      <c r="MWH888" s="14"/>
      <c r="MWI888" s="14"/>
      <c r="MWJ888" s="14"/>
      <c r="MWK888" s="14"/>
      <c r="MWL888" s="14"/>
      <c r="MWM888" s="14"/>
      <c r="MWN888" s="14"/>
      <c r="MWO888" s="14"/>
      <c r="MWP888" s="14"/>
      <c r="MWQ888" s="14"/>
      <c r="MWR888" s="14"/>
      <c r="MWS888" s="14"/>
      <c r="MWT888" s="14"/>
      <c r="MWU888" s="14"/>
      <c r="MWV888" s="14"/>
      <c r="MWW888" s="14"/>
      <c r="MWX888" s="14"/>
      <c r="MWY888" s="14"/>
      <c r="MWZ888" s="14"/>
      <c r="MXA888" s="14"/>
      <c r="MXB888" s="14"/>
      <c r="MXC888" s="14"/>
      <c r="MXD888" s="14"/>
      <c r="MXE888" s="14"/>
      <c r="MXF888" s="14"/>
      <c r="MXG888" s="14"/>
      <c r="MXH888" s="14"/>
      <c r="MXI888" s="14"/>
      <c r="MXJ888" s="14"/>
      <c r="MXK888" s="14"/>
      <c r="MXL888" s="14"/>
      <c r="MXM888" s="14"/>
      <c r="MXN888" s="14"/>
      <c r="MXO888" s="14"/>
      <c r="MXP888" s="14"/>
      <c r="MXQ888" s="14"/>
      <c r="MXR888" s="14"/>
      <c r="MXS888" s="14"/>
      <c r="MXT888" s="14"/>
      <c r="MXU888" s="14"/>
      <c r="MXV888" s="14"/>
      <c r="MXW888" s="14"/>
      <c r="MXX888" s="14"/>
      <c r="MXY888" s="14"/>
      <c r="MXZ888" s="14"/>
      <c r="MYA888" s="14"/>
      <c r="MYB888" s="14"/>
      <c r="MYC888" s="14"/>
      <c r="MYD888" s="14"/>
      <c r="MYE888" s="14"/>
      <c r="MYF888" s="14"/>
      <c r="MYG888" s="14"/>
      <c r="MYH888" s="14"/>
      <c r="MYI888" s="14"/>
      <c r="MYJ888" s="14"/>
      <c r="MYK888" s="14"/>
      <c r="MYL888" s="14"/>
      <c r="MYM888" s="14"/>
      <c r="MYN888" s="14"/>
      <c r="MYO888" s="14"/>
      <c r="MYP888" s="14"/>
      <c r="MYQ888" s="14"/>
      <c r="MYR888" s="14"/>
      <c r="MYS888" s="14"/>
      <c r="MYT888" s="14"/>
      <c r="MYU888" s="14"/>
      <c r="MYV888" s="14"/>
      <c r="MYW888" s="14"/>
      <c r="MYX888" s="14"/>
      <c r="MYY888" s="14"/>
      <c r="MYZ888" s="14"/>
      <c r="MZA888" s="14"/>
      <c r="MZB888" s="14"/>
      <c r="MZC888" s="14"/>
      <c r="MZD888" s="14"/>
      <c r="MZE888" s="14"/>
      <c r="MZF888" s="14"/>
      <c r="MZG888" s="14"/>
      <c r="MZH888" s="14"/>
      <c r="MZI888" s="14"/>
      <c r="MZJ888" s="14"/>
      <c r="MZK888" s="14"/>
      <c r="MZL888" s="14"/>
      <c r="MZM888" s="14"/>
      <c r="MZN888" s="14"/>
      <c r="MZO888" s="14"/>
      <c r="MZP888" s="14"/>
      <c r="MZQ888" s="14"/>
      <c r="MZR888" s="14"/>
      <c r="MZS888" s="14"/>
      <c r="MZT888" s="14"/>
      <c r="MZU888" s="14"/>
      <c r="MZV888" s="14"/>
      <c r="MZW888" s="14"/>
      <c r="MZX888" s="14"/>
      <c r="MZY888" s="14"/>
      <c r="MZZ888" s="14"/>
      <c r="NAA888" s="14"/>
      <c r="NAB888" s="14"/>
      <c r="NAC888" s="14"/>
      <c r="NAD888" s="14"/>
      <c r="NAE888" s="14"/>
      <c r="NAF888" s="14"/>
      <c r="NAG888" s="14"/>
      <c r="NAH888" s="14"/>
      <c r="NAI888" s="14"/>
      <c r="NAJ888" s="14"/>
      <c r="NAK888" s="14"/>
      <c r="NAL888" s="14"/>
      <c r="NAM888" s="14"/>
      <c r="NAN888" s="14"/>
      <c r="NAO888" s="14"/>
      <c r="NAP888" s="14"/>
      <c r="NAQ888" s="14"/>
      <c r="NAR888" s="14"/>
      <c r="NAS888" s="14"/>
      <c r="NAT888" s="14"/>
      <c r="NAU888" s="14"/>
      <c r="NAV888" s="14"/>
      <c r="NAW888" s="14"/>
      <c r="NAX888" s="14"/>
      <c r="NAY888" s="14"/>
      <c r="NAZ888" s="14"/>
      <c r="NBA888" s="14"/>
      <c r="NBB888" s="14"/>
      <c r="NBC888" s="14"/>
      <c r="NBD888" s="14"/>
      <c r="NBE888" s="14"/>
      <c r="NBF888" s="14"/>
      <c r="NBG888" s="14"/>
      <c r="NBH888" s="14"/>
      <c r="NBI888" s="14"/>
      <c r="NBJ888" s="14"/>
      <c r="NBK888" s="14"/>
      <c r="NBL888" s="14"/>
      <c r="NBM888" s="14"/>
      <c r="NBN888" s="14"/>
      <c r="NBO888" s="14"/>
      <c r="NBP888" s="14"/>
      <c r="NBQ888" s="14"/>
      <c r="NBR888" s="14"/>
      <c r="NBS888" s="14"/>
      <c r="NBT888" s="14"/>
      <c r="NBU888" s="14"/>
      <c r="NBV888" s="14"/>
      <c r="NBW888" s="14"/>
      <c r="NBX888" s="14"/>
      <c r="NBY888" s="14"/>
      <c r="NBZ888" s="14"/>
      <c r="NCA888" s="14"/>
      <c r="NCB888" s="14"/>
      <c r="NCC888" s="14"/>
      <c r="NCD888" s="14"/>
      <c r="NCE888" s="14"/>
      <c r="NCF888" s="14"/>
      <c r="NCG888" s="14"/>
      <c r="NCH888" s="14"/>
      <c r="NCI888" s="14"/>
      <c r="NCJ888" s="14"/>
      <c r="NCK888" s="14"/>
      <c r="NCL888" s="14"/>
      <c r="NCM888" s="14"/>
      <c r="NCN888" s="14"/>
      <c r="NCO888" s="14"/>
      <c r="NCP888" s="14"/>
      <c r="NCQ888" s="14"/>
      <c r="NCR888" s="14"/>
      <c r="NCS888" s="14"/>
      <c r="NCT888" s="14"/>
      <c r="NCU888" s="14"/>
      <c r="NCV888" s="14"/>
      <c r="NCW888" s="14"/>
      <c r="NCX888" s="14"/>
      <c r="NCY888" s="14"/>
      <c r="NCZ888" s="14"/>
      <c r="NDA888" s="14"/>
      <c r="NDB888" s="14"/>
      <c r="NDC888" s="14"/>
      <c r="NDD888" s="14"/>
      <c r="NDE888" s="14"/>
      <c r="NDF888" s="14"/>
      <c r="NDG888" s="14"/>
      <c r="NDH888" s="14"/>
      <c r="NDI888" s="14"/>
      <c r="NDJ888" s="14"/>
      <c r="NDK888" s="14"/>
      <c r="NDL888" s="14"/>
      <c r="NDM888" s="14"/>
      <c r="NDN888" s="14"/>
      <c r="NDO888" s="14"/>
      <c r="NDP888" s="14"/>
      <c r="NDQ888" s="14"/>
      <c r="NDR888" s="14"/>
      <c r="NDS888" s="14"/>
      <c r="NDT888" s="14"/>
      <c r="NDU888" s="14"/>
      <c r="NDV888" s="14"/>
      <c r="NDW888" s="14"/>
      <c r="NDX888" s="14"/>
      <c r="NDY888" s="14"/>
      <c r="NDZ888" s="14"/>
      <c r="NEA888" s="14"/>
      <c r="NEB888" s="14"/>
      <c r="NEC888" s="14"/>
      <c r="NED888" s="14"/>
      <c r="NEE888" s="14"/>
      <c r="NEF888" s="14"/>
      <c r="NEG888" s="14"/>
      <c r="NEH888" s="14"/>
      <c r="NEI888" s="14"/>
      <c r="NEJ888" s="14"/>
      <c r="NEK888" s="14"/>
      <c r="NEL888" s="14"/>
      <c r="NEM888" s="14"/>
      <c r="NEN888" s="14"/>
      <c r="NEO888" s="14"/>
      <c r="NEP888" s="14"/>
      <c r="NEQ888" s="14"/>
      <c r="NER888" s="14"/>
      <c r="NES888" s="14"/>
      <c r="NET888" s="14"/>
      <c r="NEU888" s="14"/>
      <c r="NEV888" s="14"/>
      <c r="NEW888" s="14"/>
      <c r="NEX888" s="14"/>
      <c r="NEY888" s="14"/>
      <c r="NEZ888" s="14"/>
      <c r="NFA888" s="14"/>
      <c r="NFB888" s="14"/>
      <c r="NFC888" s="14"/>
      <c r="NFD888" s="14"/>
      <c r="NFE888" s="14"/>
      <c r="NFF888" s="14"/>
      <c r="NFG888" s="14"/>
      <c r="NFH888" s="14"/>
      <c r="NFI888" s="14"/>
      <c r="NFJ888" s="14"/>
      <c r="NFK888" s="14"/>
      <c r="NFL888" s="14"/>
      <c r="NFM888" s="14"/>
      <c r="NFN888" s="14"/>
      <c r="NFO888" s="14"/>
      <c r="NFP888" s="14"/>
      <c r="NFQ888" s="14"/>
      <c r="NFR888" s="14"/>
      <c r="NFS888" s="14"/>
      <c r="NFT888" s="14"/>
      <c r="NFU888" s="14"/>
      <c r="NFV888" s="14"/>
      <c r="NFW888" s="14"/>
      <c r="NFX888" s="14"/>
      <c r="NFY888" s="14"/>
      <c r="NFZ888" s="14"/>
      <c r="NGA888" s="14"/>
      <c r="NGB888" s="14"/>
      <c r="NGC888" s="14"/>
      <c r="NGD888" s="14"/>
      <c r="NGE888" s="14"/>
      <c r="NGF888" s="14"/>
      <c r="NGG888" s="14"/>
      <c r="NGH888" s="14"/>
      <c r="NGI888" s="14"/>
      <c r="NGJ888" s="14"/>
      <c r="NGK888" s="14"/>
      <c r="NGL888" s="14"/>
      <c r="NGM888" s="14"/>
      <c r="NGN888" s="14"/>
      <c r="NGO888" s="14"/>
      <c r="NGP888" s="14"/>
      <c r="NGQ888" s="14"/>
      <c r="NGR888" s="14"/>
      <c r="NGS888" s="14"/>
      <c r="NGT888" s="14"/>
      <c r="NGU888" s="14"/>
      <c r="NGV888" s="14"/>
      <c r="NGW888" s="14"/>
      <c r="NGX888" s="14"/>
      <c r="NGY888" s="14"/>
      <c r="NGZ888" s="14"/>
      <c r="NHA888" s="14"/>
      <c r="NHB888" s="14"/>
      <c r="NHC888" s="14"/>
      <c r="NHD888" s="14"/>
      <c r="NHE888" s="14"/>
      <c r="NHF888" s="14"/>
      <c r="NHG888" s="14"/>
      <c r="NHH888" s="14"/>
      <c r="NHI888" s="14"/>
      <c r="NHJ888" s="14"/>
      <c r="NHK888" s="14"/>
      <c r="NHL888" s="14"/>
      <c r="NHM888" s="14"/>
      <c r="NHN888" s="14"/>
      <c r="NHO888" s="14"/>
      <c r="NHP888" s="14"/>
      <c r="NHQ888" s="14"/>
      <c r="NHR888" s="14"/>
      <c r="NHS888" s="14"/>
      <c r="NHT888" s="14"/>
      <c r="NHU888" s="14"/>
      <c r="NHV888" s="14"/>
      <c r="NHW888" s="14"/>
      <c r="NHX888" s="14"/>
      <c r="NHY888" s="14"/>
      <c r="NHZ888" s="14"/>
      <c r="NIA888" s="14"/>
      <c r="NIB888" s="14"/>
      <c r="NIC888" s="14"/>
      <c r="NID888" s="14"/>
      <c r="NIE888" s="14"/>
      <c r="NIF888" s="14"/>
      <c r="NIG888" s="14"/>
      <c r="NIH888" s="14"/>
      <c r="NII888" s="14"/>
      <c r="NIJ888" s="14"/>
      <c r="NIK888" s="14"/>
      <c r="NIL888" s="14"/>
      <c r="NIM888" s="14"/>
      <c r="NIN888" s="14"/>
      <c r="NIO888" s="14"/>
      <c r="NIP888" s="14"/>
      <c r="NIQ888" s="14"/>
      <c r="NIR888" s="14"/>
      <c r="NIS888" s="14"/>
      <c r="NIT888" s="14"/>
      <c r="NIU888" s="14"/>
      <c r="NIV888" s="14"/>
      <c r="NIW888" s="14"/>
      <c r="NIX888" s="14"/>
      <c r="NIY888" s="14"/>
      <c r="NIZ888" s="14"/>
      <c r="NJA888" s="14"/>
      <c r="NJB888" s="14"/>
      <c r="NJC888" s="14"/>
      <c r="NJD888" s="14"/>
      <c r="NJE888" s="14"/>
      <c r="NJF888" s="14"/>
      <c r="NJG888" s="14"/>
      <c r="NJH888" s="14"/>
      <c r="NJI888" s="14"/>
      <c r="NJJ888" s="14"/>
      <c r="NJK888" s="14"/>
      <c r="NJL888" s="14"/>
      <c r="NJM888" s="14"/>
      <c r="NJN888" s="14"/>
      <c r="NJO888" s="14"/>
      <c r="NJP888" s="14"/>
      <c r="NJQ888" s="14"/>
      <c r="NJR888" s="14"/>
      <c r="NJS888" s="14"/>
      <c r="NJT888" s="14"/>
      <c r="NJU888" s="14"/>
      <c r="NJV888" s="14"/>
      <c r="NJW888" s="14"/>
      <c r="NJX888" s="14"/>
      <c r="NJY888" s="14"/>
      <c r="NJZ888" s="14"/>
      <c r="NKA888" s="14"/>
      <c r="NKB888" s="14"/>
      <c r="NKC888" s="14"/>
      <c r="NKD888" s="14"/>
      <c r="NKE888" s="14"/>
      <c r="NKF888" s="14"/>
      <c r="NKG888" s="14"/>
      <c r="NKH888" s="14"/>
      <c r="NKI888" s="14"/>
      <c r="NKJ888" s="14"/>
      <c r="NKK888" s="14"/>
      <c r="NKL888" s="14"/>
      <c r="NKM888" s="14"/>
      <c r="NKN888" s="14"/>
      <c r="NKO888" s="14"/>
      <c r="NKP888" s="14"/>
      <c r="NKQ888" s="14"/>
      <c r="NKR888" s="14"/>
      <c r="NKS888" s="14"/>
      <c r="NKT888" s="14"/>
      <c r="NKU888" s="14"/>
      <c r="NKV888" s="14"/>
      <c r="NKW888" s="14"/>
      <c r="NKX888" s="14"/>
      <c r="NKY888" s="14"/>
      <c r="NKZ888" s="14"/>
      <c r="NLA888" s="14"/>
      <c r="NLB888" s="14"/>
      <c r="NLC888" s="14"/>
      <c r="NLD888" s="14"/>
      <c r="NLE888" s="14"/>
      <c r="NLF888" s="14"/>
      <c r="NLG888" s="14"/>
      <c r="NLH888" s="14"/>
      <c r="NLI888" s="14"/>
      <c r="NLJ888" s="14"/>
      <c r="NLK888" s="14"/>
      <c r="NLL888" s="14"/>
      <c r="NLM888" s="14"/>
      <c r="NLN888" s="14"/>
      <c r="NLO888" s="14"/>
      <c r="NLP888" s="14"/>
      <c r="NLQ888" s="14"/>
      <c r="NLR888" s="14"/>
      <c r="NLS888" s="14"/>
      <c r="NLT888" s="14"/>
      <c r="NLU888" s="14"/>
      <c r="NLV888" s="14"/>
      <c r="NLW888" s="14"/>
      <c r="NLX888" s="14"/>
      <c r="NLY888" s="14"/>
      <c r="NLZ888" s="14"/>
      <c r="NMA888" s="14"/>
      <c r="NMB888" s="14"/>
      <c r="NMC888" s="14"/>
      <c r="NMD888" s="14"/>
      <c r="NME888" s="14"/>
      <c r="NMF888" s="14"/>
      <c r="NMG888" s="14"/>
      <c r="NMH888" s="14"/>
      <c r="NMI888" s="14"/>
      <c r="NMJ888" s="14"/>
      <c r="NMK888" s="14"/>
      <c r="NML888" s="14"/>
      <c r="NMM888" s="14"/>
      <c r="NMN888" s="14"/>
      <c r="NMO888" s="14"/>
      <c r="NMP888" s="14"/>
      <c r="NMQ888" s="14"/>
      <c r="NMR888" s="14"/>
      <c r="NMS888" s="14"/>
      <c r="NMT888" s="14"/>
      <c r="NMU888" s="14"/>
      <c r="NMV888" s="14"/>
      <c r="NMW888" s="14"/>
      <c r="NMX888" s="14"/>
      <c r="NMY888" s="14"/>
      <c r="NMZ888" s="14"/>
      <c r="NNA888" s="14"/>
      <c r="NNB888" s="14"/>
      <c r="NNC888" s="14"/>
      <c r="NND888" s="14"/>
      <c r="NNE888" s="14"/>
      <c r="NNF888" s="14"/>
      <c r="NNG888" s="14"/>
      <c r="NNH888" s="14"/>
      <c r="NNI888" s="14"/>
      <c r="NNJ888" s="14"/>
      <c r="NNK888" s="14"/>
      <c r="NNL888" s="14"/>
      <c r="NNM888" s="14"/>
      <c r="NNN888" s="14"/>
      <c r="NNO888" s="14"/>
      <c r="NNP888" s="14"/>
      <c r="NNQ888" s="14"/>
      <c r="NNR888" s="14"/>
      <c r="NNS888" s="14"/>
      <c r="NNT888" s="14"/>
      <c r="NNU888" s="14"/>
      <c r="NNV888" s="14"/>
      <c r="NNW888" s="14"/>
      <c r="NNX888" s="14"/>
      <c r="NNY888" s="14"/>
      <c r="NNZ888" s="14"/>
      <c r="NOA888" s="14"/>
      <c r="NOB888" s="14"/>
      <c r="NOC888" s="14"/>
      <c r="NOD888" s="14"/>
      <c r="NOE888" s="14"/>
      <c r="NOF888" s="14"/>
      <c r="NOG888" s="14"/>
      <c r="NOH888" s="14"/>
      <c r="NOI888" s="14"/>
      <c r="NOJ888" s="14"/>
      <c r="NOK888" s="14"/>
      <c r="NOL888" s="14"/>
      <c r="NOM888" s="14"/>
      <c r="NON888" s="14"/>
      <c r="NOO888" s="14"/>
      <c r="NOP888" s="14"/>
      <c r="NOQ888" s="14"/>
      <c r="NOR888" s="14"/>
      <c r="NOS888" s="14"/>
      <c r="NOT888" s="14"/>
      <c r="NOU888" s="14"/>
      <c r="NOV888" s="14"/>
      <c r="NOW888" s="14"/>
      <c r="NOX888" s="14"/>
      <c r="NOY888" s="14"/>
      <c r="NOZ888" s="14"/>
      <c r="NPA888" s="14"/>
      <c r="NPB888" s="14"/>
      <c r="NPC888" s="14"/>
      <c r="NPD888" s="14"/>
      <c r="NPE888" s="14"/>
      <c r="NPF888" s="14"/>
      <c r="NPG888" s="14"/>
      <c r="NPH888" s="14"/>
      <c r="NPI888" s="14"/>
      <c r="NPJ888" s="14"/>
      <c r="NPK888" s="14"/>
      <c r="NPL888" s="14"/>
      <c r="NPM888" s="14"/>
      <c r="NPN888" s="14"/>
      <c r="NPO888" s="14"/>
      <c r="NPP888" s="14"/>
      <c r="NPQ888" s="14"/>
      <c r="NPR888" s="14"/>
      <c r="NPS888" s="14"/>
      <c r="NPT888" s="14"/>
      <c r="NPU888" s="14"/>
      <c r="NPV888" s="14"/>
      <c r="NPW888" s="14"/>
      <c r="NPX888" s="14"/>
      <c r="NPY888" s="14"/>
      <c r="NPZ888" s="14"/>
      <c r="NQA888" s="14"/>
      <c r="NQB888" s="14"/>
      <c r="NQC888" s="14"/>
      <c r="NQD888" s="14"/>
      <c r="NQE888" s="14"/>
      <c r="NQF888" s="14"/>
      <c r="NQG888" s="14"/>
      <c r="NQH888" s="14"/>
      <c r="NQI888" s="14"/>
      <c r="NQJ888" s="14"/>
      <c r="NQK888" s="14"/>
      <c r="NQL888" s="14"/>
      <c r="NQM888" s="14"/>
      <c r="NQN888" s="14"/>
      <c r="NQO888" s="14"/>
      <c r="NQP888" s="14"/>
      <c r="NQQ888" s="14"/>
      <c r="NQR888" s="14"/>
      <c r="NQS888" s="14"/>
      <c r="NQT888" s="14"/>
      <c r="NQU888" s="14"/>
      <c r="NQV888" s="14"/>
      <c r="NQW888" s="14"/>
      <c r="NQX888" s="14"/>
      <c r="NQY888" s="14"/>
      <c r="NQZ888" s="14"/>
      <c r="NRA888" s="14"/>
      <c r="NRB888" s="14"/>
      <c r="NRC888" s="14"/>
      <c r="NRD888" s="14"/>
      <c r="NRE888" s="14"/>
      <c r="NRF888" s="14"/>
      <c r="NRG888" s="14"/>
      <c r="NRH888" s="14"/>
      <c r="NRI888" s="14"/>
      <c r="NRJ888" s="14"/>
      <c r="NRK888" s="14"/>
      <c r="NRL888" s="14"/>
      <c r="NRM888" s="14"/>
      <c r="NRN888" s="14"/>
      <c r="NRO888" s="14"/>
      <c r="NRP888" s="14"/>
      <c r="NRQ888" s="14"/>
      <c r="NRR888" s="14"/>
      <c r="NRS888" s="14"/>
      <c r="NRT888" s="14"/>
      <c r="NRU888" s="14"/>
      <c r="NRV888" s="14"/>
      <c r="NRW888" s="14"/>
      <c r="NRX888" s="14"/>
      <c r="NRY888" s="14"/>
      <c r="NRZ888" s="14"/>
      <c r="NSA888" s="14"/>
      <c r="NSB888" s="14"/>
      <c r="NSC888" s="14"/>
      <c r="NSD888" s="14"/>
      <c r="NSE888" s="14"/>
      <c r="NSF888" s="14"/>
      <c r="NSG888" s="14"/>
      <c r="NSH888" s="14"/>
      <c r="NSI888" s="14"/>
      <c r="NSJ888" s="14"/>
      <c r="NSK888" s="14"/>
      <c r="NSL888" s="14"/>
      <c r="NSM888" s="14"/>
      <c r="NSN888" s="14"/>
      <c r="NSO888" s="14"/>
      <c r="NSP888" s="14"/>
      <c r="NSQ888" s="14"/>
      <c r="NSR888" s="14"/>
      <c r="NSS888" s="14"/>
      <c r="NST888" s="14"/>
      <c r="NSU888" s="14"/>
      <c r="NSV888" s="14"/>
      <c r="NSW888" s="14"/>
      <c r="NSX888" s="14"/>
      <c r="NSY888" s="14"/>
      <c r="NSZ888" s="14"/>
      <c r="NTA888" s="14"/>
      <c r="NTB888" s="14"/>
      <c r="NTC888" s="14"/>
      <c r="NTD888" s="14"/>
      <c r="NTE888" s="14"/>
      <c r="NTF888" s="14"/>
      <c r="NTG888" s="14"/>
      <c r="NTH888" s="14"/>
      <c r="NTI888" s="14"/>
      <c r="NTJ888" s="14"/>
      <c r="NTK888" s="14"/>
      <c r="NTL888" s="14"/>
      <c r="NTM888" s="14"/>
      <c r="NTN888" s="14"/>
      <c r="NTO888" s="14"/>
      <c r="NTP888" s="14"/>
      <c r="NTQ888" s="14"/>
      <c r="NTR888" s="14"/>
      <c r="NTS888" s="14"/>
      <c r="NTT888" s="14"/>
      <c r="NTU888" s="14"/>
      <c r="NTV888" s="14"/>
      <c r="NTW888" s="14"/>
      <c r="NTX888" s="14"/>
      <c r="NTY888" s="14"/>
      <c r="NTZ888" s="14"/>
      <c r="NUA888" s="14"/>
      <c r="NUB888" s="14"/>
      <c r="NUC888" s="14"/>
      <c r="NUD888" s="14"/>
      <c r="NUE888" s="14"/>
      <c r="NUF888" s="14"/>
      <c r="NUG888" s="14"/>
      <c r="NUH888" s="14"/>
      <c r="NUI888" s="14"/>
      <c r="NUJ888" s="14"/>
      <c r="NUK888" s="14"/>
      <c r="NUL888" s="14"/>
      <c r="NUM888" s="14"/>
      <c r="NUN888" s="14"/>
      <c r="NUO888" s="14"/>
      <c r="NUP888" s="14"/>
      <c r="NUQ888" s="14"/>
      <c r="NUR888" s="14"/>
      <c r="NUS888" s="14"/>
      <c r="NUT888" s="14"/>
      <c r="NUU888" s="14"/>
      <c r="NUV888" s="14"/>
      <c r="NUW888" s="14"/>
      <c r="NUX888" s="14"/>
      <c r="NUY888" s="14"/>
      <c r="NUZ888" s="14"/>
      <c r="NVA888" s="14"/>
      <c r="NVB888" s="14"/>
      <c r="NVC888" s="14"/>
      <c r="NVD888" s="14"/>
      <c r="NVE888" s="14"/>
      <c r="NVF888" s="14"/>
      <c r="NVG888" s="14"/>
      <c r="NVH888" s="14"/>
      <c r="NVI888" s="14"/>
      <c r="NVJ888" s="14"/>
      <c r="NVK888" s="14"/>
      <c r="NVL888" s="14"/>
      <c r="NVM888" s="14"/>
      <c r="NVN888" s="14"/>
      <c r="NVO888" s="14"/>
      <c r="NVP888" s="14"/>
      <c r="NVQ888" s="14"/>
      <c r="NVR888" s="14"/>
      <c r="NVS888" s="14"/>
      <c r="NVT888" s="14"/>
      <c r="NVU888" s="14"/>
      <c r="NVV888" s="14"/>
      <c r="NVW888" s="14"/>
      <c r="NVX888" s="14"/>
      <c r="NVY888" s="14"/>
      <c r="NVZ888" s="14"/>
      <c r="NWA888" s="14"/>
      <c r="NWB888" s="14"/>
      <c r="NWC888" s="14"/>
      <c r="NWD888" s="14"/>
      <c r="NWE888" s="14"/>
      <c r="NWF888" s="14"/>
      <c r="NWG888" s="14"/>
      <c r="NWH888" s="14"/>
      <c r="NWI888" s="14"/>
      <c r="NWJ888" s="14"/>
      <c r="NWK888" s="14"/>
      <c r="NWL888" s="14"/>
      <c r="NWM888" s="14"/>
      <c r="NWN888" s="14"/>
      <c r="NWO888" s="14"/>
      <c r="NWP888" s="14"/>
      <c r="NWQ888" s="14"/>
      <c r="NWR888" s="14"/>
      <c r="NWS888" s="14"/>
      <c r="NWT888" s="14"/>
      <c r="NWU888" s="14"/>
      <c r="NWV888" s="14"/>
      <c r="NWW888" s="14"/>
      <c r="NWX888" s="14"/>
      <c r="NWY888" s="14"/>
      <c r="NWZ888" s="14"/>
      <c r="NXA888" s="14"/>
      <c r="NXB888" s="14"/>
      <c r="NXC888" s="14"/>
      <c r="NXD888" s="14"/>
      <c r="NXE888" s="14"/>
      <c r="NXF888" s="14"/>
      <c r="NXG888" s="14"/>
      <c r="NXH888" s="14"/>
      <c r="NXI888" s="14"/>
      <c r="NXJ888" s="14"/>
      <c r="NXK888" s="14"/>
      <c r="NXL888" s="14"/>
      <c r="NXM888" s="14"/>
      <c r="NXN888" s="14"/>
      <c r="NXO888" s="14"/>
      <c r="NXP888" s="14"/>
      <c r="NXQ888" s="14"/>
      <c r="NXR888" s="14"/>
      <c r="NXS888" s="14"/>
      <c r="NXT888" s="14"/>
      <c r="NXU888" s="14"/>
      <c r="NXV888" s="14"/>
      <c r="NXW888" s="14"/>
      <c r="NXX888" s="14"/>
      <c r="NXY888" s="14"/>
      <c r="NXZ888" s="14"/>
      <c r="NYA888" s="14"/>
      <c r="NYB888" s="14"/>
      <c r="NYC888" s="14"/>
      <c r="NYD888" s="14"/>
      <c r="NYE888" s="14"/>
      <c r="NYF888" s="14"/>
      <c r="NYG888" s="14"/>
      <c r="NYH888" s="14"/>
      <c r="NYI888" s="14"/>
      <c r="NYJ888" s="14"/>
      <c r="NYK888" s="14"/>
      <c r="NYL888" s="14"/>
      <c r="NYM888" s="14"/>
      <c r="NYN888" s="14"/>
      <c r="NYO888" s="14"/>
      <c r="NYP888" s="14"/>
      <c r="NYQ888" s="14"/>
      <c r="NYR888" s="14"/>
      <c r="NYS888" s="14"/>
      <c r="NYT888" s="14"/>
      <c r="NYU888" s="14"/>
      <c r="NYV888" s="14"/>
      <c r="NYW888" s="14"/>
      <c r="NYX888" s="14"/>
      <c r="NYY888" s="14"/>
      <c r="NYZ888" s="14"/>
      <c r="NZA888" s="14"/>
      <c r="NZB888" s="14"/>
      <c r="NZC888" s="14"/>
      <c r="NZD888" s="14"/>
      <c r="NZE888" s="14"/>
      <c r="NZF888" s="14"/>
      <c r="NZG888" s="14"/>
      <c r="NZH888" s="14"/>
      <c r="NZI888" s="14"/>
      <c r="NZJ888" s="14"/>
      <c r="NZK888" s="14"/>
      <c r="NZL888" s="14"/>
      <c r="NZM888" s="14"/>
      <c r="NZN888" s="14"/>
      <c r="NZO888" s="14"/>
      <c r="NZP888" s="14"/>
      <c r="NZQ888" s="14"/>
      <c r="NZR888" s="14"/>
      <c r="NZS888" s="14"/>
      <c r="NZT888" s="14"/>
      <c r="NZU888" s="14"/>
      <c r="NZV888" s="14"/>
      <c r="NZW888" s="14"/>
      <c r="NZX888" s="14"/>
      <c r="NZY888" s="14"/>
      <c r="NZZ888" s="14"/>
      <c r="OAA888" s="14"/>
      <c r="OAB888" s="14"/>
      <c r="OAC888" s="14"/>
      <c r="OAD888" s="14"/>
      <c r="OAE888" s="14"/>
      <c r="OAF888" s="14"/>
      <c r="OAG888" s="14"/>
      <c r="OAH888" s="14"/>
      <c r="OAI888" s="14"/>
      <c r="OAJ888" s="14"/>
      <c r="OAK888" s="14"/>
      <c r="OAL888" s="14"/>
      <c r="OAM888" s="14"/>
      <c r="OAN888" s="14"/>
      <c r="OAO888" s="14"/>
      <c r="OAP888" s="14"/>
      <c r="OAQ888" s="14"/>
      <c r="OAR888" s="14"/>
      <c r="OAS888" s="14"/>
      <c r="OAT888" s="14"/>
      <c r="OAU888" s="14"/>
      <c r="OAV888" s="14"/>
      <c r="OAW888" s="14"/>
      <c r="OAX888" s="14"/>
      <c r="OAY888" s="14"/>
      <c r="OAZ888" s="14"/>
      <c r="OBA888" s="14"/>
      <c r="OBB888" s="14"/>
      <c r="OBC888" s="14"/>
      <c r="OBD888" s="14"/>
      <c r="OBE888" s="14"/>
      <c r="OBF888" s="14"/>
      <c r="OBG888" s="14"/>
      <c r="OBH888" s="14"/>
      <c r="OBI888" s="14"/>
      <c r="OBJ888" s="14"/>
      <c r="OBK888" s="14"/>
      <c r="OBL888" s="14"/>
      <c r="OBM888" s="14"/>
      <c r="OBN888" s="14"/>
      <c r="OBO888" s="14"/>
      <c r="OBP888" s="14"/>
      <c r="OBQ888" s="14"/>
      <c r="OBR888" s="14"/>
      <c r="OBS888" s="14"/>
      <c r="OBT888" s="14"/>
      <c r="OBU888" s="14"/>
      <c r="OBV888" s="14"/>
      <c r="OBW888" s="14"/>
      <c r="OBX888" s="14"/>
      <c r="OBY888" s="14"/>
      <c r="OBZ888" s="14"/>
      <c r="OCA888" s="14"/>
      <c r="OCB888" s="14"/>
      <c r="OCC888" s="14"/>
      <c r="OCD888" s="14"/>
      <c r="OCE888" s="14"/>
      <c r="OCF888" s="14"/>
      <c r="OCG888" s="14"/>
      <c r="OCH888" s="14"/>
      <c r="OCI888" s="14"/>
      <c r="OCJ888" s="14"/>
      <c r="OCK888" s="14"/>
      <c r="OCL888" s="14"/>
      <c r="OCM888" s="14"/>
      <c r="OCN888" s="14"/>
      <c r="OCO888" s="14"/>
      <c r="OCP888" s="14"/>
      <c r="OCQ888" s="14"/>
      <c r="OCR888" s="14"/>
      <c r="OCS888" s="14"/>
      <c r="OCT888" s="14"/>
      <c r="OCU888" s="14"/>
      <c r="OCV888" s="14"/>
      <c r="OCW888" s="14"/>
      <c r="OCX888" s="14"/>
      <c r="OCY888" s="14"/>
      <c r="OCZ888" s="14"/>
      <c r="ODA888" s="14"/>
      <c r="ODB888" s="14"/>
      <c r="ODC888" s="14"/>
      <c r="ODD888" s="14"/>
      <c r="ODE888" s="14"/>
      <c r="ODF888" s="14"/>
      <c r="ODG888" s="14"/>
      <c r="ODH888" s="14"/>
      <c r="ODI888" s="14"/>
      <c r="ODJ888" s="14"/>
      <c r="ODK888" s="14"/>
      <c r="ODL888" s="14"/>
      <c r="ODM888" s="14"/>
      <c r="ODN888" s="14"/>
      <c r="ODO888" s="14"/>
      <c r="ODP888" s="14"/>
      <c r="ODQ888" s="14"/>
      <c r="ODR888" s="14"/>
      <c r="ODS888" s="14"/>
      <c r="ODT888" s="14"/>
      <c r="ODU888" s="14"/>
      <c r="ODV888" s="14"/>
      <c r="ODW888" s="14"/>
      <c r="ODX888" s="14"/>
      <c r="ODY888" s="14"/>
      <c r="ODZ888" s="14"/>
      <c r="OEA888" s="14"/>
      <c r="OEB888" s="14"/>
      <c r="OEC888" s="14"/>
      <c r="OED888" s="14"/>
      <c r="OEE888" s="14"/>
      <c r="OEF888" s="14"/>
      <c r="OEG888" s="14"/>
      <c r="OEH888" s="14"/>
      <c r="OEI888" s="14"/>
      <c r="OEJ888" s="14"/>
      <c r="OEK888" s="14"/>
      <c r="OEL888" s="14"/>
      <c r="OEM888" s="14"/>
      <c r="OEN888" s="14"/>
      <c r="OEO888" s="14"/>
      <c r="OEP888" s="14"/>
      <c r="OEQ888" s="14"/>
      <c r="OER888" s="14"/>
      <c r="OES888" s="14"/>
      <c r="OET888" s="14"/>
      <c r="OEU888" s="14"/>
      <c r="OEV888" s="14"/>
      <c r="OEW888" s="14"/>
      <c r="OEX888" s="14"/>
      <c r="OEY888" s="14"/>
      <c r="OEZ888" s="14"/>
      <c r="OFA888" s="14"/>
      <c r="OFB888" s="14"/>
      <c r="OFC888" s="14"/>
      <c r="OFD888" s="14"/>
      <c r="OFE888" s="14"/>
      <c r="OFF888" s="14"/>
      <c r="OFG888" s="14"/>
      <c r="OFH888" s="14"/>
      <c r="OFI888" s="14"/>
      <c r="OFJ888" s="14"/>
      <c r="OFK888" s="14"/>
      <c r="OFL888" s="14"/>
      <c r="OFM888" s="14"/>
      <c r="OFN888" s="14"/>
      <c r="OFO888" s="14"/>
      <c r="OFP888" s="14"/>
      <c r="OFQ888" s="14"/>
      <c r="OFR888" s="14"/>
      <c r="OFS888" s="14"/>
      <c r="OFT888" s="14"/>
      <c r="OFU888" s="14"/>
      <c r="OFV888" s="14"/>
      <c r="OFW888" s="14"/>
      <c r="OFX888" s="14"/>
      <c r="OFY888" s="14"/>
      <c r="OFZ888" s="14"/>
      <c r="OGA888" s="14"/>
      <c r="OGB888" s="14"/>
      <c r="OGC888" s="14"/>
      <c r="OGD888" s="14"/>
      <c r="OGE888" s="14"/>
      <c r="OGF888" s="14"/>
      <c r="OGG888" s="14"/>
      <c r="OGH888" s="14"/>
      <c r="OGI888" s="14"/>
      <c r="OGJ888" s="14"/>
      <c r="OGK888" s="14"/>
      <c r="OGL888" s="14"/>
      <c r="OGM888" s="14"/>
      <c r="OGN888" s="14"/>
      <c r="OGO888" s="14"/>
      <c r="OGP888" s="14"/>
      <c r="OGQ888" s="14"/>
      <c r="OGR888" s="14"/>
      <c r="OGS888" s="14"/>
      <c r="OGT888" s="14"/>
      <c r="OGU888" s="14"/>
      <c r="OGV888" s="14"/>
      <c r="OGW888" s="14"/>
      <c r="OGX888" s="14"/>
      <c r="OGY888" s="14"/>
      <c r="OGZ888" s="14"/>
      <c r="OHA888" s="14"/>
      <c r="OHB888" s="14"/>
      <c r="OHC888" s="14"/>
      <c r="OHD888" s="14"/>
      <c r="OHE888" s="14"/>
      <c r="OHF888" s="14"/>
      <c r="OHG888" s="14"/>
      <c r="OHH888" s="14"/>
      <c r="OHI888" s="14"/>
      <c r="OHJ888" s="14"/>
      <c r="OHK888" s="14"/>
      <c r="OHL888" s="14"/>
      <c r="OHM888" s="14"/>
      <c r="OHN888" s="14"/>
      <c r="OHO888" s="14"/>
      <c r="OHP888" s="14"/>
      <c r="OHQ888" s="14"/>
      <c r="OHR888" s="14"/>
      <c r="OHS888" s="14"/>
      <c r="OHT888" s="14"/>
      <c r="OHU888" s="14"/>
      <c r="OHV888" s="14"/>
      <c r="OHW888" s="14"/>
      <c r="OHX888" s="14"/>
      <c r="OHY888" s="14"/>
      <c r="OHZ888" s="14"/>
      <c r="OIA888" s="14"/>
      <c r="OIB888" s="14"/>
      <c r="OIC888" s="14"/>
      <c r="OID888" s="14"/>
      <c r="OIE888" s="14"/>
      <c r="OIF888" s="14"/>
      <c r="OIG888" s="14"/>
      <c r="OIH888" s="14"/>
      <c r="OII888" s="14"/>
      <c r="OIJ888" s="14"/>
      <c r="OIK888" s="14"/>
      <c r="OIL888" s="14"/>
      <c r="OIM888" s="14"/>
      <c r="OIN888" s="14"/>
      <c r="OIO888" s="14"/>
      <c r="OIP888" s="14"/>
      <c r="OIQ888" s="14"/>
      <c r="OIR888" s="14"/>
      <c r="OIS888" s="14"/>
      <c r="OIT888" s="14"/>
      <c r="OIU888" s="14"/>
      <c r="OIV888" s="14"/>
      <c r="OIW888" s="14"/>
      <c r="OIX888" s="14"/>
      <c r="OIY888" s="14"/>
      <c r="OIZ888" s="14"/>
      <c r="OJA888" s="14"/>
      <c r="OJB888" s="14"/>
      <c r="OJC888" s="14"/>
      <c r="OJD888" s="14"/>
      <c r="OJE888" s="14"/>
      <c r="OJF888" s="14"/>
      <c r="OJG888" s="14"/>
      <c r="OJH888" s="14"/>
      <c r="OJI888" s="14"/>
      <c r="OJJ888" s="14"/>
      <c r="OJK888" s="14"/>
      <c r="OJL888" s="14"/>
      <c r="OJM888" s="14"/>
      <c r="OJN888" s="14"/>
      <c r="OJO888" s="14"/>
      <c r="OJP888" s="14"/>
      <c r="OJQ888" s="14"/>
      <c r="OJR888" s="14"/>
      <c r="OJS888" s="14"/>
      <c r="OJT888" s="14"/>
      <c r="OJU888" s="14"/>
      <c r="OJV888" s="14"/>
      <c r="OJW888" s="14"/>
      <c r="OJX888" s="14"/>
      <c r="OJY888" s="14"/>
      <c r="OJZ888" s="14"/>
      <c r="OKA888" s="14"/>
      <c r="OKB888" s="14"/>
      <c r="OKC888" s="14"/>
      <c r="OKD888" s="14"/>
      <c r="OKE888" s="14"/>
      <c r="OKF888" s="14"/>
      <c r="OKG888" s="14"/>
      <c r="OKH888" s="14"/>
      <c r="OKI888" s="14"/>
      <c r="OKJ888" s="14"/>
      <c r="OKK888" s="14"/>
      <c r="OKL888" s="14"/>
      <c r="OKM888" s="14"/>
      <c r="OKN888" s="14"/>
      <c r="OKO888" s="14"/>
      <c r="OKP888" s="14"/>
      <c r="OKQ888" s="14"/>
      <c r="OKR888" s="14"/>
      <c r="OKS888" s="14"/>
      <c r="OKT888" s="14"/>
      <c r="OKU888" s="14"/>
      <c r="OKV888" s="14"/>
      <c r="OKW888" s="14"/>
      <c r="OKX888" s="14"/>
      <c r="OKY888" s="14"/>
      <c r="OKZ888" s="14"/>
      <c r="OLA888" s="14"/>
      <c r="OLB888" s="14"/>
      <c r="OLC888" s="14"/>
      <c r="OLD888" s="14"/>
      <c r="OLE888" s="14"/>
      <c r="OLF888" s="14"/>
      <c r="OLG888" s="14"/>
      <c r="OLH888" s="14"/>
      <c r="OLI888" s="14"/>
      <c r="OLJ888" s="14"/>
      <c r="OLK888" s="14"/>
      <c r="OLL888" s="14"/>
      <c r="OLM888" s="14"/>
      <c r="OLN888" s="14"/>
      <c r="OLO888" s="14"/>
      <c r="OLP888" s="14"/>
      <c r="OLQ888" s="14"/>
      <c r="OLR888" s="14"/>
      <c r="OLS888" s="14"/>
      <c r="OLT888" s="14"/>
      <c r="OLU888" s="14"/>
      <c r="OLV888" s="14"/>
      <c r="OLW888" s="14"/>
      <c r="OLX888" s="14"/>
      <c r="OLY888" s="14"/>
      <c r="OLZ888" s="14"/>
      <c r="OMA888" s="14"/>
      <c r="OMB888" s="14"/>
      <c r="OMC888" s="14"/>
      <c r="OMD888" s="14"/>
      <c r="OME888" s="14"/>
      <c r="OMF888" s="14"/>
      <c r="OMG888" s="14"/>
      <c r="OMH888" s="14"/>
      <c r="OMI888" s="14"/>
      <c r="OMJ888" s="14"/>
      <c r="OMK888" s="14"/>
      <c r="OML888" s="14"/>
      <c r="OMM888" s="14"/>
      <c r="OMN888" s="14"/>
      <c r="OMO888" s="14"/>
      <c r="OMP888" s="14"/>
      <c r="OMQ888" s="14"/>
      <c r="OMR888" s="14"/>
      <c r="OMS888" s="14"/>
      <c r="OMT888" s="14"/>
      <c r="OMU888" s="14"/>
      <c r="OMV888" s="14"/>
      <c r="OMW888" s="14"/>
      <c r="OMX888" s="14"/>
      <c r="OMY888" s="14"/>
      <c r="OMZ888" s="14"/>
      <c r="ONA888" s="14"/>
      <c r="ONB888" s="14"/>
      <c r="ONC888" s="14"/>
      <c r="OND888" s="14"/>
      <c r="ONE888" s="14"/>
      <c r="ONF888" s="14"/>
      <c r="ONG888" s="14"/>
      <c r="ONH888" s="14"/>
      <c r="ONI888" s="14"/>
      <c r="ONJ888" s="14"/>
      <c r="ONK888" s="14"/>
      <c r="ONL888" s="14"/>
      <c r="ONM888" s="14"/>
      <c r="ONN888" s="14"/>
      <c r="ONO888" s="14"/>
      <c r="ONP888" s="14"/>
      <c r="ONQ888" s="14"/>
      <c r="ONR888" s="14"/>
      <c r="ONS888" s="14"/>
      <c r="ONT888" s="14"/>
      <c r="ONU888" s="14"/>
      <c r="ONV888" s="14"/>
      <c r="ONW888" s="14"/>
      <c r="ONX888" s="14"/>
      <c r="ONY888" s="14"/>
      <c r="ONZ888" s="14"/>
      <c r="OOA888" s="14"/>
      <c r="OOB888" s="14"/>
      <c r="OOC888" s="14"/>
      <c r="OOD888" s="14"/>
      <c r="OOE888" s="14"/>
      <c r="OOF888" s="14"/>
      <c r="OOG888" s="14"/>
      <c r="OOH888" s="14"/>
      <c r="OOI888" s="14"/>
      <c r="OOJ888" s="14"/>
      <c r="OOK888" s="14"/>
      <c r="OOL888" s="14"/>
      <c r="OOM888" s="14"/>
      <c r="OON888" s="14"/>
      <c r="OOO888" s="14"/>
      <c r="OOP888" s="14"/>
      <c r="OOQ888" s="14"/>
      <c r="OOR888" s="14"/>
      <c r="OOS888" s="14"/>
      <c r="OOT888" s="14"/>
      <c r="OOU888" s="14"/>
      <c r="OOV888" s="14"/>
      <c r="OOW888" s="14"/>
      <c r="OOX888" s="14"/>
      <c r="OOY888" s="14"/>
      <c r="OOZ888" s="14"/>
      <c r="OPA888" s="14"/>
      <c r="OPB888" s="14"/>
      <c r="OPC888" s="14"/>
      <c r="OPD888" s="14"/>
      <c r="OPE888" s="14"/>
      <c r="OPF888" s="14"/>
      <c r="OPG888" s="14"/>
      <c r="OPH888" s="14"/>
      <c r="OPI888" s="14"/>
      <c r="OPJ888" s="14"/>
      <c r="OPK888" s="14"/>
      <c r="OPL888" s="14"/>
      <c r="OPM888" s="14"/>
      <c r="OPN888" s="14"/>
      <c r="OPO888" s="14"/>
      <c r="OPP888" s="14"/>
      <c r="OPQ888" s="14"/>
      <c r="OPR888" s="14"/>
      <c r="OPS888" s="14"/>
      <c r="OPT888" s="14"/>
      <c r="OPU888" s="14"/>
      <c r="OPV888" s="14"/>
      <c r="OPW888" s="14"/>
      <c r="OPX888" s="14"/>
      <c r="OPY888" s="14"/>
      <c r="OPZ888" s="14"/>
      <c r="OQA888" s="14"/>
      <c r="OQB888" s="14"/>
      <c r="OQC888" s="14"/>
      <c r="OQD888" s="14"/>
      <c r="OQE888" s="14"/>
      <c r="OQF888" s="14"/>
      <c r="OQG888" s="14"/>
      <c r="OQH888" s="14"/>
      <c r="OQI888" s="14"/>
      <c r="OQJ888" s="14"/>
      <c r="OQK888" s="14"/>
      <c r="OQL888" s="14"/>
      <c r="OQM888" s="14"/>
      <c r="OQN888" s="14"/>
      <c r="OQO888" s="14"/>
      <c r="OQP888" s="14"/>
      <c r="OQQ888" s="14"/>
      <c r="OQR888" s="14"/>
      <c r="OQS888" s="14"/>
      <c r="OQT888" s="14"/>
      <c r="OQU888" s="14"/>
      <c r="OQV888" s="14"/>
      <c r="OQW888" s="14"/>
      <c r="OQX888" s="14"/>
      <c r="OQY888" s="14"/>
      <c r="OQZ888" s="14"/>
      <c r="ORA888" s="14"/>
      <c r="ORB888" s="14"/>
      <c r="ORC888" s="14"/>
      <c r="ORD888" s="14"/>
      <c r="ORE888" s="14"/>
      <c r="ORF888" s="14"/>
      <c r="ORG888" s="14"/>
      <c r="ORH888" s="14"/>
      <c r="ORI888" s="14"/>
      <c r="ORJ888" s="14"/>
      <c r="ORK888" s="14"/>
      <c r="ORL888" s="14"/>
      <c r="ORM888" s="14"/>
      <c r="ORN888" s="14"/>
      <c r="ORO888" s="14"/>
      <c r="ORP888" s="14"/>
      <c r="ORQ888" s="14"/>
      <c r="ORR888" s="14"/>
      <c r="ORS888" s="14"/>
      <c r="ORT888" s="14"/>
      <c r="ORU888" s="14"/>
      <c r="ORV888" s="14"/>
      <c r="ORW888" s="14"/>
      <c r="ORX888" s="14"/>
      <c r="ORY888" s="14"/>
      <c r="ORZ888" s="14"/>
      <c r="OSA888" s="14"/>
      <c r="OSB888" s="14"/>
      <c r="OSC888" s="14"/>
      <c r="OSD888" s="14"/>
      <c r="OSE888" s="14"/>
      <c r="OSF888" s="14"/>
      <c r="OSG888" s="14"/>
      <c r="OSH888" s="14"/>
      <c r="OSI888" s="14"/>
      <c r="OSJ888" s="14"/>
      <c r="OSK888" s="14"/>
      <c r="OSL888" s="14"/>
      <c r="OSM888" s="14"/>
      <c r="OSN888" s="14"/>
      <c r="OSO888" s="14"/>
      <c r="OSP888" s="14"/>
      <c r="OSQ888" s="14"/>
      <c r="OSR888" s="14"/>
      <c r="OSS888" s="14"/>
      <c r="OST888" s="14"/>
      <c r="OSU888" s="14"/>
      <c r="OSV888" s="14"/>
      <c r="OSW888" s="14"/>
      <c r="OSX888" s="14"/>
      <c r="OSY888" s="14"/>
      <c r="OSZ888" s="14"/>
      <c r="OTA888" s="14"/>
      <c r="OTB888" s="14"/>
      <c r="OTC888" s="14"/>
      <c r="OTD888" s="14"/>
      <c r="OTE888" s="14"/>
      <c r="OTF888" s="14"/>
      <c r="OTG888" s="14"/>
      <c r="OTH888" s="14"/>
      <c r="OTI888" s="14"/>
      <c r="OTJ888" s="14"/>
      <c r="OTK888" s="14"/>
      <c r="OTL888" s="14"/>
      <c r="OTM888" s="14"/>
      <c r="OTN888" s="14"/>
      <c r="OTO888" s="14"/>
      <c r="OTP888" s="14"/>
      <c r="OTQ888" s="14"/>
      <c r="OTR888" s="14"/>
      <c r="OTS888" s="14"/>
      <c r="OTT888" s="14"/>
      <c r="OTU888" s="14"/>
      <c r="OTV888" s="14"/>
      <c r="OTW888" s="14"/>
      <c r="OTX888" s="14"/>
      <c r="OTY888" s="14"/>
      <c r="OTZ888" s="14"/>
      <c r="OUA888" s="14"/>
      <c r="OUB888" s="14"/>
      <c r="OUC888" s="14"/>
      <c r="OUD888" s="14"/>
      <c r="OUE888" s="14"/>
      <c r="OUF888" s="14"/>
      <c r="OUG888" s="14"/>
      <c r="OUH888" s="14"/>
      <c r="OUI888" s="14"/>
      <c r="OUJ888" s="14"/>
      <c r="OUK888" s="14"/>
      <c r="OUL888" s="14"/>
      <c r="OUM888" s="14"/>
      <c r="OUN888" s="14"/>
      <c r="OUO888" s="14"/>
      <c r="OUP888" s="14"/>
      <c r="OUQ888" s="14"/>
      <c r="OUR888" s="14"/>
      <c r="OUS888" s="14"/>
      <c r="OUT888" s="14"/>
      <c r="OUU888" s="14"/>
      <c r="OUV888" s="14"/>
      <c r="OUW888" s="14"/>
      <c r="OUX888" s="14"/>
      <c r="OUY888" s="14"/>
      <c r="OUZ888" s="14"/>
      <c r="OVA888" s="14"/>
      <c r="OVB888" s="14"/>
      <c r="OVC888" s="14"/>
      <c r="OVD888" s="14"/>
      <c r="OVE888" s="14"/>
      <c r="OVF888" s="14"/>
      <c r="OVG888" s="14"/>
      <c r="OVH888" s="14"/>
      <c r="OVI888" s="14"/>
      <c r="OVJ888" s="14"/>
      <c r="OVK888" s="14"/>
      <c r="OVL888" s="14"/>
      <c r="OVM888" s="14"/>
      <c r="OVN888" s="14"/>
      <c r="OVO888" s="14"/>
      <c r="OVP888" s="14"/>
      <c r="OVQ888" s="14"/>
      <c r="OVR888" s="14"/>
      <c r="OVS888" s="14"/>
      <c r="OVT888" s="14"/>
      <c r="OVU888" s="14"/>
      <c r="OVV888" s="14"/>
      <c r="OVW888" s="14"/>
      <c r="OVX888" s="14"/>
      <c r="OVY888" s="14"/>
      <c r="OVZ888" s="14"/>
      <c r="OWA888" s="14"/>
      <c r="OWB888" s="14"/>
      <c r="OWC888" s="14"/>
      <c r="OWD888" s="14"/>
      <c r="OWE888" s="14"/>
      <c r="OWF888" s="14"/>
      <c r="OWG888" s="14"/>
      <c r="OWH888" s="14"/>
      <c r="OWI888" s="14"/>
      <c r="OWJ888" s="14"/>
      <c r="OWK888" s="14"/>
      <c r="OWL888" s="14"/>
      <c r="OWM888" s="14"/>
      <c r="OWN888" s="14"/>
      <c r="OWO888" s="14"/>
      <c r="OWP888" s="14"/>
      <c r="OWQ888" s="14"/>
      <c r="OWR888" s="14"/>
      <c r="OWS888" s="14"/>
      <c r="OWT888" s="14"/>
      <c r="OWU888" s="14"/>
      <c r="OWV888" s="14"/>
      <c r="OWW888" s="14"/>
      <c r="OWX888" s="14"/>
      <c r="OWY888" s="14"/>
      <c r="OWZ888" s="14"/>
      <c r="OXA888" s="14"/>
      <c r="OXB888" s="14"/>
      <c r="OXC888" s="14"/>
      <c r="OXD888" s="14"/>
      <c r="OXE888" s="14"/>
      <c r="OXF888" s="14"/>
      <c r="OXG888" s="14"/>
      <c r="OXH888" s="14"/>
      <c r="OXI888" s="14"/>
      <c r="OXJ888" s="14"/>
      <c r="OXK888" s="14"/>
      <c r="OXL888" s="14"/>
      <c r="OXM888" s="14"/>
      <c r="OXN888" s="14"/>
      <c r="OXO888" s="14"/>
      <c r="OXP888" s="14"/>
      <c r="OXQ888" s="14"/>
      <c r="OXR888" s="14"/>
      <c r="OXS888" s="14"/>
      <c r="OXT888" s="14"/>
      <c r="OXU888" s="14"/>
      <c r="OXV888" s="14"/>
      <c r="OXW888" s="14"/>
      <c r="OXX888" s="14"/>
      <c r="OXY888" s="14"/>
      <c r="OXZ888" s="14"/>
      <c r="OYA888" s="14"/>
      <c r="OYB888" s="14"/>
      <c r="OYC888" s="14"/>
      <c r="OYD888" s="14"/>
      <c r="OYE888" s="14"/>
      <c r="OYF888" s="14"/>
      <c r="OYG888" s="14"/>
      <c r="OYH888" s="14"/>
      <c r="OYI888" s="14"/>
      <c r="OYJ888" s="14"/>
      <c r="OYK888" s="14"/>
      <c r="OYL888" s="14"/>
      <c r="OYM888" s="14"/>
      <c r="OYN888" s="14"/>
      <c r="OYO888" s="14"/>
      <c r="OYP888" s="14"/>
      <c r="OYQ888" s="14"/>
      <c r="OYR888" s="14"/>
      <c r="OYS888" s="14"/>
      <c r="OYT888" s="14"/>
      <c r="OYU888" s="14"/>
      <c r="OYV888" s="14"/>
      <c r="OYW888" s="14"/>
      <c r="OYX888" s="14"/>
      <c r="OYY888" s="14"/>
      <c r="OYZ888" s="14"/>
      <c r="OZA888" s="14"/>
      <c r="OZB888" s="14"/>
      <c r="OZC888" s="14"/>
      <c r="OZD888" s="14"/>
      <c r="OZE888" s="14"/>
      <c r="OZF888" s="14"/>
      <c r="OZG888" s="14"/>
      <c r="OZH888" s="14"/>
      <c r="OZI888" s="14"/>
      <c r="OZJ888" s="14"/>
      <c r="OZK888" s="14"/>
      <c r="OZL888" s="14"/>
      <c r="OZM888" s="14"/>
      <c r="OZN888" s="14"/>
      <c r="OZO888" s="14"/>
      <c r="OZP888" s="14"/>
      <c r="OZQ888" s="14"/>
      <c r="OZR888" s="14"/>
      <c r="OZS888" s="14"/>
      <c r="OZT888" s="14"/>
      <c r="OZU888" s="14"/>
      <c r="OZV888" s="14"/>
      <c r="OZW888" s="14"/>
      <c r="OZX888" s="14"/>
      <c r="OZY888" s="14"/>
      <c r="OZZ888" s="14"/>
      <c r="PAA888" s="14"/>
      <c r="PAB888" s="14"/>
      <c r="PAC888" s="14"/>
      <c r="PAD888" s="14"/>
      <c r="PAE888" s="14"/>
      <c r="PAF888" s="14"/>
      <c r="PAG888" s="14"/>
      <c r="PAH888" s="14"/>
      <c r="PAI888" s="14"/>
      <c r="PAJ888" s="14"/>
      <c r="PAK888" s="14"/>
      <c r="PAL888" s="14"/>
      <c r="PAM888" s="14"/>
      <c r="PAN888" s="14"/>
      <c r="PAO888" s="14"/>
      <c r="PAP888" s="14"/>
      <c r="PAQ888" s="14"/>
      <c r="PAR888" s="14"/>
      <c r="PAS888" s="14"/>
      <c r="PAT888" s="14"/>
      <c r="PAU888" s="14"/>
      <c r="PAV888" s="14"/>
      <c r="PAW888" s="14"/>
      <c r="PAX888" s="14"/>
      <c r="PAY888" s="14"/>
      <c r="PAZ888" s="14"/>
      <c r="PBA888" s="14"/>
      <c r="PBB888" s="14"/>
      <c r="PBC888" s="14"/>
      <c r="PBD888" s="14"/>
      <c r="PBE888" s="14"/>
      <c r="PBF888" s="14"/>
      <c r="PBG888" s="14"/>
      <c r="PBH888" s="14"/>
      <c r="PBI888" s="14"/>
      <c r="PBJ888" s="14"/>
      <c r="PBK888" s="14"/>
      <c r="PBL888" s="14"/>
      <c r="PBM888" s="14"/>
      <c r="PBN888" s="14"/>
      <c r="PBO888" s="14"/>
      <c r="PBP888" s="14"/>
      <c r="PBQ888" s="14"/>
      <c r="PBR888" s="14"/>
      <c r="PBS888" s="14"/>
      <c r="PBT888" s="14"/>
      <c r="PBU888" s="14"/>
      <c r="PBV888" s="14"/>
      <c r="PBW888" s="14"/>
      <c r="PBX888" s="14"/>
      <c r="PBY888" s="14"/>
      <c r="PBZ888" s="14"/>
      <c r="PCA888" s="14"/>
      <c r="PCB888" s="14"/>
      <c r="PCC888" s="14"/>
      <c r="PCD888" s="14"/>
      <c r="PCE888" s="14"/>
      <c r="PCF888" s="14"/>
      <c r="PCG888" s="14"/>
      <c r="PCH888" s="14"/>
      <c r="PCI888" s="14"/>
      <c r="PCJ888" s="14"/>
      <c r="PCK888" s="14"/>
      <c r="PCL888" s="14"/>
      <c r="PCM888" s="14"/>
      <c r="PCN888" s="14"/>
      <c r="PCO888" s="14"/>
      <c r="PCP888" s="14"/>
      <c r="PCQ888" s="14"/>
      <c r="PCR888" s="14"/>
      <c r="PCS888" s="14"/>
      <c r="PCT888" s="14"/>
      <c r="PCU888" s="14"/>
      <c r="PCV888" s="14"/>
      <c r="PCW888" s="14"/>
      <c r="PCX888" s="14"/>
      <c r="PCY888" s="14"/>
      <c r="PCZ888" s="14"/>
      <c r="PDA888" s="14"/>
      <c r="PDB888" s="14"/>
      <c r="PDC888" s="14"/>
      <c r="PDD888" s="14"/>
      <c r="PDE888" s="14"/>
      <c r="PDF888" s="14"/>
      <c r="PDG888" s="14"/>
      <c r="PDH888" s="14"/>
      <c r="PDI888" s="14"/>
      <c r="PDJ888" s="14"/>
      <c r="PDK888" s="14"/>
      <c r="PDL888" s="14"/>
      <c r="PDM888" s="14"/>
      <c r="PDN888" s="14"/>
      <c r="PDO888" s="14"/>
      <c r="PDP888" s="14"/>
      <c r="PDQ888" s="14"/>
      <c r="PDR888" s="14"/>
      <c r="PDS888" s="14"/>
      <c r="PDT888" s="14"/>
      <c r="PDU888" s="14"/>
      <c r="PDV888" s="14"/>
      <c r="PDW888" s="14"/>
      <c r="PDX888" s="14"/>
      <c r="PDY888" s="14"/>
      <c r="PDZ888" s="14"/>
      <c r="PEA888" s="14"/>
      <c r="PEB888" s="14"/>
      <c r="PEC888" s="14"/>
      <c r="PED888" s="14"/>
      <c r="PEE888" s="14"/>
      <c r="PEF888" s="14"/>
      <c r="PEG888" s="14"/>
      <c r="PEH888" s="14"/>
      <c r="PEI888" s="14"/>
      <c r="PEJ888" s="14"/>
      <c r="PEK888" s="14"/>
      <c r="PEL888" s="14"/>
      <c r="PEM888" s="14"/>
      <c r="PEN888" s="14"/>
      <c r="PEO888" s="14"/>
      <c r="PEP888" s="14"/>
      <c r="PEQ888" s="14"/>
      <c r="PER888" s="14"/>
      <c r="PES888" s="14"/>
      <c r="PET888" s="14"/>
      <c r="PEU888" s="14"/>
      <c r="PEV888" s="14"/>
      <c r="PEW888" s="14"/>
      <c r="PEX888" s="14"/>
      <c r="PEY888" s="14"/>
      <c r="PEZ888" s="14"/>
      <c r="PFA888" s="14"/>
      <c r="PFB888" s="14"/>
      <c r="PFC888" s="14"/>
      <c r="PFD888" s="14"/>
      <c r="PFE888" s="14"/>
      <c r="PFF888" s="14"/>
      <c r="PFG888" s="14"/>
      <c r="PFH888" s="14"/>
      <c r="PFI888" s="14"/>
      <c r="PFJ888" s="14"/>
      <c r="PFK888" s="14"/>
      <c r="PFL888" s="14"/>
      <c r="PFM888" s="14"/>
      <c r="PFN888" s="14"/>
      <c r="PFO888" s="14"/>
      <c r="PFP888" s="14"/>
      <c r="PFQ888" s="14"/>
      <c r="PFR888" s="14"/>
      <c r="PFS888" s="14"/>
      <c r="PFT888" s="14"/>
      <c r="PFU888" s="14"/>
      <c r="PFV888" s="14"/>
      <c r="PFW888" s="14"/>
      <c r="PFX888" s="14"/>
      <c r="PFY888" s="14"/>
      <c r="PFZ888" s="14"/>
      <c r="PGA888" s="14"/>
      <c r="PGB888" s="14"/>
      <c r="PGC888" s="14"/>
      <c r="PGD888" s="14"/>
      <c r="PGE888" s="14"/>
      <c r="PGF888" s="14"/>
      <c r="PGG888" s="14"/>
      <c r="PGH888" s="14"/>
      <c r="PGI888" s="14"/>
      <c r="PGJ888" s="14"/>
      <c r="PGK888" s="14"/>
      <c r="PGL888" s="14"/>
      <c r="PGM888" s="14"/>
      <c r="PGN888" s="14"/>
      <c r="PGO888" s="14"/>
      <c r="PGP888" s="14"/>
      <c r="PGQ888" s="14"/>
      <c r="PGR888" s="14"/>
      <c r="PGS888" s="14"/>
      <c r="PGT888" s="14"/>
      <c r="PGU888" s="14"/>
      <c r="PGV888" s="14"/>
      <c r="PGW888" s="14"/>
      <c r="PGX888" s="14"/>
      <c r="PGY888" s="14"/>
      <c r="PGZ888" s="14"/>
      <c r="PHA888" s="14"/>
      <c r="PHB888" s="14"/>
      <c r="PHC888" s="14"/>
      <c r="PHD888" s="14"/>
      <c r="PHE888" s="14"/>
      <c r="PHF888" s="14"/>
      <c r="PHG888" s="14"/>
      <c r="PHH888" s="14"/>
      <c r="PHI888" s="14"/>
      <c r="PHJ888" s="14"/>
      <c r="PHK888" s="14"/>
      <c r="PHL888" s="14"/>
      <c r="PHM888" s="14"/>
      <c r="PHN888" s="14"/>
      <c r="PHO888" s="14"/>
      <c r="PHP888" s="14"/>
      <c r="PHQ888" s="14"/>
      <c r="PHR888" s="14"/>
      <c r="PHS888" s="14"/>
      <c r="PHT888" s="14"/>
      <c r="PHU888" s="14"/>
      <c r="PHV888" s="14"/>
      <c r="PHW888" s="14"/>
      <c r="PHX888" s="14"/>
      <c r="PHY888" s="14"/>
      <c r="PHZ888" s="14"/>
      <c r="PIA888" s="14"/>
      <c r="PIB888" s="14"/>
      <c r="PIC888" s="14"/>
      <c r="PID888" s="14"/>
      <c r="PIE888" s="14"/>
      <c r="PIF888" s="14"/>
      <c r="PIG888" s="14"/>
      <c r="PIH888" s="14"/>
      <c r="PII888" s="14"/>
      <c r="PIJ888" s="14"/>
      <c r="PIK888" s="14"/>
      <c r="PIL888" s="14"/>
      <c r="PIM888" s="14"/>
      <c r="PIN888" s="14"/>
      <c r="PIO888" s="14"/>
      <c r="PIP888" s="14"/>
      <c r="PIQ888" s="14"/>
      <c r="PIR888" s="14"/>
      <c r="PIS888" s="14"/>
      <c r="PIT888" s="14"/>
      <c r="PIU888" s="14"/>
      <c r="PIV888" s="14"/>
      <c r="PIW888" s="14"/>
      <c r="PIX888" s="14"/>
      <c r="PIY888" s="14"/>
      <c r="PIZ888" s="14"/>
      <c r="PJA888" s="14"/>
      <c r="PJB888" s="14"/>
      <c r="PJC888" s="14"/>
      <c r="PJD888" s="14"/>
      <c r="PJE888" s="14"/>
      <c r="PJF888" s="14"/>
      <c r="PJG888" s="14"/>
      <c r="PJH888" s="14"/>
      <c r="PJI888" s="14"/>
      <c r="PJJ888" s="14"/>
      <c r="PJK888" s="14"/>
      <c r="PJL888" s="14"/>
      <c r="PJM888" s="14"/>
      <c r="PJN888" s="14"/>
      <c r="PJO888" s="14"/>
      <c r="PJP888" s="14"/>
      <c r="PJQ888" s="14"/>
      <c r="PJR888" s="14"/>
      <c r="PJS888" s="14"/>
      <c r="PJT888" s="14"/>
      <c r="PJU888" s="14"/>
      <c r="PJV888" s="14"/>
      <c r="PJW888" s="14"/>
      <c r="PJX888" s="14"/>
      <c r="PJY888" s="14"/>
      <c r="PJZ888" s="14"/>
      <c r="PKA888" s="14"/>
      <c r="PKB888" s="14"/>
      <c r="PKC888" s="14"/>
      <c r="PKD888" s="14"/>
      <c r="PKE888" s="14"/>
      <c r="PKF888" s="14"/>
      <c r="PKG888" s="14"/>
      <c r="PKH888" s="14"/>
      <c r="PKI888" s="14"/>
      <c r="PKJ888" s="14"/>
      <c r="PKK888" s="14"/>
      <c r="PKL888" s="14"/>
      <c r="PKM888" s="14"/>
      <c r="PKN888" s="14"/>
      <c r="PKO888" s="14"/>
      <c r="PKP888" s="14"/>
      <c r="PKQ888" s="14"/>
      <c r="PKR888" s="14"/>
      <c r="PKS888" s="14"/>
      <c r="PKT888" s="14"/>
      <c r="PKU888" s="14"/>
      <c r="PKV888" s="14"/>
      <c r="PKW888" s="14"/>
      <c r="PKX888" s="14"/>
      <c r="PKY888" s="14"/>
      <c r="PKZ888" s="14"/>
      <c r="PLA888" s="14"/>
      <c r="PLB888" s="14"/>
      <c r="PLC888" s="14"/>
      <c r="PLD888" s="14"/>
      <c r="PLE888" s="14"/>
      <c r="PLF888" s="14"/>
      <c r="PLG888" s="14"/>
      <c r="PLH888" s="14"/>
      <c r="PLI888" s="14"/>
      <c r="PLJ888" s="14"/>
      <c r="PLK888" s="14"/>
      <c r="PLL888" s="14"/>
      <c r="PLM888" s="14"/>
      <c r="PLN888" s="14"/>
      <c r="PLO888" s="14"/>
      <c r="PLP888" s="14"/>
      <c r="PLQ888" s="14"/>
      <c r="PLR888" s="14"/>
      <c r="PLS888" s="14"/>
      <c r="PLT888" s="14"/>
      <c r="PLU888" s="14"/>
      <c r="PLV888" s="14"/>
      <c r="PLW888" s="14"/>
      <c r="PLX888" s="14"/>
      <c r="PLY888" s="14"/>
      <c r="PLZ888" s="14"/>
      <c r="PMA888" s="14"/>
      <c r="PMB888" s="14"/>
      <c r="PMC888" s="14"/>
      <c r="PMD888" s="14"/>
      <c r="PME888" s="14"/>
      <c r="PMF888" s="14"/>
      <c r="PMG888" s="14"/>
      <c r="PMH888" s="14"/>
      <c r="PMI888" s="14"/>
      <c r="PMJ888" s="14"/>
      <c r="PMK888" s="14"/>
      <c r="PML888" s="14"/>
      <c r="PMM888" s="14"/>
      <c r="PMN888" s="14"/>
      <c r="PMO888" s="14"/>
      <c r="PMP888" s="14"/>
      <c r="PMQ888" s="14"/>
      <c r="PMR888" s="14"/>
      <c r="PMS888" s="14"/>
      <c r="PMT888" s="14"/>
      <c r="PMU888" s="14"/>
      <c r="PMV888" s="14"/>
      <c r="PMW888" s="14"/>
      <c r="PMX888" s="14"/>
      <c r="PMY888" s="14"/>
      <c r="PMZ888" s="14"/>
      <c r="PNA888" s="14"/>
      <c r="PNB888" s="14"/>
      <c r="PNC888" s="14"/>
      <c r="PND888" s="14"/>
      <c r="PNE888" s="14"/>
      <c r="PNF888" s="14"/>
      <c r="PNG888" s="14"/>
      <c r="PNH888" s="14"/>
      <c r="PNI888" s="14"/>
      <c r="PNJ888" s="14"/>
      <c r="PNK888" s="14"/>
      <c r="PNL888" s="14"/>
      <c r="PNM888" s="14"/>
      <c r="PNN888" s="14"/>
      <c r="PNO888" s="14"/>
      <c r="PNP888" s="14"/>
      <c r="PNQ888" s="14"/>
      <c r="PNR888" s="14"/>
      <c r="PNS888" s="14"/>
      <c r="PNT888" s="14"/>
      <c r="PNU888" s="14"/>
      <c r="PNV888" s="14"/>
      <c r="PNW888" s="14"/>
      <c r="PNX888" s="14"/>
      <c r="PNY888" s="14"/>
      <c r="PNZ888" s="14"/>
      <c r="POA888" s="14"/>
      <c r="POB888" s="14"/>
      <c r="POC888" s="14"/>
      <c r="POD888" s="14"/>
      <c r="POE888" s="14"/>
      <c r="POF888" s="14"/>
      <c r="POG888" s="14"/>
      <c r="POH888" s="14"/>
      <c r="POI888" s="14"/>
      <c r="POJ888" s="14"/>
      <c r="POK888" s="14"/>
      <c r="POL888" s="14"/>
      <c r="POM888" s="14"/>
      <c r="PON888" s="14"/>
      <c r="POO888" s="14"/>
      <c r="POP888" s="14"/>
      <c r="POQ888" s="14"/>
      <c r="POR888" s="14"/>
      <c r="POS888" s="14"/>
      <c r="POT888" s="14"/>
      <c r="POU888" s="14"/>
      <c r="POV888" s="14"/>
      <c r="POW888" s="14"/>
      <c r="POX888" s="14"/>
      <c r="POY888" s="14"/>
      <c r="POZ888" s="14"/>
      <c r="PPA888" s="14"/>
      <c r="PPB888" s="14"/>
      <c r="PPC888" s="14"/>
      <c r="PPD888" s="14"/>
      <c r="PPE888" s="14"/>
      <c r="PPF888" s="14"/>
      <c r="PPG888" s="14"/>
      <c r="PPH888" s="14"/>
      <c r="PPI888" s="14"/>
      <c r="PPJ888" s="14"/>
      <c r="PPK888" s="14"/>
      <c r="PPL888" s="14"/>
      <c r="PPM888" s="14"/>
      <c r="PPN888" s="14"/>
      <c r="PPO888" s="14"/>
      <c r="PPP888" s="14"/>
      <c r="PPQ888" s="14"/>
      <c r="PPR888" s="14"/>
      <c r="PPS888" s="14"/>
      <c r="PPT888" s="14"/>
      <c r="PPU888" s="14"/>
      <c r="PPV888" s="14"/>
      <c r="PPW888" s="14"/>
      <c r="PPX888" s="14"/>
      <c r="PPY888" s="14"/>
      <c r="PPZ888" s="14"/>
      <c r="PQA888" s="14"/>
      <c r="PQB888" s="14"/>
      <c r="PQC888" s="14"/>
      <c r="PQD888" s="14"/>
      <c r="PQE888" s="14"/>
      <c r="PQF888" s="14"/>
      <c r="PQG888" s="14"/>
      <c r="PQH888" s="14"/>
      <c r="PQI888" s="14"/>
      <c r="PQJ888" s="14"/>
      <c r="PQK888" s="14"/>
      <c r="PQL888" s="14"/>
      <c r="PQM888" s="14"/>
      <c r="PQN888" s="14"/>
      <c r="PQO888" s="14"/>
      <c r="PQP888" s="14"/>
      <c r="PQQ888" s="14"/>
      <c r="PQR888" s="14"/>
      <c r="PQS888" s="14"/>
      <c r="PQT888" s="14"/>
      <c r="PQU888" s="14"/>
      <c r="PQV888" s="14"/>
      <c r="PQW888" s="14"/>
      <c r="PQX888" s="14"/>
      <c r="PQY888" s="14"/>
      <c r="PQZ888" s="14"/>
      <c r="PRA888" s="14"/>
      <c r="PRB888" s="14"/>
      <c r="PRC888" s="14"/>
      <c r="PRD888" s="14"/>
      <c r="PRE888" s="14"/>
      <c r="PRF888" s="14"/>
      <c r="PRG888" s="14"/>
      <c r="PRH888" s="14"/>
      <c r="PRI888" s="14"/>
      <c r="PRJ888" s="14"/>
      <c r="PRK888" s="14"/>
      <c r="PRL888" s="14"/>
      <c r="PRM888" s="14"/>
      <c r="PRN888" s="14"/>
      <c r="PRO888" s="14"/>
      <c r="PRP888" s="14"/>
      <c r="PRQ888" s="14"/>
      <c r="PRR888" s="14"/>
      <c r="PRS888" s="14"/>
      <c r="PRT888" s="14"/>
      <c r="PRU888" s="14"/>
      <c r="PRV888" s="14"/>
      <c r="PRW888" s="14"/>
      <c r="PRX888" s="14"/>
      <c r="PRY888" s="14"/>
      <c r="PRZ888" s="14"/>
      <c r="PSA888" s="14"/>
      <c r="PSB888" s="14"/>
      <c r="PSC888" s="14"/>
      <c r="PSD888" s="14"/>
      <c r="PSE888" s="14"/>
      <c r="PSF888" s="14"/>
      <c r="PSG888" s="14"/>
      <c r="PSH888" s="14"/>
      <c r="PSI888" s="14"/>
      <c r="PSJ888" s="14"/>
      <c r="PSK888" s="14"/>
      <c r="PSL888" s="14"/>
      <c r="PSM888" s="14"/>
      <c r="PSN888" s="14"/>
      <c r="PSO888" s="14"/>
      <c r="PSP888" s="14"/>
      <c r="PSQ888" s="14"/>
      <c r="PSR888" s="14"/>
      <c r="PSS888" s="14"/>
      <c r="PST888" s="14"/>
      <c r="PSU888" s="14"/>
      <c r="PSV888" s="14"/>
      <c r="PSW888" s="14"/>
      <c r="PSX888" s="14"/>
      <c r="PSY888" s="14"/>
      <c r="PSZ888" s="14"/>
      <c r="PTA888" s="14"/>
      <c r="PTB888" s="14"/>
      <c r="PTC888" s="14"/>
      <c r="PTD888" s="14"/>
      <c r="PTE888" s="14"/>
      <c r="PTF888" s="14"/>
      <c r="PTG888" s="14"/>
      <c r="PTH888" s="14"/>
      <c r="PTI888" s="14"/>
      <c r="PTJ888" s="14"/>
      <c r="PTK888" s="14"/>
      <c r="PTL888" s="14"/>
      <c r="PTM888" s="14"/>
      <c r="PTN888" s="14"/>
      <c r="PTO888" s="14"/>
      <c r="PTP888" s="14"/>
      <c r="PTQ888" s="14"/>
      <c r="PTR888" s="14"/>
      <c r="PTS888" s="14"/>
      <c r="PTT888" s="14"/>
      <c r="PTU888" s="14"/>
      <c r="PTV888" s="14"/>
      <c r="PTW888" s="14"/>
      <c r="PTX888" s="14"/>
      <c r="PTY888" s="14"/>
      <c r="PTZ888" s="14"/>
      <c r="PUA888" s="14"/>
      <c r="PUB888" s="14"/>
      <c r="PUC888" s="14"/>
      <c r="PUD888" s="14"/>
      <c r="PUE888" s="14"/>
      <c r="PUF888" s="14"/>
      <c r="PUG888" s="14"/>
      <c r="PUH888" s="14"/>
      <c r="PUI888" s="14"/>
      <c r="PUJ888" s="14"/>
      <c r="PUK888" s="14"/>
      <c r="PUL888" s="14"/>
      <c r="PUM888" s="14"/>
      <c r="PUN888" s="14"/>
      <c r="PUO888" s="14"/>
      <c r="PUP888" s="14"/>
      <c r="PUQ888" s="14"/>
      <c r="PUR888" s="14"/>
      <c r="PUS888" s="14"/>
      <c r="PUT888" s="14"/>
      <c r="PUU888" s="14"/>
      <c r="PUV888" s="14"/>
      <c r="PUW888" s="14"/>
      <c r="PUX888" s="14"/>
      <c r="PUY888" s="14"/>
      <c r="PUZ888" s="14"/>
      <c r="PVA888" s="14"/>
      <c r="PVB888" s="14"/>
      <c r="PVC888" s="14"/>
      <c r="PVD888" s="14"/>
      <c r="PVE888" s="14"/>
      <c r="PVF888" s="14"/>
      <c r="PVG888" s="14"/>
      <c r="PVH888" s="14"/>
      <c r="PVI888" s="14"/>
      <c r="PVJ888" s="14"/>
      <c r="PVK888" s="14"/>
      <c r="PVL888" s="14"/>
      <c r="PVM888" s="14"/>
      <c r="PVN888" s="14"/>
      <c r="PVO888" s="14"/>
      <c r="PVP888" s="14"/>
      <c r="PVQ888" s="14"/>
      <c r="PVR888" s="14"/>
      <c r="PVS888" s="14"/>
      <c r="PVT888" s="14"/>
      <c r="PVU888" s="14"/>
      <c r="PVV888" s="14"/>
      <c r="PVW888" s="14"/>
      <c r="PVX888" s="14"/>
      <c r="PVY888" s="14"/>
      <c r="PVZ888" s="14"/>
      <c r="PWA888" s="14"/>
      <c r="PWB888" s="14"/>
      <c r="PWC888" s="14"/>
      <c r="PWD888" s="14"/>
      <c r="PWE888" s="14"/>
      <c r="PWF888" s="14"/>
      <c r="PWG888" s="14"/>
      <c r="PWH888" s="14"/>
      <c r="PWI888" s="14"/>
      <c r="PWJ888" s="14"/>
      <c r="PWK888" s="14"/>
      <c r="PWL888" s="14"/>
      <c r="PWM888" s="14"/>
      <c r="PWN888" s="14"/>
      <c r="PWO888" s="14"/>
      <c r="PWP888" s="14"/>
      <c r="PWQ888" s="14"/>
      <c r="PWR888" s="14"/>
      <c r="PWS888" s="14"/>
      <c r="PWT888" s="14"/>
      <c r="PWU888" s="14"/>
      <c r="PWV888" s="14"/>
      <c r="PWW888" s="14"/>
      <c r="PWX888" s="14"/>
      <c r="PWY888" s="14"/>
      <c r="PWZ888" s="14"/>
      <c r="PXA888" s="14"/>
      <c r="PXB888" s="14"/>
      <c r="PXC888" s="14"/>
      <c r="PXD888" s="14"/>
      <c r="PXE888" s="14"/>
      <c r="PXF888" s="14"/>
      <c r="PXG888" s="14"/>
      <c r="PXH888" s="14"/>
      <c r="PXI888" s="14"/>
      <c r="PXJ888" s="14"/>
      <c r="PXK888" s="14"/>
      <c r="PXL888" s="14"/>
      <c r="PXM888" s="14"/>
      <c r="PXN888" s="14"/>
      <c r="PXO888" s="14"/>
      <c r="PXP888" s="14"/>
      <c r="PXQ888" s="14"/>
      <c r="PXR888" s="14"/>
      <c r="PXS888" s="14"/>
      <c r="PXT888" s="14"/>
      <c r="PXU888" s="14"/>
      <c r="PXV888" s="14"/>
      <c r="PXW888" s="14"/>
      <c r="PXX888" s="14"/>
      <c r="PXY888" s="14"/>
      <c r="PXZ888" s="14"/>
      <c r="PYA888" s="14"/>
      <c r="PYB888" s="14"/>
      <c r="PYC888" s="14"/>
      <c r="PYD888" s="14"/>
      <c r="PYE888" s="14"/>
      <c r="PYF888" s="14"/>
      <c r="PYG888" s="14"/>
      <c r="PYH888" s="14"/>
      <c r="PYI888" s="14"/>
      <c r="PYJ888" s="14"/>
      <c r="PYK888" s="14"/>
      <c r="PYL888" s="14"/>
      <c r="PYM888" s="14"/>
      <c r="PYN888" s="14"/>
      <c r="PYO888" s="14"/>
      <c r="PYP888" s="14"/>
      <c r="PYQ888" s="14"/>
      <c r="PYR888" s="14"/>
      <c r="PYS888" s="14"/>
      <c r="PYT888" s="14"/>
      <c r="PYU888" s="14"/>
      <c r="PYV888" s="14"/>
      <c r="PYW888" s="14"/>
      <c r="PYX888" s="14"/>
      <c r="PYY888" s="14"/>
      <c r="PYZ888" s="14"/>
      <c r="PZA888" s="14"/>
      <c r="PZB888" s="14"/>
      <c r="PZC888" s="14"/>
      <c r="PZD888" s="14"/>
      <c r="PZE888" s="14"/>
      <c r="PZF888" s="14"/>
      <c r="PZG888" s="14"/>
      <c r="PZH888" s="14"/>
      <c r="PZI888" s="14"/>
      <c r="PZJ888" s="14"/>
      <c r="PZK888" s="14"/>
      <c r="PZL888" s="14"/>
      <c r="PZM888" s="14"/>
      <c r="PZN888" s="14"/>
      <c r="PZO888" s="14"/>
      <c r="PZP888" s="14"/>
      <c r="PZQ888" s="14"/>
      <c r="PZR888" s="14"/>
      <c r="PZS888" s="14"/>
      <c r="PZT888" s="14"/>
      <c r="PZU888" s="14"/>
      <c r="PZV888" s="14"/>
      <c r="PZW888" s="14"/>
      <c r="PZX888" s="14"/>
      <c r="PZY888" s="14"/>
      <c r="PZZ888" s="14"/>
      <c r="QAA888" s="14"/>
      <c r="QAB888" s="14"/>
      <c r="QAC888" s="14"/>
      <c r="QAD888" s="14"/>
      <c r="QAE888" s="14"/>
      <c r="QAF888" s="14"/>
      <c r="QAG888" s="14"/>
      <c r="QAH888" s="14"/>
      <c r="QAI888" s="14"/>
      <c r="QAJ888" s="14"/>
      <c r="QAK888" s="14"/>
      <c r="QAL888" s="14"/>
      <c r="QAM888" s="14"/>
      <c r="QAN888" s="14"/>
      <c r="QAO888" s="14"/>
      <c r="QAP888" s="14"/>
      <c r="QAQ888" s="14"/>
      <c r="QAR888" s="14"/>
      <c r="QAS888" s="14"/>
      <c r="QAT888" s="14"/>
      <c r="QAU888" s="14"/>
      <c r="QAV888" s="14"/>
      <c r="QAW888" s="14"/>
      <c r="QAX888" s="14"/>
      <c r="QAY888" s="14"/>
      <c r="QAZ888" s="14"/>
      <c r="QBA888" s="14"/>
      <c r="QBB888" s="14"/>
      <c r="QBC888" s="14"/>
      <c r="QBD888" s="14"/>
      <c r="QBE888" s="14"/>
      <c r="QBF888" s="14"/>
      <c r="QBG888" s="14"/>
      <c r="QBH888" s="14"/>
      <c r="QBI888" s="14"/>
      <c r="QBJ888" s="14"/>
      <c r="QBK888" s="14"/>
      <c r="QBL888" s="14"/>
      <c r="QBM888" s="14"/>
      <c r="QBN888" s="14"/>
      <c r="QBO888" s="14"/>
      <c r="QBP888" s="14"/>
      <c r="QBQ888" s="14"/>
      <c r="QBR888" s="14"/>
      <c r="QBS888" s="14"/>
      <c r="QBT888" s="14"/>
      <c r="QBU888" s="14"/>
      <c r="QBV888" s="14"/>
      <c r="QBW888" s="14"/>
      <c r="QBX888" s="14"/>
      <c r="QBY888" s="14"/>
      <c r="QBZ888" s="14"/>
      <c r="QCA888" s="14"/>
      <c r="QCB888" s="14"/>
      <c r="QCC888" s="14"/>
      <c r="QCD888" s="14"/>
      <c r="QCE888" s="14"/>
      <c r="QCF888" s="14"/>
      <c r="QCG888" s="14"/>
      <c r="QCH888" s="14"/>
      <c r="QCI888" s="14"/>
      <c r="QCJ888" s="14"/>
      <c r="QCK888" s="14"/>
      <c r="QCL888" s="14"/>
      <c r="QCM888" s="14"/>
      <c r="QCN888" s="14"/>
      <c r="QCO888" s="14"/>
      <c r="QCP888" s="14"/>
      <c r="QCQ888" s="14"/>
      <c r="QCR888" s="14"/>
      <c r="QCS888" s="14"/>
      <c r="QCT888" s="14"/>
      <c r="QCU888" s="14"/>
      <c r="QCV888" s="14"/>
      <c r="QCW888" s="14"/>
      <c r="QCX888" s="14"/>
      <c r="QCY888" s="14"/>
      <c r="QCZ888" s="14"/>
      <c r="QDA888" s="14"/>
      <c r="QDB888" s="14"/>
      <c r="QDC888" s="14"/>
      <c r="QDD888" s="14"/>
      <c r="QDE888" s="14"/>
      <c r="QDF888" s="14"/>
      <c r="QDG888" s="14"/>
      <c r="QDH888" s="14"/>
      <c r="QDI888" s="14"/>
      <c r="QDJ888" s="14"/>
      <c r="QDK888" s="14"/>
      <c r="QDL888" s="14"/>
      <c r="QDM888" s="14"/>
      <c r="QDN888" s="14"/>
      <c r="QDO888" s="14"/>
      <c r="QDP888" s="14"/>
      <c r="QDQ888" s="14"/>
      <c r="QDR888" s="14"/>
      <c r="QDS888" s="14"/>
      <c r="QDT888" s="14"/>
      <c r="QDU888" s="14"/>
      <c r="QDV888" s="14"/>
      <c r="QDW888" s="14"/>
      <c r="QDX888" s="14"/>
      <c r="QDY888" s="14"/>
      <c r="QDZ888" s="14"/>
      <c r="QEA888" s="14"/>
      <c r="QEB888" s="14"/>
      <c r="QEC888" s="14"/>
      <c r="QED888" s="14"/>
      <c r="QEE888" s="14"/>
      <c r="QEF888" s="14"/>
      <c r="QEG888" s="14"/>
      <c r="QEH888" s="14"/>
      <c r="QEI888" s="14"/>
      <c r="QEJ888" s="14"/>
      <c r="QEK888" s="14"/>
      <c r="QEL888" s="14"/>
      <c r="QEM888" s="14"/>
      <c r="QEN888" s="14"/>
      <c r="QEO888" s="14"/>
      <c r="QEP888" s="14"/>
      <c r="QEQ888" s="14"/>
      <c r="QER888" s="14"/>
      <c r="QES888" s="14"/>
      <c r="QET888" s="14"/>
      <c r="QEU888" s="14"/>
      <c r="QEV888" s="14"/>
      <c r="QEW888" s="14"/>
      <c r="QEX888" s="14"/>
      <c r="QEY888" s="14"/>
      <c r="QEZ888" s="14"/>
      <c r="QFA888" s="14"/>
      <c r="QFB888" s="14"/>
      <c r="QFC888" s="14"/>
      <c r="QFD888" s="14"/>
      <c r="QFE888" s="14"/>
      <c r="QFF888" s="14"/>
      <c r="QFG888" s="14"/>
      <c r="QFH888" s="14"/>
      <c r="QFI888" s="14"/>
      <c r="QFJ888" s="14"/>
      <c r="QFK888" s="14"/>
      <c r="QFL888" s="14"/>
      <c r="QFM888" s="14"/>
      <c r="QFN888" s="14"/>
      <c r="QFO888" s="14"/>
      <c r="QFP888" s="14"/>
      <c r="QFQ888" s="14"/>
      <c r="QFR888" s="14"/>
      <c r="QFS888" s="14"/>
      <c r="QFT888" s="14"/>
      <c r="QFU888" s="14"/>
      <c r="QFV888" s="14"/>
      <c r="QFW888" s="14"/>
      <c r="QFX888" s="14"/>
      <c r="QFY888" s="14"/>
      <c r="QFZ888" s="14"/>
      <c r="QGA888" s="14"/>
      <c r="QGB888" s="14"/>
      <c r="QGC888" s="14"/>
      <c r="QGD888" s="14"/>
      <c r="QGE888" s="14"/>
      <c r="QGF888" s="14"/>
      <c r="QGG888" s="14"/>
      <c r="QGH888" s="14"/>
      <c r="QGI888" s="14"/>
      <c r="QGJ888" s="14"/>
      <c r="QGK888" s="14"/>
      <c r="QGL888" s="14"/>
      <c r="QGM888" s="14"/>
      <c r="QGN888" s="14"/>
      <c r="QGO888" s="14"/>
      <c r="QGP888" s="14"/>
      <c r="QGQ888" s="14"/>
      <c r="QGR888" s="14"/>
      <c r="QGS888" s="14"/>
      <c r="QGT888" s="14"/>
      <c r="QGU888" s="14"/>
      <c r="QGV888" s="14"/>
      <c r="QGW888" s="14"/>
      <c r="QGX888" s="14"/>
      <c r="QGY888" s="14"/>
      <c r="QGZ888" s="14"/>
      <c r="QHA888" s="14"/>
      <c r="QHB888" s="14"/>
      <c r="QHC888" s="14"/>
      <c r="QHD888" s="14"/>
      <c r="QHE888" s="14"/>
      <c r="QHF888" s="14"/>
      <c r="QHG888" s="14"/>
      <c r="QHH888" s="14"/>
      <c r="QHI888" s="14"/>
      <c r="QHJ888" s="14"/>
      <c r="QHK888" s="14"/>
      <c r="QHL888" s="14"/>
      <c r="QHM888" s="14"/>
      <c r="QHN888" s="14"/>
      <c r="QHO888" s="14"/>
      <c r="QHP888" s="14"/>
      <c r="QHQ888" s="14"/>
      <c r="QHR888" s="14"/>
      <c r="QHS888" s="14"/>
      <c r="QHT888" s="14"/>
      <c r="QHU888" s="14"/>
      <c r="QHV888" s="14"/>
      <c r="QHW888" s="14"/>
      <c r="QHX888" s="14"/>
      <c r="QHY888" s="14"/>
      <c r="QHZ888" s="14"/>
      <c r="QIA888" s="14"/>
      <c r="QIB888" s="14"/>
      <c r="QIC888" s="14"/>
      <c r="QID888" s="14"/>
      <c r="QIE888" s="14"/>
      <c r="QIF888" s="14"/>
      <c r="QIG888" s="14"/>
      <c r="QIH888" s="14"/>
      <c r="QII888" s="14"/>
      <c r="QIJ888" s="14"/>
      <c r="QIK888" s="14"/>
      <c r="QIL888" s="14"/>
      <c r="QIM888" s="14"/>
      <c r="QIN888" s="14"/>
      <c r="QIO888" s="14"/>
      <c r="QIP888" s="14"/>
      <c r="QIQ888" s="14"/>
      <c r="QIR888" s="14"/>
      <c r="QIS888" s="14"/>
      <c r="QIT888" s="14"/>
      <c r="QIU888" s="14"/>
      <c r="QIV888" s="14"/>
      <c r="QIW888" s="14"/>
      <c r="QIX888" s="14"/>
      <c r="QIY888" s="14"/>
      <c r="QIZ888" s="14"/>
      <c r="QJA888" s="14"/>
      <c r="QJB888" s="14"/>
      <c r="QJC888" s="14"/>
      <c r="QJD888" s="14"/>
      <c r="QJE888" s="14"/>
      <c r="QJF888" s="14"/>
      <c r="QJG888" s="14"/>
      <c r="QJH888" s="14"/>
      <c r="QJI888" s="14"/>
      <c r="QJJ888" s="14"/>
      <c r="QJK888" s="14"/>
      <c r="QJL888" s="14"/>
      <c r="QJM888" s="14"/>
      <c r="QJN888" s="14"/>
      <c r="QJO888" s="14"/>
      <c r="QJP888" s="14"/>
      <c r="QJQ888" s="14"/>
      <c r="QJR888" s="14"/>
      <c r="QJS888" s="14"/>
      <c r="QJT888" s="14"/>
      <c r="QJU888" s="14"/>
      <c r="QJV888" s="14"/>
      <c r="QJW888" s="14"/>
      <c r="QJX888" s="14"/>
      <c r="QJY888" s="14"/>
      <c r="QJZ888" s="14"/>
      <c r="QKA888" s="14"/>
      <c r="QKB888" s="14"/>
      <c r="QKC888" s="14"/>
      <c r="QKD888" s="14"/>
      <c r="QKE888" s="14"/>
      <c r="QKF888" s="14"/>
      <c r="QKG888" s="14"/>
      <c r="QKH888" s="14"/>
      <c r="QKI888" s="14"/>
      <c r="QKJ888" s="14"/>
      <c r="QKK888" s="14"/>
      <c r="QKL888" s="14"/>
      <c r="QKM888" s="14"/>
      <c r="QKN888" s="14"/>
      <c r="QKO888" s="14"/>
      <c r="QKP888" s="14"/>
      <c r="QKQ888" s="14"/>
      <c r="QKR888" s="14"/>
      <c r="QKS888" s="14"/>
      <c r="QKT888" s="14"/>
      <c r="QKU888" s="14"/>
      <c r="QKV888" s="14"/>
      <c r="QKW888" s="14"/>
      <c r="QKX888" s="14"/>
      <c r="QKY888" s="14"/>
      <c r="QKZ888" s="14"/>
      <c r="QLA888" s="14"/>
      <c r="QLB888" s="14"/>
      <c r="QLC888" s="14"/>
      <c r="QLD888" s="14"/>
      <c r="QLE888" s="14"/>
      <c r="QLF888" s="14"/>
      <c r="QLG888" s="14"/>
      <c r="QLH888" s="14"/>
      <c r="QLI888" s="14"/>
      <c r="QLJ888" s="14"/>
      <c r="QLK888" s="14"/>
      <c r="QLL888" s="14"/>
      <c r="QLM888" s="14"/>
      <c r="QLN888" s="14"/>
      <c r="QLO888" s="14"/>
      <c r="QLP888" s="14"/>
      <c r="QLQ888" s="14"/>
      <c r="QLR888" s="14"/>
      <c r="QLS888" s="14"/>
      <c r="QLT888" s="14"/>
      <c r="QLU888" s="14"/>
      <c r="QLV888" s="14"/>
      <c r="QLW888" s="14"/>
      <c r="QLX888" s="14"/>
      <c r="QLY888" s="14"/>
      <c r="QLZ888" s="14"/>
      <c r="QMA888" s="14"/>
      <c r="QMB888" s="14"/>
      <c r="QMC888" s="14"/>
      <c r="QMD888" s="14"/>
      <c r="QME888" s="14"/>
      <c r="QMF888" s="14"/>
      <c r="QMG888" s="14"/>
      <c r="QMH888" s="14"/>
      <c r="QMI888" s="14"/>
      <c r="QMJ888" s="14"/>
      <c r="QMK888" s="14"/>
      <c r="QML888" s="14"/>
      <c r="QMM888" s="14"/>
      <c r="QMN888" s="14"/>
      <c r="QMO888" s="14"/>
      <c r="QMP888" s="14"/>
      <c r="QMQ888" s="14"/>
      <c r="QMR888" s="14"/>
      <c r="QMS888" s="14"/>
      <c r="QMT888" s="14"/>
      <c r="QMU888" s="14"/>
      <c r="QMV888" s="14"/>
      <c r="QMW888" s="14"/>
      <c r="QMX888" s="14"/>
      <c r="QMY888" s="14"/>
      <c r="QMZ888" s="14"/>
      <c r="QNA888" s="14"/>
      <c r="QNB888" s="14"/>
      <c r="QNC888" s="14"/>
      <c r="QND888" s="14"/>
      <c r="QNE888" s="14"/>
      <c r="QNF888" s="14"/>
      <c r="QNG888" s="14"/>
      <c r="QNH888" s="14"/>
      <c r="QNI888" s="14"/>
      <c r="QNJ888" s="14"/>
      <c r="QNK888" s="14"/>
      <c r="QNL888" s="14"/>
      <c r="QNM888" s="14"/>
      <c r="QNN888" s="14"/>
      <c r="QNO888" s="14"/>
      <c r="QNP888" s="14"/>
      <c r="QNQ888" s="14"/>
      <c r="QNR888" s="14"/>
      <c r="QNS888" s="14"/>
      <c r="QNT888" s="14"/>
      <c r="QNU888" s="14"/>
      <c r="QNV888" s="14"/>
      <c r="QNW888" s="14"/>
      <c r="QNX888" s="14"/>
      <c r="QNY888" s="14"/>
      <c r="QNZ888" s="14"/>
      <c r="QOA888" s="14"/>
      <c r="QOB888" s="14"/>
      <c r="QOC888" s="14"/>
      <c r="QOD888" s="14"/>
      <c r="QOE888" s="14"/>
      <c r="QOF888" s="14"/>
      <c r="QOG888" s="14"/>
      <c r="QOH888" s="14"/>
      <c r="QOI888" s="14"/>
      <c r="QOJ888" s="14"/>
      <c r="QOK888" s="14"/>
      <c r="QOL888" s="14"/>
      <c r="QOM888" s="14"/>
      <c r="QON888" s="14"/>
      <c r="QOO888" s="14"/>
      <c r="QOP888" s="14"/>
      <c r="QOQ888" s="14"/>
      <c r="QOR888" s="14"/>
      <c r="QOS888" s="14"/>
      <c r="QOT888" s="14"/>
      <c r="QOU888" s="14"/>
      <c r="QOV888" s="14"/>
      <c r="QOW888" s="14"/>
      <c r="QOX888" s="14"/>
      <c r="QOY888" s="14"/>
      <c r="QOZ888" s="14"/>
      <c r="QPA888" s="14"/>
      <c r="QPB888" s="14"/>
      <c r="QPC888" s="14"/>
      <c r="QPD888" s="14"/>
      <c r="QPE888" s="14"/>
      <c r="QPF888" s="14"/>
      <c r="QPG888" s="14"/>
      <c r="QPH888" s="14"/>
      <c r="QPI888" s="14"/>
      <c r="QPJ888" s="14"/>
      <c r="QPK888" s="14"/>
      <c r="QPL888" s="14"/>
      <c r="QPM888" s="14"/>
      <c r="QPN888" s="14"/>
      <c r="QPO888" s="14"/>
      <c r="QPP888" s="14"/>
      <c r="QPQ888" s="14"/>
      <c r="QPR888" s="14"/>
      <c r="QPS888" s="14"/>
      <c r="QPT888" s="14"/>
      <c r="QPU888" s="14"/>
      <c r="QPV888" s="14"/>
      <c r="QPW888" s="14"/>
      <c r="QPX888" s="14"/>
      <c r="QPY888" s="14"/>
      <c r="QPZ888" s="14"/>
      <c r="QQA888" s="14"/>
      <c r="QQB888" s="14"/>
      <c r="QQC888" s="14"/>
      <c r="QQD888" s="14"/>
      <c r="QQE888" s="14"/>
      <c r="QQF888" s="14"/>
      <c r="QQG888" s="14"/>
      <c r="QQH888" s="14"/>
      <c r="QQI888" s="14"/>
      <c r="QQJ888" s="14"/>
      <c r="QQK888" s="14"/>
      <c r="QQL888" s="14"/>
      <c r="QQM888" s="14"/>
      <c r="QQN888" s="14"/>
      <c r="QQO888" s="14"/>
      <c r="QQP888" s="14"/>
      <c r="QQQ888" s="14"/>
      <c r="QQR888" s="14"/>
      <c r="QQS888" s="14"/>
      <c r="QQT888" s="14"/>
      <c r="QQU888" s="14"/>
      <c r="QQV888" s="14"/>
      <c r="QQW888" s="14"/>
      <c r="QQX888" s="14"/>
      <c r="QQY888" s="14"/>
      <c r="QQZ888" s="14"/>
      <c r="QRA888" s="14"/>
      <c r="QRB888" s="14"/>
      <c r="QRC888" s="14"/>
      <c r="QRD888" s="14"/>
      <c r="QRE888" s="14"/>
      <c r="QRF888" s="14"/>
      <c r="QRG888" s="14"/>
      <c r="QRH888" s="14"/>
      <c r="QRI888" s="14"/>
      <c r="QRJ888" s="14"/>
      <c r="QRK888" s="14"/>
      <c r="QRL888" s="14"/>
      <c r="QRM888" s="14"/>
      <c r="QRN888" s="14"/>
      <c r="QRO888" s="14"/>
      <c r="QRP888" s="14"/>
      <c r="QRQ888" s="14"/>
      <c r="QRR888" s="14"/>
      <c r="QRS888" s="14"/>
      <c r="QRT888" s="14"/>
      <c r="QRU888" s="14"/>
      <c r="QRV888" s="14"/>
      <c r="QRW888" s="14"/>
      <c r="QRX888" s="14"/>
      <c r="QRY888" s="14"/>
      <c r="QRZ888" s="14"/>
      <c r="QSA888" s="14"/>
      <c r="QSB888" s="14"/>
      <c r="QSC888" s="14"/>
      <c r="QSD888" s="14"/>
      <c r="QSE888" s="14"/>
      <c r="QSF888" s="14"/>
      <c r="QSG888" s="14"/>
      <c r="QSH888" s="14"/>
      <c r="QSI888" s="14"/>
      <c r="QSJ888" s="14"/>
      <c r="QSK888" s="14"/>
      <c r="QSL888" s="14"/>
      <c r="QSM888" s="14"/>
      <c r="QSN888" s="14"/>
      <c r="QSO888" s="14"/>
      <c r="QSP888" s="14"/>
      <c r="QSQ888" s="14"/>
      <c r="QSR888" s="14"/>
      <c r="QSS888" s="14"/>
      <c r="QST888" s="14"/>
      <c r="QSU888" s="14"/>
      <c r="QSV888" s="14"/>
      <c r="QSW888" s="14"/>
      <c r="QSX888" s="14"/>
      <c r="QSY888" s="14"/>
      <c r="QSZ888" s="14"/>
      <c r="QTA888" s="14"/>
      <c r="QTB888" s="14"/>
      <c r="QTC888" s="14"/>
      <c r="QTD888" s="14"/>
      <c r="QTE888" s="14"/>
      <c r="QTF888" s="14"/>
      <c r="QTG888" s="14"/>
      <c r="QTH888" s="14"/>
      <c r="QTI888" s="14"/>
      <c r="QTJ888" s="14"/>
      <c r="QTK888" s="14"/>
      <c r="QTL888" s="14"/>
      <c r="QTM888" s="14"/>
      <c r="QTN888" s="14"/>
      <c r="QTO888" s="14"/>
      <c r="QTP888" s="14"/>
      <c r="QTQ888" s="14"/>
      <c r="QTR888" s="14"/>
      <c r="QTS888" s="14"/>
      <c r="QTT888" s="14"/>
      <c r="QTU888" s="14"/>
      <c r="QTV888" s="14"/>
      <c r="QTW888" s="14"/>
      <c r="QTX888" s="14"/>
      <c r="QTY888" s="14"/>
      <c r="QTZ888" s="14"/>
      <c r="QUA888" s="14"/>
      <c r="QUB888" s="14"/>
      <c r="QUC888" s="14"/>
      <c r="QUD888" s="14"/>
      <c r="QUE888" s="14"/>
      <c r="QUF888" s="14"/>
      <c r="QUG888" s="14"/>
      <c r="QUH888" s="14"/>
      <c r="QUI888" s="14"/>
      <c r="QUJ888" s="14"/>
      <c r="QUK888" s="14"/>
      <c r="QUL888" s="14"/>
      <c r="QUM888" s="14"/>
      <c r="QUN888" s="14"/>
      <c r="QUO888" s="14"/>
      <c r="QUP888" s="14"/>
      <c r="QUQ888" s="14"/>
      <c r="QUR888" s="14"/>
      <c r="QUS888" s="14"/>
      <c r="QUT888" s="14"/>
      <c r="QUU888" s="14"/>
      <c r="QUV888" s="14"/>
      <c r="QUW888" s="14"/>
      <c r="QUX888" s="14"/>
      <c r="QUY888" s="14"/>
      <c r="QUZ888" s="14"/>
      <c r="QVA888" s="14"/>
      <c r="QVB888" s="14"/>
      <c r="QVC888" s="14"/>
      <c r="QVD888" s="14"/>
      <c r="QVE888" s="14"/>
      <c r="QVF888" s="14"/>
      <c r="QVG888" s="14"/>
      <c r="QVH888" s="14"/>
      <c r="QVI888" s="14"/>
      <c r="QVJ888" s="14"/>
      <c r="QVK888" s="14"/>
      <c r="QVL888" s="14"/>
      <c r="QVM888" s="14"/>
      <c r="QVN888" s="14"/>
      <c r="QVO888" s="14"/>
      <c r="QVP888" s="14"/>
      <c r="QVQ888" s="14"/>
      <c r="QVR888" s="14"/>
      <c r="QVS888" s="14"/>
      <c r="QVT888" s="14"/>
      <c r="QVU888" s="14"/>
      <c r="QVV888" s="14"/>
      <c r="QVW888" s="14"/>
      <c r="QVX888" s="14"/>
      <c r="QVY888" s="14"/>
      <c r="QVZ888" s="14"/>
      <c r="QWA888" s="14"/>
      <c r="QWB888" s="14"/>
      <c r="QWC888" s="14"/>
      <c r="QWD888" s="14"/>
      <c r="QWE888" s="14"/>
      <c r="QWF888" s="14"/>
      <c r="QWG888" s="14"/>
      <c r="QWH888" s="14"/>
      <c r="QWI888" s="14"/>
      <c r="QWJ888" s="14"/>
      <c r="QWK888" s="14"/>
      <c r="QWL888" s="14"/>
      <c r="QWM888" s="14"/>
      <c r="QWN888" s="14"/>
      <c r="QWO888" s="14"/>
      <c r="QWP888" s="14"/>
      <c r="QWQ888" s="14"/>
      <c r="QWR888" s="14"/>
      <c r="QWS888" s="14"/>
      <c r="QWT888" s="14"/>
      <c r="QWU888" s="14"/>
      <c r="QWV888" s="14"/>
      <c r="QWW888" s="14"/>
      <c r="QWX888" s="14"/>
      <c r="QWY888" s="14"/>
      <c r="QWZ888" s="14"/>
      <c r="QXA888" s="14"/>
      <c r="QXB888" s="14"/>
      <c r="QXC888" s="14"/>
      <c r="QXD888" s="14"/>
      <c r="QXE888" s="14"/>
      <c r="QXF888" s="14"/>
      <c r="QXG888" s="14"/>
      <c r="QXH888" s="14"/>
      <c r="QXI888" s="14"/>
      <c r="QXJ888" s="14"/>
      <c r="QXK888" s="14"/>
      <c r="QXL888" s="14"/>
      <c r="QXM888" s="14"/>
      <c r="QXN888" s="14"/>
      <c r="QXO888" s="14"/>
      <c r="QXP888" s="14"/>
      <c r="QXQ888" s="14"/>
      <c r="QXR888" s="14"/>
      <c r="QXS888" s="14"/>
      <c r="QXT888" s="14"/>
      <c r="QXU888" s="14"/>
      <c r="QXV888" s="14"/>
      <c r="QXW888" s="14"/>
      <c r="QXX888" s="14"/>
      <c r="QXY888" s="14"/>
      <c r="QXZ888" s="14"/>
      <c r="QYA888" s="14"/>
      <c r="QYB888" s="14"/>
      <c r="QYC888" s="14"/>
      <c r="QYD888" s="14"/>
      <c r="QYE888" s="14"/>
      <c r="QYF888" s="14"/>
      <c r="QYG888" s="14"/>
      <c r="QYH888" s="14"/>
      <c r="QYI888" s="14"/>
      <c r="QYJ888" s="14"/>
      <c r="QYK888" s="14"/>
      <c r="QYL888" s="14"/>
      <c r="QYM888" s="14"/>
      <c r="QYN888" s="14"/>
      <c r="QYO888" s="14"/>
      <c r="QYP888" s="14"/>
      <c r="QYQ888" s="14"/>
      <c r="QYR888" s="14"/>
      <c r="QYS888" s="14"/>
      <c r="QYT888" s="14"/>
      <c r="QYU888" s="14"/>
      <c r="QYV888" s="14"/>
      <c r="QYW888" s="14"/>
      <c r="QYX888" s="14"/>
      <c r="QYY888" s="14"/>
      <c r="QYZ888" s="14"/>
      <c r="QZA888" s="14"/>
      <c r="QZB888" s="14"/>
      <c r="QZC888" s="14"/>
      <c r="QZD888" s="14"/>
      <c r="QZE888" s="14"/>
      <c r="QZF888" s="14"/>
      <c r="QZG888" s="14"/>
      <c r="QZH888" s="14"/>
      <c r="QZI888" s="14"/>
      <c r="QZJ888" s="14"/>
      <c r="QZK888" s="14"/>
      <c r="QZL888" s="14"/>
      <c r="QZM888" s="14"/>
      <c r="QZN888" s="14"/>
      <c r="QZO888" s="14"/>
      <c r="QZP888" s="14"/>
      <c r="QZQ888" s="14"/>
      <c r="QZR888" s="14"/>
      <c r="QZS888" s="14"/>
      <c r="QZT888" s="14"/>
      <c r="QZU888" s="14"/>
      <c r="QZV888" s="14"/>
      <c r="QZW888" s="14"/>
      <c r="QZX888" s="14"/>
      <c r="QZY888" s="14"/>
      <c r="QZZ888" s="14"/>
      <c r="RAA888" s="14"/>
      <c r="RAB888" s="14"/>
      <c r="RAC888" s="14"/>
      <c r="RAD888" s="14"/>
      <c r="RAE888" s="14"/>
      <c r="RAF888" s="14"/>
      <c r="RAG888" s="14"/>
      <c r="RAH888" s="14"/>
      <c r="RAI888" s="14"/>
      <c r="RAJ888" s="14"/>
      <c r="RAK888" s="14"/>
      <c r="RAL888" s="14"/>
      <c r="RAM888" s="14"/>
      <c r="RAN888" s="14"/>
      <c r="RAO888" s="14"/>
      <c r="RAP888" s="14"/>
      <c r="RAQ888" s="14"/>
      <c r="RAR888" s="14"/>
      <c r="RAS888" s="14"/>
      <c r="RAT888" s="14"/>
      <c r="RAU888" s="14"/>
      <c r="RAV888" s="14"/>
      <c r="RAW888" s="14"/>
      <c r="RAX888" s="14"/>
      <c r="RAY888" s="14"/>
      <c r="RAZ888" s="14"/>
      <c r="RBA888" s="14"/>
      <c r="RBB888" s="14"/>
      <c r="RBC888" s="14"/>
      <c r="RBD888" s="14"/>
      <c r="RBE888" s="14"/>
      <c r="RBF888" s="14"/>
      <c r="RBG888" s="14"/>
      <c r="RBH888" s="14"/>
      <c r="RBI888" s="14"/>
      <c r="RBJ888" s="14"/>
      <c r="RBK888" s="14"/>
      <c r="RBL888" s="14"/>
      <c r="RBM888" s="14"/>
      <c r="RBN888" s="14"/>
      <c r="RBO888" s="14"/>
      <c r="RBP888" s="14"/>
      <c r="RBQ888" s="14"/>
      <c r="RBR888" s="14"/>
      <c r="RBS888" s="14"/>
      <c r="RBT888" s="14"/>
      <c r="RBU888" s="14"/>
      <c r="RBV888" s="14"/>
      <c r="RBW888" s="14"/>
      <c r="RBX888" s="14"/>
      <c r="RBY888" s="14"/>
      <c r="RBZ888" s="14"/>
      <c r="RCA888" s="14"/>
      <c r="RCB888" s="14"/>
      <c r="RCC888" s="14"/>
      <c r="RCD888" s="14"/>
      <c r="RCE888" s="14"/>
      <c r="RCF888" s="14"/>
      <c r="RCG888" s="14"/>
      <c r="RCH888" s="14"/>
      <c r="RCI888" s="14"/>
      <c r="RCJ888" s="14"/>
      <c r="RCK888" s="14"/>
      <c r="RCL888" s="14"/>
      <c r="RCM888" s="14"/>
      <c r="RCN888" s="14"/>
      <c r="RCO888" s="14"/>
      <c r="RCP888" s="14"/>
      <c r="RCQ888" s="14"/>
      <c r="RCR888" s="14"/>
      <c r="RCS888" s="14"/>
      <c r="RCT888" s="14"/>
      <c r="RCU888" s="14"/>
      <c r="RCV888" s="14"/>
      <c r="RCW888" s="14"/>
      <c r="RCX888" s="14"/>
      <c r="RCY888" s="14"/>
      <c r="RCZ888" s="14"/>
      <c r="RDA888" s="14"/>
      <c r="RDB888" s="14"/>
      <c r="RDC888" s="14"/>
      <c r="RDD888" s="14"/>
      <c r="RDE888" s="14"/>
      <c r="RDF888" s="14"/>
      <c r="RDG888" s="14"/>
      <c r="RDH888" s="14"/>
      <c r="RDI888" s="14"/>
      <c r="RDJ888" s="14"/>
      <c r="RDK888" s="14"/>
      <c r="RDL888" s="14"/>
      <c r="RDM888" s="14"/>
      <c r="RDN888" s="14"/>
      <c r="RDO888" s="14"/>
      <c r="RDP888" s="14"/>
      <c r="RDQ888" s="14"/>
      <c r="RDR888" s="14"/>
      <c r="RDS888" s="14"/>
      <c r="RDT888" s="14"/>
      <c r="RDU888" s="14"/>
      <c r="RDV888" s="14"/>
      <c r="RDW888" s="14"/>
      <c r="RDX888" s="14"/>
      <c r="RDY888" s="14"/>
      <c r="RDZ888" s="14"/>
      <c r="REA888" s="14"/>
      <c r="REB888" s="14"/>
      <c r="REC888" s="14"/>
      <c r="RED888" s="14"/>
      <c r="REE888" s="14"/>
      <c r="REF888" s="14"/>
      <c r="REG888" s="14"/>
      <c r="REH888" s="14"/>
      <c r="REI888" s="14"/>
      <c r="REJ888" s="14"/>
      <c r="REK888" s="14"/>
      <c r="REL888" s="14"/>
      <c r="REM888" s="14"/>
      <c r="REN888" s="14"/>
      <c r="REO888" s="14"/>
      <c r="REP888" s="14"/>
      <c r="REQ888" s="14"/>
      <c r="RER888" s="14"/>
      <c r="RES888" s="14"/>
      <c r="RET888" s="14"/>
      <c r="REU888" s="14"/>
      <c r="REV888" s="14"/>
      <c r="REW888" s="14"/>
      <c r="REX888" s="14"/>
      <c r="REY888" s="14"/>
      <c r="REZ888" s="14"/>
      <c r="RFA888" s="14"/>
      <c r="RFB888" s="14"/>
      <c r="RFC888" s="14"/>
      <c r="RFD888" s="14"/>
      <c r="RFE888" s="14"/>
      <c r="RFF888" s="14"/>
      <c r="RFG888" s="14"/>
      <c r="RFH888" s="14"/>
      <c r="RFI888" s="14"/>
      <c r="RFJ888" s="14"/>
      <c r="RFK888" s="14"/>
      <c r="RFL888" s="14"/>
      <c r="RFM888" s="14"/>
      <c r="RFN888" s="14"/>
      <c r="RFO888" s="14"/>
      <c r="RFP888" s="14"/>
      <c r="RFQ888" s="14"/>
      <c r="RFR888" s="14"/>
      <c r="RFS888" s="14"/>
      <c r="RFT888" s="14"/>
      <c r="RFU888" s="14"/>
      <c r="RFV888" s="14"/>
      <c r="RFW888" s="14"/>
      <c r="RFX888" s="14"/>
      <c r="RFY888" s="14"/>
      <c r="RFZ888" s="14"/>
      <c r="RGA888" s="14"/>
      <c r="RGB888" s="14"/>
      <c r="RGC888" s="14"/>
      <c r="RGD888" s="14"/>
      <c r="RGE888" s="14"/>
      <c r="RGF888" s="14"/>
      <c r="RGG888" s="14"/>
      <c r="RGH888" s="14"/>
      <c r="RGI888" s="14"/>
      <c r="RGJ888" s="14"/>
      <c r="RGK888" s="14"/>
      <c r="RGL888" s="14"/>
      <c r="RGM888" s="14"/>
      <c r="RGN888" s="14"/>
      <c r="RGO888" s="14"/>
      <c r="RGP888" s="14"/>
      <c r="RGQ888" s="14"/>
      <c r="RGR888" s="14"/>
      <c r="RGS888" s="14"/>
      <c r="RGT888" s="14"/>
      <c r="RGU888" s="14"/>
      <c r="RGV888" s="14"/>
      <c r="RGW888" s="14"/>
      <c r="RGX888" s="14"/>
      <c r="RGY888" s="14"/>
      <c r="RGZ888" s="14"/>
      <c r="RHA888" s="14"/>
      <c r="RHB888" s="14"/>
      <c r="RHC888" s="14"/>
      <c r="RHD888" s="14"/>
      <c r="RHE888" s="14"/>
      <c r="RHF888" s="14"/>
      <c r="RHG888" s="14"/>
      <c r="RHH888" s="14"/>
      <c r="RHI888" s="14"/>
      <c r="RHJ888" s="14"/>
      <c r="RHK888" s="14"/>
      <c r="RHL888" s="14"/>
      <c r="RHM888" s="14"/>
      <c r="RHN888" s="14"/>
      <c r="RHO888" s="14"/>
      <c r="RHP888" s="14"/>
      <c r="RHQ888" s="14"/>
      <c r="RHR888" s="14"/>
      <c r="RHS888" s="14"/>
      <c r="RHT888" s="14"/>
      <c r="RHU888" s="14"/>
      <c r="RHV888" s="14"/>
      <c r="RHW888" s="14"/>
      <c r="RHX888" s="14"/>
      <c r="RHY888" s="14"/>
      <c r="RHZ888" s="14"/>
      <c r="RIA888" s="14"/>
      <c r="RIB888" s="14"/>
      <c r="RIC888" s="14"/>
      <c r="RID888" s="14"/>
      <c r="RIE888" s="14"/>
      <c r="RIF888" s="14"/>
      <c r="RIG888" s="14"/>
      <c r="RIH888" s="14"/>
      <c r="RII888" s="14"/>
      <c r="RIJ888" s="14"/>
      <c r="RIK888" s="14"/>
      <c r="RIL888" s="14"/>
      <c r="RIM888" s="14"/>
      <c r="RIN888" s="14"/>
      <c r="RIO888" s="14"/>
      <c r="RIP888" s="14"/>
      <c r="RIQ888" s="14"/>
      <c r="RIR888" s="14"/>
      <c r="RIS888" s="14"/>
      <c r="RIT888" s="14"/>
      <c r="RIU888" s="14"/>
      <c r="RIV888" s="14"/>
      <c r="RIW888" s="14"/>
      <c r="RIX888" s="14"/>
      <c r="RIY888" s="14"/>
      <c r="RIZ888" s="14"/>
      <c r="RJA888" s="14"/>
      <c r="RJB888" s="14"/>
      <c r="RJC888" s="14"/>
      <c r="RJD888" s="14"/>
      <c r="RJE888" s="14"/>
      <c r="RJF888" s="14"/>
      <c r="RJG888" s="14"/>
      <c r="RJH888" s="14"/>
      <c r="RJI888" s="14"/>
      <c r="RJJ888" s="14"/>
      <c r="RJK888" s="14"/>
      <c r="RJL888" s="14"/>
      <c r="RJM888" s="14"/>
      <c r="RJN888" s="14"/>
      <c r="RJO888" s="14"/>
      <c r="RJP888" s="14"/>
      <c r="RJQ888" s="14"/>
      <c r="RJR888" s="14"/>
      <c r="RJS888" s="14"/>
      <c r="RJT888" s="14"/>
      <c r="RJU888" s="14"/>
      <c r="RJV888" s="14"/>
      <c r="RJW888" s="14"/>
      <c r="RJX888" s="14"/>
      <c r="RJY888" s="14"/>
      <c r="RJZ888" s="14"/>
      <c r="RKA888" s="14"/>
      <c r="RKB888" s="14"/>
      <c r="RKC888" s="14"/>
      <c r="RKD888" s="14"/>
      <c r="RKE888" s="14"/>
      <c r="RKF888" s="14"/>
      <c r="RKG888" s="14"/>
      <c r="RKH888" s="14"/>
      <c r="RKI888" s="14"/>
      <c r="RKJ888" s="14"/>
      <c r="RKK888" s="14"/>
      <c r="RKL888" s="14"/>
      <c r="RKM888" s="14"/>
      <c r="RKN888" s="14"/>
      <c r="RKO888" s="14"/>
      <c r="RKP888" s="14"/>
      <c r="RKQ888" s="14"/>
      <c r="RKR888" s="14"/>
      <c r="RKS888" s="14"/>
      <c r="RKT888" s="14"/>
      <c r="RKU888" s="14"/>
      <c r="RKV888" s="14"/>
      <c r="RKW888" s="14"/>
      <c r="RKX888" s="14"/>
      <c r="RKY888" s="14"/>
      <c r="RKZ888" s="14"/>
      <c r="RLA888" s="14"/>
      <c r="RLB888" s="14"/>
      <c r="RLC888" s="14"/>
      <c r="RLD888" s="14"/>
      <c r="RLE888" s="14"/>
      <c r="RLF888" s="14"/>
      <c r="RLG888" s="14"/>
      <c r="RLH888" s="14"/>
      <c r="RLI888" s="14"/>
      <c r="RLJ888" s="14"/>
      <c r="RLK888" s="14"/>
      <c r="RLL888" s="14"/>
      <c r="RLM888" s="14"/>
      <c r="RLN888" s="14"/>
      <c r="RLO888" s="14"/>
      <c r="RLP888" s="14"/>
      <c r="RLQ888" s="14"/>
      <c r="RLR888" s="14"/>
      <c r="RLS888" s="14"/>
      <c r="RLT888" s="14"/>
      <c r="RLU888" s="14"/>
      <c r="RLV888" s="14"/>
      <c r="RLW888" s="14"/>
      <c r="RLX888" s="14"/>
      <c r="RLY888" s="14"/>
      <c r="RLZ888" s="14"/>
      <c r="RMA888" s="14"/>
      <c r="RMB888" s="14"/>
      <c r="RMC888" s="14"/>
      <c r="RMD888" s="14"/>
      <c r="RME888" s="14"/>
      <c r="RMF888" s="14"/>
      <c r="RMG888" s="14"/>
      <c r="RMH888" s="14"/>
      <c r="RMI888" s="14"/>
      <c r="RMJ888" s="14"/>
      <c r="RMK888" s="14"/>
      <c r="RML888" s="14"/>
      <c r="RMM888" s="14"/>
      <c r="RMN888" s="14"/>
      <c r="RMO888" s="14"/>
      <c r="RMP888" s="14"/>
      <c r="RMQ888" s="14"/>
      <c r="RMR888" s="14"/>
      <c r="RMS888" s="14"/>
      <c r="RMT888" s="14"/>
      <c r="RMU888" s="14"/>
      <c r="RMV888" s="14"/>
      <c r="RMW888" s="14"/>
      <c r="RMX888" s="14"/>
      <c r="RMY888" s="14"/>
      <c r="RMZ888" s="14"/>
      <c r="RNA888" s="14"/>
      <c r="RNB888" s="14"/>
      <c r="RNC888" s="14"/>
      <c r="RND888" s="14"/>
      <c r="RNE888" s="14"/>
      <c r="RNF888" s="14"/>
      <c r="RNG888" s="14"/>
      <c r="RNH888" s="14"/>
      <c r="RNI888" s="14"/>
      <c r="RNJ888" s="14"/>
      <c r="RNK888" s="14"/>
      <c r="RNL888" s="14"/>
      <c r="RNM888" s="14"/>
      <c r="RNN888" s="14"/>
      <c r="RNO888" s="14"/>
      <c r="RNP888" s="14"/>
      <c r="RNQ888" s="14"/>
      <c r="RNR888" s="14"/>
      <c r="RNS888" s="14"/>
      <c r="RNT888" s="14"/>
      <c r="RNU888" s="14"/>
      <c r="RNV888" s="14"/>
      <c r="RNW888" s="14"/>
      <c r="RNX888" s="14"/>
      <c r="RNY888" s="14"/>
      <c r="RNZ888" s="14"/>
      <c r="ROA888" s="14"/>
      <c r="ROB888" s="14"/>
      <c r="ROC888" s="14"/>
      <c r="ROD888" s="14"/>
      <c r="ROE888" s="14"/>
      <c r="ROF888" s="14"/>
      <c r="ROG888" s="14"/>
      <c r="ROH888" s="14"/>
      <c r="ROI888" s="14"/>
      <c r="ROJ888" s="14"/>
      <c r="ROK888" s="14"/>
      <c r="ROL888" s="14"/>
      <c r="ROM888" s="14"/>
      <c r="RON888" s="14"/>
      <c r="ROO888" s="14"/>
      <c r="ROP888" s="14"/>
      <c r="ROQ888" s="14"/>
      <c r="ROR888" s="14"/>
      <c r="ROS888" s="14"/>
      <c r="ROT888" s="14"/>
      <c r="ROU888" s="14"/>
      <c r="ROV888" s="14"/>
      <c r="ROW888" s="14"/>
      <c r="ROX888" s="14"/>
      <c r="ROY888" s="14"/>
      <c r="ROZ888" s="14"/>
      <c r="RPA888" s="14"/>
      <c r="RPB888" s="14"/>
      <c r="RPC888" s="14"/>
      <c r="RPD888" s="14"/>
      <c r="RPE888" s="14"/>
      <c r="RPF888" s="14"/>
      <c r="RPG888" s="14"/>
      <c r="RPH888" s="14"/>
      <c r="RPI888" s="14"/>
      <c r="RPJ888" s="14"/>
      <c r="RPK888" s="14"/>
      <c r="RPL888" s="14"/>
      <c r="RPM888" s="14"/>
      <c r="RPN888" s="14"/>
      <c r="RPO888" s="14"/>
      <c r="RPP888" s="14"/>
      <c r="RPQ888" s="14"/>
      <c r="RPR888" s="14"/>
      <c r="RPS888" s="14"/>
      <c r="RPT888" s="14"/>
      <c r="RPU888" s="14"/>
      <c r="RPV888" s="14"/>
      <c r="RPW888" s="14"/>
      <c r="RPX888" s="14"/>
      <c r="RPY888" s="14"/>
      <c r="RPZ888" s="14"/>
      <c r="RQA888" s="14"/>
      <c r="RQB888" s="14"/>
      <c r="RQC888" s="14"/>
      <c r="RQD888" s="14"/>
      <c r="RQE888" s="14"/>
      <c r="RQF888" s="14"/>
      <c r="RQG888" s="14"/>
      <c r="RQH888" s="14"/>
      <c r="RQI888" s="14"/>
      <c r="RQJ888" s="14"/>
      <c r="RQK888" s="14"/>
      <c r="RQL888" s="14"/>
      <c r="RQM888" s="14"/>
      <c r="RQN888" s="14"/>
      <c r="RQO888" s="14"/>
      <c r="RQP888" s="14"/>
      <c r="RQQ888" s="14"/>
      <c r="RQR888" s="14"/>
      <c r="RQS888" s="14"/>
      <c r="RQT888" s="14"/>
      <c r="RQU888" s="14"/>
      <c r="RQV888" s="14"/>
      <c r="RQW888" s="14"/>
      <c r="RQX888" s="14"/>
      <c r="RQY888" s="14"/>
      <c r="RQZ888" s="14"/>
      <c r="RRA888" s="14"/>
      <c r="RRB888" s="14"/>
      <c r="RRC888" s="14"/>
      <c r="RRD888" s="14"/>
      <c r="RRE888" s="14"/>
      <c r="RRF888" s="14"/>
      <c r="RRG888" s="14"/>
      <c r="RRH888" s="14"/>
      <c r="RRI888" s="14"/>
      <c r="RRJ888" s="14"/>
      <c r="RRK888" s="14"/>
      <c r="RRL888" s="14"/>
      <c r="RRM888" s="14"/>
      <c r="RRN888" s="14"/>
      <c r="RRO888" s="14"/>
      <c r="RRP888" s="14"/>
      <c r="RRQ888" s="14"/>
      <c r="RRR888" s="14"/>
      <c r="RRS888" s="14"/>
      <c r="RRT888" s="14"/>
      <c r="RRU888" s="14"/>
      <c r="RRV888" s="14"/>
      <c r="RRW888" s="14"/>
      <c r="RRX888" s="14"/>
      <c r="RRY888" s="14"/>
      <c r="RRZ888" s="14"/>
      <c r="RSA888" s="14"/>
      <c r="RSB888" s="14"/>
      <c r="RSC888" s="14"/>
      <c r="RSD888" s="14"/>
      <c r="RSE888" s="14"/>
      <c r="RSF888" s="14"/>
      <c r="RSG888" s="14"/>
      <c r="RSH888" s="14"/>
      <c r="RSI888" s="14"/>
      <c r="RSJ888" s="14"/>
      <c r="RSK888" s="14"/>
      <c r="RSL888" s="14"/>
      <c r="RSM888" s="14"/>
      <c r="RSN888" s="14"/>
      <c r="RSO888" s="14"/>
      <c r="RSP888" s="14"/>
      <c r="RSQ888" s="14"/>
      <c r="RSR888" s="14"/>
      <c r="RSS888" s="14"/>
      <c r="RST888" s="14"/>
      <c r="RSU888" s="14"/>
      <c r="RSV888" s="14"/>
      <c r="RSW888" s="14"/>
      <c r="RSX888" s="14"/>
      <c r="RSY888" s="14"/>
      <c r="RSZ888" s="14"/>
      <c r="RTA888" s="14"/>
      <c r="RTB888" s="14"/>
      <c r="RTC888" s="14"/>
      <c r="RTD888" s="14"/>
      <c r="RTE888" s="14"/>
      <c r="RTF888" s="14"/>
      <c r="RTG888" s="14"/>
      <c r="RTH888" s="14"/>
      <c r="RTI888" s="14"/>
      <c r="RTJ888" s="14"/>
      <c r="RTK888" s="14"/>
      <c r="RTL888" s="14"/>
      <c r="RTM888" s="14"/>
      <c r="RTN888" s="14"/>
      <c r="RTO888" s="14"/>
      <c r="RTP888" s="14"/>
      <c r="RTQ888" s="14"/>
      <c r="RTR888" s="14"/>
      <c r="RTS888" s="14"/>
      <c r="RTT888" s="14"/>
      <c r="RTU888" s="14"/>
      <c r="RTV888" s="14"/>
      <c r="RTW888" s="14"/>
      <c r="RTX888" s="14"/>
      <c r="RTY888" s="14"/>
      <c r="RTZ888" s="14"/>
      <c r="RUA888" s="14"/>
      <c r="RUB888" s="14"/>
      <c r="RUC888" s="14"/>
      <c r="RUD888" s="14"/>
      <c r="RUE888" s="14"/>
      <c r="RUF888" s="14"/>
      <c r="RUG888" s="14"/>
      <c r="RUH888" s="14"/>
      <c r="RUI888" s="14"/>
      <c r="RUJ888" s="14"/>
      <c r="RUK888" s="14"/>
      <c r="RUL888" s="14"/>
      <c r="RUM888" s="14"/>
      <c r="RUN888" s="14"/>
      <c r="RUO888" s="14"/>
      <c r="RUP888" s="14"/>
      <c r="RUQ888" s="14"/>
      <c r="RUR888" s="14"/>
      <c r="RUS888" s="14"/>
      <c r="RUT888" s="14"/>
      <c r="RUU888" s="14"/>
      <c r="RUV888" s="14"/>
      <c r="RUW888" s="14"/>
      <c r="RUX888" s="14"/>
      <c r="RUY888" s="14"/>
      <c r="RUZ888" s="14"/>
      <c r="RVA888" s="14"/>
      <c r="RVB888" s="14"/>
      <c r="RVC888" s="14"/>
      <c r="RVD888" s="14"/>
      <c r="RVE888" s="14"/>
      <c r="RVF888" s="14"/>
      <c r="RVG888" s="14"/>
      <c r="RVH888" s="14"/>
      <c r="RVI888" s="14"/>
      <c r="RVJ888" s="14"/>
      <c r="RVK888" s="14"/>
      <c r="RVL888" s="14"/>
      <c r="RVM888" s="14"/>
      <c r="RVN888" s="14"/>
      <c r="RVO888" s="14"/>
      <c r="RVP888" s="14"/>
      <c r="RVQ888" s="14"/>
      <c r="RVR888" s="14"/>
      <c r="RVS888" s="14"/>
      <c r="RVT888" s="14"/>
      <c r="RVU888" s="14"/>
      <c r="RVV888" s="14"/>
      <c r="RVW888" s="14"/>
      <c r="RVX888" s="14"/>
      <c r="RVY888" s="14"/>
      <c r="RVZ888" s="14"/>
      <c r="RWA888" s="14"/>
      <c r="RWB888" s="14"/>
      <c r="RWC888" s="14"/>
      <c r="RWD888" s="14"/>
      <c r="RWE888" s="14"/>
      <c r="RWF888" s="14"/>
      <c r="RWG888" s="14"/>
      <c r="RWH888" s="14"/>
      <c r="RWI888" s="14"/>
      <c r="RWJ888" s="14"/>
      <c r="RWK888" s="14"/>
      <c r="RWL888" s="14"/>
      <c r="RWM888" s="14"/>
      <c r="RWN888" s="14"/>
      <c r="RWO888" s="14"/>
      <c r="RWP888" s="14"/>
      <c r="RWQ888" s="14"/>
      <c r="RWR888" s="14"/>
      <c r="RWS888" s="14"/>
      <c r="RWT888" s="14"/>
      <c r="RWU888" s="14"/>
      <c r="RWV888" s="14"/>
      <c r="RWW888" s="14"/>
      <c r="RWX888" s="14"/>
      <c r="RWY888" s="14"/>
      <c r="RWZ888" s="14"/>
      <c r="RXA888" s="14"/>
      <c r="RXB888" s="14"/>
      <c r="RXC888" s="14"/>
      <c r="RXD888" s="14"/>
      <c r="RXE888" s="14"/>
      <c r="RXF888" s="14"/>
      <c r="RXG888" s="14"/>
      <c r="RXH888" s="14"/>
      <c r="RXI888" s="14"/>
      <c r="RXJ888" s="14"/>
      <c r="RXK888" s="14"/>
      <c r="RXL888" s="14"/>
      <c r="RXM888" s="14"/>
      <c r="RXN888" s="14"/>
      <c r="RXO888" s="14"/>
      <c r="RXP888" s="14"/>
      <c r="RXQ888" s="14"/>
      <c r="RXR888" s="14"/>
      <c r="RXS888" s="14"/>
      <c r="RXT888" s="14"/>
      <c r="RXU888" s="14"/>
      <c r="RXV888" s="14"/>
      <c r="RXW888" s="14"/>
      <c r="RXX888" s="14"/>
      <c r="RXY888" s="14"/>
      <c r="RXZ888" s="14"/>
      <c r="RYA888" s="14"/>
      <c r="RYB888" s="14"/>
      <c r="RYC888" s="14"/>
      <c r="RYD888" s="14"/>
      <c r="RYE888" s="14"/>
      <c r="RYF888" s="14"/>
      <c r="RYG888" s="14"/>
      <c r="RYH888" s="14"/>
      <c r="RYI888" s="14"/>
      <c r="RYJ888" s="14"/>
      <c r="RYK888" s="14"/>
      <c r="RYL888" s="14"/>
      <c r="RYM888" s="14"/>
      <c r="RYN888" s="14"/>
      <c r="RYO888" s="14"/>
      <c r="RYP888" s="14"/>
      <c r="RYQ888" s="14"/>
      <c r="RYR888" s="14"/>
      <c r="RYS888" s="14"/>
      <c r="RYT888" s="14"/>
      <c r="RYU888" s="14"/>
      <c r="RYV888" s="14"/>
      <c r="RYW888" s="14"/>
      <c r="RYX888" s="14"/>
      <c r="RYY888" s="14"/>
      <c r="RYZ888" s="14"/>
      <c r="RZA888" s="14"/>
      <c r="RZB888" s="14"/>
      <c r="RZC888" s="14"/>
      <c r="RZD888" s="14"/>
      <c r="RZE888" s="14"/>
      <c r="RZF888" s="14"/>
      <c r="RZG888" s="14"/>
      <c r="RZH888" s="14"/>
      <c r="RZI888" s="14"/>
      <c r="RZJ888" s="14"/>
      <c r="RZK888" s="14"/>
      <c r="RZL888" s="14"/>
      <c r="RZM888" s="14"/>
      <c r="RZN888" s="14"/>
      <c r="RZO888" s="14"/>
      <c r="RZP888" s="14"/>
      <c r="RZQ888" s="14"/>
      <c r="RZR888" s="14"/>
      <c r="RZS888" s="14"/>
      <c r="RZT888" s="14"/>
      <c r="RZU888" s="14"/>
      <c r="RZV888" s="14"/>
      <c r="RZW888" s="14"/>
      <c r="RZX888" s="14"/>
      <c r="RZY888" s="14"/>
      <c r="RZZ888" s="14"/>
      <c r="SAA888" s="14"/>
      <c r="SAB888" s="14"/>
      <c r="SAC888" s="14"/>
      <c r="SAD888" s="14"/>
      <c r="SAE888" s="14"/>
      <c r="SAF888" s="14"/>
      <c r="SAG888" s="14"/>
      <c r="SAH888" s="14"/>
      <c r="SAI888" s="14"/>
      <c r="SAJ888" s="14"/>
      <c r="SAK888" s="14"/>
      <c r="SAL888" s="14"/>
      <c r="SAM888" s="14"/>
      <c r="SAN888" s="14"/>
      <c r="SAO888" s="14"/>
      <c r="SAP888" s="14"/>
      <c r="SAQ888" s="14"/>
      <c r="SAR888" s="14"/>
      <c r="SAS888" s="14"/>
      <c r="SAT888" s="14"/>
      <c r="SAU888" s="14"/>
      <c r="SAV888" s="14"/>
      <c r="SAW888" s="14"/>
      <c r="SAX888" s="14"/>
      <c r="SAY888" s="14"/>
      <c r="SAZ888" s="14"/>
      <c r="SBA888" s="14"/>
      <c r="SBB888" s="14"/>
      <c r="SBC888" s="14"/>
      <c r="SBD888" s="14"/>
      <c r="SBE888" s="14"/>
      <c r="SBF888" s="14"/>
      <c r="SBG888" s="14"/>
      <c r="SBH888" s="14"/>
      <c r="SBI888" s="14"/>
      <c r="SBJ888" s="14"/>
      <c r="SBK888" s="14"/>
      <c r="SBL888" s="14"/>
      <c r="SBM888" s="14"/>
      <c r="SBN888" s="14"/>
      <c r="SBO888" s="14"/>
      <c r="SBP888" s="14"/>
      <c r="SBQ888" s="14"/>
      <c r="SBR888" s="14"/>
      <c r="SBS888" s="14"/>
      <c r="SBT888" s="14"/>
      <c r="SBU888" s="14"/>
      <c r="SBV888" s="14"/>
      <c r="SBW888" s="14"/>
      <c r="SBX888" s="14"/>
      <c r="SBY888" s="14"/>
      <c r="SBZ888" s="14"/>
      <c r="SCA888" s="14"/>
      <c r="SCB888" s="14"/>
      <c r="SCC888" s="14"/>
      <c r="SCD888" s="14"/>
      <c r="SCE888" s="14"/>
      <c r="SCF888" s="14"/>
      <c r="SCG888" s="14"/>
      <c r="SCH888" s="14"/>
      <c r="SCI888" s="14"/>
      <c r="SCJ888" s="14"/>
      <c r="SCK888" s="14"/>
      <c r="SCL888" s="14"/>
      <c r="SCM888" s="14"/>
      <c r="SCN888" s="14"/>
      <c r="SCO888" s="14"/>
      <c r="SCP888" s="14"/>
      <c r="SCQ888" s="14"/>
      <c r="SCR888" s="14"/>
      <c r="SCS888" s="14"/>
      <c r="SCT888" s="14"/>
      <c r="SCU888" s="14"/>
      <c r="SCV888" s="14"/>
      <c r="SCW888" s="14"/>
      <c r="SCX888" s="14"/>
      <c r="SCY888" s="14"/>
      <c r="SCZ888" s="14"/>
      <c r="SDA888" s="14"/>
      <c r="SDB888" s="14"/>
      <c r="SDC888" s="14"/>
      <c r="SDD888" s="14"/>
      <c r="SDE888" s="14"/>
      <c r="SDF888" s="14"/>
      <c r="SDG888" s="14"/>
      <c r="SDH888" s="14"/>
      <c r="SDI888" s="14"/>
      <c r="SDJ888" s="14"/>
      <c r="SDK888" s="14"/>
      <c r="SDL888" s="14"/>
      <c r="SDM888" s="14"/>
      <c r="SDN888" s="14"/>
      <c r="SDO888" s="14"/>
      <c r="SDP888" s="14"/>
      <c r="SDQ888" s="14"/>
      <c r="SDR888" s="14"/>
      <c r="SDS888" s="14"/>
      <c r="SDT888" s="14"/>
      <c r="SDU888" s="14"/>
      <c r="SDV888" s="14"/>
      <c r="SDW888" s="14"/>
      <c r="SDX888" s="14"/>
      <c r="SDY888" s="14"/>
      <c r="SDZ888" s="14"/>
      <c r="SEA888" s="14"/>
      <c r="SEB888" s="14"/>
      <c r="SEC888" s="14"/>
      <c r="SED888" s="14"/>
      <c r="SEE888" s="14"/>
      <c r="SEF888" s="14"/>
      <c r="SEG888" s="14"/>
      <c r="SEH888" s="14"/>
      <c r="SEI888" s="14"/>
      <c r="SEJ888" s="14"/>
      <c r="SEK888" s="14"/>
      <c r="SEL888" s="14"/>
      <c r="SEM888" s="14"/>
      <c r="SEN888" s="14"/>
      <c r="SEO888" s="14"/>
      <c r="SEP888" s="14"/>
      <c r="SEQ888" s="14"/>
      <c r="SER888" s="14"/>
      <c r="SES888" s="14"/>
      <c r="SET888" s="14"/>
      <c r="SEU888" s="14"/>
      <c r="SEV888" s="14"/>
      <c r="SEW888" s="14"/>
      <c r="SEX888" s="14"/>
      <c r="SEY888" s="14"/>
      <c r="SEZ888" s="14"/>
      <c r="SFA888" s="14"/>
      <c r="SFB888" s="14"/>
      <c r="SFC888" s="14"/>
      <c r="SFD888" s="14"/>
      <c r="SFE888" s="14"/>
      <c r="SFF888" s="14"/>
      <c r="SFG888" s="14"/>
      <c r="SFH888" s="14"/>
      <c r="SFI888" s="14"/>
      <c r="SFJ888" s="14"/>
      <c r="SFK888" s="14"/>
      <c r="SFL888" s="14"/>
      <c r="SFM888" s="14"/>
      <c r="SFN888" s="14"/>
      <c r="SFO888" s="14"/>
      <c r="SFP888" s="14"/>
      <c r="SFQ888" s="14"/>
      <c r="SFR888" s="14"/>
      <c r="SFS888" s="14"/>
      <c r="SFT888" s="14"/>
      <c r="SFU888" s="14"/>
      <c r="SFV888" s="14"/>
      <c r="SFW888" s="14"/>
      <c r="SFX888" s="14"/>
      <c r="SFY888" s="14"/>
      <c r="SFZ888" s="14"/>
      <c r="SGA888" s="14"/>
      <c r="SGB888" s="14"/>
      <c r="SGC888" s="14"/>
      <c r="SGD888" s="14"/>
      <c r="SGE888" s="14"/>
      <c r="SGF888" s="14"/>
      <c r="SGG888" s="14"/>
      <c r="SGH888" s="14"/>
      <c r="SGI888" s="14"/>
      <c r="SGJ888" s="14"/>
      <c r="SGK888" s="14"/>
      <c r="SGL888" s="14"/>
      <c r="SGM888" s="14"/>
      <c r="SGN888" s="14"/>
      <c r="SGO888" s="14"/>
      <c r="SGP888" s="14"/>
      <c r="SGQ888" s="14"/>
      <c r="SGR888" s="14"/>
      <c r="SGS888" s="14"/>
      <c r="SGT888" s="14"/>
      <c r="SGU888" s="14"/>
      <c r="SGV888" s="14"/>
      <c r="SGW888" s="14"/>
      <c r="SGX888" s="14"/>
      <c r="SGY888" s="14"/>
      <c r="SGZ888" s="14"/>
      <c r="SHA888" s="14"/>
      <c r="SHB888" s="14"/>
      <c r="SHC888" s="14"/>
      <c r="SHD888" s="14"/>
      <c r="SHE888" s="14"/>
      <c r="SHF888" s="14"/>
      <c r="SHG888" s="14"/>
      <c r="SHH888" s="14"/>
      <c r="SHI888" s="14"/>
      <c r="SHJ888" s="14"/>
      <c r="SHK888" s="14"/>
      <c r="SHL888" s="14"/>
      <c r="SHM888" s="14"/>
      <c r="SHN888" s="14"/>
      <c r="SHO888" s="14"/>
      <c r="SHP888" s="14"/>
      <c r="SHQ888" s="14"/>
      <c r="SHR888" s="14"/>
      <c r="SHS888" s="14"/>
      <c r="SHT888" s="14"/>
      <c r="SHU888" s="14"/>
      <c r="SHV888" s="14"/>
      <c r="SHW888" s="14"/>
      <c r="SHX888" s="14"/>
      <c r="SHY888" s="14"/>
      <c r="SHZ888" s="14"/>
      <c r="SIA888" s="14"/>
      <c r="SIB888" s="14"/>
      <c r="SIC888" s="14"/>
      <c r="SID888" s="14"/>
      <c r="SIE888" s="14"/>
      <c r="SIF888" s="14"/>
      <c r="SIG888" s="14"/>
      <c r="SIH888" s="14"/>
      <c r="SII888" s="14"/>
      <c r="SIJ888" s="14"/>
      <c r="SIK888" s="14"/>
      <c r="SIL888" s="14"/>
      <c r="SIM888" s="14"/>
      <c r="SIN888" s="14"/>
      <c r="SIO888" s="14"/>
      <c r="SIP888" s="14"/>
      <c r="SIQ888" s="14"/>
      <c r="SIR888" s="14"/>
      <c r="SIS888" s="14"/>
      <c r="SIT888" s="14"/>
      <c r="SIU888" s="14"/>
      <c r="SIV888" s="14"/>
      <c r="SIW888" s="14"/>
      <c r="SIX888" s="14"/>
      <c r="SIY888" s="14"/>
      <c r="SIZ888" s="14"/>
      <c r="SJA888" s="14"/>
      <c r="SJB888" s="14"/>
      <c r="SJC888" s="14"/>
      <c r="SJD888" s="14"/>
      <c r="SJE888" s="14"/>
      <c r="SJF888" s="14"/>
      <c r="SJG888" s="14"/>
      <c r="SJH888" s="14"/>
      <c r="SJI888" s="14"/>
      <c r="SJJ888" s="14"/>
      <c r="SJK888" s="14"/>
      <c r="SJL888" s="14"/>
      <c r="SJM888" s="14"/>
      <c r="SJN888" s="14"/>
      <c r="SJO888" s="14"/>
      <c r="SJP888" s="14"/>
      <c r="SJQ888" s="14"/>
      <c r="SJR888" s="14"/>
      <c r="SJS888" s="14"/>
      <c r="SJT888" s="14"/>
      <c r="SJU888" s="14"/>
      <c r="SJV888" s="14"/>
      <c r="SJW888" s="14"/>
      <c r="SJX888" s="14"/>
      <c r="SJY888" s="14"/>
      <c r="SJZ888" s="14"/>
      <c r="SKA888" s="14"/>
      <c r="SKB888" s="14"/>
      <c r="SKC888" s="14"/>
      <c r="SKD888" s="14"/>
      <c r="SKE888" s="14"/>
      <c r="SKF888" s="14"/>
      <c r="SKG888" s="14"/>
      <c r="SKH888" s="14"/>
      <c r="SKI888" s="14"/>
      <c r="SKJ888" s="14"/>
      <c r="SKK888" s="14"/>
      <c r="SKL888" s="14"/>
      <c r="SKM888" s="14"/>
      <c r="SKN888" s="14"/>
      <c r="SKO888" s="14"/>
      <c r="SKP888" s="14"/>
      <c r="SKQ888" s="14"/>
      <c r="SKR888" s="14"/>
      <c r="SKS888" s="14"/>
      <c r="SKT888" s="14"/>
      <c r="SKU888" s="14"/>
      <c r="SKV888" s="14"/>
      <c r="SKW888" s="14"/>
      <c r="SKX888" s="14"/>
      <c r="SKY888" s="14"/>
      <c r="SKZ888" s="14"/>
      <c r="SLA888" s="14"/>
      <c r="SLB888" s="14"/>
      <c r="SLC888" s="14"/>
      <c r="SLD888" s="14"/>
      <c r="SLE888" s="14"/>
      <c r="SLF888" s="14"/>
      <c r="SLG888" s="14"/>
      <c r="SLH888" s="14"/>
      <c r="SLI888" s="14"/>
      <c r="SLJ888" s="14"/>
      <c r="SLK888" s="14"/>
      <c r="SLL888" s="14"/>
      <c r="SLM888" s="14"/>
      <c r="SLN888" s="14"/>
      <c r="SLO888" s="14"/>
      <c r="SLP888" s="14"/>
      <c r="SLQ888" s="14"/>
      <c r="SLR888" s="14"/>
      <c r="SLS888" s="14"/>
      <c r="SLT888" s="14"/>
      <c r="SLU888" s="14"/>
      <c r="SLV888" s="14"/>
      <c r="SLW888" s="14"/>
      <c r="SLX888" s="14"/>
      <c r="SLY888" s="14"/>
      <c r="SLZ888" s="14"/>
      <c r="SMA888" s="14"/>
      <c r="SMB888" s="14"/>
      <c r="SMC888" s="14"/>
      <c r="SMD888" s="14"/>
      <c r="SME888" s="14"/>
      <c r="SMF888" s="14"/>
      <c r="SMG888" s="14"/>
      <c r="SMH888" s="14"/>
      <c r="SMI888" s="14"/>
      <c r="SMJ888" s="14"/>
      <c r="SMK888" s="14"/>
      <c r="SML888" s="14"/>
      <c r="SMM888" s="14"/>
      <c r="SMN888" s="14"/>
      <c r="SMO888" s="14"/>
      <c r="SMP888" s="14"/>
      <c r="SMQ888" s="14"/>
      <c r="SMR888" s="14"/>
      <c r="SMS888" s="14"/>
      <c r="SMT888" s="14"/>
      <c r="SMU888" s="14"/>
      <c r="SMV888" s="14"/>
      <c r="SMW888" s="14"/>
      <c r="SMX888" s="14"/>
      <c r="SMY888" s="14"/>
      <c r="SMZ888" s="14"/>
      <c r="SNA888" s="14"/>
      <c r="SNB888" s="14"/>
      <c r="SNC888" s="14"/>
      <c r="SND888" s="14"/>
      <c r="SNE888" s="14"/>
      <c r="SNF888" s="14"/>
      <c r="SNG888" s="14"/>
      <c r="SNH888" s="14"/>
      <c r="SNI888" s="14"/>
      <c r="SNJ888" s="14"/>
      <c r="SNK888" s="14"/>
      <c r="SNL888" s="14"/>
      <c r="SNM888" s="14"/>
      <c r="SNN888" s="14"/>
      <c r="SNO888" s="14"/>
      <c r="SNP888" s="14"/>
      <c r="SNQ888" s="14"/>
      <c r="SNR888" s="14"/>
      <c r="SNS888" s="14"/>
      <c r="SNT888" s="14"/>
      <c r="SNU888" s="14"/>
      <c r="SNV888" s="14"/>
      <c r="SNW888" s="14"/>
      <c r="SNX888" s="14"/>
      <c r="SNY888" s="14"/>
      <c r="SNZ888" s="14"/>
      <c r="SOA888" s="14"/>
      <c r="SOB888" s="14"/>
      <c r="SOC888" s="14"/>
      <c r="SOD888" s="14"/>
      <c r="SOE888" s="14"/>
      <c r="SOF888" s="14"/>
      <c r="SOG888" s="14"/>
      <c r="SOH888" s="14"/>
      <c r="SOI888" s="14"/>
      <c r="SOJ888" s="14"/>
      <c r="SOK888" s="14"/>
      <c r="SOL888" s="14"/>
      <c r="SOM888" s="14"/>
      <c r="SON888" s="14"/>
      <c r="SOO888" s="14"/>
      <c r="SOP888" s="14"/>
      <c r="SOQ888" s="14"/>
      <c r="SOR888" s="14"/>
      <c r="SOS888" s="14"/>
      <c r="SOT888" s="14"/>
      <c r="SOU888" s="14"/>
      <c r="SOV888" s="14"/>
      <c r="SOW888" s="14"/>
      <c r="SOX888" s="14"/>
      <c r="SOY888" s="14"/>
      <c r="SOZ888" s="14"/>
      <c r="SPA888" s="14"/>
      <c r="SPB888" s="14"/>
      <c r="SPC888" s="14"/>
      <c r="SPD888" s="14"/>
      <c r="SPE888" s="14"/>
      <c r="SPF888" s="14"/>
      <c r="SPG888" s="14"/>
      <c r="SPH888" s="14"/>
      <c r="SPI888" s="14"/>
      <c r="SPJ888" s="14"/>
      <c r="SPK888" s="14"/>
      <c r="SPL888" s="14"/>
      <c r="SPM888" s="14"/>
      <c r="SPN888" s="14"/>
      <c r="SPO888" s="14"/>
      <c r="SPP888" s="14"/>
      <c r="SPQ888" s="14"/>
      <c r="SPR888" s="14"/>
      <c r="SPS888" s="14"/>
      <c r="SPT888" s="14"/>
      <c r="SPU888" s="14"/>
      <c r="SPV888" s="14"/>
      <c r="SPW888" s="14"/>
      <c r="SPX888" s="14"/>
      <c r="SPY888" s="14"/>
      <c r="SPZ888" s="14"/>
      <c r="SQA888" s="14"/>
      <c r="SQB888" s="14"/>
      <c r="SQC888" s="14"/>
      <c r="SQD888" s="14"/>
      <c r="SQE888" s="14"/>
      <c r="SQF888" s="14"/>
      <c r="SQG888" s="14"/>
      <c r="SQH888" s="14"/>
      <c r="SQI888" s="14"/>
      <c r="SQJ888" s="14"/>
      <c r="SQK888" s="14"/>
      <c r="SQL888" s="14"/>
      <c r="SQM888" s="14"/>
      <c r="SQN888" s="14"/>
      <c r="SQO888" s="14"/>
      <c r="SQP888" s="14"/>
      <c r="SQQ888" s="14"/>
      <c r="SQR888" s="14"/>
      <c r="SQS888" s="14"/>
      <c r="SQT888" s="14"/>
      <c r="SQU888" s="14"/>
      <c r="SQV888" s="14"/>
      <c r="SQW888" s="14"/>
      <c r="SQX888" s="14"/>
      <c r="SQY888" s="14"/>
      <c r="SQZ888" s="14"/>
      <c r="SRA888" s="14"/>
      <c r="SRB888" s="14"/>
      <c r="SRC888" s="14"/>
      <c r="SRD888" s="14"/>
      <c r="SRE888" s="14"/>
      <c r="SRF888" s="14"/>
      <c r="SRG888" s="14"/>
      <c r="SRH888" s="14"/>
      <c r="SRI888" s="14"/>
      <c r="SRJ888" s="14"/>
      <c r="SRK888" s="14"/>
      <c r="SRL888" s="14"/>
      <c r="SRM888" s="14"/>
      <c r="SRN888" s="14"/>
      <c r="SRO888" s="14"/>
      <c r="SRP888" s="14"/>
      <c r="SRQ888" s="14"/>
      <c r="SRR888" s="14"/>
      <c r="SRS888" s="14"/>
      <c r="SRT888" s="14"/>
      <c r="SRU888" s="14"/>
      <c r="SRV888" s="14"/>
      <c r="SRW888" s="14"/>
      <c r="SRX888" s="14"/>
      <c r="SRY888" s="14"/>
      <c r="SRZ888" s="14"/>
      <c r="SSA888" s="14"/>
      <c r="SSB888" s="14"/>
      <c r="SSC888" s="14"/>
      <c r="SSD888" s="14"/>
      <c r="SSE888" s="14"/>
      <c r="SSF888" s="14"/>
      <c r="SSG888" s="14"/>
      <c r="SSH888" s="14"/>
      <c r="SSI888" s="14"/>
      <c r="SSJ888" s="14"/>
      <c r="SSK888" s="14"/>
      <c r="SSL888" s="14"/>
      <c r="SSM888" s="14"/>
      <c r="SSN888" s="14"/>
      <c r="SSO888" s="14"/>
      <c r="SSP888" s="14"/>
      <c r="SSQ888" s="14"/>
      <c r="SSR888" s="14"/>
      <c r="SSS888" s="14"/>
      <c r="SST888" s="14"/>
      <c r="SSU888" s="14"/>
      <c r="SSV888" s="14"/>
      <c r="SSW888" s="14"/>
      <c r="SSX888" s="14"/>
      <c r="SSY888" s="14"/>
      <c r="SSZ888" s="14"/>
      <c r="STA888" s="14"/>
      <c r="STB888" s="14"/>
      <c r="STC888" s="14"/>
      <c r="STD888" s="14"/>
      <c r="STE888" s="14"/>
      <c r="STF888" s="14"/>
      <c r="STG888" s="14"/>
      <c r="STH888" s="14"/>
      <c r="STI888" s="14"/>
      <c r="STJ888" s="14"/>
      <c r="STK888" s="14"/>
      <c r="STL888" s="14"/>
      <c r="STM888" s="14"/>
      <c r="STN888" s="14"/>
      <c r="STO888" s="14"/>
      <c r="STP888" s="14"/>
      <c r="STQ888" s="14"/>
      <c r="STR888" s="14"/>
      <c r="STS888" s="14"/>
      <c r="STT888" s="14"/>
      <c r="STU888" s="14"/>
      <c r="STV888" s="14"/>
      <c r="STW888" s="14"/>
      <c r="STX888" s="14"/>
      <c r="STY888" s="14"/>
      <c r="STZ888" s="14"/>
      <c r="SUA888" s="14"/>
      <c r="SUB888" s="14"/>
      <c r="SUC888" s="14"/>
      <c r="SUD888" s="14"/>
      <c r="SUE888" s="14"/>
      <c r="SUF888" s="14"/>
      <c r="SUG888" s="14"/>
      <c r="SUH888" s="14"/>
      <c r="SUI888" s="14"/>
      <c r="SUJ888" s="14"/>
      <c r="SUK888" s="14"/>
      <c r="SUL888" s="14"/>
      <c r="SUM888" s="14"/>
      <c r="SUN888" s="14"/>
      <c r="SUO888" s="14"/>
      <c r="SUP888" s="14"/>
      <c r="SUQ888" s="14"/>
      <c r="SUR888" s="14"/>
      <c r="SUS888" s="14"/>
      <c r="SUT888" s="14"/>
      <c r="SUU888" s="14"/>
      <c r="SUV888" s="14"/>
      <c r="SUW888" s="14"/>
      <c r="SUX888" s="14"/>
      <c r="SUY888" s="14"/>
      <c r="SUZ888" s="14"/>
      <c r="SVA888" s="14"/>
      <c r="SVB888" s="14"/>
      <c r="SVC888" s="14"/>
      <c r="SVD888" s="14"/>
      <c r="SVE888" s="14"/>
      <c r="SVF888" s="14"/>
      <c r="SVG888" s="14"/>
      <c r="SVH888" s="14"/>
      <c r="SVI888" s="14"/>
      <c r="SVJ888" s="14"/>
      <c r="SVK888" s="14"/>
      <c r="SVL888" s="14"/>
      <c r="SVM888" s="14"/>
      <c r="SVN888" s="14"/>
      <c r="SVO888" s="14"/>
      <c r="SVP888" s="14"/>
      <c r="SVQ888" s="14"/>
      <c r="SVR888" s="14"/>
      <c r="SVS888" s="14"/>
      <c r="SVT888" s="14"/>
      <c r="SVU888" s="14"/>
      <c r="SVV888" s="14"/>
      <c r="SVW888" s="14"/>
      <c r="SVX888" s="14"/>
      <c r="SVY888" s="14"/>
      <c r="SVZ888" s="14"/>
      <c r="SWA888" s="14"/>
      <c r="SWB888" s="14"/>
      <c r="SWC888" s="14"/>
      <c r="SWD888" s="14"/>
      <c r="SWE888" s="14"/>
      <c r="SWF888" s="14"/>
      <c r="SWG888" s="14"/>
      <c r="SWH888" s="14"/>
      <c r="SWI888" s="14"/>
      <c r="SWJ888" s="14"/>
      <c r="SWK888" s="14"/>
      <c r="SWL888" s="14"/>
      <c r="SWM888" s="14"/>
      <c r="SWN888" s="14"/>
      <c r="SWO888" s="14"/>
      <c r="SWP888" s="14"/>
      <c r="SWQ888" s="14"/>
      <c r="SWR888" s="14"/>
      <c r="SWS888" s="14"/>
      <c r="SWT888" s="14"/>
      <c r="SWU888" s="14"/>
      <c r="SWV888" s="14"/>
      <c r="SWW888" s="14"/>
      <c r="SWX888" s="14"/>
      <c r="SWY888" s="14"/>
      <c r="SWZ888" s="14"/>
      <c r="SXA888" s="14"/>
      <c r="SXB888" s="14"/>
      <c r="SXC888" s="14"/>
      <c r="SXD888" s="14"/>
      <c r="SXE888" s="14"/>
      <c r="SXF888" s="14"/>
      <c r="SXG888" s="14"/>
      <c r="SXH888" s="14"/>
      <c r="SXI888" s="14"/>
      <c r="SXJ888" s="14"/>
      <c r="SXK888" s="14"/>
      <c r="SXL888" s="14"/>
      <c r="SXM888" s="14"/>
      <c r="SXN888" s="14"/>
      <c r="SXO888" s="14"/>
      <c r="SXP888" s="14"/>
      <c r="SXQ888" s="14"/>
      <c r="SXR888" s="14"/>
      <c r="SXS888" s="14"/>
      <c r="SXT888" s="14"/>
      <c r="SXU888" s="14"/>
      <c r="SXV888" s="14"/>
      <c r="SXW888" s="14"/>
      <c r="SXX888" s="14"/>
      <c r="SXY888" s="14"/>
      <c r="SXZ888" s="14"/>
      <c r="SYA888" s="14"/>
      <c r="SYB888" s="14"/>
      <c r="SYC888" s="14"/>
      <c r="SYD888" s="14"/>
      <c r="SYE888" s="14"/>
      <c r="SYF888" s="14"/>
      <c r="SYG888" s="14"/>
      <c r="SYH888" s="14"/>
      <c r="SYI888" s="14"/>
      <c r="SYJ888" s="14"/>
      <c r="SYK888" s="14"/>
      <c r="SYL888" s="14"/>
      <c r="SYM888" s="14"/>
      <c r="SYN888" s="14"/>
      <c r="SYO888" s="14"/>
      <c r="SYP888" s="14"/>
      <c r="SYQ888" s="14"/>
      <c r="SYR888" s="14"/>
      <c r="SYS888" s="14"/>
      <c r="SYT888" s="14"/>
      <c r="SYU888" s="14"/>
      <c r="SYV888" s="14"/>
      <c r="SYW888" s="14"/>
      <c r="SYX888" s="14"/>
      <c r="SYY888" s="14"/>
      <c r="SYZ888" s="14"/>
      <c r="SZA888" s="14"/>
      <c r="SZB888" s="14"/>
      <c r="SZC888" s="14"/>
      <c r="SZD888" s="14"/>
      <c r="SZE888" s="14"/>
      <c r="SZF888" s="14"/>
      <c r="SZG888" s="14"/>
      <c r="SZH888" s="14"/>
      <c r="SZI888" s="14"/>
      <c r="SZJ888" s="14"/>
      <c r="SZK888" s="14"/>
      <c r="SZL888" s="14"/>
      <c r="SZM888" s="14"/>
      <c r="SZN888" s="14"/>
      <c r="SZO888" s="14"/>
      <c r="SZP888" s="14"/>
      <c r="SZQ888" s="14"/>
      <c r="SZR888" s="14"/>
      <c r="SZS888" s="14"/>
      <c r="SZT888" s="14"/>
      <c r="SZU888" s="14"/>
      <c r="SZV888" s="14"/>
      <c r="SZW888" s="14"/>
      <c r="SZX888" s="14"/>
      <c r="SZY888" s="14"/>
      <c r="SZZ888" s="14"/>
      <c r="TAA888" s="14"/>
      <c r="TAB888" s="14"/>
      <c r="TAC888" s="14"/>
      <c r="TAD888" s="14"/>
      <c r="TAE888" s="14"/>
      <c r="TAF888" s="14"/>
      <c r="TAG888" s="14"/>
      <c r="TAH888" s="14"/>
      <c r="TAI888" s="14"/>
      <c r="TAJ888" s="14"/>
      <c r="TAK888" s="14"/>
      <c r="TAL888" s="14"/>
      <c r="TAM888" s="14"/>
      <c r="TAN888" s="14"/>
      <c r="TAO888" s="14"/>
      <c r="TAP888" s="14"/>
      <c r="TAQ888" s="14"/>
      <c r="TAR888" s="14"/>
      <c r="TAS888" s="14"/>
      <c r="TAT888" s="14"/>
      <c r="TAU888" s="14"/>
      <c r="TAV888" s="14"/>
      <c r="TAW888" s="14"/>
      <c r="TAX888" s="14"/>
      <c r="TAY888" s="14"/>
      <c r="TAZ888" s="14"/>
      <c r="TBA888" s="14"/>
      <c r="TBB888" s="14"/>
      <c r="TBC888" s="14"/>
      <c r="TBD888" s="14"/>
      <c r="TBE888" s="14"/>
      <c r="TBF888" s="14"/>
      <c r="TBG888" s="14"/>
      <c r="TBH888" s="14"/>
      <c r="TBI888" s="14"/>
      <c r="TBJ888" s="14"/>
      <c r="TBK888" s="14"/>
      <c r="TBL888" s="14"/>
      <c r="TBM888" s="14"/>
      <c r="TBN888" s="14"/>
      <c r="TBO888" s="14"/>
      <c r="TBP888" s="14"/>
      <c r="TBQ888" s="14"/>
      <c r="TBR888" s="14"/>
      <c r="TBS888" s="14"/>
      <c r="TBT888" s="14"/>
      <c r="TBU888" s="14"/>
      <c r="TBV888" s="14"/>
      <c r="TBW888" s="14"/>
      <c r="TBX888" s="14"/>
      <c r="TBY888" s="14"/>
      <c r="TBZ888" s="14"/>
      <c r="TCA888" s="14"/>
      <c r="TCB888" s="14"/>
      <c r="TCC888" s="14"/>
      <c r="TCD888" s="14"/>
      <c r="TCE888" s="14"/>
      <c r="TCF888" s="14"/>
      <c r="TCG888" s="14"/>
      <c r="TCH888" s="14"/>
      <c r="TCI888" s="14"/>
      <c r="TCJ888" s="14"/>
      <c r="TCK888" s="14"/>
      <c r="TCL888" s="14"/>
      <c r="TCM888" s="14"/>
      <c r="TCN888" s="14"/>
      <c r="TCO888" s="14"/>
      <c r="TCP888" s="14"/>
      <c r="TCQ888" s="14"/>
      <c r="TCR888" s="14"/>
      <c r="TCS888" s="14"/>
      <c r="TCT888" s="14"/>
      <c r="TCU888" s="14"/>
      <c r="TCV888" s="14"/>
      <c r="TCW888" s="14"/>
      <c r="TCX888" s="14"/>
      <c r="TCY888" s="14"/>
      <c r="TCZ888" s="14"/>
      <c r="TDA888" s="14"/>
      <c r="TDB888" s="14"/>
      <c r="TDC888" s="14"/>
      <c r="TDD888" s="14"/>
      <c r="TDE888" s="14"/>
      <c r="TDF888" s="14"/>
      <c r="TDG888" s="14"/>
      <c r="TDH888" s="14"/>
      <c r="TDI888" s="14"/>
      <c r="TDJ888" s="14"/>
      <c r="TDK888" s="14"/>
      <c r="TDL888" s="14"/>
      <c r="TDM888" s="14"/>
      <c r="TDN888" s="14"/>
      <c r="TDO888" s="14"/>
      <c r="TDP888" s="14"/>
      <c r="TDQ888" s="14"/>
      <c r="TDR888" s="14"/>
      <c r="TDS888" s="14"/>
      <c r="TDT888" s="14"/>
      <c r="TDU888" s="14"/>
      <c r="TDV888" s="14"/>
      <c r="TDW888" s="14"/>
      <c r="TDX888" s="14"/>
      <c r="TDY888" s="14"/>
      <c r="TDZ888" s="14"/>
      <c r="TEA888" s="14"/>
      <c r="TEB888" s="14"/>
      <c r="TEC888" s="14"/>
      <c r="TED888" s="14"/>
      <c r="TEE888" s="14"/>
      <c r="TEF888" s="14"/>
      <c r="TEG888" s="14"/>
      <c r="TEH888" s="14"/>
      <c r="TEI888" s="14"/>
      <c r="TEJ888" s="14"/>
      <c r="TEK888" s="14"/>
      <c r="TEL888" s="14"/>
      <c r="TEM888" s="14"/>
      <c r="TEN888" s="14"/>
      <c r="TEO888" s="14"/>
      <c r="TEP888" s="14"/>
      <c r="TEQ888" s="14"/>
      <c r="TER888" s="14"/>
      <c r="TES888" s="14"/>
      <c r="TET888" s="14"/>
      <c r="TEU888" s="14"/>
      <c r="TEV888" s="14"/>
      <c r="TEW888" s="14"/>
      <c r="TEX888" s="14"/>
      <c r="TEY888" s="14"/>
      <c r="TEZ888" s="14"/>
      <c r="TFA888" s="14"/>
      <c r="TFB888" s="14"/>
      <c r="TFC888" s="14"/>
      <c r="TFD888" s="14"/>
      <c r="TFE888" s="14"/>
      <c r="TFF888" s="14"/>
      <c r="TFG888" s="14"/>
      <c r="TFH888" s="14"/>
      <c r="TFI888" s="14"/>
      <c r="TFJ888" s="14"/>
      <c r="TFK888" s="14"/>
      <c r="TFL888" s="14"/>
      <c r="TFM888" s="14"/>
      <c r="TFN888" s="14"/>
      <c r="TFO888" s="14"/>
      <c r="TFP888" s="14"/>
      <c r="TFQ888" s="14"/>
      <c r="TFR888" s="14"/>
      <c r="TFS888" s="14"/>
      <c r="TFT888" s="14"/>
      <c r="TFU888" s="14"/>
      <c r="TFV888" s="14"/>
      <c r="TFW888" s="14"/>
      <c r="TFX888" s="14"/>
      <c r="TFY888" s="14"/>
      <c r="TFZ888" s="14"/>
      <c r="TGA888" s="14"/>
      <c r="TGB888" s="14"/>
      <c r="TGC888" s="14"/>
      <c r="TGD888" s="14"/>
      <c r="TGE888" s="14"/>
      <c r="TGF888" s="14"/>
      <c r="TGG888" s="14"/>
      <c r="TGH888" s="14"/>
      <c r="TGI888" s="14"/>
      <c r="TGJ888" s="14"/>
      <c r="TGK888" s="14"/>
      <c r="TGL888" s="14"/>
      <c r="TGM888" s="14"/>
      <c r="TGN888" s="14"/>
      <c r="TGO888" s="14"/>
      <c r="TGP888" s="14"/>
      <c r="TGQ888" s="14"/>
      <c r="TGR888" s="14"/>
      <c r="TGS888" s="14"/>
      <c r="TGT888" s="14"/>
      <c r="TGU888" s="14"/>
      <c r="TGV888" s="14"/>
      <c r="TGW888" s="14"/>
      <c r="TGX888" s="14"/>
      <c r="TGY888" s="14"/>
      <c r="TGZ888" s="14"/>
      <c r="THA888" s="14"/>
      <c r="THB888" s="14"/>
      <c r="THC888" s="14"/>
      <c r="THD888" s="14"/>
      <c r="THE888" s="14"/>
      <c r="THF888" s="14"/>
      <c r="THG888" s="14"/>
      <c r="THH888" s="14"/>
      <c r="THI888" s="14"/>
      <c r="THJ888" s="14"/>
      <c r="THK888" s="14"/>
      <c r="THL888" s="14"/>
      <c r="THM888" s="14"/>
      <c r="THN888" s="14"/>
      <c r="THO888" s="14"/>
      <c r="THP888" s="14"/>
      <c r="THQ888" s="14"/>
      <c r="THR888" s="14"/>
      <c r="THS888" s="14"/>
      <c r="THT888" s="14"/>
      <c r="THU888" s="14"/>
      <c r="THV888" s="14"/>
      <c r="THW888" s="14"/>
      <c r="THX888" s="14"/>
      <c r="THY888" s="14"/>
      <c r="THZ888" s="14"/>
      <c r="TIA888" s="14"/>
      <c r="TIB888" s="14"/>
      <c r="TIC888" s="14"/>
      <c r="TID888" s="14"/>
      <c r="TIE888" s="14"/>
      <c r="TIF888" s="14"/>
      <c r="TIG888" s="14"/>
      <c r="TIH888" s="14"/>
      <c r="TII888" s="14"/>
      <c r="TIJ888" s="14"/>
      <c r="TIK888" s="14"/>
      <c r="TIL888" s="14"/>
      <c r="TIM888" s="14"/>
      <c r="TIN888" s="14"/>
      <c r="TIO888" s="14"/>
      <c r="TIP888" s="14"/>
      <c r="TIQ888" s="14"/>
      <c r="TIR888" s="14"/>
      <c r="TIS888" s="14"/>
      <c r="TIT888" s="14"/>
      <c r="TIU888" s="14"/>
      <c r="TIV888" s="14"/>
      <c r="TIW888" s="14"/>
      <c r="TIX888" s="14"/>
      <c r="TIY888" s="14"/>
      <c r="TIZ888" s="14"/>
      <c r="TJA888" s="14"/>
      <c r="TJB888" s="14"/>
      <c r="TJC888" s="14"/>
      <c r="TJD888" s="14"/>
      <c r="TJE888" s="14"/>
      <c r="TJF888" s="14"/>
      <c r="TJG888" s="14"/>
      <c r="TJH888" s="14"/>
      <c r="TJI888" s="14"/>
      <c r="TJJ888" s="14"/>
      <c r="TJK888" s="14"/>
      <c r="TJL888" s="14"/>
      <c r="TJM888" s="14"/>
      <c r="TJN888" s="14"/>
      <c r="TJO888" s="14"/>
      <c r="TJP888" s="14"/>
      <c r="TJQ888" s="14"/>
      <c r="TJR888" s="14"/>
      <c r="TJS888" s="14"/>
      <c r="TJT888" s="14"/>
      <c r="TJU888" s="14"/>
      <c r="TJV888" s="14"/>
      <c r="TJW888" s="14"/>
      <c r="TJX888" s="14"/>
      <c r="TJY888" s="14"/>
      <c r="TJZ888" s="14"/>
      <c r="TKA888" s="14"/>
      <c r="TKB888" s="14"/>
      <c r="TKC888" s="14"/>
      <c r="TKD888" s="14"/>
      <c r="TKE888" s="14"/>
      <c r="TKF888" s="14"/>
      <c r="TKG888" s="14"/>
      <c r="TKH888" s="14"/>
      <c r="TKI888" s="14"/>
      <c r="TKJ888" s="14"/>
      <c r="TKK888" s="14"/>
      <c r="TKL888" s="14"/>
      <c r="TKM888" s="14"/>
      <c r="TKN888" s="14"/>
      <c r="TKO888" s="14"/>
      <c r="TKP888" s="14"/>
      <c r="TKQ888" s="14"/>
      <c r="TKR888" s="14"/>
      <c r="TKS888" s="14"/>
      <c r="TKT888" s="14"/>
      <c r="TKU888" s="14"/>
      <c r="TKV888" s="14"/>
      <c r="TKW888" s="14"/>
      <c r="TKX888" s="14"/>
      <c r="TKY888" s="14"/>
      <c r="TKZ888" s="14"/>
      <c r="TLA888" s="14"/>
      <c r="TLB888" s="14"/>
      <c r="TLC888" s="14"/>
      <c r="TLD888" s="14"/>
      <c r="TLE888" s="14"/>
      <c r="TLF888" s="14"/>
      <c r="TLG888" s="14"/>
      <c r="TLH888" s="14"/>
      <c r="TLI888" s="14"/>
      <c r="TLJ888" s="14"/>
      <c r="TLK888" s="14"/>
      <c r="TLL888" s="14"/>
      <c r="TLM888" s="14"/>
      <c r="TLN888" s="14"/>
      <c r="TLO888" s="14"/>
      <c r="TLP888" s="14"/>
      <c r="TLQ888" s="14"/>
      <c r="TLR888" s="14"/>
      <c r="TLS888" s="14"/>
      <c r="TLT888" s="14"/>
      <c r="TLU888" s="14"/>
      <c r="TLV888" s="14"/>
      <c r="TLW888" s="14"/>
      <c r="TLX888" s="14"/>
      <c r="TLY888" s="14"/>
      <c r="TLZ888" s="14"/>
      <c r="TMA888" s="14"/>
      <c r="TMB888" s="14"/>
      <c r="TMC888" s="14"/>
      <c r="TMD888" s="14"/>
      <c r="TME888" s="14"/>
      <c r="TMF888" s="14"/>
      <c r="TMG888" s="14"/>
      <c r="TMH888" s="14"/>
      <c r="TMI888" s="14"/>
      <c r="TMJ888" s="14"/>
      <c r="TMK888" s="14"/>
      <c r="TML888" s="14"/>
      <c r="TMM888" s="14"/>
      <c r="TMN888" s="14"/>
      <c r="TMO888" s="14"/>
      <c r="TMP888" s="14"/>
      <c r="TMQ888" s="14"/>
      <c r="TMR888" s="14"/>
      <c r="TMS888" s="14"/>
      <c r="TMT888" s="14"/>
      <c r="TMU888" s="14"/>
      <c r="TMV888" s="14"/>
      <c r="TMW888" s="14"/>
      <c r="TMX888" s="14"/>
      <c r="TMY888" s="14"/>
      <c r="TMZ888" s="14"/>
      <c r="TNA888" s="14"/>
      <c r="TNB888" s="14"/>
      <c r="TNC888" s="14"/>
      <c r="TND888" s="14"/>
      <c r="TNE888" s="14"/>
      <c r="TNF888" s="14"/>
      <c r="TNG888" s="14"/>
      <c r="TNH888" s="14"/>
      <c r="TNI888" s="14"/>
      <c r="TNJ888" s="14"/>
      <c r="TNK888" s="14"/>
      <c r="TNL888" s="14"/>
      <c r="TNM888" s="14"/>
      <c r="TNN888" s="14"/>
      <c r="TNO888" s="14"/>
      <c r="TNP888" s="14"/>
      <c r="TNQ888" s="14"/>
      <c r="TNR888" s="14"/>
      <c r="TNS888" s="14"/>
      <c r="TNT888" s="14"/>
      <c r="TNU888" s="14"/>
      <c r="TNV888" s="14"/>
      <c r="TNW888" s="14"/>
      <c r="TNX888" s="14"/>
      <c r="TNY888" s="14"/>
      <c r="TNZ888" s="14"/>
      <c r="TOA888" s="14"/>
      <c r="TOB888" s="14"/>
      <c r="TOC888" s="14"/>
      <c r="TOD888" s="14"/>
      <c r="TOE888" s="14"/>
      <c r="TOF888" s="14"/>
      <c r="TOG888" s="14"/>
      <c r="TOH888" s="14"/>
      <c r="TOI888" s="14"/>
      <c r="TOJ888" s="14"/>
      <c r="TOK888" s="14"/>
      <c r="TOL888" s="14"/>
      <c r="TOM888" s="14"/>
      <c r="TON888" s="14"/>
      <c r="TOO888" s="14"/>
      <c r="TOP888" s="14"/>
      <c r="TOQ888" s="14"/>
      <c r="TOR888" s="14"/>
      <c r="TOS888" s="14"/>
      <c r="TOT888" s="14"/>
      <c r="TOU888" s="14"/>
      <c r="TOV888" s="14"/>
      <c r="TOW888" s="14"/>
      <c r="TOX888" s="14"/>
      <c r="TOY888" s="14"/>
      <c r="TOZ888" s="14"/>
      <c r="TPA888" s="14"/>
      <c r="TPB888" s="14"/>
      <c r="TPC888" s="14"/>
      <c r="TPD888" s="14"/>
      <c r="TPE888" s="14"/>
      <c r="TPF888" s="14"/>
      <c r="TPG888" s="14"/>
      <c r="TPH888" s="14"/>
      <c r="TPI888" s="14"/>
      <c r="TPJ888" s="14"/>
      <c r="TPK888" s="14"/>
      <c r="TPL888" s="14"/>
      <c r="TPM888" s="14"/>
      <c r="TPN888" s="14"/>
      <c r="TPO888" s="14"/>
      <c r="TPP888" s="14"/>
      <c r="TPQ888" s="14"/>
      <c r="TPR888" s="14"/>
      <c r="TPS888" s="14"/>
      <c r="TPT888" s="14"/>
      <c r="TPU888" s="14"/>
      <c r="TPV888" s="14"/>
      <c r="TPW888" s="14"/>
      <c r="TPX888" s="14"/>
      <c r="TPY888" s="14"/>
      <c r="TPZ888" s="14"/>
      <c r="TQA888" s="14"/>
      <c r="TQB888" s="14"/>
      <c r="TQC888" s="14"/>
      <c r="TQD888" s="14"/>
      <c r="TQE888" s="14"/>
      <c r="TQF888" s="14"/>
      <c r="TQG888" s="14"/>
      <c r="TQH888" s="14"/>
      <c r="TQI888" s="14"/>
      <c r="TQJ888" s="14"/>
      <c r="TQK888" s="14"/>
      <c r="TQL888" s="14"/>
      <c r="TQM888" s="14"/>
      <c r="TQN888" s="14"/>
      <c r="TQO888" s="14"/>
      <c r="TQP888" s="14"/>
      <c r="TQQ888" s="14"/>
      <c r="TQR888" s="14"/>
      <c r="TQS888" s="14"/>
      <c r="TQT888" s="14"/>
      <c r="TQU888" s="14"/>
      <c r="TQV888" s="14"/>
      <c r="TQW888" s="14"/>
      <c r="TQX888" s="14"/>
      <c r="TQY888" s="14"/>
      <c r="TQZ888" s="14"/>
      <c r="TRA888" s="14"/>
      <c r="TRB888" s="14"/>
      <c r="TRC888" s="14"/>
      <c r="TRD888" s="14"/>
      <c r="TRE888" s="14"/>
      <c r="TRF888" s="14"/>
      <c r="TRG888" s="14"/>
      <c r="TRH888" s="14"/>
      <c r="TRI888" s="14"/>
      <c r="TRJ888" s="14"/>
      <c r="TRK888" s="14"/>
      <c r="TRL888" s="14"/>
      <c r="TRM888" s="14"/>
      <c r="TRN888" s="14"/>
      <c r="TRO888" s="14"/>
      <c r="TRP888" s="14"/>
      <c r="TRQ888" s="14"/>
      <c r="TRR888" s="14"/>
      <c r="TRS888" s="14"/>
      <c r="TRT888" s="14"/>
      <c r="TRU888" s="14"/>
      <c r="TRV888" s="14"/>
      <c r="TRW888" s="14"/>
      <c r="TRX888" s="14"/>
      <c r="TRY888" s="14"/>
      <c r="TRZ888" s="14"/>
      <c r="TSA888" s="14"/>
      <c r="TSB888" s="14"/>
      <c r="TSC888" s="14"/>
      <c r="TSD888" s="14"/>
      <c r="TSE888" s="14"/>
      <c r="TSF888" s="14"/>
      <c r="TSG888" s="14"/>
      <c r="TSH888" s="14"/>
      <c r="TSI888" s="14"/>
      <c r="TSJ888" s="14"/>
      <c r="TSK888" s="14"/>
      <c r="TSL888" s="14"/>
      <c r="TSM888" s="14"/>
      <c r="TSN888" s="14"/>
      <c r="TSO888" s="14"/>
      <c r="TSP888" s="14"/>
      <c r="TSQ888" s="14"/>
      <c r="TSR888" s="14"/>
      <c r="TSS888" s="14"/>
      <c r="TST888" s="14"/>
      <c r="TSU888" s="14"/>
      <c r="TSV888" s="14"/>
      <c r="TSW888" s="14"/>
      <c r="TSX888" s="14"/>
      <c r="TSY888" s="14"/>
      <c r="TSZ888" s="14"/>
      <c r="TTA888" s="14"/>
      <c r="TTB888" s="14"/>
      <c r="TTC888" s="14"/>
      <c r="TTD888" s="14"/>
      <c r="TTE888" s="14"/>
      <c r="TTF888" s="14"/>
      <c r="TTG888" s="14"/>
      <c r="TTH888" s="14"/>
      <c r="TTI888" s="14"/>
      <c r="TTJ888" s="14"/>
      <c r="TTK888" s="14"/>
      <c r="TTL888" s="14"/>
      <c r="TTM888" s="14"/>
      <c r="TTN888" s="14"/>
      <c r="TTO888" s="14"/>
      <c r="TTP888" s="14"/>
      <c r="TTQ888" s="14"/>
      <c r="TTR888" s="14"/>
      <c r="TTS888" s="14"/>
      <c r="TTT888" s="14"/>
      <c r="TTU888" s="14"/>
      <c r="TTV888" s="14"/>
      <c r="TTW888" s="14"/>
      <c r="TTX888" s="14"/>
      <c r="TTY888" s="14"/>
      <c r="TTZ888" s="14"/>
      <c r="TUA888" s="14"/>
      <c r="TUB888" s="14"/>
      <c r="TUC888" s="14"/>
      <c r="TUD888" s="14"/>
      <c r="TUE888" s="14"/>
      <c r="TUF888" s="14"/>
      <c r="TUG888" s="14"/>
      <c r="TUH888" s="14"/>
      <c r="TUI888" s="14"/>
      <c r="TUJ888" s="14"/>
      <c r="TUK888" s="14"/>
      <c r="TUL888" s="14"/>
      <c r="TUM888" s="14"/>
      <c r="TUN888" s="14"/>
      <c r="TUO888" s="14"/>
      <c r="TUP888" s="14"/>
      <c r="TUQ888" s="14"/>
      <c r="TUR888" s="14"/>
      <c r="TUS888" s="14"/>
      <c r="TUT888" s="14"/>
      <c r="TUU888" s="14"/>
      <c r="TUV888" s="14"/>
      <c r="TUW888" s="14"/>
      <c r="TUX888" s="14"/>
      <c r="TUY888" s="14"/>
      <c r="TUZ888" s="14"/>
      <c r="TVA888" s="14"/>
      <c r="TVB888" s="14"/>
      <c r="TVC888" s="14"/>
      <c r="TVD888" s="14"/>
      <c r="TVE888" s="14"/>
      <c r="TVF888" s="14"/>
      <c r="TVG888" s="14"/>
      <c r="TVH888" s="14"/>
      <c r="TVI888" s="14"/>
      <c r="TVJ888" s="14"/>
      <c r="TVK888" s="14"/>
      <c r="TVL888" s="14"/>
      <c r="TVM888" s="14"/>
      <c r="TVN888" s="14"/>
      <c r="TVO888" s="14"/>
      <c r="TVP888" s="14"/>
      <c r="TVQ888" s="14"/>
      <c r="TVR888" s="14"/>
      <c r="TVS888" s="14"/>
      <c r="TVT888" s="14"/>
      <c r="TVU888" s="14"/>
      <c r="TVV888" s="14"/>
      <c r="TVW888" s="14"/>
      <c r="TVX888" s="14"/>
      <c r="TVY888" s="14"/>
      <c r="TVZ888" s="14"/>
      <c r="TWA888" s="14"/>
      <c r="TWB888" s="14"/>
      <c r="TWC888" s="14"/>
      <c r="TWD888" s="14"/>
      <c r="TWE888" s="14"/>
      <c r="TWF888" s="14"/>
      <c r="TWG888" s="14"/>
      <c r="TWH888" s="14"/>
      <c r="TWI888" s="14"/>
      <c r="TWJ888" s="14"/>
      <c r="TWK888" s="14"/>
      <c r="TWL888" s="14"/>
      <c r="TWM888" s="14"/>
      <c r="TWN888" s="14"/>
      <c r="TWO888" s="14"/>
      <c r="TWP888" s="14"/>
      <c r="TWQ888" s="14"/>
      <c r="TWR888" s="14"/>
      <c r="TWS888" s="14"/>
      <c r="TWT888" s="14"/>
      <c r="TWU888" s="14"/>
      <c r="TWV888" s="14"/>
      <c r="TWW888" s="14"/>
      <c r="TWX888" s="14"/>
      <c r="TWY888" s="14"/>
      <c r="TWZ888" s="14"/>
      <c r="TXA888" s="14"/>
      <c r="TXB888" s="14"/>
      <c r="TXC888" s="14"/>
      <c r="TXD888" s="14"/>
      <c r="TXE888" s="14"/>
      <c r="TXF888" s="14"/>
      <c r="TXG888" s="14"/>
      <c r="TXH888" s="14"/>
      <c r="TXI888" s="14"/>
      <c r="TXJ888" s="14"/>
      <c r="TXK888" s="14"/>
      <c r="TXL888" s="14"/>
      <c r="TXM888" s="14"/>
      <c r="TXN888" s="14"/>
      <c r="TXO888" s="14"/>
      <c r="TXP888" s="14"/>
      <c r="TXQ888" s="14"/>
      <c r="TXR888" s="14"/>
      <c r="TXS888" s="14"/>
      <c r="TXT888" s="14"/>
      <c r="TXU888" s="14"/>
      <c r="TXV888" s="14"/>
      <c r="TXW888" s="14"/>
      <c r="TXX888" s="14"/>
      <c r="TXY888" s="14"/>
      <c r="TXZ888" s="14"/>
      <c r="TYA888" s="14"/>
      <c r="TYB888" s="14"/>
      <c r="TYC888" s="14"/>
      <c r="TYD888" s="14"/>
      <c r="TYE888" s="14"/>
      <c r="TYF888" s="14"/>
      <c r="TYG888" s="14"/>
      <c r="TYH888" s="14"/>
      <c r="TYI888" s="14"/>
      <c r="TYJ888" s="14"/>
      <c r="TYK888" s="14"/>
      <c r="TYL888" s="14"/>
      <c r="TYM888" s="14"/>
      <c r="TYN888" s="14"/>
      <c r="TYO888" s="14"/>
      <c r="TYP888" s="14"/>
      <c r="TYQ888" s="14"/>
      <c r="TYR888" s="14"/>
      <c r="TYS888" s="14"/>
      <c r="TYT888" s="14"/>
      <c r="TYU888" s="14"/>
      <c r="TYV888" s="14"/>
      <c r="TYW888" s="14"/>
      <c r="TYX888" s="14"/>
      <c r="TYY888" s="14"/>
      <c r="TYZ888" s="14"/>
      <c r="TZA888" s="14"/>
      <c r="TZB888" s="14"/>
      <c r="TZC888" s="14"/>
      <c r="TZD888" s="14"/>
      <c r="TZE888" s="14"/>
      <c r="TZF888" s="14"/>
      <c r="TZG888" s="14"/>
      <c r="TZH888" s="14"/>
      <c r="TZI888" s="14"/>
      <c r="TZJ888" s="14"/>
      <c r="TZK888" s="14"/>
      <c r="TZL888" s="14"/>
      <c r="TZM888" s="14"/>
      <c r="TZN888" s="14"/>
      <c r="TZO888" s="14"/>
      <c r="TZP888" s="14"/>
      <c r="TZQ888" s="14"/>
      <c r="TZR888" s="14"/>
      <c r="TZS888" s="14"/>
      <c r="TZT888" s="14"/>
      <c r="TZU888" s="14"/>
      <c r="TZV888" s="14"/>
      <c r="TZW888" s="14"/>
      <c r="TZX888" s="14"/>
      <c r="TZY888" s="14"/>
      <c r="TZZ888" s="14"/>
      <c r="UAA888" s="14"/>
      <c r="UAB888" s="14"/>
      <c r="UAC888" s="14"/>
      <c r="UAD888" s="14"/>
      <c r="UAE888" s="14"/>
      <c r="UAF888" s="14"/>
      <c r="UAG888" s="14"/>
      <c r="UAH888" s="14"/>
      <c r="UAI888" s="14"/>
      <c r="UAJ888" s="14"/>
      <c r="UAK888" s="14"/>
      <c r="UAL888" s="14"/>
      <c r="UAM888" s="14"/>
      <c r="UAN888" s="14"/>
      <c r="UAO888" s="14"/>
      <c r="UAP888" s="14"/>
      <c r="UAQ888" s="14"/>
      <c r="UAR888" s="14"/>
      <c r="UAS888" s="14"/>
      <c r="UAT888" s="14"/>
      <c r="UAU888" s="14"/>
      <c r="UAV888" s="14"/>
      <c r="UAW888" s="14"/>
      <c r="UAX888" s="14"/>
      <c r="UAY888" s="14"/>
      <c r="UAZ888" s="14"/>
      <c r="UBA888" s="14"/>
      <c r="UBB888" s="14"/>
      <c r="UBC888" s="14"/>
      <c r="UBD888" s="14"/>
      <c r="UBE888" s="14"/>
      <c r="UBF888" s="14"/>
      <c r="UBG888" s="14"/>
      <c r="UBH888" s="14"/>
      <c r="UBI888" s="14"/>
      <c r="UBJ888" s="14"/>
      <c r="UBK888" s="14"/>
      <c r="UBL888" s="14"/>
      <c r="UBM888" s="14"/>
      <c r="UBN888" s="14"/>
      <c r="UBO888" s="14"/>
      <c r="UBP888" s="14"/>
      <c r="UBQ888" s="14"/>
      <c r="UBR888" s="14"/>
      <c r="UBS888" s="14"/>
      <c r="UBT888" s="14"/>
      <c r="UBU888" s="14"/>
      <c r="UBV888" s="14"/>
      <c r="UBW888" s="14"/>
      <c r="UBX888" s="14"/>
      <c r="UBY888" s="14"/>
      <c r="UBZ888" s="14"/>
      <c r="UCA888" s="14"/>
      <c r="UCB888" s="14"/>
      <c r="UCC888" s="14"/>
      <c r="UCD888" s="14"/>
      <c r="UCE888" s="14"/>
      <c r="UCF888" s="14"/>
      <c r="UCG888" s="14"/>
      <c r="UCH888" s="14"/>
      <c r="UCI888" s="14"/>
      <c r="UCJ888" s="14"/>
      <c r="UCK888" s="14"/>
      <c r="UCL888" s="14"/>
      <c r="UCM888" s="14"/>
      <c r="UCN888" s="14"/>
      <c r="UCO888" s="14"/>
      <c r="UCP888" s="14"/>
      <c r="UCQ888" s="14"/>
      <c r="UCR888" s="14"/>
      <c r="UCS888" s="14"/>
      <c r="UCT888" s="14"/>
      <c r="UCU888" s="14"/>
      <c r="UCV888" s="14"/>
      <c r="UCW888" s="14"/>
      <c r="UCX888" s="14"/>
      <c r="UCY888" s="14"/>
      <c r="UCZ888" s="14"/>
      <c r="UDA888" s="14"/>
      <c r="UDB888" s="14"/>
      <c r="UDC888" s="14"/>
      <c r="UDD888" s="14"/>
      <c r="UDE888" s="14"/>
      <c r="UDF888" s="14"/>
      <c r="UDG888" s="14"/>
      <c r="UDH888" s="14"/>
      <c r="UDI888" s="14"/>
      <c r="UDJ888" s="14"/>
      <c r="UDK888" s="14"/>
      <c r="UDL888" s="14"/>
      <c r="UDM888" s="14"/>
      <c r="UDN888" s="14"/>
      <c r="UDO888" s="14"/>
      <c r="UDP888" s="14"/>
      <c r="UDQ888" s="14"/>
      <c r="UDR888" s="14"/>
      <c r="UDS888" s="14"/>
      <c r="UDT888" s="14"/>
      <c r="UDU888" s="14"/>
      <c r="UDV888" s="14"/>
      <c r="UDW888" s="14"/>
      <c r="UDX888" s="14"/>
      <c r="UDY888" s="14"/>
      <c r="UDZ888" s="14"/>
      <c r="UEA888" s="14"/>
      <c r="UEB888" s="14"/>
      <c r="UEC888" s="14"/>
      <c r="UED888" s="14"/>
      <c r="UEE888" s="14"/>
      <c r="UEF888" s="14"/>
      <c r="UEG888" s="14"/>
      <c r="UEH888" s="14"/>
      <c r="UEI888" s="14"/>
      <c r="UEJ888" s="14"/>
      <c r="UEK888" s="14"/>
      <c r="UEL888" s="14"/>
      <c r="UEM888" s="14"/>
      <c r="UEN888" s="14"/>
      <c r="UEO888" s="14"/>
      <c r="UEP888" s="14"/>
      <c r="UEQ888" s="14"/>
      <c r="UER888" s="14"/>
      <c r="UES888" s="14"/>
      <c r="UET888" s="14"/>
      <c r="UEU888" s="14"/>
      <c r="UEV888" s="14"/>
      <c r="UEW888" s="14"/>
      <c r="UEX888" s="14"/>
      <c r="UEY888" s="14"/>
      <c r="UEZ888" s="14"/>
      <c r="UFA888" s="14"/>
      <c r="UFB888" s="14"/>
      <c r="UFC888" s="14"/>
      <c r="UFD888" s="14"/>
      <c r="UFE888" s="14"/>
      <c r="UFF888" s="14"/>
      <c r="UFG888" s="14"/>
      <c r="UFH888" s="14"/>
      <c r="UFI888" s="14"/>
      <c r="UFJ888" s="14"/>
      <c r="UFK888" s="14"/>
      <c r="UFL888" s="14"/>
      <c r="UFM888" s="14"/>
      <c r="UFN888" s="14"/>
      <c r="UFO888" s="14"/>
      <c r="UFP888" s="14"/>
      <c r="UFQ888" s="14"/>
      <c r="UFR888" s="14"/>
      <c r="UFS888" s="14"/>
      <c r="UFT888" s="14"/>
      <c r="UFU888" s="14"/>
      <c r="UFV888" s="14"/>
      <c r="UFW888" s="14"/>
      <c r="UFX888" s="14"/>
      <c r="UFY888" s="14"/>
      <c r="UFZ888" s="14"/>
      <c r="UGA888" s="14"/>
      <c r="UGB888" s="14"/>
      <c r="UGC888" s="14"/>
      <c r="UGD888" s="14"/>
      <c r="UGE888" s="14"/>
      <c r="UGF888" s="14"/>
      <c r="UGG888" s="14"/>
      <c r="UGH888" s="14"/>
      <c r="UGI888" s="14"/>
      <c r="UGJ888" s="14"/>
      <c r="UGK888" s="14"/>
      <c r="UGL888" s="14"/>
      <c r="UGM888" s="14"/>
      <c r="UGN888" s="14"/>
      <c r="UGO888" s="14"/>
      <c r="UGP888" s="14"/>
      <c r="UGQ888" s="14"/>
      <c r="UGR888" s="14"/>
      <c r="UGS888" s="14"/>
      <c r="UGT888" s="14"/>
      <c r="UGU888" s="14"/>
      <c r="UGV888" s="14"/>
      <c r="UGW888" s="14"/>
      <c r="UGX888" s="14"/>
      <c r="UGY888" s="14"/>
      <c r="UGZ888" s="14"/>
      <c r="UHA888" s="14"/>
      <c r="UHB888" s="14"/>
      <c r="UHC888" s="14"/>
      <c r="UHD888" s="14"/>
      <c r="UHE888" s="14"/>
      <c r="UHF888" s="14"/>
      <c r="UHG888" s="14"/>
      <c r="UHH888" s="14"/>
      <c r="UHI888" s="14"/>
      <c r="UHJ888" s="14"/>
      <c r="UHK888" s="14"/>
      <c r="UHL888" s="14"/>
      <c r="UHM888" s="14"/>
      <c r="UHN888" s="14"/>
      <c r="UHO888" s="14"/>
      <c r="UHP888" s="14"/>
      <c r="UHQ888" s="14"/>
      <c r="UHR888" s="14"/>
      <c r="UHS888" s="14"/>
      <c r="UHT888" s="14"/>
      <c r="UHU888" s="14"/>
      <c r="UHV888" s="14"/>
      <c r="UHW888" s="14"/>
      <c r="UHX888" s="14"/>
      <c r="UHY888" s="14"/>
      <c r="UHZ888" s="14"/>
      <c r="UIA888" s="14"/>
      <c r="UIB888" s="14"/>
      <c r="UIC888" s="14"/>
      <c r="UID888" s="14"/>
      <c r="UIE888" s="14"/>
      <c r="UIF888" s="14"/>
      <c r="UIG888" s="14"/>
      <c r="UIH888" s="14"/>
      <c r="UII888" s="14"/>
      <c r="UIJ888" s="14"/>
      <c r="UIK888" s="14"/>
      <c r="UIL888" s="14"/>
      <c r="UIM888" s="14"/>
      <c r="UIN888" s="14"/>
      <c r="UIO888" s="14"/>
      <c r="UIP888" s="14"/>
      <c r="UIQ888" s="14"/>
      <c r="UIR888" s="14"/>
      <c r="UIS888" s="14"/>
      <c r="UIT888" s="14"/>
      <c r="UIU888" s="14"/>
      <c r="UIV888" s="14"/>
      <c r="UIW888" s="14"/>
      <c r="UIX888" s="14"/>
      <c r="UIY888" s="14"/>
      <c r="UIZ888" s="14"/>
      <c r="UJA888" s="14"/>
      <c r="UJB888" s="14"/>
      <c r="UJC888" s="14"/>
      <c r="UJD888" s="14"/>
      <c r="UJE888" s="14"/>
      <c r="UJF888" s="14"/>
      <c r="UJG888" s="14"/>
      <c r="UJH888" s="14"/>
      <c r="UJI888" s="14"/>
      <c r="UJJ888" s="14"/>
      <c r="UJK888" s="14"/>
      <c r="UJL888" s="14"/>
      <c r="UJM888" s="14"/>
      <c r="UJN888" s="14"/>
      <c r="UJO888" s="14"/>
      <c r="UJP888" s="14"/>
      <c r="UJQ888" s="14"/>
      <c r="UJR888" s="14"/>
      <c r="UJS888" s="14"/>
      <c r="UJT888" s="14"/>
      <c r="UJU888" s="14"/>
      <c r="UJV888" s="14"/>
      <c r="UJW888" s="14"/>
      <c r="UJX888" s="14"/>
      <c r="UJY888" s="14"/>
      <c r="UJZ888" s="14"/>
      <c r="UKA888" s="14"/>
      <c r="UKB888" s="14"/>
      <c r="UKC888" s="14"/>
      <c r="UKD888" s="14"/>
      <c r="UKE888" s="14"/>
      <c r="UKF888" s="14"/>
      <c r="UKG888" s="14"/>
      <c r="UKH888" s="14"/>
      <c r="UKI888" s="14"/>
      <c r="UKJ888" s="14"/>
      <c r="UKK888" s="14"/>
      <c r="UKL888" s="14"/>
      <c r="UKM888" s="14"/>
      <c r="UKN888" s="14"/>
      <c r="UKO888" s="14"/>
      <c r="UKP888" s="14"/>
      <c r="UKQ888" s="14"/>
      <c r="UKR888" s="14"/>
      <c r="UKS888" s="14"/>
      <c r="UKT888" s="14"/>
      <c r="UKU888" s="14"/>
      <c r="UKV888" s="14"/>
      <c r="UKW888" s="14"/>
      <c r="UKX888" s="14"/>
      <c r="UKY888" s="14"/>
      <c r="UKZ888" s="14"/>
      <c r="ULA888" s="14"/>
      <c r="ULB888" s="14"/>
      <c r="ULC888" s="14"/>
      <c r="ULD888" s="14"/>
      <c r="ULE888" s="14"/>
      <c r="ULF888" s="14"/>
      <c r="ULG888" s="14"/>
      <c r="ULH888" s="14"/>
      <c r="ULI888" s="14"/>
      <c r="ULJ888" s="14"/>
      <c r="ULK888" s="14"/>
      <c r="ULL888" s="14"/>
      <c r="ULM888" s="14"/>
      <c r="ULN888" s="14"/>
      <c r="ULO888" s="14"/>
      <c r="ULP888" s="14"/>
      <c r="ULQ888" s="14"/>
      <c r="ULR888" s="14"/>
      <c r="ULS888" s="14"/>
      <c r="ULT888" s="14"/>
      <c r="ULU888" s="14"/>
      <c r="ULV888" s="14"/>
      <c r="ULW888" s="14"/>
      <c r="ULX888" s="14"/>
      <c r="ULY888" s="14"/>
      <c r="ULZ888" s="14"/>
      <c r="UMA888" s="14"/>
      <c r="UMB888" s="14"/>
      <c r="UMC888" s="14"/>
      <c r="UMD888" s="14"/>
      <c r="UME888" s="14"/>
      <c r="UMF888" s="14"/>
      <c r="UMG888" s="14"/>
      <c r="UMH888" s="14"/>
      <c r="UMI888" s="14"/>
      <c r="UMJ888" s="14"/>
      <c r="UMK888" s="14"/>
      <c r="UML888" s="14"/>
      <c r="UMM888" s="14"/>
      <c r="UMN888" s="14"/>
      <c r="UMO888" s="14"/>
      <c r="UMP888" s="14"/>
      <c r="UMQ888" s="14"/>
      <c r="UMR888" s="14"/>
      <c r="UMS888" s="14"/>
      <c r="UMT888" s="14"/>
      <c r="UMU888" s="14"/>
      <c r="UMV888" s="14"/>
      <c r="UMW888" s="14"/>
      <c r="UMX888" s="14"/>
      <c r="UMY888" s="14"/>
      <c r="UMZ888" s="14"/>
      <c r="UNA888" s="14"/>
      <c r="UNB888" s="14"/>
      <c r="UNC888" s="14"/>
      <c r="UND888" s="14"/>
      <c r="UNE888" s="14"/>
      <c r="UNF888" s="14"/>
      <c r="UNG888" s="14"/>
      <c r="UNH888" s="14"/>
      <c r="UNI888" s="14"/>
      <c r="UNJ888" s="14"/>
      <c r="UNK888" s="14"/>
      <c r="UNL888" s="14"/>
      <c r="UNM888" s="14"/>
      <c r="UNN888" s="14"/>
      <c r="UNO888" s="14"/>
      <c r="UNP888" s="14"/>
      <c r="UNQ888" s="14"/>
      <c r="UNR888" s="14"/>
      <c r="UNS888" s="14"/>
      <c r="UNT888" s="14"/>
      <c r="UNU888" s="14"/>
      <c r="UNV888" s="14"/>
      <c r="UNW888" s="14"/>
      <c r="UNX888" s="14"/>
      <c r="UNY888" s="14"/>
      <c r="UNZ888" s="14"/>
      <c r="UOA888" s="14"/>
      <c r="UOB888" s="14"/>
      <c r="UOC888" s="14"/>
      <c r="UOD888" s="14"/>
      <c r="UOE888" s="14"/>
      <c r="UOF888" s="14"/>
      <c r="UOG888" s="14"/>
      <c r="UOH888" s="14"/>
      <c r="UOI888" s="14"/>
      <c r="UOJ888" s="14"/>
      <c r="UOK888" s="14"/>
      <c r="UOL888" s="14"/>
      <c r="UOM888" s="14"/>
      <c r="UON888" s="14"/>
      <c r="UOO888" s="14"/>
      <c r="UOP888" s="14"/>
      <c r="UOQ888" s="14"/>
      <c r="UOR888" s="14"/>
      <c r="UOS888" s="14"/>
      <c r="UOT888" s="14"/>
      <c r="UOU888" s="14"/>
      <c r="UOV888" s="14"/>
      <c r="UOW888" s="14"/>
      <c r="UOX888" s="14"/>
      <c r="UOY888" s="14"/>
      <c r="UOZ888" s="14"/>
      <c r="UPA888" s="14"/>
      <c r="UPB888" s="14"/>
      <c r="UPC888" s="14"/>
      <c r="UPD888" s="14"/>
      <c r="UPE888" s="14"/>
      <c r="UPF888" s="14"/>
      <c r="UPG888" s="14"/>
      <c r="UPH888" s="14"/>
      <c r="UPI888" s="14"/>
      <c r="UPJ888" s="14"/>
      <c r="UPK888" s="14"/>
      <c r="UPL888" s="14"/>
      <c r="UPM888" s="14"/>
      <c r="UPN888" s="14"/>
      <c r="UPO888" s="14"/>
      <c r="UPP888" s="14"/>
      <c r="UPQ888" s="14"/>
      <c r="UPR888" s="14"/>
      <c r="UPS888" s="14"/>
      <c r="UPT888" s="14"/>
      <c r="UPU888" s="14"/>
      <c r="UPV888" s="14"/>
      <c r="UPW888" s="14"/>
      <c r="UPX888" s="14"/>
      <c r="UPY888" s="14"/>
      <c r="UPZ888" s="14"/>
      <c r="UQA888" s="14"/>
      <c r="UQB888" s="14"/>
      <c r="UQC888" s="14"/>
      <c r="UQD888" s="14"/>
      <c r="UQE888" s="14"/>
      <c r="UQF888" s="14"/>
      <c r="UQG888" s="14"/>
      <c r="UQH888" s="14"/>
      <c r="UQI888" s="14"/>
      <c r="UQJ888" s="14"/>
      <c r="UQK888" s="14"/>
      <c r="UQL888" s="14"/>
      <c r="UQM888" s="14"/>
      <c r="UQN888" s="14"/>
      <c r="UQO888" s="14"/>
      <c r="UQP888" s="14"/>
      <c r="UQQ888" s="14"/>
      <c r="UQR888" s="14"/>
      <c r="UQS888" s="14"/>
      <c r="UQT888" s="14"/>
      <c r="UQU888" s="14"/>
      <c r="UQV888" s="14"/>
      <c r="UQW888" s="14"/>
      <c r="UQX888" s="14"/>
      <c r="UQY888" s="14"/>
      <c r="UQZ888" s="14"/>
      <c r="URA888" s="14"/>
      <c r="URB888" s="14"/>
      <c r="URC888" s="14"/>
      <c r="URD888" s="14"/>
      <c r="URE888" s="14"/>
      <c r="URF888" s="14"/>
      <c r="URG888" s="14"/>
      <c r="URH888" s="14"/>
      <c r="URI888" s="14"/>
      <c r="URJ888" s="14"/>
      <c r="URK888" s="14"/>
      <c r="URL888" s="14"/>
      <c r="URM888" s="14"/>
      <c r="URN888" s="14"/>
      <c r="URO888" s="14"/>
      <c r="URP888" s="14"/>
      <c r="URQ888" s="14"/>
      <c r="URR888" s="14"/>
      <c r="URS888" s="14"/>
      <c r="URT888" s="14"/>
      <c r="URU888" s="14"/>
      <c r="URV888" s="14"/>
      <c r="URW888" s="14"/>
      <c r="URX888" s="14"/>
      <c r="URY888" s="14"/>
      <c r="URZ888" s="14"/>
      <c r="USA888" s="14"/>
      <c r="USB888" s="14"/>
      <c r="USC888" s="14"/>
      <c r="USD888" s="14"/>
      <c r="USE888" s="14"/>
      <c r="USF888" s="14"/>
      <c r="USG888" s="14"/>
      <c r="USH888" s="14"/>
      <c r="USI888" s="14"/>
      <c r="USJ888" s="14"/>
      <c r="USK888" s="14"/>
      <c r="USL888" s="14"/>
      <c r="USM888" s="14"/>
      <c r="USN888" s="14"/>
      <c r="USO888" s="14"/>
      <c r="USP888" s="14"/>
      <c r="USQ888" s="14"/>
      <c r="USR888" s="14"/>
      <c r="USS888" s="14"/>
      <c r="UST888" s="14"/>
      <c r="USU888" s="14"/>
      <c r="USV888" s="14"/>
      <c r="USW888" s="14"/>
      <c r="USX888" s="14"/>
      <c r="USY888" s="14"/>
      <c r="USZ888" s="14"/>
      <c r="UTA888" s="14"/>
      <c r="UTB888" s="14"/>
      <c r="UTC888" s="14"/>
      <c r="UTD888" s="14"/>
      <c r="UTE888" s="14"/>
      <c r="UTF888" s="14"/>
      <c r="UTG888" s="14"/>
      <c r="UTH888" s="14"/>
      <c r="UTI888" s="14"/>
      <c r="UTJ888" s="14"/>
      <c r="UTK888" s="14"/>
      <c r="UTL888" s="14"/>
      <c r="UTM888" s="14"/>
      <c r="UTN888" s="14"/>
      <c r="UTO888" s="14"/>
      <c r="UTP888" s="14"/>
      <c r="UTQ888" s="14"/>
      <c r="UTR888" s="14"/>
      <c r="UTS888" s="14"/>
      <c r="UTT888" s="14"/>
      <c r="UTU888" s="14"/>
      <c r="UTV888" s="14"/>
      <c r="UTW888" s="14"/>
      <c r="UTX888" s="14"/>
      <c r="UTY888" s="14"/>
      <c r="UTZ888" s="14"/>
      <c r="UUA888" s="14"/>
      <c r="UUB888" s="14"/>
      <c r="UUC888" s="14"/>
      <c r="UUD888" s="14"/>
      <c r="UUE888" s="14"/>
      <c r="UUF888" s="14"/>
      <c r="UUG888" s="14"/>
      <c r="UUH888" s="14"/>
      <c r="UUI888" s="14"/>
      <c r="UUJ888" s="14"/>
      <c r="UUK888" s="14"/>
      <c r="UUL888" s="14"/>
      <c r="UUM888" s="14"/>
      <c r="UUN888" s="14"/>
      <c r="UUO888" s="14"/>
      <c r="UUP888" s="14"/>
      <c r="UUQ888" s="14"/>
      <c r="UUR888" s="14"/>
      <c r="UUS888" s="14"/>
      <c r="UUT888" s="14"/>
      <c r="UUU888" s="14"/>
      <c r="UUV888" s="14"/>
      <c r="UUW888" s="14"/>
      <c r="UUX888" s="14"/>
      <c r="UUY888" s="14"/>
      <c r="UUZ888" s="14"/>
      <c r="UVA888" s="14"/>
      <c r="UVB888" s="14"/>
      <c r="UVC888" s="14"/>
      <c r="UVD888" s="14"/>
      <c r="UVE888" s="14"/>
      <c r="UVF888" s="14"/>
      <c r="UVG888" s="14"/>
      <c r="UVH888" s="14"/>
      <c r="UVI888" s="14"/>
      <c r="UVJ888" s="14"/>
      <c r="UVK888" s="14"/>
      <c r="UVL888" s="14"/>
      <c r="UVM888" s="14"/>
      <c r="UVN888" s="14"/>
      <c r="UVO888" s="14"/>
      <c r="UVP888" s="14"/>
      <c r="UVQ888" s="14"/>
      <c r="UVR888" s="14"/>
      <c r="UVS888" s="14"/>
      <c r="UVT888" s="14"/>
      <c r="UVU888" s="14"/>
      <c r="UVV888" s="14"/>
      <c r="UVW888" s="14"/>
      <c r="UVX888" s="14"/>
      <c r="UVY888" s="14"/>
      <c r="UVZ888" s="14"/>
      <c r="UWA888" s="14"/>
      <c r="UWB888" s="14"/>
      <c r="UWC888" s="14"/>
      <c r="UWD888" s="14"/>
      <c r="UWE888" s="14"/>
      <c r="UWF888" s="14"/>
      <c r="UWG888" s="14"/>
      <c r="UWH888" s="14"/>
      <c r="UWI888" s="14"/>
      <c r="UWJ888" s="14"/>
      <c r="UWK888" s="14"/>
      <c r="UWL888" s="14"/>
      <c r="UWM888" s="14"/>
      <c r="UWN888" s="14"/>
      <c r="UWO888" s="14"/>
      <c r="UWP888" s="14"/>
      <c r="UWQ888" s="14"/>
      <c r="UWR888" s="14"/>
      <c r="UWS888" s="14"/>
      <c r="UWT888" s="14"/>
      <c r="UWU888" s="14"/>
      <c r="UWV888" s="14"/>
      <c r="UWW888" s="14"/>
      <c r="UWX888" s="14"/>
      <c r="UWY888" s="14"/>
      <c r="UWZ888" s="14"/>
      <c r="UXA888" s="14"/>
      <c r="UXB888" s="14"/>
      <c r="UXC888" s="14"/>
      <c r="UXD888" s="14"/>
      <c r="UXE888" s="14"/>
      <c r="UXF888" s="14"/>
      <c r="UXG888" s="14"/>
      <c r="UXH888" s="14"/>
      <c r="UXI888" s="14"/>
      <c r="UXJ888" s="14"/>
      <c r="UXK888" s="14"/>
      <c r="UXL888" s="14"/>
      <c r="UXM888" s="14"/>
      <c r="UXN888" s="14"/>
      <c r="UXO888" s="14"/>
      <c r="UXP888" s="14"/>
      <c r="UXQ888" s="14"/>
      <c r="UXR888" s="14"/>
      <c r="UXS888" s="14"/>
      <c r="UXT888" s="14"/>
      <c r="UXU888" s="14"/>
      <c r="UXV888" s="14"/>
      <c r="UXW888" s="14"/>
      <c r="UXX888" s="14"/>
      <c r="UXY888" s="14"/>
      <c r="UXZ888" s="14"/>
      <c r="UYA888" s="14"/>
      <c r="UYB888" s="14"/>
      <c r="UYC888" s="14"/>
      <c r="UYD888" s="14"/>
      <c r="UYE888" s="14"/>
      <c r="UYF888" s="14"/>
      <c r="UYG888" s="14"/>
      <c r="UYH888" s="14"/>
      <c r="UYI888" s="14"/>
      <c r="UYJ888" s="14"/>
      <c r="UYK888" s="14"/>
      <c r="UYL888" s="14"/>
      <c r="UYM888" s="14"/>
      <c r="UYN888" s="14"/>
      <c r="UYO888" s="14"/>
      <c r="UYP888" s="14"/>
      <c r="UYQ888" s="14"/>
      <c r="UYR888" s="14"/>
      <c r="UYS888" s="14"/>
      <c r="UYT888" s="14"/>
      <c r="UYU888" s="14"/>
      <c r="UYV888" s="14"/>
      <c r="UYW888" s="14"/>
      <c r="UYX888" s="14"/>
      <c r="UYY888" s="14"/>
      <c r="UYZ888" s="14"/>
      <c r="UZA888" s="14"/>
      <c r="UZB888" s="14"/>
      <c r="UZC888" s="14"/>
      <c r="UZD888" s="14"/>
      <c r="UZE888" s="14"/>
      <c r="UZF888" s="14"/>
      <c r="UZG888" s="14"/>
      <c r="UZH888" s="14"/>
      <c r="UZI888" s="14"/>
      <c r="UZJ888" s="14"/>
      <c r="UZK888" s="14"/>
      <c r="UZL888" s="14"/>
      <c r="UZM888" s="14"/>
      <c r="UZN888" s="14"/>
      <c r="UZO888" s="14"/>
      <c r="UZP888" s="14"/>
      <c r="UZQ888" s="14"/>
      <c r="UZR888" s="14"/>
      <c r="UZS888" s="14"/>
      <c r="UZT888" s="14"/>
      <c r="UZU888" s="14"/>
      <c r="UZV888" s="14"/>
      <c r="UZW888" s="14"/>
      <c r="UZX888" s="14"/>
      <c r="UZY888" s="14"/>
      <c r="UZZ888" s="14"/>
      <c r="VAA888" s="14"/>
      <c r="VAB888" s="14"/>
      <c r="VAC888" s="14"/>
      <c r="VAD888" s="14"/>
      <c r="VAE888" s="14"/>
      <c r="VAF888" s="14"/>
      <c r="VAG888" s="14"/>
      <c r="VAH888" s="14"/>
      <c r="VAI888" s="14"/>
      <c r="VAJ888" s="14"/>
      <c r="VAK888" s="14"/>
      <c r="VAL888" s="14"/>
      <c r="VAM888" s="14"/>
      <c r="VAN888" s="14"/>
      <c r="VAO888" s="14"/>
      <c r="VAP888" s="14"/>
      <c r="VAQ888" s="14"/>
      <c r="VAR888" s="14"/>
      <c r="VAS888" s="14"/>
      <c r="VAT888" s="14"/>
      <c r="VAU888" s="14"/>
      <c r="VAV888" s="14"/>
      <c r="VAW888" s="14"/>
      <c r="VAX888" s="14"/>
      <c r="VAY888" s="14"/>
      <c r="VAZ888" s="14"/>
      <c r="VBA888" s="14"/>
      <c r="VBB888" s="14"/>
      <c r="VBC888" s="14"/>
      <c r="VBD888" s="14"/>
      <c r="VBE888" s="14"/>
      <c r="VBF888" s="14"/>
      <c r="VBG888" s="14"/>
      <c r="VBH888" s="14"/>
      <c r="VBI888" s="14"/>
      <c r="VBJ888" s="14"/>
      <c r="VBK888" s="14"/>
      <c r="VBL888" s="14"/>
      <c r="VBM888" s="14"/>
      <c r="VBN888" s="14"/>
      <c r="VBO888" s="14"/>
      <c r="VBP888" s="14"/>
      <c r="VBQ888" s="14"/>
      <c r="VBR888" s="14"/>
      <c r="VBS888" s="14"/>
      <c r="VBT888" s="14"/>
      <c r="VBU888" s="14"/>
      <c r="VBV888" s="14"/>
      <c r="VBW888" s="14"/>
      <c r="VBX888" s="14"/>
      <c r="VBY888" s="14"/>
      <c r="VBZ888" s="14"/>
      <c r="VCA888" s="14"/>
      <c r="VCB888" s="14"/>
      <c r="VCC888" s="14"/>
      <c r="VCD888" s="14"/>
      <c r="VCE888" s="14"/>
      <c r="VCF888" s="14"/>
      <c r="VCG888" s="14"/>
      <c r="VCH888" s="14"/>
      <c r="VCI888" s="14"/>
      <c r="VCJ888" s="14"/>
      <c r="VCK888" s="14"/>
      <c r="VCL888" s="14"/>
      <c r="VCM888" s="14"/>
      <c r="VCN888" s="14"/>
      <c r="VCO888" s="14"/>
      <c r="VCP888" s="14"/>
      <c r="VCQ888" s="14"/>
      <c r="VCR888" s="14"/>
      <c r="VCS888" s="14"/>
      <c r="VCT888" s="14"/>
      <c r="VCU888" s="14"/>
      <c r="VCV888" s="14"/>
      <c r="VCW888" s="14"/>
      <c r="VCX888" s="14"/>
      <c r="VCY888" s="14"/>
      <c r="VCZ888" s="14"/>
      <c r="VDA888" s="14"/>
      <c r="VDB888" s="14"/>
      <c r="VDC888" s="14"/>
      <c r="VDD888" s="14"/>
      <c r="VDE888" s="14"/>
      <c r="VDF888" s="14"/>
      <c r="VDG888" s="14"/>
      <c r="VDH888" s="14"/>
      <c r="VDI888" s="14"/>
      <c r="VDJ888" s="14"/>
      <c r="VDK888" s="14"/>
      <c r="VDL888" s="14"/>
      <c r="VDM888" s="14"/>
      <c r="VDN888" s="14"/>
      <c r="VDO888" s="14"/>
      <c r="VDP888" s="14"/>
      <c r="VDQ888" s="14"/>
      <c r="VDR888" s="14"/>
      <c r="VDS888" s="14"/>
      <c r="VDT888" s="14"/>
      <c r="VDU888" s="14"/>
      <c r="VDV888" s="14"/>
      <c r="VDW888" s="14"/>
      <c r="VDX888" s="14"/>
      <c r="VDY888" s="14"/>
      <c r="VDZ888" s="14"/>
      <c r="VEA888" s="14"/>
      <c r="VEB888" s="14"/>
      <c r="VEC888" s="14"/>
      <c r="VED888" s="14"/>
      <c r="VEE888" s="14"/>
      <c r="VEF888" s="14"/>
      <c r="VEG888" s="14"/>
      <c r="VEH888" s="14"/>
      <c r="VEI888" s="14"/>
      <c r="VEJ888" s="14"/>
      <c r="VEK888" s="14"/>
      <c r="VEL888" s="14"/>
      <c r="VEM888" s="14"/>
      <c r="VEN888" s="14"/>
      <c r="VEO888" s="14"/>
      <c r="VEP888" s="14"/>
      <c r="VEQ888" s="14"/>
      <c r="VER888" s="14"/>
      <c r="VES888" s="14"/>
      <c r="VET888" s="14"/>
      <c r="VEU888" s="14"/>
      <c r="VEV888" s="14"/>
      <c r="VEW888" s="14"/>
      <c r="VEX888" s="14"/>
      <c r="VEY888" s="14"/>
      <c r="VEZ888" s="14"/>
      <c r="VFA888" s="14"/>
      <c r="VFB888" s="14"/>
      <c r="VFC888" s="14"/>
      <c r="VFD888" s="14"/>
      <c r="VFE888" s="14"/>
      <c r="VFF888" s="14"/>
      <c r="VFG888" s="14"/>
      <c r="VFH888" s="14"/>
      <c r="VFI888" s="14"/>
      <c r="VFJ888" s="14"/>
      <c r="VFK888" s="14"/>
      <c r="VFL888" s="14"/>
      <c r="VFM888" s="14"/>
      <c r="VFN888" s="14"/>
      <c r="VFO888" s="14"/>
      <c r="VFP888" s="14"/>
      <c r="VFQ888" s="14"/>
      <c r="VFR888" s="14"/>
      <c r="VFS888" s="14"/>
      <c r="VFT888" s="14"/>
      <c r="VFU888" s="14"/>
      <c r="VFV888" s="14"/>
      <c r="VFW888" s="14"/>
      <c r="VFX888" s="14"/>
      <c r="VFY888" s="14"/>
      <c r="VFZ888" s="14"/>
      <c r="VGA888" s="14"/>
      <c r="VGB888" s="14"/>
      <c r="VGC888" s="14"/>
      <c r="VGD888" s="14"/>
      <c r="VGE888" s="14"/>
      <c r="VGF888" s="14"/>
      <c r="VGG888" s="14"/>
      <c r="VGH888" s="14"/>
      <c r="VGI888" s="14"/>
      <c r="VGJ888" s="14"/>
      <c r="VGK888" s="14"/>
      <c r="VGL888" s="14"/>
      <c r="VGM888" s="14"/>
      <c r="VGN888" s="14"/>
      <c r="VGO888" s="14"/>
      <c r="VGP888" s="14"/>
      <c r="VGQ888" s="14"/>
      <c r="VGR888" s="14"/>
      <c r="VGS888" s="14"/>
      <c r="VGT888" s="14"/>
      <c r="VGU888" s="14"/>
      <c r="VGV888" s="14"/>
      <c r="VGW888" s="14"/>
      <c r="VGX888" s="14"/>
      <c r="VGY888" s="14"/>
      <c r="VGZ888" s="14"/>
      <c r="VHA888" s="14"/>
      <c r="VHB888" s="14"/>
      <c r="VHC888" s="14"/>
      <c r="VHD888" s="14"/>
      <c r="VHE888" s="14"/>
      <c r="VHF888" s="14"/>
      <c r="VHG888" s="14"/>
      <c r="VHH888" s="14"/>
      <c r="VHI888" s="14"/>
      <c r="VHJ888" s="14"/>
      <c r="VHK888" s="14"/>
      <c r="VHL888" s="14"/>
      <c r="VHM888" s="14"/>
      <c r="VHN888" s="14"/>
      <c r="VHO888" s="14"/>
      <c r="VHP888" s="14"/>
      <c r="VHQ888" s="14"/>
      <c r="VHR888" s="14"/>
      <c r="VHS888" s="14"/>
      <c r="VHT888" s="14"/>
      <c r="VHU888" s="14"/>
      <c r="VHV888" s="14"/>
      <c r="VHW888" s="14"/>
      <c r="VHX888" s="14"/>
      <c r="VHY888" s="14"/>
      <c r="VHZ888" s="14"/>
      <c r="VIA888" s="14"/>
      <c r="VIB888" s="14"/>
      <c r="VIC888" s="14"/>
      <c r="VID888" s="14"/>
      <c r="VIE888" s="14"/>
      <c r="VIF888" s="14"/>
      <c r="VIG888" s="14"/>
      <c r="VIH888" s="14"/>
      <c r="VII888" s="14"/>
      <c r="VIJ888" s="14"/>
      <c r="VIK888" s="14"/>
      <c r="VIL888" s="14"/>
      <c r="VIM888" s="14"/>
      <c r="VIN888" s="14"/>
      <c r="VIO888" s="14"/>
      <c r="VIP888" s="14"/>
      <c r="VIQ888" s="14"/>
      <c r="VIR888" s="14"/>
      <c r="VIS888" s="14"/>
      <c r="VIT888" s="14"/>
      <c r="VIU888" s="14"/>
      <c r="VIV888" s="14"/>
      <c r="VIW888" s="14"/>
      <c r="VIX888" s="14"/>
      <c r="VIY888" s="14"/>
      <c r="VIZ888" s="14"/>
      <c r="VJA888" s="14"/>
      <c r="VJB888" s="14"/>
      <c r="VJC888" s="14"/>
      <c r="VJD888" s="14"/>
      <c r="VJE888" s="14"/>
      <c r="VJF888" s="14"/>
      <c r="VJG888" s="14"/>
      <c r="VJH888" s="14"/>
      <c r="VJI888" s="14"/>
      <c r="VJJ888" s="14"/>
      <c r="VJK888" s="14"/>
      <c r="VJL888" s="14"/>
      <c r="VJM888" s="14"/>
      <c r="VJN888" s="14"/>
      <c r="VJO888" s="14"/>
      <c r="VJP888" s="14"/>
      <c r="VJQ888" s="14"/>
      <c r="VJR888" s="14"/>
      <c r="VJS888" s="14"/>
      <c r="VJT888" s="14"/>
      <c r="VJU888" s="14"/>
      <c r="VJV888" s="14"/>
      <c r="VJW888" s="14"/>
      <c r="VJX888" s="14"/>
      <c r="VJY888" s="14"/>
      <c r="VJZ888" s="14"/>
      <c r="VKA888" s="14"/>
      <c r="VKB888" s="14"/>
      <c r="VKC888" s="14"/>
      <c r="VKD888" s="14"/>
      <c r="VKE888" s="14"/>
      <c r="VKF888" s="14"/>
      <c r="VKG888" s="14"/>
      <c r="VKH888" s="14"/>
      <c r="VKI888" s="14"/>
      <c r="VKJ888" s="14"/>
      <c r="VKK888" s="14"/>
      <c r="VKL888" s="14"/>
      <c r="VKM888" s="14"/>
      <c r="VKN888" s="14"/>
      <c r="VKO888" s="14"/>
      <c r="VKP888" s="14"/>
      <c r="VKQ888" s="14"/>
      <c r="VKR888" s="14"/>
      <c r="VKS888" s="14"/>
      <c r="VKT888" s="14"/>
      <c r="VKU888" s="14"/>
      <c r="VKV888" s="14"/>
      <c r="VKW888" s="14"/>
      <c r="VKX888" s="14"/>
      <c r="VKY888" s="14"/>
      <c r="VKZ888" s="14"/>
      <c r="VLA888" s="14"/>
      <c r="VLB888" s="14"/>
      <c r="VLC888" s="14"/>
      <c r="VLD888" s="14"/>
      <c r="VLE888" s="14"/>
      <c r="VLF888" s="14"/>
      <c r="VLG888" s="14"/>
      <c r="VLH888" s="14"/>
      <c r="VLI888" s="14"/>
      <c r="VLJ888" s="14"/>
      <c r="VLK888" s="14"/>
      <c r="VLL888" s="14"/>
      <c r="VLM888" s="14"/>
      <c r="VLN888" s="14"/>
      <c r="VLO888" s="14"/>
      <c r="VLP888" s="14"/>
      <c r="VLQ888" s="14"/>
      <c r="VLR888" s="14"/>
      <c r="VLS888" s="14"/>
      <c r="VLT888" s="14"/>
      <c r="VLU888" s="14"/>
      <c r="VLV888" s="14"/>
      <c r="VLW888" s="14"/>
      <c r="VLX888" s="14"/>
      <c r="VLY888" s="14"/>
      <c r="VLZ888" s="14"/>
      <c r="VMA888" s="14"/>
      <c r="VMB888" s="14"/>
      <c r="VMC888" s="14"/>
      <c r="VMD888" s="14"/>
      <c r="VME888" s="14"/>
      <c r="VMF888" s="14"/>
      <c r="VMG888" s="14"/>
      <c r="VMH888" s="14"/>
      <c r="VMI888" s="14"/>
      <c r="VMJ888" s="14"/>
      <c r="VMK888" s="14"/>
      <c r="VML888" s="14"/>
      <c r="VMM888" s="14"/>
      <c r="VMN888" s="14"/>
      <c r="VMO888" s="14"/>
      <c r="VMP888" s="14"/>
      <c r="VMQ888" s="14"/>
      <c r="VMR888" s="14"/>
      <c r="VMS888" s="14"/>
      <c r="VMT888" s="14"/>
      <c r="VMU888" s="14"/>
      <c r="VMV888" s="14"/>
      <c r="VMW888" s="14"/>
      <c r="VMX888" s="14"/>
      <c r="VMY888" s="14"/>
      <c r="VMZ888" s="14"/>
      <c r="VNA888" s="14"/>
      <c r="VNB888" s="14"/>
      <c r="VNC888" s="14"/>
      <c r="VND888" s="14"/>
      <c r="VNE888" s="14"/>
      <c r="VNF888" s="14"/>
      <c r="VNG888" s="14"/>
      <c r="VNH888" s="14"/>
      <c r="VNI888" s="14"/>
      <c r="VNJ888" s="14"/>
      <c r="VNK888" s="14"/>
      <c r="VNL888" s="14"/>
      <c r="VNM888" s="14"/>
      <c r="VNN888" s="14"/>
      <c r="VNO888" s="14"/>
      <c r="VNP888" s="14"/>
      <c r="VNQ888" s="14"/>
      <c r="VNR888" s="14"/>
      <c r="VNS888" s="14"/>
      <c r="VNT888" s="14"/>
      <c r="VNU888" s="14"/>
      <c r="VNV888" s="14"/>
      <c r="VNW888" s="14"/>
      <c r="VNX888" s="14"/>
      <c r="VNY888" s="14"/>
      <c r="VNZ888" s="14"/>
      <c r="VOA888" s="14"/>
      <c r="VOB888" s="14"/>
      <c r="VOC888" s="14"/>
      <c r="VOD888" s="14"/>
      <c r="VOE888" s="14"/>
      <c r="VOF888" s="14"/>
      <c r="VOG888" s="14"/>
      <c r="VOH888" s="14"/>
      <c r="VOI888" s="14"/>
      <c r="VOJ888" s="14"/>
      <c r="VOK888" s="14"/>
      <c r="VOL888" s="14"/>
      <c r="VOM888" s="14"/>
      <c r="VON888" s="14"/>
      <c r="VOO888" s="14"/>
      <c r="VOP888" s="14"/>
      <c r="VOQ888" s="14"/>
      <c r="VOR888" s="14"/>
      <c r="VOS888" s="14"/>
      <c r="VOT888" s="14"/>
      <c r="VOU888" s="14"/>
      <c r="VOV888" s="14"/>
      <c r="VOW888" s="14"/>
      <c r="VOX888" s="14"/>
      <c r="VOY888" s="14"/>
      <c r="VOZ888" s="14"/>
      <c r="VPA888" s="14"/>
      <c r="VPB888" s="14"/>
      <c r="VPC888" s="14"/>
      <c r="VPD888" s="14"/>
      <c r="VPE888" s="14"/>
      <c r="VPF888" s="14"/>
      <c r="VPG888" s="14"/>
      <c r="VPH888" s="14"/>
      <c r="VPI888" s="14"/>
      <c r="VPJ888" s="14"/>
      <c r="VPK888" s="14"/>
      <c r="VPL888" s="14"/>
      <c r="VPM888" s="14"/>
      <c r="VPN888" s="14"/>
      <c r="VPO888" s="14"/>
      <c r="VPP888" s="14"/>
      <c r="VPQ888" s="14"/>
      <c r="VPR888" s="14"/>
      <c r="VPS888" s="14"/>
      <c r="VPT888" s="14"/>
      <c r="VPU888" s="14"/>
      <c r="VPV888" s="14"/>
      <c r="VPW888" s="14"/>
      <c r="VPX888" s="14"/>
      <c r="VPY888" s="14"/>
      <c r="VPZ888" s="14"/>
      <c r="VQA888" s="14"/>
      <c r="VQB888" s="14"/>
      <c r="VQC888" s="14"/>
      <c r="VQD888" s="14"/>
      <c r="VQE888" s="14"/>
      <c r="VQF888" s="14"/>
      <c r="VQG888" s="14"/>
      <c r="VQH888" s="14"/>
      <c r="VQI888" s="14"/>
      <c r="VQJ888" s="14"/>
      <c r="VQK888" s="14"/>
      <c r="VQL888" s="14"/>
      <c r="VQM888" s="14"/>
      <c r="VQN888" s="14"/>
      <c r="VQO888" s="14"/>
      <c r="VQP888" s="14"/>
      <c r="VQQ888" s="14"/>
      <c r="VQR888" s="14"/>
      <c r="VQS888" s="14"/>
      <c r="VQT888" s="14"/>
      <c r="VQU888" s="14"/>
      <c r="VQV888" s="14"/>
      <c r="VQW888" s="14"/>
      <c r="VQX888" s="14"/>
      <c r="VQY888" s="14"/>
      <c r="VQZ888" s="14"/>
      <c r="VRA888" s="14"/>
      <c r="VRB888" s="14"/>
      <c r="VRC888" s="14"/>
      <c r="VRD888" s="14"/>
      <c r="VRE888" s="14"/>
      <c r="VRF888" s="14"/>
      <c r="VRG888" s="14"/>
      <c r="VRH888" s="14"/>
      <c r="VRI888" s="14"/>
      <c r="VRJ888" s="14"/>
      <c r="VRK888" s="14"/>
      <c r="VRL888" s="14"/>
      <c r="VRM888" s="14"/>
      <c r="VRN888" s="14"/>
      <c r="VRO888" s="14"/>
      <c r="VRP888" s="14"/>
      <c r="VRQ888" s="14"/>
      <c r="VRR888" s="14"/>
      <c r="VRS888" s="14"/>
      <c r="VRT888" s="14"/>
      <c r="VRU888" s="14"/>
      <c r="VRV888" s="14"/>
      <c r="VRW888" s="14"/>
      <c r="VRX888" s="14"/>
      <c r="VRY888" s="14"/>
      <c r="VRZ888" s="14"/>
      <c r="VSA888" s="14"/>
      <c r="VSB888" s="14"/>
      <c r="VSC888" s="14"/>
      <c r="VSD888" s="14"/>
      <c r="VSE888" s="14"/>
      <c r="VSF888" s="14"/>
      <c r="VSG888" s="14"/>
      <c r="VSH888" s="14"/>
      <c r="VSI888" s="14"/>
      <c r="VSJ888" s="14"/>
      <c r="VSK888" s="14"/>
      <c r="VSL888" s="14"/>
      <c r="VSM888" s="14"/>
      <c r="VSN888" s="14"/>
      <c r="VSO888" s="14"/>
      <c r="VSP888" s="14"/>
      <c r="VSQ888" s="14"/>
      <c r="VSR888" s="14"/>
      <c r="VSS888" s="14"/>
      <c r="VST888" s="14"/>
      <c r="VSU888" s="14"/>
      <c r="VSV888" s="14"/>
      <c r="VSW888" s="14"/>
      <c r="VSX888" s="14"/>
      <c r="VSY888" s="14"/>
      <c r="VSZ888" s="14"/>
      <c r="VTA888" s="14"/>
      <c r="VTB888" s="14"/>
      <c r="VTC888" s="14"/>
      <c r="VTD888" s="14"/>
      <c r="VTE888" s="14"/>
      <c r="VTF888" s="14"/>
      <c r="VTG888" s="14"/>
      <c r="VTH888" s="14"/>
      <c r="VTI888" s="14"/>
      <c r="VTJ888" s="14"/>
      <c r="VTK888" s="14"/>
      <c r="VTL888" s="14"/>
      <c r="VTM888" s="14"/>
      <c r="VTN888" s="14"/>
      <c r="VTO888" s="14"/>
      <c r="VTP888" s="14"/>
      <c r="VTQ888" s="14"/>
      <c r="VTR888" s="14"/>
      <c r="VTS888" s="14"/>
      <c r="VTT888" s="14"/>
      <c r="VTU888" s="14"/>
      <c r="VTV888" s="14"/>
      <c r="VTW888" s="14"/>
      <c r="VTX888" s="14"/>
      <c r="VTY888" s="14"/>
      <c r="VTZ888" s="14"/>
      <c r="VUA888" s="14"/>
      <c r="VUB888" s="14"/>
      <c r="VUC888" s="14"/>
      <c r="VUD888" s="14"/>
      <c r="VUE888" s="14"/>
      <c r="VUF888" s="14"/>
      <c r="VUG888" s="14"/>
      <c r="VUH888" s="14"/>
      <c r="VUI888" s="14"/>
      <c r="VUJ888" s="14"/>
      <c r="VUK888" s="14"/>
      <c r="VUL888" s="14"/>
      <c r="VUM888" s="14"/>
      <c r="VUN888" s="14"/>
      <c r="VUO888" s="14"/>
      <c r="VUP888" s="14"/>
      <c r="VUQ888" s="14"/>
      <c r="VUR888" s="14"/>
      <c r="VUS888" s="14"/>
      <c r="VUT888" s="14"/>
      <c r="VUU888" s="14"/>
      <c r="VUV888" s="14"/>
      <c r="VUW888" s="14"/>
      <c r="VUX888" s="14"/>
      <c r="VUY888" s="14"/>
      <c r="VUZ888" s="14"/>
      <c r="VVA888" s="14"/>
      <c r="VVB888" s="14"/>
      <c r="VVC888" s="14"/>
      <c r="VVD888" s="14"/>
      <c r="VVE888" s="14"/>
      <c r="VVF888" s="14"/>
      <c r="VVG888" s="14"/>
      <c r="VVH888" s="14"/>
      <c r="VVI888" s="14"/>
      <c r="VVJ888" s="14"/>
      <c r="VVK888" s="14"/>
      <c r="VVL888" s="14"/>
      <c r="VVM888" s="14"/>
      <c r="VVN888" s="14"/>
      <c r="VVO888" s="14"/>
      <c r="VVP888" s="14"/>
      <c r="VVQ888" s="14"/>
      <c r="VVR888" s="14"/>
      <c r="VVS888" s="14"/>
      <c r="VVT888" s="14"/>
      <c r="VVU888" s="14"/>
      <c r="VVV888" s="14"/>
      <c r="VVW888" s="14"/>
      <c r="VVX888" s="14"/>
      <c r="VVY888" s="14"/>
      <c r="VVZ888" s="14"/>
      <c r="VWA888" s="14"/>
      <c r="VWB888" s="14"/>
      <c r="VWC888" s="14"/>
      <c r="VWD888" s="14"/>
      <c r="VWE888" s="14"/>
      <c r="VWF888" s="14"/>
      <c r="VWG888" s="14"/>
      <c r="VWH888" s="14"/>
      <c r="VWI888" s="14"/>
      <c r="VWJ888" s="14"/>
      <c r="VWK888" s="14"/>
      <c r="VWL888" s="14"/>
      <c r="VWM888" s="14"/>
      <c r="VWN888" s="14"/>
      <c r="VWO888" s="14"/>
      <c r="VWP888" s="14"/>
      <c r="VWQ888" s="14"/>
      <c r="VWR888" s="14"/>
      <c r="VWS888" s="14"/>
      <c r="VWT888" s="14"/>
      <c r="VWU888" s="14"/>
      <c r="VWV888" s="14"/>
      <c r="VWW888" s="14"/>
      <c r="VWX888" s="14"/>
      <c r="VWY888" s="14"/>
      <c r="VWZ888" s="14"/>
      <c r="VXA888" s="14"/>
      <c r="VXB888" s="14"/>
      <c r="VXC888" s="14"/>
      <c r="VXD888" s="14"/>
      <c r="VXE888" s="14"/>
      <c r="VXF888" s="14"/>
      <c r="VXG888" s="14"/>
      <c r="VXH888" s="14"/>
      <c r="VXI888" s="14"/>
      <c r="VXJ888" s="14"/>
      <c r="VXK888" s="14"/>
      <c r="VXL888" s="14"/>
      <c r="VXM888" s="14"/>
      <c r="VXN888" s="14"/>
      <c r="VXO888" s="14"/>
      <c r="VXP888" s="14"/>
      <c r="VXQ888" s="14"/>
      <c r="VXR888" s="14"/>
      <c r="VXS888" s="14"/>
      <c r="VXT888" s="14"/>
      <c r="VXU888" s="14"/>
      <c r="VXV888" s="14"/>
      <c r="VXW888" s="14"/>
      <c r="VXX888" s="14"/>
      <c r="VXY888" s="14"/>
      <c r="VXZ888" s="14"/>
      <c r="VYA888" s="14"/>
      <c r="VYB888" s="14"/>
      <c r="VYC888" s="14"/>
      <c r="VYD888" s="14"/>
      <c r="VYE888" s="14"/>
      <c r="VYF888" s="14"/>
      <c r="VYG888" s="14"/>
      <c r="VYH888" s="14"/>
      <c r="VYI888" s="14"/>
      <c r="VYJ888" s="14"/>
      <c r="VYK888" s="14"/>
      <c r="VYL888" s="14"/>
      <c r="VYM888" s="14"/>
      <c r="VYN888" s="14"/>
      <c r="VYO888" s="14"/>
      <c r="VYP888" s="14"/>
      <c r="VYQ888" s="14"/>
      <c r="VYR888" s="14"/>
      <c r="VYS888" s="14"/>
      <c r="VYT888" s="14"/>
      <c r="VYU888" s="14"/>
      <c r="VYV888" s="14"/>
      <c r="VYW888" s="14"/>
      <c r="VYX888" s="14"/>
      <c r="VYY888" s="14"/>
      <c r="VYZ888" s="14"/>
      <c r="VZA888" s="14"/>
      <c r="VZB888" s="14"/>
      <c r="VZC888" s="14"/>
      <c r="VZD888" s="14"/>
      <c r="VZE888" s="14"/>
      <c r="VZF888" s="14"/>
      <c r="VZG888" s="14"/>
      <c r="VZH888" s="14"/>
      <c r="VZI888" s="14"/>
      <c r="VZJ888" s="14"/>
      <c r="VZK888" s="14"/>
      <c r="VZL888" s="14"/>
      <c r="VZM888" s="14"/>
      <c r="VZN888" s="14"/>
      <c r="VZO888" s="14"/>
      <c r="VZP888" s="14"/>
      <c r="VZQ888" s="14"/>
      <c r="VZR888" s="14"/>
      <c r="VZS888" s="14"/>
      <c r="VZT888" s="14"/>
      <c r="VZU888" s="14"/>
      <c r="VZV888" s="14"/>
      <c r="VZW888" s="14"/>
      <c r="VZX888" s="14"/>
      <c r="VZY888" s="14"/>
      <c r="VZZ888" s="14"/>
      <c r="WAA888" s="14"/>
      <c r="WAB888" s="14"/>
      <c r="WAC888" s="14"/>
      <c r="WAD888" s="14"/>
      <c r="WAE888" s="14"/>
      <c r="WAF888" s="14"/>
      <c r="WAG888" s="14"/>
      <c r="WAH888" s="14"/>
      <c r="WAI888" s="14"/>
      <c r="WAJ888" s="14"/>
      <c r="WAK888" s="14"/>
      <c r="WAL888" s="14"/>
      <c r="WAM888" s="14"/>
      <c r="WAN888" s="14"/>
      <c r="WAO888" s="14"/>
      <c r="WAP888" s="14"/>
      <c r="WAQ888" s="14"/>
      <c r="WAR888" s="14"/>
      <c r="WAS888" s="14"/>
      <c r="WAT888" s="14"/>
      <c r="WAU888" s="14"/>
      <c r="WAV888" s="14"/>
      <c r="WAW888" s="14"/>
      <c r="WAX888" s="14"/>
      <c r="WAY888" s="14"/>
      <c r="WAZ888" s="14"/>
      <c r="WBA888" s="14"/>
      <c r="WBB888" s="14"/>
      <c r="WBC888" s="14"/>
      <c r="WBD888" s="14"/>
      <c r="WBE888" s="14"/>
      <c r="WBF888" s="14"/>
      <c r="WBG888" s="14"/>
      <c r="WBH888" s="14"/>
      <c r="WBI888" s="14"/>
      <c r="WBJ888" s="14"/>
      <c r="WBK888" s="14"/>
      <c r="WBL888" s="14"/>
      <c r="WBM888" s="14"/>
      <c r="WBN888" s="14"/>
      <c r="WBO888" s="14"/>
      <c r="WBP888" s="14"/>
      <c r="WBQ888" s="14"/>
      <c r="WBR888" s="14"/>
      <c r="WBS888" s="14"/>
      <c r="WBT888" s="14"/>
      <c r="WBU888" s="14"/>
      <c r="WBV888" s="14"/>
      <c r="WBW888" s="14"/>
      <c r="WBX888" s="14"/>
      <c r="WBY888" s="14"/>
      <c r="WBZ888" s="14"/>
      <c r="WCA888" s="14"/>
      <c r="WCB888" s="14"/>
      <c r="WCC888" s="14"/>
      <c r="WCD888" s="14"/>
      <c r="WCE888" s="14"/>
      <c r="WCF888" s="14"/>
      <c r="WCG888" s="14"/>
      <c r="WCH888" s="14"/>
      <c r="WCI888" s="14"/>
      <c r="WCJ888" s="14"/>
      <c r="WCK888" s="14"/>
      <c r="WCL888" s="14"/>
      <c r="WCM888" s="14"/>
      <c r="WCN888" s="14"/>
      <c r="WCO888" s="14"/>
      <c r="WCP888" s="14"/>
      <c r="WCQ888" s="14"/>
      <c r="WCR888" s="14"/>
      <c r="WCS888" s="14"/>
      <c r="WCT888" s="14"/>
      <c r="WCU888" s="14"/>
      <c r="WCV888" s="14"/>
      <c r="WCW888" s="14"/>
      <c r="WCX888" s="14"/>
      <c r="WCY888" s="14"/>
      <c r="WCZ888" s="14"/>
      <c r="WDA888" s="14"/>
      <c r="WDB888" s="14"/>
      <c r="WDC888" s="14"/>
      <c r="WDD888" s="14"/>
      <c r="WDE888" s="14"/>
      <c r="WDF888" s="14"/>
      <c r="WDG888" s="14"/>
      <c r="WDH888" s="14"/>
      <c r="WDI888" s="14"/>
      <c r="WDJ888" s="14"/>
      <c r="WDK888" s="14"/>
      <c r="WDL888" s="14"/>
      <c r="WDM888" s="14"/>
      <c r="WDN888" s="14"/>
      <c r="WDO888" s="14"/>
      <c r="WDP888" s="14"/>
      <c r="WDQ888" s="14"/>
      <c r="WDR888" s="14"/>
      <c r="WDS888" s="14"/>
      <c r="WDT888" s="14"/>
      <c r="WDU888" s="14"/>
      <c r="WDV888" s="14"/>
      <c r="WDW888" s="14"/>
      <c r="WDX888" s="14"/>
      <c r="WDY888" s="14"/>
      <c r="WDZ888" s="14"/>
      <c r="WEA888" s="14"/>
      <c r="WEB888" s="14"/>
      <c r="WEC888" s="14"/>
      <c r="WED888" s="14"/>
      <c r="WEE888" s="14"/>
      <c r="WEF888" s="14"/>
      <c r="WEG888" s="14"/>
      <c r="WEH888" s="14"/>
      <c r="WEI888" s="14"/>
      <c r="WEJ888" s="14"/>
      <c r="WEK888" s="14"/>
      <c r="WEL888" s="14"/>
      <c r="WEM888" s="14"/>
      <c r="WEN888" s="14"/>
      <c r="WEO888" s="14"/>
      <c r="WEP888" s="14"/>
      <c r="WEQ888" s="14"/>
      <c r="WER888" s="14"/>
      <c r="WES888" s="14"/>
      <c r="WET888" s="14"/>
      <c r="WEU888" s="14"/>
      <c r="WEV888" s="14"/>
      <c r="WEW888" s="14"/>
      <c r="WEX888" s="14"/>
      <c r="WEY888" s="14"/>
      <c r="WEZ888" s="14"/>
      <c r="WFA888" s="14"/>
      <c r="WFB888" s="14"/>
      <c r="WFC888" s="14"/>
      <c r="WFD888" s="14"/>
      <c r="WFE888" s="14"/>
      <c r="WFF888" s="14"/>
      <c r="WFG888" s="14"/>
      <c r="WFH888" s="14"/>
      <c r="WFI888" s="14"/>
      <c r="WFJ888" s="14"/>
      <c r="WFK888" s="14"/>
      <c r="WFL888" s="14"/>
      <c r="WFM888" s="14"/>
      <c r="WFN888" s="14"/>
      <c r="WFO888" s="14"/>
      <c r="WFP888" s="14"/>
      <c r="WFQ888" s="14"/>
      <c r="WFR888" s="14"/>
      <c r="WFS888" s="14"/>
      <c r="WFT888" s="14"/>
      <c r="WFU888" s="14"/>
      <c r="WFV888" s="14"/>
      <c r="WFW888" s="14"/>
      <c r="WFX888" s="14"/>
      <c r="WFY888" s="14"/>
      <c r="WFZ888" s="14"/>
      <c r="WGA888" s="14"/>
      <c r="WGB888" s="14"/>
      <c r="WGC888" s="14"/>
      <c r="WGD888" s="14"/>
      <c r="WGE888" s="14"/>
      <c r="WGF888" s="14"/>
      <c r="WGG888" s="14"/>
      <c r="WGH888" s="14"/>
      <c r="WGI888" s="14"/>
      <c r="WGJ888" s="14"/>
      <c r="WGK888" s="14"/>
      <c r="WGL888" s="14"/>
      <c r="WGM888" s="14"/>
      <c r="WGN888" s="14"/>
      <c r="WGO888" s="14"/>
      <c r="WGP888" s="14"/>
      <c r="WGQ888" s="14"/>
      <c r="WGR888" s="14"/>
      <c r="WGS888" s="14"/>
      <c r="WGT888" s="14"/>
      <c r="WGU888" s="14"/>
      <c r="WGV888" s="14"/>
      <c r="WGW888" s="14"/>
      <c r="WGX888" s="14"/>
      <c r="WGY888" s="14"/>
      <c r="WGZ888" s="14"/>
      <c r="WHA888" s="14"/>
      <c r="WHB888" s="14"/>
      <c r="WHC888" s="14"/>
      <c r="WHD888" s="14"/>
      <c r="WHE888" s="14"/>
      <c r="WHF888" s="14"/>
      <c r="WHG888" s="14"/>
      <c r="WHH888" s="14"/>
      <c r="WHI888" s="14"/>
      <c r="WHJ888" s="14"/>
      <c r="WHK888" s="14"/>
      <c r="WHL888" s="14"/>
      <c r="WHM888" s="14"/>
      <c r="WHN888" s="14"/>
      <c r="WHO888" s="14"/>
      <c r="WHP888" s="14"/>
      <c r="WHQ888" s="14"/>
      <c r="WHR888" s="14"/>
      <c r="WHS888" s="14"/>
      <c r="WHT888" s="14"/>
      <c r="WHU888" s="14"/>
      <c r="WHV888" s="14"/>
      <c r="WHW888" s="14"/>
      <c r="WHX888" s="14"/>
      <c r="WHY888" s="14"/>
      <c r="WHZ888" s="14"/>
      <c r="WIA888" s="14"/>
      <c r="WIB888" s="14"/>
      <c r="WIC888" s="14"/>
      <c r="WID888" s="14"/>
      <c r="WIE888" s="14"/>
      <c r="WIF888" s="14"/>
      <c r="WIG888" s="14"/>
      <c r="WIH888" s="14"/>
      <c r="WII888" s="14"/>
      <c r="WIJ888" s="14"/>
      <c r="WIK888" s="14"/>
      <c r="WIL888" s="14"/>
      <c r="WIM888" s="14"/>
      <c r="WIN888" s="14"/>
      <c r="WIO888" s="14"/>
      <c r="WIP888" s="14"/>
      <c r="WIQ888" s="14"/>
      <c r="WIR888" s="14"/>
      <c r="WIS888" s="14"/>
      <c r="WIT888" s="14"/>
      <c r="WIU888" s="14"/>
      <c r="WIV888" s="14"/>
      <c r="WIW888" s="14"/>
      <c r="WIX888" s="14"/>
      <c r="WIY888" s="14"/>
      <c r="WIZ888" s="14"/>
      <c r="WJA888" s="14"/>
      <c r="WJB888" s="14"/>
      <c r="WJC888" s="14"/>
      <c r="WJD888" s="14"/>
      <c r="WJE888" s="14"/>
      <c r="WJF888" s="14"/>
      <c r="WJG888" s="14"/>
      <c r="WJH888" s="14"/>
      <c r="WJI888" s="14"/>
      <c r="WJJ888" s="14"/>
      <c r="WJK888" s="14"/>
      <c r="WJL888" s="14"/>
      <c r="WJM888" s="14"/>
      <c r="WJN888" s="14"/>
      <c r="WJO888" s="14"/>
      <c r="WJP888" s="14"/>
      <c r="WJQ888" s="14"/>
      <c r="WJR888" s="14"/>
      <c r="WJS888" s="14"/>
      <c r="WJT888" s="14"/>
      <c r="WJU888" s="14"/>
      <c r="WJV888" s="14"/>
      <c r="WJW888" s="14"/>
      <c r="WJX888" s="14"/>
      <c r="WJY888" s="14"/>
      <c r="WJZ888" s="14"/>
      <c r="WKA888" s="14"/>
      <c r="WKB888" s="14"/>
      <c r="WKC888" s="14"/>
      <c r="WKD888" s="14"/>
      <c r="WKE888" s="14"/>
      <c r="WKF888" s="14"/>
      <c r="WKG888" s="14"/>
      <c r="WKH888" s="14"/>
      <c r="WKI888" s="14"/>
      <c r="WKJ888" s="14"/>
      <c r="WKK888" s="14"/>
      <c r="WKL888" s="14"/>
      <c r="WKM888" s="14"/>
      <c r="WKN888" s="14"/>
      <c r="WKO888" s="14"/>
      <c r="WKP888" s="14"/>
      <c r="WKQ888" s="14"/>
      <c r="WKR888" s="14"/>
      <c r="WKS888" s="14"/>
      <c r="WKT888" s="14"/>
      <c r="WKU888" s="14"/>
      <c r="WKV888" s="14"/>
      <c r="WKW888" s="14"/>
      <c r="WKX888" s="14"/>
      <c r="WKY888" s="14"/>
      <c r="WKZ888" s="14"/>
      <c r="WLA888" s="14"/>
      <c r="WLB888" s="14"/>
      <c r="WLC888" s="14"/>
      <c r="WLD888" s="14"/>
      <c r="WLE888" s="14"/>
      <c r="WLF888" s="14"/>
      <c r="WLG888" s="14"/>
      <c r="WLH888" s="14"/>
      <c r="WLI888" s="14"/>
      <c r="WLJ888" s="14"/>
      <c r="WLK888" s="14"/>
      <c r="WLL888" s="14"/>
      <c r="WLM888" s="14"/>
      <c r="WLN888" s="14"/>
      <c r="WLO888" s="14"/>
      <c r="WLP888" s="14"/>
      <c r="WLQ888" s="14"/>
      <c r="WLR888" s="14"/>
      <c r="WLS888" s="14"/>
      <c r="WLT888" s="14"/>
      <c r="WLU888" s="14"/>
      <c r="WLV888" s="14"/>
      <c r="WLW888" s="14"/>
      <c r="WLX888" s="14"/>
      <c r="WLY888" s="14"/>
      <c r="WLZ888" s="14"/>
      <c r="WMA888" s="14"/>
      <c r="WMB888" s="14"/>
      <c r="WMC888" s="14"/>
      <c r="WMD888" s="14"/>
      <c r="WME888" s="14"/>
      <c r="WMF888" s="14"/>
      <c r="WMG888" s="14"/>
      <c r="WMH888" s="14"/>
      <c r="WMI888" s="14"/>
      <c r="WMJ888" s="14"/>
      <c r="WMK888" s="14"/>
      <c r="WML888" s="14"/>
      <c r="WMM888" s="14"/>
      <c r="WMN888" s="14"/>
      <c r="WMO888" s="14"/>
      <c r="WMP888" s="14"/>
      <c r="WMQ888" s="14"/>
      <c r="WMR888" s="14"/>
      <c r="WMS888" s="14"/>
      <c r="WMT888" s="14"/>
      <c r="WMU888" s="14"/>
      <c r="WMV888" s="14"/>
      <c r="WMW888" s="14"/>
      <c r="WMX888" s="14"/>
      <c r="WMY888" s="14"/>
      <c r="WMZ888" s="14"/>
      <c r="WNA888" s="14"/>
      <c r="WNB888" s="14"/>
      <c r="WNC888" s="14"/>
      <c r="WND888" s="14"/>
      <c r="WNE888" s="14"/>
      <c r="WNF888" s="14"/>
      <c r="WNG888" s="14"/>
      <c r="WNH888" s="14"/>
      <c r="WNI888" s="14"/>
      <c r="WNJ888" s="14"/>
      <c r="WNK888" s="14"/>
      <c r="WNL888" s="14"/>
      <c r="WNM888" s="14"/>
      <c r="WNN888" s="14"/>
      <c r="WNO888" s="14"/>
      <c r="WNP888" s="14"/>
      <c r="WNQ888" s="14"/>
      <c r="WNR888" s="14"/>
      <c r="WNS888" s="14"/>
      <c r="WNT888" s="14"/>
      <c r="WNU888" s="14"/>
      <c r="WNV888" s="14"/>
      <c r="WNW888" s="14"/>
      <c r="WNX888" s="14"/>
      <c r="WNY888" s="14"/>
      <c r="WNZ888" s="14"/>
      <c r="WOA888" s="14"/>
      <c r="WOB888" s="14"/>
      <c r="WOC888" s="14"/>
      <c r="WOD888" s="14"/>
      <c r="WOE888" s="14"/>
      <c r="WOF888" s="14"/>
      <c r="WOG888" s="14"/>
      <c r="WOH888" s="14"/>
      <c r="WOI888" s="14"/>
      <c r="WOJ888" s="14"/>
      <c r="WOK888" s="14"/>
      <c r="WOL888" s="14"/>
      <c r="WOM888" s="14"/>
      <c r="WON888" s="14"/>
      <c r="WOO888" s="14"/>
      <c r="WOP888" s="14"/>
      <c r="WOQ888" s="14"/>
      <c r="WOR888" s="14"/>
      <c r="WOS888" s="14"/>
      <c r="WOT888" s="14"/>
      <c r="WOU888" s="14"/>
      <c r="WOV888" s="14"/>
      <c r="WOW888" s="14"/>
      <c r="WOX888" s="14"/>
      <c r="WOY888" s="14"/>
      <c r="WOZ888" s="14"/>
      <c r="WPA888" s="14"/>
      <c r="WPB888" s="14"/>
      <c r="WPC888" s="14"/>
      <c r="WPD888" s="14"/>
      <c r="WPE888" s="14"/>
      <c r="WPF888" s="14"/>
      <c r="WPG888" s="14"/>
      <c r="WPH888" s="14"/>
      <c r="WPI888" s="14"/>
      <c r="WPJ888" s="14"/>
      <c r="WPK888" s="14"/>
      <c r="WPL888" s="14"/>
      <c r="WPM888" s="14"/>
      <c r="WPN888" s="14"/>
      <c r="WPO888" s="14"/>
      <c r="WPP888" s="14"/>
      <c r="WPQ888" s="14"/>
      <c r="WPR888" s="14"/>
      <c r="WPS888" s="14"/>
      <c r="WPT888" s="14"/>
      <c r="WPU888" s="14"/>
      <c r="WPV888" s="14"/>
      <c r="WPW888" s="14"/>
      <c r="WPX888" s="14"/>
      <c r="WPY888" s="14"/>
      <c r="WPZ888" s="14"/>
      <c r="WQA888" s="14"/>
      <c r="WQB888" s="14"/>
      <c r="WQC888" s="14"/>
      <c r="WQD888" s="14"/>
      <c r="WQE888" s="14"/>
      <c r="WQF888" s="14"/>
      <c r="WQG888" s="14"/>
      <c r="WQH888" s="14"/>
      <c r="WQI888" s="14"/>
      <c r="WQJ888" s="14"/>
      <c r="WQK888" s="14"/>
      <c r="WQL888" s="14"/>
      <c r="WQM888" s="14"/>
      <c r="WQN888" s="14"/>
      <c r="WQO888" s="14"/>
      <c r="WQP888" s="14"/>
      <c r="WQQ888" s="14"/>
      <c r="WQR888" s="14"/>
      <c r="WQS888" s="14"/>
      <c r="WQT888" s="14"/>
      <c r="WQU888" s="14"/>
      <c r="WQV888" s="14"/>
      <c r="WQW888" s="14"/>
      <c r="WQX888" s="14"/>
      <c r="WQY888" s="14"/>
      <c r="WQZ888" s="14"/>
      <c r="WRA888" s="14"/>
      <c r="WRB888" s="14"/>
      <c r="WRC888" s="14"/>
      <c r="WRD888" s="14"/>
      <c r="WRE888" s="14"/>
      <c r="WRF888" s="14"/>
      <c r="WRG888" s="14"/>
      <c r="WRH888" s="14"/>
      <c r="WRI888" s="14"/>
      <c r="WRJ888" s="14"/>
      <c r="WRK888" s="14"/>
      <c r="WRL888" s="14"/>
      <c r="WRM888" s="14"/>
      <c r="WRN888" s="14"/>
      <c r="WRO888" s="14"/>
      <c r="WRP888" s="14"/>
      <c r="WRQ888" s="14"/>
      <c r="WRR888" s="14"/>
      <c r="WRS888" s="14"/>
      <c r="WRT888" s="14"/>
      <c r="WRU888" s="14"/>
      <c r="WRV888" s="14"/>
      <c r="WRW888" s="14"/>
      <c r="WRX888" s="14"/>
      <c r="WRY888" s="14"/>
      <c r="WRZ888" s="14"/>
      <c r="WSA888" s="14"/>
      <c r="WSB888" s="14"/>
      <c r="WSC888" s="14"/>
      <c r="WSD888" s="14"/>
      <c r="WSE888" s="14"/>
      <c r="WSF888" s="14"/>
      <c r="WSG888" s="14"/>
      <c r="WSH888" s="14"/>
      <c r="WSI888" s="14"/>
      <c r="WSJ888" s="14"/>
      <c r="WSK888" s="14"/>
      <c r="WSL888" s="14"/>
      <c r="WSM888" s="14"/>
      <c r="WSN888" s="14"/>
      <c r="WSO888" s="14"/>
      <c r="WSP888" s="14"/>
      <c r="WSQ888" s="14"/>
      <c r="WSR888" s="14"/>
      <c r="WSS888" s="14"/>
      <c r="WST888" s="14"/>
      <c r="WSU888" s="14"/>
      <c r="WSV888" s="14"/>
      <c r="WSW888" s="14"/>
      <c r="WSX888" s="14"/>
      <c r="WSY888" s="14"/>
      <c r="WSZ888" s="14"/>
      <c r="WTA888" s="14"/>
      <c r="WTB888" s="14"/>
      <c r="WTC888" s="14"/>
      <c r="WTD888" s="14"/>
      <c r="WTE888" s="14"/>
      <c r="WTF888" s="14"/>
      <c r="WTG888" s="14"/>
      <c r="WTH888" s="14"/>
      <c r="WTI888" s="14"/>
      <c r="WTJ888" s="14"/>
      <c r="WTK888" s="14"/>
      <c r="WTL888" s="14"/>
      <c r="WTM888" s="14"/>
      <c r="WTN888" s="14"/>
      <c r="WTO888" s="14"/>
      <c r="WTP888" s="14"/>
      <c r="WTQ888" s="14"/>
      <c r="WTR888" s="14"/>
      <c r="WTS888" s="14"/>
      <c r="WTT888" s="14"/>
      <c r="WTU888" s="14"/>
      <c r="WTV888" s="14"/>
      <c r="WTW888" s="14"/>
      <c r="WTX888" s="14"/>
      <c r="WTY888" s="14"/>
      <c r="WTZ888" s="14"/>
      <c r="WUA888" s="14"/>
      <c r="WUB888" s="14"/>
      <c r="WUC888" s="14"/>
      <c r="WUD888" s="14"/>
      <c r="WUE888" s="14"/>
      <c r="WUF888" s="14"/>
      <c r="WUG888" s="14"/>
      <c r="WUH888" s="14"/>
      <c r="WUI888" s="14"/>
      <c r="WUJ888" s="14"/>
      <c r="WUK888" s="14"/>
      <c r="WUL888" s="14"/>
      <c r="WUM888" s="14"/>
      <c r="WUN888" s="14"/>
      <c r="WUO888" s="14"/>
      <c r="WUP888" s="14"/>
      <c r="WUQ888" s="14"/>
      <c r="WUR888" s="14"/>
      <c r="WUS888" s="14"/>
      <c r="WUT888" s="14"/>
      <c r="WUU888" s="14"/>
      <c r="WUV888" s="14"/>
      <c r="WUW888" s="14"/>
      <c r="WUX888" s="14"/>
      <c r="WUY888" s="14"/>
      <c r="WUZ888" s="14"/>
      <c r="WVA888" s="14"/>
      <c r="WVB888" s="14"/>
      <c r="WVC888" s="14"/>
      <c r="WVD888" s="14"/>
      <c r="WVE888" s="14"/>
      <c r="WVF888" s="14"/>
      <c r="WVG888" s="14"/>
      <c r="WVH888" s="14"/>
      <c r="WVI888" s="14"/>
      <c r="WVJ888" s="14"/>
      <c r="WVK888" s="14"/>
      <c r="WVL888" s="14"/>
      <c r="WVM888" s="14"/>
      <c r="WVN888" s="14"/>
      <c r="WVO888" s="14"/>
      <c r="WVP888" s="14"/>
      <c r="WVQ888" s="14"/>
      <c r="WVR888" s="14"/>
      <c r="WVS888" s="14"/>
      <c r="WVT888" s="14"/>
      <c r="WVU888" s="14"/>
      <c r="WVV888" s="14"/>
      <c r="WVW888" s="14"/>
      <c r="WVX888" s="14"/>
      <c r="WVY888" s="14"/>
      <c r="WVZ888" s="14"/>
      <c r="WWA888" s="14"/>
      <c r="WWB888" s="14"/>
      <c r="WWC888" s="14"/>
      <c r="WWD888" s="14"/>
      <c r="WWE888" s="14"/>
      <c r="WWF888" s="14"/>
      <c r="WWG888" s="14"/>
      <c r="WWH888" s="14"/>
      <c r="WWI888" s="14"/>
      <c r="WWJ888" s="14"/>
      <c r="WWK888" s="14"/>
      <c r="WWL888" s="14"/>
      <c r="WWM888" s="14"/>
      <c r="WWN888" s="14"/>
      <c r="WWO888" s="14"/>
      <c r="WWP888" s="14"/>
      <c r="WWQ888" s="14"/>
      <c r="WWR888" s="14"/>
      <c r="WWS888" s="14"/>
      <c r="WWT888" s="14"/>
      <c r="WWU888" s="14"/>
      <c r="WWV888" s="14"/>
      <c r="WWW888" s="14"/>
      <c r="WWX888" s="14"/>
      <c r="WWY888" s="14"/>
      <c r="WWZ888" s="14"/>
      <c r="WXA888" s="14"/>
      <c r="WXB888" s="14"/>
      <c r="WXC888" s="14"/>
      <c r="WXD888" s="14"/>
      <c r="WXE888" s="14"/>
      <c r="WXF888" s="14"/>
      <c r="WXG888" s="14"/>
      <c r="WXH888" s="14"/>
      <c r="WXI888" s="14"/>
      <c r="WXJ888" s="14"/>
      <c r="WXK888" s="14"/>
      <c r="WXL888" s="14"/>
      <c r="WXM888" s="14"/>
      <c r="WXN888" s="14"/>
      <c r="WXO888" s="14"/>
      <c r="WXP888" s="14"/>
      <c r="WXQ888" s="14"/>
      <c r="WXR888" s="14"/>
      <c r="WXS888" s="14"/>
      <c r="WXT888" s="14"/>
      <c r="WXU888" s="14"/>
      <c r="WXV888" s="14"/>
      <c r="WXW888" s="14"/>
      <c r="WXX888" s="14"/>
      <c r="WXY888" s="14"/>
      <c r="WXZ888" s="14"/>
      <c r="WYA888" s="14"/>
      <c r="WYB888" s="14"/>
      <c r="WYC888" s="14"/>
      <c r="WYD888" s="14"/>
      <c r="WYE888" s="14"/>
      <c r="WYF888" s="14"/>
      <c r="WYG888" s="14"/>
      <c r="WYH888" s="14"/>
      <c r="WYI888" s="14"/>
      <c r="WYJ888" s="14"/>
      <c r="WYK888" s="14"/>
      <c r="WYL888" s="14"/>
      <c r="WYM888" s="14"/>
      <c r="WYN888" s="14"/>
      <c r="WYO888" s="14"/>
      <c r="WYP888" s="14"/>
      <c r="WYQ888" s="14"/>
      <c r="WYR888" s="14"/>
      <c r="WYS888" s="14"/>
      <c r="WYT888" s="14"/>
      <c r="WYU888" s="14"/>
      <c r="WYV888" s="14"/>
      <c r="WYW888" s="14"/>
      <c r="WYX888" s="14"/>
      <c r="WYY888" s="14"/>
      <c r="WYZ888" s="14"/>
      <c r="WZA888" s="14"/>
      <c r="WZB888" s="14"/>
      <c r="WZC888" s="14"/>
      <c r="WZD888" s="14"/>
      <c r="WZE888" s="14"/>
      <c r="WZF888" s="14"/>
      <c r="WZG888" s="14"/>
      <c r="WZH888" s="14"/>
      <c r="WZI888" s="14"/>
      <c r="WZJ888" s="14"/>
      <c r="WZK888" s="14"/>
      <c r="WZL888" s="14"/>
      <c r="WZM888" s="14"/>
      <c r="WZN888" s="14"/>
      <c r="WZO888" s="14"/>
      <c r="WZP888" s="14"/>
      <c r="WZQ888" s="14"/>
      <c r="WZR888" s="14"/>
      <c r="WZS888" s="14"/>
      <c r="WZT888" s="14"/>
      <c r="WZU888" s="14"/>
      <c r="WZV888" s="14"/>
      <c r="WZW888" s="14"/>
      <c r="WZX888" s="14"/>
      <c r="WZY888" s="14"/>
      <c r="WZZ888" s="14"/>
      <c r="XAA888" s="14"/>
      <c r="XAB888" s="14"/>
      <c r="XAC888" s="14"/>
      <c r="XAD888" s="14"/>
      <c r="XAE888" s="14"/>
      <c r="XAF888" s="14"/>
      <c r="XAG888" s="14"/>
      <c r="XAH888" s="14"/>
      <c r="XAI888" s="14"/>
      <c r="XAJ888" s="14"/>
      <c r="XAK888" s="14"/>
      <c r="XAL888" s="14"/>
      <c r="XAM888" s="14"/>
      <c r="XAN888" s="14"/>
      <c r="XAO888" s="14"/>
      <c r="XAP888" s="14"/>
      <c r="XAQ888" s="14"/>
      <c r="XAR888" s="14"/>
      <c r="XAS888" s="14"/>
      <c r="XAT888" s="14"/>
      <c r="XAU888" s="14"/>
      <c r="XAV888" s="14"/>
      <c r="XAW888" s="14"/>
      <c r="XAX888" s="14"/>
      <c r="XAY888" s="14"/>
      <c r="XAZ888" s="14"/>
      <c r="XBA888" s="14"/>
      <c r="XBB888" s="14"/>
      <c r="XBC888" s="14"/>
      <c r="XBD888" s="14"/>
      <c r="XBE888" s="14"/>
      <c r="XBF888" s="14"/>
      <c r="XBG888" s="14"/>
      <c r="XBH888" s="14"/>
      <c r="XBI888" s="14"/>
      <c r="XBJ888" s="14"/>
      <c r="XBK888" s="14"/>
      <c r="XBL888" s="14"/>
      <c r="XBM888" s="14"/>
      <c r="XBN888" s="14"/>
      <c r="XBO888" s="14"/>
      <c r="XBP888" s="14"/>
      <c r="XBQ888" s="14"/>
      <c r="XBR888" s="14"/>
      <c r="XBS888" s="14"/>
      <c r="XBT888" s="14"/>
      <c r="XBU888" s="14"/>
      <c r="XBV888" s="14"/>
      <c r="XBW888" s="14"/>
      <c r="XBX888" s="14"/>
      <c r="XBY888" s="14"/>
      <c r="XBZ888" s="14"/>
      <c r="XCA888" s="14"/>
      <c r="XCB888" s="14"/>
      <c r="XCC888" s="14"/>
      <c r="XCD888" s="14"/>
      <c r="XCE888" s="14"/>
      <c r="XCF888" s="14"/>
      <c r="XCG888" s="14"/>
      <c r="XCH888" s="14"/>
      <c r="XCI888" s="14"/>
      <c r="XCJ888" s="14"/>
      <c r="XCK888" s="14"/>
      <c r="XCL888" s="14"/>
      <c r="XCM888" s="14"/>
      <c r="XCN888" s="14"/>
      <c r="XCO888" s="14"/>
      <c r="XCP888" s="14"/>
      <c r="XCQ888" s="14"/>
      <c r="XCR888" s="14"/>
      <c r="XCS888" s="14"/>
      <c r="XCT888" s="14"/>
      <c r="XCU888" s="14"/>
      <c r="XCV888" s="14"/>
      <c r="XCW888" s="14"/>
      <c r="XCX888" s="14"/>
      <c r="XCY888" s="14"/>
      <c r="XCZ888" s="14"/>
      <c r="XDA888" s="14"/>
      <c r="XDB888" s="14"/>
      <c r="XDC888" s="14"/>
      <c r="XDD888" s="14"/>
      <c r="XDE888" s="14"/>
      <c r="XDF888" s="14"/>
      <c r="XDG888" s="14"/>
      <c r="XDH888" s="14"/>
      <c r="XDI888" s="14"/>
      <c r="XDJ888" s="14"/>
      <c r="XDK888" s="14"/>
      <c r="XDL888" s="14"/>
      <c r="XDM888" s="14"/>
      <c r="XDN888" s="14"/>
      <c r="XDO888" s="14"/>
      <c r="XDP888" s="14"/>
      <c r="XDQ888" s="14"/>
      <c r="XDR888" s="14"/>
      <c r="XDS888" s="14"/>
      <c r="XDT888" s="14"/>
      <c r="XDU888" s="14"/>
      <c r="XDV888" s="14"/>
      <c r="XDW888" s="14"/>
      <c r="XDX888" s="14"/>
      <c r="XDY888" s="14"/>
      <c r="XDZ888" s="14"/>
      <c r="XEA888" s="14"/>
      <c r="XEB888" s="14"/>
      <c r="XEC888" s="14"/>
      <c r="XED888" s="14"/>
      <c r="XEE888" s="14"/>
      <c r="XEF888" s="14"/>
      <c r="XEG888" s="14"/>
      <c r="XEH888" s="14"/>
      <c r="XEI888" s="14"/>
      <c r="XEJ888" s="14"/>
      <c r="XEK888" s="14"/>
      <c r="XEL888" s="14"/>
      <c r="XEM888" s="14"/>
      <c r="XEN888" s="14"/>
      <c r="XEO888" s="14"/>
      <c r="XEP888" s="14"/>
      <c r="XEQ888" s="14"/>
      <c r="XER888" s="14"/>
      <c r="XES888" s="14"/>
      <c r="XET888" s="14"/>
      <c r="XEU888" s="14"/>
      <c r="XEV888" s="14"/>
      <c r="XEW888" s="14"/>
      <c r="XEX888" s="14"/>
      <c r="XEY888" s="14"/>
      <c r="XEZ888" s="14"/>
      <c r="XFA888" s="14"/>
      <c r="XFB888" s="14"/>
      <c r="XFC888" s="14"/>
      <c r="XFD888" s="14"/>
    </row>
    <row r="889" spans="2:16384" hidden="1" x14ac:dyDescent="0.25">
      <c r="B889" s="63" t="s">
        <v>36</v>
      </c>
      <c r="C889" s="40" t="s">
        <v>88</v>
      </c>
      <c r="D889" s="83" t="s">
        <v>120</v>
      </c>
      <c r="E889" s="112" t="s">
        <v>46</v>
      </c>
      <c r="F889" s="25"/>
      <c r="G889" s="111">
        <v>34</v>
      </c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9">
        <f t="shared" si="53"/>
        <v>0</v>
      </c>
      <c r="AH889" s="22">
        <v>2</v>
      </c>
      <c r="AI889" s="22"/>
      <c r="AJ889" s="22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9">
        <f t="shared" si="56"/>
        <v>2</v>
      </c>
      <c r="BC889" s="1"/>
      <c r="BD889" s="1"/>
      <c r="BE889" s="1"/>
      <c r="BF889" s="1"/>
      <c r="BG889" s="9">
        <f t="shared" si="54"/>
        <v>32</v>
      </c>
      <c r="BH889" s="23">
        <f t="shared" si="55"/>
        <v>0</v>
      </c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14"/>
      <c r="FW889" s="14"/>
      <c r="FX889" s="14"/>
      <c r="FY889" s="14"/>
      <c r="FZ889" s="14"/>
      <c r="GA889" s="14"/>
      <c r="GB889" s="14"/>
      <c r="GC889" s="14"/>
      <c r="GD889" s="14"/>
      <c r="GE889" s="14"/>
      <c r="GF889" s="14"/>
      <c r="GG889" s="14"/>
      <c r="GH889" s="14"/>
      <c r="GI889" s="14"/>
      <c r="GJ889" s="14"/>
      <c r="GK889" s="14"/>
      <c r="GL889" s="14"/>
      <c r="GM889" s="14"/>
      <c r="GN889" s="14"/>
      <c r="GO889" s="14"/>
      <c r="GP889" s="14"/>
      <c r="GQ889" s="14"/>
      <c r="GR889" s="14"/>
      <c r="GS889" s="14"/>
      <c r="GT889" s="14"/>
      <c r="GU889" s="14"/>
      <c r="GV889" s="14"/>
      <c r="GW889" s="14"/>
      <c r="GX889" s="14"/>
      <c r="GY889" s="14"/>
      <c r="GZ889" s="14"/>
      <c r="HA889" s="14"/>
      <c r="HB889" s="14"/>
      <c r="HC889" s="14"/>
      <c r="HD889" s="14"/>
      <c r="HE889" s="14"/>
      <c r="HF889" s="14"/>
      <c r="HG889" s="14"/>
      <c r="HH889" s="14"/>
      <c r="HI889" s="14"/>
      <c r="HJ889" s="14"/>
      <c r="HK889" s="14"/>
      <c r="HL889" s="14"/>
      <c r="HM889" s="14"/>
      <c r="HN889" s="14"/>
      <c r="HO889" s="14"/>
      <c r="HP889" s="14"/>
      <c r="HQ889" s="14"/>
      <c r="HR889" s="14"/>
      <c r="HS889" s="14"/>
      <c r="HT889" s="14"/>
      <c r="HU889" s="14"/>
      <c r="HV889" s="14"/>
      <c r="HW889" s="14"/>
      <c r="HX889" s="14"/>
      <c r="HY889" s="14"/>
      <c r="HZ889" s="14"/>
      <c r="IA889" s="14"/>
      <c r="IB889" s="14"/>
      <c r="IC889" s="14"/>
      <c r="ID889" s="14"/>
      <c r="IE889" s="14"/>
      <c r="IF889" s="14"/>
      <c r="IG889" s="14"/>
      <c r="IH889" s="14"/>
      <c r="II889" s="14"/>
      <c r="IJ889" s="14"/>
      <c r="IK889" s="14"/>
      <c r="IL889" s="14"/>
      <c r="IM889" s="14"/>
      <c r="IN889" s="14"/>
      <c r="IO889" s="14"/>
      <c r="IP889" s="14"/>
      <c r="IQ889" s="14"/>
      <c r="IR889" s="14"/>
      <c r="IS889" s="14"/>
      <c r="IT889" s="14"/>
      <c r="IU889" s="14"/>
      <c r="IV889" s="14"/>
      <c r="IW889" s="14"/>
      <c r="IX889" s="14"/>
      <c r="IY889" s="14"/>
      <c r="IZ889" s="14"/>
      <c r="JA889" s="14"/>
      <c r="JB889" s="14"/>
      <c r="JC889" s="14"/>
      <c r="JD889" s="14"/>
      <c r="JE889" s="14"/>
      <c r="JF889" s="14"/>
      <c r="JG889" s="14"/>
      <c r="JH889" s="14"/>
      <c r="JI889" s="14"/>
      <c r="JJ889" s="14"/>
      <c r="JK889" s="14"/>
      <c r="JL889" s="14"/>
      <c r="JM889" s="14"/>
      <c r="JN889" s="14"/>
      <c r="JO889" s="14"/>
      <c r="JP889" s="14"/>
      <c r="JQ889" s="14"/>
      <c r="JR889" s="14"/>
      <c r="JS889" s="14"/>
      <c r="JT889" s="14"/>
      <c r="JU889" s="14"/>
      <c r="JV889" s="14"/>
      <c r="JW889" s="14"/>
      <c r="JX889" s="14"/>
      <c r="JY889" s="14"/>
      <c r="JZ889" s="14"/>
      <c r="KA889" s="14"/>
      <c r="KB889" s="14"/>
      <c r="KC889" s="14"/>
      <c r="KD889" s="14"/>
      <c r="KE889" s="14"/>
      <c r="KF889" s="14"/>
      <c r="KG889" s="14"/>
      <c r="KH889" s="14"/>
      <c r="KI889" s="14"/>
      <c r="KJ889" s="14"/>
      <c r="KK889" s="14"/>
      <c r="KL889" s="14"/>
      <c r="KM889" s="14"/>
      <c r="KN889" s="14"/>
      <c r="KO889" s="14"/>
      <c r="KP889" s="14"/>
      <c r="KQ889" s="14"/>
      <c r="KR889" s="14"/>
      <c r="KS889" s="14"/>
      <c r="KT889" s="14"/>
      <c r="KU889" s="14"/>
      <c r="KV889" s="14"/>
      <c r="KW889" s="14"/>
      <c r="KX889" s="14"/>
      <c r="KY889" s="14"/>
      <c r="KZ889" s="14"/>
      <c r="LA889" s="14"/>
      <c r="LB889" s="14"/>
      <c r="LC889" s="14"/>
      <c r="LD889" s="14"/>
      <c r="LE889" s="14"/>
      <c r="LF889" s="14"/>
      <c r="LG889" s="14"/>
      <c r="LH889" s="14"/>
      <c r="LI889" s="14"/>
      <c r="LJ889" s="14"/>
      <c r="LK889" s="14"/>
      <c r="LL889" s="14"/>
      <c r="LM889" s="14"/>
      <c r="LN889" s="14"/>
      <c r="LO889" s="14"/>
      <c r="LP889" s="14"/>
      <c r="LQ889" s="14"/>
      <c r="LR889" s="14"/>
      <c r="LS889" s="14"/>
      <c r="LT889" s="14"/>
      <c r="LU889" s="14"/>
      <c r="LV889" s="14"/>
      <c r="LW889" s="14"/>
      <c r="LX889" s="14"/>
      <c r="LY889" s="14"/>
      <c r="LZ889" s="14"/>
      <c r="MA889" s="14"/>
      <c r="MB889" s="14"/>
      <c r="MC889" s="14"/>
      <c r="MD889" s="14"/>
      <c r="ME889" s="14"/>
      <c r="MF889" s="14"/>
      <c r="MG889" s="14"/>
      <c r="MH889" s="14"/>
      <c r="MI889" s="14"/>
      <c r="MJ889" s="14"/>
      <c r="MK889" s="14"/>
      <c r="ML889" s="14"/>
      <c r="MM889" s="14"/>
      <c r="MN889" s="14"/>
      <c r="MO889" s="14"/>
      <c r="MP889" s="14"/>
      <c r="MQ889" s="14"/>
      <c r="MR889" s="14"/>
      <c r="MS889" s="14"/>
      <c r="MT889" s="14"/>
      <c r="MU889" s="14"/>
      <c r="MV889" s="14"/>
      <c r="MW889" s="14"/>
      <c r="MX889" s="14"/>
      <c r="MY889" s="14"/>
      <c r="MZ889" s="14"/>
      <c r="NA889" s="14"/>
      <c r="NB889" s="14"/>
      <c r="NC889" s="14"/>
      <c r="ND889" s="14"/>
      <c r="NE889" s="14"/>
      <c r="NF889" s="14"/>
      <c r="NG889" s="14"/>
      <c r="NH889" s="14"/>
      <c r="NI889" s="14"/>
      <c r="NJ889" s="14"/>
      <c r="NK889" s="14"/>
      <c r="NL889" s="14"/>
      <c r="NM889" s="14"/>
      <c r="NN889" s="14"/>
      <c r="NO889" s="14"/>
      <c r="NP889" s="14"/>
      <c r="NQ889" s="14"/>
      <c r="NR889" s="14"/>
      <c r="NS889" s="14"/>
      <c r="NT889" s="14"/>
      <c r="NU889" s="14"/>
      <c r="NV889" s="14"/>
      <c r="NW889" s="14"/>
      <c r="NX889" s="14"/>
      <c r="NY889" s="14"/>
      <c r="NZ889" s="14"/>
      <c r="OA889" s="14"/>
      <c r="OB889" s="14"/>
      <c r="OC889" s="14"/>
      <c r="OD889" s="14"/>
      <c r="OE889" s="14"/>
      <c r="OF889" s="14"/>
      <c r="OG889" s="14"/>
      <c r="OH889" s="14"/>
      <c r="OI889" s="14"/>
      <c r="OJ889" s="14"/>
      <c r="OK889" s="14"/>
      <c r="OL889" s="14"/>
      <c r="OM889" s="14"/>
      <c r="ON889" s="14"/>
      <c r="OO889" s="14"/>
      <c r="OP889" s="14"/>
      <c r="OQ889" s="14"/>
      <c r="OR889" s="14"/>
      <c r="OS889" s="14"/>
      <c r="OT889" s="14"/>
      <c r="OU889" s="14"/>
      <c r="OV889" s="14"/>
      <c r="OW889" s="14"/>
      <c r="OX889" s="14"/>
      <c r="OY889" s="14"/>
      <c r="OZ889" s="14"/>
      <c r="PA889" s="14"/>
      <c r="PB889" s="14"/>
      <c r="PC889" s="14"/>
      <c r="PD889" s="14"/>
      <c r="PE889" s="14"/>
      <c r="PF889" s="14"/>
      <c r="PG889" s="14"/>
      <c r="PH889" s="14"/>
      <c r="PI889" s="14"/>
      <c r="PJ889" s="14"/>
      <c r="PK889" s="14"/>
      <c r="PL889" s="14"/>
      <c r="PM889" s="14"/>
      <c r="PN889" s="14"/>
      <c r="PO889" s="14"/>
      <c r="PP889" s="14"/>
      <c r="PQ889" s="14"/>
      <c r="PR889" s="14"/>
      <c r="PS889" s="14"/>
      <c r="PT889" s="14"/>
      <c r="PU889" s="14"/>
      <c r="PV889" s="14"/>
      <c r="PW889" s="14"/>
      <c r="PX889" s="14"/>
      <c r="PY889" s="14"/>
      <c r="PZ889" s="14"/>
      <c r="QA889" s="14"/>
      <c r="QB889" s="14"/>
      <c r="QC889" s="14"/>
      <c r="QD889" s="14"/>
      <c r="QE889" s="14"/>
      <c r="QF889" s="14"/>
      <c r="QG889" s="14"/>
      <c r="QH889" s="14"/>
      <c r="QI889" s="14"/>
      <c r="QJ889" s="14"/>
      <c r="QK889" s="14"/>
      <c r="QL889" s="14"/>
      <c r="QM889" s="14"/>
      <c r="QN889" s="14"/>
      <c r="QO889" s="14"/>
      <c r="QP889" s="14"/>
      <c r="QQ889" s="14"/>
      <c r="QR889" s="14"/>
      <c r="QS889" s="14"/>
      <c r="QT889" s="14"/>
      <c r="QU889" s="14"/>
      <c r="QV889" s="14"/>
      <c r="QW889" s="14"/>
      <c r="QX889" s="14"/>
      <c r="QY889" s="14"/>
      <c r="QZ889" s="14"/>
      <c r="RA889" s="14"/>
      <c r="RB889" s="14"/>
      <c r="RC889" s="14"/>
      <c r="RD889" s="14"/>
      <c r="RE889" s="14"/>
      <c r="RF889" s="14"/>
      <c r="RG889" s="14"/>
      <c r="RH889" s="14"/>
      <c r="RI889" s="14"/>
      <c r="RJ889" s="14"/>
      <c r="RK889" s="14"/>
      <c r="RL889" s="14"/>
      <c r="RM889" s="14"/>
      <c r="RN889" s="14"/>
      <c r="RO889" s="14"/>
      <c r="RP889" s="14"/>
      <c r="RQ889" s="14"/>
      <c r="RR889" s="14"/>
      <c r="RS889" s="14"/>
      <c r="RT889" s="14"/>
      <c r="RU889" s="14"/>
      <c r="RV889" s="14"/>
      <c r="RW889" s="14"/>
      <c r="RX889" s="14"/>
      <c r="RY889" s="14"/>
      <c r="RZ889" s="14"/>
      <c r="SA889" s="14"/>
      <c r="SB889" s="14"/>
      <c r="SC889" s="14"/>
      <c r="SD889" s="14"/>
      <c r="SE889" s="14"/>
      <c r="SF889" s="14"/>
      <c r="SG889" s="14"/>
      <c r="SH889" s="14"/>
      <c r="SI889" s="14"/>
      <c r="SJ889" s="14"/>
      <c r="SK889" s="14"/>
      <c r="SL889" s="14"/>
      <c r="SM889" s="14"/>
      <c r="SN889" s="14"/>
      <c r="SO889" s="14"/>
      <c r="SP889" s="14"/>
      <c r="SQ889" s="14"/>
      <c r="SR889" s="14"/>
      <c r="SS889" s="14"/>
      <c r="ST889" s="14"/>
      <c r="SU889" s="14"/>
      <c r="SV889" s="14"/>
      <c r="SW889" s="14"/>
      <c r="SX889" s="14"/>
      <c r="SY889" s="14"/>
      <c r="SZ889" s="14"/>
      <c r="TA889" s="14"/>
      <c r="TB889" s="14"/>
      <c r="TC889" s="14"/>
      <c r="TD889" s="14"/>
      <c r="TE889" s="14"/>
      <c r="TF889" s="14"/>
      <c r="TG889" s="14"/>
      <c r="TH889" s="14"/>
      <c r="TI889" s="14"/>
      <c r="TJ889" s="14"/>
      <c r="TK889" s="14"/>
      <c r="TL889" s="14"/>
      <c r="TM889" s="14"/>
      <c r="TN889" s="14"/>
      <c r="TO889" s="14"/>
      <c r="TP889" s="14"/>
      <c r="TQ889" s="14"/>
      <c r="TR889" s="14"/>
      <c r="TS889" s="14"/>
      <c r="TT889" s="14"/>
      <c r="TU889" s="14"/>
      <c r="TV889" s="14"/>
      <c r="TW889" s="14"/>
      <c r="TX889" s="14"/>
      <c r="TY889" s="14"/>
      <c r="TZ889" s="14"/>
      <c r="UA889" s="14"/>
      <c r="UB889" s="14"/>
      <c r="UC889" s="14"/>
      <c r="UD889" s="14"/>
      <c r="UE889" s="14"/>
      <c r="UF889" s="14"/>
      <c r="UG889" s="14"/>
      <c r="UH889" s="14"/>
      <c r="UI889" s="14"/>
      <c r="UJ889" s="14"/>
      <c r="UK889" s="14"/>
      <c r="UL889" s="14"/>
      <c r="UM889" s="14"/>
      <c r="UN889" s="14"/>
      <c r="UO889" s="14"/>
      <c r="UP889" s="14"/>
      <c r="UQ889" s="14"/>
      <c r="UR889" s="14"/>
      <c r="US889" s="14"/>
      <c r="UT889" s="14"/>
      <c r="UU889" s="14"/>
      <c r="UV889" s="14"/>
      <c r="UW889" s="14"/>
      <c r="UX889" s="14"/>
      <c r="UY889" s="14"/>
      <c r="UZ889" s="14"/>
      <c r="VA889" s="14"/>
      <c r="VB889" s="14"/>
      <c r="VC889" s="14"/>
      <c r="VD889" s="14"/>
      <c r="VE889" s="14"/>
      <c r="VF889" s="14"/>
      <c r="VG889" s="14"/>
      <c r="VH889" s="14"/>
      <c r="VI889" s="14"/>
      <c r="VJ889" s="14"/>
      <c r="VK889" s="14"/>
      <c r="VL889" s="14"/>
      <c r="VM889" s="14"/>
      <c r="VN889" s="14"/>
      <c r="VO889" s="14"/>
      <c r="VP889" s="14"/>
      <c r="VQ889" s="14"/>
      <c r="VR889" s="14"/>
      <c r="VS889" s="14"/>
      <c r="VT889" s="14"/>
      <c r="VU889" s="14"/>
      <c r="VV889" s="14"/>
      <c r="VW889" s="14"/>
      <c r="VX889" s="14"/>
      <c r="VY889" s="14"/>
      <c r="VZ889" s="14"/>
      <c r="WA889" s="14"/>
      <c r="WB889" s="14"/>
      <c r="WC889" s="14"/>
      <c r="WD889" s="14"/>
      <c r="WE889" s="14"/>
      <c r="WF889" s="14"/>
      <c r="WG889" s="14"/>
      <c r="WH889" s="14"/>
      <c r="WI889" s="14"/>
      <c r="WJ889" s="14"/>
      <c r="WK889" s="14"/>
      <c r="WL889" s="14"/>
      <c r="WM889" s="14"/>
      <c r="WN889" s="14"/>
      <c r="WO889" s="14"/>
      <c r="WP889" s="14"/>
      <c r="WQ889" s="14"/>
      <c r="WR889" s="14"/>
      <c r="WS889" s="14"/>
      <c r="WT889" s="14"/>
      <c r="WU889" s="14"/>
      <c r="WV889" s="14"/>
      <c r="WW889" s="14"/>
      <c r="WX889" s="14"/>
      <c r="WY889" s="14"/>
      <c r="WZ889" s="14"/>
      <c r="XA889" s="14"/>
      <c r="XB889" s="14"/>
      <c r="XC889" s="14"/>
      <c r="XD889" s="14"/>
      <c r="XE889" s="14"/>
      <c r="XF889" s="14"/>
      <c r="XG889" s="14"/>
      <c r="XH889" s="14"/>
      <c r="XI889" s="14"/>
      <c r="XJ889" s="14"/>
      <c r="XK889" s="14"/>
      <c r="XL889" s="14"/>
      <c r="XM889" s="14"/>
      <c r="XN889" s="14"/>
      <c r="XO889" s="14"/>
      <c r="XP889" s="14"/>
      <c r="XQ889" s="14"/>
      <c r="XR889" s="14"/>
      <c r="XS889" s="14"/>
      <c r="XT889" s="14"/>
      <c r="XU889" s="14"/>
      <c r="XV889" s="14"/>
      <c r="XW889" s="14"/>
      <c r="XX889" s="14"/>
      <c r="XY889" s="14"/>
      <c r="XZ889" s="14"/>
      <c r="YA889" s="14"/>
      <c r="YB889" s="14"/>
      <c r="YC889" s="14"/>
      <c r="YD889" s="14"/>
      <c r="YE889" s="14"/>
      <c r="YF889" s="14"/>
      <c r="YG889" s="14"/>
      <c r="YH889" s="14"/>
      <c r="YI889" s="14"/>
      <c r="YJ889" s="14"/>
      <c r="YK889" s="14"/>
      <c r="YL889" s="14"/>
      <c r="YM889" s="14"/>
      <c r="YN889" s="14"/>
      <c r="YO889" s="14"/>
      <c r="YP889" s="14"/>
      <c r="YQ889" s="14"/>
      <c r="YR889" s="14"/>
      <c r="YS889" s="14"/>
      <c r="YT889" s="14"/>
      <c r="YU889" s="14"/>
      <c r="YV889" s="14"/>
      <c r="YW889" s="14"/>
      <c r="YX889" s="14"/>
      <c r="YY889" s="14"/>
      <c r="YZ889" s="14"/>
      <c r="ZA889" s="14"/>
      <c r="ZB889" s="14"/>
      <c r="ZC889" s="14"/>
      <c r="ZD889" s="14"/>
      <c r="ZE889" s="14"/>
      <c r="ZF889" s="14"/>
      <c r="ZG889" s="14"/>
      <c r="ZH889" s="14"/>
      <c r="ZI889" s="14"/>
      <c r="ZJ889" s="14"/>
      <c r="ZK889" s="14"/>
      <c r="ZL889" s="14"/>
      <c r="ZM889" s="14"/>
      <c r="ZN889" s="14"/>
      <c r="ZO889" s="14"/>
      <c r="ZP889" s="14"/>
      <c r="ZQ889" s="14"/>
      <c r="ZR889" s="14"/>
      <c r="ZS889" s="14"/>
      <c r="ZT889" s="14"/>
      <c r="ZU889" s="14"/>
      <c r="ZV889" s="14"/>
      <c r="ZW889" s="14"/>
      <c r="ZX889" s="14"/>
      <c r="ZY889" s="14"/>
      <c r="ZZ889" s="14"/>
      <c r="AAA889" s="14"/>
      <c r="AAB889" s="14"/>
      <c r="AAC889" s="14"/>
      <c r="AAD889" s="14"/>
      <c r="AAE889" s="14"/>
      <c r="AAF889" s="14"/>
      <c r="AAG889" s="14"/>
      <c r="AAH889" s="14"/>
      <c r="AAI889" s="14"/>
      <c r="AAJ889" s="14"/>
      <c r="AAK889" s="14"/>
      <c r="AAL889" s="14"/>
      <c r="AAM889" s="14"/>
      <c r="AAN889" s="14"/>
      <c r="AAO889" s="14"/>
      <c r="AAP889" s="14"/>
      <c r="AAQ889" s="14"/>
      <c r="AAR889" s="14"/>
      <c r="AAS889" s="14"/>
      <c r="AAT889" s="14"/>
      <c r="AAU889" s="14"/>
      <c r="AAV889" s="14"/>
      <c r="AAW889" s="14"/>
      <c r="AAX889" s="14"/>
      <c r="AAY889" s="14"/>
      <c r="AAZ889" s="14"/>
      <c r="ABA889" s="14"/>
      <c r="ABB889" s="14"/>
      <c r="ABC889" s="14"/>
      <c r="ABD889" s="14"/>
      <c r="ABE889" s="14"/>
      <c r="ABF889" s="14"/>
      <c r="ABG889" s="14"/>
      <c r="ABH889" s="14"/>
      <c r="ABI889" s="14"/>
      <c r="ABJ889" s="14"/>
      <c r="ABK889" s="14"/>
      <c r="ABL889" s="14"/>
      <c r="ABM889" s="14"/>
      <c r="ABN889" s="14"/>
      <c r="ABO889" s="14"/>
      <c r="ABP889" s="14"/>
      <c r="ABQ889" s="14"/>
      <c r="ABR889" s="14"/>
      <c r="ABS889" s="14"/>
      <c r="ABT889" s="14"/>
      <c r="ABU889" s="14"/>
      <c r="ABV889" s="14"/>
      <c r="ABW889" s="14"/>
      <c r="ABX889" s="14"/>
      <c r="ABY889" s="14"/>
      <c r="ABZ889" s="14"/>
      <c r="ACA889" s="14"/>
      <c r="ACB889" s="14"/>
      <c r="ACC889" s="14"/>
      <c r="ACD889" s="14"/>
      <c r="ACE889" s="14"/>
      <c r="ACF889" s="14"/>
      <c r="ACG889" s="14"/>
      <c r="ACH889" s="14"/>
      <c r="ACI889" s="14"/>
      <c r="ACJ889" s="14"/>
      <c r="ACK889" s="14"/>
      <c r="ACL889" s="14"/>
      <c r="ACM889" s="14"/>
      <c r="ACN889" s="14"/>
      <c r="ACO889" s="14"/>
      <c r="ACP889" s="14"/>
      <c r="ACQ889" s="14"/>
      <c r="ACR889" s="14"/>
      <c r="ACS889" s="14"/>
      <c r="ACT889" s="14"/>
      <c r="ACU889" s="14"/>
      <c r="ACV889" s="14"/>
      <c r="ACW889" s="14"/>
      <c r="ACX889" s="14"/>
      <c r="ACY889" s="14"/>
      <c r="ACZ889" s="14"/>
      <c r="ADA889" s="14"/>
      <c r="ADB889" s="14"/>
      <c r="ADC889" s="14"/>
      <c r="ADD889" s="14"/>
      <c r="ADE889" s="14"/>
      <c r="ADF889" s="14"/>
      <c r="ADG889" s="14"/>
      <c r="ADH889" s="14"/>
      <c r="ADI889" s="14"/>
      <c r="ADJ889" s="14"/>
      <c r="ADK889" s="14"/>
      <c r="ADL889" s="14"/>
      <c r="ADM889" s="14"/>
      <c r="ADN889" s="14"/>
      <c r="ADO889" s="14"/>
      <c r="ADP889" s="14"/>
      <c r="ADQ889" s="14"/>
      <c r="ADR889" s="14"/>
      <c r="ADS889" s="14"/>
      <c r="ADT889" s="14"/>
      <c r="ADU889" s="14"/>
      <c r="ADV889" s="14"/>
      <c r="ADW889" s="14"/>
      <c r="ADX889" s="14"/>
      <c r="ADY889" s="14"/>
      <c r="ADZ889" s="14"/>
      <c r="AEA889" s="14"/>
      <c r="AEB889" s="14"/>
      <c r="AEC889" s="14"/>
      <c r="AED889" s="14"/>
      <c r="AEE889" s="14"/>
      <c r="AEF889" s="14"/>
      <c r="AEG889" s="14"/>
      <c r="AEH889" s="14"/>
      <c r="AEI889" s="14"/>
      <c r="AEJ889" s="14"/>
      <c r="AEK889" s="14"/>
      <c r="AEL889" s="14"/>
      <c r="AEM889" s="14"/>
      <c r="AEN889" s="14"/>
      <c r="AEO889" s="14"/>
      <c r="AEP889" s="14"/>
      <c r="AEQ889" s="14"/>
      <c r="AER889" s="14"/>
      <c r="AES889" s="14"/>
      <c r="AET889" s="14"/>
      <c r="AEU889" s="14"/>
      <c r="AEV889" s="14"/>
      <c r="AEW889" s="14"/>
      <c r="AEX889" s="14"/>
      <c r="AEY889" s="14"/>
      <c r="AEZ889" s="14"/>
      <c r="AFA889" s="14"/>
      <c r="AFB889" s="14"/>
      <c r="AFC889" s="14"/>
      <c r="AFD889" s="14"/>
      <c r="AFE889" s="14"/>
      <c r="AFF889" s="14"/>
      <c r="AFG889" s="14"/>
      <c r="AFH889" s="14"/>
      <c r="AFI889" s="14"/>
      <c r="AFJ889" s="14"/>
      <c r="AFK889" s="14"/>
      <c r="AFL889" s="14"/>
      <c r="AFM889" s="14"/>
      <c r="AFN889" s="14"/>
      <c r="AFO889" s="14"/>
      <c r="AFP889" s="14"/>
      <c r="AFQ889" s="14"/>
      <c r="AFR889" s="14"/>
      <c r="AFS889" s="14"/>
      <c r="AFT889" s="14"/>
      <c r="AFU889" s="14"/>
      <c r="AFV889" s="14"/>
      <c r="AFW889" s="14"/>
      <c r="AFX889" s="14"/>
      <c r="AFY889" s="14"/>
      <c r="AFZ889" s="14"/>
      <c r="AGA889" s="14"/>
      <c r="AGB889" s="14"/>
      <c r="AGC889" s="14"/>
      <c r="AGD889" s="14"/>
      <c r="AGE889" s="14"/>
      <c r="AGF889" s="14"/>
      <c r="AGG889" s="14"/>
      <c r="AGH889" s="14"/>
      <c r="AGI889" s="14"/>
      <c r="AGJ889" s="14"/>
      <c r="AGK889" s="14"/>
      <c r="AGL889" s="14"/>
      <c r="AGM889" s="14"/>
      <c r="AGN889" s="14"/>
      <c r="AGO889" s="14"/>
      <c r="AGP889" s="14"/>
      <c r="AGQ889" s="14"/>
      <c r="AGR889" s="14"/>
      <c r="AGS889" s="14"/>
      <c r="AGT889" s="14"/>
      <c r="AGU889" s="14"/>
      <c r="AGV889" s="14"/>
      <c r="AGW889" s="14"/>
      <c r="AGX889" s="14"/>
      <c r="AGY889" s="14"/>
      <c r="AGZ889" s="14"/>
      <c r="AHA889" s="14"/>
      <c r="AHB889" s="14"/>
      <c r="AHC889" s="14"/>
      <c r="AHD889" s="14"/>
      <c r="AHE889" s="14"/>
      <c r="AHF889" s="14"/>
      <c r="AHG889" s="14"/>
      <c r="AHH889" s="14"/>
      <c r="AHI889" s="14"/>
      <c r="AHJ889" s="14"/>
      <c r="AHK889" s="14"/>
      <c r="AHL889" s="14"/>
      <c r="AHM889" s="14"/>
      <c r="AHN889" s="14"/>
      <c r="AHO889" s="14"/>
      <c r="AHP889" s="14"/>
      <c r="AHQ889" s="14"/>
      <c r="AHR889" s="14"/>
      <c r="AHS889" s="14"/>
      <c r="AHT889" s="14"/>
      <c r="AHU889" s="14"/>
      <c r="AHV889" s="14"/>
      <c r="AHW889" s="14"/>
      <c r="AHX889" s="14"/>
      <c r="AHY889" s="14"/>
      <c r="AHZ889" s="14"/>
      <c r="AIA889" s="14"/>
      <c r="AIB889" s="14"/>
      <c r="AIC889" s="14"/>
      <c r="AID889" s="14"/>
      <c r="AIE889" s="14"/>
      <c r="AIF889" s="14"/>
      <c r="AIG889" s="14"/>
      <c r="AIH889" s="14"/>
      <c r="AII889" s="14"/>
      <c r="AIJ889" s="14"/>
      <c r="AIK889" s="14"/>
      <c r="AIL889" s="14"/>
      <c r="AIM889" s="14"/>
      <c r="AIN889" s="14"/>
      <c r="AIO889" s="14"/>
      <c r="AIP889" s="14"/>
      <c r="AIQ889" s="14"/>
      <c r="AIR889" s="14"/>
      <c r="AIS889" s="14"/>
      <c r="AIT889" s="14"/>
      <c r="AIU889" s="14"/>
      <c r="AIV889" s="14"/>
      <c r="AIW889" s="14"/>
      <c r="AIX889" s="14"/>
      <c r="AIY889" s="14"/>
      <c r="AIZ889" s="14"/>
      <c r="AJA889" s="14"/>
      <c r="AJB889" s="14"/>
      <c r="AJC889" s="14"/>
      <c r="AJD889" s="14"/>
      <c r="AJE889" s="14"/>
      <c r="AJF889" s="14"/>
      <c r="AJG889" s="14"/>
      <c r="AJH889" s="14"/>
      <c r="AJI889" s="14"/>
      <c r="AJJ889" s="14"/>
      <c r="AJK889" s="14"/>
      <c r="AJL889" s="14"/>
      <c r="AJM889" s="14"/>
      <c r="AJN889" s="14"/>
      <c r="AJO889" s="14"/>
      <c r="AJP889" s="14"/>
      <c r="AJQ889" s="14"/>
      <c r="AJR889" s="14"/>
      <c r="AJS889" s="14"/>
      <c r="AJT889" s="14"/>
      <c r="AJU889" s="14"/>
      <c r="AJV889" s="14"/>
      <c r="AJW889" s="14"/>
      <c r="AJX889" s="14"/>
      <c r="AJY889" s="14"/>
      <c r="AJZ889" s="14"/>
      <c r="AKA889" s="14"/>
      <c r="AKB889" s="14"/>
      <c r="AKC889" s="14"/>
      <c r="AKD889" s="14"/>
      <c r="AKE889" s="14"/>
      <c r="AKF889" s="14"/>
      <c r="AKG889" s="14"/>
      <c r="AKH889" s="14"/>
      <c r="AKI889" s="14"/>
      <c r="AKJ889" s="14"/>
      <c r="AKK889" s="14"/>
      <c r="AKL889" s="14"/>
      <c r="AKM889" s="14"/>
      <c r="AKN889" s="14"/>
      <c r="AKO889" s="14"/>
      <c r="AKP889" s="14"/>
      <c r="AKQ889" s="14"/>
      <c r="AKR889" s="14"/>
      <c r="AKS889" s="14"/>
      <c r="AKT889" s="14"/>
      <c r="AKU889" s="14"/>
      <c r="AKV889" s="14"/>
      <c r="AKW889" s="14"/>
      <c r="AKX889" s="14"/>
      <c r="AKY889" s="14"/>
      <c r="AKZ889" s="14"/>
      <c r="ALA889" s="14"/>
      <c r="ALB889" s="14"/>
      <c r="ALC889" s="14"/>
      <c r="ALD889" s="14"/>
      <c r="ALE889" s="14"/>
      <c r="ALF889" s="14"/>
      <c r="ALG889" s="14"/>
      <c r="ALH889" s="14"/>
      <c r="ALI889" s="14"/>
      <c r="ALJ889" s="14"/>
      <c r="ALK889" s="14"/>
      <c r="ALL889" s="14"/>
      <c r="ALM889" s="14"/>
      <c r="ALN889" s="14"/>
      <c r="ALO889" s="14"/>
      <c r="ALP889" s="14"/>
      <c r="ALQ889" s="14"/>
      <c r="ALR889" s="14"/>
      <c r="ALS889" s="14"/>
      <c r="ALT889" s="14"/>
      <c r="ALU889" s="14"/>
      <c r="ALV889" s="14"/>
      <c r="ALW889" s="14"/>
      <c r="ALX889" s="14"/>
      <c r="ALY889" s="14"/>
      <c r="ALZ889" s="14"/>
      <c r="AMA889" s="14"/>
      <c r="AMB889" s="14"/>
      <c r="AMC889" s="14"/>
      <c r="AMD889" s="14"/>
      <c r="AME889" s="14"/>
      <c r="AMF889" s="14"/>
      <c r="AMG889" s="14"/>
      <c r="AMH889" s="14"/>
      <c r="AMI889" s="14"/>
      <c r="AMJ889" s="14"/>
      <c r="AMK889" s="14"/>
      <c r="AML889" s="14"/>
      <c r="AMM889" s="14"/>
      <c r="AMN889" s="14"/>
      <c r="AMO889" s="14"/>
      <c r="AMP889" s="14"/>
      <c r="AMQ889" s="14"/>
      <c r="AMR889" s="14"/>
      <c r="AMS889" s="14"/>
      <c r="AMT889" s="14"/>
      <c r="AMU889" s="14"/>
      <c r="AMV889" s="14"/>
      <c r="AMW889" s="14"/>
      <c r="AMX889" s="14"/>
      <c r="AMY889" s="14"/>
      <c r="AMZ889" s="14"/>
      <c r="ANA889" s="14"/>
      <c r="ANB889" s="14"/>
      <c r="ANC889" s="14"/>
      <c r="AND889" s="14"/>
      <c r="ANE889" s="14"/>
      <c r="ANF889" s="14"/>
      <c r="ANG889" s="14"/>
      <c r="ANH889" s="14"/>
      <c r="ANI889" s="14"/>
      <c r="ANJ889" s="14"/>
      <c r="ANK889" s="14"/>
      <c r="ANL889" s="14"/>
      <c r="ANM889" s="14"/>
      <c r="ANN889" s="14"/>
      <c r="ANO889" s="14"/>
      <c r="ANP889" s="14"/>
      <c r="ANQ889" s="14"/>
      <c r="ANR889" s="14"/>
      <c r="ANS889" s="14"/>
      <c r="ANT889" s="14"/>
      <c r="ANU889" s="14"/>
      <c r="ANV889" s="14"/>
      <c r="ANW889" s="14"/>
      <c r="ANX889" s="14"/>
      <c r="ANY889" s="14"/>
      <c r="ANZ889" s="14"/>
      <c r="AOA889" s="14"/>
      <c r="AOB889" s="14"/>
      <c r="AOC889" s="14"/>
      <c r="AOD889" s="14"/>
      <c r="AOE889" s="14"/>
      <c r="AOF889" s="14"/>
      <c r="AOG889" s="14"/>
      <c r="AOH889" s="14"/>
      <c r="AOI889" s="14"/>
      <c r="AOJ889" s="14"/>
      <c r="AOK889" s="14"/>
      <c r="AOL889" s="14"/>
      <c r="AOM889" s="14"/>
      <c r="AON889" s="14"/>
      <c r="AOO889" s="14"/>
      <c r="AOP889" s="14"/>
      <c r="AOQ889" s="14"/>
      <c r="AOR889" s="14"/>
      <c r="AOS889" s="14"/>
      <c r="AOT889" s="14"/>
      <c r="AOU889" s="14"/>
      <c r="AOV889" s="14"/>
      <c r="AOW889" s="14"/>
      <c r="AOX889" s="14"/>
      <c r="AOY889" s="14"/>
      <c r="AOZ889" s="14"/>
      <c r="APA889" s="14"/>
      <c r="APB889" s="14"/>
      <c r="APC889" s="14"/>
      <c r="APD889" s="14"/>
      <c r="APE889" s="14"/>
      <c r="APF889" s="14"/>
      <c r="APG889" s="14"/>
      <c r="APH889" s="14"/>
      <c r="API889" s="14"/>
      <c r="APJ889" s="14"/>
      <c r="APK889" s="14"/>
      <c r="APL889" s="14"/>
      <c r="APM889" s="14"/>
      <c r="APN889" s="14"/>
      <c r="APO889" s="14"/>
      <c r="APP889" s="14"/>
      <c r="APQ889" s="14"/>
      <c r="APR889" s="14"/>
      <c r="APS889" s="14"/>
      <c r="APT889" s="14"/>
      <c r="APU889" s="14"/>
      <c r="APV889" s="14"/>
      <c r="APW889" s="14"/>
      <c r="APX889" s="14"/>
      <c r="APY889" s="14"/>
      <c r="APZ889" s="14"/>
      <c r="AQA889" s="14"/>
      <c r="AQB889" s="14"/>
      <c r="AQC889" s="14"/>
      <c r="AQD889" s="14"/>
      <c r="AQE889" s="14"/>
      <c r="AQF889" s="14"/>
      <c r="AQG889" s="14"/>
      <c r="AQH889" s="14"/>
      <c r="AQI889" s="14"/>
      <c r="AQJ889" s="14"/>
      <c r="AQK889" s="14"/>
      <c r="AQL889" s="14"/>
      <c r="AQM889" s="14"/>
      <c r="AQN889" s="14"/>
      <c r="AQO889" s="14"/>
      <c r="AQP889" s="14"/>
      <c r="AQQ889" s="14"/>
      <c r="AQR889" s="14"/>
      <c r="AQS889" s="14"/>
      <c r="AQT889" s="14"/>
      <c r="AQU889" s="14"/>
      <c r="AQV889" s="14"/>
      <c r="AQW889" s="14"/>
      <c r="AQX889" s="14"/>
      <c r="AQY889" s="14"/>
      <c r="AQZ889" s="14"/>
      <c r="ARA889" s="14"/>
      <c r="ARB889" s="14"/>
      <c r="ARC889" s="14"/>
      <c r="ARD889" s="14"/>
      <c r="ARE889" s="14"/>
      <c r="ARF889" s="14"/>
      <c r="ARG889" s="14"/>
      <c r="ARH889" s="14"/>
      <c r="ARI889" s="14"/>
      <c r="ARJ889" s="14"/>
      <c r="ARK889" s="14"/>
      <c r="ARL889" s="14"/>
      <c r="ARM889" s="14"/>
      <c r="ARN889" s="14"/>
      <c r="ARO889" s="14"/>
      <c r="ARP889" s="14"/>
      <c r="ARQ889" s="14"/>
      <c r="ARR889" s="14"/>
      <c r="ARS889" s="14"/>
      <c r="ART889" s="14"/>
      <c r="ARU889" s="14"/>
      <c r="ARV889" s="14"/>
      <c r="ARW889" s="14"/>
      <c r="ARX889" s="14"/>
      <c r="ARY889" s="14"/>
      <c r="ARZ889" s="14"/>
      <c r="ASA889" s="14"/>
      <c r="ASB889" s="14"/>
      <c r="ASC889" s="14"/>
      <c r="ASD889" s="14"/>
      <c r="ASE889" s="14"/>
      <c r="ASF889" s="14"/>
      <c r="ASG889" s="14"/>
      <c r="ASH889" s="14"/>
      <c r="ASI889" s="14"/>
      <c r="ASJ889" s="14"/>
      <c r="ASK889" s="14"/>
      <c r="ASL889" s="14"/>
      <c r="ASM889" s="14"/>
      <c r="ASN889" s="14"/>
      <c r="ASO889" s="14"/>
      <c r="ASP889" s="14"/>
      <c r="ASQ889" s="14"/>
      <c r="ASR889" s="14"/>
      <c r="ASS889" s="14"/>
      <c r="AST889" s="14"/>
      <c r="ASU889" s="14"/>
      <c r="ASV889" s="14"/>
      <c r="ASW889" s="14"/>
      <c r="ASX889" s="14"/>
      <c r="ASY889" s="14"/>
      <c r="ASZ889" s="14"/>
      <c r="ATA889" s="14"/>
      <c r="ATB889" s="14"/>
      <c r="ATC889" s="14"/>
      <c r="ATD889" s="14"/>
      <c r="ATE889" s="14"/>
      <c r="ATF889" s="14"/>
      <c r="ATG889" s="14"/>
      <c r="ATH889" s="14"/>
      <c r="ATI889" s="14"/>
      <c r="ATJ889" s="14"/>
      <c r="ATK889" s="14"/>
      <c r="ATL889" s="14"/>
      <c r="ATM889" s="14"/>
      <c r="ATN889" s="14"/>
      <c r="ATO889" s="14"/>
      <c r="ATP889" s="14"/>
      <c r="ATQ889" s="14"/>
      <c r="ATR889" s="14"/>
      <c r="ATS889" s="14"/>
      <c r="ATT889" s="14"/>
      <c r="ATU889" s="14"/>
      <c r="ATV889" s="14"/>
      <c r="ATW889" s="14"/>
      <c r="ATX889" s="14"/>
      <c r="ATY889" s="14"/>
      <c r="ATZ889" s="14"/>
      <c r="AUA889" s="14"/>
      <c r="AUB889" s="14"/>
      <c r="AUC889" s="14"/>
      <c r="AUD889" s="14"/>
      <c r="AUE889" s="14"/>
      <c r="AUF889" s="14"/>
      <c r="AUG889" s="14"/>
      <c r="AUH889" s="14"/>
      <c r="AUI889" s="14"/>
      <c r="AUJ889" s="14"/>
      <c r="AUK889" s="14"/>
      <c r="AUL889" s="14"/>
      <c r="AUM889" s="14"/>
      <c r="AUN889" s="14"/>
      <c r="AUO889" s="14"/>
      <c r="AUP889" s="14"/>
      <c r="AUQ889" s="14"/>
      <c r="AUR889" s="14"/>
      <c r="AUS889" s="14"/>
      <c r="AUT889" s="14"/>
      <c r="AUU889" s="14"/>
      <c r="AUV889" s="14"/>
      <c r="AUW889" s="14"/>
      <c r="AUX889" s="14"/>
      <c r="AUY889" s="14"/>
      <c r="AUZ889" s="14"/>
      <c r="AVA889" s="14"/>
      <c r="AVB889" s="14"/>
      <c r="AVC889" s="14"/>
      <c r="AVD889" s="14"/>
      <c r="AVE889" s="14"/>
      <c r="AVF889" s="14"/>
      <c r="AVG889" s="14"/>
      <c r="AVH889" s="14"/>
      <c r="AVI889" s="14"/>
      <c r="AVJ889" s="14"/>
      <c r="AVK889" s="14"/>
      <c r="AVL889" s="14"/>
      <c r="AVM889" s="14"/>
      <c r="AVN889" s="14"/>
      <c r="AVO889" s="14"/>
      <c r="AVP889" s="14"/>
      <c r="AVQ889" s="14"/>
      <c r="AVR889" s="14"/>
      <c r="AVS889" s="14"/>
      <c r="AVT889" s="14"/>
      <c r="AVU889" s="14"/>
      <c r="AVV889" s="14"/>
      <c r="AVW889" s="14"/>
      <c r="AVX889" s="14"/>
      <c r="AVY889" s="14"/>
      <c r="AVZ889" s="14"/>
      <c r="AWA889" s="14"/>
      <c r="AWB889" s="14"/>
      <c r="AWC889" s="14"/>
      <c r="AWD889" s="14"/>
      <c r="AWE889" s="14"/>
      <c r="AWF889" s="14"/>
      <c r="AWG889" s="14"/>
      <c r="AWH889" s="14"/>
      <c r="AWI889" s="14"/>
      <c r="AWJ889" s="14"/>
      <c r="AWK889" s="14"/>
      <c r="AWL889" s="14"/>
      <c r="AWM889" s="14"/>
      <c r="AWN889" s="14"/>
      <c r="AWO889" s="14"/>
      <c r="AWP889" s="14"/>
      <c r="AWQ889" s="14"/>
      <c r="AWR889" s="14"/>
      <c r="AWS889" s="14"/>
      <c r="AWT889" s="14"/>
      <c r="AWU889" s="14"/>
      <c r="AWV889" s="14"/>
      <c r="AWW889" s="14"/>
      <c r="AWX889" s="14"/>
      <c r="AWY889" s="14"/>
      <c r="AWZ889" s="14"/>
      <c r="AXA889" s="14"/>
      <c r="AXB889" s="14"/>
      <c r="AXC889" s="14"/>
      <c r="AXD889" s="14"/>
      <c r="AXE889" s="14"/>
      <c r="AXF889" s="14"/>
      <c r="AXG889" s="14"/>
      <c r="AXH889" s="14"/>
      <c r="AXI889" s="14"/>
      <c r="AXJ889" s="14"/>
      <c r="AXK889" s="14"/>
      <c r="AXL889" s="14"/>
      <c r="AXM889" s="14"/>
      <c r="AXN889" s="14"/>
      <c r="AXO889" s="14"/>
      <c r="AXP889" s="14"/>
      <c r="AXQ889" s="14"/>
      <c r="AXR889" s="14"/>
      <c r="AXS889" s="14"/>
      <c r="AXT889" s="14"/>
      <c r="AXU889" s="14"/>
      <c r="AXV889" s="14"/>
      <c r="AXW889" s="14"/>
      <c r="AXX889" s="14"/>
      <c r="AXY889" s="14"/>
      <c r="AXZ889" s="14"/>
      <c r="AYA889" s="14"/>
      <c r="AYB889" s="14"/>
      <c r="AYC889" s="14"/>
      <c r="AYD889" s="14"/>
      <c r="AYE889" s="14"/>
      <c r="AYF889" s="14"/>
      <c r="AYG889" s="14"/>
      <c r="AYH889" s="14"/>
      <c r="AYI889" s="14"/>
      <c r="AYJ889" s="14"/>
      <c r="AYK889" s="14"/>
      <c r="AYL889" s="14"/>
      <c r="AYM889" s="14"/>
      <c r="AYN889" s="14"/>
      <c r="AYO889" s="14"/>
      <c r="AYP889" s="14"/>
      <c r="AYQ889" s="14"/>
      <c r="AYR889" s="14"/>
      <c r="AYS889" s="14"/>
      <c r="AYT889" s="14"/>
      <c r="AYU889" s="14"/>
      <c r="AYV889" s="14"/>
      <c r="AYW889" s="14"/>
      <c r="AYX889" s="14"/>
      <c r="AYY889" s="14"/>
      <c r="AYZ889" s="14"/>
      <c r="AZA889" s="14"/>
      <c r="AZB889" s="14"/>
      <c r="AZC889" s="14"/>
      <c r="AZD889" s="14"/>
      <c r="AZE889" s="14"/>
      <c r="AZF889" s="14"/>
      <c r="AZG889" s="14"/>
      <c r="AZH889" s="14"/>
      <c r="AZI889" s="14"/>
      <c r="AZJ889" s="14"/>
      <c r="AZK889" s="14"/>
      <c r="AZL889" s="14"/>
      <c r="AZM889" s="14"/>
      <c r="AZN889" s="14"/>
      <c r="AZO889" s="14"/>
      <c r="AZP889" s="14"/>
      <c r="AZQ889" s="14"/>
      <c r="AZR889" s="14"/>
      <c r="AZS889" s="14"/>
      <c r="AZT889" s="14"/>
      <c r="AZU889" s="14"/>
      <c r="AZV889" s="14"/>
      <c r="AZW889" s="14"/>
      <c r="AZX889" s="14"/>
      <c r="AZY889" s="14"/>
      <c r="AZZ889" s="14"/>
      <c r="BAA889" s="14"/>
      <c r="BAB889" s="14"/>
      <c r="BAC889" s="14"/>
      <c r="BAD889" s="14"/>
      <c r="BAE889" s="14"/>
      <c r="BAF889" s="14"/>
      <c r="BAG889" s="14"/>
      <c r="BAH889" s="14"/>
      <c r="BAI889" s="14"/>
      <c r="BAJ889" s="14"/>
      <c r="BAK889" s="14"/>
      <c r="BAL889" s="14"/>
      <c r="BAM889" s="14"/>
      <c r="BAN889" s="14"/>
      <c r="BAO889" s="14"/>
      <c r="BAP889" s="14"/>
      <c r="BAQ889" s="14"/>
      <c r="BAR889" s="14"/>
      <c r="BAS889" s="14"/>
      <c r="BAT889" s="14"/>
      <c r="BAU889" s="14"/>
      <c r="BAV889" s="14"/>
      <c r="BAW889" s="14"/>
      <c r="BAX889" s="14"/>
      <c r="BAY889" s="14"/>
      <c r="BAZ889" s="14"/>
      <c r="BBA889" s="14"/>
      <c r="BBB889" s="14"/>
      <c r="BBC889" s="14"/>
      <c r="BBD889" s="14"/>
      <c r="BBE889" s="14"/>
      <c r="BBF889" s="14"/>
      <c r="BBG889" s="14"/>
      <c r="BBH889" s="14"/>
      <c r="BBI889" s="14"/>
      <c r="BBJ889" s="14"/>
      <c r="BBK889" s="14"/>
      <c r="BBL889" s="14"/>
      <c r="BBM889" s="14"/>
      <c r="BBN889" s="14"/>
      <c r="BBO889" s="14"/>
      <c r="BBP889" s="14"/>
      <c r="BBQ889" s="14"/>
      <c r="BBR889" s="14"/>
      <c r="BBS889" s="14"/>
      <c r="BBT889" s="14"/>
      <c r="BBU889" s="14"/>
      <c r="BBV889" s="14"/>
      <c r="BBW889" s="14"/>
      <c r="BBX889" s="14"/>
      <c r="BBY889" s="14"/>
      <c r="BBZ889" s="14"/>
      <c r="BCA889" s="14"/>
      <c r="BCB889" s="14"/>
      <c r="BCC889" s="14"/>
      <c r="BCD889" s="14"/>
      <c r="BCE889" s="14"/>
      <c r="BCF889" s="14"/>
      <c r="BCG889" s="14"/>
      <c r="BCH889" s="14"/>
      <c r="BCI889" s="14"/>
      <c r="BCJ889" s="14"/>
      <c r="BCK889" s="14"/>
      <c r="BCL889" s="14"/>
      <c r="BCM889" s="14"/>
      <c r="BCN889" s="14"/>
      <c r="BCO889" s="14"/>
      <c r="BCP889" s="14"/>
      <c r="BCQ889" s="14"/>
      <c r="BCR889" s="14"/>
      <c r="BCS889" s="14"/>
      <c r="BCT889" s="14"/>
      <c r="BCU889" s="14"/>
      <c r="BCV889" s="14"/>
      <c r="BCW889" s="14"/>
      <c r="BCX889" s="14"/>
      <c r="BCY889" s="14"/>
      <c r="BCZ889" s="14"/>
      <c r="BDA889" s="14"/>
      <c r="BDB889" s="14"/>
      <c r="BDC889" s="14"/>
      <c r="BDD889" s="14"/>
      <c r="BDE889" s="14"/>
      <c r="BDF889" s="14"/>
      <c r="BDG889" s="14"/>
      <c r="BDH889" s="14"/>
      <c r="BDI889" s="14"/>
      <c r="BDJ889" s="14"/>
      <c r="BDK889" s="14"/>
      <c r="BDL889" s="14"/>
      <c r="BDM889" s="14"/>
      <c r="BDN889" s="14"/>
      <c r="BDO889" s="14"/>
      <c r="BDP889" s="14"/>
      <c r="BDQ889" s="14"/>
      <c r="BDR889" s="14"/>
      <c r="BDS889" s="14"/>
      <c r="BDT889" s="14"/>
      <c r="BDU889" s="14"/>
      <c r="BDV889" s="14"/>
      <c r="BDW889" s="14"/>
      <c r="BDX889" s="14"/>
      <c r="BDY889" s="14"/>
      <c r="BDZ889" s="14"/>
      <c r="BEA889" s="14"/>
      <c r="BEB889" s="14"/>
      <c r="BEC889" s="14"/>
      <c r="BED889" s="14"/>
      <c r="BEE889" s="14"/>
      <c r="BEF889" s="14"/>
      <c r="BEG889" s="14"/>
      <c r="BEH889" s="14"/>
      <c r="BEI889" s="14"/>
      <c r="BEJ889" s="14"/>
      <c r="BEK889" s="14"/>
      <c r="BEL889" s="14"/>
      <c r="BEM889" s="14"/>
      <c r="BEN889" s="14"/>
      <c r="BEO889" s="14"/>
      <c r="BEP889" s="14"/>
      <c r="BEQ889" s="14"/>
      <c r="BER889" s="14"/>
      <c r="BES889" s="14"/>
      <c r="BET889" s="14"/>
      <c r="BEU889" s="14"/>
      <c r="BEV889" s="14"/>
      <c r="BEW889" s="14"/>
      <c r="BEX889" s="14"/>
      <c r="BEY889" s="14"/>
      <c r="BEZ889" s="14"/>
      <c r="BFA889" s="14"/>
      <c r="BFB889" s="14"/>
      <c r="BFC889" s="14"/>
      <c r="BFD889" s="14"/>
      <c r="BFE889" s="14"/>
      <c r="BFF889" s="14"/>
      <c r="BFG889" s="14"/>
      <c r="BFH889" s="14"/>
      <c r="BFI889" s="14"/>
      <c r="BFJ889" s="14"/>
      <c r="BFK889" s="14"/>
      <c r="BFL889" s="14"/>
      <c r="BFM889" s="14"/>
      <c r="BFN889" s="14"/>
      <c r="BFO889" s="14"/>
      <c r="BFP889" s="14"/>
      <c r="BFQ889" s="14"/>
      <c r="BFR889" s="14"/>
      <c r="BFS889" s="14"/>
      <c r="BFT889" s="14"/>
      <c r="BFU889" s="14"/>
      <c r="BFV889" s="14"/>
      <c r="BFW889" s="14"/>
      <c r="BFX889" s="14"/>
      <c r="BFY889" s="14"/>
      <c r="BFZ889" s="14"/>
      <c r="BGA889" s="14"/>
      <c r="BGB889" s="14"/>
      <c r="BGC889" s="14"/>
      <c r="BGD889" s="14"/>
      <c r="BGE889" s="14"/>
      <c r="BGF889" s="14"/>
      <c r="BGG889" s="14"/>
      <c r="BGH889" s="14"/>
      <c r="BGI889" s="14"/>
      <c r="BGJ889" s="14"/>
      <c r="BGK889" s="14"/>
      <c r="BGL889" s="14"/>
      <c r="BGM889" s="14"/>
      <c r="BGN889" s="14"/>
      <c r="BGO889" s="14"/>
      <c r="BGP889" s="14"/>
      <c r="BGQ889" s="14"/>
      <c r="BGR889" s="14"/>
      <c r="BGS889" s="14"/>
      <c r="BGT889" s="14"/>
      <c r="BGU889" s="14"/>
      <c r="BGV889" s="14"/>
      <c r="BGW889" s="14"/>
      <c r="BGX889" s="14"/>
      <c r="BGY889" s="14"/>
      <c r="BGZ889" s="14"/>
      <c r="BHA889" s="14"/>
      <c r="BHB889" s="14"/>
      <c r="BHC889" s="14"/>
      <c r="BHD889" s="14"/>
      <c r="BHE889" s="14"/>
      <c r="BHF889" s="14"/>
      <c r="BHG889" s="14"/>
      <c r="BHH889" s="14"/>
      <c r="BHI889" s="14"/>
      <c r="BHJ889" s="14"/>
      <c r="BHK889" s="14"/>
      <c r="BHL889" s="14"/>
      <c r="BHM889" s="14"/>
      <c r="BHN889" s="14"/>
      <c r="BHO889" s="14"/>
      <c r="BHP889" s="14"/>
      <c r="BHQ889" s="14"/>
      <c r="BHR889" s="14"/>
      <c r="BHS889" s="14"/>
      <c r="BHT889" s="14"/>
      <c r="BHU889" s="14"/>
      <c r="BHV889" s="14"/>
      <c r="BHW889" s="14"/>
      <c r="BHX889" s="14"/>
      <c r="BHY889" s="14"/>
      <c r="BHZ889" s="14"/>
      <c r="BIA889" s="14"/>
      <c r="BIB889" s="14"/>
      <c r="BIC889" s="14"/>
      <c r="BID889" s="14"/>
      <c r="BIE889" s="14"/>
      <c r="BIF889" s="14"/>
      <c r="BIG889" s="14"/>
      <c r="BIH889" s="14"/>
      <c r="BII889" s="14"/>
      <c r="BIJ889" s="14"/>
      <c r="BIK889" s="14"/>
      <c r="BIL889" s="14"/>
      <c r="BIM889" s="14"/>
      <c r="BIN889" s="14"/>
      <c r="BIO889" s="14"/>
      <c r="BIP889" s="14"/>
      <c r="BIQ889" s="14"/>
      <c r="BIR889" s="14"/>
      <c r="BIS889" s="14"/>
      <c r="BIT889" s="14"/>
      <c r="BIU889" s="14"/>
      <c r="BIV889" s="14"/>
      <c r="BIW889" s="14"/>
      <c r="BIX889" s="14"/>
      <c r="BIY889" s="14"/>
      <c r="BIZ889" s="14"/>
      <c r="BJA889" s="14"/>
      <c r="BJB889" s="14"/>
      <c r="BJC889" s="14"/>
      <c r="BJD889" s="14"/>
      <c r="BJE889" s="14"/>
      <c r="BJF889" s="14"/>
      <c r="BJG889" s="14"/>
      <c r="BJH889" s="14"/>
      <c r="BJI889" s="14"/>
      <c r="BJJ889" s="14"/>
      <c r="BJK889" s="14"/>
      <c r="BJL889" s="14"/>
      <c r="BJM889" s="14"/>
      <c r="BJN889" s="14"/>
      <c r="BJO889" s="14"/>
      <c r="BJP889" s="14"/>
      <c r="BJQ889" s="14"/>
      <c r="BJR889" s="14"/>
      <c r="BJS889" s="14"/>
      <c r="BJT889" s="14"/>
      <c r="BJU889" s="14"/>
      <c r="BJV889" s="14"/>
      <c r="BJW889" s="14"/>
      <c r="BJX889" s="14"/>
      <c r="BJY889" s="14"/>
      <c r="BJZ889" s="14"/>
      <c r="BKA889" s="14"/>
      <c r="BKB889" s="14"/>
      <c r="BKC889" s="14"/>
      <c r="BKD889" s="14"/>
      <c r="BKE889" s="14"/>
      <c r="BKF889" s="14"/>
      <c r="BKG889" s="14"/>
      <c r="BKH889" s="14"/>
      <c r="BKI889" s="14"/>
      <c r="BKJ889" s="14"/>
      <c r="BKK889" s="14"/>
      <c r="BKL889" s="14"/>
      <c r="BKM889" s="14"/>
      <c r="BKN889" s="14"/>
      <c r="BKO889" s="14"/>
      <c r="BKP889" s="14"/>
      <c r="BKQ889" s="14"/>
      <c r="BKR889" s="14"/>
      <c r="BKS889" s="14"/>
      <c r="BKT889" s="14"/>
      <c r="BKU889" s="14"/>
      <c r="BKV889" s="14"/>
      <c r="BKW889" s="14"/>
      <c r="BKX889" s="14"/>
      <c r="BKY889" s="14"/>
      <c r="BKZ889" s="14"/>
      <c r="BLA889" s="14"/>
      <c r="BLB889" s="14"/>
      <c r="BLC889" s="14"/>
      <c r="BLD889" s="14"/>
      <c r="BLE889" s="14"/>
      <c r="BLF889" s="14"/>
      <c r="BLG889" s="14"/>
      <c r="BLH889" s="14"/>
      <c r="BLI889" s="14"/>
      <c r="BLJ889" s="14"/>
      <c r="BLK889" s="14"/>
      <c r="BLL889" s="14"/>
      <c r="BLM889" s="14"/>
      <c r="BLN889" s="14"/>
      <c r="BLO889" s="14"/>
      <c r="BLP889" s="14"/>
      <c r="BLQ889" s="14"/>
      <c r="BLR889" s="14"/>
      <c r="BLS889" s="14"/>
      <c r="BLT889" s="14"/>
      <c r="BLU889" s="14"/>
      <c r="BLV889" s="14"/>
      <c r="BLW889" s="14"/>
      <c r="BLX889" s="14"/>
      <c r="BLY889" s="14"/>
      <c r="BLZ889" s="14"/>
      <c r="BMA889" s="14"/>
      <c r="BMB889" s="14"/>
      <c r="BMC889" s="14"/>
      <c r="BMD889" s="14"/>
      <c r="BME889" s="14"/>
      <c r="BMF889" s="14"/>
      <c r="BMG889" s="14"/>
      <c r="BMH889" s="14"/>
      <c r="BMI889" s="14"/>
      <c r="BMJ889" s="14"/>
      <c r="BMK889" s="14"/>
      <c r="BML889" s="14"/>
      <c r="BMM889" s="14"/>
      <c r="BMN889" s="14"/>
      <c r="BMO889" s="14"/>
      <c r="BMP889" s="14"/>
      <c r="BMQ889" s="14"/>
      <c r="BMR889" s="14"/>
      <c r="BMS889" s="14"/>
      <c r="BMT889" s="14"/>
      <c r="BMU889" s="14"/>
      <c r="BMV889" s="14"/>
      <c r="BMW889" s="14"/>
      <c r="BMX889" s="14"/>
      <c r="BMY889" s="14"/>
      <c r="BMZ889" s="14"/>
      <c r="BNA889" s="14"/>
      <c r="BNB889" s="14"/>
      <c r="BNC889" s="14"/>
      <c r="BND889" s="14"/>
      <c r="BNE889" s="14"/>
      <c r="BNF889" s="14"/>
      <c r="BNG889" s="14"/>
      <c r="BNH889" s="14"/>
      <c r="BNI889" s="14"/>
      <c r="BNJ889" s="14"/>
      <c r="BNK889" s="14"/>
      <c r="BNL889" s="14"/>
      <c r="BNM889" s="14"/>
      <c r="BNN889" s="14"/>
      <c r="BNO889" s="14"/>
      <c r="BNP889" s="14"/>
      <c r="BNQ889" s="14"/>
      <c r="BNR889" s="14"/>
      <c r="BNS889" s="14"/>
      <c r="BNT889" s="14"/>
      <c r="BNU889" s="14"/>
      <c r="BNV889" s="14"/>
      <c r="BNW889" s="14"/>
      <c r="BNX889" s="14"/>
      <c r="BNY889" s="14"/>
      <c r="BNZ889" s="14"/>
      <c r="BOA889" s="14"/>
      <c r="BOB889" s="14"/>
      <c r="BOC889" s="14"/>
      <c r="BOD889" s="14"/>
      <c r="BOE889" s="14"/>
      <c r="BOF889" s="14"/>
      <c r="BOG889" s="14"/>
      <c r="BOH889" s="14"/>
      <c r="BOI889" s="14"/>
      <c r="BOJ889" s="14"/>
      <c r="BOK889" s="14"/>
      <c r="BOL889" s="14"/>
      <c r="BOM889" s="14"/>
      <c r="BON889" s="14"/>
      <c r="BOO889" s="14"/>
      <c r="BOP889" s="14"/>
      <c r="BOQ889" s="14"/>
      <c r="BOR889" s="14"/>
      <c r="BOS889" s="14"/>
      <c r="BOT889" s="14"/>
      <c r="BOU889" s="14"/>
      <c r="BOV889" s="14"/>
      <c r="BOW889" s="14"/>
      <c r="BOX889" s="14"/>
      <c r="BOY889" s="14"/>
      <c r="BOZ889" s="14"/>
      <c r="BPA889" s="14"/>
      <c r="BPB889" s="14"/>
      <c r="BPC889" s="14"/>
      <c r="BPD889" s="14"/>
      <c r="BPE889" s="14"/>
      <c r="BPF889" s="14"/>
      <c r="BPG889" s="14"/>
      <c r="BPH889" s="14"/>
      <c r="BPI889" s="14"/>
      <c r="BPJ889" s="14"/>
      <c r="BPK889" s="14"/>
      <c r="BPL889" s="14"/>
      <c r="BPM889" s="14"/>
      <c r="BPN889" s="14"/>
      <c r="BPO889" s="14"/>
      <c r="BPP889" s="14"/>
      <c r="BPQ889" s="14"/>
      <c r="BPR889" s="14"/>
      <c r="BPS889" s="14"/>
      <c r="BPT889" s="14"/>
      <c r="BPU889" s="14"/>
      <c r="BPV889" s="14"/>
      <c r="BPW889" s="14"/>
      <c r="BPX889" s="14"/>
      <c r="BPY889" s="14"/>
      <c r="BPZ889" s="14"/>
      <c r="BQA889" s="14"/>
      <c r="BQB889" s="14"/>
      <c r="BQC889" s="14"/>
      <c r="BQD889" s="14"/>
      <c r="BQE889" s="14"/>
      <c r="BQF889" s="14"/>
      <c r="BQG889" s="14"/>
      <c r="BQH889" s="14"/>
      <c r="BQI889" s="14"/>
      <c r="BQJ889" s="14"/>
      <c r="BQK889" s="14"/>
      <c r="BQL889" s="14"/>
      <c r="BQM889" s="14"/>
      <c r="BQN889" s="14"/>
      <c r="BQO889" s="14"/>
      <c r="BQP889" s="14"/>
      <c r="BQQ889" s="14"/>
      <c r="BQR889" s="14"/>
      <c r="BQS889" s="14"/>
      <c r="BQT889" s="14"/>
      <c r="BQU889" s="14"/>
      <c r="BQV889" s="14"/>
      <c r="BQW889" s="14"/>
      <c r="BQX889" s="14"/>
      <c r="BQY889" s="14"/>
      <c r="BQZ889" s="14"/>
      <c r="BRA889" s="14"/>
      <c r="BRB889" s="14"/>
      <c r="BRC889" s="14"/>
      <c r="BRD889" s="14"/>
      <c r="BRE889" s="14"/>
      <c r="BRF889" s="14"/>
      <c r="BRG889" s="14"/>
      <c r="BRH889" s="14"/>
      <c r="BRI889" s="14"/>
      <c r="BRJ889" s="14"/>
      <c r="BRK889" s="14"/>
      <c r="BRL889" s="14"/>
      <c r="BRM889" s="14"/>
      <c r="BRN889" s="14"/>
      <c r="BRO889" s="14"/>
      <c r="BRP889" s="14"/>
      <c r="BRQ889" s="14"/>
      <c r="BRR889" s="14"/>
      <c r="BRS889" s="14"/>
      <c r="BRT889" s="14"/>
      <c r="BRU889" s="14"/>
      <c r="BRV889" s="14"/>
      <c r="BRW889" s="14"/>
      <c r="BRX889" s="14"/>
      <c r="BRY889" s="14"/>
      <c r="BRZ889" s="14"/>
      <c r="BSA889" s="14"/>
      <c r="BSB889" s="14"/>
      <c r="BSC889" s="14"/>
      <c r="BSD889" s="14"/>
      <c r="BSE889" s="14"/>
      <c r="BSF889" s="14"/>
      <c r="BSG889" s="14"/>
      <c r="BSH889" s="14"/>
      <c r="BSI889" s="14"/>
      <c r="BSJ889" s="14"/>
      <c r="BSK889" s="14"/>
      <c r="BSL889" s="14"/>
      <c r="BSM889" s="14"/>
      <c r="BSN889" s="14"/>
      <c r="BSO889" s="14"/>
      <c r="BSP889" s="14"/>
      <c r="BSQ889" s="14"/>
      <c r="BSR889" s="14"/>
      <c r="BSS889" s="14"/>
      <c r="BST889" s="14"/>
      <c r="BSU889" s="14"/>
      <c r="BSV889" s="14"/>
      <c r="BSW889" s="14"/>
      <c r="BSX889" s="14"/>
      <c r="BSY889" s="14"/>
      <c r="BSZ889" s="14"/>
      <c r="BTA889" s="14"/>
      <c r="BTB889" s="14"/>
      <c r="BTC889" s="14"/>
      <c r="BTD889" s="14"/>
      <c r="BTE889" s="14"/>
      <c r="BTF889" s="14"/>
      <c r="BTG889" s="14"/>
      <c r="BTH889" s="14"/>
      <c r="BTI889" s="14"/>
      <c r="BTJ889" s="14"/>
      <c r="BTK889" s="14"/>
      <c r="BTL889" s="14"/>
      <c r="BTM889" s="14"/>
      <c r="BTN889" s="14"/>
      <c r="BTO889" s="14"/>
      <c r="BTP889" s="14"/>
      <c r="BTQ889" s="14"/>
      <c r="BTR889" s="14"/>
      <c r="BTS889" s="14"/>
      <c r="BTT889" s="14"/>
      <c r="BTU889" s="14"/>
      <c r="BTV889" s="14"/>
      <c r="BTW889" s="14"/>
      <c r="BTX889" s="14"/>
      <c r="BTY889" s="14"/>
      <c r="BTZ889" s="14"/>
      <c r="BUA889" s="14"/>
      <c r="BUB889" s="14"/>
      <c r="BUC889" s="14"/>
      <c r="BUD889" s="14"/>
      <c r="BUE889" s="14"/>
      <c r="BUF889" s="14"/>
      <c r="BUG889" s="14"/>
      <c r="BUH889" s="14"/>
      <c r="BUI889" s="14"/>
      <c r="BUJ889" s="14"/>
      <c r="BUK889" s="14"/>
      <c r="BUL889" s="14"/>
      <c r="BUM889" s="14"/>
      <c r="BUN889" s="14"/>
      <c r="BUO889" s="14"/>
      <c r="BUP889" s="14"/>
      <c r="BUQ889" s="14"/>
      <c r="BUR889" s="14"/>
      <c r="BUS889" s="14"/>
      <c r="BUT889" s="14"/>
      <c r="BUU889" s="14"/>
      <c r="BUV889" s="14"/>
      <c r="BUW889" s="14"/>
      <c r="BUX889" s="14"/>
      <c r="BUY889" s="14"/>
      <c r="BUZ889" s="14"/>
      <c r="BVA889" s="14"/>
      <c r="BVB889" s="14"/>
      <c r="BVC889" s="14"/>
      <c r="BVD889" s="14"/>
      <c r="BVE889" s="14"/>
      <c r="BVF889" s="14"/>
      <c r="BVG889" s="14"/>
      <c r="BVH889" s="14"/>
      <c r="BVI889" s="14"/>
      <c r="BVJ889" s="14"/>
      <c r="BVK889" s="14"/>
      <c r="BVL889" s="14"/>
      <c r="BVM889" s="14"/>
      <c r="BVN889" s="14"/>
      <c r="BVO889" s="14"/>
      <c r="BVP889" s="14"/>
      <c r="BVQ889" s="14"/>
      <c r="BVR889" s="14"/>
      <c r="BVS889" s="14"/>
      <c r="BVT889" s="14"/>
      <c r="BVU889" s="14"/>
      <c r="BVV889" s="14"/>
      <c r="BVW889" s="14"/>
      <c r="BVX889" s="14"/>
      <c r="BVY889" s="14"/>
      <c r="BVZ889" s="14"/>
      <c r="BWA889" s="14"/>
      <c r="BWB889" s="14"/>
      <c r="BWC889" s="14"/>
      <c r="BWD889" s="14"/>
      <c r="BWE889" s="14"/>
      <c r="BWF889" s="14"/>
      <c r="BWG889" s="14"/>
      <c r="BWH889" s="14"/>
      <c r="BWI889" s="14"/>
      <c r="BWJ889" s="14"/>
      <c r="BWK889" s="14"/>
      <c r="BWL889" s="14"/>
      <c r="BWM889" s="14"/>
      <c r="BWN889" s="14"/>
      <c r="BWO889" s="14"/>
      <c r="BWP889" s="14"/>
      <c r="BWQ889" s="14"/>
      <c r="BWR889" s="14"/>
      <c r="BWS889" s="14"/>
      <c r="BWT889" s="14"/>
      <c r="BWU889" s="14"/>
      <c r="BWV889" s="14"/>
      <c r="BWW889" s="14"/>
      <c r="BWX889" s="14"/>
      <c r="BWY889" s="14"/>
      <c r="BWZ889" s="14"/>
      <c r="BXA889" s="14"/>
      <c r="BXB889" s="14"/>
      <c r="BXC889" s="14"/>
      <c r="BXD889" s="14"/>
      <c r="BXE889" s="14"/>
      <c r="BXF889" s="14"/>
      <c r="BXG889" s="14"/>
      <c r="BXH889" s="14"/>
      <c r="BXI889" s="14"/>
      <c r="BXJ889" s="14"/>
      <c r="BXK889" s="14"/>
      <c r="BXL889" s="14"/>
      <c r="BXM889" s="14"/>
      <c r="BXN889" s="14"/>
      <c r="BXO889" s="14"/>
      <c r="BXP889" s="14"/>
      <c r="BXQ889" s="14"/>
      <c r="BXR889" s="14"/>
      <c r="BXS889" s="14"/>
      <c r="BXT889" s="14"/>
      <c r="BXU889" s="14"/>
      <c r="BXV889" s="14"/>
      <c r="BXW889" s="14"/>
      <c r="BXX889" s="14"/>
      <c r="BXY889" s="14"/>
      <c r="BXZ889" s="14"/>
      <c r="BYA889" s="14"/>
      <c r="BYB889" s="14"/>
      <c r="BYC889" s="14"/>
      <c r="BYD889" s="14"/>
      <c r="BYE889" s="14"/>
      <c r="BYF889" s="14"/>
      <c r="BYG889" s="14"/>
      <c r="BYH889" s="14"/>
      <c r="BYI889" s="14"/>
      <c r="BYJ889" s="14"/>
      <c r="BYK889" s="14"/>
      <c r="BYL889" s="14"/>
      <c r="BYM889" s="14"/>
      <c r="BYN889" s="14"/>
      <c r="BYO889" s="14"/>
      <c r="BYP889" s="14"/>
      <c r="BYQ889" s="14"/>
      <c r="BYR889" s="14"/>
      <c r="BYS889" s="14"/>
      <c r="BYT889" s="14"/>
      <c r="BYU889" s="14"/>
      <c r="BYV889" s="14"/>
      <c r="BYW889" s="14"/>
      <c r="BYX889" s="14"/>
      <c r="BYY889" s="14"/>
      <c r="BYZ889" s="14"/>
      <c r="BZA889" s="14"/>
      <c r="BZB889" s="14"/>
      <c r="BZC889" s="14"/>
      <c r="BZD889" s="14"/>
      <c r="BZE889" s="14"/>
      <c r="BZF889" s="14"/>
      <c r="BZG889" s="14"/>
      <c r="BZH889" s="14"/>
      <c r="BZI889" s="14"/>
      <c r="BZJ889" s="14"/>
      <c r="BZK889" s="14"/>
      <c r="BZL889" s="14"/>
      <c r="BZM889" s="14"/>
      <c r="BZN889" s="14"/>
      <c r="BZO889" s="14"/>
      <c r="BZP889" s="14"/>
      <c r="BZQ889" s="14"/>
      <c r="BZR889" s="14"/>
      <c r="BZS889" s="14"/>
      <c r="BZT889" s="14"/>
      <c r="BZU889" s="14"/>
      <c r="BZV889" s="14"/>
      <c r="BZW889" s="14"/>
      <c r="BZX889" s="14"/>
      <c r="BZY889" s="14"/>
      <c r="BZZ889" s="14"/>
      <c r="CAA889" s="14"/>
      <c r="CAB889" s="14"/>
      <c r="CAC889" s="14"/>
      <c r="CAD889" s="14"/>
      <c r="CAE889" s="14"/>
      <c r="CAF889" s="14"/>
      <c r="CAG889" s="14"/>
      <c r="CAH889" s="14"/>
      <c r="CAI889" s="14"/>
      <c r="CAJ889" s="14"/>
      <c r="CAK889" s="14"/>
      <c r="CAL889" s="14"/>
      <c r="CAM889" s="14"/>
      <c r="CAN889" s="14"/>
      <c r="CAO889" s="14"/>
      <c r="CAP889" s="14"/>
      <c r="CAQ889" s="14"/>
      <c r="CAR889" s="14"/>
      <c r="CAS889" s="14"/>
      <c r="CAT889" s="14"/>
      <c r="CAU889" s="14"/>
      <c r="CAV889" s="14"/>
      <c r="CAW889" s="14"/>
      <c r="CAX889" s="14"/>
      <c r="CAY889" s="14"/>
      <c r="CAZ889" s="14"/>
      <c r="CBA889" s="14"/>
      <c r="CBB889" s="14"/>
      <c r="CBC889" s="14"/>
      <c r="CBD889" s="14"/>
      <c r="CBE889" s="14"/>
      <c r="CBF889" s="14"/>
      <c r="CBG889" s="14"/>
      <c r="CBH889" s="14"/>
      <c r="CBI889" s="14"/>
      <c r="CBJ889" s="14"/>
      <c r="CBK889" s="14"/>
      <c r="CBL889" s="14"/>
      <c r="CBM889" s="14"/>
      <c r="CBN889" s="14"/>
      <c r="CBO889" s="14"/>
      <c r="CBP889" s="14"/>
      <c r="CBQ889" s="14"/>
      <c r="CBR889" s="14"/>
      <c r="CBS889" s="14"/>
      <c r="CBT889" s="14"/>
      <c r="CBU889" s="14"/>
      <c r="CBV889" s="14"/>
      <c r="CBW889" s="14"/>
      <c r="CBX889" s="14"/>
      <c r="CBY889" s="14"/>
      <c r="CBZ889" s="14"/>
      <c r="CCA889" s="14"/>
      <c r="CCB889" s="14"/>
      <c r="CCC889" s="14"/>
      <c r="CCD889" s="14"/>
      <c r="CCE889" s="14"/>
      <c r="CCF889" s="14"/>
      <c r="CCG889" s="14"/>
      <c r="CCH889" s="14"/>
      <c r="CCI889" s="14"/>
      <c r="CCJ889" s="14"/>
      <c r="CCK889" s="14"/>
      <c r="CCL889" s="14"/>
      <c r="CCM889" s="14"/>
      <c r="CCN889" s="14"/>
      <c r="CCO889" s="14"/>
      <c r="CCP889" s="14"/>
      <c r="CCQ889" s="14"/>
      <c r="CCR889" s="14"/>
      <c r="CCS889" s="14"/>
      <c r="CCT889" s="14"/>
      <c r="CCU889" s="14"/>
      <c r="CCV889" s="14"/>
      <c r="CCW889" s="14"/>
      <c r="CCX889" s="14"/>
      <c r="CCY889" s="14"/>
      <c r="CCZ889" s="14"/>
      <c r="CDA889" s="14"/>
      <c r="CDB889" s="14"/>
      <c r="CDC889" s="14"/>
      <c r="CDD889" s="14"/>
      <c r="CDE889" s="14"/>
      <c r="CDF889" s="14"/>
      <c r="CDG889" s="14"/>
      <c r="CDH889" s="14"/>
      <c r="CDI889" s="14"/>
      <c r="CDJ889" s="14"/>
      <c r="CDK889" s="14"/>
      <c r="CDL889" s="14"/>
      <c r="CDM889" s="14"/>
      <c r="CDN889" s="14"/>
      <c r="CDO889" s="14"/>
      <c r="CDP889" s="14"/>
      <c r="CDQ889" s="14"/>
      <c r="CDR889" s="14"/>
      <c r="CDS889" s="14"/>
      <c r="CDT889" s="14"/>
      <c r="CDU889" s="14"/>
      <c r="CDV889" s="14"/>
      <c r="CDW889" s="14"/>
      <c r="CDX889" s="14"/>
      <c r="CDY889" s="14"/>
      <c r="CDZ889" s="14"/>
      <c r="CEA889" s="14"/>
      <c r="CEB889" s="14"/>
      <c r="CEC889" s="14"/>
      <c r="CED889" s="14"/>
      <c r="CEE889" s="14"/>
      <c r="CEF889" s="14"/>
      <c r="CEG889" s="14"/>
      <c r="CEH889" s="14"/>
      <c r="CEI889" s="14"/>
      <c r="CEJ889" s="14"/>
      <c r="CEK889" s="14"/>
      <c r="CEL889" s="14"/>
      <c r="CEM889" s="14"/>
      <c r="CEN889" s="14"/>
      <c r="CEO889" s="14"/>
      <c r="CEP889" s="14"/>
      <c r="CEQ889" s="14"/>
      <c r="CER889" s="14"/>
      <c r="CES889" s="14"/>
      <c r="CET889" s="14"/>
      <c r="CEU889" s="14"/>
      <c r="CEV889" s="14"/>
      <c r="CEW889" s="14"/>
      <c r="CEX889" s="14"/>
      <c r="CEY889" s="14"/>
      <c r="CEZ889" s="14"/>
      <c r="CFA889" s="14"/>
      <c r="CFB889" s="14"/>
      <c r="CFC889" s="14"/>
      <c r="CFD889" s="14"/>
      <c r="CFE889" s="14"/>
      <c r="CFF889" s="14"/>
      <c r="CFG889" s="14"/>
      <c r="CFH889" s="14"/>
      <c r="CFI889" s="14"/>
      <c r="CFJ889" s="14"/>
      <c r="CFK889" s="14"/>
      <c r="CFL889" s="14"/>
      <c r="CFM889" s="14"/>
      <c r="CFN889" s="14"/>
      <c r="CFO889" s="14"/>
      <c r="CFP889" s="14"/>
      <c r="CFQ889" s="14"/>
      <c r="CFR889" s="14"/>
      <c r="CFS889" s="14"/>
      <c r="CFT889" s="14"/>
      <c r="CFU889" s="14"/>
      <c r="CFV889" s="14"/>
      <c r="CFW889" s="14"/>
      <c r="CFX889" s="14"/>
      <c r="CFY889" s="14"/>
      <c r="CFZ889" s="14"/>
      <c r="CGA889" s="14"/>
      <c r="CGB889" s="14"/>
      <c r="CGC889" s="14"/>
      <c r="CGD889" s="14"/>
      <c r="CGE889" s="14"/>
      <c r="CGF889" s="14"/>
      <c r="CGG889" s="14"/>
      <c r="CGH889" s="14"/>
      <c r="CGI889" s="14"/>
      <c r="CGJ889" s="14"/>
      <c r="CGK889" s="14"/>
      <c r="CGL889" s="14"/>
      <c r="CGM889" s="14"/>
      <c r="CGN889" s="14"/>
      <c r="CGO889" s="14"/>
      <c r="CGP889" s="14"/>
      <c r="CGQ889" s="14"/>
      <c r="CGR889" s="14"/>
      <c r="CGS889" s="14"/>
      <c r="CGT889" s="14"/>
      <c r="CGU889" s="14"/>
      <c r="CGV889" s="14"/>
      <c r="CGW889" s="14"/>
      <c r="CGX889" s="14"/>
      <c r="CGY889" s="14"/>
      <c r="CGZ889" s="14"/>
      <c r="CHA889" s="14"/>
      <c r="CHB889" s="14"/>
      <c r="CHC889" s="14"/>
      <c r="CHD889" s="14"/>
      <c r="CHE889" s="14"/>
      <c r="CHF889" s="14"/>
      <c r="CHG889" s="14"/>
      <c r="CHH889" s="14"/>
      <c r="CHI889" s="14"/>
      <c r="CHJ889" s="14"/>
      <c r="CHK889" s="14"/>
      <c r="CHL889" s="14"/>
      <c r="CHM889" s="14"/>
      <c r="CHN889" s="14"/>
      <c r="CHO889" s="14"/>
      <c r="CHP889" s="14"/>
      <c r="CHQ889" s="14"/>
      <c r="CHR889" s="14"/>
      <c r="CHS889" s="14"/>
      <c r="CHT889" s="14"/>
      <c r="CHU889" s="14"/>
      <c r="CHV889" s="14"/>
      <c r="CHW889" s="14"/>
      <c r="CHX889" s="14"/>
      <c r="CHY889" s="14"/>
      <c r="CHZ889" s="14"/>
      <c r="CIA889" s="14"/>
      <c r="CIB889" s="14"/>
      <c r="CIC889" s="14"/>
      <c r="CID889" s="14"/>
      <c r="CIE889" s="14"/>
      <c r="CIF889" s="14"/>
      <c r="CIG889" s="14"/>
      <c r="CIH889" s="14"/>
      <c r="CII889" s="14"/>
      <c r="CIJ889" s="14"/>
      <c r="CIK889" s="14"/>
      <c r="CIL889" s="14"/>
      <c r="CIM889" s="14"/>
      <c r="CIN889" s="14"/>
      <c r="CIO889" s="14"/>
      <c r="CIP889" s="14"/>
      <c r="CIQ889" s="14"/>
      <c r="CIR889" s="14"/>
      <c r="CIS889" s="14"/>
      <c r="CIT889" s="14"/>
      <c r="CIU889" s="14"/>
      <c r="CIV889" s="14"/>
      <c r="CIW889" s="14"/>
      <c r="CIX889" s="14"/>
      <c r="CIY889" s="14"/>
      <c r="CIZ889" s="14"/>
      <c r="CJA889" s="14"/>
      <c r="CJB889" s="14"/>
      <c r="CJC889" s="14"/>
      <c r="CJD889" s="14"/>
      <c r="CJE889" s="14"/>
      <c r="CJF889" s="14"/>
      <c r="CJG889" s="14"/>
      <c r="CJH889" s="14"/>
      <c r="CJI889" s="14"/>
      <c r="CJJ889" s="14"/>
      <c r="CJK889" s="14"/>
      <c r="CJL889" s="14"/>
      <c r="CJM889" s="14"/>
      <c r="CJN889" s="14"/>
      <c r="CJO889" s="14"/>
      <c r="CJP889" s="14"/>
      <c r="CJQ889" s="14"/>
      <c r="CJR889" s="14"/>
      <c r="CJS889" s="14"/>
      <c r="CJT889" s="14"/>
      <c r="CJU889" s="14"/>
      <c r="CJV889" s="14"/>
      <c r="CJW889" s="14"/>
      <c r="CJX889" s="14"/>
      <c r="CJY889" s="14"/>
      <c r="CJZ889" s="14"/>
      <c r="CKA889" s="14"/>
      <c r="CKB889" s="14"/>
      <c r="CKC889" s="14"/>
      <c r="CKD889" s="14"/>
      <c r="CKE889" s="14"/>
      <c r="CKF889" s="14"/>
      <c r="CKG889" s="14"/>
      <c r="CKH889" s="14"/>
      <c r="CKI889" s="14"/>
      <c r="CKJ889" s="14"/>
      <c r="CKK889" s="14"/>
      <c r="CKL889" s="14"/>
      <c r="CKM889" s="14"/>
      <c r="CKN889" s="14"/>
      <c r="CKO889" s="14"/>
      <c r="CKP889" s="14"/>
      <c r="CKQ889" s="14"/>
      <c r="CKR889" s="14"/>
      <c r="CKS889" s="14"/>
      <c r="CKT889" s="14"/>
      <c r="CKU889" s="14"/>
      <c r="CKV889" s="14"/>
      <c r="CKW889" s="14"/>
      <c r="CKX889" s="14"/>
      <c r="CKY889" s="14"/>
      <c r="CKZ889" s="14"/>
      <c r="CLA889" s="14"/>
      <c r="CLB889" s="14"/>
      <c r="CLC889" s="14"/>
      <c r="CLD889" s="14"/>
      <c r="CLE889" s="14"/>
      <c r="CLF889" s="14"/>
      <c r="CLG889" s="14"/>
      <c r="CLH889" s="14"/>
      <c r="CLI889" s="14"/>
      <c r="CLJ889" s="14"/>
      <c r="CLK889" s="14"/>
      <c r="CLL889" s="14"/>
      <c r="CLM889" s="14"/>
      <c r="CLN889" s="14"/>
      <c r="CLO889" s="14"/>
      <c r="CLP889" s="14"/>
      <c r="CLQ889" s="14"/>
      <c r="CLR889" s="14"/>
      <c r="CLS889" s="14"/>
      <c r="CLT889" s="14"/>
      <c r="CLU889" s="14"/>
      <c r="CLV889" s="14"/>
      <c r="CLW889" s="14"/>
      <c r="CLX889" s="14"/>
      <c r="CLY889" s="14"/>
      <c r="CLZ889" s="14"/>
      <c r="CMA889" s="14"/>
      <c r="CMB889" s="14"/>
      <c r="CMC889" s="14"/>
      <c r="CMD889" s="14"/>
      <c r="CME889" s="14"/>
      <c r="CMF889" s="14"/>
      <c r="CMG889" s="14"/>
      <c r="CMH889" s="14"/>
      <c r="CMI889" s="14"/>
      <c r="CMJ889" s="14"/>
      <c r="CMK889" s="14"/>
      <c r="CML889" s="14"/>
      <c r="CMM889" s="14"/>
      <c r="CMN889" s="14"/>
      <c r="CMO889" s="14"/>
      <c r="CMP889" s="14"/>
      <c r="CMQ889" s="14"/>
      <c r="CMR889" s="14"/>
      <c r="CMS889" s="14"/>
      <c r="CMT889" s="14"/>
      <c r="CMU889" s="14"/>
      <c r="CMV889" s="14"/>
      <c r="CMW889" s="14"/>
      <c r="CMX889" s="14"/>
      <c r="CMY889" s="14"/>
      <c r="CMZ889" s="14"/>
      <c r="CNA889" s="14"/>
      <c r="CNB889" s="14"/>
      <c r="CNC889" s="14"/>
      <c r="CND889" s="14"/>
      <c r="CNE889" s="14"/>
      <c r="CNF889" s="14"/>
      <c r="CNG889" s="14"/>
      <c r="CNH889" s="14"/>
      <c r="CNI889" s="14"/>
      <c r="CNJ889" s="14"/>
      <c r="CNK889" s="14"/>
      <c r="CNL889" s="14"/>
      <c r="CNM889" s="14"/>
      <c r="CNN889" s="14"/>
      <c r="CNO889" s="14"/>
      <c r="CNP889" s="14"/>
      <c r="CNQ889" s="14"/>
      <c r="CNR889" s="14"/>
      <c r="CNS889" s="14"/>
      <c r="CNT889" s="14"/>
      <c r="CNU889" s="14"/>
      <c r="CNV889" s="14"/>
      <c r="CNW889" s="14"/>
      <c r="CNX889" s="14"/>
      <c r="CNY889" s="14"/>
      <c r="CNZ889" s="14"/>
      <c r="COA889" s="14"/>
      <c r="COB889" s="14"/>
      <c r="COC889" s="14"/>
      <c r="COD889" s="14"/>
      <c r="COE889" s="14"/>
      <c r="COF889" s="14"/>
      <c r="COG889" s="14"/>
      <c r="COH889" s="14"/>
      <c r="COI889" s="14"/>
      <c r="COJ889" s="14"/>
      <c r="COK889" s="14"/>
      <c r="COL889" s="14"/>
      <c r="COM889" s="14"/>
      <c r="CON889" s="14"/>
      <c r="COO889" s="14"/>
      <c r="COP889" s="14"/>
      <c r="COQ889" s="14"/>
      <c r="COR889" s="14"/>
      <c r="COS889" s="14"/>
      <c r="COT889" s="14"/>
      <c r="COU889" s="14"/>
      <c r="COV889" s="14"/>
      <c r="COW889" s="14"/>
      <c r="COX889" s="14"/>
      <c r="COY889" s="14"/>
      <c r="COZ889" s="14"/>
      <c r="CPA889" s="14"/>
      <c r="CPB889" s="14"/>
      <c r="CPC889" s="14"/>
      <c r="CPD889" s="14"/>
      <c r="CPE889" s="14"/>
      <c r="CPF889" s="14"/>
      <c r="CPG889" s="14"/>
      <c r="CPH889" s="14"/>
      <c r="CPI889" s="14"/>
      <c r="CPJ889" s="14"/>
      <c r="CPK889" s="14"/>
      <c r="CPL889" s="14"/>
      <c r="CPM889" s="14"/>
      <c r="CPN889" s="14"/>
      <c r="CPO889" s="14"/>
      <c r="CPP889" s="14"/>
      <c r="CPQ889" s="14"/>
      <c r="CPR889" s="14"/>
      <c r="CPS889" s="14"/>
      <c r="CPT889" s="14"/>
      <c r="CPU889" s="14"/>
      <c r="CPV889" s="14"/>
      <c r="CPW889" s="14"/>
      <c r="CPX889" s="14"/>
      <c r="CPY889" s="14"/>
      <c r="CPZ889" s="14"/>
      <c r="CQA889" s="14"/>
      <c r="CQB889" s="14"/>
      <c r="CQC889" s="14"/>
      <c r="CQD889" s="14"/>
      <c r="CQE889" s="14"/>
      <c r="CQF889" s="14"/>
      <c r="CQG889" s="14"/>
      <c r="CQH889" s="14"/>
      <c r="CQI889" s="14"/>
      <c r="CQJ889" s="14"/>
      <c r="CQK889" s="14"/>
      <c r="CQL889" s="14"/>
      <c r="CQM889" s="14"/>
      <c r="CQN889" s="14"/>
      <c r="CQO889" s="14"/>
      <c r="CQP889" s="14"/>
      <c r="CQQ889" s="14"/>
      <c r="CQR889" s="14"/>
      <c r="CQS889" s="14"/>
      <c r="CQT889" s="14"/>
      <c r="CQU889" s="14"/>
      <c r="CQV889" s="14"/>
      <c r="CQW889" s="14"/>
      <c r="CQX889" s="14"/>
      <c r="CQY889" s="14"/>
      <c r="CQZ889" s="14"/>
      <c r="CRA889" s="14"/>
      <c r="CRB889" s="14"/>
      <c r="CRC889" s="14"/>
      <c r="CRD889" s="14"/>
      <c r="CRE889" s="14"/>
      <c r="CRF889" s="14"/>
      <c r="CRG889" s="14"/>
      <c r="CRH889" s="14"/>
      <c r="CRI889" s="14"/>
      <c r="CRJ889" s="14"/>
      <c r="CRK889" s="14"/>
      <c r="CRL889" s="14"/>
      <c r="CRM889" s="14"/>
      <c r="CRN889" s="14"/>
      <c r="CRO889" s="14"/>
      <c r="CRP889" s="14"/>
      <c r="CRQ889" s="14"/>
      <c r="CRR889" s="14"/>
      <c r="CRS889" s="14"/>
      <c r="CRT889" s="14"/>
      <c r="CRU889" s="14"/>
      <c r="CRV889" s="14"/>
      <c r="CRW889" s="14"/>
      <c r="CRX889" s="14"/>
      <c r="CRY889" s="14"/>
      <c r="CRZ889" s="14"/>
      <c r="CSA889" s="14"/>
      <c r="CSB889" s="14"/>
      <c r="CSC889" s="14"/>
      <c r="CSD889" s="14"/>
      <c r="CSE889" s="14"/>
      <c r="CSF889" s="14"/>
      <c r="CSG889" s="14"/>
      <c r="CSH889" s="14"/>
      <c r="CSI889" s="14"/>
      <c r="CSJ889" s="14"/>
      <c r="CSK889" s="14"/>
      <c r="CSL889" s="14"/>
      <c r="CSM889" s="14"/>
      <c r="CSN889" s="14"/>
      <c r="CSO889" s="14"/>
      <c r="CSP889" s="14"/>
      <c r="CSQ889" s="14"/>
      <c r="CSR889" s="14"/>
      <c r="CSS889" s="14"/>
      <c r="CST889" s="14"/>
      <c r="CSU889" s="14"/>
      <c r="CSV889" s="14"/>
      <c r="CSW889" s="14"/>
      <c r="CSX889" s="14"/>
      <c r="CSY889" s="14"/>
      <c r="CSZ889" s="14"/>
      <c r="CTA889" s="14"/>
      <c r="CTB889" s="14"/>
      <c r="CTC889" s="14"/>
      <c r="CTD889" s="14"/>
      <c r="CTE889" s="14"/>
      <c r="CTF889" s="14"/>
      <c r="CTG889" s="14"/>
      <c r="CTH889" s="14"/>
      <c r="CTI889" s="14"/>
      <c r="CTJ889" s="14"/>
      <c r="CTK889" s="14"/>
      <c r="CTL889" s="14"/>
      <c r="CTM889" s="14"/>
      <c r="CTN889" s="14"/>
      <c r="CTO889" s="14"/>
      <c r="CTP889" s="14"/>
      <c r="CTQ889" s="14"/>
      <c r="CTR889" s="14"/>
      <c r="CTS889" s="14"/>
      <c r="CTT889" s="14"/>
      <c r="CTU889" s="14"/>
      <c r="CTV889" s="14"/>
      <c r="CTW889" s="14"/>
      <c r="CTX889" s="14"/>
      <c r="CTY889" s="14"/>
      <c r="CTZ889" s="14"/>
      <c r="CUA889" s="14"/>
      <c r="CUB889" s="14"/>
      <c r="CUC889" s="14"/>
      <c r="CUD889" s="14"/>
      <c r="CUE889" s="14"/>
      <c r="CUF889" s="14"/>
      <c r="CUG889" s="14"/>
      <c r="CUH889" s="14"/>
      <c r="CUI889" s="14"/>
      <c r="CUJ889" s="14"/>
      <c r="CUK889" s="14"/>
      <c r="CUL889" s="14"/>
      <c r="CUM889" s="14"/>
      <c r="CUN889" s="14"/>
      <c r="CUO889" s="14"/>
      <c r="CUP889" s="14"/>
      <c r="CUQ889" s="14"/>
      <c r="CUR889" s="14"/>
      <c r="CUS889" s="14"/>
      <c r="CUT889" s="14"/>
      <c r="CUU889" s="14"/>
      <c r="CUV889" s="14"/>
      <c r="CUW889" s="14"/>
      <c r="CUX889" s="14"/>
      <c r="CUY889" s="14"/>
      <c r="CUZ889" s="14"/>
      <c r="CVA889" s="14"/>
      <c r="CVB889" s="14"/>
      <c r="CVC889" s="14"/>
      <c r="CVD889" s="14"/>
      <c r="CVE889" s="14"/>
      <c r="CVF889" s="14"/>
      <c r="CVG889" s="14"/>
      <c r="CVH889" s="14"/>
      <c r="CVI889" s="14"/>
      <c r="CVJ889" s="14"/>
      <c r="CVK889" s="14"/>
      <c r="CVL889" s="14"/>
      <c r="CVM889" s="14"/>
      <c r="CVN889" s="14"/>
      <c r="CVO889" s="14"/>
      <c r="CVP889" s="14"/>
      <c r="CVQ889" s="14"/>
      <c r="CVR889" s="14"/>
      <c r="CVS889" s="14"/>
      <c r="CVT889" s="14"/>
      <c r="CVU889" s="14"/>
      <c r="CVV889" s="14"/>
      <c r="CVW889" s="14"/>
      <c r="CVX889" s="14"/>
      <c r="CVY889" s="14"/>
      <c r="CVZ889" s="14"/>
      <c r="CWA889" s="14"/>
      <c r="CWB889" s="14"/>
      <c r="CWC889" s="14"/>
      <c r="CWD889" s="14"/>
      <c r="CWE889" s="14"/>
      <c r="CWF889" s="14"/>
      <c r="CWG889" s="14"/>
      <c r="CWH889" s="14"/>
      <c r="CWI889" s="14"/>
      <c r="CWJ889" s="14"/>
      <c r="CWK889" s="14"/>
      <c r="CWL889" s="14"/>
      <c r="CWM889" s="14"/>
      <c r="CWN889" s="14"/>
      <c r="CWO889" s="14"/>
      <c r="CWP889" s="14"/>
      <c r="CWQ889" s="14"/>
      <c r="CWR889" s="14"/>
      <c r="CWS889" s="14"/>
      <c r="CWT889" s="14"/>
      <c r="CWU889" s="14"/>
      <c r="CWV889" s="14"/>
      <c r="CWW889" s="14"/>
      <c r="CWX889" s="14"/>
      <c r="CWY889" s="14"/>
      <c r="CWZ889" s="14"/>
      <c r="CXA889" s="14"/>
      <c r="CXB889" s="14"/>
      <c r="CXC889" s="14"/>
      <c r="CXD889" s="14"/>
      <c r="CXE889" s="14"/>
      <c r="CXF889" s="14"/>
      <c r="CXG889" s="14"/>
      <c r="CXH889" s="14"/>
      <c r="CXI889" s="14"/>
      <c r="CXJ889" s="14"/>
      <c r="CXK889" s="14"/>
      <c r="CXL889" s="14"/>
      <c r="CXM889" s="14"/>
      <c r="CXN889" s="14"/>
      <c r="CXO889" s="14"/>
      <c r="CXP889" s="14"/>
      <c r="CXQ889" s="14"/>
      <c r="CXR889" s="14"/>
      <c r="CXS889" s="14"/>
      <c r="CXT889" s="14"/>
      <c r="CXU889" s="14"/>
      <c r="CXV889" s="14"/>
      <c r="CXW889" s="14"/>
      <c r="CXX889" s="14"/>
      <c r="CXY889" s="14"/>
      <c r="CXZ889" s="14"/>
      <c r="CYA889" s="14"/>
      <c r="CYB889" s="14"/>
      <c r="CYC889" s="14"/>
      <c r="CYD889" s="14"/>
      <c r="CYE889" s="14"/>
      <c r="CYF889" s="14"/>
      <c r="CYG889" s="14"/>
      <c r="CYH889" s="14"/>
      <c r="CYI889" s="14"/>
      <c r="CYJ889" s="14"/>
      <c r="CYK889" s="14"/>
      <c r="CYL889" s="14"/>
      <c r="CYM889" s="14"/>
      <c r="CYN889" s="14"/>
      <c r="CYO889" s="14"/>
      <c r="CYP889" s="14"/>
      <c r="CYQ889" s="14"/>
      <c r="CYR889" s="14"/>
      <c r="CYS889" s="14"/>
      <c r="CYT889" s="14"/>
      <c r="CYU889" s="14"/>
      <c r="CYV889" s="14"/>
      <c r="CYW889" s="14"/>
      <c r="CYX889" s="14"/>
      <c r="CYY889" s="14"/>
      <c r="CYZ889" s="14"/>
      <c r="CZA889" s="14"/>
      <c r="CZB889" s="14"/>
      <c r="CZC889" s="14"/>
      <c r="CZD889" s="14"/>
      <c r="CZE889" s="14"/>
      <c r="CZF889" s="14"/>
      <c r="CZG889" s="14"/>
      <c r="CZH889" s="14"/>
      <c r="CZI889" s="14"/>
      <c r="CZJ889" s="14"/>
      <c r="CZK889" s="14"/>
      <c r="CZL889" s="14"/>
      <c r="CZM889" s="14"/>
      <c r="CZN889" s="14"/>
      <c r="CZO889" s="14"/>
      <c r="CZP889" s="14"/>
      <c r="CZQ889" s="14"/>
      <c r="CZR889" s="14"/>
      <c r="CZS889" s="14"/>
      <c r="CZT889" s="14"/>
      <c r="CZU889" s="14"/>
      <c r="CZV889" s="14"/>
      <c r="CZW889" s="14"/>
      <c r="CZX889" s="14"/>
      <c r="CZY889" s="14"/>
      <c r="CZZ889" s="14"/>
      <c r="DAA889" s="14"/>
      <c r="DAB889" s="14"/>
      <c r="DAC889" s="14"/>
      <c r="DAD889" s="14"/>
      <c r="DAE889" s="14"/>
      <c r="DAF889" s="14"/>
      <c r="DAG889" s="14"/>
      <c r="DAH889" s="14"/>
      <c r="DAI889" s="14"/>
      <c r="DAJ889" s="14"/>
      <c r="DAK889" s="14"/>
      <c r="DAL889" s="14"/>
      <c r="DAM889" s="14"/>
      <c r="DAN889" s="14"/>
      <c r="DAO889" s="14"/>
      <c r="DAP889" s="14"/>
      <c r="DAQ889" s="14"/>
      <c r="DAR889" s="14"/>
      <c r="DAS889" s="14"/>
      <c r="DAT889" s="14"/>
      <c r="DAU889" s="14"/>
      <c r="DAV889" s="14"/>
      <c r="DAW889" s="14"/>
      <c r="DAX889" s="14"/>
      <c r="DAY889" s="14"/>
      <c r="DAZ889" s="14"/>
      <c r="DBA889" s="14"/>
      <c r="DBB889" s="14"/>
      <c r="DBC889" s="14"/>
      <c r="DBD889" s="14"/>
      <c r="DBE889" s="14"/>
      <c r="DBF889" s="14"/>
      <c r="DBG889" s="14"/>
      <c r="DBH889" s="14"/>
      <c r="DBI889" s="14"/>
      <c r="DBJ889" s="14"/>
      <c r="DBK889" s="14"/>
      <c r="DBL889" s="14"/>
      <c r="DBM889" s="14"/>
      <c r="DBN889" s="14"/>
      <c r="DBO889" s="14"/>
      <c r="DBP889" s="14"/>
      <c r="DBQ889" s="14"/>
      <c r="DBR889" s="14"/>
      <c r="DBS889" s="14"/>
      <c r="DBT889" s="14"/>
      <c r="DBU889" s="14"/>
      <c r="DBV889" s="14"/>
      <c r="DBW889" s="14"/>
      <c r="DBX889" s="14"/>
      <c r="DBY889" s="14"/>
      <c r="DBZ889" s="14"/>
      <c r="DCA889" s="14"/>
      <c r="DCB889" s="14"/>
      <c r="DCC889" s="14"/>
      <c r="DCD889" s="14"/>
      <c r="DCE889" s="14"/>
      <c r="DCF889" s="14"/>
      <c r="DCG889" s="14"/>
      <c r="DCH889" s="14"/>
      <c r="DCI889" s="14"/>
      <c r="DCJ889" s="14"/>
      <c r="DCK889" s="14"/>
      <c r="DCL889" s="14"/>
      <c r="DCM889" s="14"/>
      <c r="DCN889" s="14"/>
      <c r="DCO889" s="14"/>
      <c r="DCP889" s="14"/>
      <c r="DCQ889" s="14"/>
      <c r="DCR889" s="14"/>
      <c r="DCS889" s="14"/>
      <c r="DCT889" s="14"/>
      <c r="DCU889" s="14"/>
      <c r="DCV889" s="14"/>
      <c r="DCW889" s="14"/>
      <c r="DCX889" s="14"/>
      <c r="DCY889" s="14"/>
      <c r="DCZ889" s="14"/>
      <c r="DDA889" s="14"/>
      <c r="DDB889" s="14"/>
      <c r="DDC889" s="14"/>
      <c r="DDD889" s="14"/>
      <c r="DDE889" s="14"/>
      <c r="DDF889" s="14"/>
      <c r="DDG889" s="14"/>
      <c r="DDH889" s="14"/>
      <c r="DDI889" s="14"/>
      <c r="DDJ889" s="14"/>
      <c r="DDK889" s="14"/>
      <c r="DDL889" s="14"/>
      <c r="DDM889" s="14"/>
      <c r="DDN889" s="14"/>
      <c r="DDO889" s="14"/>
      <c r="DDP889" s="14"/>
      <c r="DDQ889" s="14"/>
      <c r="DDR889" s="14"/>
      <c r="DDS889" s="14"/>
      <c r="DDT889" s="14"/>
      <c r="DDU889" s="14"/>
      <c r="DDV889" s="14"/>
      <c r="DDW889" s="14"/>
      <c r="DDX889" s="14"/>
      <c r="DDY889" s="14"/>
      <c r="DDZ889" s="14"/>
      <c r="DEA889" s="14"/>
      <c r="DEB889" s="14"/>
      <c r="DEC889" s="14"/>
      <c r="DED889" s="14"/>
      <c r="DEE889" s="14"/>
      <c r="DEF889" s="14"/>
      <c r="DEG889" s="14"/>
      <c r="DEH889" s="14"/>
      <c r="DEI889" s="14"/>
      <c r="DEJ889" s="14"/>
      <c r="DEK889" s="14"/>
      <c r="DEL889" s="14"/>
      <c r="DEM889" s="14"/>
      <c r="DEN889" s="14"/>
      <c r="DEO889" s="14"/>
      <c r="DEP889" s="14"/>
      <c r="DEQ889" s="14"/>
      <c r="DER889" s="14"/>
      <c r="DES889" s="14"/>
      <c r="DET889" s="14"/>
      <c r="DEU889" s="14"/>
      <c r="DEV889" s="14"/>
      <c r="DEW889" s="14"/>
      <c r="DEX889" s="14"/>
      <c r="DEY889" s="14"/>
      <c r="DEZ889" s="14"/>
      <c r="DFA889" s="14"/>
      <c r="DFB889" s="14"/>
      <c r="DFC889" s="14"/>
      <c r="DFD889" s="14"/>
      <c r="DFE889" s="14"/>
      <c r="DFF889" s="14"/>
      <c r="DFG889" s="14"/>
      <c r="DFH889" s="14"/>
      <c r="DFI889" s="14"/>
      <c r="DFJ889" s="14"/>
      <c r="DFK889" s="14"/>
      <c r="DFL889" s="14"/>
      <c r="DFM889" s="14"/>
      <c r="DFN889" s="14"/>
      <c r="DFO889" s="14"/>
      <c r="DFP889" s="14"/>
      <c r="DFQ889" s="14"/>
      <c r="DFR889" s="14"/>
      <c r="DFS889" s="14"/>
      <c r="DFT889" s="14"/>
      <c r="DFU889" s="14"/>
      <c r="DFV889" s="14"/>
      <c r="DFW889" s="14"/>
      <c r="DFX889" s="14"/>
      <c r="DFY889" s="14"/>
      <c r="DFZ889" s="14"/>
      <c r="DGA889" s="14"/>
      <c r="DGB889" s="14"/>
      <c r="DGC889" s="14"/>
      <c r="DGD889" s="14"/>
      <c r="DGE889" s="14"/>
      <c r="DGF889" s="14"/>
      <c r="DGG889" s="14"/>
      <c r="DGH889" s="14"/>
      <c r="DGI889" s="14"/>
      <c r="DGJ889" s="14"/>
      <c r="DGK889" s="14"/>
      <c r="DGL889" s="14"/>
      <c r="DGM889" s="14"/>
      <c r="DGN889" s="14"/>
      <c r="DGO889" s="14"/>
      <c r="DGP889" s="14"/>
      <c r="DGQ889" s="14"/>
      <c r="DGR889" s="14"/>
      <c r="DGS889" s="14"/>
      <c r="DGT889" s="14"/>
      <c r="DGU889" s="14"/>
      <c r="DGV889" s="14"/>
      <c r="DGW889" s="14"/>
      <c r="DGX889" s="14"/>
      <c r="DGY889" s="14"/>
      <c r="DGZ889" s="14"/>
      <c r="DHA889" s="14"/>
      <c r="DHB889" s="14"/>
      <c r="DHC889" s="14"/>
      <c r="DHD889" s="14"/>
      <c r="DHE889" s="14"/>
      <c r="DHF889" s="14"/>
      <c r="DHG889" s="14"/>
      <c r="DHH889" s="14"/>
      <c r="DHI889" s="14"/>
      <c r="DHJ889" s="14"/>
      <c r="DHK889" s="14"/>
      <c r="DHL889" s="14"/>
      <c r="DHM889" s="14"/>
      <c r="DHN889" s="14"/>
      <c r="DHO889" s="14"/>
      <c r="DHP889" s="14"/>
      <c r="DHQ889" s="14"/>
      <c r="DHR889" s="14"/>
      <c r="DHS889" s="14"/>
      <c r="DHT889" s="14"/>
      <c r="DHU889" s="14"/>
      <c r="DHV889" s="14"/>
      <c r="DHW889" s="14"/>
      <c r="DHX889" s="14"/>
      <c r="DHY889" s="14"/>
      <c r="DHZ889" s="14"/>
      <c r="DIA889" s="14"/>
      <c r="DIB889" s="14"/>
      <c r="DIC889" s="14"/>
      <c r="DID889" s="14"/>
      <c r="DIE889" s="14"/>
      <c r="DIF889" s="14"/>
      <c r="DIG889" s="14"/>
      <c r="DIH889" s="14"/>
      <c r="DII889" s="14"/>
      <c r="DIJ889" s="14"/>
      <c r="DIK889" s="14"/>
      <c r="DIL889" s="14"/>
      <c r="DIM889" s="14"/>
      <c r="DIN889" s="14"/>
      <c r="DIO889" s="14"/>
      <c r="DIP889" s="14"/>
      <c r="DIQ889" s="14"/>
      <c r="DIR889" s="14"/>
      <c r="DIS889" s="14"/>
      <c r="DIT889" s="14"/>
      <c r="DIU889" s="14"/>
      <c r="DIV889" s="14"/>
      <c r="DIW889" s="14"/>
      <c r="DIX889" s="14"/>
      <c r="DIY889" s="14"/>
      <c r="DIZ889" s="14"/>
      <c r="DJA889" s="14"/>
      <c r="DJB889" s="14"/>
      <c r="DJC889" s="14"/>
      <c r="DJD889" s="14"/>
      <c r="DJE889" s="14"/>
      <c r="DJF889" s="14"/>
      <c r="DJG889" s="14"/>
      <c r="DJH889" s="14"/>
      <c r="DJI889" s="14"/>
      <c r="DJJ889" s="14"/>
      <c r="DJK889" s="14"/>
      <c r="DJL889" s="14"/>
      <c r="DJM889" s="14"/>
      <c r="DJN889" s="14"/>
      <c r="DJO889" s="14"/>
      <c r="DJP889" s="14"/>
      <c r="DJQ889" s="14"/>
      <c r="DJR889" s="14"/>
      <c r="DJS889" s="14"/>
      <c r="DJT889" s="14"/>
      <c r="DJU889" s="14"/>
      <c r="DJV889" s="14"/>
      <c r="DJW889" s="14"/>
      <c r="DJX889" s="14"/>
      <c r="DJY889" s="14"/>
      <c r="DJZ889" s="14"/>
      <c r="DKA889" s="14"/>
      <c r="DKB889" s="14"/>
      <c r="DKC889" s="14"/>
      <c r="DKD889" s="14"/>
      <c r="DKE889" s="14"/>
      <c r="DKF889" s="14"/>
      <c r="DKG889" s="14"/>
      <c r="DKH889" s="14"/>
      <c r="DKI889" s="14"/>
      <c r="DKJ889" s="14"/>
      <c r="DKK889" s="14"/>
      <c r="DKL889" s="14"/>
      <c r="DKM889" s="14"/>
      <c r="DKN889" s="14"/>
      <c r="DKO889" s="14"/>
      <c r="DKP889" s="14"/>
      <c r="DKQ889" s="14"/>
      <c r="DKR889" s="14"/>
      <c r="DKS889" s="14"/>
      <c r="DKT889" s="14"/>
      <c r="DKU889" s="14"/>
      <c r="DKV889" s="14"/>
      <c r="DKW889" s="14"/>
      <c r="DKX889" s="14"/>
      <c r="DKY889" s="14"/>
      <c r="DKZ889" s="14"/>
      <c r="DLA889" s="14"/>
      <c r="DLB889" s="14"/>
      <c r="DLC889" s="14"/>
      <c r="DLD889" s="14"/>
      <c r="DLE889" s="14"/>
      <c r="DLF889" s="14"/>
      <c r="DLG889" s="14"/>
      <c r="DLH889" s="14"/>
      <c r="DLI889" s="14"/>
      <c r="DLJ889" s="14"/>
      <c r="DLK889" s="14"/>
      <c r="DLL889" s="14"/>
      <c r="DLM889" s="14"/>
      <c r="DLN889" s="14"/>
      <c r="DLO889" s="14"/>
      <c r="DLP889" s="14"/>
      <c r="DLQ889" s="14"/>
      <c r="DLR889" s="14"/>
      <c r="DLS889" s="14"/>
      <c r="DLT889" s="14"/>
      <c r="DLU889" s="14"/>
      <c r="DLV889" s="14"/>
      <c r="DLW889" s="14"/>
      <c r="DLX889" s="14"/>
      <c r="DLY889" s="14"/>
      <c r="DLZ889" s="14"/>
      <c r="DMA889" s="14"/>
      <c r="DMB889" s="14"/>
      <c r="DMC889" s="14"/>
      <c r="DMD889" s="14"/>
      <c r="DME889" s="14"/>
      <c r="DMF889" s="14"/>
      <c r="DMG889" s="14"/>
      <c r="DMH889" s="14"/>
      <c r="DMI889" s="14"/>
      <c r="DMJ889" s="14"/>
      <c r="DMK889" s="14"/>
      <c r="DML889" s="14"/>
      <c r="DMM889" s="14"/>
      <c r="DMN889" s="14"/>
      <c r="DMO889" s="14"/>
      <c r="DMP889" s="14"/>
      <c r="DMQ889" s="14"/>
      <c r="DMR889" s="14"/>
      <c r="DMS889" s="14"/>
      <c r="DMT889" s="14"/>
      <c r="DMU889" s="14"/>
      <c r="DMV889" s="14"/>
      <c r="DMW889" s="14"/>
      <c r="DMX889" s="14"/>
      <c r="DMY889" s="14"/>
      <c r="DMZ889" s="14"/>
      <c r="DNA889" s="14"/>
      <c r="DNB889" s="14"/>
      <c r="DNC889" s="14"/>
      <c r="DND889" s="14"/>
      <c r="DNE889" s="14"/>
      <c r="DNF889" s="14"/>
      <c r="DNG889" s="14"/>
      <c r="DNH889" s="14"/>
      <c r="DNI889" s="14"/>
      <c r="DNJ889" s="14"/>
      <c r="DNK889" s="14"/>
      <c r="DNL889" s="14"/>
      <c r="DNM889" s="14"/>
      <c r="DNN889" s="14"/>
      <c r="DNO889" s="14"/>
      <c r="DNP889" s="14"/>
      <c r="DNQ889" s="14"/>
      <c r="DNR889" s="14"/>
      <c r="DNS889" s="14"/>
      <c r="DNT889" s="14"/>
      <c r="DNU889" s="14"/>
      <c r="DNV889" s="14"/>
      <c r="DNW889" s="14"/>
      <c r="DNX889" s="14"/>
      <c r="DNY889" s="14"/>
      <c r="DNZ889" s="14"/>
      <c r="DOA889" s="14"/>
      <c r="DOB889" s="14"/>
      <c r="DOC889" s="14"/>
      <c r="DOD889" s="14"/>
      <c r="DOE889" s="14"/>
      <c r="DOF889" s="14"/>
      <c r="DOG889" s="14"/>
      <c r="DOH889" s="14"/>
      <c r="DOI889" s="14"/>
      <c r="DOJ889" s="14"/>
      <c r="DOK889" s="14"/>
      <c r="DOL889" s="14"/>
      <c r="DOM889" s="14"/>
      <c r="DON889" s="14"/>
      <c r="DOO889" s="14"/>
      <c r="DOP889" s="14"/>
      <c r="DOQ889" s="14"/>
      <c r="DOR889" s="14"/>
      <c r="DOS889" s="14"/>
      <c r="DOT889" s="14"/>
      <c r="DOU889" s="14"/>
      <c r="DOV889" s="14"/>
      <c r="DOW889" s="14"/>
      <c r="DOX889" s="14"/>
      <c r="DOY889" s="14"/>
      <c r="DOZ889" s="14"/>
      <c r="DPA889" s="14"/>
      <c r="DPB889" s="14"/>
      <c r="DPC889" s="14"/>
      <c r="DPD889" s="14"/>
      <c r="DPE889" s="14"/>
      <c r="DPF889" s="14"/>
      <c r="DPG889" s="14"/>
      <c r="DPH889" s="14"/>
      <c r="DPI889" s="14"/>
      <c r="DPJ889" s="14"/>
      <c r="DPK889" s="14"/>
      <c r="DPL889" s="14"/>
      <c r="DPM889" s="14"/>
      <c r="DPN889" s="14"/>
      <c r="DPO889" s="14"/>
      <c r="DPP889" s="14"/>
      <c r="DPQ889" s="14"/>
      <c r="DPR889" s="14"/>
      <c r="DPS889" s="14"/>
      <c r="DPT889" s="14"/>
      <c r="DPU889" s="14"/>
      <c r="DPV889" s="14"/>
      <c r="DPW889" s="14"/>
      <c r="DPX889" s="14"/>
      <c r="DPY889" s="14"/>
      <c r="DPZ889" s="14"/>
      <c r="DQA889" s="14"/>
      <c r="DQB889" s="14"/>
      <c r="DQC889" s="14"/>
      <c r="DQD889" s="14"/>
      <c r="DQE889" s="14"/>
      <c r="DQF889" s="14"/>
      <c r="DQG889" s="14"/>
      <c r="DQH889" s="14"/>
      <c r="DQI889" s="14"/>
      <c r="DQJ889" s="14"/>
      <c r="DQK889" s="14"/>
      <c r="DQL889" s="14"/>
      <c r="DQM889" s="14"/>
      <c r="DQN889" s="14"/>
      <c r="DQO889" s="14"/>
      <c r="DQP889" s="14"/>
      <c r="DQQ889" s="14"/>
      <c r="DQR889" s="14"/>
      <c r="DQS889" s="14"/>
      <c r="DQT889" s="14"/>
      <c r="DQU889" s="14"/>
      <c r="DQV889" s="14"/>
      <c r="DQW889" s="14"/>
      <c r="DQX889" s="14"/>
      <c r="DQY889" s="14"/>
      <c r="DQZ889" s="14"/>
      <c r="DRA889" s="14"/>
      <c r="DRB889" s="14"/>
      <c r="DRC889" s="14"/>
      <c r="DRD889" s="14"/>
      <c r="DRE889" s="14"/>
      <c r="DRF889" s="14"/>
      <c r="DRG889" s="14"/>
      <c r="DRH889" s="14"/>
      <c r="DRI889" s="14"/>
      <c r="DRJ889" s="14"/>
      <c r="DRK889" s="14"/>
      <c r="DRL889" s="14"/>
      <c r="DRM889" s="14"/>
      <c r="DRN889" s="14"/>
      <c r="DRO889" s="14"/>
      <c r="DRP889" s="14"/>
      <c r="DRQ889" s="14"/>
      <c r="DRR889" s="14"/>
      <c r="DRS889" s="14"/>
      <c r="DRT889" s="14"/>
      <c r="DRU889" s="14"/>
      <c r="DRV889" s="14"/>
      <c r="DRW889" s="14"/>
      <c r="DRX889" s="14"/>
      <c r="DRY889" s="14"/>
      <c r="DRZ889" s="14"/>
      <c r="DSA889" s="14"/>
      <c r="DSB889" s="14"/>
      <c r="DSC889" s="14"/>
      <c r="DSD889" s="14"/>
      <c r="DSE889" s="14"/>
      <c r="DSF889" s="14"/>
      <c r="DSG889" s="14"/>
      <c r="DSH889" s="14"/>
      <c r="DSI889" s="14"/>
      <c r="DSJ889" s="14"/>
      <c r="DSK889" s="14"/>
      <c r="DSL889" s="14"/>
      <c r="DSM889" s="14"/>
      <c r="DSN889" s="14"/>
      <c r="DSO889" s="14"/>
      <c r="DSP889" s="14"/>
      <c r="DSQ889" s="14"/>
      <c r="DSR889" s="14"/>
      <c r="DSS889" s="14"/>
      <c r="DST889" s="14"/>
      <c r="DSU889" s="14"/>
      <c r="DSV889" s="14"/>
      <c r="DSW889" s="14"/>
      <c r="DSX889" s="14"/>
      <c r="DSY889" s="14"/>
      <c r="DSZ889" s="14"/>
      <c r="DTA889" s="14"/>
      <c r="DTB889" s="14"/>
      <c r="DTC889" s="14"/>
      <c r="DTD889" s="14"/>
      <c r="DTE889" s="14"/>
      <c r="DTF889" s="14"/>
      <c r="DTG889" s="14"/>
      <c r="DTH889" s="14"/>
      <c r="DTI889" s="14"/>
      <c r="DTJ889" s="14"/>
      <c r="DTK889" s="14"/>
      <c r="DTL889" s="14"/>
      <c r="DTM889" s="14"/>
      <c r="DTN889" s="14"/>
      <c r="DTO889" s="14"/>
      <c r="DTP889" s="14"/>
      <c r="DTQ889" s="14"/>
      <c r="DTR889" s="14"/>
      <c r="DTS889" s="14"/>
      <c r="DTT889" s="14"/>
      <c r="DTU889" s="14"/>
      <c r="DTV889" s="14"/>
      <c r="DTW889" s="14"/>
      <c r="DTX889" s="14"/>
      <c r="DTY889" s="14"/>
      <c r="DTZ889" s="14"/>
      <c r="DUA889" s="14"/>
      <c r="DUB889" s="14"/>
      <c r="DUC889" s="14"/>
      <c r="DUD889" s="14"/>
      <c r="DUE889" s="14"/>
      <c r="DUF889" s="14"/>
      <c r="DUG889" s="14"/>
      <c r="DUH889" s="14"/>
      <c r="DUI889" s="14"/>
      <c r="DUJ889" s="14"/>
      <c r="DUK889" s="14"/>
      <c r="DUL889" s="14"/>
      <c r="DUM889" s="14"/>
      <c r="DUN889" s="14"/>
      <c r="DUO889" s="14"/>
      <c r="DUP889" s="14"/>
      <c r="DUQ889" s="14"/>
      <c r="DUR889" s="14"/>
      <c r="DUS889" s="14"/>
      <c r="DUT889" s="14"/>
      <c r="DUU889" s="14"/>
      <c r="DUV889" s="14"/>
      <c r="DUW889" s="14"/>
      <c r="DUX889" s="14"/>
      <c r="DUY889" s="14"/>
      <c r="DUZ889" s="14"/>
      <c r="DVA889" s="14"/>
      <c r="DVB889" s="14"/>
      <c r="DVC889" s="14"/>
      <c r="DVD889" s="14"/>
      <c r="DVE889" s="14"/>
      <c r="DVF889" s="14"/>
      <c r="DVG889" s="14"/>
      <c r="DVH889" s="14"/>
      <c r="DVI889" s="14"/>
      <c r="DVJ889" s="14"/>
      <c r="DVK889" s="14"/>
      <c r="DVL889" s="14"/>
      <c r="DVM889" s="14"/>
      <c r="DVN889" s="14"/>
      <c r="DVO889" s="14"/>
      <c r="DVP889" s="14"/>
      <c r="DVQ889" s="14"/>
      <c r="DVR889" s="14"/>
      <c r="DVS889" s="14"/>
      <c r="DVT889" s="14"/>
      <c r="DVU889" s="14"/>
      <c r="DVV889" s="14"/>
      <c r="DVW889" s="14"/>
      <c r="DVX889" s="14"/>
      <c r="DVY889" s="14"/>
      <c r="DVZ889" s="14"/>
      <c r="DWA889" s="14"/>
      <c r="DWB889" s="14"/>
      <c r="DWC889" s="14"/>
      <c r="DWD889" s="14"/>
      <c r="DWE889" s="14"/>
      <c r="DWF889" s="14"/>
      <c r="DWG889" s="14"/>
      <c r="DWH889" s="14"/>
      <c r="DWI889" s="14"/>
      <c r="DWJ889" s="14"/>
      <c r="DWK889" s="14"/>
      <c r="DWL889" s="14"/>
      <c r="DWM889" s="14"/>
      <c r="DWN889" s="14"/>
      <c r="DWO889" s="14"/>
      <c r="DWP889" s="14"/>
      <c r="DWQ889" s="14"/>
      <c r="DWR889" s="14"/>
      <c r="DWS889" s="14"/>
      <c r="DWT889" s="14"/>
      <c r="DWU889" s="14"/>
      <c r="DWV889" s="14"/>
      <c r="DWW889" s="14"/>
      <c r="DWX889" s="14"/>
      <c r="DWY889" s="14"/>
      <c r="DWZ889" s="14"/>
      <c r="DXA889" s="14"/>
      <c r="DXB889" s="14"/>
      <c r="DXC889" s="14"/>
      <c r="DXD889" s="14"/>
      <c r="DXE889" s="14"/>
      <c r="DXF889" s="14"/>
      <c r="DXG889" s="14"/>
      <c r="DXH889" s="14"/>
      <c r="DXI889" s="14"/>
      <c r="DXJ889" s="14"/>
      <c r="DXK889" s="14"/>
      <c r="DXL889" s="14"/>
      <c r="DXM889" s="14"/>
      <c r="DXN889" s="14"/>
      <c r="DXO889" s="14"/>
      <c r="DXP889" s="14"/>
      <c r="DXQ889" s="14"/>
      <c r="DXR889" s="14"/>
      <c r="DXS889" s="14"/>
      <c r="DXT889" s="14"/>
      <c r="DXU889" s="14"/>
      <c r="DXV889" s="14"/>
      <c r="DXW889" s="14"/>
      <c r="DXX889" s="14"/>
      <c r="DXY889" s="14"/>
      <c r="DXZ889" s="14"/>
      <c r="DYA889" s="14"/>
      <c r="DYB889" s="14"/>
      <c r="DYC889" s="14"/>
      <c r="DYD889" s="14"/>
      <c r="DYE889" s="14"/>
      <c r="DYF889" s="14"/>
      <c r="DYG889" s="14"/>
      <c r="DYH889" s="14"/>
      <c r="DYI889" s="14"/>
      <c r="DYJ889" s="14"/>
      <c r="DYK889" s="14"/>
      <c r="DYL889" s="14"/>
      <c r="DYM889" s="14"/>
      <c r="DYN889" s="14"/>
      <c r="DYO889" s="14"/>
      <c r="DYP889" s="14"/>
      <c r="DYQ889" s="14"/>
      <c r="DYR889" s="14"/>
      <c r="DYS889" s="14"/>
      <c r="DYT889" s="14"/>
      <c r="DYU889" s="14"/>
      <c r="DYV889" s="14"/>
      <c r="DYW889" s="14"/>
      <c r="DYX889" s="14"/>
      <c r="DYY889" s="14"/>
      <c r="DYZ889" s="14"/>
      <c r="DZA889" s="14"/>
      <c r="DZB889" s="14"/>
      <c r="DZC889" s="14"/>
      <c r="DZD889" s="14"/>
      <c r="DZE889" s="14"/>
      <c r="DZF889" s="14"/>
      <c r="DZG889" s="14"/>
      <c r="DZH889" s="14"/>
      <c r="DZI889" s="14"/>
      <c r="DZJ889" s="14"/>
      <c r="DZK889" s="14"/>
      <c r="DZL889" s="14"/>
      <c r="DZM889" s="14"/>
      <c r="DZN889" s="14"/>
      <c r="DZO889" s="14"/>
      <c r="DZP889" s="14"/>
      <c r="DZQ889" s="14"/>
      <c r="DZR889" s="14"/>
      <c r="DZS889" s="14"/>
      <c r="DZT889" s="14"/>
      <c r="DZU889" s="14"/>
      <c r="DZV889" s="14"/>
      <c r="DZW889" s="14"/>
      <c r="DZX889" s="14"/>
      <c r="DZY889" s="14"/>
      <c r="DZZ889" s="14"/>
      <c r="EAA889" s="14"/>
      <c r="EAB889" s="14"/>
      <c r="EAC889" s="14"/>
      <c r="EAD889" s="14"/>
      <c r="EAE889" s="14"/>
      <c r="EAF889" s="14"/>
      <c r="EAG889" s="14"/>
      <c r="EAH889" s="14"/>
      <c r="EAI889" s="14"/>
      <c r="EAJ889" s="14"/>
      <c r="EAK889" s="14"/>
      <c r="EAL889" s="14"/>
      <c r="EAM889" s="14"/>
      <c r="EAN889" s="14"/>
      <c r="EAO889" s="14"/>
      <c r="EAP889" s="14"/>
      <c r="EAQ889" s="14"/>
      <c r="EAR889" s="14"/>
      <c r="EAS889" s="14"/>
      <c r="EAT889" s="14"/>
      <c r="EAU889" s="14"/>
      <c r="EAV889" s="14"/>
      <c r="EAW889" s="14"/>
      <c r="EAX889" s="14"/>
      <c r="EAY889" s="14"/>
      <c r="EAZ889" s="14"/>
      <c r="EBA889" s="14"/>
      <c r="EBB889" s="14"/>
      <c r="EBC889" s="14"/>
      <c r="EBD889" s="14"/>
      <c r="EBE889" s="14"/>
      <c r="EBF889" s="14"/>
      <c r="EBG889" s="14"/>
      <c r="EBH889" s="14"/>
      <c r="EBI889" s="14"/>
      <c r="EBJ889" s="14"/>
      <c r="EBK889" s="14"/>
      <c r="EBL889" s="14"/>
      <c r="EBM889" s="14"/>
      <c r="EBN889" s="14"/>
      <c r="EBO889" s="14"/>
      <c r="EBP889" s="14"/>
      <c r="EBQ889" s="14"/>
      <c r="EBR889" s="14"/>
      <c r="EBS889" s="14"/>
      <c r="EBT889" s="14"/>
      <c r="EBU889" s="14"/>
      <c r="EBV889" s="14"/>
      <c r="EBW889" s="14"/>
      <c r="EBX889" s="14"/>
      <c r="EBY889" s="14"/>
      <c r="EBZ889" s="14"/>
      <c r="ECA889" s="14"/>
      <c r="ECB889" s="14"/>
      <c r="ECC889" s="14"/>
      <c r="ECD889" s="14"/>
      <c r="ECE889" s="14"/>
      <c r="ECF889" s="14"/>
      <c r="ECG889" s="14"/>
      <c r="ECH889" s="14"/>
      <c r="ECI889" s="14"/>
      <c r="ECJ889" s="14"/>
      <c r="ECK889" s="14"/>
      <c r="ECL889" s="14"/>
      <c r="ECM889" s="14"/>
      <c r="ECN889" s="14"/>
      <c r="ECO889" s="14"/>
      <c r="ECP889" s="14"/>
      <c r="ECQ889" s="14"/>
      <c r="ECR889" s="14"/>
      <c r="ECS889" s="14"/>
      <c r="ECT889" s="14"/>
      <c r="ECU889" s="14"/>
      <c r="ECV889" s="14"/>
      <c r="ECW889" s="14"/>
      <c r="ECX889" s="14"/>
      <c r="ECY889" s="14"/>
      <c r="ECZ889" s="14"/>
      <c r="EDA889" s="14"/>
      <c r="EDB889" s="14"/>
      <c r="EDC889" s="14"/>
      <c r="EDD889" s="14"/>
      <c r="EDE889" s="14"/>
      <c r="EDF889" s="14"/>
      <c r="EDG889" s="14"/>
      <c r="EDH889" s="14"/>
      <c r="EDI889" s="14"/>
      <c r="EDJ889" s="14"/>
      <c r="EDK889" s="14"/>
      <c r="EDL889" s="14"/>
      <c r="EDM889" s="14"/>
      <c r="EDN889" s="14"/>
      <c r="EDO889" s="14"/>
      <c r="EDP889" s="14"/>
      <c r="EDQ889" s="14"/>
      <c r="EDR889" s="14"/>
      <c r="EDS889" s="14"/>
      <c r="EDT889" s="14"/>
      <c r="EDU889" s="14"/>
      <c r="EDV889" s="14"/>
      <c r="EDW889" s="14"/>
      <c r="EDX889" s="14"/>
      <c r="EDY889" s="14"/>
      <c r="EDZ889" s="14"/>
      <c r="EEA889" s="14"/>
      <c r="EEB889" s="14"/>
      <c r="EEC889" s="14"/>
      <c r="EED889" s="14"/>
      <c r="EEE889" s="14"/>
      <c r="EEF889" s="14"/>
      <c r="EEG889" s="14"/>
      <c r="EEH889" s="14"/>
      <c r="EEI889" s="14"/>
      <c r="EEJ889" s="14"/>
      <c r="EEK889" s="14"/>
      <c r="EEL889" s="14"/>
      <c r="EEM889" s="14"/>
      <c r="EEN889" s="14"/>
      <c r="EEO889" s="14"/>
      <c r="EEP889" s="14"/>
      <c r="EEQ889" s="14"/>
      <c r="EER889" s="14"/>
      <c r="EES889" s="14"/>
      <c r="EET889" s="14"/>
      <c r="EEU889" s="14"/>
      <c r="EEV889" s="14"/>
      <c r="EEW889" s="14"/>
      <c r="EEX889" s="14"/>
      <c r="EEY889" s="14"/>
      <c r="EEZ889" s="14"/>
      <c r="EFA889" s="14"/>
      <c r="EFB889" s="14"/>
      <c r="EFC889" s="14"/>
      <c r="EFD889" s="14"/>
      <c r="EFE889" s="14"/>
      <c r="EFF889" s="14"/>
      <c r="EFG889" s="14"/>
      <c r="EFH889" s="14"/>
      <c r="EFI889" s="14"/>
      <c r="EFJ889" s="14"/>
      <c r="EFK889" s="14"/>
      <c r="EFL889" s="14"/>
      <c r="EFM889" s="14"/>
      <c r="EFN889" s="14"/>
      <c r="EFO889" s="14"/>
      <c r="EFP889" s="14"/>
      <c r="EFQ889" s="14"/>
      <c r="EFR889" s="14"/>
      <c r="EFS889" s="14"/>
      <c r="EFT889" s="14"/>
      <c r="EFU889" s="14"/>
      <c r="EFV889" s="14"/>
      <c r="EFW889" s="14"/>
      <c r="EFX889" s="14"/>
      <c r="EFY889" s="14"/>
      <c r="EFZ889" s="14"/>
      <c r="EGA889" s="14"/>
      <c r="EGB889" s="14"/>
      <c r="EGC889" s="14"/>
      <c r="EGD889" s="14"/>
      <c r="EGE889" s="14"/>
      <c r="EGF889" s="14"/>
      <c r="EGG889" s="14"/>
      <c r="EGH889" s="14"/>
      <c r="EGI889" s="14"/>
      <c r="EGJ889" s="14"/>
      <c r="EGK889" s="14"/>
      <c r="EGL889" s="14"/>
      <c r="EGM889" s="14"/>
      <c r="EGN889" s="14"/>
      <c r="EGO889" s="14"/>
      <c r="EGP889" s="14"/>
      <c r="EGQ889" s="14"/>
      <c r="EGR889" s="14"/>
      <c r="EGS889" s="14"/>
      <c r="EGT889" s="14"/>
      <c r="EGU889" s="14"/>
      <c r="EGV889" s="14"/>
      <c r="EGW889" s="14"/>
      <c r="EGX889" s="14"/>
      <c r="EGY889" s="14"/>
      <c r="EGZ889" s="14"/>
      <c r="EHA889" s="14"/>
      <c r="EHB889" s="14"/>
      <c r="EHC889" s="14"/>
      <c r="EHD889" s="14"/>
      <c r="EHE889" s="14"/>
      <c r="EHF889" s="14"/>
      <c r="EHG889" s="14"/>
      <c r="EHH889" s="14"/>
      <c r="EHI889" s="14"/>
      <c r="EHJ889" s="14"/>
      <c r="EHK889" s="14"/>
      <c r="EHL889" s="14"/>
      <c r="EHM889" s="14"/>
      <c r="EHN889" s="14"/>
      <c r="EHO889" s="14"/>
      <c r="EHP889" s="14"/>
      <c r="EHQ889" s="14"/>
      <c r="EHR889" s="14"/>
      <c r="EHS889" s="14"/>
      <c r="EHT889" s="14"/>
      <c r="EHU889" s="14"/>
      <c r="EHV889" s="14"/>
      <c r="EHW889" s="14"/>
      <c r="EHX889" s="14"/>
      <c r="EHY889" s="14"/>
      <c r="EHZ889" s="14"/>
      <c r="EIA889" s="14"/>
      <c r="EIB889" s="14"/>
      <c r="EIC889" s="14"/>
      <c r="EID889" s="14"/>
      <c r="EIE889" s="14"/>
      <c r="EIF889" s="14"/>
      <c r="EIG889" s="14"/>
      <c r="EIH889" s="14"/>
      <c r="EII889" s="14"/>
      <c r="EIJ889" s="14"/>
      <c r="EIK889" s="14"/>
      <c r="EIL889" s="14"/>
      <c r="EIM889" s="14"/>
      <c r="EIN889" s="14"/>
      <c r="EIO889" s="14"/>
      <c r="EIP889" s="14"/>
      <c r="EIQ889" s="14"/>
      <c r="EIR889" s="14"/>
      <c r="EIS889" s="14"/>
      <c r="EIT889" s="14"/>
      <c r="EIU889" s="14"/>
      <c r="EIV889" s="14"/>
      <c r="EIW889" s="14"/>
      <c r="EIX889" s="14"/>
      <c r="EIY889" s="14"/>
      <c r="EIZ889" s="14"/>
      <c r="EJA889" s="14"/>
      <c r="EJB889" s="14"/>
      <c r="EJC889" s="14"/>
      <c r="EJD889" s="14"/>
      <c r="EJE889" s="14"/>
      <c r="EJF889" s="14"/>
      <c r="EJG889" s="14"/>
      <c r="EJH889" s="14"/>
      <c r="EJI889" s="14"/>
      <c r="EJJ889" s="14"/>
      <c r="EJK889" s="14"/>
      <c r="EJL889" s="14"/>
      <c r="EJM889" s="14"/>
      <c r="EJN889" s="14"/>
      <c r="EJO889" s="14"/>
      <c r="EJP889" s="14"/>
      <c r="EJQ889" s="14"/>
      <c r="EJR889" s="14"/>
      <c r="EJS889" s="14"/>
      <c r="EJT889" s="14"/>
      <c r="EJU889" s="14"/>
      <c r="EJV889" s="14"/>
      <c r="EJW889" s="14"/>
      <c r="EJX889" s="14"/>
      <c r="EJY889" s="14"/>
      <c r="EJZ889" s="14"/>
      <c r="EKA889" s="14"/>
      <c r="EKB889" s="14"/>
      <c r="EKC889" s="14"/>
      <c r="EKD889" s="14"/>
      <c r="EKE889" s="14"/>
      <c r="EKF889" s="14"/>
      <c r="EKG889" s="14"/>
      <c r="EKH889" s="14"/>
      <c r="EKI889" s="14"/>
      <c r="EKJ889" s="14"/>
      <c r="EKK889" s="14"/>
      <c r="EKL889" s="14"/>
      <c r="EKM889" s="14"/>
      <c r="EKN889" s="14"/>
      <c r="EKO889" s="14"/>
      <c r="EKP889" s="14"/>
      <c r="EKQ889" s="14"/>
      <c r="EKR889" s="14"/>
      <c r="EKS889" s="14"/>
      <c r="EKT889" s="14"/>
      <c r="EKU889" s="14"/>
      <c r="EKV889" s="14"/>
      <c r="EKW889" s="14"/>
      <c r="EKX889" s="14"/>
      <c r="EKY889" s="14"/>
      <c r="EKZ889" s="14"/>
      <c r="ELA889" s="14"/>
      <c r="ELB889" s="14"/>
      <c r="ELC889" s="14"/>
      <c r="ELD889" s="14"/>
      <c r="ELE889" s="14"/>
      <c r="ELF889" s="14"/>
      <c r="ELG889" s="14"/>
      <c r="ELH889" s="14"/>
      <c r="ELI889" s="14"/>
      <c r="ELJ889" s="14"/>
      <c r="ELK889" s="14"/>
      <c r="ELL889" s="14"/>
      <c r="ELM889" s="14"/>
      <c r="ELN889" s="14"/>
      <c r="ELO889" s="14"/>
      <c r="ELP889" s="14"/>
      <c r="ELQ889" s="14"/>
      <c r="ELR889" s="14"/>
      <c r="ELS889" s="14"/>
      <c r="ELT889" s="14"/>
      <c r="ELU889" s="14"/>
      <c r="ELV889" s="14"/>
      <c r="ELW889" s="14"/>
      <c r="ELX889" s="14"/>
      <c r="ELY889" s="14"/>
      <c r="ELZ889" s="14"/>
      <c r="EMA889" s="14"/>
      <c r="EMB889" s="14"/>
      <c r="EMC889" s="14"/>
      <c r="EMD889" s="14"/>
      <c r="EME889" s="14"/>
      <c r="EMF889" s="14"/>
      <c r="EMG889" s="14"/>
      <c r="EMH889" s="14"/>
      <c r="EMI889" s="14"/>
      <c r="EMJ889" s="14"/>
      <c r="EMK889" s="14"/>
      <c r="EML889" s="14"/>
      <c r="EMM889" s="14"/>
      <c r="EMN889" s="14"/>
      <c r="EMO889" s="14"/>
      <c r="EMP889" s="14"/>
      <c r="EMQ889" s="14"/>
      <c r="EMR889" s="14"/>
      <c r="EMS889" s="14"/>
      <c r="EMT889" s="14"/>
      <c r="EMU889" s="14"/>
      <c r="EMV889" s="14"/>
      <c r="EMW889" s="14"/>
      <c r="EMX889" s="14"/>
      <c r="EMY889" s="14"/>
      <c r="EMZ889" s="14"/>
      <c r="ENA889" s="14"/>
      <c r="ENB889" s="14"/>
      <c r="ENC889" s="14"/>
      <c r="END889" s="14"/>
      <c r="ENE889" s="14"/>
      <c r="ENF889" s="14"/>
      <c r="ENG889" s="14"/>
      <c r="ENH889" s="14"/>
      <c r="ENI889" s="14"/>
      <c r="ENJ889" s="14"/>
      <c r="ENK889" s="14"/>
      <c r="ENL889" s="14"/>
      <c r="ENM889" s="14"/>
      <c r="ENN889" s="14"/>
      <c r="ENO889" s="14"/>
      <c r="ENP889" s="14"/>
      <c r="ENQ889" s="14"/>
      <c r="ENR889" s="14"/>
      <c r="ENS889" s="14"/>
      <c r="ENT889" s="14"/>
      <c r="ENU889" s="14"/>
      <c r="ENV889" s="14"/>
      <c r="ENW889" s="14"/>
      <c r="ENX889" s="14"/>
      <c r="ENY889" s="14"/>
      <c r="ENZ889" s="14"/>
      <c r="EOA889" s="14"/>
      <c r="EOB889" s="14"/>
      <c r="EOC889" s="14"/>
      <c r="EOD889" s="14"/>
      <c r="EOE889" s="14"/>
      <c r="EOF889" s="14"/>
      <c r="EOG889" s="14"/>
      <c r="EOH889" s="14"/>
      <c r="EOI889" s="14"/>
      <c r="EOJ889" s="14"/>
      <c r="EOK889" s="14"/>
      <c r="EOL889" s="14"/>
      <c r="EOM889" s="14"/>
      <c r="EON889" s="14"/>
      <c r="EOO889" s="14"/>
      <c r="EOP889" s="14"/>
      <c r="EOQ889" s="14"/>
      <c r="EOR889" s="14"/>
      <c r="EOS889" s="14"/>
      <c r="EOT889" s="14"/>
      <c r="EOU889" s="14"/>
      <c r="EOV889" s="14"/>
      <c r="EOW889" s="14"/>
      <c r="EOX889" s="14"/>
      <c r="EOY889" s="14"/>
      <c r="EOZ889" s="14"/>
      <c r="EPA889" s="14"/>
      <c r="EPB889" s="14"/>
      <c r="EPC889" s="14"/>
      <c r="EPD889" s="14"/>
      <c r="EPE889" s="14"/>
      <c r="EPF889" s="14"/>
      <c r="EPG889" s="14"/>
      <c r="EPH889" s="14"/>
      <c r="EPI889" s="14"/>
      <c r="EPJ889" s="14"/>
      <c r="EPK889" s="14"/>
      <c r="EPL889" s="14"/>
      <c r="EPM889" s="14"/>
      <c r="EPN889" s="14"/>
      <c r="EPO889" s="14"/>
      <c r="EPP889" s="14"/>
      <c r="EPQ889" s="14"/>
      <c r="EPR889" s="14"/>
      <c r="EPS889" s="14"/>
      <c r="EPT889" s="14"/>
      <c r="EPU889" s="14"/>
      <c r="EPV889" s="14"/>
      <c r="EPW889" s="14"/>
      <c r="EPX889" s="14"/>
      <c r="EPY889" s="14"/>
      <c r="EPZ889" s="14"/>
      <c r="EQA889" s="14"/>
      <c r="EQB889" s="14"/>
      <c r="EQC889" s="14"/>
      <c r="EQD889" s="14"/>
      <c r="EQE889" s="14"/>
      <c r="EQF889" s="14"/>
      <c r="EQG889" s="14"/>
      <c r="EQH889" s="14"/>
      <c r="EQI889" s="14"/>
      <c r="EQJ889" s="14"/>
      <c r="EQK889" s="14"/>
      <c r="EQL889" s="14"/>
      <c r="EQM889" s="14"/>
      <c r="EQN889" s="14"/>
      <c r="EQO889" s="14"/>
      <c r="EQP889" s="14"/>
      <c r="EQQ889" s="14"/>
      <c r="EQR889" s="14"/>
      <c r="EQS889" s="14"/>
      <c r="EQT889" s="14"/>
      <c r="EQU889" s="14"/>
      <c r="EQV889" s="14"/>
      <c r="EQW889" s="14"/>
      <c r="EQX889" s="14"/>
      <c r="EQY889" s="14"/>
      <c r="EQZ889" s="14"/>
      <c r="ERA889" s="14"/>
      <c r="ERB889" s="14"/>
      <c r="ERC889" s="14"/>
      <c r="ERD889" s="14"/>
      <c r="ERE889" s="14"/>
      <c r="ERF889" s="14"/>
      <c r="ERG889" s="14"/>
      <c r="ERH889" s="14"/>
      <c r="ERI889" s="14"/>
      <c r="ERJ889" s="14"/>
      <c r="ERK889" s="14"/>
      <c r="ERL889" s="14"/>
      <c r="ERM889" s="14"/>
      <c r="ERN889" s="14"/>
      <c r="ERO889" s="14"/>
      <c r="ERP889" s="14"/>
      <c r="ERQ889" s="14"/>
      <c r="ERR889" s="14"/>
      <c r="ERS889" s="14"/>
      <c r="ERT889" s="14"/>
      <c r="ERU889" s="14"/>
      <c r="ERV889" s="14"/>
      <c r="ERW889" s="14"/>
      <c r="ERX889" s="14"/>
      <c r="ERY889" s="14"/>
      <c r="ERZ889" s="14"/>
      <c r="ESA889" s="14"/>
      <c r="ESB889" s="14"/>
      <c r="ESC889" s="14"/>
      <c r="ESD889" s="14"/>
      <c r="ESE889" s="14"/>
      <c r="ESF889" s="14"/>
      <c r="ESG889" s="14"/>
      <c r="ESH889" s="14"/>
      <c r="ESI889" s="14"/>
      <c r="ESJ889" s="14"/>
      <c r="ESK889" s="14"/>
      <c r="ESL889" s="14"/>
      <c r="ESM889" s="14"/>
      <c r="ESN889" s="14"/>
      <c r="ESO889" s="14"/>
      <c r="ESP889" s="14"/>
      <c r="ESQ889" s="14"/>
      <c r="ESR889" s="14"/>
      <c r="ESS889" s="14"/>
      <c r="EST889" s="14"/>
      <c r="ESU889" s="14"/>
      <c r="ESV889" s="14"/>
      <c r="ESW889" s="14"/>
      <c r="ESX889" s="14"/>
      <c r="ESY889" s="14"/>
      <c r="ESZ889" s="14"/>
      <c r="ETA889" s="14"/>
      <c r="ETB889" s="14"/>
      <c r="ETC889" s="14"/>
      <c r="ETD889" s="14"/>
      <c r="ETE889" s="14"/>
      <c r="ETF889" s="14"/>
      <c r="ETG889" s="14"/>
      <c r="ETH889" s="14"/>
      <c r="ETI889" s="14"/>
      <c r="ETJ889" s="14"/>
      <c r="ETK889" s="14"/>
      <c r="ETL889" s="14"/>
      <c r="ETM889" s="14"/>
      <c r="ETN889" s="14"/>
      <c r="ETO889" s="14"/>
      <c r="ETP889" s="14"/>
      <c r="ETQ889" s="14"/>
      <c r="ETR889" s="14"/>
      <c r="ETS889" s="14"/>
      <c r="ETT889" s="14"/>
      <c r="ETU889" s="14"/>
      <c r="ETV889" s="14"/>
      <c r="ETW889" s="14"/>
      <c r="ETX889" s="14"/>
      <c r="ETY889" s="14"/>
      <c r="ETZ889" s="14"/>
      <c r="EUA889" s="14"/>
      <c r="EUB889" s="14"/>
      <c r="EUC889" s="14"/>
      <c r="EUD889" s="14"/>
      <c r="EUE889" s="14"/>
      <c r="EUF889" s="14"/>
      <c r="EUG889" s="14"/>
      <c r="EUH889" s="14"/>
      <c r="EUI889" s="14"/>
      <c r="EUJ889" s="14"/>
      <c r="EUK889" s="14"/>
      <c r="EUL889" s="14"/>
      <c r="EUM889" s="14"/>
      <c r="EUN889" s="14"/>
      <c r="EUO889" s="14"/>
      <c r="EUP889" s="14"/>
      <c r="EUQ889" s="14"/>
      <c r="EUR889" s="14"/>
      <c r="EUS889" s="14"/>
      <c r="EUT889" s="14"/>
      <c r="EUU889" s="14"/>
      <c r="EUV889" s="14"/>
      <c r="EUW889" s="14"/>
      <c r="EUX889" s="14"/>
      <c r="EUY889" s="14"/>
      <c r="EUZ889" s="14"/>
      <c r="EVA889" s="14"/>
      <c r="EVB889" s="14"/>
      <c r="EVC889" s="14"/>
      <c r="EVD889" s="14"/>
      <c r="EVE889" s="14"/>
      <c r="EVF889" s="14"/>
      <c r="EVG889" s="14"/>
      <c r="EVH889" s="14"/>
      <c r="EVI889" s="14"/>
      <c r="EVJ889" s="14"/>
      <c r="EVK889" s="14"/>
      <c r="EVL889" s="14"/>
      <c r="EVM889" s="14"/>
      <c r="EVN889" s="14"/>
      <c r="EVO889" s="14"/>
      <c r="EVP889" s="14"/>
      <c r="EVQ889" s="14"/>
      <c r="EVR889" s="14"/>
      <c r="EVS889" s="14"/>
      <c r="EVT889" s="14"/>
      <c r="EVU889" s="14"/>
      <c r="EVV889" s="14"/>
      <c r="EVW889" s="14"/>
      <c r="EVX889" s="14"/>
      <c r="EVY889" s="14"/>
      <c r="EVZ889" s="14"/>
      <c r="EWA889" s="14"/>
      <c r="EWB889" s="14"/>
      <c r="EWC889" s="14"/>
      <c r="EWD889" s="14"/>
      <c r="EWE889" s="14"/>
      <c r="EWF889" s="14"/>
      <c r="EWG889" s="14"/>
      <c r="EWH889" s="14"/>
      <c r="EWI889" s="14"/>
      <c r="EWJ889" s="14"/>
      <c r="EWK889" s="14"/>
      <c r="EWL889" s="14"/>
      <c r="EWM889" s="14"/>
      <c r="EWN889" s="14"/>
      <c r="EWO889" s="14"/>
      <c r="EWP889" s="14"/>
      <c r="EWQ889" s="14"/>
      <c r="EWR889" s="14"/>
      <c r="EWS889" s="14"/>
      <c r="EWT889" s="14"/>
      <c r="EWU889" s="14"/>
      <c r="EWV889" s="14"/>
      <c r="EWW889" s="14"/>
      <c r="EWX889" s="14"/>
      <c r="EWY889" s="14"/>
      <c r="EWZ889" s="14"/>
      <c r="EXA889" s="14"/>
      <c r="EXB889" s="14"/>
      <c r="EXC889" s="14"/>
      <c r="EXD889" s="14"/>
      <c r="EXE889" s="14"/>
      <c r="EXF889" s="14"/>
      <c r="EXG889" s="14"/>
      <c r="EXH889" s="14"/>
      <c r="EXI889" s="14"/>
      <c r="EXJ889" s="14"/>
      <c r="EXK889" s="14"/>
      <c r="EXL889" s="14"/>
      <c r="EXM889" s="14"/>
      <c r="EXN889" s="14"/>
      <c r="EXO889" s="14"/>
      <c r="EXP889" s="14"/>
      <c r="EXQ889" s="14"/>
      <c r="EXR889" s="14"/>
      <c r="EXS889" s="14"/>
      <c r="EXT889" s="14"/>
      <c r="EXU889" s="14"/>
      <c r="EXV889" s="14"/>
      <c r="EXW889" s="14"/>
      <c r="EXX889" s="14"/>
      <c r="EXY889" s="14"/>
      <c r="EXZ889" s="14"/>
      <c r="EYA889" s="14"/>
      <c r="EYB889" s="14"/>
      <c r="EYC889" s="14"/>
      <c r="EYD889" s="14"/>
      <c r="EYE889" s="14"/>
      <c r="EYF889" s="14"/>
      <c r="EYG889" s="14"/>
      <c r="EYH889" s="14"/>
      <c r="EYI889" s="14"/>
      <c r="EYJ889" s="14"/>
      <c r="EYK889" s="14"/>
      <c r="EYL889" s="14"/>
      <c r="EYM889" s="14"/>
      <c r="EYN889" s="14"/>
      <c r="EYO889" s="14"/>
      <c r="EYP889" s="14"/>
      <c r="EYQ889" s="14"/>
      <c r="EYR889" s="14"/>
      <c r="EYS889" s="14"/>
      <c r="EYT889" s="14"/>
      <c r="EYU889" s="14"/>
      <c r="EYV889" s="14"/>
      <c r="EYW889" s="14"/>
      <c r="EYX889" s="14"/>
      <c r="EYY889" s="14"/>
      <c r="EYZ889" s="14"/>
      <c r="EZA889" s="14"/>
      <c r="EZB889" s="14"/>
      <c r="EZC889" s="14"/>
      <c r="EZD889" s="14"/>
      <c r="EZE889" s="14"/>
      <c r="EZF889" s="14"/>
      <c r="EZG889" s="14"/>
      <c r="EZH889" s="14"/>
      <c r="EZI889" s="14"/>
      <c r="EZJ889" s="14"/>
      <c r="EZK889" s="14"/>
      <c r="EZL889" s="14"/>
      <c r="EZM889" s="14"/>
      <c r="EZN889" s="14"/>
      <c r="EZO889" s="14"/>
      <c r="EZP889" s="14"/>
      <c r="EZQ889" s="14"/>
      <c r="EZR889" s="14"/>
      <c r="EZS889" s="14"/>
      <c r="EZT889" s="14"/>
      <c r="EZU889" s="14"/>
      <c r="EZV889" s="14"/>
      <c r="EZW889" s="14"/>
      <c r="EZX889" s="14"/>
      <c r="EZY889" s="14"/>
      <c r="EZZ889" s="14"/>
      <c r="FAA889" s="14"/>
      <c r="FAB889" s="14"/>
      <c r="FAC889" s="14"/>
      <c r="FAD889" s="14"/>
      <c r="FAE889" s="14"/>
      <c r="FAF889" s="14"/>
      <c r="FAG889" s="14"/>
      <c r="FAH889" s="14"/>
      <c r="FAI889" s="14"/>
      <c r="FAJ889" s="14"/>
      <c r="FAK889" s="14"/>
      <c r="FAL889" s="14"/>
      <c r="FAM889" s="14"/>
      <c r="FAN889" s="14"/>
      <c r="FAO889" s="14"/>
      <c r="FAP889" s="14"/>
      <c r="FAQ889" s="14"/>
      <c r="FAR889" s="14"/>
      <c r="FAS889" s="14"/>
      <c r="FAT889" s="14"/>
      <c r="FAU889" s="14"/>
      <c r="FAV889" s="14"/>
      <c r="FAW889" s="14"/>
      <c r="FAX889" s="14"/>
      <c r="FAY889" s="14"/>
      <c r="FAZ889" s="14"/>
      <c r="FBA889" s="14"/>
      <c r="FBB889" s="14"/>
      <c r="FBC889" s="14"/>
      <c r="FBD889" s="14"/>
      <c r="FBE889" s="14"/>
      <c r="FBF889" s="14"/>
      <c r="FBG889" s="14"/>
      <c r="FBH889" s="14"/>
      <c r="FBI889" s="14"/>
      <c r="FBJ889" s="14"/>
      <c r="FBK889" s="14"/>
      <c r="FBL889" s="14"/>
      <c r="FBM889" s="14"/>
      <c r="FBN889" s="14"/>
      <c r="FBO889" s="14"/>
      <c r="FBP889" s="14"/>
      <c r="FBQ889" s="14"/>
      <c r="FBR889" s="14"/>
      <c r="FBS889" s="14"/>
      <c r="FBT889" s="14"/>
      <c r="FBU889" s="14"/>
      <c r="FBV889" s="14"/>
      <c r="FBW889" s="14"/>
      <c r="FBX889" s="14"/>
      <c r="FBY889" s="14"/>
      <c r="FBZ889" s="14"/>
      <c r="FCA889" s="14"/>
      <c r="FCB889" s="14"/>
      <c r="FCC889" s="14"/>
      <c r="FCD889" s="14"/>
      <c r="FCE889" s="14"/>
      <c r="FCF889" s="14"/>
      <c r="FCG889" s="14"/>
      <c r="FCH889" s="14"/>
      <c r="FCI889" s="14"/>
      <c r="FCJ889" s="14"/>
      <c r="FCK889" s="14"/>
      <c r="FCL889" s="14"/>
      <c r="FCM889" s="14"/>
      <c r="FCN889" s="14"/>
      <c r="FCO889" s="14"/>
      <c r="FCP889" s="14"/>
      <c r="FCQ889" s="14"/>
      <c r="FCR889" s="14"/>
      <c r="FCS889" s="14"/>
      <c r="FCT889" s="14"/>
      <c r="FCU889" s="14"/>
      <c r="FCV889" s="14"/>
      <c r="FCW889" s="14"/>
      <c r="FCX889" s="14"/>
      <c r="FCY889" s="14"/>
      <c r="FCZ889" s="14"/>
      <c r="FDA889" s="14"/>
      <c r="FDB889" s="14"/>
      <c r="FDC889" s="14"/>
      <c r="FDD889" s="14"/>
      <c r="FDE889" s="14"/>
      <c r="FDF889" s="14"/>
      <c r="FDG889" s="14"/>
      <c r="FDH889" s="14"/>
      <c r="FDI889" s="14"/>
      <c r="FDJ889" s="14"/>
      <c r="FDK889" s="14"/>
      <c r="FDL889" s="14"/>
      <c r="FDM889" s="14"/>
      <c r="FDN889" s="14"/>
      <c r="FDO889" s="14"/>
      <c r="FDP889" s="14"/>
      <c r="FDQ889" s="14"/>
      <c r="FDR889" s="14"/>
      <c r="FDS889" s="14"/>
      <c r="FDT889" s="14"/>
      <c r="FDU889" s="14"/>
      <c r="FDV889" s="14"/>
      <c r="FDW889" s="14"/>
      <c r="FDX889" s="14"/>
      <c r="FDY889" s="14"/>
      <c r="FDZ889" s="14"/>
      <c r="FEA889" s="14"/>
      <c r="FEB889" s="14"/>
      <c r="FEC889" s="14"/>
      <c r="FED889" s="14"/>
      <c r="FEE889" s="14"/>
      <c r="FEF889" s="14"/>
      <c r="FEG889" s="14"/>
      <c r="FEH889" s="14"/>
      <c r="FEI889" s="14"/>
      <c r="FEJ889" s="14"/>
      <c r="FEK889" s="14"/>
      <c r="FEL889" s="14"/>
      <c r="FEM889" s="14"/>
      <c r="FEN889" s="14"/>
      <c r="FEO889" s="14"/>
      <c r="FEP889" s="14"/>
      <c r="FEQ889" s="14"/>
      <c r="FER889" s="14"/>
      <c r="FES889" s="14"/>
      <c r="FET889" s="14"/>
      <c r="FEU889" s="14"/>
      <c r="FEV889" s="14"/>
      <c r="FEW889" s="14"/>
      <c r="FEX889" s="14"/>
      <c r="FEY889" s="14"/>
      <c r="FEZ889" s="14"/>
      <c r="FFA889" s="14"/>
      <c r="FFB889" s="14"/>
      <c r="FFC889" s="14"/>
      <c r="FFD889" s="14"/>
      <c r="FFE889" s="14"/>
      <c r="FFF889" s="14"/>
      <c r="FFG889" s="14"/>
      <c r="FFH889" s="14"/>
      <c r="FFI889" s="14"/>
      <c r="FFJ889" s="14"/>
      <c r="FFK889" s="14"/>
      <c r="FFL889" s="14"/>
      <c r="FFM889" s="14"/>
      <c r="FFN889" s="14"/>
      <c r="FFO889" s="14"/>
      <c r="FFP889" s="14"/>
      <c r="FFQ889" s="14"/>
      <c r="FFR889" s="14"/>
      <c r="FFS889" s="14"/>
      <c r="FFT889" s="14"/>
      <c r="FFU889" s="14"/>
      <c r="FFV889" s="14"/>
      <c r="FFW889" s="14"/>
      <c r="FFX889" s="14"/>
      <c r="FFY889" s="14"/>
      <c r="FFZ889" s="14"/>
      <c r="FGA889" s="14"/>
      <c r="FGB889" s="14"/>
      <c r="FGC889" s="14"/>
      <c r="FGD889" s="14"/>
      <c r="FGE889" s="14"/>
      <c r="FGF889" s="14"/>
      <c r="FGG889" s="14"/>
      <c r="FGH889" s="14"/>
      <c r="FGI889" s="14"/>
      <c r="FGJ889" s="14"/>
      <c r="FGK889" s="14"/>
      <c r="FGL889" s="14"/>
      <c r="FGM889" s="14"/>
      <c r="FGN889" s="14"/>
      <c r="FGO889" s="14"/>
      <c r="FGP889" s="14"/>
      <c r="FGQ889" s="14"/>
      <c r="FGR889" s="14"/>
      <c r="FGS889" s="14"/>
      <c r="FGT889" s="14"/>
      <c r="FGU889" s="14"/>
      <c r="FGV889" s="14"/>
      <c r="FGW889" s="14"/>
      <c r="FGX889" s="14"/>
      <c r="FGY889" s="14"/>
      <c r="FGZ889" s="14"/>
      <c r="FHA889" s="14"/>
      <c r="FHB889" s="14"/>
      <c r="FHC889" s="14"/>
      <c r="FHD889" s="14"/>
      <c r="FHE889" s="14"/>
      <c r="FHF889" s="14"/>
      <c r="FHG889" s="14"/>
      <c r="FHH889" s="14"/>
      <c r="FHI889" s="14"/>
      <c r="FHJ889" s="14"/>
      <c r="FHK889" s="14"/>
      <c r="FHL889" s="14"/>
      <c r="FHM889" s="14"/>
      <c r="FHN889" s="14"/>
      <c r="FHO889" s="14"/>
      <c r="FHP889" s="14"/>
      <c r="FHQ889" s="14"/>
      <c r="FHR889" s="14"/>
      <c r="FHS889" s="14"/>
      <c r="FHT889" s="14"/>
      <c r="FHU889" s="14"/>
      <c r="FHV889" s="14"/>
      <c r="FHW889" s="14"/>
      <c r="FHX889" s="14"/>
      <c r="FHY889" s="14"/>
      <c r="FHZ889" s="14"/>
      <c r="FIA889" s="14"/>
      <c r="FIB889" s="14"/>
      <c r="FIC889" s="14"/>
      <c r="FID889" s="14"/>
      <c r="FIE889" s="14"/>
      <c r="FIF889" s="14"/>
      <c r="FIG889" s="14"/>
      <c r="FIH889" s="14"/>
      <c r="FII889" s="14"/>
      <c r="FIJ889" s="14"/>
      <c r="FIK889" s="14"/>
      <c r="FIL889" s="14"/>
      <c r="FIM889" s="14"/>
      <c r="FIN889" s="14"/>
      <c r="FIO889" s="14"/>
      <c r="FIP889" s="14"/>
      <c r="FIQ889" s="14"/>
      <c r="FIR889" s="14"/>
      <c r="FIS889" s="14"/>
      <c r="FIT889" s="14"/>
      <c r="FIU889" s="14"/>
      <c r="FIV889" s="14"/>
      <c r="FIW889" s="14"/>
      <c r="FIX889" s="14"/>
      <c r="FIY889" s="14"/>
      <c r="FIZ889" s="14"/>
      <c r="FJA889" s="14"/>
      <c r="FJB889" s="14"/>
      <c r="FJC889" s="14"/>
      <c r="FJD889" s="14"/>
      <c r="FJE889" s="14"/>
      <c r="FJF889" s="14"/>
      <c r="FJG889" s="14"/>
      <c r="FJH889" s="14"/>
      <c r="FJI889" s="14"/>
      <c r="FJJ889" s="14"/>
      <c r="FJK889" s="14"/>
      <c r="FJL889" s="14"/>
      <c r="FJM889" s="14"/>
      <c r="FJN889" s="14"/>
      <c r="FJO889" s="14"/>
      <c r="FJP889" s="14"/>
      <c r="FJQ889" s="14"/>
      <c r="FJR889" s="14"/>
      <c r="FJS889" s="14"/>
      <c r="FJT889" s="14"/>
      <c r="FJU889" s="14"/>
      <c r="FJV889" s="14"/>
      <c r="FJW889" s="14"/>
      <c r="FJX889" s="14"/>
      <c r="FJY889" s="14"/>
      <c r="FJZ889" s="14"/>
      <c r="FKA889" s="14"/>
      <c r="FKB889" s="14"/>
      <c r="FKC889" s="14"/>
      <c r="FKD889" s="14"/>
      <c r="FKE889" s="14"/>
      <c r="FKF889" s="14"/>
      <c r="FKG889" s="14"/>
      <c r="FKH889" s="14"/>
      <c r="FKI889" s="14"/>
      <c r="FKJ889" s="14"/>
      <c r="FKK889" s="14"/>
      <c r="FKL889" s="14"/>
      <c r="FKM889" s="14"/>
      <c r="FKN889" s="14"/>
      <c r="FKO889" s="14"/>
      <c r="FKP889" s="14"/>
      <c r="FKQ889" s="14"/>
      <c r="FKR889" s="14"/>
      <c r="FKS889" s="14"/>
      <c r="FKT889" s="14"/>
      <c r="FKU889" s="14"/>
      <c r="FKV889" s="14"/>
      <c r="FKW889" s="14"/>
      <c r="FKX889" s="14"/>
      <c r="FKY889" s="14"/>
      <c r="FKZ889" s="14"/>
      <c r="FLA889" s="14"/>
      <c r="FLB889" s="14"/>
      <c r="FLC889" s="14"/>
      <c r="FLD889" s="14"/>
      <c r="FLE889" s="14"/>
      <c r="FLF889" s="14"/>
      <c r="FLG889" s="14"/>
      <c r="FLH889" s="14"/>
      <c r="FLI889" s="14"/>
      <c r="FLJ889" s="14"/>
      <c r="FLK889" s="14"/>
      <c r="FLL889" s="14"/>
      <c r="FLM889" s="14"/>
      <c r="FLN889" s="14"/>
      <c r="FLO889" s="14"/>
      <c r="FLP889" s="14"/>
      <c r="FLQ889" s="14"/>
      <c r="FLR889" s="14"/>
      <c r="FLS889" s="14"/>
      <c r="FLT889" s="14"/>
      <c r="FLU889" s="14"/>
      <c r="FLV889" s="14"/>
      <c r="FLW889" s="14"/>
      <c r="FLX889" s="14"/>
      <c r="FLY889" s="14"/>
      <c r="FLZ889" s="14"/>
      <c r="FMA889" s="14"/>
      <c r="FMB889" s="14"/>
      <c r="FMC889" s="14"/>
      <c r="FMD889" s="14"/>
      <c r="FME889" s="14"/>
      <c r="FMF889" s="14"/>
      <c r="FMG889" s="14"/>
      <c r="FMH889" s="14"/>
      <c r="FMI889" s="14"/>
      <c r="FMJ889" s="14"/>
      <c r="FMK889" s="14"/>
      <c r="FML889" s="14"/>
      <c r="FMM889" s="14"/>
      <c r="FMN889" s="14"/>
      <c r="FMO889" s="14"/>
      <c r="FMP889" s="14"/>
      <c r="FMQ889" s="14"/>
      <c r="FMR889" s="14"/>
      <c r="FMS889" s="14"/>
      <c r="FMT889" s="14"/>
      <c r="FMU889" s="14"/>
      <c r="FMV889" s="14"/>
      <c r="FMW889" s="14"/>
      <c r="FMX889" s="14"/>
      <c r="FMY889" s="14"/>
      <c r="FMZ889" s="14"/>
      <c r="FNA889" s="14"/>
      <c r="FNB889" s="14"/>
      <c r="FNC889" s="14"/>
      <c r="FND889" s="14"/>
      <c r="FNE889" s="14"/>
      <c r="FNF889" s="14"/>
      <c r="FNG889" s="14"/>
      <c r="FNH889" s="14"/>
      <c r="FNI889" s="14"/>
      <c r="FNJ889" s="14"/>
      <c r="FNK889" s="14"/>
      <c r="FNL889" s="14"/>
      <c r="FNM889" s="14"/>
      <c r="FNN889" s="14"/>
      <c r="FNO889" s="14"/>
      <c r="FNP889" s="14"/>
      <c r="FNQ889" s="14"/>
      <c r="FNR889" s="14"/>
      <c r="FNS889" s="14"/>
      <c r="FNT889" s="14"/>
      <c r="FNU889" s="14"/>
      <c r="FNV889" s="14"/>
      <c r="FNW889" s="14"/>
      <c r="FNX889" s="14"/>
      <c r="FNY889" s="14"/>
      <c r="FNZ889" s="14"/>
      <c r="FOA889" s="14"/>
      <c r="FOB889" s="14"/>
      <c r="FOC889" s="14"/>
      <c r="FOD889" s="14"/>
      <c r="FOE889" s="14"/>
      <c r="FOF889" s="14"/>
      <c r="FOG889" s="14"/>
      <c r="FOH889" s="14"/>
      <c r="FOI889" s="14"/>
      <c r="FOJ889" s="14"/>
      <c r="FOK889" s="14"/>
      <c r="FOL889" s="14"/>
      <c r="FOM889" s="14"/>
      <c r="FON889" s="14"/>
      <c r="FOO889" s="14"/>
      <c r="FOP889" s="14"/>
      <c r="FOQ889" s="14"/>
      <c r="FOR889" s="14"/>
      <c r="FOS889" s="14"/>
      <c r="FOT889" s="14"/>
      <c r="FOU889" s="14"/>
      <c r="FOV889" s="14"/>
      <c r="FOW889" s="14"/>
      <c r="FOX889" s="14"/>
      <c r="FOY889" s="14"/>
      <c r="FOZ889" s="14"/>
      <c r="FPA889" s="14"/>
      <c r="FPB889" s="14"/>
      <c r="FPC889" s="14"/>
      <c r="FPD889" s="14"/>
      <c r="FPE889" s="14"/>
      <c r="FPF889" s="14"/>
      <c r="FPG889" s="14"/>
      <c r="FPH889" s="14"/>
      <c r="FPI889" s="14"/>
      <c r="FPJ889" s="14"/>
      <c r="FPK889" s="14"/>
      <c r="FPL889" s="14"/>
      <c r="FPM889" s="14"/>
      <c r="FPN889" s="14"/>
      <c r="FPO889" s="14"/>
      <c r="FPP889" s="14"/>
      <c r="FPQ889" s="14"/>
      <c r="FPR889" s="14"/>
      <c r="FPS889" s="14"/>
      <c r="FPT889" s="14"/>
      <c r="FPU889" s="14"/>
      <c r="FPV889" s="14"/>
      <c r="FPW889" s="14"/>
      <c r="FPX889" s="14"/>
      <c r="FPY889" s="14"/>
      <c r="FPZ889" s="14"/>
      <c r="FQA889" s="14"/>
      <c r="FQB889" s="14"/>
      <c r="FQC889" s="14"/>
      <c r="FQD889" s="14"/>
      <c r="FQE889" s="14"/>
      <c r="FQF889" s="14"/>
      <c r="FQG889" s="14"/>
      <c r="FQH889" s="14"/>
      <c r="FQI889" s="14"/>
      <c r="FQJ889" s="14"/>
      <c r="FQK889" s="14"/>
      <c r="FQL889" s="14"/>
      <c r="FQM889" s="14"/>
      <c r="FQN889" s="14"/>
      <c r="FQO889" s="14"/>
      <c r="FQP889" s="14"/>
      <c r="FQQ889" s="14"/>
      <c r="FQR889" s="14"/>
      <c r="FQS889" s="14"/>
      <c r="FQT889" s="14"/>
      <c r="FQU889" s="14"/>
      <c r="FQV889" s="14"/>
      <c r="FQW889" s="14"/>
      <c r="FQX889" s="14"/>
      <c r="FQY889" s="14"/>
      <c r="FQZ889" s="14"/>
      <c r="FRA889" s="14"/>
      <c r="FRB889" s="14"/>
      <c r="FRC889" s="14"/>
      <c r="FRD889" s="14"/>
      <c r="FRE889" s="14"/>
      <c r="FRF889" s="14"/>
      <c r="FRG889" s="14"/>
      <c r="FRH889" s="14"/>
      <c r="FRI889" s="14"/>
      <c r="FRJ889" s="14"/>
      <c r="FRK889" s="14"/>
      <c r="FRL889" s="14"/>
      <c r="FRM889" s="14"/>
      <c r="FRN889" s="14"/>
      <c r="FRO889" s="14"/>
      <c r="FRP889" s="14"/>
      <c r="FRQ889" s="14"/>
      <c r="FRR889" s="14"/>
      <c r="FRS889" s="14"/>
      <c r="FRT889" s="14"/>
      <c r="FRU889" s="14"/>
      <c r="FRV889" s="14"/>
      <c r="FRW889" s="14"/>
      <c r="FRX889" s="14"/>
      <c r="FRY889" s="14"/>
      <c r="FRZ889" s="14"/>
      <c r="FSA889" s="14"/>
      <c r="FSB889" s="14"/>
      <c r="FSC889" s="14"/>
      <c r="FSD889" s="14"/>
      <c r="FSE889" s="14"/>
      <c r="FSF889" s="14"/>
      <c r="FSG889" s="14"/>
      <c r="FSH889" s="14"/>
      <c r="FSI889" s="14"/>
      <c r="FSJ889" s="14"/>
      <c r="FSK889" s="14"/>
      <c r="FSL889" s="14"/>
      <c r="FSM889" s="14"/>
      <c r="FSN889" s="14"/>
      <c r="FSO889" s="14"/>
      <c r="FSP889" s="14"/>
      <c r="FSQ889" s="14"/>
      <c r="FSR889" s="14"/>
      <c r="FSS889" s="14"/>
      <c r="FST889" s="14"/>
      <c r="FSU889" s="14"/>
      <c r="FSV889" s="14"/>
      <c r="FSW889" s="14"/>
      <c r="FSX889" s="14"/>
      <c r="FSY889" s="14"/>
      <c r="FSZ889" s="14"/>
      <c r="FTA889" s="14"/>
      <c r="FTB889" s="14"/>
      <c r="FTC889" s="14"/>
      <c r="FTD889" s="14"/>
      <c r="FTE889" s="14"/>
      <c r="FTF889" s="14"/>
      <c r="FTG889" s="14"/>
      <c r="FTH889" s="14"/>
      <c r="FTI889" s="14"/>
      <c r="FTJ889" s="14"/>
      <c r="FTK889" s="14"/>
      <c r="FTL889" s="14"/>
      <c r="FTM889" s="14"/>
      <c r="FTN889" s="14"/>
      <c r="FTO889" s="14"/>
      <c r="FTP889" s="14"/>
      <c r="FTQ889" s="14"/>
      <c r="FTR889" s="14"/>
      <c r="FTS889" s="14"/>
      <c r="FTT889" s="14"/>
      <c r="FTU889" s="14"/>
      <c r="FTV889" s="14"/>
      <c r="FTW889" s="14"/>
      <c r="FTX889" s="14"/>
      <c r="FTY889" s="14"/>
      <c r="FTZ889" s="14"/>
      <c r="FUA889" s="14"/>
      <c r="FUB889" s="14"/>
      <c r="FUC889" s="14"/>
      <c r="FUD889" s="14"/>
      <c r="FUE889" s="14"/>
      <c r="FUF889" s="14"/>
      <c r="FUG889" s="14"/>
      <c r="FUH889" s="14"/>
      <c r="FUI889" s="14"/>
      <c r="FUJ889" s="14"/>
      <c r="FUK889" s="14"/>
      <c r="FUL889" s="14"/>
      <c r="FUM889" s="14"/>
      <c r="FUN889" s="14"/>
      <c r="FUO889" s="14"/>
      <c r="FUP889" s="14"/>
      <c r="FUQ889" s="14"/>
      <c r="FUR889" s="14"/>
      <c r="FUS889" s="14"/>
      <c r="FUT889" s="14"/>
      <c r="FUU889" s="14"/>
      <c r="FUV889" s="14"/>
      <c r="FUW889" s="14"/>
      <c r="FUX889" s="14"/>
      <c r="FUY889" s="14"/>
      <c r="FUZ889" s="14"/>
      <c r="FVA889" s="14"/>
      <c r="FVB889" s="14"/>
      <c r="FVC889" s="14"/>
      <c r="FVD889" s="14"/>
      <c r="FVE889" s="14"/>
      <c r="FVF889" s="14"/>
      <c r="FVG889" s="14"/>
      <c r="FVH889" s="14"/>
      <c r="FVI889" s="14"/>
      <c r="FVJ889" s="14"/>
      <c r="FVK889" s="14"/>
      <c r="FVL889" s="14"/>
      <c r="FVM889" s="14"/>
      <c r="FVN889" s="14"/>
      <c r="FVO889" s="14"/>
      <c r="FVP889" s="14"/>
      <c r="FVQ889" s="14"/>
      <c r="FVR889" s="14"/>
      <c r="FVS889" s="14"/>
      <c r="FVT889" s="14"/>
      <c r="FVU889" s="14"/>
      <c r="FVV889" s="14"/>
      <c r="FVW889" s="14"/>
      <c r="FVX889" s="14"/>
      <c r="FVY889" s="14"/>
      <c r="FVZ889" s="14"/>
      <c r="FWA889" s="14"/>
      <c r="FWB889" s="14"/>
      <c r="FWC889" s="14"/>
      <c r="FWD889" s="14"/>
      <c r="FWE889" s="14"/>
      <c r="FWF889" s="14"/>
      <c r="FWG889" s="14"/>
      <c r="FWH889" s="14"/>
      <c r="FWI889" s="14"/>
      <c r="FWJ889" s="14"/>
      <c r="FWK889" s="14"/>
      <c r="FWL889" s="14"/>
      <c r="FWM889" s="14"/>
      <c r="FWN889" s="14"/>
      <c r="FWO889" s="14"/>
      <c r="FWP889" s="14"/>
      <c r="FWQ889" s="14"/>
      <c r="FWR889" s="14"/>
      <c r="FWS889" s="14"/>
      <c r="FWT889" s="14"/>
      <c r="FWU889" s="14"/>
      <c r="FWV889" s="14"/>
      <c r="FWW889" s="14"/>
      <c r="FWX889" s="14"/>
      <c r="FWY889" s="14"/>
      <c r="FWZ889" s="14"/>
      <c r="FXA889" s="14"/>
      <c r="FXB889" s="14"/>
      <c r="FXC889" s="14"/>
      <c r="FXD889" s="14"/>
      <c r="FXE889" s="14"/>
      <c r="FXF889" s="14"/>
      <c r="FXG889" s="14"/>
      <c r="FXH889" s="14"/>
      <c r="FXI889" s="14"/>
      <c r="FXJ889" s="14"/>
      <c r="FXK889" s="14"/>
      <c r="FXL889" s="14"/>
      <c r="FXM889" s="14"/>
      <c r="FXN889" s="14"/>
      <c r="FXO889" s="14"/>
      <c r="FXP889" s="14"/>
      <c r="FXQ889" s="14"/>
      <c r="FXR889" s="14"/>
      <c r="FXS889" s="14"/>
      <c r="FXT889" s="14"/>
      <c r="FXU889" s="14"/>
      <c r="FXV889" s="14"/>
      <c r="FXW889" s="14"/>
      <c r="FXX889" s="14"/>
      <c r="FXY889" s="14"/>
      <c r="FXZ889" s="14"/>
      <c r="FYA889" s="14"/>
      <c r="FYB889" s="14"/>
      <c r="FYC889" s="14"/>
      <c r="FYD889" s="14"/>
      <c r="FYE889" s="14"/>
      <c r="FYF889" s="14"/>
      <c r="FYG889" s="14"/>
      <c r="FYH889" s="14"/>
      <c r="FYI889" s="14"/>
      <c r="FYJ889" s="14"/>
      <c r="FYK889" s="14"/>
      <c r="FYL889" s="14"/>
      <c r="FYM889" s="14"/>
      <c r="FYN889" s="14"/>
      <c r="FYO889" s="14"/>
      <c r="FYP889" s="14"/>
      <c r="FYQ889" s="14"/>
      <c r="FYR889" s="14"/>
      <c r="FYS889" s="14"/>
      <c r="FYT889" s="14"/>
      <c r="FYU889" s="14"/>
      <c r="FYV889" s="14"/>
      <c r="FYW889" s="14"/>
      <c r="FYX889" s="14"/>
      <c r="FYY889" s="14"/>
      <c r="FYZ889" s="14"/>
      <c r="FZA889" s="14"/>
      <c r="FZB889" s="14"/>
      <c r="FZC889" s="14"/>
      <c r="FZD889" s="14"/>
      <c r="FZE889" s="14"/>
      <c r="FZF889" s="14"/>
      <c r="FZG889" s="14"/>
      <c r="FZH889" s="14"/>
      <c r="FZI889" s="14"/>
      <c r="FZJ889" s="14"/>
      <c r="FZK889" s="14"/>
      <c r="FZL889" s="14"/>
      <c r="FZM889" s="14"/>
      <c r="FZN889" s="14"/>
      <c r="FZO889" s="14"/>
      <c r="FZP889" s="14"/>
      <c r="FZQ889" s="14"/>
      <c r="FZR889" s="14"/>
      <c r="FZS889" s="14"/>
      <c r="FZT889" s="14"/>
      <c r="FZU889" s="14"/>
      <c r="FZV889" s="14"/>
      <c r="FZW889" s="14"/>
      <c r="FZX889" s="14"/>
      <c r="FZY889" s="14"/>
      <c r="FZZ889" s="14"/>
      <c r="GAA889" s="14"/>
      <c r="GAB889" s="14"/>
      <c r="GAC889" s="14"/>
      <c r="GAD889" s="14"/>
      <c r="GAE889" s="14"/>
      <c r="GAF889" s="14"/>
      <c r="GAG889" s="14"/>
      <c r="GAH889" s="14"/>
      <c r="GAI889" s="14"/>
      <c r="GAJ889" s="14"/>
      <c r="GAK889" s="14"/>
      <c r="GAL889" s="14"/>
      <c r="GAM889" s="14"/>
      <c r="GAN889" s="14"/>
      <c r="GAO889" s="14"/>
      <c r="GAP889" s="14"/>
      <c r="GAQ889" s="14"/>
      <c r="GAR889" s="14"/>
      <c r="GAS889" s="14"/>
      <c r="GAT889" s="14"/>
      <c r="GAU889" s="14"/>
      <c r="GAV889" s="14"/>
      <c r="GAW889" s="14"/>
      <c r="GAX889" s="14"/>
      <c r="GAY889" s="14"/>
      <c r="GAZ889" s="14"/>
      <c r="GBA889" s="14"/>
      <c r="GBB889" s="14"/>
      <c r="GBC889" s="14"/>
      <c r="GBD889" s="14"/>
      <c r="GBE889" s="14"/>
      <c r="GBF889" s="14"/>
      <c r="GBG889" s="14"/>
      <c r="GBH889" s="14"/>
      <c r="GBI889" s="14"/>
      <c r="GBJ889" s="14"/>
      <c r="GBK889" s="14"/>
      <c r="GBL889" s="14"/>
      <c r="GBM889" s="14"/>
      <c r="GBN889" s="14"/>
      <c r="GBO889" s="14"/>
      <c r="GBP889" s="14"/>
      <c r="GBQ889" s="14"/>
      <c r="GBR889" s="14"/>
      <c r="GBS889" s="14"/>
      <c r="GBT889" s="14"/>
      <c r="GBU889" s="14"/>
      <c r="GBV889" s="14"/>
      <c r="GBW889" s="14"/>
      <c r="GBX889" s="14"/>
      <c r="GBY889" s="14"/>
      <c r="GBZ889" s="14"/>
      <c r="GCA889" s="14"/>
      <c r="GCB889" s="14"/>
      <c r="GCC889" s="14"/>
      <c r="GCD889" s="14"/>
      <c r="GCE889" s="14"/>
      <c r="GCF889" s="14"/>
      <c r="GCG889" s="14"/>
      <c r="GCH889" s="14"/>
      <c r="GCI889" s="14"/>
      <c r="GCJ889" s="14"/>
      <c r="GCK889" s="14"/>
      <c r="GCL889" s="14"/>
      <c r="GCM889" s="14"/>
      <c r="GCN889" s="14"/>
      <c r="GCO889" s="14"/>
      <c r="GCP889" s="14"/>
      <c r="GCQ889" s="14"/>
      <c r="GCR889" s="14"/>
      <c r="GCS889" s="14"/>
      <c r="GCT889" s="14"/>
      <c r="GCU889" s="14"/>
      <c r="GCV889" s="14"/>
      <c r="GCW889" s="14"/>
      <c r="GCX889" s="14"/>
      <c r="GCY889" s="14"/>
      <c r="GCZ889" s="14"/>
      <c r="GDA889" s="14"/>
      <c r="GDB889" s="14"/>
      <c r="GDC889" s="14"/>
      <c r="GDD889" s="14"/>
      <c r="GDE889" s="14"/>
      <c r="GDF889" s="14"/>
      <c r="GDG889" s="14"/>
      <c r="GDH889" s="14"/>
      <c r="GDI889" s="14"/>
      <c r="GDJ889" s="14"/>
      <c r="GDK889" s="14"/>
      <c r="GDL889" s="14"/>
      <c r="GDM889" s="14"/>
      <c r="GDN889" s="14"/>
      <c r="GDO889" s="14"/>
      <c r="GDP889" s="14"/>
      <c r="GDQ889" s="14"/>
      <c r="GDR889" s="14"/>
      <c r="GDS889" s="14"/>
      <c r="GDT889" s="14"/>
      <c r="GDU889" s="14"/>
      <c r="GDV889" s="14"/>
      <c r="GDW889" s="14"/>
      <c r="GDX889" s="14"/>
      <c r="GDY889" s="14"/>
      <c r="GDZ889" s="14"/>
      <c r="GEA889" s="14"/>
      <c r="GEB889" s="14"/>
      <c r="GEC889" s="14"/>
      <c r="GED889" s="14"/>
      <c r="GEE889" s="14"/>
      <c r="GEF889" s="14"/>
      <c r="GEG889" s="14"/>
      <c r="GEH889" s="14"/>
      <c r="GEI889" s="14"/>
      <c r="GEJ889" s="14"/>
      <c r="GEK889" s="14"/>
      <c r="GEL889" s="14"/>
      <c r="GEM889" s="14"/>
      <c r="GEN889" s="14"/>
      <c r="GEO889" s="14"/>
      <c r="GEP889" s="14"/>
      <c r="GEQ889" s="14"/>
      <c r="GER889" s="14"/>
      <c r="GES889" s="14"/>
      <c r="GET889" s="14"/>
      <c r="GEU889" s="14"/>
      <c r="GEV889" s="14"/>
      <c r="GEW889" s="14"/>
      <c r="GEX889" s="14"/>
      <c r="GEY889" s="14"/>
      <c r="GEZ889" s="14"/>
      <c r="GFA889" s="14"/>
      <c r="GFB889" s="14"/>
      <c r="GFC889" s="14"/>
      <c r="GFD889" s="14"/>
      <c r="GFE889" s="14"/>
      <c r="GFF889" s="14"/>
      <c r="GFG889" s="14"/>
      <c r="GFH889" s="14"/>
      <c r="GFI889" s="14"/>
      <c r="GFJ889" s="14"/>
      <c r="GFK889" s="14"/>
      <c r="GFL889" s="14"/>
      <c r="GFM889" s="14"/>
      <c r="GFN889" s="14"/>
      <c r="GFO889" s="14"/>
      <c r="GFP889" s="14"/>
      <c r="GFQ889" s="14"/>
      <c r="GFR889" s="14"/>
      <c r="GFS889" s="14"/>
      <c r="GFT889" s="14"/>
      <c r="GFU889" s="14"/>
      <c r="GFV889" s="14"/>
      <c r="GFW889" s="14"/>
      <c r="GFX889" s="14"/>
      <c r="GFY889" s="14"/>
      <c r="GFZ889" s="14"/>
      <c r="GGA889" s="14"/>
      <c r="GGB889" s="14"/>
      <c r="GGC889" s="14"/>
      <c r="GGD889" s="14"/>
      <c r="GGE889" s="14"/>
      <c r="GGF889" s="14"/>
      <c r="GGG889" s="14"/>
      <c r="GGH889" s="14"/>
      <c r="GGI889" s="14"/>
      <c r="GGJ889" s="14"/>
      <c r="GGK889" s="14"/>
      <c r="GGL889" s="14"/>
      <c r="GGM889" s="14"/>
      <c r="GGN889" s="14"/>
      <c r="GGO889" s="14"/>
      <c r="GGP889" s="14"/>
      <c r="GGQ889" s="14"/>
      <c r="GGR889" s="14"/>
      <c r="GGS889" s="14"/>
      <c r="GGT889" s="14"/>
      <c r="GGU889" s="14"/>
      <c r="GGV889" s="14"/>
      <c r="GGW889" s="14"/>
      <c r="GGX889" s="14"/>
      <c r="GGY889" s="14"/>
      <c r="GGZ889" s="14"/>
      <c r="GHA889" s="14"/>
      <c r="GHB889" s="14"/>
      <c r="GHC889" s="14"/>
      <c r="GHD889" s="14"/>
      <c r="GHE889" s="14"/>
      <c r="GHF889" s="14"/>
      <c r="GHG889" s="14"/>
      <c r="GHH889" s="14"/>
      <c r="GHI889" s="14"/>
      <c r="GHJ889" s="14"/>
      <c r="GHK889" s="14"/>
      <c r="GHL889" s="14"/>
      <c r="GHM889" s="14"/>
      <c r="GHN889" s="14"/>
      <c r="GHO889" s="14"/>
      <c r="GHP889" s="14"/>
      <c r="GHQ889" s="14"/>
      <c r="GHR889" s="14"/>
      <c r="GHS889" s="14"/>
      <c r="GHT889" s="14"/>
      <c r="GHU889" s="14"/>
      <c r="GHV889" s="14"/>
      <c r="GHW889" s="14"/>
      <c r="GHX889" s="14"/>
      <c r="GHY889" s="14"/>
      <c r="GHZ889" s="14"/>
      <c r="GIA889" s="14"/>
      <c r="GIB889" s="14"/>
      <c r="GIC889" s="14"/>
      <c r="GID889" s="14"/>
      <c r="GIE889" s="14"/>
      <c r="GIF889" s="14"/>
      <c r="GIG889" s="14"/>
      <c r="GIH889" s="14"/>
      <c r="GII889" s="14"/>
      <c r="GIJ889" s="14"/>
      <c r="GIK889" s="14"/>
      <c r="GIL889" s="14"/>
      <c r="GIM889" s="14"/>
      <c r="GIN889" s="14"/>
      <c r="GIO889" s="14"/>
      <c r="GIP889" s="14"/>
      <c r="GIQ889" s="14"/>
      <c r="GIR889" s="14"/>
      <c r="GIS889" s="14"/>
      <c r="GIT889" s="14"/>
      <c r="GIU889" s="14"/>
      <c r="GIV889" s="14"/>
      <c r="GIW889" s="14"/>
      <c r="GIX889" s="14"/>
      <c r="GIY889" s="14"/>
      <c r="GIZ889" s="14"/>
      <c r="GJA889" s="14"/>
      <c r="GJB889" s="14"/>
      <c r="GJC889" s="14"/>
      <c r="GJD889" s="14"/>
      <c r="GJE889" s="14"/>
      <c r="GJF889" s="14"/>
      <c r="GJG889" s="14"/>
      <c r="GJH889" s="14"/>
      <c r="GJI889" s="14"/>
      <c r="GJJ889" s="14"/>
      <c r="GJK889" s="14"/>
      <c r="GJL889" s="14"/>
      <c r="GJM889" s="14"/>
      <c r="GJN889" s="14"/>
      <c r="GJO889" s="14"/>
      <c r="GJP889" s="14"/>
      <c r="GJQ889" s="14"/>
      <c r="GJR889" s="14"/>
      <c r="GJS889" s="14"/>
      <c r="GJT889" s="14"/>
      <c r="GJU889" s="14"/>
      <c r="GJV889" s="14"/>
      <c r="GJW889" s="14"/>
      <c r="GJX889" s="14"/>
      <c r="GJY889" s="14"/>
      <c r="GJZ889" s="14"/>
      <c r="GKA889" s="14"/>
      <c r="GKB889" s="14"/>
      <c r="GKC889" s="14"/>
      <c r="GKD889" s="14"/>
      <c r="GKE889" s="14"/>
      <c r="GKF889" s="14"/>
      <c r="GKG889" s="14"/>
      <c r="GKH889" s="14"/>
      <c r="GKI889" s="14"/>
      <c r="GKJ889" s="14"/>
      <c r="GKK889" s="14"/>
      <c r="GKL889" s="14"/>
      <c r="GKM889" s="14"/>
      <c r="GKN889" s="14"/>
      <c r="GKO889" s="14"/>
      <c r="GKP889" s="14"/>
      <c r="GKQ889" s="14"/>
      <c r="GKR889" s="14"/>
      <c r="GKS889" s="14"/>
      <c r="GKT889" s="14"/>
      <c r="GKU889" s="14"/>
      <c r="GKV889" s="14"/>
      <c r="GKW889" s="14"/>
      <c r="GKX889" s="14"/>
      <c r="GKY889" s="14"/>
      <c r="GKZ889" s="14"/>
      <c r="GLA889" s="14"/>
      <c r="GLB889" s="14"/>
      <c r="GLC889" s="14"/>
      <c r="GLD889" s="14"/>
      <c r="GLE889" s="14"/>
      <c r="GLF889" s="14"/>
      <c r="GLG889" s="14"/>
      <c r="GLH889" s="14"/>
      <c r="GLI889" s="14"/>
      <c r="GLJ889" s="14"/>
      <c r="GLK889" s="14"/>
      <c r="GLL889" s="14"/>
      <c r="GLM889" s="14"/>
      <c r="GLN889" s="14"/>
      <c r="GLO889" s="14"/>
      <c r="GLP889" s="14"/>
      <c r="GLQ889" s="14"/>
      <c r="GLR889" s="14"/>
      <c r="GLS889" s="14"/>
      <c r="GLT889" s="14"/>
      <c r="GLU889" s="14"/>
      <c r="GLV889" s="14"/>
      <c r="GLW889" s="14"/>
      <c r="GLX889" s="14"/>
      <c r="GLY889" s="14"/>
      <c r="GLZ889" s="14"/>
      <c r="GMA889" s="14"/>
      <c r="GMB889" s="14"/>
      <c r="GMC889" s="14"/>
      <c r="GMD889" s="14"/>
      <c r="GME889" s="14"/>
      <c r="GMF889" s="14"/>
      <c r="GMG889" s="14"/>
      <c r="GMH889" s="14"/>
      <c r="GMI889" s="14"/>
      <c r="GMJ889" s="14"/>
      <c r="GMK889" s="14"/>
      <c r="GML889" s="14"/>
      <c r="GMM889" s="14"/>
      <c r="GMN889" s="14"/>
      <c r="GMO889" s="14"/>
      <c r="GMP889" s="14"/>
      <c r="GMQ889" s="14"/>
      <c r="GMR889" s="14"/>
      <c r="GMS889" s="14"/>
      <c r="GMT889" s="14"/>
      <c r="GMU889" s="14"/>
      <c r="GMV889" s="14"/>
      <c r="GMW889" s="14"/>
      <c r="GMX889" s="14"/>
      <c r="GMY889" s="14"/>
      <c r="GMZ889" s="14"/>
      <c r="GNA889" s="14"/>
      <c r="GNB889" s="14"/>
      <c r="GNC889" s="14"/>
      <c r="GND889" s="14"/>
      <c r="GNE889" s="14"/>
      <c r="GNF889" s="14"/>
      <c r="GNG889" s="14"/>
      <c r="GNH889" s="14"/>
      <c r="GNI889" s="14"/>
      <c r="GNJ889" s="14"/>
      <c r="GNK889" s="14"/>
      <c r="GNL889" s="14"/>
      <c r="GNM889" s="14"/>
      <c r="GNN889" s="14"/>
      <c r="GNO889" s="14"/>
      <c r="GNP889" s="14"/>
      <c r="GNQ889" s="14"/>
      <c r="GNR889" s="14"/>
      <c r="GNS889" s="14"/>
      <c r="GNT889" s="14"/>
      <c r="GNU889" s="14"/>
      <c r="GNV889" s="14"/>
      <c r="GNW889" s="14"/>
      <c r="GNX889" s="14"/>
      <c r="GNY889" s="14"/>
      <c r="GNZ889" s="14"/>
      <c r="GOA889" s="14"/>
      <c r="GOB889" s="14"/>
      <c r="GOC889" s="14"/>
      <c r="GOD889" s="14"/>
      <c r="GOE889" s="14"/>
      <c r="GOF889" s="14"/>
      <c r="GOG889" s="14"/>
      <c r="GOH889" s="14"/>
      <c r="GOI889" s="14"/>
      <c r="GOJ889" s="14"/>
      <c r="GOK889" s="14"/>
      <c r="GOL889" s="14"/>
      <c r="GOM889" s="14"/>
      <c r="GON889" s="14"/>
      <c r="GOO889" s="14"/>
      <c r="GOP889" s="14"/>
      <c r="GOQ889" s="14"/>
      <c r="GOR889" s="14"/>
      <c r="GOS889" s="14"/>
      <c r="GOT889" s="14"/>
      <c r="GOU889" s="14"/>
      <c r="GOV889" s="14"/>
      <c r="GOW889" s="14"/>
      <c r="GOX889" s="14"/>
      <c r="GOY889" s="14"/>
      <c r="GOZ889" s="14"/>
      <c r="GPA889" s="14"/>
      <c r="GPB889" s="14"/>
      <c r="GPC889" s="14"/>
      <c r="GPD889" s="14"/>
      <c r="GPE889" s="14"/>
      <c r="GPF889" s="14"/>
      <c r="GPG889" s="14"/>
      <c r="GPH889" s="14"/>
      <c r="GPI889" s="14"/>
      <c r="GPJ889" s="14"/>
      <c r="GPK889" s="14"/>
      <c r="GPL889" s="14"/>
      <c r="GPM889" s="14"/>
      <c r="GPN889" s="14"/>
      <c r="GPO889" s="14"/>
      <c r="GPP889" s="14"/>
      <c r="GPQ889" s="14"/>
      <c r="GPR889" s="14"/>
      <c r="GPS889" s="14"/>
      <c r="GPT889" s="14"/>
      <c r="GPU889" s="14"/>
      <c r="GPV889" s="14"/>
      <c r="GPW889" s="14"/>
      <c r="GPX889" s="14"/>
      <c r="GPY889" s="14"/>
      <c r="GPZ889" s="14"/>
      <c r="GQA889" s="14"/>
      <c r="GQB889" s="14"/>
      <c r="GQC889" s="14"/>
      <c r="GQD889" s="14"/>
      <c r="GQE889" s="14"/>
      <c r="GQF889" s="14"/>
      <c r="GQG889" s="14"/>
      <c r="GQH889" s="14"/>
      <c r="GQI889" s="14"/>
      <c r="GQJ889" s="14"/>
      <c r="GQK889" s="14"/>
      <c r="GQL889" s="14"/>
      <c r="GQM889" s="14"/>
      <c r="GQN889" s="14"/>
      <c r="GQO889" s="14"/>
      <c r="GQP889" s="14"/>
      <c r="GQQ889" s="14"/>
      <c r="GQR889" s="14"/>
      <c r="GQS889" s="14"/>
      <c r="GQT889" s="14"/>
      <c r="GQU889" s="14"/>
      <c r="GQV889" s="14"/>
      <c r="GQW889" s="14"/>
      <c r="GQX889" s="14"/>
      <c r="GQY889" s="14"/>
      <c r="GQZ889" s="14"/>
      <c r="GRA889" s="14"/>
      <c r="GRB889" s="14"/>
      <c r="GRC889" s="14"/>
      <c r="GRD889" s="14"/>
      <c r="GRE889" s="14"/>
      <c r="GRF889" s="14"/>
      <c r="GRG889" s="14"/>
      <c r="GRH889" s="14"/>
      <c r="GRI889" s="14"/>
      <c r="GRJ889" s="14"/>
      <c r="GRK889" s="14"/>
      <c r="GRL889" s="14"/>
      <c r="GRM889" s="14"/>
      <c r="GRN889" s="14"/>
      <c r="GRO889" s="14"/>
      <c r="GRP889" s="14"/>
      <c r="GRQ889" s="14"/>
      <c r="GRR889" s="14"/>
      <c r="GRS889" s="14"/>
      <c r="GRT889" s="14"/>
      <c r="GRU889" s="14"/>
      <c r="GRV889" s="14"/>
      <c r="GRW889" s="14"/>
      <c r="GRX889" s="14"/>
      <c r="GRY889" s="14"/>
      <c r="GRZ889" s="14"/>
      <c r="GSA889" s="14"/>
      <c r="GSB889" s="14"/>
      <c r="GSC889" s="14"/>
      <c r="GSD889" s="14"/>
      <c r="GSE889" s="14"/>
      <c r="GSF889" s="14"/>
      <c r="GSG889" s="14"/>
      <c r="GSH889" s="14"/>
      <c r="GSI889" s="14"/>
      <c r="GSJ889" s="14"/>
      <c r="GSK889" s="14"/>
      <c r="GSL889" s="14"/>
      <c r="GSM889" s="14"/>
      <c r="GSN889" s="14"/>
      <c r="GSO889" s="14"/>
      <c r="GSP889" s="14"/>
      <c r="GSQ889" s="14"/>
      <c r="GSR889" s="14"/>
      <c r="GSS889" s="14"/>
      <c r="GST889" s="14"/>
      <c r="GSU889" s="14"/>
      <c r="GSV889" s="14"/>
      <c r="GSW889" s="14"/>
      <c r="GSX889" s="14"/>
      <c r="GSY889" s="14"/>
      <c r="GSZ889" s="14"/>
      <c r="GTA889" s="14"/>
      <c r="GTB889" s="14"/>
      <c r="GTC889" s="14"/>
      <c r="GTD889" s="14"/>
      <c r="GTE889" s="14"/>
      <c r="GTF889" s="14"/>
      <c r="GTG889" s="14"/>
      <c r="GTH889" s="14"/>
      <c r="GTI889" s="14"/>
      <c r="GTJ889" s="14"/>
      <c r="GTK889" s="14"/>
      <c r="GTL889" s="14"/>
      <c r="GTM889" s="14"/>
      <c r="GTN889" s="14"/>
      <c r="GTO889" s="14"/>
      <c r="GTP889" s="14"/>
      <c r="GTQ889" s="14"/>
      <c r="GTR889" s="14"/>
      <c r="GTS889" s="14"/>
      <c r="GTT889" s="14"/>
      <c r="GTU889" s="14"/>
      <c r="GTV889" s="14"/>
      <c r="GTW889" s="14"/>
      <c r="GTX889" s="14"/>
      <c r="GTY889" s="14"/>
      <c r="GTZ889" s="14"/>
      <c r="GUA889" s="14"/>
      <c r="GUB889" s="14"/>
      <c r="GUC889" s="14"/>
      <c r="GUD889" s="14"/>
      <c r="GUE889" s="14"/>
      <c r="GUF889" s="14"/>
      <c r="GUG889" s="14"/>
      <c r="GUH889" s="14"/>
      <c r="GUI889" s="14"/>
      <c r="GUJ889" s="14"/>
      <c r="GUK889" s="14"/>
      <c r="GUL889" s="14"/>
      <c r="GUM889" s="14"/>
      <c r="GUN889" s="14"/>
      <c r="GUO889" s="14"/>
      <c r="GUP889" s="14"/>
      <c r="GUQ889" s="14"/>
      <c r="GUR889" s="14"/>
      <c r="GUS889" s="14"/>
      <c r="GUT889" s="14"/>
      <c r="GUU889" s="14"/>
      <c r="GUV889" s="14"/>
      <c r="GUW889" s="14"/>
      <c r="GUX889" s="14"/>
      <c r="GUY889" s="14"/>
      <c r="GUZ889" s="14"/>
      <c r="GVA889" s="14"/>
      <c r="GVB889" s="14"/>
      <c r="GVC889" s="14"/>
      <c r="GVD889" s="14"/>
      <c r="GVE889" s="14"/>
      <c r="GVF889" s="14"/>
      <c r="GVG889" s="14"/>
      <c r="GVH889" s="14"/>
      <c r="GVI889" s="14"/>
      <c r="GVJ889" s="14"/>
      <c r="GVK889" s="14"/>
      <c r="GVL889" s="14"/>
      <c r="GVM889" s="14"/>
      <c r="GVN889" s="14"/>
      <c r="GVO889" s="14"/>
      <c r="GVP889" s="14"/>
      <c r="GVQ889" s="14"/>
      <c r="GVR889" s="14"/>
      <c r="GVS889" s="14"/>
      <c r="GVT889" s="14"/>
      <c r="GVU889" s="14"/>
      <c r="GVV889" s="14"/>
      <c r="GVW889" s="14"/>
      <c r="GVX889" s="14"/>
      <c r="GVY889" s="14"/>
      <c r="GVZ889" s="14"/>
      <c r="GWA889" s="14"/>
      <c r="GWB889" s="14"/>
      <c r="GWC889" s="14"/>
      <c r="GWD889" s="14"/>
      <c r="GWE889" s="14"/>
      <c r="GWF889" s="14"/>
      <c r="GWG889" s="14"/>
      <c r="GWH889" s="14"/>
      <c r="GWI889" s="14"/>
      <c r="GWJ889" s="14"/>
      <c r="GWK889" s="14"/>
      <c r="GWL889" s="14"/>
      <c r="GWM889" s="14"/>
      <c r="GWN889" s="14"/>
      <c r="GWO889" s="14"/>
      <c r="GWP889" s="14"/>
      <c r="GWQ889" s="14"/>
      <c r="GWR889" s="14"/>
      <c r="GWS889" s="14"/>
      <c r="GWT889" s="14"/>
      <c r="GWU889" s="14"/>
      <c r="GWV889" s="14"/>
      <c r="GWW889" s="14"/>
      <c r="GWX889" s="14"/>
      <c r="GWY889" s="14"/>
      <c r="GWZ889" s="14"/>
      <c r="GXA889" s="14"/>
      <c r="GXB889" s="14"/>
      <c r="GXC889" s="14"/>
      <c r="GXD889" s="14"/>
      <c r="GXE889" s="14"/>
      <c r="GXF889" s="14"/>
      <c r="GXG889" s="14"/>
      <c r="GXH889" s="14"/>
      <c r="GXI889" s="14"/>
      <c r="GXJ889" s="14"/>
      <c r="GXK889" s="14"/>
      <c r="GXL889" s="14"/>
      <c r="GXM889" s="14"/>
      <c r="GXN889" s="14"/>
      <c r="GXO889" s="14"/>
      <c r="GXP889" s="14"/>
      <c r="GXQ889" s="14"/>
      <c r="GXR889" s="14"/>
      <c r="GXS889" s="14"/>
      <c r="GXT889" s="14"/>
      <c r="GXU889" s="14"/>
      <c r="GXV889" s="14"/>
      <c r="GXW889" s="14"/>
      <c r="GXX889" s="14"/>
      <c r="GXY889" s="14"/>
      <c r="GXZ889" s="14"/>
      <c r="GYA889" s="14"/>
      <c r="GYB889" s="14"/>
      <c r="GYC889" s="14"/>
      <c r="GYD889" s="14"/>
      <c r="GYE889" s="14"/>
      <c r="GYF889" s="14"/>
      <c r="GYG889" s="14"/>
      <c r="GYH889" s="14"/>
      <c r="GYI889" s="14"/>
      <c r="GYJ889" s="14"/>
      <c r="GYK889" s="14"/>
      <c r="GYL889" s="14"/>
      <c r="GYM889" s="14"/>
      <c r="GYN889" s="14"/>
      <c r="GYO889" s="14"/>
      <c r="GYP889" s="14"/>
      <c r="GYQ889" s="14"/>
      <c r="GYR889" s="14"/>
      <c r="GYS889" s="14"/>
      <c r="GYT889" s="14"/>
      <c r="GYU889" s="14"/>
      <c r="GYV889" s="14"/>
      <c r="GYW889" s="14"/>
      <c r="GYX889" s="14"/>
      <c r="GYY889" s="14"/>
      <c r="GYZ889" s="14"/>
      <c r="GZA889" s="14"/>
      <c r="GZB889" s="14"/>
      <c r="GZC889" s="14"/>
      <c r="GZD889" s="14"/>
      <c r="GZE889" s="14"/>
      <c r="GZF889" s="14"/>
      <c r="GZG889" s="14"/>
      <c r="GZH889" s="14"/>
      <c r="GZI889" s="14"/>
      <c r="GZJ889" s="14"/>
      <c r="GZK889" s="14"/>
      <c r="GZL889" s="14"/>
      <c r="GZM889" s="14"/>
      <c r="GZN889" s="14"/>
      <c r="GZO889" s="14"/>
      <c r="GZP889" s="14"/>
      <c r="GZQ889" s="14"/>
      <c r="GZR889" s="14"/>
      <c r="GZS889" s="14"/>
      <c r="GZT889" s="14"/>
      <c r="GZU889" s="14"/>
      <c r="GZV889" s="14"/>
      <c r="GZW889" s="14"/>
      <c r="GZX889" s="14"/>
      <c r="GZY889" s="14"/>
      <c r="GZZ889" s="14"/>
      <c r="HAA889" s="14"/>
      <c r="HAB889" s="14"/>
      <c r="HAC889" s="14"/>
      <c r="HAD889" s="14"/>
      <c r="HAE889" s="14"/>
      <c r="HAF889" s="14"/>
      <c r="HAG889" s="14"/>
      <c r="HAH889" s="14"/>
      <c r="HAI889" s="14"/>
      <c r="HAJ889" s="14"/>
      <c r="HAK889" s="14"/>
      <c r="HAL889" s="14"/>
      <c r="HAM889" s="14"/>
      <c r="HAN889" s="14"/>
      <c r="HAO889" s="14"/>
      <c r="HAP889" s="14"/>
      <c r="HAQ889" s="14"/>
      <c r="HAR889" s="14"/>
      <c r="HAS889" s="14"/>
      <c r="HAT889" s="14"/>
      <c r="HAU889" s="14"/>
      <c r="HAV889" s="14"/>
      <c r="HAW889" s="14"/>
      <c r="HAX889" s="14"/>
      <c r="HAY889" s="14"/>
      <c r="HAZ889" s="14"/>
      <c r="HBA889" s="14"/>
      <c r="HBB889" s="14"/>
      <c r="HBC889" s="14"/>
      <c r="HBD889" s="14"/>
      <c r="HBE889" s="14"/>
      <c r="HBF889" s="14"/>
      <c r="HBG889" s="14"/>
      <c r="HBH889" s="14"/>
      <c r="HBI889" s="14"/>
      <c r="HBJ889" s="14"/>
      <c r="HBK889" s="14"/>
      <c r="HBL889" s="14"/>
      <c r="HBM889" s="14"/>
      <c r="HBN889" s="14"/>
      <c r="HBO889" s="14"/>
      <c r="HBP889" s="14"/>
      <c r="HBQ889" s="14"/>
      <c r="HBR889" s="14"/>
      <c r="HBS889" s="14"/>
      <c r="HBT889" s="14"/>
      <c r="HBU889" s="14"/>
      <c r="HBV889" s="14"/>
      <c r="HBW889" s="14"/>
      <c r="HBX889" s="14"/>
      <c r="HBY889" s="14"/>
      <c r="HBZ889" s="14"/>
      <c r="HCA889" s="14"/>
      <c r="HCB889" s="14"/>
      <c r="HCC889" s="14"/>
      <c r="HCD889" s="14"/>
      <c r="HCE889" s="14"/>
      <c r="HCF889" s="14"/>
      <c r="HCG889" s="14"/>
      <c r="HCH889" s="14"/>
      <c r="HCI889" s="14"/>
      <c r="HCJ889" s="14"/>
      <c r="HCK889" s="14"/>
      <c r="HCL889" s="14"/>
      <c r="HCM889" s="14"/>
      <c r="HCN889" s="14"/>
      <c r="HCO889" s="14"/>
      <c r="HCP889" s="14"/>
      <c r="HCQ889" s="14"/>
      <c r="HCR889" s="14"/>
      <c r="HCS889" s="14"/>
      <c r="HCT889" s="14"/>
      <c r="HCU889" s="14"/>
      <c r="HCV889" s="14"/>
      <c r="HCW889" s="14"/>
      <c r="HCX889" s="14"/>
      <c r="HCY889" s="14"/>
      <c r="HCZ889" s="14"/>
      <c r="HDA889" s="14"/>
      <c r="HDB889" s="14"/>
      <c r="HDC889" s="14"/>
      <c r="HDD889" s="14"/>
      <c r="HDE889" s="14"/>
      <c r="HDF889" s="14"/>
      <c r="HDG889" s="14"/>
      <c r="HDH889" s="14"/>
      <c r="HDI889" s="14"/>
      <c r="HDJ889" s="14"/>
      <c r="HDK889" s="14"/>
      <c r="HDL889" s="14"/>
      <c r="HDM889" s="14"/>
      <c r="HDN889" s="14"/>
      <c r="HDO889" s="14"/>
      <c r="HDP889" s="14"/>
      <c r="HDQ889" s="14"/>
      <c r="HDR889" s="14"/>
      <c r="HDS889" s="14"/>
      <c r="HDT889" s="14"/>
      <c r="HDU889" s="14"/>
      <c r="HDV889" s="14"/>
      <c r="HDW889" s="14"/>
      <c r="HDX889" s="14"/>
      <c r="HDY889" s="14"/>
      <c r="HDZ889" s="14"/>
      <c r="HEA889" s="14"/>
      <c r="HEB889" s="14"/>
      <c r="HEC889" s="14"/>
      <c r="HED889" s="14"/>
      <c r="HEE889" s="14"/>
      <c r="HEF889" s="14"/>
      <c r="HEG889" s="14"/>
      <c r="HEH889" s="14"/>
      <c r="HEI889" s="14"/>
      <c r="HEJ889" s="14"/>
      <c r="HEK889" s="14"/>
      <c r="HEL889" s="14"/>
      <c r="HEM889" s="14"/>
      <c r="HEN889" s="14"/>
      <c r="HEO889" s="14"/>
      <c r="HEP889" s="14"/>
      <c r="HEQ889" s="14"/>
      <c r="HER889" s="14"/>
      <c r="HES889" s="14"/>
      <c r="HET889" s="14"/>
      <c r="HEU889" s="14"/>
      <c r="HEV889" s="14"/>
      <c r="HEW889" s="14"/>
      <c r="HEX889" s="14"/>
      <c r="HEY889" s="14"/>
      <c r="HEZ889" s="14"/>
      <c r="HFA889" s="14"/>
      <c r="HFB889" s="14"/>
      <c r="HFC889" s="14"/>
      <c r="HFD889" s="14"/>
      <c r="HFE889" s="14"/>
      <c r="HFF889" s="14"/>
      <c r="HFG889" s="14"/>
      <c r="HFH889" s="14"/>
      <c r="HFI889" s="14"/>
      <c r="HFJ889" s="14"/>
      <c r="HFK889" s="14"/>
      <c r="HFL889" s="14"/>
      <c r="HFM889" s="14"/>
      <c r="HFN889" s="14"/>
      <c r="HFO889" s="14"/>
      <c r="HFP889" s="14"/>
      <c r="HFQ889" s="14"/>
      <c r="HFR889" s="14"/>
      <c r="HFS889" s="14"/>
      <c r="HFT889" s="14"/>
      <c r="HFU889" s="14"/>
      <c r="HFV889" s="14"/>
      <c r="HFW889" s="14"/>
      <c r="HFX889" s="14"/>
      <c r="HFY889" s="14"/>
      <c r="HFZ889" s="14"/>
      <c r="HGA889" s="14"/>
      <c r="HGB889" s="14"/>
      <c r="HGC889" s="14"/>
      <c r="HGD889" s="14"/>
      <c r="HGE889" s="14"/>
      <c r="HGF889" s="14"/>
      <c r="HGG889" s="14"/>
      <c r="HGH889" s="14"/>
      <c r="HGI889" s="14"/>
      <c r="HGJ889" s="14"/>
      <c r="HGK889" s="14"/>
      <c r="HGL889" s="14"/>
      <c r="HGM889" s="14"/>
      <c r="HGN889" s="14"/>
      <c r="HGO889" s="14"/>
      <c r="HGP889" s="14"/>
      <c r="HGQ889" s="14"/>
      <c r="HGR889" s="14"/>
      <c r="HGS889" s="14"/>
      <c r="HGT889" s="14"/>
      <c r="HGU889" s="14"/>
      <c r="HGV889" s="14"/>
      <c r="HGW889" s="14"/>
      <c r="HGX889" s="14"/>
      <c r="HGY889" s="14"/>
      <c r="HGZ889" s="14"/>
      <c r="HHA889" s="14"/>
      <c r="HHB889" s="14"/>
      <c r="HHC889" s="14"/>
      <c r="HHD889" s="14"/>
      <c r="HHE889" s="14"/>
      <c r="HHF889" s="14"/>
      <c r="HHG889" s="14"/>
      <c r="HHH889" s="14"/>
      <c r="HHI889" s="14"/>
      <c r="HHJ889" s="14"/>
      <c r="HHK889" s="14"/>
      <c r="HHL889" s="14"/>
      <c r="HHM889" s="14"/>
      <c r="HHN889" s="14"/>
      <c r="HHO889" s="14"/>
      <c r="HHP889" s="14"/>
      <c r="HHQ889" s="14"/>
      <c r="HHR889" s="14"/>
      <c r="HHS889" s="14"/>
      <c r="HHT889" s="14"/>
      <c r="HHU889" s="14"/>
      <c r="HHV889" s="14"/>
      <c r="HHW889" s="14"/>
      <c r="HHX889" s="14"/>
      <c r="HHY889" s="14"/>
      <c r="HHZ889" s="14"/>
      <c r="HIA889" s="14"/>
      <c r="HIB889" s="14"/>
      <c r="HIC889" s="14"/>
      <c r="HID889" s="14"/>
      <c r="HIE889" s="14"/>
      <c r="HIF889" s="14"/>
      <c r="HIG889" s="14"/>
      <c r="HIH889" s="14"/>
      <c r="HII889" s="14"/>
      <c r="HIJ889" s="14"/>
      <c r="HIK889" s="14"/>
      <c r="HIL889" s="14"/>
      <c r="HIM889" s="14"/>
      <c r="HIN889" s="14"/>
      <c r="HIO889" s="14"/>
      <c r="HIP889" s="14"/>
      <c r="HIQ889" s="14"/>
      <c r="HIR889" s="14"/>
      <c r="HIS889" s="14"/>
      <c r="HIT889" s="14"/>
      <c r="HIU889" s="14"/>
      <c r="HIV889" s="14"/>
      <c r="HIW889" s="14"/>
      <c r="HIX889" s="14"/>
      <c r="HIY889" s="14"/>
      <c r="HIZ889" s="14"/>
      <c r="HJA889" s="14"/>
      <c r="HJB889" s="14"/>
      <c r="HJC889" s="14"/>
      <c r="HJD889" s="14"/>
      <c r="HJE889" s="14"/>
      <c r="HJF889" s="14"/>
      <c r="HJG889" s="14"/>
      <c r="HJH889" s="14"/>
      <c r="HJI889" s="14"/>
      <c r="HJJ889" s="14"/>
      <c r="HJK889" s="14"/>
      <c r="HJL889" s="14"/>
      <c r="HJM889" s="14"/>
      <c r="HJN889" s="14"/>
      <c r="HJO889" s="14"/>
      <c r="HJP889" s="14"/>
      <c r="HJQ889" s="14"/>
      <c r="HJR889" s="14"/>
      <c r="HJS889" s="14"/>
      <c r="HJT889" s="14"/>
      <c r="HJU889" s="14"/>
      <c r="HJV889" s="14"/>
      <c r="HJW889" s="14"/>
      <c r="HJX889" s="14"/>
      <c r="HJY889" s="14"/>
      <c r="HJZ889" s="14"/>
      <c r="HKA889" s="14"/>
      <c r="HKB889" s="14"/>
      <c r="HKC889" s="14"/>
      <c r="HKD889" s="14"/>
      <c r="HKE889" s="14"/>
      <c r="HKF889" s="14"/>
      <c r="HKG889" s="14"/>
      <c r="HKH889" s="14"/>
      <c r="HKI889" s="14"/>
      <c r="HKJ889" s="14"/>
      <c r="HKK889" s="14"/>
      <c r="HKL889" s="14"/>
      <c r="HKM889" s="14"/>
      <c r="HKN889" s="14"/>
      <c r="HKO889" s="14"/>
      <c r="HKP889" s="14"/>
      <c r="HKQ889" s="14"/>
      <c r="HKR889" s="14"/>
      <c r="HKS889" s="14"/>
      <c r="HKT889" s="14"/>
      <c r="HKU889" s="14"/>
      <c r="HKV889" s="14"/>
      <c r="HKW889" s="14"/>
      <c r="HKX889" s="14"/>
      <c r="HKY889" s="14"/>
      <c r="HKZ889" s="14"/>
      <c r="HLA889" s="14"/>
      <c r="HLB889" s="14"/>
      <c r="HLC889" s="14"/>
      <c r="HLD889" s="14"/>
      <c r="HLE889" s="14"/>
      <c r="HLF889" s="14"/>
      <c r="HLG889" s="14"/>
      <c r="HLH889" s="14"/>
      <c r="HLI889" s="14"/>
      <c r="HLJ889" s="14"/>
      <c r="HLK889" s="14"/>
      <c r="HLL889" s="14"/>
      <c r="HLM889" s="14"/>
      <c r="HLN889" s="14"/>
      <c r="HLO889" s="14"/>
      <c r="HLP889" s="14"/>
      <c r="HLQ889" s="14"/>
      <c r="HLR889" s="14"/>
      <c r="HLS889" s="14"/>
      <c r="HLT889" s="14"/>
      <c r="HLU889" s="14"/>
      <c r="HLV889" s="14"/>
      <c r="HLW889" s="14"/>
      <c r="HLX889" s="14"/>
      <c r="HLY889" s="14"/>
      <c r="HLZ889" s="14"/>
      <c r="HMA889" s="14"/>
      <c r="HMB889" s="14"/>
      <c r="HMC889" s="14"/>
      <c r="HMD889" s="14"/>
      <c r="HME889" s="14"/>
      <c r="HMF889" s="14"/>
      <c r="HMG889" s="14"/>
      <c r="HMH889" s="14"/>
      <c r="HMI889" s="14"/>
      <c r="HMJ889" s="14"/>
      <c r="HMK889" s="14"/>
      <c r="HML889" s="14"/>
      <c r="HMM889" s="14"/>
      <c r="HMN889" s="14"/>
      <c r="HMO889" s="14"/>
      <c r="HMP889" s="14"/>
      <c r="HMQ889" s="14"/>
      <c r="HMR889" s="14"/>
      <c r="HMS889" s="14"/>
      <c r="HMT889" s="14"/>
      <c r="HMU889" s="14"/>
      <c r="HMV889" s="14"/>
      <c r="HMW889" s="14"/>
      <c r="HMX889" s="14"/>
      <c r="HMY889" s="14"/>
      <c r="HMZ889" s="14"/>
      <c r="HNA889" s="14"/>
      <c r="HNB889" s="14"/>
      <c r="HNC889" s="14"/>
      <c r="HND889" s="14"/>
      <c r="HNE889" s="14"/>
      <c r="HNF889" s="14"/>
      <c r="HNG889" s="14"/>
      <c r="HNH889" s="14"/>
      <c r="HNI889" s="14"/>
      <c r="HNJ889" s="14"/>
      <c r="HNK889" s="14"/>
      <c r="HNL889" s="14"/>
      <c r="HNM889" s="14"/>
      <c r="HNN889" s="14"/>
      <c r="HNO889" s="14"/>
      <c r="HNP889" s="14"/>
      <c r="HNQ889" s="14"/>
      <c r="HNR889" s="14"/>
      <c r="HNS889" s="14"/>
      <c r="HNT889" s="14"/>
      <c r="HNU889" s="14"/>
      <c r="HNV889" s="14"/>
      <c r="HNW889" s="14"/>
      <c r="HNX889" s="14"/>
      <c r="HNY889" s="14"/>
      <c r="HNZ889" s="14"/>
      <c r="HOA889" s="14"/>
      <c r="HOB889" s="14"/>
      <c r="HOC889" s="14"/>
      <c r="HOD889" s="14"/>
      <c r="HOE889" s="14"/>
      <c r="HOF889" s="14"/>
      <c r="HOG889" s="14"/>
      <c r="HOH889" s="14"/>
      <c r="HOI889" s="14"/>
      <c r="HOJ889" s="14"/>
      <c r="HOK889" s="14"/>
      <c r="HOL889" s="14"/>
      <c r="HOM889" s="14"/>
      <c r="HON889" s="14"/>
      <c r="HOO889" s="14"/>
      <c r="HOP889" s="14"/>
      <c r="HOQ889" s="14"/>
      <c r="HOR889" s="14"/>
      <c r="HOS889" s="14"/>
      <c r="HOT889" s="14"/>
      <c r="HOU889" s="14"/>
      <c r="HOV889" s="14"/>
      <c r="HOW889" s="14"/>
      <c r="HOX889" s="14"/>
      <c r="HOY889" s="14"/>
      <c r="HOZ889" s="14"/>
      <c r="HPA889" s="14"/>
      <c r="HPB889" s="14"/>
      <c r="HPC889" s="14"/>
      <c r="HPD889" s="14"/>
      <c r="HPE889" s="14"/>
      <c r="HPF889" s="14"/>
      <c r="HPG889" s="14"/>
      <c r="HPH889" s="14"/>
      <c r="HPI889" s="14"/>
      <c r="HPJ889" s="14"/>
      <c r="HPK889" s="14"/>
      <c r="HPL889" s="14"/>
      <c r="HPM889" s="14"/>
      <c r="HPN889" s="14"/>
      <c r="HPO889" s="14"/>
      <c r="HPP889" s="14"/>
      <c r="HPQ889" s="14"/>
      <c r="HPR889" s="14"/>
      <c r="HPS889" s="14"/>
      <c r="HPT889" s="14"/>
      <c r="HPU889" s="14"/>
      <c r="HPV889" s="14"/>
      <c r="HPW889" s="14"/>
      <c r="HPX889" s="14"/>
      <c r="HPY889" s="14"/>
      <c r="HPZ889" s="14"/>
      <c r="HQA889" s="14"/>
      <c r="HQB889" s="14"/>
      <c r="HQC889" s="14"/>
      <c r="HQD889" s="14"/>
      <c r="HQE889" s="14"/>
      <c r="HQF889" s="14"/>
      <c r="HQG889" s="14"/>
      <c r="HQH889" s="14"/>
      <c r="HQI889" s="14"/>
      <c r="HQJ889" s="14"/>
      <c r="HQK889" s="14"/>
      <c r="HQL889" s="14"/>
      <c r="HQM889" s="14"/>
      <c r="HQN889" s="14"/>
      <c r="HQO889" s="14"/>
      <c r="HQP889" s="14"/>
      <c r="HQQ889" s="14"/>
      <c r="HQR889" s="14"/>
      <c r="HQS889" s="14"/>
      <c r="HQT889" s="14"/>
      <c r="HQU889" s="14"/>
      <c r="HQV889" s="14"/>
      <c r="HQW889" s="14"/>
      <c r="HQX889" s="14"/>
      <c r="HQY889" s="14"/>
      <c r="HQZ889" s="14"/>
      <c r="HRA889" s="14"/>
      <c r="HRB889" s="14"/>
      <c r="HRC889" s="14"/>
      <c r="HRD889" s="14"/>
      <c r="HRE889" s="14"/>
      <c r="HRF889" s="14"/>
      <c r="HRG889" s="14"/>
      <c r="HRH889" s="14"/>
      <c r="HRI889" s="14"/>
      <c r="HRJ889" s="14"/>
      <c r="HRK889" s="14"/>
      <c r="HRL889" s="14"/>
      <c r="HRM889" s="14"/>
      <c r="HRN889" s="14"/>
      <c r="HRO889" s="14"/>
      <c r="HRP889" s="14"/>
      <c r="HRQ889" s="14"/>
      <c r="HRR889" s="14"/>
      <c r="HRS889" s="14"/>
      <c r="HRT889" s="14"/>
      <c r="HRU889" s="14"/>
      <c r="HRV889" s="14"/>
      <c r="HRW889" s="14"/>
      <c r="HRX889" s="14"/>
      <c r="HRY889" s="14"/>
      <c r="HRZ889" s="14"/>
      <c r="HSA889" s="14"/>
      <c r="HSB889" s="14"/>
      <c r="HSC889" s="14"/>
      <c r="HSD889" s="14"/>
      <c r="HSE889" s="14"/>
      <c r="HSF889" s="14"/>
      <c r="HSG889" s="14"/>
      <c r="HSH889" s="14"/>
      <c r="HSI889" s="14"/>
      <c r="HSJ889" s="14"/>
      <c r="HSK889" s="14"/>
      <c r="HSL889" s="14"/>
      <c r="HSM889" s="14"/>
      <c r="HSN889" s="14"/>
      <c r="HSO889" s="14"/>
      <c r="HSP889" s="14"/>
      <c r="HSQ889" s="14"/>
      <c r="HSR889" s="14"/>
      <c r="HSS889" s="14"/>
      <c r="HST889" s="14"/>
      <c r="HSU889" s="14"/>
      <c r="HSV889" s="14"/>
      <c r="HSW889" s="14"/>
      <c r="HSX889" s="14"/>
      <c r="HSY889" s="14"/>
      <c r="HSZ889" s="14"/>
      <c r="HTA889" s="14"/>
      <c r="HTB889" s="14"/>
      <c r="HTC889" s="14"/>
      <c r="HTD889" s="14"/>
      <c r="HTE889" s="14"/>
      <c r="HTF889" s="14"/>
      <c r="HTG889" s="14"/>
      <c r="HTH889" s="14"/>
      <c r="HTI889" s="14"/>
      <c r="HTJ889" s="14"/>
      <c r="HTK889" s="14"/>
      <c r="HTL889" s="14"/>
      <c r="HTM889" s="14"/>
      <c r="HTN889" s="14"/>
      <c r="HTO889" s="14"/>
      <c r="HTP889" s="14"/>
      <c r="HTQ889" s="14"/>
      <c r="HTR889" s="14"/>
      <c r="HTS889" s="14"/>
      <c r="HTT889" s="14"/>
      <c r="HTU889" s="14"/>
      <c r="HTV889" s="14"/>
      <c r="HTW889" s="14"/>
      <c r="HTX889" s="14"/>
      <c r="HTY889" s="14"/>
      <c r="HTZ889" s="14"/>
      <c r="HUA889" s="14"/>
      <c r="HUB889" s="14"/>
      <c r="HUC889" s="14"/>
      <c r="HUD889" s="14"/>
      <c r="HUE889" s="14"/>
      <c r="HUF889" s="14"/>
      <c r="HUG889" s="14"/>
      <c r="HUH889" s="14"/>
      <c r="HUI889" s="14"/>
      <c r="HUJ889" s="14"/>
      <c r="HUK889" s="14"/>
      <c r="HUL889" s="14"/>
      <c r="HUM889" s="14"/>
      <c r="HUN889" s="14"/>
      <c r="HUO889" s="14"/>
      <c r="HUP889" s="14"/>
      <c r="HUQ889" s="14"/>
      <c r="HUR889" s="14"/>
      <c r="HUS889" s="14"/>
      <c r="HUT889" s="14"/>
      <c r="HUU889" s="14"/>
      <c r="HUV889" s="14"/>
      <c r="HUW889" s="14"/>
      <c r="HUX889" s="14"/>
      <c r="HUY889" s="14"/>
      <c r="HUZ889" s="14"/>
      <c r="HVA889" s="14"/>
      <c r="HVB889" s="14"/>
      <c r="HVC889" s="14"/>
      <c r="HVD889" s="14"/>
      <c r="HVE889" s="14"/>
      <c r="HVF889" s="14"/>
      <c r="HVG889" s="14"/>
      <c r="HVH889" s="14"/>
      <c r="HVI889" s="14"/>
      <c r="HVJ889" s="14"/>
      <c r="HVK889" s="14"/>
      <c r="HVL889" s="14"/>
      <c r="HVM889" s="14"/>
      <c r="HVN889" s="14"/>
      <c r="HVO889" s="14"/>
      <c r="HVP889" s="14"/>
      <c r="HVQ889" s="14"/>
      <c r="HVR889" s="14"/>
      <c r="HVS889" s="14"/>
      <c r="HVT889" s="14"/>
      <c r="HVU889" s="14"/>
      <c r="HVV889" s="14"/>
      <c r="HVW889" s="14"/>
      <c r="HVX889" s="14"/>
      <c r="HVY889" s="14"/>
      <c r="HVZ889" s="14"/>
      <c r="HWA889" s="14"/>
      <c r="HWB889" s="14"/>
      <c r="HWC889" s="14"/>
      <c r="HWD889" s="14"/>
      <c r="HWE889" s="14"/>
      <c r="HWF889" s="14"/>
      <c r="HWG889" s="14"/>
      <c r="HWH889" s="14"/>
      <c r="HWI889" s="14"/>
      <c r="HWJ889" s="14"/>
      <c r="HWK889" s="14"/>
      <c r="HWL889" s="14"/>
      <c r="HWM889" s="14"/>
      <c r="HWN889" s="14"/>
      <c r="HWO889" s="14"/>
      <c r="HWP889" s="14"/>
      <c r="HWQ889" s="14"/>
      <c r="HWR889" s="14"/>
      <c r="HWS889" s="14"/>
      <c r="HWT889" s="14"/>
      <c r="HWU889" s="14"/>
      <c r="HWV889" s="14"/>
      <c r="HWW889" s="14"/>
      <c r="HWX889" s="14"/>
      <c r="HWY889" s="14"/>
      <c r="HWZ889" s="14"/>
      <c r="HXA889" s="14"/>
      <c r="HXB889" s="14"/>
      <c r="HXC889" s="14"/>
      <c r="HXD889" s="14"/>
      <c r="HXE889" s="14"/>
      <c r="HXF889" s="14"/>
      <c r="HXG889" s="14"/>
      <c r="HXH889" s="14"/>
      <c r="HXI889" s="14"/>
      <c r="HXJ889" s="14"/>
      <c r="HXK889" s="14"/>
      <c r="HXL889" s="14"/>
      <c r="HXM889" s="14"/>
      <c r="HXN889" s="14"/>
      <c r="HXO889" s="14"/>
      <c r="HXP889" s="14"/>
      <c r="HXQ889" s="14"/>
      <c r="HXR889" s="14"/>
      <c r="HXS889" s="14"/>
      <c r="HXT889" s="14"/>
      <c r="HXU889" s="14"/>
      <c r="HXV889" s="14"/>
      <c r="HXW889" s="14"/>
      <c r="HXX889" s="14"/>
      <c r="HXY889" s="14"/>
      <c r="HXZ889" s="14"/>
      <c r="HYA889" s="14"/>
      <c r="HYB889" s="14"/>
      <c r="HYC889" s="14"/>
      <c r="HYD889" s="14"/>
      <c r="HYE889" s="14"/>
      <c r="HYF889" s="14"/>
      <c r="HYG889" s="14"/>
      <c r="HYH889" s="14"/>
      <c r="HYI889" s="14"/>
      <c r="HYJ889" s="14"/>
      <c r="HYK889" s="14"/>
      <c r="HYL889" s="14"/>
      <c r="HYM889" s="14"/>
      <c r="HYN889" s="14"/>
      <c r="HYO889" s="14"/>
      <c r="HYP889" s="14"/>
      <c r="HYQ889" s="14"/>
      <c r="HYR889" s="14"/>
      <c r="HYS889" s="14"/>
      <c r="HYT889" s="14"/>
      <c r="HYU889" s="14"/>
      <c r="HYV889" s="14"/>
      <c r="HYW889" s="14"/>
      <c r="HYX889" s="14"/>
      <c r="HYY889" s="14"/>
      <c r="HYZ889" s="14"/>
      <c r="HZA889" s="14"/>
      <c r="HZB889" s="14"/>
      <c r="HZC889" s="14"/>
      <c r="HZD889" s="14"/>
      <c r="HZE889" s="14"/>
      <c r="HZF889" s="14"/>
      <c r="HZG889" s="14"/>
      <c r="HZH889" s="14"/>
      <c r="HZI889" s="14"/>
      <c r="HZJ889" s="14"/>
      <c r="HZK889" s="14"/>
      <c r="HZL889" s="14"/>
      <c r="HZM889" s="14"/>
      <c r="HZN889" s="14"/>
      <c r="HZO889" s="14"/>
      <c r="HZP889" s="14"/>
      <c r="HZQ889" s="14"/>
      <c r="HZR889" s="14"/>
      <c r="HZS889" s="14"/>
      <c r="HZT889" s="14"/>
      <c r="HZU889" s="14"/>
      <c r="HZV889" s="14"/>
      <c r="HZW889" s="14"/>
      <c r="HZX889" s="14"/>
      <c r="HZY889" s="14"/>
      <c r="HZZ889" s="14"/>
      <c r="IAA889" s="14"/>
      <c r="IAB889" s="14"/>
      <c r="IAC889" s="14"/>
      <c r="IAD889" s="14"/>
      <c r="IAE889" s="14"/>
      <c r="IAF889" s="14"/>
      <c r="IAG889" s="14"/>
      <c r="IAH889" s="14"/>
      <c r="IAI889" s="14"/>
      <c r="IAJ889" s="14"/>
      <c r="IAK889" s="14"/>
      <c r="IAL889" s="14"/>
      <c r="IAM889" s="14"/>
      <c r="IAN889" s="14"/>
      <c r="IAO889" s="14"/>
      <c r="IAP889" s="14"/>
      <c r="IAQ889" s="14"/>
      <c r="IAR889" s="14"/>
      <c r="IAS889" s="14"/>
      <c r="IAT889" s="14"/>
      <c r="IAU889" s="14"/>
      <c r="IAV889" s="14"/>
      <c r="IAW889" s="14"/>
      <c r="IAX889" s="14"/>
      <c r="IAY889" s="14"/>
      <c r="IAZ889" s="14"/>
      <c r="IBA889" s="14"/>
      <c r="IBB889" s="14"/>
      <c r="IBC889" s="14"/>
      <c r="IBD889" s="14"/>
      <c r="IBE889" s="14"/>
      <c r="IBF889" s="14"/>
      <c r="IBG889" s="14"/>
      <c r="IBH889" s="14"/>
      <c r="IBI889" s="14"/>
      <c r="IBJ889" s="14"/>
      <c r="IBK889" s="14"/>
      <c r="IBL889" s="14"/>
      <c r="IBM889" s="14"/>
      <c r="IBN889" s="14"/>
      <c r="IBO889" s="14"/>
      <c r="IBP889" s="14"/>
      <c r="IBQ889" s="14"/>
      <c r="IBR889" s="14"/>
      <c r="IBS889" s="14"/>
      <c r="IBT889" s="14"/>
      <c r="IBU889" s="14"/>
      <c r="IBV889" s="14"/>
      <c r="IBW889" s="14"/>
      <c r="IBX889" s="14"/>
      <c r="IBY889" s="14"/>
      <c r="IBZ889" s="14"/>
      <c r="ICA889" s="14"/>
      <c r="ICB889" s="14"/>
      <c r="ICC889" s="14"/>
      <c r="ICD889" s="14"/>
      <c r="ICE889" s="14"/>
      <c r="ICF889" s="14"/>
      <c r="ICG889" s="14"/>
      <c r="ICH889" s="14"/>
      <c r="ICI889" s="14"/>
      <c r="ICJ889" s="14"/>
      <c r="ICK889" s="14"/>
      <c r="ICL889" s="14"/>
      <c r="ICM889" s="14"/>
      <c r="ICN889" s="14"/>
      <c r="ICO889" s="14"/>
      <c r="ICP889" s="14"/>
      <c r="ICQ889" s="14"/>
      <c r="ICR889" s="14"/>
      <c r="ICS889" s="14"/>
      <c r="ICT889" s="14"/>
      <c r="ICU889" s="14"/>
      <c r="ICV889" s="14"/>
      <c r="ICW889" s="14"/>
      <c r="ICX889" s="14"/>
      <c r="ICY889" s="14"/>
      <c r="ICZ889" s="14"/>
      <c r="IDA889" s="14"/>
      <c r="IDB889" s="14"/>
      <c r="IDC889" s="14"/>
      <c r="IDD889" s="14"/>
      <c r="IDE889" s="14"/>
      <c r="IDF889" s="14"/>
      <c r="IDG889" s="14"/>
      <c r="IDH889" s="14"/>
      <c r="IDI889" s="14"/>
      <c r="IDJ889" s="14"/>
      <c r="IDK889" s="14"/>
      <c r="IDL889" s="14"/>
      <c r="IDM889" s="14"/>
      <c r="IDN889" s="14"/>
      <c r="IDO889" s="14"/>
      <c r="IDP889" s="14"/>
      <c r="IDQ889" s="14"/>
      <c r="IDR889" s="14"/>
      <c r="IDS889" s="14"/>
      <c r="IDT889" s="14"/>
      <c r="IDU889" s="14"/>
      <c r="IDV889" s="14"/>
      <c r="IDW889" s="14"/>
      <c r="IDX889" s="14"/>
      <c r="IDY889" s="14"/>
      <c r="IDZ889" s="14"/>
      <c r="IEA889" s="14"/>
      <c r="IEB889" s="14"/>
      <c r="IEC889" s="14"/>
      <c r="IED889" s="14"/>
      <c r="IEE889" s="14"/>
      <c r="IEF889" s="14"/>
      <c r="IEG889" s="14"/>
      <c r="IEH889" s="14"/>
      <c r="IEI889" s="14"/>
      <c r="IEJ889" s="14"/>
      <c r="IEK889" s="14"/>
      <c r="IEL889" s="14"/>
      <c r="IEM889" s="14"/>
      <c r="IEN889" s="14"/>
      <c r="IEO889" s="14"/>
      <c r="IEP889" s="14"/>
      <c r="IEQ889" s="14"/>
      <c r="IER889" s="14"/>
      <c r="IES889" s="14"/>
      <c r="IET889" s="14"/>
      <c r="IEU889" s="14"/>
      <c r="IEV889" s="14"/>
      <c r="IEW889" s="14"/>
      <c r="IEX889" s="14"/>
      <c r="IEY889" s="14"/>
      <c r="IEZ889" s="14"/>
      <c r="IFA889" s="14"/>
      <c r="IFB889" s="14"/>
      <c r="IFC889" s="14"/>
      <c r="IFD889" s="14"/>
      <c r="IFE889" s="14"/>
      <c r="IFF889" s="14"/>
      <c r="IFG889" s="14"/>
      <c r="IFH889" s="14"/>
      <c r="IFI889" s="14"/>
      <c r="IFJ889" s="14"/>
      <c r="IFK889" s="14"/>
      <c r="IFL889" s="14"/>
      <c r="IFM889" s="14"/>
      <c r="IFN889" s="14"/>
      <c r="IFO889" s="14"/>
      <c r="IFP889" s="14"/>
      <c r="IFQ889" s="14"/>
      <c r="IFR889" s="14"/>
      <c r="IFS889" s="14"/>
      <c r="IFT889" s="14"/>
      <c r="IFU889" s="14"/>
      <c r="IFV889" s="14"/>
      <c r="IFW889" s="14"/>
      <c r="IFX889" s="14"/>
      <c r="IFY889" s="14"/>
      <c r="IFZ889" s="14"/>
      <c r="IGA889" s="14"/>
      <c r="IGB889" s="14"/>
      <c r="IGC889" s="14"/>
      <c r="IGD889" s="14"/>
      <c r="IGE889" s="14"/>
      <c r="IGF889" s="14"/>
      <c r="IGG889" s="14"/>
      <c r="IGH889" s="14"/>
      <c r="IGI889" s="14"/>
      <c r="IGJ889" s="14"/>
      <c r="IGK889" s="14"/>
      <c r="IGL889" s="14"/>
      <c r="IGM889" s="14"/>
      <c r="IGN889" s="14"/>
      <c r="IGO889" s="14"/>
      <c r="IGP889" s="14"/>
      <c r="IGQ889" s="14"/>
      <c r="IGR889" s="14"/>
      <c r="IGS889" s="14"/>
      <c r="IGT889" s="14"/>
      <c r="IGU889" s="14"/>
      <c r="IGV889" s="14"/>
      <c r="IGW889" s="14"/>
      <c r="IGX889" s="14"/>
      <c r="IGY889" s="14"/>
      <c r="IGZ889" s="14"/>
      <c r="IHA889" s="14"/>
      <c r="IHB889" s="14"/>
      <c r="IHC889" s="14"/>
      <c r="IHD889" s="14"/>
      <c r="IHE889" s="14"/>
      <c r="IHF889" s="14"/>
      <c r="IHG889" s="14"/>
      <c r="IHH889" s="14"/>
      <c r="IHI889" s="14"/>
      <c r="IHJ889" s="14"/>
      <c r="IHK889" s="14"/>
      <c r="IHL889" s="14"/>
      <c r="IHM889" s="14"/>
      <c r="IHN889" s="14"/>
      <c r="IHO889" s="14"/>
      <c r="IHP889" s="14"/>
      <c r="IHQ889" s="14"/>
      <c r="IHR889" s="14"/>
      <c r="IHS889" s="14"/>
      <c r="IHT889" s="14"/>
      <c r="IHU889" s="14"/>
      <c r="IHV889" s="14"/>
      <c r="IHW889" s="14"/>
      <c r="IHX889" s="14"/>
      <c r="IHY889" s="14"/>
      <c r="IHZ889" s="14"/>
      <c r="IIA889" s="14"/>
      <c r="IIB889" s="14"/>
      <c r="IIC889" s="14"/>
      <c r="IID889" s="14"/>
      <c r="IIE889" s="14"/>
      <c r="IIF889" s="14"/>
      <c r="IIG889" s="14"/>
      <c r="IIH889" s="14"/>
      <c r="III889" s="14"/>
      <c r="IIJ889" s="14"/>
      <c r="IIK889" s="14"/>
      <c r="IIL889" s="14"/>
      <c r="IIM889" s="14"/>
      <c r="IIN889" s="14"/>
      <c r="IIO889" s="14"/>
      <c r="IIP889" s="14"/>
      <c r="IIQ889" s="14"/>
      <c r="IIR889" s="14"/>
      <c r="IIS889" s="14"/>
      <c r="IIT889" s="14"/>
      <c r="IIU889" s="14"/>
      <c r="IIV889" s="14"/>
      <c r="IIW889" s="14"/>
      <c r="IIX889" s="14"/>
      <c r="IIY889" s="14"/>
      <c r="IIZ889" s="14"/>
      <c r="IJA889" s="14"/>
      <c r="IJB889" s="14"/>
      <c r="IJC889" s="14"/>
      <c r="IJD889" s="14"/>
      <c r="IJE889" s="14"/>
      <c r="IJF889" s="14"/>
      <c r="IJG889" s="14"/>
      <c r="IJH889" s="14"/>
      <c r="IJI889" s="14"/>
      <c r="IJJ889" s="14"/>
      <c r="IJK889" s="14"/>
      <c r="IJL889" s="14"/>
      <c r="IJM889" s="14"/>
      <c r="IJN889" s="14"/>
      <c r="IJO889" s="14"/>
      <c r="IJP889" s="14"/>
      <c r="IJQ889" s="14"/>
      <c r="IJR889" s="14"/>
      <c r="IJS889" s="14"/>
      <c r="IJT889" s="14"/>
      <c r="IJU889" s="14"/>
      <c r="IJV889" s="14"/>
      <c r="IJW889" s="14"/>
      <c r="IJX889" s="14"/>
      <c r="IJY889" s="14"/>
      <c r="IJZ889" s="14"/>
      <c r="IKA889" s="14"/>
      <c r="IKB889" s="14"/>
      <c r="IKC889" s="14"/>
      <c r="IKD889" s="14"/>
      <c r="IKE889" s="14"/>
      <c r="IKF889" s="14"/>
      <c r="IKG889" s="14"/>
      <c r="IKH889" s="14"/>
      <c r="IKI889" s="14"/>
      <c r="IKJ889" s="14"/>
      <c r="IKK889" s="14"/>
      <c r="IKL889" s="14"/>
      <c r="IKM889" s="14"/>
      <c r="IKN889" s="14"/>
      <c r="IKO889" s="14"/>
      <c r="IKP889" s="14"/>
      <c r="IKQ889" s="14"/>
      <c r="IKR889" s="14"/>
      <c r="IKS889" s="14"/>
      <c r="IKT889" s="14"/>
      <c r="IKU889" s="14"/>
      <c r="IKV889" s="14"/>
      <c r="IKW889" s="14"/>
      <c r="IKX889" s="14"/>
      <c r="IKY889" s="14"/>
      <c r="IKZ889" s="14"/>
      <c r="ILA889" s="14"/>
      <c r="ILB889" s="14"/>
      <c r="ILC889" s="14"/>
      <c r="ILD889" s="14"/>
      <c r="ILE889" s="14"/>
      <c r="ILF889" s="14"/>
      <c r="ILG889" s="14"/>
      <c r="ILH889" s="14"/>
      <c r="ILI889" s="14"/>
      <c r="ILJ889" s="14"/>
      <c r="ILK889" s="14"/>
      <c r="ILL889" s="14"/>
      <c r="ILM889" s="14"/>
      <c r="ILN889" s="14"/>
      <c r="ILO889" s="14"/>
      <c r="ILP889" s="14"/>
      <c r="ILQ889" s="14"/>
      <c r="ILR889" s="14"/>
      <c r="ILS889" s="14"/>
      <c r="ILT889" s="14"/>
      <c r="ILU889" s="14"/>
      <c r="ILV889" s="14"/>
      <c r="ILW889" s="14"/>
      <c r="ILX889" s="14"/>
      <c r="ILY889" s="14"/>
      <c r="ILZ889" s="14"/>
      <c r="IMA889" s="14"/>
      <c r="IMB889" s="14"/>
      <c r="IMC889" s="14"/>
      <c r="IMD889" s="14"/>
      <c r="IME889" s="14"/>
      <c r="IMF889" s="14"/>
      <c r="IMG889" s="14"/>
      <c r="IMH889" s="14"/>
      <c r="IMI889" s="14"/>
      <c r="IMJ889" s="14"/>
      <c r="IMK889" s="14"/>
      <c r="IML889" s="14"/>
      <c r="IMM889" s="14"/>
      <c r="IMN889" s="14"/>
      <c r="IMO889" s="14"/>
      <c r="IMP889" s="14"/>
      <c r="IMQ889" s="14"/>
      <c r="IMR889" s="14"/>
      <c r="IMS889" s="14"/>
      <c r="IMT889" s="14"/>
      <c r="IMU889" s="14"/>
      <c r="IMV889" s="14"/>
      <c r="IMW889" s="14"/>
      <c r="IMX889" s="14"/>
      <c r="IMY889" s="14"/>
      <c r="IMZ889" s="14"/>
      <c r="INA889" s="14"/>
      <c r="INB889" s="14"/>
      <c r="INC889" s="14"/>
      <c r="IND889" s="14"/>
      <c r="INE889" s="14"/>
      <c r="INF889" s="14"/>
      <c r="ING889" s="14"/>
      <c r="INH889" s="14"/>
      <c r="INI889" s="14"/>
      <c r="INJ889" s="14"/>
      <c r="INK889" s="14"/>
      <c r="INL889" s="14"/>
      <c r="INM889" s="14"/>
      <c r="INN889" s="14"/>
      <c r="INO889" s="14"/>
      <c r="INP889" s="14"/>
      <c r="INQ889" s="14"/>
      <c r="INR889" s="14"/>
      <c r="INS889" s="14"/>
      <c r="INT889" s="14"/>
      <c r="INU889" s="14"/>
      <c r="INV889" s="14"/>
      <c r="INW889" s="14"/>
      <c r="INX889" s="14"/>
      <c r="INY889" s="14"/>
      <c r="INZ889" s="14"/>
      <c r="IOA889" s="14"/>
      <c r="IOB889" s="14"/>
      <c r="IOC889" s="14"/>
      <c r="IOD889" s="14"/>
      <c r="IOE889" s="14"/>
      <c r="IOF889" s="14"/>
      <c r="IOG889" s="14"/>
      <c r="IOH889" s="14"/>
      <c r="IOI889" s="14"/>
      <c r="IOJ889" s="14"/>
      <c r="IOK889" s="14"/>
      <c r="IOL889" s="14"/>
      <c r="IOM889" s="14"/>
      <c r="ION889" s="14"/>
      <c r="IOO889" s="14"/>
      <c r="IOP889" s="14"/>
      <c r="IOQ889" s="14"/>
      <c r="IOR889" s="14"/>
      <c r="IOS889" s="14"/>
      <c r="IOT889" s="14"/>
      <c r="IOU889" s="14"/>
      <c r="IOV889" s="14"/>
      <c r="IOW889" s="14"/>
      <c r="IOX889" s="14"/>
      <c r="IOY889" s="14"/>
      <c r="IOZ889" s="14"/>
      <c r="IPA889" s="14"/>
      <c r="IPB889" s="14"/>
      <c r="IPC889" s="14"/>
      <c r="IPD889" s="14"/>
      <c r="IPE889" s="14"/>
      <c r="IPF889" s="14"/>
      <c r="IPG889" s="14"/>
      <c r="IPH889" s="14"/>
      <c r="IPI889" s="14"/>
      <c r="IPJ889" s="14"/>
      <c r="IPK889" s="14"/>
      <c r="IPL889" s="14"/>
      <c r="IPM889" s="14"/>
      <c r="IPN889" s="14"/>
      <c r="IPO889" s="14"/>
      <c r="IPP889" s="14"/>
      <c r="IPQ889" s="14"/>
      <c r="IPR889" s="14"/>
      <c r="IPS889" s="14"/>
      <c r="IPT889" s="14"/>
      <c r="IPU889" s="14"/>
      <c r="IPV889" s="14"/>
      <c r="IPW889" s="14"/>
      <c r="IPX889" s="14"/>
      <c r="IPY889" s="14"/>
      <c r="IPZ889" s="14"/>
      <c r="IQA889" s="14"/>
      <c r="IQB889" s="14"/>
      <c r="IQC889" s="14"/>
      <c r="IQD889" s="14"/>
      <c r="IQE889" s="14"/>
      <c r="IQF889" s="14"/>
      <c r="IQG889" s="14"/>
      <c r="IQH889" s="14"/>
      <c r="IQI889" s="14"/>
      <c r="IQJ889" s="14"/>
      <c r="IQK889" s="14"/>
      <c r="IQL889" s="14"/>
      <c r="IQM889" s="14"/>
      <c r="IQN889" s="14"/>
      <c r="IQO889" s="14"/>
      <c r="IQP889" s="14"/>
      <c r="IQQ889" s="14"/>
      <c r="IQR889" s="14"/>
      <c r="IQS889" s="14"/>
      <c r="IQT889" s="14"/>
      <c r="IQU889" s="14"/>
      <c r="IQV889" s="14"/>
      <c r="IQW889" s="14"/>
      <c r="IQX889" s="14"/>
      <c r="IQY889" s="14"/>
      <c r="IQZ889" s="14"/>
      <c r="IRA889" s="14"/>
      <c r="IRB889" s="14"/>
      <c r="IRC889" s="14"/>
      <c r="IRD889" s="14"/>
      <c r="IRE889" s="14"/>
      <c r="IRF889" s="14"/>
      <c r="IRG889" s="14"/>
      <c r="IRH889" s="14"/>
      <c r="IRI889" s="14"/>
      <c r="IRJ889" s="14"/>
      <c r="IRK889" s="14"/>
      <c r="IRL889" s="14"/>
      <c r="IRM889" s="14"/>
      <c r="IRN889" s="14"/>
      <c r="IRO889" s="14"/>
      <c r="IRP889" s="14"/>
      <c r="IRQ889" s="14"/>
      <c r="IRR889" s="14"/>
      <c r="IRS889" s="14"/>
      <c r="IRT889" s="14"/>
      <c r="IRU889" s="14"/>
      <c r="IRV889" s="14"/>
      <c r="IRW889" s="14"/>
      <c r="IRX889" s="14"/>
      <c r="IRY889" s="14"/>
      <c r="IRZ889" s="14"/>
      <c r="ISA889" s="14"/>
      <c r="ISB889" s="14"/>
      <c r="ISC889" s="14"/>
      <c r="ISD889" s="14"/>
      <c r="ISE889" s="14"/>
      <c r="ISF889" s="14"/>
      <c r="ISG889" s="14"/>
      <c r="ISH889" s="14"/>
      <c r="ISI889" s="14"/>
      <c r="ISJ889" s="14"/>
      <c r="ISK889" s="14"/>
      <c r="ISL889" s="14"/>
      <c r="ISM889" s="14"/>
      <c r="ISN889" s="14"/>
      <c r="ISO889" s="14"/>
      <c r="ISP889" s="14"/>
      <c r="ISQ889" s="14"/>
      <c r="ISR889" s="14"/>
      <c r="ISS889" s="14"/>
      <c r="IST889" s="14"/>
      <c r="ISU889" s="14"/>
      <c r="ISV889" s="14"/>
      <c r="ISW889" s="14"/>
      <c r="ISX889" s="14"/>
      <c r="ISY889" s="14"/>
      <c r="ISZ889" s="14"/>
      <c r="ITA889" s="14"/>
      <c r="ITB889" s="14"/>
      <c r="ITC889" s="14"/>
      <c r="ITD889" s="14"/>
      <c r="ITE889" s="14"/>
      <c r="ITF889" s="14"/>
      <c r="ITG889" s="14"/>
      <c r="ITH889" s="14"/>
      <c r="ITI889" s="14"/>
      <c r="ITJ889" s="14"/>
      <c r="ITK889" s="14"/>
      <c r="ITL889" s="14"/>
      <c r="ITM889" s="14"/>
      <c r="ITN889" s="14"/>
      <c r="ITO889" s="14"/>
      <c r="ITP889" s="14"/>
      <c r="ITQ889" s="14"/>
      <c r="ITR889" s="14"/>
      <c r="ITS889" s="14"/>
      <c r="ITT889" s="14"/>
      <c r="ITU889" s="14"/>
      <c r="ITV889" s="14"/>
      <c r="ITW889" s="14"/>
      <c r="ITX889" s="14"/>
      <c r="ITY889" s="14"/>
      <c r="ITZ889" s="14"/>
      <c r="IUA889" s="14"/>
      <c r="IUB889" s="14"/>
      <c r="IUC889" s="14"/>
      <c r="IUD889" s="14"/>
      <c r="IUE889" s="14"/>
      <c r="IUF889" s="14"/>
      <c r="IUG889" s="14"/>
      <c r="IUH889" s="14"/>
      <c r="IUI889" s="14"/>
      <c r="IUJ889" s="14"/>
      <c r="IUK889" s="14"/>
      <c r="IUL889" s="14"/>
      <c r="IUM889" s="14"/>
      <c r="IUN889" s="14"/>
      <c r="IUO889" s="14"/>
      <c r="IUP889" s="14"/>
      <c r="IUQ889" s="14"/>
      <c r="IUR889" s="14"/>
      <c r="IUS889" s="14"/>
      <c r="IUT889" s="14"/>
      <c r="IUU889" s="14"/>
      <c r="IUV889" s="14"/>
      <c r="IUW889" s="14"/>
      <c r="IUX889" s="14"/>
      <c r="IUY889" s="14"/>
      <c r="IUZ889" s="14"/>
      <c r="IVA889" s="14"/>
      <c r="IVB889" s="14"/>
      <c r="IVC889" s="14"/>
      <c r="IVD889" s="14"/>
      <c r="IVE889" s="14"/>
      <c r="IVF889" s="14"/>
      <c r="IVG889" s="14"/>
      <c r="IVH889" s="14"/>
      <c r="IVI889" s="14"/>
      <c r="IVJ889" s="14"/>
      <c r="IVK889" s="14"/>
      <c r="IVL889" s="14"/>
      <c r="IVM889" s="14"/>
      <c r="IVN889" s="14"/>
      <c r="IVO889" s="14"/>
      <c r="IVP889" s="14"/>
      <c r="IVQ889" s="14"/>
      <c r="IVR889" s="14"/>
      <c r="IVS889" s="14"/>
      <c r="IVT889" s="14"/>
      <c r="IVU889" s="14"/>
      <c r="IVV889" s="14"/>
      <c r="IVW889" s="14"/>
      <c r="IVX889" s="14"/>
      <c r="IVY889" s="14"/>
      <c r="IVZ889" s="14"/>
      <c r="IWA889" s="14"/>
      <c r="IWB889" s="14"/>
      <c r="IWC889" s="14"/>
      <c r="IWD889" s="14"/>
      <c r="IWE889" s="14"/>
      <c r="IWF889" s="14"/>
      <c r="IWG889" s="14"/>
      <c r="IWH889" s="14"/>
      <c r="IWI889" s="14"/>
      <c r="IWJ889" s="14"/>
      <c r="IWK889" s="14"/>
      <c r="IWL889" s="14"/>
      <c r="IWM889" s="14"/>
      <c r="IWN889" s="14"/>
      <c r="IWO889" s="14"/>
      <c r="IWP889" s="14"/>
      <c r="IWQ889" s="14"/>
      <c r="IWR889" s="14"/>
      <c r="IWS889" s="14"/>
      <c r="IWT889" s="14"/>
      <c r="IWU889" s="14"/>
      <c r="IWV889" s="14"/>
      <c r="IWW889" s="14"/>
      <c r="IWX889" s="14"/>
      <c r="IWY889" s="14"/>
      <c r="IWZ889" s="14"/>
      <c r="IXA889" s="14"/>
      <c r="IXB889" s="14"/>
      <c r="IXC889" s="14"/>
      <c r="IXD889" s="14"/>
      <c r="IXE889" s="14"/>
      <c r="IXF889" s="14"/>
      <c r="IXG889" s="14"/>
      <c r="IXH889" s="14"/>
      <c r="IXI889" s="14"/>
      <c r="IXJ889" s="14"/>
      <c r="IXK889" s="14"/>
      <c r="IXL889" s="14"/>
      <c r="IXM889" s="14"/>
      <c r="IXN889" s="14"/>
      <c r="IXO889" s="14"/>
      <c r="IXP889" s="14"/>
      <c r="IXQ889" s="14"/>
      <c r="IXR889" s="14"/>
      <c r="IXS889" s="14"/>
      <c r="IXT889" s="14"/>
      <c r="IXU889" s="14"/>
      <c r="IXV889" s="14"/>
      <c r="IXW889" s="14"/>
      <c r="IXX889" s="14"/>
      <c r="IXY889" s="14"/>
      <c r="IXZ889" s="14"/>
      <c r="IYA889" s="14"/>
      <c r="IYB889" s="14"/>
      <c r="IYC889" s="14"/>
      <c r="IYD889" s="14"/>
      <c r="IYE889" s="14"/>
      <c r="IYF889" s="14"/>
      <c r="IYG889" s="14"/>
      <c r="IYH889" s="14"/>
      <c r="IYI889" s="14"/>
      <c r="IYJ889" s="14"/>
      <c r="IYK889" s="14"/>
      <c r="IYL889" s="14"/>
      <c r="IYM889" s="14"/>
      <c r="IYN889" s="14"/>
      <c r="IYO889" s="14"/>
      <c r="IYP889" s="14"/>
      <c r="IYQ889" s="14"/>
      <c r="IYR889" s="14"/>
      <c r="IYS889" s="14"/>
      <c r="IYT889" s="14"/>
      <c r="IYU889" s="14"/>
      <c r="IYV889" s="14"/>
      <c r="IYW889" s="14"/>
      <c r="IYX889" s="14"/>
      <c r="IYY889" s="14"/>
      <c r="IYZ889" s="14"/>
      <c r="IZA889" s="14"/>
      <c r="IZB889" s="14"/>
      <c r="IZC889" s="14"/>
      <c r="IZD889" s="14"/>
      <c r="IZE889" s="14"/>
      <c r="IZF889" s="14"/>
      <c r="IZG889" s="14"/>
      <c r="IZH889" s="14"/>
      <c r="IZI889" s="14"/>
      <c r="IZJ889" s="14"/>
      <c r="IZK889" s="14"/>
      <c r="IZL889" s="14"/>
      <c r="IZM889" s="14"/>
      <c r="IZN889" s="14"/>
      <c r="IZO889" s="14"/>
      <c r="IZP889" s="14"/>
      <c r="IZQ889" s="14"/>
      <c r="IZR889" s="14"/>
      <c r="IZS889" s="14"/>
      <c r="IZT889" s="14"/>
      <c r="IZU889" s="14"/>
      <c r="IZV889" s="14"/>
      <c r="IZW889" s="14"/>
      <c r="IZX889" s="14"/>
      <c r="IZY889" s="14"/>
      <c r="IZZ889" s="14"/>
      <c r="JAA889" s="14"/>
      <c r="JAB889" s="14"/>
      <c r="JAC889" s="14"/>
      <c r="JAD889" s="14"/>
      <c r="JAE889" s="14"/>
      <c r="JAF889" s="14"/>
      <c r="JAG889" s="14"/>
      <c r="JAH889" s="14"/>
      <c r="JAI889" s="14"/>
      <c r="JAJ889" s="14"/>
      <c r="JAK889" s="14"/>
      <c r="JAL889" s="14"/>
      <c r="JAM889" s="14"/>
      <c r="JAN889" s="14"/>
      <c r="JAO889" s="14"/>
      <c r="JAP889" s="14"/>
      <c r="JAQ889" s="14"/>
      <c r="JAR889" s="14"/>
      <c r="JAS889" s="14"/>
      <c r="JAT889" s="14"/>
      <c r="JAU889" s="14"/>
      <c r="JAV889" s="14"/>
      <c r="JAW889" s="14"/>
      <c r="JAX889" s="14"/>
      <c r="JAY889" s="14"/>
      <c r="JAZ889" s="14"/>
      <c r="JBA889" s="14"/>
      <c r="JBB889" s="14"/>
      <c r="JBC889" s="14"/>
      <c r="JBD889" s="14"/>
      <c r="JBE889" s="14"/>
      <c r="JBF889" s="14"/>
      <c r="JBG889" s="14"/>
      <c r="JBH889" s="14"/>
      <c r="JBI889" s="14"/>
      <c r="JBJ889" s="14"/>
      <c r="JBK889" s="14"/>
      <c r="JBL889" s="14"/>
      <c r="JBM889" s="14"/>
      <c r="JBN889" s="14"/>
      <c r="JBO889" s="14"/>
      <c r="JBP889" s="14"/>
      <c r="JBQ889" s="14"/>
      <c r="JBR889" s="14"/>
      <c r="JBS889" s="14"/>
      <c r="JBT889" s="14"/>
      <c r="JBU889" s="14"/>
      <c r="JBV889" s="14"/>
      <c r="JBW889" s="14"/>
      <c r="JBX889" s="14"/>
      <c r="JBY889" s="14"/>
      <c r="JBZ889" s="14"/>
      <c r="JCA889" s="14"/>
      <c r="JCB889" s="14"/>
      <c r="JCC889" s="14"/>
      <c r="JCD889" s="14"/>
      <c r="JCE889" s="14"/>
      <c r="JCF889" s="14"/>
      <c r="JCG889" s="14"/>
      <c r="JCH889" s="14"/>
      <c r="JCI889" s="14"/>
      <c r="JCJ889" s="14"/>
      <c r="JCK889" s="14"/>
      <c r="JCL889" s="14"/>
      <c r="JCM889" s="14"/>
      <c r="JCN889" s="14"/>
      <c r="JCO889" s="14"/>
      <c r="JCP889" s="14"/>
      <c r="JCQ889" s="14"/>
      <c r="JCR889" s="14"/>
      <c r="JCS889" s="14"/>
      <c r="JCT889" s="14"/>
      <c r="JCU889" s="14"/>
      <c r="JCV889" s="14"/>
      <c r="JCW889" s="14"/>
      <c r="JCX889" s="14"/>
      <c r="JCY889" s="14"/>
      <c r="JCZ889" s="14"/>
      <c r="JDA889" s="14"/>
      <c r="JDB889" s="14"/>
      <c r="JDC889" s="14"/>
      <c r="JDD889" s="14"/>
      <c r="JDE889" s="14"/>
      <c r="JDF889" s="14"/>
      <c r="JDG889" s="14"/>
      <c r="JDH889" s="14"/>
      <c r="JDI889" s="14"/>
      <c r="JDJ889" s="14"/>
      <c r="JDK889" s="14"/>
      <c r="JDL889" s="14"/>
      <c r="JDM889" s="14"/>
      <c r="JDN889" s="14"/>
      <c r="JDO889" s="14"/>
      <c r="JDP889" s="14"/>
      <c r="JDQ889" s="14"/>
      <c r="JDR889" s="14"/>
      <c r="JDS889" s="14"/>
      <c r="JDT889" s="14"/>
      <c r="JDU889" s="14"/>
      <c r="JDV889" s="14"/>
      <c r="JDW889" s="14"/>
      <c r="JDX889" s="14"/>
      <c r="JDY889" s="14"/>
      <c r="JDZ889" s="14"/>
      <c r="JEA889" s="14"/>
      <c r="JEB889" s="14"/>
      <c r="JEC889" s="14"/>
      <c r="JED889" s="14"/>
      <c r="JEE889" s="14"/>
      <c r="JEF889" s="14"/>
      <c r="JEG889" s="14"/>
      <c r="JEH889" s="14"/>
      <c r="JEI889" s="14"/>
      <c r="JEJ889" s="14"/>
      <c r="JEK889" s="14"/>
      <c r="JEL889" s="14"/>
      <c r="JEM889" s="14"/>
      <c r="JEN889" s="14"/>
      <c r="JEO889" s="14"/>
      <c r="JEP889" s="14"/>
      <c r="JEQ889" s="14"/>
      <c r="JER889" s="14"/>
      <c r="JES889" s="14"/>
      <c r="JET889" s="14"/>
      <c r="JEU889" s="14"/>
      <c r="JEV889" s="14"/>
      <c r="JEW889" s="14"/>
      <c r="JEX889" s="14"/>
      <c r="JEY889" s="14"/>
      <c r="JEZ889" s="14"/>
      <c r="JFA889" s="14"/>
      <c r="JFB889" s="14"/>
      <c r="JFC889" s="14"/>
      <c r="JFD889" s="14"/>
      <c r="JFE889" s="14"/>
      <c r="JFF889" s="14"/>
      <c r="JFG889" s="14"/>
      <c r="JFH889" s="14"/>
      <c r="JFI889" s="14"/>
      <c r="JFJ889" s="14"/>
      <c r="JFK889" s="14"/>
      <c r="JFL889" s="14"/>
      <c r="JFM889" s="14"/>
      <c r="JFN889" s="14"/>
      <c r="JFO889" s="14"/>
      <c r="JFP889" s="14"/>
      <c r="JFQ889" s="14"/>
      <c r="JFR889" s="14"/>
      <c r="JFS889" s="14"/>
      <c r="JFT889" s="14"/>
      <c r="JFU889" s="14"/>
      <c r="JFV889" s="14"/>
      <c r="JFW889" s="14"/>
      <c r="JFX889" s="14"/>
      <c r="JFY889" s="14"/>
      <c r="JFZ889" s="14"/>
      <c r="JGA889" s="14"/>
      <c r="JGB889" s="14"/>
      <c r="JGC889" s="14"/>
      <c r="JGD889" s="14"/>
      <c r="JGE889" s="14"/>
      <c r="JGF889" s="14"/>
      <c r="JGG889" s="14"/>
      <c r="JGH889" s="14"/>
      <c r="JGI889" s="14"/>
      <c r="JGJ889" s="14"/>
      <c r="JGK889" s="14"/>
      <c r="JGL889" s="14"/>
      <c r="JGM889" s="14"/>
      <c r="JGN889" s="14"/>
      <c r="JGO889" s="14"/>
      <c r="JGP889" s="14"/>
      <c r="JGQ889" s="14"/>
      <c r="JGR889" s="14"/>
      <c r="JGS889" s="14"/>
      <c r="JGT889" s="14"/>
      <c r="JGU889" s="14"/>
      <c r="JGV889" s="14"/>
      <c r="JGW889" s="14"/>
      <c r="JGX889" s="14"/>
      <c r="JGY889" s="14"/>
      <c r="JGZ889" s="14"/>
      <c r="JHA889" s="14"/>
      <c r="JHB889" s="14"/>
      <c r="JHC889" s="14"/>
      <c r="JHD889" s="14"/>
      <c r="JHE889" s="14"/>
      <c r="JHF889" s="14"/>
      <c r="JHG889" s="14"/>
      <c r="JHH889" s="14"/>
      <c r="JHI889" s="14"/>
      <c r="JHJ889" s="14"/>
      <c r="JHK889" s="14"/>
      <c r="JHL889" s="14"/>
      <c r="JHM889" s="14"/>
      <c r="JHN889" s="14"/>
      <c r="JHO889" s="14"/>
      <c r="JHP889" s="14"/>
      <c r="JHQ889" s="14"/>
      <c r="JHR889" s="14"/>
      <c r="JHS889" s="14"/>
      <c r="JHT889" s="14"/>
      <c r="JHU889" s="14"/>
      <c r="JHV889" s="14"/>
      <c r="JHW889" s="14"/>
      <c r="JHX889" s="14"/>
      <c r="JHY889" s="14"/>
      <c r="JHZ889" s="14"/>
      <c r="JIA889" s="14"/>
      <c r="JIB889" s="14"/>
      <c r="JIC889" s="14"/>
      <c r="JID889" s="14"/>
      <c r="JIE889" s="14"/>
      <c r="JIF889" s="14"/>
      <c r="JIG889" s="14"/>
      <c r="JIH889" s="14"/>
      <c r="JII889" s="14"/>
      <c r="JIJ889" s="14"/>
      <c r="JIK889" s="14"/>
      <c r="JIL889" s="14"/>
      <c r="JIM889" s="14"/>
      <c r="JIN889" s="14"/>
      <c r="JIO889" s="14"/>
      <c r="JIP889" s="14"/>
      <c r="JIQ889" s="14"/>
      <c r="JIR889" s="14"/>
      <c r="JIS889" s="14"/>
      <c r="JIT889" s="14"/>
      <c r="JIU889" s="14"/>
      <c r="JIV889" s="14"/>
      <c r="JIW889" s="14"/>
      <c r="JIX889" s="14"/>
      <c r="JIY889" s="14"/>
      <c r="JIZ889" s="14"/>
      <c r="JJA889" s="14"/>
      <c r="JJB889" s="14"/>
      <c r="JJC889" s="14"/>
      <c r="JJD889" s="14"/>
      <c r="JJE889" s="14"/>
      <c r="JJF889" s="14"/>
      <c r="JJG889" s="14"/>
      <c r="JJH889" s="14"/>
      <c r="JJI889" s="14"/>
      <c r="JJJ889" s="14"/>
      <c r="JJK889" s="14"/>
      <c r="JJL889" s="14"/>
      <c r="JJM889" s="14"/>
      <c r="JJN889" s="14"/>
      <c r="JJO889" s="14"/>
      <c r="JJP889" s="14"/>
      <c r="JJQ889" s="14"/>
      <c r="JJR889" s="14"/>
      <c r="JJS889" s="14"/>
      <c r="JJT889" s="14"/>
      <c r="JJU889" s="14"/>
      <c r="JJV889" s="14"/>
      <c r="JJW889" s="14"/>
      <c r="JJX889" s="14"/>
      <c r="JJY889" s="14"/>
      <c r="JJZ889" s="14"/>
      <c r="JKA889" s="14"/>
      <c r="JKB889" s="14"/>
      <c r="JKC889" s="14"/>
      <c r="JKD889" s="14"/>
      <c r="JKE889" s="14"/>
      <c r="JKF889" s="14"/>
      <c r="JKG889" s="14"/>
      <c r="JKH889" s="14"/>
      <c r="JKI889" s="14"/>
      <c r="JKJ889" s="14"/>
      <c r="JKK889" s="14"/>
      <c r="JKL889" s="14"/>
      <c r="JKM889" s="14"/>
      <c r="JKN889" s="14"/>
      <c r="JKO889" s="14"/>
      <c r="JKP889" s="14"/>
      <c r="JKQ889" s="14"/>
      <c r="JKR889" s="14"/>
      <c r="JKS889" s="14"/>
      <c r="JKT889" s="14"/>
      <c r="JKU889" s="14"/>
      <c r="JKV889" s="14"/>
      <c r="JKW889" s="14"/>
      <c r="JKX889" s="14"/>
      <c r="JKY889" s="14"/>
      <c r="JKZ889" s="14"/>
      <c r="JLA889" s="14"/>
      <c r="JLB889" s="14"/>
      <c r="JLC889" s="14"/>
      <c r="JLD889" s="14"/>
      <c r="JLE889" s="14"/>
      <c r="JLF889" s="14"/>
      <c r="JLG889" s="14"/>
      <c r="JLH889" s="14"/>
      <c r="JLI889" s="14"/>
      <c r="JLJ889" s="14"/>
      <c r="JLK889" s="14"/>
      <c r="JLL889" s="14"/>
      <c r="JLM889" s="14"/>
      <c r="JLN889" s="14"/>
      <c r="JLO889" s="14"/>
      <c r="JLP889" s="14"/>
      <c r="JLQ889" s="14"/>
      <c r="JLR889" s="14"/>
      <c r="JLS889" s="14"/>
      <c r="JLT889" s="14"/>
      <c r="JLU889" s="14"/>
      <c r="JLV889" s="14"/>
      <c r="JLW889" s="14"/>
      <c r="JLX889" s="14"/>
      <c r="JLY889" s="14"/>
      <c r="JLZ889" s="14"/>
      <c r="JMA889" s="14"/>
      <c r="JMB889" s="14"/>
      <c r="JMC889" s="14"/>
      <c r="JMD889" s="14"/>
      <c r="JME889" s="14"/>
      <c r="JMF889" s="14"/>
      <c r="JMG889" s="14"/>
      <c r="JMH889" s="14"/>
      <c r="JMI889" s="14"/>
      <c r="JMJ889" s="14"/>
      <c r="JMK889" s="14"/>
      <c r="JML889" s="14"/>
      <c r="JMM889" s="14"/>
      <c r="JMN889" s="14"/>
      <c r="JMO889" s="14"/>
      <c r="JMP889" s="14"/>
      <c r="JMQ889" s="14"/>
      <c r="JMR889" s="14"/>
      <c r="JMS889" s="14"/>
      <c r="JMT889" s="14"/>
      <c r="JMU889" s="14"/>
      <c r="JMV889" s="14"/>
      <c r="JMW889" s="14"/>
      <c r="JMX889" s="14"/>
      <c r="JMY889" s="14"/>
      <c r="JMZ889" s="14"/>
      <c r="JNA889" s="14"/>
      <c r="JNB889" s="14"/>
      <c r="JNC889" s="14"/>
      <c r="JND889" s="14"/>
      <c r="JNE889" s="14"/>
      <c r="JNF889" s="14"/>
      <c r="JNG889" s="14"/>
      <c r="JNH889" s="14"/>
      <c r="JNI889" s="14"/>
      <c r="JNJ889" s="14"/>
      <c r="JNK889" s="14"/>
      <c r="JNL889" s="14"/>
      <c r="JNM889" s="14"/>
      <c r="JNN889" s="14"/>
      <c r="JNO889" s="14"/>
      <c r="JNP889" s="14"/>
      <c r="JNQ889" s="14"/>
      <c r="JNR889" s="14"/>
      <c r="JNS889" s="14"/>
      <c r="JNT889" s="14"/>
      <c r="JNU889" s="14"/>
      <c r="JNV889" s="14"/>
      <c r="JNW889" s="14"/>
      <c r="JNX889" s="14"/>
      <c r="JNY889" s="14"/>
      <c r="JNZ889" s="14"/>
      <c r="JOA889" s="14"/>
      <c r="JOB889" s="14"/>
      <c r="JOC889" s="14"/>
      <c r="JOD889" s="14"/>
      <c r="JOE889" s="14"/>
      <c r="JOF889" s="14"/>
      <c r="JOG889" s="14"/>
      <c r="JOH889" s="14"/>
      <c r="JOI889" s="14"/>
      <c r="JOJ889" s="14"/>
      <c r="JOK889" s="14"/>
      <c r="JOL889" s="14"/>
      <c r="JOM889" s="14"/>
      <c r="JON889" s="14"/>
      <c r="JOO889" s="14"/>
      <c r="JOP889" s="14"/>
      <c r="JOQ889" s="14"/>
      <c r="JOR889" s="14"/>
      <c r="JOS889" s="14"/>
      <c r="JOT889" s="14"/>
      <c r="JOU889" s="14"/>
      <c r="JOV889" s="14"/>
      <c r="JOW889" s="14"/>
      <c r="JOX889" s="14"/>
      <c r="JOY889" s="14"/>
      <c r="JOZ889" s="14"/>
      <c r="JPA889" s="14"/>
      <c r="JPB889" s="14"/>
      <c r="JPC889" s="14"/>
      <c r="JPD889" s="14"/>
      <c r="JPE889" s="14"/>
      <c r="JPF889" s="14"/>
      <c r="JPG889" s="14"/>
      <c r="JPH889" s="14"/>
      <c r="JPI889" s="14"/>
      <c r="JPJ889" s="14"/>
      <c r="JPK889" s="14"/>
      <c r="JPL889" s="14"/>
      <c r="JPM889" s="14"/>
      <c r="JPN889" s="14"/>
      <c r="JPO889" s="14"/>
      <c r="JPP889" s="14"/>
      <c r="JPQ889" s="14"/>
      <c r="JPR889" s="14"/>
      <c r="JPS889" s="14"/>
      <c r="JPT889" s="14"/>
      <c r="JPU889" s="14"/>
      <c r="JPV889" s="14"/>
      <c r="JPW889" s="14"/>
      <c r="JPX889" s="14"/>
      <c r="JPY889" s="14"/>
      <c r="JPZ889" s="14"/>
      <c r="JQA889" s="14"/>
      <c r="JQB889" s="14"/>
      <c r="JQC889" s="14"/>
      <c r="JQD889" s="14"/>
      <c r="JQE889" s="14"/>
      <c r="JQF889" s="14"/>
      <c r="JQG889" s="14"/>
      <c r="JQH889" s="14"/>
      <c r="JQI889" s="14"/>
      <c r="JQJ889" s="14"/>
      <c r="JQK889" s="14"/>
      <c r="JQL889" s="14"/>
      <c r="JQM889" s="14"/>
      <c r="JQN889" s="14"/>
      <c r="JQO889" s="14"/>
      <c r="JQP889" s="14"/>
      <c r="JQQ889" s="14"/>
      <c r="JQR889" s="14"/>
      <c r="JQS889" s="14"/>
      <c r="JQT889" s="14"/>
      <c r="JQU889" s="14"/>
      <c r="JQV889" s="14"/>
      <c r="JQW889" s="14"/>
      <c r="JQX889" s="14"/>
      <c r="JQY889" s="14"/>
      <c r="JQZ889" s="14"/>
      <c r="JRA889" s="14"/>
      <c r="JRB889" s="14"/>
      <c r="JRC889" s="14"/>
      <c r="JRD889" s="14"/>
      <c r="JRE889" s="14"/>
      <c r="JRF889" s="14"/>
      <c r="JRG889" s="14"/>
      <c r="JRH889" s="14"/>
      <c r="JRI889" s="14"/>
      <c r="JRJ889" s="14"/>
      <c r="JRK889" s="14"/>
      <c r="JRL889" s="14"/>
      <c r="JRM889" s="14"/>
      <c r="JRN889" s="14"/>
      <c r="JRO889" s="14"/>
      <c r="JRP889" s="14"/>
      <c r="JRQ889" s="14"/>
      <c r="JRR889" s="14"/>
      <c r="JRS889" s="14"/>
      <c r="JRT889" s="14"/>
      <c r="JRU889" s="14"/>
      <c r="JRV889" s="14"/>
      <c r="JRW889" s="14"/>
      <c r="JRX889" s="14"/>
      <c r="JRY889" s="14"/>
      <c r="JRZ889" s="14"/>
      <c r="JSA889" s="14"/>
      <c r="JSB889" s="14"/>
      <c r="JSC889" s="14"/>
      <c r="JSD889" s="14"/>
      <c r="JSE889" s="14"/>
      <c r="JSF889" s="14"/>
      <c r="JSG889" s="14"/>
      <c r="JSH889" s="14"/>
      <c r="JSI889" s="14"/>
      <c r="JSJ889" s="14"/>
      <c r="JSK889" s="14"/>
      <c r="JSL889" s="14"/>
      <c r="JSM889" s="14"/>
      <c r="JSN889" s="14"/>
      <c r="JSO889" s="14"/>
      <c r="JSP889" s="14"/>
      <c r="JSQ889" s="14"/>
      <c r="JSR889" s="14"/>
      <c r="JSS889" s="14"/>
      <c r="JST889" s="14"/>
      <c r="JSU889" s="14"/>
      <c r="JSV889" s="14"/>
      <c r="JSW889" s="14"/>
      <c r="JSX889" s="14"/>
      <c r="JSY889" s="14"/>
      <c r="JSZ889" s="14"/>
      <c r="JTA889" s="14"/>
      <c r="JTB889" s="14"/>
      <c r="JTC889" s="14"/>
      <c r="JTD889" s="14"/>
      <c r="JTE889" s="14"/>
      <c r="JTF889" s="14"/>
      <c r="JTG889" s="14"/>
      <c r="JTH889" s="14"/>
      <c r="JTI889" s="14"/>
      <c r="JTJ889" s="14"/>
      <c r="JTK889" s="14"/>
      <c r="JTL889" s="14"/>
      <c r="JTM889" s="14"/>
      <c r="JTN889" s="14"/>
      <c r="JTO889" s="14"/>
      <c r="JTP889" s="14"/>
      <c r="JTQ889" s="14"/>
      <c r="JTR889" s="14"/>
      <c r="JTS889" s="14"/>
      <c r="JTT889" s="14"/>
      <c r="JTU889" s="14"/>
      <c r="JTV889" s="14"/>
      <c r="JTW889" s="14"/>
      <c r="JTX889" s="14"/>
      <c r="JTY889" s="14"/>
      <c r="JTZ889" s="14"/>
      <c r="JUA889" s="14"/>
      <c r="JUB889" s="14"/>
      <c r="JUC889" s="14"/>
      <c r="JUD889" s="14"/>
      <c r="JUE889" s="14"/>
      <c r="JUF889" s="14"/>
      <c r="JUG889" s="14"/>
      <c r="JUH889" s="14"/>
      <c r="JUI889" s="14"/>
      <c r="JUJ889" s="14"/>
      <c r="JUK889" s="14"/>
      <c r="JUL889" s="14"/>
      <c r="JUM889" s="14"/>
      <c r="JUN889" s="14"/>
      <c r="JUO889" s="14"/>
      <c r="JUP889" s="14"/>
      <c r="JUQ889" s="14"/>
      <c r="JUR889" s="14"/>
      <c r="JUS889" s="14"/>
      <c r="JUT889" s="14"/>
      <c r="JUU889" s="14"/>
      <c r="JUV889" s="14"/>
      <c r="JUW889" s="14"/>
      <c r="JUX889" s="14"/>
      <c r="JUY889" s="14"/>
      <c r="JUZ889" s="14"/>
      <c r="JVA889" s="14"/>
      <c r="JVB889" s="14"/>
      <c r="JVC889" s="14"/>
      <c r="JVD889" s="14"/>
      <c r="JVE889" s="14"/>
      <c r="JVF889" s="14"/>
      <c r="JVG889" s="14"/>
      <c r="JVH889" s="14"/>
      <c r="JVI889" s="14"/>
      <c r="JVJ889" s="14"/>
      <c r="JVK889" s="14"/>
      <c r="JVL889" s="14"/>
      <c r="JVM889" s="14"/>
      <c r="JVN889" s="14"/>
      <c r="JVO889" s="14"/>
      <c r="JVP889" s="14"/>
      <c r="JVQ889" s="14"/>
      <c r="JVR889" s="14"/>
      <c r="JVS889" s="14"/>
      <c r="JVT889" s="14"/>
      <c r="JVU889" s="14"/>
      <c r="JVV889" s="14"/>
      <c r="JVW889" s="14"/>
      <c r="JVX889" s="14"/>
      <c r="JVY889" s="14"/>
      <c r="JVZ889" s="14"/>
      <c r="JWA889" s="14"/>
      <c r="JWB889" s="14"/>
      <c r="JWC889" s="14"/>
      <c r="JWD889" s="14"/>
      <c r="JWE889" s="14"/>
      <c r="JWF889" s="14"/>
      <c r="JWG889" s="14"/>
      <c r="JWH889" s="14"/>
      <c r="JWI889" s="14"/>
      <c r="JWJ889" s="14"/>
      <c r="JWK889" s="14"/>
      <c r="JWL889" s="14"/>
      <c r="JWM889" s="14"/>
      <c r="JWN889" s="14"/>
      <c r="JWO889" s="14"/>
      <c r="JWP889" s="14"/>
      <c r="JWQ889" s="14"/>
      <c r="JWR889" s="14"/>
      <c r="JWS889" s="14"/>
      <c r="JWT889" s="14"/>
      <c r="JWU889" s="14"/>
      <c r="JWV889" s="14"/>
      <c r="JWW889" s="14"/>
      <c r="JWX889" s="14"/>
      <c r="JWY889" s="14"/>
      <c r="JWZ889" s="14"/>
      <c r="JXA889" s="14"/>
      <c r="JXB889" s="14"/>
      <c r="JXC889" s="14"/>
      <c r="JXD889" s="14"/>
      <c r="JXE889" s="14"/>
      <c r="JXF889" s="14"/>
      <c r="JXG889" s="14"/>
      <c r="JXH889" s="14"/>
      <c r="JXI889" s="14"/>
      <c r="JXJ889" s="14"/>
      <c r="JXK889" s="14"/>
      <c r="JXL889" s="14"/>
      <c r="JXM889" s="14"/>
      <c r="JXN889" s="14"/>
      <c r="JXO889" s="14"/>
      <c r="JXP889" s="14"/>
      <c r="JXQ889" s="14"/>
      <c r="JXR889" s="14"/>
      <c r="JXS889" s="14"/>
      <c r="JXT889" s="14"/>
      <c r="JXU889" s="14"/>
      <c r="JXV889" s="14"/>
      <c r="JXW889" s="14"/>
      <c r="JXX889" s="14"/>
      <c r="JXY889" s="14"/>
      <c r="JXZ889" s="14"/>
      <c r="JYA889" s="14"/>
      <c r="JYB889" s="14"/>
      <c r="JYC889" s="14"/>
      <c r="JYD889" s="14"/>
      <c r="JYE889" s="14"/>
      <c r="JYF889" s="14"/>
      <c r="JYG889" s="14"/>
      <c r="JYH889" s="14"/>
      <c r="JYI889" s="14"/>
      <c r="JYJ889" s="14"/>
      <c r="JYK889" s="14"/>
      <c r="JYL889" s="14"/>
      <c r="JYM889" s="14"/>
      <c r="JYN889" s="14"/>
      <c r="JYO889" s="14"/>
      <c r="JYP889" s="14"/>
      <c r="JYQ889" s="14"/>
      <c r="JYR889" s="14"/>
      <c r="JYS889" s="14"/>
      <c r="JYT889" s="14"/>
      <c r="JYU889" s="14"/>
      <c r="JYV889" s="14"/>
      <c r="JYW889" s="14"/>
      <c r="JYX889" s="14"/>
      <c r="JYY889" s="14"/>
      <c r="JYZ889" s="14"/>
      <c r="JZA889" s="14"/>
      <c r="JZB889" s="14"/>
      <c r="JZC889" s="14"/>
      <c r="JZD889" s="14"/>
      <c r="JZE889" s="14"/>
      <c r="JZF889" s="14"/>
      <c r="JZG889" s="14"/>
      <c r="JZH889" s="14"/>
      <c r="JZI889" s="14"/>
      <c r="JZJ889" s="14"/>
      <c r="JZK889" s="14"/>
      <c r="JZL889" s="14"/>
      <c r="JZM889" s="14"/>
      <c r="JZN889" s="14"/>
      <c r="JZO889" s="14"/>
      <c r="JZP889" s="14"/>
      <c r="JZQ889" s="14"/>
      <c r="JZR889" s="14"/>
      <c r="JZS889" s="14"/>
      <c r="JZT889" s="14"/>
      <c r="JZU889" s="14"/>
      <c r="JZV889" s="14"/>
      <c r="JZW889" s="14"/>
      <c r="JZX889" s="14"/>
      <c r="JZY889" s="14"/>
      <c r="JZZ889" s="14"/>
      <c r="KAA889" s="14"/>
      <c r="KAB889" s="14"/>
      <c r="KAC889" s="14"/>
      <c r="KAD889" s="14"/>
      <c r="KAE889" s="14"/>
      <c r="KAF889" s="14"/>
      <c r="KAG889" s="14"/>
      <c r="KAH889" s="14"/>
      <c r="KAI889" s="14"/>
      <c r="KAJ889" s="14"/>
      <c r="KAK889" s="14"/>
      <c r="KAL889" s="14"/>
      <c r="KAM889" s="14"/>
      <c r="KAN889" s="14"/>
      <c r="KAO889" s="14"/>
      <c r="KAP889" s="14"/>
      <c r="KAQ889" s="14"/>
      <c r="KAR889" s="14"/>
      <c r="KAS889" s="14"/>
      <c r="KAT889" s="14"/>
      <c r="KAU889" s="14"/>
      <c r="KAV889" s="14"/>
      <c r="KAW889" s="14"/>
      <c r="KAX889" s="14"/>
      <c r="KAY889" s="14"/>
      <c r="KAZ889" s="14"/>
      <c r="KBA889" s="14"/>
      <c r="KBB889" s="14"/>
      <c r="KBC889" s="14"/>
      <c r="KBD889" s="14"/>
      <c r="KBE889" s="14"/>
      <c r="KBF889" s="14"/>
      <c r="KBG889" s="14"/>
      <c r="KBH889" s="14"/>
      <c r="KBI889" s="14"/>
      <c r="KBJ889" s="14"/>
      <c r="KBK889" s="14"/>
      <c r="KBL889" s="14"/>
      <c r="KBM889" s="14"/>
      <c r="KBN889" s="14"/>
      <c r="KBO889" s="14"/>
      <c r="KBP889" s="14"/>
      <c r="KBQ889" s="14"/>
      <c r="KBR889" s="14"/>
      <c r="KBS889" s="14"/>
      <c r="KBT889" s="14"/>
      <c r="KBU889" s="14"/>
      <c r="KBV889" s="14"/>
      <c r="KBW889" s="14"/>
      <c r="KBX889" s="14"/>
      <c r="KBY889" s="14"/>
      <c r="KBZ889" s="14"/>
      <c r="KCA889" s="14"/>
      <c r="KCB889" s="14"/>
      <c r="KCC889" s="14"/>
      <c r="KCD889" s="14"/>
      <c r="KCE889" s="14"/>
      <c r="KCF889" s="14"/>
      <c r="KCG889" s="14"/>
      <c r="KCH889" s="14"/>
      <c r="KCI889" s="14"/>
      <c r="KCJ889" s="14"/>
      <c r="KCK889" s="14"/>
      <c r="KCL889" s="14"/>
      <c r="KCM889" s="14"/>
      <c r="KCN889" s="14"/>
      <c r="KCO889" s="14"/>
      <c r="KCP889" s="14"/>
      <c r="KCQ889" s="14"/>
      <c r="KCR889" s="14"/>
      <c r="KCS889" s="14"/>
      <c r="KCT889" s="14"/>
      <c r="KCU889" s="14"/>
      <c r="KCV889" s="14"/>
      <c r="KCW889" s="14"/>
      <c r="KCX889" s="14"/>
      <c r="KCY889" s="14"/>
      <c r="KCZ889" s="14"/>
      <c r="KDA889" s="14"/>
      <c r="KDB889" s="14"/>
      <c r="KDC889" s="14"/>
      <c r="KDD889" s="14"/>
      <c r="KDE889" s="14"/>
      <c r="KDF889" s="14"/>
      <c r="KDG889" s="14"/>
      <c r="KDH889" s="14"/>
      <c r="KDI889" s="14"/>
      <c r="KDJ889" s="14"/>
      <c r="KDK889" s="14"/>
      <c r="KDL889" s="14"/>
      <c r="KDM889" s="14"/>
      <c r="KDN889" s="14"/>
      <c r="KDO889" s="14"/>
      <c r="KDP889" s="14"/>
      <c r="KDQ889" s="14"/>
      <c r="KDR889" s="14"/>
      <c r="KDS889" s="14"/>
      <c r="KDT889" s="14"/>
      <c r="KDU889" s="14"/>
      <c r="KDV889" s="14"/>
      <c r="KDW889" s="14"/>
      <c r="KDX889" s="14"/>
      <c r="KDY889" s="14"/>
      <c r="KDZ889" s="14"/>
      <c r="KEA889" s="14"/>
      <c r="KEB889" s="14"/>
      <c r="KEC889" s="14"/>
      <c r="KED889" s="14"/>
      <c r="KEE889" s="14"/>
      <c r="KEF889" s="14"/>
      <c r="KEG889" s="14"/>
      <c r="KEH889" s="14"/>
      <c r="KEI889" s="14"/>
      <c r="KEJ889" s="14"/>
      <c r="KEK889" s="14"/>
      <c r="KEL889" s="14"/>
      <c r="KEM889" s="14"/>
      <c r="KEN889" s="14"/>
      <c r="KEO889" s="14"/>
      <c r="KEP889" s="14"/>
      <c r="KEQ889" s="14"/>
      <c r="KER889" s="14"/>
      <c r="KES889" s="14"/>
      <c r="KET889" s="14"/>
      <c r="KEU889" s="14"/>
      <c r="KEV889" s="14"/>
      <c r="KEW889" s="14"/>
      <c r="KEX889" s="14"/>
      <c r="KEY889" s="14"/>
      <c r="KEZ889" s="14"/>
      <c r="KFA889" s="14"/>
      <c r="KFB889" s="14"/>
      <c r="KFC889" s="14"/>
      <c r="KFD889" s="14"/>
      <c r="KFE889" s="14"/>
      <c r="KFF889" s="14"/>
      <c r="KFG889" s="14"/>
      <c r="KFH889" s="14"/>
      <c r="KFI889" s="14"/>
      <c r="KFJ889" s="14"/>
      <c r="KFK889" s="14"/>
      <c r="KFL889" s="14"/>
      <c r="KFM889" s="14"/>
      <c r="KFN889" s="14"/>
      <c r="KFO889" s="14"/>
      <c r="KFP889" s="14"/>
      <c r="KFQ889" s="14"/>
      <c r="KFR889" s="14"/>
      <c r="KFS889" s="14"/>
      <c r="KFT889" s="14"/>
      <c r="KFU889" s="14"/>
      <c r="KFV889" s="14"/>
      <c r="KFW889" s="14"/>
      <c r="KFX889" s="14"/>
      <c r="KFY889" s="14"/>
      <c r="KFZ889" s="14"/>
      <c r="KGA889" s="14"/>
      <c r="KGB889" s="14"/>
      <c r="KGC889" s="14"/>
      <c r="KGD889" s="14"/>
      <c r="KGE889" s="14"/>
      <c r="KGF889" s="14"/>
      <c r="KGG889" s="14"/>
      <c r="KGH889" s="14"/>
      <c r="KGI889" s="14"/>
      <c r="KGJ889" s="14"/>
      <c r="KGK889" s="14"/>
      <c r="KGL889" s="14"/>
      <c r="KGM889" s="14"/>
      <c r="KGN889" s="14"/>
      <c r="KGO889" s="14"/>
      <c r="KGP889" s="14"/>
      <c r="KGQ889" s="14"/>
      <c r="KGR889" s="14"/>
      <c r="KGS889" s="14"/>
      <c r="KGT889" s="14"/>
      <c r="KGU889" s="14"/>
      <c r="KGV889" s="14"/>
      <c r="KGW889" s="14"/>
      <c r="KGX889" s="14"/>
      <c r="KGY889" s="14"/>
      <c r="KGZ889" s="14"/>
      <c r="KHA889" s="14"/>
      <c r="KHB889" s="14"/>
      <c r="KHC889" s="14"/>
      <c r="KHD889" s="14"/>
      <c r="KHE889" s="14"/>
      <c r="KHF889" s="14"/>
      <c r="KHG889" s="14"/>
      <c r="KHH889" s="14"/>
      <c r="KHI889" s="14"/>
      <c r="KHJ889" s="14"/>
      <c r="KHK889" s="14"/>
      <c r="KHL889" s="14"/>
      <c r="KHM889" s="14"/>
      <c r="KHN889" s="14"/>
      <c r="KHO889" s="14"/>
      <c r="KHP889" s="14"/>
      <c r="KHQ889" s="14"/>
      <c r="KHR889" s="14"/>
      <c r="KHS889" s="14"/>
      <c r="KHT889" s="14"/>
      <c r="KHU889" s="14"/>
      <c r="KHV889" s="14"/>
      <c r="KHW889" s="14"/>
      <c r="KHX889" s="14"/>
      <c r="KHY889" s="14"/>
      <c r="KHZ889" s="14"/>
      <c r="KIA889" s="14"/>
      <c r="KIB889" s="14"/>
      <c r="KIC889" s="14"/>
      <c r="KID889" s="14"/>
      <c r="KIE889" s="14"/>
      <c r="KIF889" s="14"/>
      <c r="KIG889" s="14"/>
      <c r="KIH889" s="14"/>
      <c r="KII889" s="14"/>
      <c r="KIJ889" s="14"/>
      <c r="KIK889" s="14"/>
      <c r="KIL889" s="14"/>
      <c r="KIM889" s="14"/>
      <c r="KIN889" s="14"/>
      <c r="KIO889" s="14"/>
      <c r="KIP889" s="14"/>
      <c r="KIQ889" s="14"/>
      <c r="KIR889" s="14"/>
      <c r="KIS889" s="14"/>
      <c r="KIT889" s="14"/>
      <c r="KIU889" s="14"/>
      <c r="KIV889" s="14"/>
      <c r="KIW889" s="14"/>
      <c r="KIX889" s="14"/>
      <c r="KIY889" s="14"/>
      <c r="KIZ889" s="14"/>
      <c r="KJA889" s="14"/>
      <c r="KJB889" s="14"/>
      <c r="KJC889" s="14"/>
      <c r="KJD889" s="14"/>
      <c r="KJE889" s="14"/>
      <c r="KJF889" s="14"/>
      <c r="KJG889" s="14"/>
      <c r="KJH889" s="14"/>
      <c r="KJI889" s="14"/>
      <c r="KJJ889" s="14"/>
      <c r="KJK889" s="14"/>
      <c r="KJL889" s="14"/>
      <c r="KJM889" s="14"/>
      <c r="KJN889" s="14"/>
      <c r="KJO889" s="14"/>
      <c r="KJP889" s="14"/>
      <c r="KJQ889" s="14"/>
      <c r="KJR889" s="14"/>
      <c r="KJS889" s="14"/>
      <c r="KJT889" s="14"/>
      <c r="KJU889" s="14"/>
      <c r="KJV889" s="14"/>
      <c r="KJW889" s="14"/>
      <c r="KJX889" s="14"/>
      <c r="KJY889" s="14"/>
      <c r="KJZ889" s="14"/>
      <c r="KKA889" s="14"/>
      <c r="KKB889" s="14"/>
      <c r="KKC889" s="14"/>
      <c r="KKD889" s="14"/>
      <c r="KKE889" s="14"/>
      <c r="KKF889" s="14"/>
      <c r="KKG889" s="14"/>
      <c r="KKH889" s="14"/>
      <c r="KKI889" s="14"/>
      <c r="KKJ889" s="14"/>
      <c r="KKK889" s="14"/>
      <c r="KKL889" s="14"/>
      <c r="KKM889" s="14"/>
      <c r="KKN889" s="14"/>
      <c r="KKO889" s="14"/>
      <c r="KKP889" s="14"/>
      <c r="KKQ889" s="14"/>
      <c r="KKR889" s="14"/>
      <c r="KKS889" s="14"/>
      <c r="KKT889" s="14"/>
      <c r="KKU889" s="14"/>
      <c r="KKV889" s="14"/>
      <c r="KKW889" s="14"/>
      <c r="KKX889" s="14"/>
      <c r="KKY889" s="14"/>
      <c r="KKZ889" s="14"/>
      <c r="KLA889" s="14"/>
      <c r="KLB889" s="14"/>
      <c r="KLC889" s="14"/>
      <c r="KLD889" s="14"/>
      <c r="KLE889" s="14"/>
      <c r="KLF889" s="14"/>
      <c r="KLG889" s="14"/>
      <c r="KLH889" s="14"/>
      <c r="KLI889" s="14"/>
      <c r="KLJ889" s="14"/>
      <c r="KLK889" s="14"/>
      <c r="KLL889" s="14"/>
      <c r="KLM889" s="14"/>
      <c r="KLN889" s="14"/>
      <c r="KLO889" s="14"/>
      <c r="KLP889" s="14"/>
      <c r="KLQ889" s="14"/>
      <c r="KLR889" s="14"/>
      <c r="KLS889" s="14"/>
      <c r="KLT889" s="14"/>
      <c r="KLU889" s="14"/>
      <c r="KLV889" s="14"/>
      <c r="KLW889" s="14"/>
      <c r="KLX889" s="14"/>
      <c r="KLY889" s="14"/>
      <c r="KLZ889" s="14"/>
      <c r="KMA889" s="14"/>
      <c r="KMB889" s="14"/>
      <c r="KMC889" s="14"/>
      <c r="KMD889" s="14"/>
      <c r="KME889" s="14"/>
      <c r="KMF889" s="14"/>
      <c r="KMG889" s="14"/>
      <c r="KMH889" s="14"/>
      <c r="KMI889" s="14"/>
      <c r="KMJ889" s="14"/>
      <c r="KMK889" s="14"/>
      <c r="KML889" s="14"/>
      <c r="KMM889" s="14"/>
      <c r="KMN889" s="14"/>
      <c r="KMO889" s="14"/>
      <c r="KMP889" s="14"/>
      <c r="KMQ889" s="14"/>
      <c r="KMR889" s="14"/>
      <c r="KMS889" s="14"/>
      <c r="KMT889" s="14"/>
      <c r="KMU889" s="14"/>
      <c r="KMV889" s="14"/>
      <c r="KMW889" s="14"/>
      <c r="KMX889" s="14"/>
      <c r="KMY889" s="14"/>
      <c r="KMZ889" s="14"/>
      <c r="KNA889" s="14"/>
      <c r="KNB889" s="14"/>
      <c r="KNC889" s="14"/>
      <c r="KND889" s="14"/>
      <c r="KNE889" s="14"/>
      <c r="KNF889" s="14"/>
      <c r="KNG889" s="14"/>
      <c r="KNH889" s="14"/>
      <c r="KNI889" s="14"/>
      <c r="KNJ889" s="14"/>
      <c r="KNK889" s="14"/>
      <c r="KNL889" s="14"/>
      <c r="KNM889" s="14"/>
      <c r="KNN889" s="14"/>
      <c r="KNO889" s="14"/>
      <c r="KNP889" s="14"/>
      <c r="KNQ889" s="14"/>
      <c r="KNR889" s="14"/>
      <c r="KNS889" s="14"/>
      <c r="KNT889" s="14"/>
      <c r="KNU889" s="14"/>
      <c r="KNV889" s="14"/>
      <c r="KNW889" s="14"/>
      <c r="KNX889" s="14"/>
      <c r="KNY889" s="14"/>
      <c r="KNZ889" s="14"/>
      <c r="KOA889" s="14"/>
      <c r="KOB889" s="14"/>
      <c r="KOC889" s="14"/>
      <c r="KOD889" s="14"/>
      <c r="KOE889" s="14"/>
      <c r="KOF889" s="14"/>
      <c r="KOG889" s="14"/>
      <c r="KOH889" s="14"/>
      <c r="KOI889" s="14"/>
      <c r="KOJ889" s="14"/>
      <c r="KOK889" s="14"/>
      <c r="KOL889" s="14"/>
      <c r="KOM889" s="14"/>
      <c r="KON889" s="14"/>
      <c r="KOO889" s="14"/>
      <c r="KOP889" s="14"/>
      <c r="KOQ889" s="14"/>
      <c r="KOR889" s="14"/>
      <c r="KOS889" s="14"/>
      <c r="KOT889" s="14"/>
      <c r="KOU889" s="14"/>
      <c r="KOV889" s="14"/>
      <c r="KOW889" s="14"/>
      <c r="KOX889" s="14"/>
      <c r="KOY889" s="14"/>
      <c r="KOZ889" s="14"/>
      <c r="KPA889" s="14"/>
      <c r="KPB889" s="14"/>
      <c r="KPC889" s="14"/>
      <c r="KPD889" s="14"/>
      <c r="KPE889" s="14"/>
      <c r="KPF889" s="14"/>
      <c r="KPG889" s="14"/>
      <c r="KPH889" s="14"/>
      <c r="KPI889" s="14"/>
      <c r="KPJ889" s="14"/>
      <c r="KPK889" s="14"/>
      <c r="KPL889" s="14"/>
      <c r="KPM889" s="14"/>
      <c r="KPN889" s="14"/>
      <c r="KPO889" s="14"/>
      <c r="KPP889" s="14"/>
      <c r="KPQ889" s="14"/>
      <c r="KPR889" s="14"/>
      <c r="KPS889" s="14"/>
      <c r="KPT889" s="14"/>
      <c r="KPU889" s="14"/>
      <c r="KPV889" s="14"/>
      <c r="KPW889" s="14"/>
      <c r="KPX889" s="14"/>
      <c r="KPY889" s="14"/>
      <c r="KPZ889" s="14"/>
      <c r="KQA889" s="14"/>
      <c r="KQB889" s="14"/>
      <c r="KQC889" s="14"/>
      <c r="KQD889" s="14"/>
      <c r="KQE889" s="14"/>
      <c r="KQF889" s="14"/>
      <c r="KQG889" s="14"/>
      <c r="KQH889" s="14"/>
      <c r="KQI889" s="14"/>
      <c r="KQJ889" s="14"/>
      <c r="KQK889" s="14"/>
      <c r="KQL889" s="14"/>
      <c r="KQM889" s="14"/>
      <c r="KQN889" s="14"/>
      <c r="KQO889" s="14"/>
      <c r="KQP889" s="14"/>
      <c r="KQQ889" s="14"/>
      <c r="KQR889" s="14"/>
      <c r="KQS889" s="14"/>
      <c r="KQT889" s="14"/>
      <c r="KQU889" s="14"/>
      <c r="KQV889" s="14"/>
      <c r="KQW889" s="14"/>
      <c r="KQX889" s="14"/>
      <c r="KQY889" s="14"/>
      <c r="KQZ889" s="14"/>
      <c r="KRA889" s="14"/>
      <c r="KRB889" s="14"/>
      <c r="KRC889" s="14"/>
      <c r="KRD889" s="14"/>
      <c r="KRE889" s="14"/>
      <c r="KRF889" s="14"/>
      <c r="KRG889" s="14"/>
      <c r="KRH889" s="14"/>
      <c r="KRI889" s="14"/>
      <c r="KRJ889" s="14"/>
      <c r="KRK889" s="14"/>
      <c r="KRL889" s="14"/>
      <c r="KRM889" s="14"/>
      <c r="KRN889" s="14"/>
      <c r="KRO889" s="14"/>
      <c r="KRP889" s="14"/>
      <c r="KRQ889" s="14"/>
      <c r="KRR889" s="14"/>
      <c r="KRS889" s="14"/>
      <c r="KRT889" s="14"/>
      <c r="KRU889" s="14"/>
      <c r="KRV889" s="14"/>
      <c r="KRW889" s="14"/>
      <c r="KRX889" s="14"/>
      <c r="KRY889" s="14"/>
      <c r="KRZ889" s="14"/>
      <c r="KSA889" s="14"/>
      <c r="KSB889" s="14"/>
      <c r="KSC889" s="14"/>
      <c r="KSD889" s="14"/>
      <c r="KSE889" s="14"/>
      <c r="KSF889" s="14"/>
      <c r="KSG889" s="14"/>
      <c r="KSH889" s="14"/>
      <c r="KSI889" s="14"/>
      <c r="KSJ889" s="14"/>
      <c r="KSK889" s="14"/>
      <c r="KSL889" s="14"/>
      <c r="KSM889" s="14"/>
      <c r="KSN889" s="14"/>
      <c r="KSO889" s="14"/>
      <c r="KSP889" s="14"/>
      <c r="KSQ889" s="14"/>
      <c r="KSR889" s="14"/>
      <c r="KSS889" s="14"/>
      <c r="KST889" s="14"/>
      <c r="KSU889" s="14"/>
      <c r="KSV889" s="14"/>
      <c r="KSW889" s="14"/>
      <c r="KSX889" s="14"/>
      <c r="KSY889" s="14"/>
      <c r="KSZ889" s="14"/>
      <c r="KTA889" s="14"/>
      <c r="KTB889" s="14"/>
      <c r="KTC889" s="14"/>
      <c r="KTD889" s="14"/>
      <c r="KTE889" s="14"/>
      <c r="KTF889" s="14"/>
      <c r="KTG889" s="14"/>
      <c r="KTH889" s="14"/>
      <c r="KTI889" s="14"/>
      <c r="KTJ889" s="14"/>
      <c r="KTK889" s="14"/>
      <c r="KTL889" s="14"/>
      <c r="KTM889" s="14"/>
      <c r="KTN889" s="14"/>
      <c r="KTO889" s="14"/>
      <c r="KTP889" s="14"/>
      <c r="KTQ889" s="14"/>
      <c r="KTR889" s="14"/>
      <c r="KTS889" s="14"/>
      <c r="KTT889" s="14"/>
      <c r="KTU889" s="14"/>
      <c r="KTV889" s="14"/>
      <c r="KTW889" s="14"/>
      <c r="KTX889" s="14"/>
      <c r="KTY889" s="14"/>
      <c r="KTZ889" s="14"/>
      <c r="KUA889" s="14"/>
      <c r="KUB889" s="14"/>
      <c r="KUC889" s="14"/>
      <c r="KUD889" s="14"/>
      <c r="KUE889" s="14"/>
      <c r="KUF889" s="14"/>
      <c r="KUG889" s="14"/>
      <c r="KUH889" s="14"/>
      <c r="KUI889" s="14"/>
      <c r="KUJ889" s="14"/>
      <c r="KUK889" s="14"/>
      <c r="KUL889" s="14"/>
      <c r="KUM889" s="14"/>
      <c r="KUN889" s="14"/>
      <c r="KUO889" s="14"/>
      <c r="KUP889" s="14"/>
      <c r="KUQ889" s="14"/>
      <c r="KUR889" s="14"/>
      <c r="KUS889" s="14"/>
      <c r="KUT889" s="14"/>
      <c r="KUU889" s="14"/>
      <c r="KUV889" s="14"/>
      <c r="KUW889" s="14"/>
      <c r="KUX889" s="14"/>
      <c r="KUY889" s="14"/>
      <c r="KUZ889" s="14"/>
      <c r="KVA889" s="14"/>
      <c r="KVB889" s="14"/>
      <c r="KVC889" s="14"/>
      <c r="KVD889" s="14"/>
      <c r="KVE889" s="14"/>
      <c r="KVF889" s="14"/>
      <c r="KVG889" s="14"/>
      <c r="KVH889" s="14"/>
      <c r="KVI889" s="14"/>
      <c r="KVJ889" s="14"/>
      <c r="KVK889" s="14"/>
      <c r="KVL889" s="14"/>
      <c r="KVM889" s="14"/>
      <c r="KVN889" s="14"/>
      <c r="KVO889" s="14"/>
      <c r="KVP889" s="14"/>
      <c r="KVQ889" s="14"/>
      <c r="KVR889" s="14"/>
      <c r="KVS889" s="14"/>
      <c r="KVT889" s="14"/>
      <c r="KVU889" s="14"/>
      <c r="KVV889" s="14"/>
      <c r="KVW889" s="14"/>
      <c r="KVX889" s="14"/>
      <c r="KVY889" s="14"/>
      <c r="KVZ889" s="14"/>
      <c r="KWA889" s="14"/>
      <c r="KWB889" s="14"/>
      <c r="KWC889" s="14"/>
      <c r="KWD889" s="14"/>
      <c r="KWE889" s="14"/>
      <c r="KWF889" s="14"/>
      <c r="KWG889" s="14"/>
      <c r="KWH889" s="14"/>
      <c r="KWI889" s="14"/>
      <c r="KWJ889" s="14"/>
      <c r="KWK889" s="14"/>
      <c r="KWL889" s="14"/>
      <c r="KWM889" s="14"/>
      <c r="KWN889" s="14"/>
      <c r="KWO889" s="14"/>
      <c r="KWP889" s="14"/>
      <c r="KWQ889" s="14"/>
      <c r="KWR889" s="14"/>
      <c r="KWS889" s="14"/>
      <c r="KWT889" s="14"/>
      <c r="KWU889" s="14"/>
      <c r="KWV889" s="14"/>
      <c r="KWW889" s="14"/>
      <c r="KWX889" s="14"/>
      <c r="KWY889" s="14"/>
      <c r="KWZ889" s="14"/>
      <c r="KXA889" s="14"/>
      <c r="KXB889" s="14"/>
      <c r="KXC889" s="14"/>
      <c r="KXD889" s="14"/>
      <c r="KXE889" s="14"/>
      <c r="KXF889" s="14"/>
      <c r="KXG889" s="14"/>
      <c r="KXH889" s="14"/>
      <c r="KXI889" s="14"/>
      <c r="KXJ889" s="14"/>
      <c r="KXK889" s="14"/>
      <c r="KXL889" s="14"/>
      <c r="KXM889" s="14"/>
      <c r="KXN889" s="14"/>
      <c r="KXO889" s="14"/>
      <c r="KXP889" s="14"/>
      <c r="KXQ889" s="14"/>
      <c r="KXR889" s="14"/>
      <c r="KXS889" s="14"/>
      <c r="KXT889" s="14"/>
      <c r="KXU889" s="14"/>
      <c r="KXV889" s="14"/>
      <c r="KXW889" s="14"/>
      <c r="KXX889" s="14"/>
      <c r="KXY889" s="14"/>
      <c r="KXZ889" s="14"/>
      <c r="KYA889" s="14"/>
      <c r="KYB889" s="14"/>
      <c r="KYC889" s="14"/>
      <c r="KYD889" s="14"/>
      <c r="KYE889" s="14"/>
      <c r="KYF889" s="14"/>
      <c r="KYG889" s="14"/>
      <c r="KYH889" s="14"/>
      <c r="KYI889" s="14"/>
      <c r="KYJ889" s="14"/>
      <c r="KYK889" s="14"/>
      <c r="KYL889" s="14"/>
      <c r="KYM889" s="14"/>
      <c r="KYN889" s="14"/>
      <c r="KYO889" s="14"/>
      <c r="KYP889" s="14"/>
      <c r="KYQ889" s="14"/>
      <c r="KYR889" s="14"/>
      <c r="KYS889" s="14"/>
      <c r="KYT889" s="14"/>
      <c r="KYU889" s="14"/>
      <c r="KYV889" s="14"/>
      <c r="KYW889" s="14"/>
      <c r="KYX889" s="14"/>
      <c r="KYY889" s="14"/>
      <c r="KYZ889" s="14"/>
      <c r="KZA889" s="14"/>
      <c r="KZB889" s="14"/>
      <c r="KZC889" s="14"/>
      <c r="KZD889" s="14"/>
      <c r="KZE889" s="14"/>
      <c r="KZF889" s="14"/>
      <c r="KZG889" s="14"/>
      <c r="KZH889" s="14"/>
      <c r="KZI889" s="14"/>
      <c r="KZJ889" s="14"/>
      <c r="KZK889" s="14"/>
      <c r="KZL889" s="14"/>
      <c r="KZM889" s="14"/>
      <c r="KZN889" s="14"/>
      <c r="KZO889" s="14"/>
      <c r="KZP889" s="14"/>
      <c r="KZQ889" s="14"/>
      <c r="KZR889" s="14"/>
      <c r="KZS889" s="14"/>
      <c r="KZT889" s="14"/>
      <c r="KZU889" s="14"/>
      <c r="KZV889" s="14"/>
      <c r="KZW889" s="14"/>
      <c r="KZX889" s="14"/>
      <c r="KZY889" s="14"/>
      <c r="KZZ889" s="14"/>
      <c r="LAA889" s="14"/>
      <c r="LAB889" s="14"/>
      <c r="LAC889" s="14"/>
      <c r="LAD889" s="14"/>
      <c r="LAE889" s="14"/>
      <c r="LAF889" s="14"/>
      <c r="LAG889" s="14"/>
      <c r="LAH889" s="14"/>
      <c r="LAI889" s="14"/>
      <c r="LAJ889" s="14"/>
      <c r="LAK889" s="14"/>
      <c r="LAL889" s="14"/>
      <c r="LAM889" s="14"/>
      <c r="LAN889" s="14"/>
      <c r="LAO889" s="14"/>
      <c r="LAP889" s="14"/>
      <c r="LAQ889" s="14"/>
      <c r="LAR889" s="14"/>
      <c r="LAS889" s="14"/>
      <c r="LAT889" s="14"/>
      <c r="LAU889" s="14"/>
      <c r="LAV889" s="14"/>
      <c r="LAW889" s="14"/>
      <c r="LAX889" s="14"/>
      <c r="LAY889" s="14"/>
      <c r="LAZ889" s="14"/>
      <c r="LBA889" s="14"/>
      <c r="LBB889" s="14"/>
      <c r="LBC889" s="14"/>
      <c r="LBD889" s="14"/>
      <c r="LBE889" s="14"/>
      <c r="LBF889" s="14"/>
      <c r="LBG889" s="14"/>
      <c r="LBH889" s="14"/>
      <c r="LBI889" s="14"/>
      <c r="LBJ889" s="14"/>
      <c r="LBK889" s="14"/>
      <c r="LBL889" s="14"/>
      <c r="LBM889" s="14"/>
      <c r="LBN889" s="14"/>
      <c r="LBO889" s="14"/>
      <c r="LBP889" s="14"/>
      <c r="LBQ889" s="14"/>
      <c r="LBR889" s="14"/>
      <c r="LBS889" s="14"/>
      <c r="LBT889" s="14"/>
      <c r="LBU889" s="14"/>
      <c r="LBV889" s="14"/>
      <c r="LBW889" s="14"/>
      <c r="LBX889" s="14"/>
      <c r="LBY889" s="14"/>
      <c r="LBZ889" s="14"/>
      <c r="LCA889" s="14"/>
      <c r="LCB889" s="14"/>
      <c r="LCC889" s="14"/>
      <c r="LCD889" s="14"/>
      <c r="LCE889" s="14"/>
      <c r="LCF889" s="14"/>
      <c r="LCG889" s="14"/>
      <c r="LCH889" s="14"/>
      <c r="LCI889" s="14"/>
      <c r="LCJ889" s="14"/>
      <c r="LCK889" s="14"/>
      <c r="LCL889" s="14"/>
      <c r="LCM889" s="14"/>
      <c r="LCN889" s="14"/>
      <c r="LCO889" s="14"/>
      <c r="LCP889" s="14"/>
      <c r="LCQ889" s="14"/>
      <c r="LCR889" s="14"/>
      <c r="LCS889" s="14"/>
      <c r="LCT889" s="14"/>
      <c r="LCU889" s="14"/>
      <c r="LCV889" s="14"/>
      <c r="LCW889" s="14"/>
      <c r="LCX889" s="14"/>
      <c r="LCY889" s="14"/>
      <c r="LCZ889" s="14"/>
      <c r="LDA889" s="14"/>
      <c r="LDB889" s="14"/>
      <c r="LDC889" s="14"/>
      <c r="LDD889" s="14"/>
      <c r="LDE889" s="14"/>
      <c r="LDF889" s="14"/>
      <c r="LDG889" s="14"/>
      <c r="LDH889" s="14"/>
      <c r="LDI889" s="14"/>
      <c r="LDJ889" s="14"/>
      <c r="LDK889" s="14"/>
      <c r="LDL889" s="14"/>
      <c r="LDM889" s="14"/>
      <c r="LDN889" s="14"/>
      <c r="LDO889" s="14"/>
      <c r="LDP889" s="14"/>
      <c r="LDQ889" s="14"/>
      <c r="LDR889" s="14"/>
      <c r="LDS889" s="14"/>
      <c r="LDT889" s="14"/>
      <c r="LDU889" s="14"/>
      <c r="LDV889" s="14"/>
      <c r="LDW889" s="14"/>
      <c r="LDX889" s="14"/>
      <c r="LDY889" s="14"/>
      <c r="LDZ889" s="14"/>
      <c r="LEA889" s="14"/>
      <c r="LEB889" s="14"/>
      <c r="LEC889" s="14"/>
      <c r="LED889" s="14"/>
      <c r="LEE889" s="14"/>
      <c r="LEF889" s="14"/>
      <c r="LEG889" s="14"/>
      <c r="LEH889" s="14"/>
      <c r="LEI889" s="14"/>
      <c r="LEJ889" s="14"/>
      <c r="LEK889" s="14"/>
      <c r="LEL889" s="14"/>
      <c r="LEM889" s="14"/>
      <c r="LEN889" s="14"/>
      <c r="LEO889" s="14"/>
      <c r="LEP889" s="14"/>
      <c r="LEQ889" s="14"/>
      <c r="LER889" s="14"/>
      <c r="LES889" s="14"/>
      <c r="LET889" s="14"/>
      <c r="LEU889" s="14"/>
      <c r="LEV889" s="14"/>
      <c r="LEW889" s="14"/>
      <c r="LEX889" s="14"/>
      <c r="LEY889" s="14"/>
      <c r="LEZ889" s="14"/>
      <c r="LFA889" s="14"/>
      <c r="LFB889" s="14"/>
      <c r="LFC889" s="14"/>
      <c r="LFD889" s="14"/>
      <c r="LFE889" s="14"/>
      <c r="LFF889" s="14"/>
      <c r="LFG889" s="14"/>
      <c r="LFH889" s="14"/>
      <c r="LFI889" s="14"/>
      <c r="LFJ889" s="14"/>
      <c r="LFK889" s="14"/>
      <c r="LFL889" s="14"/>
      <c r="LFM889" s="14"/>
      <c r="LFN889" s="14"/>
      <c r="LFO889" s="14"/>
      <c r="LFP889" s="14"/>
      <c r="LFQ889" s="14"/>
      <c r="LFR889" s="14"/>
      <c r="LFS889" s="14"/>
      <c r="LFT889" s="14"/>
      <c r="LFU889" s="14"/>
      <c r="LFV889" s="14"/>
      <c r="LFW889" s="14"/>
      <c r="LFX889" s="14"/>
      <c r="LFY889" s="14"/>
      <c r="LFZ889" s="14"/>
      <c r="LGA889" s="14"/>
      <c r="LGB889" s="14"/>
      <c r="LGC889" s="14"/>
      <c r="LGD889" s="14"/>
      <c r="LGE889" s="14"/>
      <c r="LGF889" s="14"/>
      <c r="LGG889" s="14"/>
      <c r="LGH889" s="14"/>
      <c r="LGI889" s="14"/>
      <c r="LGJ889" s="14"/>
      <c r="LGK889" s="14"/>
      <c r="LGL889" s="14"/>
      <c r="LGM889" s="14"/>
      <c r="LGN889" s="14"/>
      <c r="LGO889" s="14"/>
      <c r="LGP889" s="14"/>
      <c r="LGQ889" s="14"/>
      <c r="LGR889" s="14"/>
      <c r="LGS889" s="14"/>
      <c r="LGT889" s="14"/>
      <c r="LGU889" s="14"/>
      <c r="LGV889" s="14"/>
      <c r="LGW889" s="14"/>
      <c r="LGX889" s="14"/>
      <c r="LGY889" s="14"/>
      <c r="LGZ889" s="14"/>
      <c r="LHA889" s="14"/>
      <c r="LHB889" s="14"/>
      <c r="LHC889" s="14"/>
      <c r="LHD889" s="14"/>
      <c r="LHE889" s="14"/>
      <c r="LHF889" s="14"/>
      <c r="LHG889" s="14"/>
      <c r="LHH889" s="14"/>
      <c r="LHI889" s="14"/>
      <c r="LHJ889" s="14"/>
      <c r="LHK889" s="14"/>
      <c r="LHL889" s="14"/>
      <c r="LHM889" s="14"/>
      <c r="LHN889" s="14"/>
      <c r="LHO889" s="14"/>
      <c r="LHP889" s="14"/>
      <c r="LHQ889" s="14"/>
      <c r="LHR889" s="14"/>
      <c r="LHS889" s="14"/>
      <c r="LHT889" s="14"/>
      <c r="LHU889" s="14"/>
      <c r="LHV889" s="14"/>
      <c r="LHW889" s="14"/>
      <c r="LHX889" s="14"/>
      <c r="LHY889" s="14"/>
      <c r="LHZ889" s="14"/>
      <c r="LIA889" s="14"/>
      <c r="LIB889" s="14"/>
      <c r="LIC889" s="14"/>
      <c r="LID889" s="14"/>
      <c r="LIE889" s="14"/>
      <c r="LIF889" s="14"/>
      <c r="LIG889" s="14"/>
      <c r="LIH889" s="14"/>
      <c r="LII889" s="14"/>
      <c r="LIJ889" s="14"/>
      <c r="LIK889" s="14"/>
      <c r="LIL889" s="14"/>
      <c r="LIM889" s="14"/>
      <c r="LIN889" s="14"/>
      <c r="LIO889" s="14"/>
      <c r="LIP889" s="14"/>
      <c r="LIQ889" s="14"/>
      <c r="LIR889" s="14"/>
      <c r="LIS889" s="14"/>
      <c r="LIT889" s="14"/>
      <c r="LIU889" s="14"/>
      <c r="LIV889" s="14"/>
      <c r="LIW889" s="14"/>
      <c r="LIX889" s="14"/>
      <c r="LIY889" s="14"/>
      <c r="LIZ889" s="14"/>
      <c r="LJA889" s="14"/>
      <c r="LJB889" s="14"/>
      <c r="LJC889" s="14"/>
      <c r="LJD889" s="14"/>
      <c r="LJE889" s="14"/>
      <c r="LJF889" s="14"/>
      <c r="LJG889" s="14"/>
      <c r="LJH889" s="14"/>
      <c r="LJI889" s="14"/>
      <c r="LJJ889" s="14"/>
      <c r="LJK889" s="14"/>
      <c r="LJL889" s="14"/>
      <c r="LJM889" s="14"/>
      <c r="LJN889" s="14"/>
      <c r="LJO889" s="14"/>
      <c r="LJP889" s="14"/>
      <c r="LJQ889" s="14"/>
      <c r="LJR889" s="14"/>
      <c r="LJS889" s="14"/>
      <c r="LJT889" s="14"/>
      <c r="LJU889" s="14"/>
      <c r="LJV889" s="14"/>
      <c r="LJW889" s="14"/>
      <c r="LJX889" s="14"/>
      <c r="LJY889" s="14"/>
      <c r="LJZ889" s="14"/>
      <c r="LKA889" s="14"/>
      <c r="LKB889" s="14"/>
      <c r="LKC889" s="14"/>
      <c r="LKD889" s="14"/>
      <c r="LKE889" s="14"/>
      <c r="LKF889" s="14"/>
      <c r="LKG889" s="14"/>
      <c r="LKH889" s="14"/>
      <c r="LKI889" s="14"/>
      <c r="LKJ889" s="14"/>
      <c r="LKK889" s="14"/>
      <c r="LKL889" s="14"/>
      <c r="LKM889" s="14"/>
      <c r="LKN889" s="14"/>
      <c r="LKO889" s="14"/>
      <c r="LKP889" s="14"/>
      <c r="LKQ889" s="14"/>
      <c r="LKR889" s="14"/>
      <c r="LKS889" s="14"/>
      <c r="LKT889" s="14"/>
      <c r="LKU889" s="14"/>
      <c r="LKV889" s="14"/>
      <c r="LKW889" s="14"/>
      <c r="LKX889" s="14"/>
      <c r="LKY889" s="14"/>
      <c r="LKZ889" s="14"/>
      <c r="LLA889" s="14"/>
      <c r="LLB889" s="14"/>
      <c r="LLC889" s="14"/>
      <c r="LLD889" s="14"/>
      <c r="LLE889" s="14"/>
      <c r="LLF889" s="14"/>
      <c r="LLG889" s="14"/>
      <c r="LLH889" s="14"/>
      <c r="LLI889" s="14"/>
      <c r="LLJ889" s="14"/>
      <c r="LLK889" s="14"/>
      <c r="LLL889" s="14"/>
      <c r="LLM889" s="14"/>
      <c r="LLN889" s="14"/>
      <c r="LLO889" s="14"/>
      <c r="LLP889" s="14"/>
      <c r="LLQ889" s="14"/>
      <c r="LLR889" s="14"/>
      <c r="LLS889" s="14"/>
      <c r="LLT889" s="14"/>
      <c r="LLU889" s="14"/>
      <c r="LLV889" s="14"/>
      <c r="LLW889" s="14"/>
      <c r="LLX889" s="14"/>
      <c r="LLY889" s="14"/>
      <c r="LLZ889" s="14"/>
      <c r="LMA889" s="14"/>
      <c r="LMB889" s="14"/>
      <c r="LMC889" s="14"/>
      <c r="LMD889" s="14"/>
      <c r="LME889" s="14"/>
      <c r="LMF889" s="14"/>
      <c r="LMG889" s="14"/>
      <c r="LMH889" s="14"/>
      <c r="LMI889" s="14"/>
      <c r="LMJ889" s="14"/>
      <c r="LMK889" s="14"/>
      <c r="LML889" s="14"/>
      <c r="LMM889" s="14"/>
      <c r="LMN889" s="14"/>
      <c r="LMO889" s="14"/>
      <c r="LMP889" s="14"/>
      <c r="LMQ889" s="14"/>
      <c r="LMR889" s="14"/>
      <c r="LMS889" s="14"/>
      <c r="LMT889" s="14"/>
      <c r="LMU889" s="14"/>
      <c r="LMV889" s="14"/>
      <c r="LMW889" s="14"/>
      <c r="LMX889" s="14"/>
      <c r="LMY889" s="14"/>
      <c r="LMZ889" s="14"/>
      <c r="LNA889" s="14"/>
      <c r="LNB889" s="14"/>
      <c r="LNC889" s="14"/>
      <c r="LND889" s="14"/>
      <c r="LNE889" s="14"/>
      <c r="LNF889" s="14"/>
      <c r="LNG889" s="14"/>
      <c r="LNH889" s="14"/>
      <c r="LNI889" s="14"/>
      <c r="LNJ889" s="14"/>
      <c r="LNK889" s="14"/>
      <c r="LNL889" s="14"/>
      <c r="LNM889" s="14"/>
      <c r="LNN889" s="14"/>
      <c r="LNO889" s="14"/>
      <c r="LNP889" s="14"/>
      <c r="LNQ889" s="14"/>
      <c r="LNR889" s="14"/>
      <c r="LNS889" s="14"/>
      <c r="LNT889" s="14"/>
      <c r="LNU889" s="14"/>
      <c r="LNV889" s="14"/>
      <c r="LNW889" s="14"/>
      <c r="LNX889" s="14"/>
      <c r="LNY889" s="14"/>
      <c r="LNZ889" s="14"/>
      <c r="LOA889" s="14"/>
      <c r="LOB889" s="14"/>
      <c r="LOC889" s="14"/>
      <c r="LOD889" s="14"/>
      <c r="LOE889" s="14"/>
      <c r="LOF889" s="14"/>
      <c r="LOG889" s="14"/>
      <c r="LOH889" s="14"/>
      <c r="LOI889" s="14"/>
      <c r="LOJ889" s="14"/>
      <c r="LOK889" s="14"/>
      <c r="LOL889" s="14"/>
      <c r="LOM889" s="14"/>
      <c r="LON889" s="14"/>
      <c r="LOO889" s="14"/>
      <c r="LOP889" s="14"/>
      <c r="LOQ889" s="14"/>
      <c r="LOR889" s="14"/>
      <c r="LOS889" s="14"/>
      <c r="LOT889" s="14"/>
      <c r="LOU889" s="14"/>
      <c r="LOV889" s="14"/>
      <c r="LOW889" s="14"/>
      <c r="LOX889" s="14"/>
      <c r="LOY889" s="14"/>
      <c r="LOZ889" s="14"/>
      <c r="LPA889" s="14"/>
      <c r="LPB889" s="14"/>
      <c r="LPC889" s="14"/>
      <c r="LPD889" s="14"/>
      <c r="LPE889" s="14"/>
      <c r="LPF889" s="14"/>
      <c r="LPG889" s="14"/>
      <c r="LPH889" s="14"/>
      <c r="LPI889" s="14"/>
      <c r="LPJ889" s="14"/>
      <c r="LPK889" s="14"/>
      <c r="LPL889" s="14"/>
      <c r="LPM889" s="14"/>
      <c r="LPN889" s="14"/>
      <c r="LPO889" s="14"/>
      <c r="LPP889" s="14"/>
      <c r="LPQ889" s="14"/>
      <c r="LPR889" s="14"/>
      <c r="LPS889" s="14"/>
      <c r="LPT889" s="14"/>
      <c r="LPU889" s="14"/>
      <c r="LPV889" s="14"/>
      <c r="LPW889" s="14"/>
      <c r="LPX889" s="14"/>
      <c r="LPY889" s="14"/>
      <c r="LPZ889" s="14"/>
      <c r="LQA889" s="14"/>
      <c r="LQB889" s="14"/>
      <c r="LQC889" s="14"/>
      <c r="LQD889" s="14"/>
      <c r="LQE889" s="14"/>
      <c r="LQF889" s="14"/>
      <c r="LQG889" s="14"/>
      <c r="LQH889" s="14"/>
      <c r="LQI889" s="14"/>
      <c r="LQJ889" s="14"/>
      <c r="LQK889" s="14"/>
      <c r="LQL889" s="14"/>
      <c r="LQM889" s="14"/>
      <c r="LQN889" s="14"/>
      <c r="LQO889" s="14"/>
      <c r="LQP889" s="14"/>
      <c r="LQQ889" s="14"/>
      <c r="LQR889" s="14"/>
      <c r="LQS889" s="14"/>
      <c r="LQT889" s="14"/>
      <c r="LQU889" s="14"/>
      <c r="LQV889" s="14"/>
      <c r="LQW889" s="14"/>
      <c r="LQX889" s="14"/>
      <c r="LQY889" s="14"/>
      <c r="LQZ889" s="14"/>
      <c r="LRA889" s="14"/>
      <c r="LRB889" s="14"/>
      <c r="LRC889" s="14"/>
      <c r="LRD889" s="14"/>
      <c r="LRE889" s="14"/>
      <c r="LRF889" s="14"/>
      <c r="LRG889" s="14"/>
      <c r="LRH889" s="14"/>
      <c r="LRI889" s="14"/>
      <c r="LRJ889" s="14"/>
      <c r="LRK889" s="14"/>
      <c r="LRL889" s="14"/>
      <c r="LRM889" s="14"/>
      <c r="LRN889" s="14"/>
      <c r="LRO889" s="14"/>
      <c r="LRP889" s="14"/>
      <c r="LRQ889" s="14"/>
      <c r="LRR889" s="14"/>
      <c r="LRS889" s="14"/>
      <c r="LRT889" s="14"/>
      <c r="LRU889" s="14"/>
      <c r="LRV889" s="14"/>
      <c r="LRW889" s="14"/>
      <c r="LRX889" s="14"/>
      <c r="LRY889" s="14"/>
      <c r="LRZ889" s="14"/>
      <c r="LSA889" s="14"/>
      <c r="LSB889" s="14"/>
      <c r="LSC889" s="14"/>
      <c r="LSD889" s="14"/>
      <c r="LSE889" s="14"/>
      <c r="LSF889" s="14"/>
      <c r="LSG889" s="14"/>
      <c r="LSH889" s="14"/>
      <c r="LSI889" s="14"/>
      <c r="LSJ889" s="14"/>
      <c r="LSK889" s="14"/>
      <c r="LSL889" s="14"/>
      <c r="LSM889" s="14"/>
      <c r="LSN889" s="14"/>
      <c r="LSO889" s="14"/>
      <c r="LSP889" s="14"/>
      <c r="LSQ889" s="14"/>
      <c r="LSR889" s="14"/>
      <c r="LSS889" s="14"/>
      <c r="LST889" s="14"/>
      <c r="LSU889" s="14"/>
      <c r="LSV889" s="14"/>
      <c r="LSW889" s="14"/>
      <c r="LSX889" s="14"/>
      <c r="LSY889" s="14"/>
      <c r="LSZ889" s="14"/>
      <c r="LTA889" s="14"/>
      <c r="LTB889" s="14"/>
      <c r="LTC889" s="14"/>
      <c r="LTD889" s="14"/>
      <c r="LTE889" s="14"/>
      <c r="LTF889" s="14"/>
      <c r="LTG889" s="14"/>
      <c r="LTH889" s="14"/>
      <c r="LTI889" s="14"/>
      <c r="LTJ889" s="14"/>
      <c r="LTK889" s="14"/>
      <c r="LTL889" s="14"/>
      <c r="LTM889" s="14"/>
      <c r="LTN889" s="14"/>
      <c r="LTO889" s="14"/>
      <c r="LTP889" s="14"/>
      <c r="LTQ889" s="14"/>
      <c r="LTR889" s="14"/>
      <c r="LTS889" s="14"/>
      <c r="LTT889" s="14"/>
      <c r="LTU889" s="14"/>
      <c r="LTV889" s="14"/>
      <c r="LTW889" s="14"/>
      <c r="LTX889" s="14"/>
      <c r="LTY889" s="14"/>
      <c r="LTZ889" s="14"/>
      <c r="LUA889" s="14"/>
      <c r="LUB889" s="14"/>
      <c r="LUC889" s="14"/>
      <c r="LUD889" s="14"/>
      <c r="LUE889" s="14"/>
      <c r="LUF889" s="14"/>
      <c r="LUG889" s="14"/>
      <c r="LUH889" s="14"/>
      <c r="LUI889" s="14"/>
      <c r="LUJ889" s="14"/>
      <c r="LUK889" s="14"/>
      <c r="LUL889" s="14"/>
      <c r="LUM889" s="14"/>
      <c r="LUN889" s="14"/>
      <c r="LUO889" s="14"/>
      <c r="LUP889" s="14"/>
      <c r="LUQ889" s="14"/>
      <c r="LUR889" s="14"/>
      <c r="LUS889" s="14"/>
      <c r="LUT889" s="14"/>
      <c r="LUU889" s="14"/>
      <c r="LUV889" s="14"/>
      <c r="LUW889" s="14"/>
      <c r="LUX889" s="14"/>
      <c r="LUY889" s="14"/>
      <c r="LUZ889" s="14"/>
      <c r="LVA889" s="14"/>
      <c r="LVB889" s="14"/>
      <c r="LVC889" s="14"/>
      <c r="LVD889" s="14"/>
      <c r="LVE889" s="14"/>
      <c r="LVF889" s="14"/>
      <c r="LVG889" s="14"/>
      <c r="LVH889" s="14"/>
      <c r="LVI889" s="14"/>
      <c r="LVJ889" s="14"/>
      <c r="LVK889" s="14"/>
      <c r="LVL889" s="14"/>
      <c r="LVM889" s="14"/>
      <c r="LVN889" s="14"/>
      <c r="LVO889" s="14"/>
      <c r="LVP889" s="14"/>
      <c r="LVQ889" s="14"/>
      <c r="LVR889" s="14"/>
      <c r="LVS889" s="14"/>
      <c r="LVT889" s="14"/>
      <c r="LVU889" s="14"/>
      <c r="LVV889" s="14"/>
      <c r="LVW889" s="14"/>
      <c r="LVX889" s="14"/>
      <c r="LVY889" s="14"/>
      <c r="LVZ889" s="14"/>
      <c r="LWA889" s="14"/>
      <c r="LWB889" s="14"/>
      <c r="LWC889" s="14"/>
      <c r="LWD889" s="14"/>
      <c r="LWE889" s="14"/>
      <c r="LWF889" s="14"/>
      <c r="LWG889" s="14"/>
      <c r="LWH889" s="14"/>
      <c r="LWI889" s="14"/>
      <c r="LWJ889" s="14"/>
      <c r="LWK889" s="14"/>
      <c r="LWL889" s="14"/>
      <c r="LWM889" s="14"/>
      <c r="LWN889" s="14"/>
      <c r="LWO889" s="14"/>
      <c r="LWP889" s="14"/>
      <c r="LWQ889" s="14"/>
      <c r="LWR889" s="14"/>
      <c r="LWS889" s="14"/>
      <c r="LWT889" s="14"/>
      <c r="LWU889" s="14"/>
      <c r="LWV889" s="14"/>
      <c r="LWW889" s="14"/>
      <c r="LWX889" s="14"/>
      <c r="LWY889" s="14"/>
      <c r="LWZ889" s="14"/>
      <c r="LXA889" s="14"/>
      <c r="LXB889" s="14"/>
      <c r="LXC889" s="14"/>
      <c r="LXD889" s="14"/>
      <c r="LXE889" s="14"/>
      <c r="LXF889" s="14"/>
      <c r="LXG889" s="14"/>
      <c r="LXH889" s="14"/>
      <c r="LXI889" s="14"/>
      <c r="LXJ889" s="14"/>
      <c r="LXK889" s="14"/>
      <c r="LXL889" s="14"/>
      <c r="LXM889" s="14"/>
      <c r="LXN889" s="14"/>
      <c r="LXO889" s="14"/>
      <c r="LXP889" s="14"/>
      <c r="LXQ889" s="14"/>
      <c r="LXR889" s="14"/>
      <c r="LXS889" s="14"/>
      <c r="LXT889" s="14"/>
      <c r="LXU889" s="14"/>
      <c r="LXV889" s="14"/>
      <c r="LXW889" s="14"/>
      <c r="LXX889" s="14"/>
      <c r="LXY889" s="14"/>
      <c r="LXZ889" s="14"/>
      <c r="LYA889" s="14"/>
      <c r="LYB889" s="14"/>
      <c r="LYC889" s="14"/>
      <c r="LYD889" s="14"/>
      <c r="LYE889" s="14"/>
      <c r="LYF889" s="14"/>
      <c r="LYG889" s="14"/>
      <c r="LYH889" s="14"/>
      <c r="LYI889" s="14"/>
      <c r="LYJ889" s="14"/>
      <c r="LYK889" s="14"/>
      <c r="LYL889" s="14"/>
      <c r="LYM889" s="14"/>
      <c r="LYN889" s="14"/>
      <c r="LYO889" s="14"/>
      <c r="LYP889" s="14"/>
      <c r="LYQ889" s="14"/>
      <c r="LYR889" s="14"/>
      <c r="LYS889" s="14"/>
      <c r="LYT889" s="14"/>
      <c r="LYU889" s="14"/>
      <c r="LYV889" s="14"/>
      <c r="LYW889" s="14"/>
      <c r="LYX889" s="14"/>
      <c r="LYY889" s="14"/>
      <c r="LYZ889" s="14"/>
      <c r="LZA889" s="14"/>
      <c r="LZB889" s="14"/>
      <c r="LZC889" s="14"/>
      <c r="LZD889" s="14"/>
      <c r="LZE889" s="14"/>
      <c r="LZF889" s="14"/>
      <c r="LZG889" s="14"/>
      <c r="LZH889" s="14"/>
      <c r="LZI889" s="14"/>
      <c r="LZJ889" s="14"/>
      <c r="LZK889" s="14"/>
      <c r="LZL889" s="14"/>
      <c r="LZM889" s="14"/>
      <c r="LZN889" s="14"/>
      <c r="LZO889" s="14"/>
      <c r="LZP889" s="14"/>
      <c r="LZQ889" s="14"/>
      <c r="LZR889" s="14"/>
      <c r="LZS889" s="14"/>
      <c r="LZT889" s="14"/>
      <c r="LZU889" s="14"/>
      <c r="LZV889" s="14"/>
      <c r="LZW889" s="14"/>
      <c r="LZX889" s="14"/>
      <c r="LZY889" s="14"/>
      <c r="LZZ889" s="14"/>
      <c r="MAA889" s="14"/>
      <c r="MAB889" s="14"/>
      <c r="MAC889" s="14"/>
      <c r="MAD889" s="14"/>
      <c r="MAE889" s="14"/>
      <c r="MAF889" s="14"/>
      <c r="MAG889" s="14"/>
      <c r="MAH889" s="14"/>
      <c r="MAI889" s="14"/>
      <c r="MAJ889" s="14"/>
      <c r="MAK889" s="14"/>
      <c r="MAL889" s="14"/>
      <c r="MAM889" s="14"/>
      <c r="MAN889" s="14"/>
      <c r="MAO889" s="14"/>
      <c r="MAP889" s="14"/>
      <c r="MAQ889" s="14"/>
      <c r="MAR889" s="14"/>
      <c r="MAS889" s="14"/>
      <c r="MAT889" s="14"/>
      <c r="MAU889" s="14"/>
      <c r="MAV889" s="14"/>
      <c r="MAW889" s="14"/>
      <c r="MAX889" s="14"/>
      <c r="MAY889" s="14"/>
      <c r="MAZ889" s="14"/>
      <c r="MBA889" s="14"/>
      <c r="MBB889" s="14"/>
      <c r="MBC889" s="14"/>
      <c r="MBD889" s="14"/>
      <c r="MBE889" s="14"/>
      <c r="MBF889" s="14"/>
      <c r="MBG889" s="14"/>
      <c r="MBH889" s="14"/>
      <c r="MBI889" s="14"/>
      <c r="MBJ889" s="14"/>
      <c r="MBK889" s="14"/>
      <c r="MBL889" s="14"/>
      <c r="MBM889" s="14"/>
      <c r="MBN889" s="14"/>
      <c r="MBO889" s="14"/>
      <c r="MBP889" s="14"/>
      <c r="MBQ889" s="14"/>
      <c r="MBR889" s="14"/>
      <c r="MBS889" s="14"/>
      <c r="MBT889" s="14"/>
      <c r="MBU889" s="14"/>
      <c r="MBV889" s="14"/>
      <c r="MBW889" s="14"/>
      <c r="MBX889" s="14"/>
      <c r="MBY889" s="14"/>
      <c r="MBZ889" s="14"/>
      <c r="MCA889" s="14"/>
      <c r="MCB889" s="14"/>
      <c r="MCC889" s="14"/>
      <c r="MCD889" s="14"/>
      <c r="MCE889" s="14"/>
      <c r="MCF889" s="14"/>
      <c r="MCG889" s="14"/>
      <c r="MCH889" s="14"/>
      <c r="MCI889" s="14"/>
      <c r="MCJ889" s="14"/>
      <c r="MCK889" s="14"/>
      <c r="MCL889" s="14"/>
      <c r="MCM889" s="14"/>
      <c r="MCN889" s="14"/>
      <c r="MCO889" s="14"/>
      <c r="MCP889" s="14"/>
      <c r="MCQ889" s="14"/>
      <c r="MCR889" s="14"/>
      <c r="MCS889" s="14"/>
      <c r="MCT889" s="14"/>
      <c r="MCU889" s="14"/>
      <c r="MCV889" s="14"/>
      <c r="MCW889" s="14"/>
      <c r="MCX889" s="14"/>
      <c r="MCY889" s="14"/>
      <c r="MCZ889" s="14"/>
      <c r="MDA889" s="14"/>
      <c r="MDB889" s="14"/>
      <c r="MDC889" s="14"/>
      <c r="MDD889" s="14"/>
      <c r="MDE889" s="14"/>
      <c r="MDF889" s="14"/>
      <c r="MDG889" s="14"/>
      <c r="MDH889" s="14"/>
      <c r="MDI889" s="14"/>
      <c r="MDJ889" s="14"/>
      <c r="MDK889" s="14"/>
      <c r="MDL889" s="14"/>
      <c r="MDM889" s="14"/>
      <c r="MDN889" s="14"/>
      <c r="MDO889" s="14"/>
      <c r="MDP889" s="14"/>
      <c r="MDQ889" s="14"/>
      <c r="MDR889" s="14"/>
      <c r="MDS889" s="14"/>
      <c r="MDT889" s="14"/>
      <c r="MDU889" s="14"/>
      <c r="MDV889" s="14"/>
      <c r="MDW889" s="14"/>
      <c r="MDX889" s="14"/>
      <c r="MDY889" s="14"/>
      <c r="MDZ889" s="14"/>
      <c r="MEA889" s="14"/>
      <c r="MEB889" s="14"/>
      <c r="MEC889" s="14"/>
      <c r="MED889" s="14"/>
      <c r="MEE889" s="14"/>
      <c r="MEF889" s="14"/>
      <c r="MEG889" s="14"/>
      <c r="MEH889" s="14"/>
      <c r="MEI889" s="14"/>
      <c r="MEJ889" s="14"/>
      <c r="MEK889" s="14"/>
      <c r="MEL889" s="14"/>
      <c r="MEM889" s="14"/>
      <c r="MEN889" s="14"/>
      <c r="MEO889" s="14"/>
      <c r="MEP889" s="14"/>
      <c r="MEQ889" s="14"/>
      <c r="MER889" s="14"/>
      <c r="MES889" s="14"/>
      <c r="MET889" s="14"/>
      <c r="MEU889" s="14"/>
      <c r="MEV889" s="14"/>
      <c r="MEW889" s="14"/>
      <c r="MEX889" s="14"/>
      <c r="MEY889" s="14"/>
      <c r="MEZ889" s="14"/>
      <c r="MFA889" s="14"/>
      <c r="MFB889" s="14"/>
      <c r="MFC889" s="14"/>
      <c r="MFD889" s="14"/>
      <c r="MFE889" s="14"/>
      <c r="MFF889" s="14"/>
      <c r="MFG889" s="14"/>
      <c r="MFH889" s="14"/>
      <c r="MFI889" s="14"/>
      <c r="MFJ889" s="14"/>
      <c r="MFK889" s="14"/>
      <c r="MFL889" s="14"/>
      <c r="MFM889" s="14"/>
      <c r="MFN889" s="14"/>
      <c r="MFO889" s="14"/>
      <c r="MFP889" s="14"/>
      <c r="MFQ889" s="14"/>
      <c r="MFR889" s="14"/>
      <c r="MFS889" s="14"/>
      <c r="MFT889" s="14"/>
      <c r="MFU889" s="14"/>
      <c r="MFV889" s="14"/>
      <c r="MFW889" s="14"/>
      <c r="MFX889" s="14"/>
      <c r="MFY889" s="14"/>
      <c r="MFZ889" s="14"/>
      <c r="MGA889" s="14"/>
      <c r="MGB889" s="14"/>
      <c r="MGC889" s="14"/>
      <c r="MGD889" s="14"/>
      <c r="MGE889" s="14"/>
      <c r="MGF889" s="14"/>
      <c r="MGG889" s="14"/>
      <c r="MGH889" s="14"/>
      <c r="MGI889" s="14"/>
      <c r="MGJ889" s="14"/>
      <c r="MGK889" s="14"/>
      <c r="MGL889" s="14"/>
      <c r="MGM889" s="14"/>
      <c r="MGN889" s="14"/>
      <c r="MGO889" s="14"/>
      <c r="MGP889" s="14"/>
      <c r="MGQ889" s="14"/>
      <c r="MGR889" s="14"/>
      <c r="MGS889" s="14"/>
      <c r="MGT889" s="14"/>
      <c r="MGU889" s="14"/>
      <c r="MGV889" s="14"/>
      <c r="MGW889" s="14"/>
      <c r="MGX889" s="14"/>
      <c r="MGY889" s="14"/>
      <c r="MGZ889" s="14"/>
      <c r="MHA889" s="14"/>
      <c r="MHB889" s="14"/>
      <c r="MHC889" s="14"/>
      <c r="MHD889" s="14"/>
      <c r="MHE889" s="14"/>
      <c r="MHF889" s="14"/>
      <c r="MHG889" s="14"/>
      <c r="MHH889" s="14"/>
      <c r="MHI889" s="14"/>
      <c r="MHJ889" s="14"/>
      <c r="MHK889" s="14"/>
      <c r="MHL889" s="14"/>
      <c r="MHM889" s="14"/>
      <c r="MHN889" s="14"/>
      <c r="MHO889" s="14"/>
      <c r="MHP889" s="14"/>
      <c r="MHQ889" s="14"/>
      <c r="MHR889" s="14"/>
      <c r="MHS889" s="14"/>
      <c r="MHT889" s="14"/>
      <c r="MHU889" s="14"/>
      <c r="MHV889" s="14"/>
      <c r="MHW889" s="14"/>
      <c r="MHX889" s="14"/>
      <c r="MHY889" s="14"/>
      <c r="MHZ889" s="14"/>
      <c r="MIA889" s="14"/>
      <c r="MIB889" s="14"/>
      <c r="MIC889" s="14"/>
      <c r="MID889" s="14"/>
      <c r="MIE889" s="14"/>
      <c r="MIF889" s="14"/>
      <c r="MIG889" s="14"/>
      <c r="MIH889" s="14"/>
      <c r="MII889" s="14"/>
      <c r="MIJ889" s="14"/>
      <c r="MIK889" s="14"/>
      <c r="MIL889" s="14"/>
      <c r="MIM889" s="14"/>
      <c r="MIN889" s="14"/>
      <c r="MIO889" s="14"/>
      <c r="MIP889" s="14"/>
      <c r="MIQ889" s="14"/>
      <c r="MIR889" s="14"/>
      <c r="MIS889" s="14"/>
      <c r="MIT889" s="14"/>
      <c r="MIU889" s="14"/>
      <c r="MIV889" s="14"/>
      <c r="MIW889" s="14"/>
      <c r="MIX889" s="14"/>
      <c r="MIY889" s="14"/>
      <c r="MIZ889" s="14"/>
      <c r="MJA889" s="14"/>
      <c r="MJB889" s="14"/>
      <c r="MJC889" s="14"/>
      <c r="MJD889" s="14"/>
      <c r="MJE889" s="14"/>
      <c r="MJF889" s="14"/>
      <c r="MJG889" s="14"/>
      <c r="MJH889" s="14"/>
      <c r="MJI889" s="14"/>
      <c r="MJJ889" s="14"/>
      <c r="MJK889" s="14"/>
      <c r="MJL889" s="14"/>
      <c r="MJM889" s="14"/>
      <c r="MJN889" s="14"/>
      <c r="MJO889" s="14"/>
      <c r="MJP889" s="14"/>
      <c r="MJQ889" s="14"/>
      <c r="MJR889" s="14"/>
      <c r="MJS889" s="14"/>
      <c r="MJT889" s="14"/>
      <c r="MJU889" s="14"/>
      <c r="MJV889" s="14"/>
      <c r="MJW889" s="14"/>
      <c r="MJX889" s="14"/>
      <c r="MJY889" s="14"/>
      <c r="MJZ889" s="14"/>
      <c r="MKA889" s="14"/>
      <c r="MKB889" s="14"/>
      <c r="MKC889" s="14"/>
      <c r="MKD889" s="14"/>
      <c r="MKE889" s="14"/>
      <c r="MKF889" s="14"/>
      <c r="MKG889" s="14"/>
      <c r="MKH889" s="14"/>
      <c r="MKI889" s="14"/>
      <c r="MKJ889" s="14"/>
      <c r="MKK889" s="14"/>
      <c r="MKL889" s="14"/>
      <c r="MKM889" s="14"/>
      <c r="MKN889" s="14"/>
      <c r="MKO889" s="14"/>
      <c r="MKP889" s="14"/>
      <c r="MKQ889" s="14"/>
      <c r="MKR889" s="14"/>
      <c r="MKS889" s="14"/>
      <c r="MKT889" s="14"/>
      <c r="MKU889" s="14"/>
      <c r="MKV889" s="14"/>
      <c r="MKW889" s="14"/>
      <c r="MKX889" s="14"/>
      <c r="MKY889" s="14"/>
      <c r="MKZ889" s="14"/>
      <c r="MLA889" s="14"/>
      <c r="MLB889" s="14"/>
      <c r="MLC889" s="14"/>
      <c r="MLD889" s="14"/>
      <c r="MLE889" s="14"/>
      <c r="MLF889" s="14"/>
      <c r="MLG889" s="14"/>
      <c r="MLH889" s="14"/>
      <c r="MLI889" s="14"/>
      <c r="MLJ889" s="14"/>
      <c r="MLK889" s="14"/>
      <c r="MLL889" s="14"/>
      <c r="MLM889" s="14"/>
      <c r="MLN889" s="14"/>
      <c r="MLO889" s="14"/>
      <c r="MLP889" s="14"/>
      <c r="MLQ889" s="14"/>
      <c r="MLR889" s="14"/>
      <c r="MLS889" s="14"/>
      <c r="MLT889" s="14"/>
      <c r="MLU889" s="14"/>
      <c r="MLV889" s="14"/>
      <c r="MLW889" s="14"/>
      <c r="MLX889" s="14"/>
      <c r="MLY889" s="14"/>
      <c r="MLZ889" s="14"/>
      <c r="MMA889" s="14"/>
      <c r="MMB889" s="14"/>
      <c r="MMC889" s="14"/>
      <c r="MMD889" s="14"/>
      <c r="MME889" s="14"/>
      <c r="MMF889" s="14"/>
      <c r="MMG889" s="14"/>
      <c r="MMH889" s="14"/>
      <c r="MMI889" s="14"/>
      <c r="MMJ889" s="14"/>
      <c r="MMK889" s="14"/>
      <c r="MML889" s="14"/>
      <c r="MMM889" s="14"/>
      <c r="MMN889" s="14"/>
      <c r="MMO889" s="14"/>
      <c r="MMP889" s="14"/>
      <c r="MMQ889" s="14"/>
      <c r="MMR889" s="14"/>
      <c r="MMS889" s="14"/>
      <c r="MMT889" s="14"/>
      <c r="MMU889" s="14"/>
      <c r="MMV889" s="14"/>
      <c r="MMW889" s="14"/>
      <c r="MMX889" s="14"/>
      <c r="MMY889" s="14"/>
      <c r="MMZ889" s="14"/>
      <c r="MNA889" s="14"/>
      <c r="MNB889" s="14"/>
      <c r="MNC889" s="14"/>
      <c r="MND889" s="14"/>
      <c r="MNE889" s="14"/>
      <c r="MNF889" s="14"/>
      <c r="MNG889" s="14"/>
      <c r="MNH889" s="14"/>
      <c r="MNI889" s="14"/>
      <c r="MNJ889" s="14"/>
      <c r="MNK889" s="14"/>
      <c r="MNL889" s="14"/>
      <c r="MNM889" s="14"/>
      <c r="MNN889" s="14"/>
      <c r="MNO889" s="14"/>
      <c r="MNP889" s="14"/>
      <c r="MNQ889" s="14"/>
      <c r="MNR889" s="14"/>
      <c r="MNS889" s="14"/>
      <c r="MNT889" s="14"/>
      <c r="MNU889" s="14"/>
      <c r="MNV889" s="14"/>
      <c r="MNW889" s="14"/>
      <c r="MNX889" s="14"/>
      <c r="MNY889" s="14"/>
      <c r="MNZ889" s="14"/>
      <c r="MOA889" s="14"/>
      <c r="MOB889" s="14"/>
      <c r="MOC889" s="14"/>
      <c r="MOD889" s="14"/>
      <c r="MOE889" s="14"/>
      <c r="MOF889" s="14"/>
      <c r="MOG889" s="14"/>
      <c r="MOH889" s="14"/>
      <c r="MOI889" s="14"/>
      <c r="MOJ889" s="14"/>
      <c r="MOK889" s="14"/>
      <c r="MOL889" s="14"/>
      <c r="MOM889" s="14"/>
      <c r="MON889" s="14"/>
      <c r="MOO889" s="14"/>
      <c r="MOP889" s="14"/>
      <c r="MOQ889" s="14"/>
      <c r="MOR889" s="14"/>
      <c r="MOS889" s="14"/>
      <c r="MOT889" s="14"/>
      <c r="MOU889" s="14"/>
      <c r="MOV889" s="14"/>
      <c r="MOW889" s="14"/>
      <c r="MOX889" s="14"/>
      <c r="MOY889" s="14"/>
      <c r="MOZ889" s="14"/>
      <c r="MPA889" s="14"/>
      <c r="MPB889" s="14"/>
      <c r="MPC889" s="14"/>
      <c r="MPD889" s="14"/>
      <c r="MPE889" s="14"/>
      <c r="MPF889" s="14"/>
      <c r="MPG889" s="14"/>
      <c r="MPH889" s="14"/>
      <c r="MPI889" s="14"/>
      <c r="MPJ889" s="14"/>
      <c r="MPK889" s="14"/>
      <c r="MPL889" s="14"/>
      <c r="MPM889" s="14"/>
      <c r="MPN889" s="14"/>
      <c r="MPO889" s="14"/>
      <c r="MPP889" s="14"/>
      <c r="MPQ889" s="14"/>
      <c r="MPR889" s="14"/>
      <c r="MPS889" s="14"/>
      <c r="MPT889" s="14"/>
      <c r="MPU889" s="14"/>
      <c r="MPV889" s="14"/>
      <c r="MPW889" s="14"/>
      <c r="MPX889" s="14"/>
      <c r="MPY889" s="14"/>
      <c r="MPZ889" s="14"/>
      <c r="MQA889" s="14"/>
      <c r="MQB889" s="14"/>
      <c r="MQC889" s="14"/>
      <c r="MQD889" s="14"/>
      <c r="MQE889" s="14"/>
      <c r="MQF889" s="14"/>
      <c r="MQG889" s="14"/>
      <c r="MQH889" s="14"/>
      <c r="MQI889" s="14"/>
      <c r="MQJ889" s="14"/>
      <c r="MQK889" s="14"/>
      <c r="MQL889" s="14"/>
      <c r="MQM889" s="14"/>
      <c r="MQN889" s="14"/>
      <c r="MQO889" s="14"/>
      <c r="MQP889" s="14"/>
      <c r="MQQ889" s="14"/>
      <c r="MQR889" s="14"/>
      <c r="MQS889" s="14"/>
      <c r="MQT889" s="14"/>
      <c r="MQU889" s="14"/>
      <c r="MQV889" s="14"/>
      <c r="MQW889" s="14"/>
      <c r="MQX889" s="14"/>
      <c r="MQY889" s="14"/>
      <c r="MQZ889" s="14"/>
      <c r="MRA889" s="14"/>
      <c r="MRB889" s="14"/>
      <c r="MRC889" s="14"/>
      <c r="MRD889" s="14"/>
      <c r="MRE889" s="14"/>
      <c r="MRF889" s="14"/>
      <c r="MRG889" s="14"/>
      <c r="MRH889" s="14"/>
      <c r="MRI889" s="14"/>
      <c r="MRJ889" s="14"/>
      <c r="MRK889" s="14"/>
      <c r="MRL889" s="14"/>
      <c r="MRM889" s="14"/>
      <c r="MRN889" s="14"/>
      <c r="MRO889" s="14"/>
      <c r="MRP889" s="14"/>
      <c r="MRQ889" s="14"/>
      <c r="MRR889" s="14"/>
      <c r="MRS889" s="14"/>
      <c r="MRT889" s="14"/>
      <c r="MRU889" s="14"/>
      <c r="MRV889" s="14"/>
      <c r="MRW889" s="14"/>
      <c r="MRX889" s="14"/>
      <c r="MRY889" s="14"/>
      <c r="MRZ889" s="14"/>
      <c r="MSA889" s="14"/>
      <c r="MSB889" s="14"/>
      <c r="MSC889" s="14"/>
      <c r="MSD889" s="14"/>
      <c r="MSE889" s="14"/>
      <c r="MSF889" s="14"/>
      <c r="MSG889" s="14"/>
      <c r="MSH889" s="14"/>
      <c r="MSI889" s="14"/>
      <c r="MSJ889" s="14"/>
      <c r="MSK889" s="14"/>
      <c r="MSL889" s="14"/>
      <c r="MSM889" s="14"/>
      <c r="MSN889" s="14"/>
      <c r="MSO889" s="14"/>
      <c r="MSP889" s="14"/>
      <c r="MSQ889" s="14"/>
      <c r="MSR889" s="14"/>
      <c r="MSS889" s="14"/>
      <c r="MST889" s="14"/>
      <c r="MSU889" s="14"/>
      <c r="MSV889" s="14"/>
      <c r="MSW889" s="14"/>
      <c r="MSX889" s="14"/>
      <c r="MSY889" s="14"/>
      <c r="MSZ889" s="14"/>
      <c r="MTA889" s="14"/>
      <c r="MTB889" s="14"/>
      <c r="MTC889" s="14"/>
      <c r="MTD889" s="14"/>
      <c r="MTE889" s="14"/>
      <c r="MTF889" s="14"/>
      <c r="MTG889" s="14"/>
      <c r="MTH889" s="14"/>
      <c r="MTI889" s="14"/>
      <c r="MTJ889" s="14"/>
      <c r="MTK889" s="14"/>
      <c r="MTL889" s="14"/>
      <c r="MTM889" s="14"/>
      <c r="MTN889" s="14"/>
      <c r="MTO889" s="14"/>
      <c r="MTP889" s="14"/>
      <c r="MTQ889" s="14"/>
      <c r="MTR889" s="14"/>
      <c r="MTS889" s="14"/>
      <c r="MTT889" s="14"/>
      <c r="MTU889" s="14"/>
      <c r="MTV889" s="14"/>
      <c r="MTW889" s="14"/>
      <c r="MTX889" s="14"/>
      <c r="MTY889" s="14"/>
      <c r="MTZ889" s="14"/>
      <c r="MUA889" s="14"/>
      <c r="MUB889" s="14"/>
      <c r="MUC889" s="14"/>
      <c r="MUD889" s="14"/>
      <c r="MUE889" s="14"/>
      <c r="MUF889" s="14"/>
      <c r="MUG889" s="14"/>
      <c r="MUH889" s="14"/>
      <c r="MUI889" s="14"/>
      <c r="MUJ889" s="14"/>
      <c r="MUK889" s="14"/>
      <c r="MUL889" s="14"/>
      <c r="MUM889" s="14"/>
      <c r="MUN889" s="14"/>
      <c r="MUO889" s="14"/>
      <c r="MUP889" s="14"/>
      <c r="MUQ889" s="14"/>
      <c r="MUR889" s="14"/>
      <c r="MUS889" s="14"/>
      <c r="MUT889" s="14"/>
      <c r="MUU889" s="14"/>
      <c r="MUV889" s="14"/>
      <c r="MUW889" s="14"/>
      <c r="MUX889" s="14"/>
      <c r="MUY889" s="14"/>
      <c r="MUZ889" s="14"/>
      <c r="MVA889" s="14"/>
      <c r="MVB889" s="14"/>
      <c r="MVC889" s="14"/>
      <c r="MVD889" s="14"/>
      <c r="MVE889" s="14"/>
      <c r="MVF889" s="14"/>
      <c r="MVG889" s="14"/>
      <c r="MVH889" s="14"/>
      <c r="MVI889" s="14"/>
      <c r="MVJ889" s="14"/>
      <c r="MVK889" s="14"/>
      <c r="MVL889" s="14"/>
      <c r="MVM889" s="14"/>
      <c r="MVN889" s="14"/>
      <c r="MVO889" s="14"/>
      <c r="MVP889" s="14"/>
      <c r="MVQ889" s="14"/>
      <c r="MVR889" s="14"/>
      <c r="MVS889" s="14"/>
      <c r="MVT889" s="14"/>
      <c r="MVU889" s="14"/>
      <c r="MVV889" s="14"/>
      <c r="MVW889" s="14"/>
      <c r="MVX889" s="14"/>
      <c r="MVY889" s="14"/>
      <c r="MVZ889" s="14"/>
      <c r="MWA889" s="14"/>
      <c r="MWB889" s="14"/>
      <c r="MWC889" s="14"/>
      <c r="MWD889" s="14"/>
      <c r="MWE889" s="14"/>
      <c r="MWF889" s="14"/>
      <c r="MWG889" s="14"/>
      <c r="MWH889" s="14"/>
      <c r="MWI889" s="14"/>
      <c r="MWJ889" s="14"/>
      <c r="MWK889" s="14"/>
      <c r="MWL889" s="14"/>
      <c r="MWM889" s="14"/>
      <c r="MWN889" s="14"/>
      <c r="MWO889" s="14"/>
      <c r="MWP889" s="14"/>
      <c r="MWQ889" s="14"/>
      <c r="MWR889" s="14"/>
      <c r="MWS889" s="14"/>
      <c r="MWT889" s="14"/>
      <c r="MWU889" s="14"/>
      <c r="MWV889" s="14"/>
      <c r="MWW889" s="14"/>
      <c r="MWX889" s="14"/>
      <c r="MWY889" s="14"/>
      <c r="MWZ889" s="14"/>
      <c r="MXA889" s="14"/>
      <c r="MXB889" s="14"/>
      <c r="MXC889" s="14"/>
      <c r="MXD889" s="14"/>
      <c r="MXE889" s="14"/>
      <c r="MXF889" s="14"/>
      <c r="MXG889" s="14"/>
      <c r="MXH889" s="14"/>
      <c r="MXI889" s="14"/>
      <c r="MXJ889" s="14"/>
      <c r="MXK889" s="14"/>
      <c r="MXL889" s="14"/>
      <c r="MXM889" s="14"/>
      <c r="MXN889" s="14"/>
      <c r="MXO889" s="14"/>
      <c r="MXP889" s="14"/>
      <c r="MXQ889" s="14"/>
      <c r="MXR889" s="14"/>
      <c r="MXS889" s="14"/>
      <c r="MXT889" s="14"/>
      <c r="MXU889" s="14"/>
      <c r="MXV889" s="14"/>
      <c r="MXW889" s="14"/>
      <c r="MXX889" s="14"/>
      <c r="MXY889" s="14"/>
      <c r="MXZ889" s="14"/>
      <c r="MYA889" s="14"/>
      <c r="MYB889" s="14"/>
      <c r="MYC889" s="14"/>
      <c r="MYD889" s="14"/>
      <c r="MYE889" s="14"/>
      <c r="MYF889" s="14"/>
      <c r="MYG889" s="14"/>
      <c r="MYH889" s="14"/>
      <c r="MYI889" s="14"/>
      <c r="MYJ889" s="14"/>
      <c r="MYK889" s="14"/>
      <c r="MYL889" s="14"/>
      <c r="MYM889" s="14"/>
      <c r="MYN889" s="14"/>
      <c r="MYO889" s="14"/>
      <c r="MYP889" s="14"/>
      <c r="MYQ889" s="14"/>
      <c r="MYR889" s="14"/>
      <c r="MYS889" s="14"/>
      <c r="MYT889" s="14"/>
      <c r="MYU889" s="14"/>
      <c r="MYV889" s="14"/>
      <c r="MYW889" s="14"/>
      <c r="MYX889" s="14"/>
      <c r="MYY889" s="14"/>
      <c r="MYZ889" s="14"/>
      <c r="MZA889" s="14"/>
      <c r="MZB889" s="14"/>
      <c r="MZC889" s="14"/>
      <c r="MZD889" s="14"/>
      <c r="MZE889" s="14"/>
      <c r="MZF889" s="14"/>
      <c r="MZG889" s="14"/>
      <c r="MZH889" s="14"/>
      <c r="MZI889" s="14"/>
      <c r="MZJ889" s="14"/>
      <c r="MZK889" s="14"/>
      <c r="MZL889" s="14"/>
      <c r="MZM889" s="14"/>
      <c r="MZN889" s="14"/>
      <c r="MZO889" s="14"/>
      <c r="MZP889" s="14"/>
      <c r="MZQ889" s="14"/>
      <c r="MZR889" s="14"/>
      <c r="MZS889" s="14"/>
      <c r="MZT889" s="14"/>
      <c r="MZU889" s="14"/>
      <c r="MZV889" s="14"/>
      <c r="MZW889" s="14"/>
      <c r="MZX889" s="14"/>
      <c r="MZY889" s="14"/>
      <c r="MZZ889" s="14"/>
      <c r="NAA889" s="14"/>
      <c r="NAB889" s="14"/>
      <c r="NAC889" s="14"/>
      <c r="NAD889" s="14"/>
      <c r="NAE889" s="14"/>
      <c r="NAF889" s="14"/>
      <c r="NAG889" s="14"/>
      <c r="NAH889" s="14"/>
      <c r="NAI889" s="14"/>
      <c r="NAJ889" s="14"/>
      <c r="NAK889" s="14"/>
      <c r="NAL889" s="14"/>
      <c r="NAM889" s="14"/>
      <c r="NAN889" s="14"/>
      <c r="NAO889" s="14"/>
      <c r="NAP889" s="14"/>
      <c r="NAQ889" s="14"/>
      <c r="NAR889" s="14"/>
      <c r="NAS889" s="14"/>
      <c r="NAT889" s="14"/>
      <c r="NAU889" s="14"/>
      <c r="NAV889" s="14"/>
      <c r="NAW889" s="14"/>
      <c r="NAX889" s="14"/>
      <c r="NAY889" s="14"/>
      <c r="NAZ889" s="14"/>
      <c r="NBA889" s="14"/>
      <c r="NBB889" s="14"/>
      <c r="NBC889" s="14"/>
      <c r="NBD889" s="14"/>
      <c r="NBE889" s="14"/>
      <c r="NBF889" s="14"/>
      <c r="NBG889" s="14"/>
      <c r="NBH889" s="14"/>
      <c r="NBI889" s="14"/>
      <c r="NBJ889" s="14"/>
      <c r="NBK889" s="14"/>
      <c r="NBL889" s="14"/>
      <c r="NBM889" s="14"/>
      <c r="NBN889" s="14"/>
      <c r="NBO889" s="14"/>
      <c r="NBP889" s="14"/>
      <c r="NBQ889" s="14"/>
      <c r="NBR889" s="14"/>
      <c r="NBS889" s="14"/>
      <c r="NBT889" s="14"/>
      <c r="NBU889" s="14"/>
      <c r="NBV889" s="14"/>
      <c r="NBW889" s="14"/>
      <c r="NBX889" s="14"/>
      <c r="NBY889" s="14"/>
      <c r="NBZ889" s="14"/>
      <c r="NCA889" s="14"/>
      <c r="NCB889" s="14"/>
      <c r="NCC889" s="14"/>
      <c r="NCD889" s="14"/>
      <c r="NCE889" s="14"/>
      <c r="NCF889" s="14"/>
      <c r="NCG889" s="14"/>
      <c r="NCH889" s="14"/>
      <c r="NCI889" s="14"/>
      <c r="NCJ889" s="14"/>
      <c r="NCK889" s="14"/>
      <c r="NCL889" s="14"/>
      <c r="NCM889" s="14"/>
      <c r="NCN889" s="14"/>
      <c r="NCO889" s="14"/>
      <c r="NCP889" s="14"/>
      <c r="NCQ889" s="14"/>
      <c r="NCR889" s="14"/>
      <c r="NCS889" s="14"/>
      <c r="NCT889" s="14"/>
      <c r="NCU889" s="14"/>
      <c r="NCV889" s="14"/>
      <c r="NCW889" s="14"/>
      <c r="NCX889" s="14"/>
      <c r="NCY889" s="14"/>
      <c r="NCZ889" s="14"/>
      <c r="NDA889" s="14"/>
      <c r="NDB889" s="14"/>
      <c r="NDC889" s="14"/>
      <c r="NDD889" s="14"/>
      <c r="NDE889" s="14"/>
      <c r="NDF889" s="14"/>
      <c r="NDG889" s="14"/>
      <c r="NDH889" s="14"/>
      <c r="NDI889" s="14"/>
      <c r="NDJ889" s="14"/>
      <c r="NDK889" s="14"/>
      <c r="NDL889" s="14"/>
      <c r="NDM889" s="14"/>
      <c r="NDN889" s="14"/>
      <c r="NDO889" s="14"/>
      <c r="NDP889" s="14"/>
      <c r="NDQ889" s="14"/>
      <c r="NDR889" s="14"/>
      <c r="NDS889" s="14"/>
      <c r="NDT889" s="14"/>
      <c r="NDU889" s="14"/>
      <c r="NDV889" s="14"/>
      <c r="NDW889" s="14"/>
      <c r="NDX889" s="14"/>
      <c r="NDY889" s="14"/>
      <c r="NDZ889" s="14"/>
      <c r="NEA889" s="14"/>
      <c r="NEB889" s="14"/>
      <c r="NEC889" s="14"/>
      <c r="NED889" s="14"/>
      <c r="NEE889" s="14"/>
      <c r="NEF889" s="14"/>
      <c r="NEG889" s="14"/>
      <c r="NEH889" s="14"/>
      <c r="NEI889" s="14"/>
      <c r="NEJ889" s="14"/>
      <c r="NEK889" s="14"/>
      <c r="NEL889" s="14"/>
      <c r="NEM889" s="14"/>
      <c r="NEN889" s="14"/>
      <c r="NEO889" s="14"/>
      <c r="NEP889" s="14"/>
      <c r="NEQ889" s="14"/>
      <c r="NER889" s="14"/>
      <c r="NES889" s="14"/>
      <c r="NET889" s="14"/>
      <c r="NEU889" s="14"/>
      <c r="NEV889" s="14"/>
      <c r="NEW889" s="14"/>
      <c r="NEX889" s="14"/>
      <c r="NEY889" s="14"/>
      <c r="NEZ889" s="14"/>
      <c r="NFA889" s="14"/>
      <c r="NFB889" s="14"/>
      <c r="NFC889" s="14"/>
      <c r="NFD889" s="14"/>
      <c r="NFE889" s="14"/>
      <c r="NFF889" s="14"/>
      <c r="NFG889" s="14"/>
      <c r="NFH889" s="14"/>
      <c r="NFI889" s="14"/>
      <c r="NFJ889" s="14"/>
      <c r="NFK889" s="14"/>
      <c r="NFL889" s="14"/>
      <c r="NFM889" s="14"/>
      <c r="NFN889" s="14"/>
      <c r="NFO889" s="14"/>
      <c r="NFP889" s="14"/>
      <c r="NFQ889" s="14"/>
      <c r="NFR889" s="14"/>
      <c r="NFS889" s="14"/>
      <c r="NFT889" s="14"/>
      <c r="NFU889" s="14"/>
      <c r="NFV889" s="14"/>
      <c r="NFW889" s="14"/>
      <c r="NFX889" s="14"/>
      <c r="NFY889" s="14"/>
      <c r="NFZ889" s="14"/>
      <c r="NGA889" s="14"/>
      <c r="NGB889" s="14"/>
      <c r="NGC889" s="14"/>
      <c r="NGD889" s="14"/>
      <c r="NGE889" s="14"/>
      <c r="NGF889" s="14"/>
      <c r="NGG889" s="14"/>
      <c r="NGH889" s="14"/>
      <c r="NGI889" s="14"/>
      <c r="NGJ889" s="14"/>
      <c r="NGK889" s="14"/>
      <c r="NGL889" s="14"/>
      <c r="NGM889" s="14"/>
      <c r="NGN889" s="14"/>
      <c r="NGO889" s="14"/>
      <c r="NGP889" s="14"/>
      <c r="NGQ889" s="14"/>
      <c r="NGR889" s="14"/>
      <c r="NGS889" s="14"/>
      <c r="NGT889" s="14"/>
      <c r="NGU889" s="14"/>
      <c r="NGV889" s="14"/>
      <c r="NGW889" s="14"/>
      <c r="NGX889" s="14"/>
      <c r="NGY889" s="14"/>
      <c r="NGZ889" s="14"/>
      <c r="NHA889" s="14"/>
      <c r="NHB889" s="14"/>
      <c r="NHC889" s="14"/>
      <c r="NHD889" s="14"/>
      <c r="NHE889" s="14"/>
      <c r="NHF889" s="14"/>
      <c r="NHG889" s="14"/>
      <c r="NHH889" s="14"/>
      <c r="NHI889" s="14"/>
      <c r="NHJ889" s="14"/>
      <c r="NHK889" s="14"/>
      <c r="NHL889" s="14"/>
      <c r="NHM889" s="14"/>
      <c r="NHN889" s="14"/>
      <c r="NHO889" s="14"/>
      <c r="NHP889" s="14"/>
      <c r="NHQ889" s="14"/>
      <c r="NHR889" s="14"/>
      <c r="NHS889" s="14"/>
      <c r="NHT889" s="14"/>
      <c r="NHU889" s="14"/>
      <c r="NHV889" s="14"/>
      <c r="NHW889" s="14"/>
      <c r="NHX889" s="14"/>
      <c r="NHY889" s="14"/>
      <c r="NHZ889" s="14"/>
      <c r="NIA889" s="14"/>
      <c r="NIB889" s="14"/>
      <c r="NIC889" s="14"/>
      <c r="NID889" s="14"/>
      <c r="NIE889" s="14"/>
      <c r="NIF889" s="14"/>
      <c r="NIG889" s="14"/>
      <c r="NIH889" s="14"/>
      <c r="NII889" s="14"/>
      <c r="NIJ889" s="14"/>
      <c r="NIK889" s="14"/>
      <c r="NIL889" s="14"/>
      <c r="NIM889" s="14"/>
      <c r="NIN889" s="14"/>
      <c r="NIO889" s="14"/>
      <c r="NIP889" s="14"/>
      <c r="NIQ889" s="14"/>
      <c r="NIR889" s="14"/>
      <c r="NIS889" s="14"/>
      <c r="NIT889" s="14"/>
      <c r="NIU889" s="14"/>
      <c r="NIV889" s="14"/>
      <c r="NIW889" s="14"/>
      <c r="NIX889" s="14"/>
      <c r="NIY889" s="14"/>
      <c r="NIZ889" s="14"/>
      <c r="NJA889" s="14"/>
      <c r="NJB889" s="14"/>
      <c r="NJC889" s="14"/>
      <c r="NJD889" s="14"/>
      <c r="NJE889" s="14"/>
      <c r="NJF889" s="14"/>
      <c r="NJG889" s="14"/>
      <c r="NJH889" s="14"/>
      <c r="NJI889" s="14"/>
      <c r="NJJ889" s="14"/>
      <c r="NJK889" s="14"/>
      <c r="NJL889" s="14"/>
      <c r="NJM889" s="14"/>
      <c r="NJN889" s="14"/>
      <c r="NJO889" s="14"/>
      <c r="NJP889" s="14"/>
      <c r="NJQ889" s="14"/>
      <c r="NJR889" s="14"/>
      <c r="NJS889" s="14"/>
      <c r="NJT889" s="14"/>
      <c r="NJU889" s="14"/>
      <c r="NJV889" s="14"/>
      <c r="NJW889" s="14"/>
      <c r="NJX889" s="14"/>
      <c r="NJY889" s="14"/>
      <c r="NJZ889" s="14"/>
      <c r="NKA889" s="14"/>
      <c r="NKB889" s="14"/>
      <c r="NKC889" s="14"/>
      <c r="NKD889" s="14"/>
      <c r="NKE889" s="14"/>
      <c r="NKF889" s="14"/>
      <c r="NKG889" s="14"/>
      <c r="NKH889" s="14"/>
      <c r="NKI889" s="14"/>
      <c r="NKJ889" s="14"/>
      <c r="NKK889" s="14"/>
      <c r="NKL889" s="14"/>
      <c r="NKM889" s="14"/>
      <c r="NKN889" s="14"/>
      <c r="NKO889" s="14"/>
      <c r="NKP889" s="14"/>
      <c r="NKQ889" s="14"/>
      <c r="NKR889" s="14"/>
      <c r="NKS889" s="14"/>
      <c r="NKT889" s="14"/>
      <c r="NKU889" s="14"/>
      <c r="NKV889" s="14"/>
      <c r="NKW889" s="14"/>
      <c r="NKX889" s="14"/>
      <c r="NKY889" s="14"/>
      <c r="NKZ889" s="14"/>
      <c r="NLA889" s="14"/>
      <c r="NLB889" s="14"/>
      <c r="NLC889" s="14"/>
      <c r="NLD889" s="14"/>
      <c r="NLE889" s="14"/>
      <c r="NLF889" s="14"/>
      <c r="NLG889" s="14"/>
      <c r="NLH889" s="14"/>
      <c r="NLI889" s="14"/>
      <c r="NLJ889" s="14"/>
      <c r="NLK889" s="14"/>
      <c r="NLL889" s="14"/>
      <c r="NLM889" s="14"/>
      <c r="NLN889" s="14"/>
      <c r="NLO889" s="14"/>
      <c r="NLP889" s="14"/>
      <c r="NLQ889" s="14"/>
      <c r="NLR889" s="14"/>
      <c r="NLS889" s="14"/>
      <c r="NLT889" s="14"/>
      <c r="NLU889" s="14"/>
      <c r="NLV889" s="14"/>
      <c r="NLW889" s="14"/>
      <c r="NLX889" s="14"/>
      <c r="NLY889" s="14"/>
      <c r="NLZ889" s="14"/>
      <c r="NMA889" s="14"/>
      <c r="NMB889" s="14"/>
      <c r="NMC889" s="14"/>
      <c r="NMD889" s="14"/>
      <c r="NME889" s="14"/>
      <c r="NMF889" s="14"/>
      <c r="NMG889" s="14"/>
      <c r="NMH889" s="14"/>
      <c r="NMI889" s="14"/>
      <c r="NMJ889" s="14"/>
      <c r="NMK889" s="14"/>
      <c r="NML889" s="14"/>
      <c r="NMM889" s="14"/>
      <c r="NMN889" s="14"/>
      <c r="NMO889" s="14"/>
      <c r="NMP889" s="14"/>
      <c r="NMQ889" s="14"/>
      <c r="NMR889" s="14"/>
      <c r="NMS889" s="14"/>
      <c r="NMT889" s="14"/>
      <c r="NMU889" s="14"/>
      <c r="NMV889" s="14"/>
      <c r="NMW889" s="14"/>
      <c r="NMX889" s="14"/>
      <c r="NMY889" s="14"/>
      <c r="NMZ889" s="14"/>
      <c r="NNA889" s="14"/>
      <c r="NNB889" s="14"/>
      <c r="NNC889" s="14"/>
      <c r="NND889" s="14"/>
      <c r="NNE889" s="14"/>
      <c r="NNF889" s="14"/>
      <c r="NNG889" s="14"/>
      <c r="NNH889" s="14"/>
      <c r="NNI889" s="14"/>
      <c r="NNJ889" s="14"/>
      <c r="NNK889" s="14"/>
      <c r="NNL889" s="14"/>
      <c r="NNM889" s="14"/>
      <c r="NNN889" s="14"/>
      <c r="NNO889" s="14"/>
      <c r="NNP889" s="14"/>
      <c r="NNQ889" s="14"/>
      <c r="NNR889" s="14"/>
      <c r="NNS889" s="14"/>
      <c r="NNT889" s="14"/>
      <c r="NNU889" s="14"/>
      <c r="NNV889" s="14"/>
      <c r="NNW889" s="14"/>
      <c r="NNX889" s="14"/>
      <c r="NNY889" s="14"/>
      <c r="NNZ889" s="14"/>
      <c r="NOA889" s="14"/>
      <c r="NOB889" s="14"/>
      <c r="NOC889" s="14"/>
      <c r="NOD889" s="14"/>
      <c r="NOE889" s="14"/>
      <c r="NOF889" s="14"/>
      <c r="NOG889" s="14"/>
      <c r="NOH889" s="14"/>
      <c r="NOI889" s="14"/>
      <c r="NOJ889" s="14"/>
      <c r="NOK889" s="14"/>
      <c r="NOL889" s="14"/>
      <c r="NOM889" s="14"/>
      <c r="NON889" s="14"/>
      <c r="NOO889" s="14"/>
      <c r="NOP889" s="14"/>
      <c r="NOQ889" s="14"/>
      <c r="NOR889" s="14"/>
      <c r="NOS889" s="14"/>
      <c r="NOT889" s="14"/>
      <c r="NOU889" s="14"/>
      <c r="NOV889" s="14"/>
      <c r="NOW889" s="14"/>
      <c r="NOX889" s="14"/>
      <c r="NOY889" s="14"/>
      <c r="NOZ889" s="14"/>
      <c r="NPA889" s="14"/>
      <c r="NPB889" s="14"/>
      <c r="NPC889" s="14"/>
      <c r="NPD889" s="14"/>
      <c r="NPE889" s="14"/>
      <c r="NPF889" s="14"/>
      <c r="NPG889" s="14"/>
      <c r="NPH889" s="14"/>
      <c r="NPI889" s="14"/>
      <c r="NPJ889" s="14"/>
      <c r="NPK889" s="14"/>
      <c r="NPL889" s="14"/>
      <c r="NPM889" s="14"/>
      <c r="NPN889" s="14"/>
      <c r="NPO889" s="14"/>
      <c r="NPP889" s="14"/>
      <c r="NPQ889" s="14"/>
      <c r="NPR889" s="14"/>
      <c r="NPS889" s="14"/>
      <c r="NPT889" s="14"/>
      <c r="NPU889" s="14"/>
      <c r="NPV889" s="14"/>
      <c r="NPW889" s="14"/>
      <c r="NPX889" s="14"/>
      <c r="NPY889" s="14"/>
      <c r="NPZ889" s="14"/>
      <c r="NQA889" s="14"/>
      <c r="NQB889" s="14"/>
      <c r="NQC889" s="14"/>
      <c r="NQD889" s="14"/>
      <c r="NQE889" s="14"/>
      <c r="NQF889" s="14"/>
      <c r="NQG889" s="14"/>
      <c r="NQH889" s="14"/>
      <c r="NQI889" s="14"/>
      <c r="NQJ889" s="14"/>
      <c r="NQK889" s="14"/>
      <c r="NQL889" s="14"/>
      <c r="NQM889" s="14"/>
      <c r="NQN889" s="14"/>
      <c r="NQO889" s="14"/>
      <c r="NQP889" s="14"/>
      <c r="NQQ889" s="14"/>
      <c r="NQR889" s="14"/>
      <c r="NQS889" s="14"/>
      <c r="NQT889" s="14"/>
      <c r="NQU889" s="14"/>
      <c r="NQV889" s="14"/>
      <c r="NQW889" s="14"/>
      <c r="NQX889" s="14"/>
      <c r="NQY889" s="14"/>
      <c r="NQZ889" s="14"/>
      <c r="NRA889" s="14"/>
      <c r="NRB889" s="14"/>
      <c r="NRC889" s="14"/>
      <c r="NRD889" s="14"/>
      <c r="NRE889" s="14"/>
      <c r="NRF889" s="14"/>
      <c r="NRG889" s="14"/>
      <c r="NRH889" s="14"/>
      <c r="NRI889" s="14"/>
      <c r="NRJ889" s="14"/>
      <c r="NRK889" s="14"/>
      <c r="NRL889" s="14"/>
      <c r="NRM889" s="14"/>
      <c r="NRN889" s="14"/>
      <c r="NRO889" s="14"/>
      <c r="NRP889" s="14"/>
      <c r="NRQ889" s="14"/>
      <c r="NRR889" s="14"/>
      <c r="NRS889" s="14"/>
      <c r="NRT889" s="14"/>
      <c r="NRU889" s="14"/>
      <c r="NRV889" s="14"/>
      <c r="NRW889" s="14"/>
      <c r="NRX889" s="14"/>
      <c r="NRY889" s="14"/>
      <c r="NRZ889" s="14"/>
      <c r="NSA889" s="14"/>
      <c r="NSB889" s="14"/>
      <c r="NSC889" s="14"/>
      <c r="NSD889" s="14"/>
      <c r="NSE889" s="14"/>
      <c r="NSF889" s="14"/>
      <c r="NSG889" s="14"/>
      <c r="NSH889" s="14"/>
      <c r="NSI889" s="14"/>
      <c r="NSJ889" s="14"/>
      <c r="NSK889" s="14"/>
      <c r="NSL889" s="14"/>
      <c r="NSM889" s="14"/>
      <c r="NSN889" s="14"/>
      <c r="NSO889" s="14"/>
      <c r="NSP889" s="14"/>
      <c r="NSQ889" s="14"/>
      <c r="NSR889" s="14"/>
      <c r="NSS889" s="14"/>
      <c r="NST889" s="14"/>
      <c r="NSU889" s="14"/>
      <c r="NSV889" s="14"/>
      <c r="NSW889" s="14"/>
      <c r="NSX889" s="14"/>
      <c r="NSY889" s="14"/>
      <c r="NSZ889" s="14"/>
      <c r="NTA889" s="14"/>
      <c r="NTB889" s="14"/>
      <c r="NTC889" s="14"/>
      <c r="NTD889" s="14"/>
      <c r="NTE889" s="14"/>
      <c r="NTF889" s="14"/>
      <c r="NTG889" s="14"/>
      <c r="NTH889" s="14"/>
      <c r="NTI889" s="14"/>
      <c r="NTJ889" s="14"/>
      <c r="NTK889" s="14"/>
      <c r="NTL889" s="14"/>
      <c r="NTM889" s="14"/>
      <c r="NTN889" s="14"/>
      <c r="NTO889" s="14"/>
      <c r="NTP889" s="14"/>
      <c r="NTQ889" s="14"/>
      <c r="NTR889" s="14"/>
      <c r="NTS889" s="14"/>
      <c r="NTT889" s="14"/>
      <c r="NTU889" s="14"/>
      <c r="NTV889" s="14"/>
      <c r="NTW889" s="14"/>
      <c r="NTX889" s="14"/>
      <c r="NTY889" s="14"/>
      <c r="NTZ889" s="14"/>
      <c r="NUA889" s="14"/>
      <c r="NUB889" s="14"/>
      <c r="NUC889" s="14"/>
      <c r="NUD889" s="14"/>
      <c r="NUE889" s="14"/>
      <c r="NUF889" s="14"/>
      <c r="NUG889" s="14"/>
      <c r="NUH889" s="14"/>
      <c r="NUI889" s="14"/>
      <c r="NUJ889" s="14"/>
      <c r="NUK889" s="14"/>
      <c r="NUL889" s="14"/>
      <c r="NUM889" s="14"/>
      <c r="NUN889" s="14"/>
      <c r="NUO889" s="14"/>
      <c r="NUP889" s="14"/>
      <c r="NUQ889" s="14"/>
      <c r="NUR889" s="14"/>
      <c r="NUS889" s="14"/>
      <c r="NUT889" s="14"/>
      <c r="NUU889" s="14"/>
      <c r="NUV889" s="14"/>
      <c r="NUW889" s="14"/>
      <c r="NUX889" s="14"/>
      <c r="NUY889" s="14"/>
      <c r="NUZ889" s="14"/>
      <c r="NVA889" s="14"/>
      <c r="NVB889" s="14"/>
      <c r="NVC889" s="14"/>
      <c r="NVD889" s="14"/>
      <c r="NVE889" s="14"/>
      <c r="NVF889" s="14"/>
      <c r="NVG889" s="14"/>
      <c r="NVH889" s="14"/>
      <c r="NVI889" s="14"/>
      <c r="NVJ889" s="14"/>
      <c r="NVK889" s="14"/>
      <c r="NVL889" s="14"/>
      <c r="NVM889" s="14"/>
      <c r="NVN889" s="14"/>
      <c r="NVO889" s="14"/>
      <c r="NVP889" s="14"/>
      <c r="NVQ889" s="14"/>
      <c r="NVR889" s="14"/>
      <c r="NVS889" s="14"/>
      <c r="NVT889" s="14"/>
      <c r="NVU889" s="14"/>
      <c r="NVV889" s="14"/>
      <c r="NVW889" s="14"/>
      <c r="NVX889" s="14"/>
      <c r="NVY889" s="14"/>
      <c r="NVZ889" s="14"/>
      <c r="NWA889" s="14"/>
      <c r="NWB889" s="14"/>
      <c r="NWC889" s="14"/>
      <c r="NWD889" s="14"/>
      <c r="NWE889" s="14"/>
      <c r="NWF889" s="14"/>
      <c r="NWG889" s="14"/>
      <c r="NWH889" s="14"/>
      <c r="NWI889" s="14"/>
      <c r="NWJ889" s="14"/>
      <c r="NWK889" s="14"/>
      <c r="NWL889" s="14"/>
      <c r="NWM889" s="14"/>
      <c r="NWN889" s="14"/>
      <c r="NWO889" s="14"/>
      <c r="NWP889" s="14"/>
      <c r="NWQ889" s="14"/>
      <c r="NWR889" s="14"/>
      <c r="NWS889" s="14"/>
      <c r="NWT889" s="14"/>
      <c r="NWU889" s="14"/>
      <c r="NWV889" s="14"/>
      <c r="NWW889" s="14"/>
      <c r="NWX889" s="14"/>
      <c r="NWY889" s="14"/>
      <c r="NWZ889" s="14"/>
      <c r="NXA889" s="14"/>
      <c r="NXB889" s="14"/>
      <c r="NXC889" s="14"/>
      <c r="NXD889" s="14"/>
      <c r="NXE889" s="14"/>
      <c r="NXF889" s="14"/>
      <c r="NXG889" s="14"/>
      <c r="NXH889" s="14"/>
      <c r="NXI889" s="14"/>
      <c r="NXJ889" s="14"/>
      <c r="NXK889" s="14"/>
      <c r="NXL889" s="14"/>
      <c r="NXM889" s="14"/>
      <c r="NXN889" s="14"/>
      <c r="NXO889" s="14"/>
      <c r="NXP889" s="14"/>
      <c r="NXQ889" s="14"/>
      <c r="NXR889" s="14"/>
      <c r="NXS889" s="14"/>
      <c r="NXT889" s="14"/>
      <c r="NXU889" s="14"/>
      <c r="NXV889" s="14"/>
      <c r="NXW889" s="14"/>
      <c r="NXX889" s="14"/>
      <c r="NXY889" s="14"/>
      <c r="NXZ889" s="14"/>
      <c r="NYA889" s="14"/>
      <c r="NYB889" s="14"/>
      <c r="NYC889" s="14"/>
      <c r="NYD889" s="14"/>
      <c r="NYE889" s="14"/>
      <c r="NYF889" s="14"/>
      <c r="NYG889" s="14"/>
      <c r="NYH889" s="14"/>
      <c r="NYI889" s="14"/>
      <c r="NYJ889" s="14"/>
      <c r="NYK889" s="14"/>
      <c r="NYL889" s="14"/>
      <c r="NYM889" s="14"/>
      <c r="NYN889" s="14"/>
      <c r="NYO889" s="14"/>
      <c r="NYP889" s="14"/>
      <c r="NYQ889" s="14"/>
      <c r="NYR889" s="14"/>
      <c r="NYS889" s="14"/>
      <c r="NYT889" s="14"/>
      <c r="NYU889" s="14"/>
      <c r="NYV889" s="14"/>
      <c r="NYW889" s="14"/>
      <c r="NYX889" s="14"/>
      <c r="NYY889" s="14"/>
      <c r="NYZ889" s="14"/>
      <c r="NZA889" s="14"/>
      <c r="NZB889" s="14"/>
      <c r="NZC889" s="14"/>
      <c r="NZD889" s="14"/>
      <c r="NZE889" s="14"/>
      <c r="NZF889" s="14"/>
      <c r="NZG889" s="14"/>
      <c r="NZH889" s="14"/>
      <c r="NZI889" s="14"/>
      <c r="NZJ889" s="14"/>
      <c r="NZK889" s="14"/>
      <c r="NZL889" s="14"/>
      <c r="NZM889" s="14"/>
      <c r="NZN889" s="14"/>
      <c r="NZO889" s="14"/>
      <c r="NZP889" s="14"/>
      <c r="NZQ889" s="14"/>
      <c r="NZR889" s="14"/>
      <c r="NZS889" s="14"/>
      <c r="NZT889" s="14"/>
      <c r="NZU889" s="14"/>
      <c r="NZV889" s="14"/>
      <c r="NZW889" s="14"/>
      <c r="NZX889" s="14"/>
      <c r="NZY889" s="14"/>
      <c r="NZZ889" s="14"/>
      <c r="OAA889" s="14"/>
      <c r="OAB889" s="14"/>
      <c r="OAC889" s="14"/>
      <c r="OAD889" s="14"/>
      <c r="OAE889" s="14"/>
      <c r="OAF889" s="14"/>
      <c r="OAG889" s="14"/>
      <c r="OAH889" s="14"/>
      <c r="OAI889" s="14"/>
      <c r="OAJ889" s="14"/>
      <c r="OAK889" s="14"/>
      <c r="OAL889" s="14"/>
      <c r="OAM889" s="14"/>
      <c r="OAN889" s="14"/>
      <c r="OAO889" s="14"/>
      <c r="OAP889" s="14"/>
      <c r="OAQ889" s="14"/>
      <c r="OAR889" s="14"/>
      <c r="OAS889" s="14"/>
      <c r="OAT889" s="14"/>
      <c r="OAU889" s="14"/>
      <c r="OAV889" s="14"/>
      <c r="OAW889" s="14"/>
      <c r="OAX889" s="14"/>
      <c r="OAY889" s="14"/>
      <c r="OAZ889" s="14"/>
      <c r="OBA889" s="14"/>
      <c r="OBB889" s="14"/>
      <c r="OBC889" s="14"/>
      <c r="OBD889" s="14"/>
      <c r="OBE889" s="14"/>
      <c r="OBF889" s="14"/>
      <c r="OBG889" s="14"/>
      <c r="OBH889" s="14"/>
      <c r="OBI889" s="14"/>
      <c r="OBJ889" s="14"/>
      <c r="OBK889" s="14"/>
      <c r="OBL889" s="14"/>
      <c r="OBM889" s="14"/>
      <c r="OBN889" s="14"/>
      <c r="OBO889" s="14"/>
      <c r="OBP889" s="14"/>
      <c r="OBQ889" s="14"/>
      <c r="OBR889" s="14"/>
      <c r="OBS889" s="14"/>
      <c r="OBT889" s="14"/>
      <c r="OBU889" s="14"/>
      <c r="OBV889" s="14"/>
      <c r="OBW889" s="14"/>
      <c r="OBX889" s="14"/>
      <c r="OBY889" s="14"/>
      <c r="OBZ889" s="14"/>
      <c r="OCA889" s="14"/>
      <c r="OCB889" s="14"/>
      <c r="OCC889" s="14"/>
      <c r="OCD889" s="14"/>
      <c r="OCE889" s="14"/>
      <c r="OCF889" s="14"/>
      <c r="OCG889" s="14"/>
      <c r="OCH889" s="14"/>
      <c r="OCI889" s="14"/>
      <c r="OCJ889" s="14"/>
      <c r="OCK889" s="14"/>
      <c r="OCL889" s="14"/>
      <c r="OCM889" s="14"/>
      <c r="OCN889" s="14"/>
      <c r="OCO889" s="14"/>
      <c r="OCP889" s="14"/>
      <c r="OCQ889" s="14"/>
      <c r="OCR889" s="14"/>
      <c r="OCS889" s="14"/>
      <c r="OCT889" s="14"/>
      <c r="OCU889" s="14"/>
      <c r="OCV889" s="14"/>
      <c r="OCW889" s="14"/>
      <c r="OCX889" s="14"/>
      <c r="OCY889" s="14"/>
      <c r="OCZ889" s="14"/>
      <c r="ODA889" s="14"/>
      <c r="ODB889" s="14"/>
      <c r="ODC889" s="14"/>
      <c r="ODD889" s="14"/>
      <c r="ODE889" s="14"/>
      <c r="ODF889" s="14"/>
      <c r="ODG889" s="14"/>
      <c r="ODH889" s="14"/>
      <c r="ODI889" s="14"/>
      <c r="ODJ889" s="14"/>
      <c r="ODK889" s="14"/>
      <c r="ODL889" s="14"/>
      <c r="ODM889" s="14"/>
      <c r="ODN889" s="14"/>
      <c r="ODO889" s="14"/>
      <c r="ODP889" s="14"/>
      <c r="ODQ889" s="14"/>
      <c r="ODR889" s="14"/>
      <c r="ODS889" s="14"/>
      <c r="ODT889" s="14"/>
      <c r="ODU889" s="14"/>
      <c r="ODV889" s="14"/>
      <c r="ODW889" s="14"/>
      <c r="ODX889" s="14"/>
      <c r="ODY889" s="14"/>
      <c r="ODZ889" s="14"/>
      <c r="OEA889" s="14"/>
      <c r="OEB889" s="14"/>
      <c r="OEC889" s="14"/>
      <c r="OED889" s="14"/>
      <c r="OEE889" s="14"/>
      <c r="OEF889" s="14"/>
      <c r="OEG889" s="14"/>
      <c r="OEH889" s="14"/>
      <c r="OEI889" s="14"/>
      <c r="OEJ889" s="14"/>
      <c r="OEK889" s="14"/>
      <c r="OEL889" s="14"/>
      <c r="OEM889" s="14"/>
      <c r="OEN889" s="14"/>
      <c r="OEO889" s="14"/>
      <c r="OEP889" s="14"/>
      <c r="OEQ889" s="14"/>
      <c r="OER889" s="14"/>
      <c r="OES889" s="14"/>
      <c r="OET889" s="14"/>
      <c r="OEU889" s="14"/>
      <c r="OEV889" s="14"/>
      <c r="OEW889" s="14"/>
      <c r="OEX889" s="14"/>
      <c r="OEY889" s="14"/>
      <c r="OEZ889" s="14"/>
      <c r="OFA889" s="14"/>
      <c r="OFB889" s="14"/>
      <c r="OFC889" s="14"/>
      <c r="OFD889" s="14"/>
      <c r="OFE889" s="14"/>
      <c r="OFF889" s="14"/>
      <c r="OFG889" s="14"/>
      <c r="OFH889" s="14"/>
      <c r="OFI889" s="14"/>
      <c r="OFJ889" s="14"/>
      <c r="OFK889" s="14"/>
      <c r="OFL889" s="14"/>
      <c r="OFM889" s="14"/>
      <c r="OFN889" s="14"/>
      <c r="OFO889" s="14"/>
      <c r="OFP889" s="14"/>
      <c r="OFQ889" s="14"/>
      <c r="OFR889" s="14"/>
      <c r="OFS889" s="14"/>
      <c r="OFT889" s="14"/>
      <c r="OFU889" s="14"/>
      <c r="OFV889" s="14"/>
      <c r="OFW889" s="14"/>
      <c r="OFX889" s="14"/>
      <c r="OFY889" s="14"/>
      <c r="OFZ889" s="14"/>
      <c r="OGA889" s="14"/>
      <c r="OGB889" s="14"/>
      <c r="OGC889" s="14"/>
      <c r="OGD889" s="14"/>
      <c r="OGE889" s="14"/>
      <c r="OGF889" s="14"/>
      <c r="OGG889" s="14"/>
      <c r="OGH889" s="14"/>
      <c r="OGI889" s="14"/>
      <c r="OGJ889" s="14"/>
      <c r="OGK889" s="14"/>
      <c r="OGL889" s="14"/>
      <c r="OGM889" s="14"/>
      <c r="OGN889" s="14"/>
      <c r="OGO889" s="14"/>
      <c r="OGP889" s="14"/>
      <c r="OGQ889" s="14"/>
      <c r="OGR889" s="14"/>
      <c r="OGS889" s="14"/>
      <c r="OGT889" s="14"/>
      <c r="OGU889" s="14"/>
      <c r="OGV889" s="14"/>
      <c r="OGW889" s="14"/>
      <c r="OGX889" s="14"/>
      <c r="OGY889" s="14"/>
      <c r="OGZ889" s="14"/>
      <c r="OHA889" s="14"/>
      <c r="OHB889" s="14"/>
      <c r="OHC889" s="14"/>
      <c r="OHD889" s="14"/>
      <c r="OHE889" s="14"/>
      <c r="OHF889" s="14"/>
      <c r="OHG889" s="14"/>
      <c r="OHH889" s="14"/>
      <c r="OHI889" s="14"/>
      <c r="OHJ889" s="14"/>
      <c r="OHK889" s="14"/>
      <c r="OHL889" s="14"/>
      <c r="OHM889" s="14"/>
      <c r="OHN889" s="14"/>
      <c r="OHO889" s="14"/>
      <c r="OHP889" s="14"/>
      <c r="OHQ889" s="14"/>
      <c r="OHR889" s="14"/>
      <c r="OHS889" s="14"/>
      <c r="OHT889" s="14"/>
      <c r="OHU889" s="14"/>
      <c r="OHV889" s="14"/>
      <c r="OHW889" s="14"/>
      <c r="OHX889" s="14"/>
      <c r="OHY889" s="14"/>
      <c r="OHZ889" s="14"/>
      <c r="OIA889" s="14"/>
      <c r="OIB889" s="14"/>
      <c r="OIC889" s="14"/>
      <c r="OID889" s="14"/>
      <c r="OIE889" s="14"/>
      <c r="OIF889" s="14"/>
      <c r="OIG889" s="14"/>
      <c r="OIH889" s="14"/>
      <c r="OII889" s="14"/>
      <c r="OIJ889" s="14"/>
      <c r="OIK889" s="14"/>
      <c r="OIL889" s="14"/>
      <c r="OIM889" s="14"/>
      <c r="OIN889" s="14"/>
      <c r="OIO889" s="14"/>
      <c r="OIP889" s="14"/>
      <c r="OIQ889" s="14"/>
      <c r="OIR889" s="14"/>
      <c r="OIS889" s="14"/>
      <c r="OIT889" s="14"/>
      <c r="OIU889" s="14"/>
      <c r="OIV889" s="14"/>
      <c r="OIW889" s="14"/>
      <c r="OIX889" s="14"/>
      <c r="OIY889" s="14"/>
      <c r="OIZ889" s="14"/>
      <c r="OJA889" s="14"/>
      <c r="OJB889" s="14"/>
      <c r="OJC889" s="14"/>
      <c r="OJD889" s="14"/>
      <c r="OJE889" s="14"/>
      <c r="OJF889" s="14"/>
      <c r="OJG889" s="14"/>
      <c r="OJH889" s="14"/>
      <c r="OJI889" s="14"/>
      <c r="OJJ889" s="14"/>
      <c r="OJK889" s="14"/>
      <c r="OJL889" s="14"/>
      <c r="OJM889" s="14"/>
      <c r="OJN889" s="14"/>
      <c r="OJO889" s="14"/>
      <c r="OJP889" s="14"/>
      <c r="OJQ889" s="14"/>
      <c r="OJR889" s="14"/>
      <c r="OJS889" s="14"/>
      <c r="OJT889" s="14"/>
      <c r="OJU889" s="14"/>
      <c r="OJV889" s="14"/>
      <c r="OJW889" s="14"/>
      <c r="OJX889" s="14"/>
      <c r="OJY889" s="14"/>
      <c r="OJZ889" s="14"/>
      <c r="OKA889" s="14"/>
      <c r="OKB889" s="14"/>
      <c r="OKC889" s="14"/>
      <c r="OKD889" s="14"/>
      <c r="OKE889" s="14"/>
      <c r="OKF889" s="14"/>
      <c r="OKG889" s="14"/>
      <c r="OKH889" s="14"/>
      <c r="OKI889" s="14"/>
      <c r="OKJ889" s="14"/>
      <c r="OKK889" s="14"/>
      <c r="OKL889" s="14"/>
      <c r="OKM889" s="14"/>
      <c r="OKN889" s="14"/>
      <c r="OKO889" s="14"/>
      <c r="OKP889" s="14"/>
      <c r="OKQ889" s="14"/>
      <c r="OKR889" s="14"/>
      <c r="OKS889" s="14"/>
      <c r="OKT889" s="14"/>
      <c r="OKU889" s="14"/>
      <c r="OKV889" s="14"/>
      <c r="OKW889" s="14"/>
      <c r="OKX889" s="14"/>
      <c r="OKY889" s="14"/>
      <c r="OKZ889" s="14"/>
      <c r="OLA889" s="14"/>
      <c r="OLB889" s="14"/>
      <c r="OLC889" s="14"/>
      <c r="OLD889" s="14"/>
      <c r="OLE889" s="14"/>
      <c r="OLF889" s="14"/>
      <c r="OLG889" s="14"/>
      <c r="OLH889" s="14"/>
      <c r="OLI889" s="14"/>
      <c r="OLJ889" s="14"/>
      <c r="OLK889" s="14"/>
      <c r="OLL889" s="14"/>
      <c r="OLM889" s="14"/>
      <c r="OLN889" s="14"/>
      <c r="OLO889" s="14"/>
      <c r="OLP889" s="14"/>
      <c r="OLQ889" s="14"/>
      <c r="OLR889" s="14"/>
      <c r="OLS889" s="14"/>
      <c r="OLT889" s="14"/>
      <c r="OLU889" s="14"/>
      <c r="OLV889" s="14"/>
      <c r="OLW889" s="14"/>
      <c r="OLX889" s="14"/>
      <c r="OLY889" s="14"/>
      <c r="OLZ889" s="14"/>
      <c r="OMA889" s="14"/>
      <c r="OMB889" s="14"/>
      <c r="OMC889" s="14"/>
      <c r="OMD889" s="14"/>
      <c r="OME889" s="14"/>
      <c r="OMF889" s="14"/>
      <c r="OMG889" s="14"/>
      <c r="OMH889" s="14"/>
      <c r="OMI889" s="14"/>
      <c r="OMJ889" s="14"/>
      <c r="OMK889" s="14"/>
      <c r="OML889" s="14"/>
      <c r="OMM889" s="14"/>
      <c r="OMN889" s="14"/>
      <c r="OMO889" s="14"/>
      <c r="OMP889" s="14"/>
      <c r="OMQ889" s="14"/>
      <c r="OMR889" s="14"/>
      <c r="OMS889" s="14"/>
      <c r="OMT889" s="14"/>
      <c r="OMU889" s="14"/>
      <c r="OMV889" s="14"/>
      <c r="OMW889" s="14"/>
      <c r="OMX889" s="14"/>
      <c r="OMY889" s="14"/>
      <c r="OMZ889" s="14"/>
      <c r="ONA889" s="14"/>
      <c r="ONB889" s="14"/>
      <c r="ONC889" s="14"/>
      <c r="OND889" s="14"/>
      <c r="ONE889" s="14"/>
      <c r="ONF889" s="14"/>
      <c r="ONG889" s="14"/>
      <c r="ONH889" s="14"/>
      <c r="ONI889" s="14"/>
      <c r="ONJ889" s="14"/>
      <c r="ONK889" s="14"/>
      <c r="ONL889" s="14"/>
      <c r="ONM889" s="14"/>
      <c r="ONN889" s="14"/>
      <c r="ONO889" s="14"/>
      <c r="ONP889" s="14"/>
      <c r="ONQ889" s="14"/>
      <c r="ONR889" s="14"/>
      <c r="ONS889" s="14"/>
      <c r="ONT889" s="14"/>
      <c r="ONU889" s="14"/>
      <c r="ONV889" s="14"/>
      <c r="ONW889" s="14"/>
      <c r="ONX889" s="14"/>
      <c r="ONY889" s="14"/>
      <c r="ONZ889" s="14"/>
      <c r="OOA889" s="14"/>
      <c r="OOB889" s="14"/>
      <c r="OOC889" s="14"/>
      <c r="OOD889" s="14"/>
      <c r="OOE889" s="14"/>
      <c r="OOF889" s="14"/>
      <c r="OOG889" s="14"/>
      <c r="OOH889" s="14"/>
      <c r="OOI889" s="14"/>
      <c r="OOJ889" s="14"/>
      <c r="OOK889" s="14"/>
      <c r="OOL889" s="14"/>
      <c r="OOM889" s="14"/>
      <c r="OON889" s="14"/>
      <c r="OOO889" s="14"/>
      <c r="OOP889" s="14"/>
      <c r="OOQ889" s="14"/>
      <c r="OOR889" s="14"/>
      <c r="OOS889" s="14"/>
      <c r="OOT889" s="14"/>
      <c r="OOU889" s="14"/>
      <c r="OOV889" s="14"/>
      <c r="OOW889" s="14"/>
      <c r="OOX889" s="14"/>
      <c r="OOY889" s="14"/>
      <c r="OOZ889" s="14"/>
      <c r="OPA889" s="14"/>
      <c r="OPB889" s="14"/>
      <c r="OPC889" s="14"/>
      <c r="OPD889" s="14"/>
      <c r="OPE889" s="14"/>
      <c r="OPF889" s="14"/>
      <c r="OPG889" s="14"/>
      <c r="OPH889" s="14"/>
      <c r="OPI889" s="14"/>
      <c r="OPJ889" s="14"/>
      <c r="OPK889" s="14"/>
      <c r="OPL889" s="14"/>
      <c r="OPM889" s="14"/>
      <c r="OPN889" s="14"/>
      <c r="OPO889" s="14"/>
      <c r="OPP889" s="14"/>
      <c r="OPQ889" s="14"/>
      <c r="OPR889" s="14"/>
      <c r="OPS889" s="14"/>
      <c r="OPT889" s="14"/>
      <c r="OPU889" s="14"/>
      <c r="OPV889" s="14"/>
      <c r="OPW889" s="14"/>
      <c r="OPX889" s="14"/>
      <c r="OPY889" s="14"/>
      <c r="OPZ889" s="14"/>
      <c r="OQA889" s="14"/>
      <c r="OQB889" s="14"/>
      <c r="OQC889" s="14"/>
      <c r="OQD889" s="14"/>
      <c r="OQE889" s="14"/>
      <c r="OQF889" s="14"/>
      <c r="OQG889" s="14"/>
      <c r="OQH889" s="14"/>
      <c r="OQI889" s="14"/>
      <c r="OQJ889" s="14"/>
      <c r="OQK889" s="14"/>
      <c r="OQL889" s="14"/>
      <c r="OQM889" s="14"/>
      <c r="OQN889" s="14"/>
      <c r="OQO889" s="14"/>
      <c r="OQP889" s="14"/>
      <c r="OQQ889" s="14"/>
      <c r="OQR889" s="14"/>
      <c r="OQS889" s="14"/>
      <c r="OQT889" s="14"/>
      <c r="OQU889" s="14"/>
      <c r="OQV889" s="14"/>
      <c r="OQW889" s="14"/>
      <c r="OQX889" s="14"/>
      <c r="OQY889" s="14"/>
      <c r="OQZ889" s="14"/>
      <c r="ORA889" s="14"/>
      <c r="ORB889" s="14"/>
      <c r="ORC889" s="14"/>
      <c r="ORD889" s="14"/>
      <c r="ORE889" s="14"/>
      <c r="ORF889" s="14"/>
      <c r="ORG889" s="14"/>
      <c r="ORH889" s="14"/>
      <c r="ORI889" s="14"/>
      <c r="ORJ889" s="14"/>
      <c r="ORK889" s="14"/>
      <c r="ORL889" s="14"/>
      <c r="ORM889" s="14"/>
      <c r="ORN889" s="14"/>
      <c r="ORO889" s="14"/>
      <c r="ORP889" s="14"/>
      <c r="ORQ889" s="14"/>
      <c r="ORR889" s="14"/>
      <c r="ORS889" s="14"/>
      <c r="ORT889" s="14"/>
      <c r="ORU889" s="14"/>
      <c r="ORV889" s="14"/>
      <c r="ORW889" s="14"/>
      <c r="ORX889" s="14"/>
      <c r="ORY889" s="14"/>
      <c r="ORZ889" s="14"/>
      <c r="OSA889" s="14"/>
      <c r="OSB889" s="14"/>
      <c r="OSC889" s="14"/>
      <c r="OSD889" s="14"/>
      <c r="OSE889" s="14"/>
      <c r="OSF889" s="14"/>
      <c r="OSG889" s="14"/>
      <c r="OSH889" s="14"/>
      <c r="OSI889" s="14"/>
      <c r="OSJ889" s="14"/>
      <c r="OSK889" s="14"/>
      <c r="OSL889" s="14"/>
      <c r="OSM889" s="14"/>
      <c r="OSN889" s="14"/>
      <c r="OSO889" s="14"/>
      <c r="OSP889" s="14"/>
      <c r="OSQ889" s="14"/>
      <c r="OSR889" s="14"/>
      <c r="OSS889" s="14"/>
      <c r="OST889" s="14"/>
      <c r="OSU889" s="14"/>
      <c r="OSV889" s="14"/>
      <c r="OSW889" s="14"/>
      <c r="OSX889" s="14"/>
      <c r="OSY889" s="14"/>
      <c r="OSZ889" s="14"/>
      <c r="OTA889" s="14"/>
      <c r="OTB889" s="14"/>
      <c r="OTC889" s="14"/>
      <c r="OTD889" s="14"/>
      <c r="OTE889" s="14"/>
      <c r="OTF889" s="14"/>
      <c r="OTG889" s="14"/>
      <c r="OTH889" s="14"/>
      <c r="OTI889" s="14"/>
      <c r="OTJ889" s="14"/>
      <c r="OTK889" s="14"/>
      <c r="OTL889" s="14"/>
      <c r="OTM889" s="14"/>
      <c r="OTN889" s="14"/>
      <c r="OTO889" s="14"/>
      <c r="OTP889" s="14"/>
      <c r="OTQ889" s="14"/>
      <c r="OTR889" s="14"/>
      <c r="OTS889" s="14"/>
      <c r="OTT889" s="14"/>
      <c r="OTU889" s="14"/>
      <c r="OTV889" s="14"/>
      <c r="OTW889" s="14"/>
      <c r="OTX889" s="14"/>
      <c r="OTY889" s="14"/>
      <c r="OTZ889" s="14"/>
      <c r="OUA889" s="14"/>
      <c r="OUB889" s="14"/>
      <c r="OUC889" s="14"/>
      <c r="OUD889" s="14"/>
      <c r="OUE889" s="14"/>
      <c r="OUF889" s="14"/>
      <c r="OUG889" s="14"/>
      <c r="OUH889" s="14"/>
      <c r="OUI889" s="14"/>
      <c r="OUJ889" s="14"/>
      <c r="OUK889" s="14"/>
      <c r="OUL889" s="14"/>
      <c r="OUM889" s="14"/>
      <c r="OUN889" s="14"/>
      <c r="OUO889" s="14"/>
      <c r="OUP889" s="14"/>
      <c r="OUQ889" s="14"/>
      <c r="OUR889" s="14"/>
      <c r="OUS889" s="14"/>
      <c r="OUT889" s="14"/>
      <c r="OUU889" s="14"/>
      <c r="OUV889" s="14"/>
      <c r="OUW889" s="14"/>
      <c r="OUX889" s="14"/>
      <c r="OUY889" s="14"/>
      <c r="OUZ889" s="14"/>
      <c r="OVA889" s="14"/>
      <c r="OVB889" s="14"/>
      <c r="OVC889" s="14"/>
      <c r="OVD889" s="14"/>
      <c r="OVE889" s="14"/>
      <c r="OVF889" s="14"/>
      <c r="OVG889" s="14"/>
      <c r="OVH889" s="14"/>
      <c r="OVI889" s="14"/>
      <c r="OVJ889" s="14"/>
      <c r="OVK889" s="14"/>
      <c r="OVL889" s="14"/>
      <c r="OVM889" s="14"/>
      <c r="OVN889" s="14"/>
      <c r="OVO889" s="14"/>
      <c r="OVP889" s="14"/>
      <c r="OVQ889" s="14"/>
      <c r="OVR889" s="14"/>
      <c r="OVS889" s="14"/>
      <c r="OVT889" s="14"/>
      <c r="OVU889" s="14"/>
      <c r="OVV889" s="14"/>
      <c r="OVW889" s="14"/>
      <c r="OVX889" s="14"/>
      <c r="OVY889" s="14"/>
      <c r="OVZ889" s="14"/>
      <c r="OWA889" s="14"/>
      <c r="OWB889" s="14"/>
      <c r="OWC889" s="14"/>
      <c r="OWD889" s="14"/>
      <c r="OWE889" s="14"/>
      <c r="OWF889" s="14"/>
      <c r="OWG889" s="14"/>
      <c r="OWH889" s="14"/>
      <c r="OWI889" s="14"/>
      <c r="OWJ889" s="14"/>
      <c r="OWK889" s="14"/>
      <c r="OWL889" s="14"/>
      <c r="OWM889" s="14"/>
      <c r="OWN889" s="14"/>
      <c r="OWO889" s="14"/>
      <c r="OWP889" s="14"/>
      <c r="OWQ889" s="14"/>
      <c r="OWR889" s="14"/>
      <c r="OWS889" s="14"/>
      <c r="OWT889" s="14"/>
      <c r="OWU889" s="14"/>
      <c r="OWV889" s="14"/>
      <c r="OWW889" s="14"/>
      <c r="OWX889" s="14"/>
      <c r="OWY889" s="14"/>
      <c r="OWZ889" s="14"/>
      <c r="OXA889" s="14"/>
      <c r="OXB889" s="14"/>
      <c r="OXC889" s="14"/>
      <c r="OXD889" s="14"/>
      <c r="OXE889" s="14"/>
      <c r="OXF889" s="14"/>
      <c r="OXG889" s="14"/>
      <c r="OXH889" s="14"/>
      <c r="OXI889" s="14"/>
      <c r="OXJ889" s="14"/>
      <c r="OXK889" s="14"/>
      <c r="OXL889" s="14"/>
      <c r="OXM889" s="14"/>
      <c r="OXN889" s="14"/>
      <c r="OXO889" s="14"/>
      <c r="OXP889" s="14"/>
      <c r="OXQ889" s="14"/>
      <c r="OXR889" s="14"/>
      <c r="OXS889" s="14"/>
      <c r="OXT889" s="14"/>
      <c r="OXU889" s="14"/>
      <c r="OXV889" s="14"/>
      <c r="OXW889" s="14"/>
      <c r="OXX889" s="14"/>
      <c r="OXY889" s="14"/>
      <c r="OXZ889" s="14"/>
      <c r="OYA889" s="14"/>
      <c r="OYB889" s="14"/>
      <c r="OYC889" s="14"/>
      <c r="OYD889" s="14"/>
      <c r="OYE889" s="14"/>
      <c r="OYF889" s="14"/>
      <c r="OYG889" s="14"/>
      <c r="OYH889" s="14"/>
      <c r="OYI889" s="14"/>
      <c r="OYJ889" s="14"/>
      <c r="OYK889" s="14"/>
      <c r="OYL889" s="14"/>
      <c r="OYM889" s="14"/>
      <c r="OYN889" s="14"/>
      <c r="OYO889" s="14"/>
      <c r="OYP889" s="14"/>
      <c r="OYQ889" s="14"/>
      <c r="OYR889" s="14"/>
      <c r="OYS889" s="14"/>
      <c r="OYT889" s="14"/>
      <c r="OYU889" s="14"/>
      <c r="OYV889" s="14"/>
      <c r="OYW889" s="14"/>
      <c r="OYX889" s="14"/>
      <c r="OYY889" s="14"/>
      <c r="OYZ889" s="14"/>
      <c r="OZA889" s="14"/>
      <c r="OZB889" s="14"/>
      <c r="OZC889" s="14"/>
      <c r="OZD889" s="14"/>
      <c r="OZE889" s="14"/>
      <c r="OZF889" s="14"/>
      <c r="OZG889" s="14"/>
      <c r="OZH889" s="14"/>
      <c r="OZI889" s="14"/>
      <c r="OZJ889" s="14"/>
      <c r="OZK889" s="14"/>
      <c r="OZL889" s="14"/>
      <c r="OZM889" s="14"/>
      <c r="OZN889" s="14"/>
      <c r="OZO889" s="14"/>
      <c r="OZP889" s="14"/>
      <c r="OZQ889" s="14"/>
      <c r="OZR889" s="14"/>
      <c r="OZS889" s="14"/>
      <c r="OZT889" s="14"/>
      <c r="OZU889" s="14"/>
      <c r="OZV889" s="14"/>
      <c r="OZW889" s="14"/>
      <c r="OZX889" s="14"/>
      <c r="OZY889" s="14"/>
      <c r="OZZ889" s="14"/>
      <c r="PAA889" s="14"/>
      <c r="PAB889" s="14"/>
      <c r="PAC889" s="14"/>
      <c r="PAD889" s="14"/>
      <c r="PAE889" s="14"/>
      <c r="PAF889" s="14"/>
      <c r="PAG889" s="14"/>
      <c r="PAH889" s="14"/>
      <c r="PAI889" s="14"/>
      <c r="PAJ889" s="14"/>
      <c r="PAK889" s="14"/>
      <c r="PAL889" s="14"/>
      <c r="PAM889" s="14"/>
      <c r="PAN889" s="14"/>
      <c r="PAO889" s="14"/>
      <c r="PAP889" s="14"/>
      <c r="PAQ889" s="14"/>
      <c r="PAR889" s="14"/>
      <c r="PAS889" s="14"/>
      <c r="PAT889" s="14"/>
      <c r="PAU889" s="14"/>
      <c r="PAV889" s="14"/>
      <c r="PAW889" s="14"/>
      <c r="PAX889" s="14"/>
      <c r="PAY889" s="14"/>
      <c r="PAZ889" s="14"/>
      <c r="PBA889" s="14"/>
      <c r="PBB889" s="14"/>
      <c r="PBC889" s="14"/>
      <c r="PBD889" s="14"/>
      <c r="PBE889" s="14"/>
      <c r="PBF889" s="14"/>
      <c r="PBG889" s="14"/>
      <c r="PBH889" s="14"/>
      <c r="PBI889" s="14"/>
      <c r="PBJ889" s="14"/>
      <c r="PBK889" s="14"/>
      <c r="PBL889" s="14"/>
      <c r="PBM889" s="14"/>
      <c r="PBN889" s="14"/>
      <c r="PBO889" s="14"/>
      <c r="PBP889" s="14"/>
      <c r="PBQ889" s="14"/>
      <c r="PBR889" s="14"/>
      <c r="PBS889" s="14"/>
      <c r="PBT889" s="14"/>
      <c r="PBU889" s="14"/>
      <c r="PBV889" s="14"/>
      <c r="PBW889" s="14"/>
      <c r="PBX889" s="14"/>
      <c r="PBY889" s="14"/>
      <c r="PBZ889" s="14"/>
      <c r="PCA889" s="14"/>
      <c r="PCB889" s="14"/>
      <c r="PCC889" s="14"/>
      <c r="PCD889" s="14"/>
      <c r="PCE889" s="14"/>
      <c r="PCF889" s="14"/>
      <c r="PCG889" s="14"/>
      <c r="PCH889" s="14"/>
      <c r="PCI889" s="14"/>
      <c r="PCJ889" s="14"/>
      <c r="PCK889" s="14"/>
      <c r="PCL889" s="14"/>
      <c r="PCM889" s="14"/>
      <c r="PCN889" s="14"/>
      <c r="PCO889" s="14"/>
      <c r="PCP889" s="14"/>
      <c r="PCQ889" s="14"/>
      <c r="PCR889" s="14"/>
      <c r="PCS889" s="14"/>
      <c r="PCT889" s="14"/>
      <c r="PCU889" s="14"/>
      <c r="PCV889" s="14"/>
      <c r="PCW889" s="14"/>
      <c r="PCX889" s="14"/>
      <c r="PCY889" s="14"/>
      <c r="PCZ889" s="14"/>
      <c r="PDA889" s="14"/>
      <c r="PDB889" s="14"/>
      <c r="PDC889" s="14"/>
      <c r="PDD889" s="14"/>
      <c r="PDE889" s="14"/>
      <c r="PDF889" s="14"/>
      <c r="PDG889" s="14"/>
      <c r="PDH889" s="14"/>
      <c r="PDI889" s="14"/>
      <c r="PDJ889" s="14"/>
      <c r="PDK889" s="14"/>
      <c r="PDL889" s="14"/>
      <c r="PDM889" s="14"/>
      <c r="PDN889" s="14"/>
      <c r="PDO889" s="14"/>
      <c r="PDP889" s="14"/>
      <c r="PDQ889" s="14"/>
      <c r="PDR889" s="14"/>
      <c r="PDS889" s="14"/>
      <c r="PDT889" s="14"/>
      <c r="PDU889" s="14"/>
      <c r="PDV889" s="14"/>
      <c r="PDW889" s="14"/>
      <c r="PDX889" s="14"/>
      <c r="PDY889" s="14"/>
      <c r="PDZ889" s="14"/>
      <c r="PEA889" s="14"/>
      <c r="PEB889" s="14"/>
      <c r="PEC889" s="14"/>
      <c r="PED889" s="14"/>
      <c r="PEE889" s="14"/>
      <c r="PEF889" s="14"/>
      <c r="PEG889" s="14"/>
      <c r="PEH889" s="14"/>
      <c r="PEI889" s="14"/>
      <c r="PEJ889" s="14"/>
      <c r="PEK889" s="14"/>
      <c r="PEL889" s="14"/>
      <c r="PEM889" s="14"/>
      <c r="PEN889" s="14"/>
      <c r="PEO889" s="14"/>
      <c r="PEP889" s="14"/>
      <c r="PEQ889" s="14"/>
      <c r="PER889" s="14"/>
      <c r="PES889" s="14"/>
      <c r="PET889" s="14"/>
      <c r="PEU889" s="14"/>
      <c r="PEV889" s="14"/>
      <c r="PEW889" s="14"/>
      <c r="PEX889" s="14"/>
      <c r="PEY889" s="14"/>
      <c r="PEZ889" s="14"/>
      <c r="PFA889" s="14"/>
      <c r="PFB889" s="14"/>
      <c r="PFC889" s="14"/>
      <c r="PFD889" s="14"/>
      <c r="PFE889" s="14"/>
      <c r="PFF889" s="14"/>
      <c r="PFG889" s="14"/>
      <c r="PFH889" s="14"/>
      <c r="PFI889" s="14"/>
      <c r="PFJ889" s="14"/>
      <c r="PFK889" s="14"/>
      <c r="PFL889" s="14"/>
      <c r="PFM889" s="14"/>
      <c r="PFN889" s="14"/>
      <c r="PFO889" s="14"/>
      <c r="PFP889" s="14"/>
      <c r="PFQ889" s="14"/>
      <c r="PFR889" s="14"/>
      <c r="PFS889" s="14"/>
      <c r="PFT889" s="14"/>
      <c r="PFU889" s="14"/>
      <c r="PFV889" s="14"/>
      <c r="PFW889" s="14"/>
      <c r="PFX889" s="14"/>
      <c r="PFY889" s="14"/>
      <c r="PFZ889" s="14"/>
      <c r="PGA889" s="14"/>
      <c r="PGB889" s="14"/>
      <c r="PGC889" s="14"/>
      <c r="PGD889" s="14"/>
      <c r="PGE889" s="14"/>
      <c r="PGF889" s="14"/>
      <c r="PGG889" s="14"/>
      <c r="PGH889" s="14"/>
      <c r="PGI889" s="14"/>
      <c r="PGJ889" s="14"/>
      <c r="PGK889" s="14"/>
      <c r="PGL889" s="14"/>
      <c r="PGM889" s="14"/>
      <c r="PGN889" s="14"/>
      <c r="PGO889" s="14"/>
      <c r="PGP889" s="14"/>
      <c r="PGQ889" s="14"/>
      <c r="PGR889" s="14"/>
      <c r="PGS889" s="14"/>
      <c r="PGT889" s="14"/>
      <c r="PGU889" s="14"/>
      <c r="PGV889" s="14"/>
      <c r="PGW889" s="14"/>
      <c r="PGX889" s="14"/>
      <c r="PGY889" s="14"/>
      <c r="PGZ889" s="14"/>
      <c r="PHA889" s="14"/>
      <c r="PHB889" s="14"/>
      <c r="PHC889" s="14"/>
      <c r="PHD889" s="14"/>
      <c r="PHE889" s="14"/>
      <c r="PHF889" s="14"/>
      <c r="PHG889" s="14"/>
      <c r="PHH889" s="14"/>
      <c r="PHI889" s="14"/>
      <c r="PHJ889" s="14"/>
      <c r="PHK889" s="14"/>
      <c r="PHL889" s="14"/>
      <c r="PHM889" s="14"/>
      <c r="PHN889" s="14"/>
      <c r="PHO889" s="14"/>
      <c r="PHP889" s="14"/>
      <c r="PHQ889" s="14"/>
      <c r="PHR889" s="14"/>
      <c r="PHS889" s="14"/>
      <c r="PHT889" s="14"/>
      <c r="PHU889" s="14"/>
      <c r="PHV889" s="14"/>
      <c r="PHW889" s="14"/>
      <c r="PHX889" s="14"/>
      <c r="PHY889" s="14"/>
      <c r="PHZ889" s="14"/>
      <c r="PIA889" s="14"/>
      <c r="PIB889" s="14"/>
      <c r="PIC889" s="14"/>
      <c r="PID889" s="14"/>
      <c r="PIE889" s="14"/>
      <c r="PIF889" s="14"/>
      <c r="PIG889" s="14"/>
      <c r="PIH889" s="14"/>
      <c r="PII889" s="14"/>
      <c r="PIJ889" s="14"/>
      <c r="PIK889" s="14"/>
      <c r="PIL889" s="14"/>
      <c r="PIM889" s="14"/>
      <c r="PIN889" s="14"/>
      <c r="PIO889" s="14"/>
      <c r="PIP889" s="14"/>
      <c r="PIQ889" s="14"/>
      <c r="PIR889" s="14"/>
      <c r="PIS889" s="14"/>
      <c r="PIT889" s="14"/>
      <c r="PIU889" s="14"/>
      <c r="PIV889" s="14"/>
      <c r="PIW889" s="14"/>
      <c r="PIX889" s="14"/>
      <c r="PIY889" s="14"/>
      <c r="PIZ889" s="14"/>
      <c r="PJA889" s="14"/>
      <c r="PJB889" s="14"/>
      <c r="PJC889" s="14"/>
      <c r="PJD889" s="14"/>
      <c r="PJE889" s="14"/>
      <c r="PJF889" s="14"/>
      <c r="PJG889" s="14"/>
      <c r="PJH889" s="14"/>
      <c r="PJI889" s="14"/>
      <c r="PJJ889" s="14"/>
      <c r="PJK889" s="14"/>
      <c r="PJL889" s="14"/>
      <c r="PJM889" s="14"/>
      <c r="PJN889" s="14"/>
      <c r="PJO889" s="14"/>
      <c r="PJP889" s="14"/>
      <c r="PJQ889" s="14"/>
      <c r="PJR889" s="14"/>
      <c r="PJS889" s="14"/>
      <c r="PJT889" s="14"/>
      <c r="PJU889" s="14"/>
      <c r="PJV889" s="14"/>
      <c r="PJW889" s="14"/>
      <c r="PJX889" s="14"/>
      <c r="PJY889" s="14"/>
      <c r="PJZ889" s="14"/>
      <c r="PKA889" s="14"/>
      <c r="PKB889" s="14"/>
      <c r="PKC889" s="14"/>
      <c r="PKD889" s="14"/>
      <c r="PKE889" s="14"/>
      <c r="PKF889" s="14"/>
      <c r="PKG889" s="14"/>
      <c r="PKH889" s="14"/>
      <c r="PKI889" s="14"/>
      <c r="PKJ889" s="14"/>
      <c r="PKK889" s="14"/>
      <c r="PKL889" s="14"/>
      <c r="PKM889" s="14"/>
      <c r="PKN889" s="14"/>
      <c r="PKO889" s="14"/>
      <c r="PKP889" s="14"/>
      <c r="PKQ889" s="14"/>
      <c r="PKR889" s="14"/>
      <c r="PKS889" s="14"/>
      <c r="PKT889" s="14"/>
      <c r="PKU889" s="14"/>
      <c r="PKV889" s="14"/>
      <c r="PKW889" s="14"/>
      <c r="PKX889" s="14"/>
      <c r="PKY889" s="14"/>
      <c r="PKZ889" s="14"/>
      <c r="PLA889" s="14"/>
      <c r="PLB889" s="14"/>
      <c r="PLC889" s="14"/>
      <c r="PLD889" s="14"/>
      <c r="PLE889" s="14"/>
      <c r="PLF889" s="14"/>
      <c r="PLG889" s="14"/>
      <c r="PLH889" s="14"/>
      <c r="PLI889" s="14"/>
      <c r="PLJ889" s="14"/>
      <c r="PLK889" s="14"/>
      <c r="PLL889" s="14"/>
      <c r="PLM889" s="14"/>
      <c r="PLN889" s="14"/>
      <c r="PLO889" s="14"/>
      <c r="PLP889" s="14"/>
      <c r="PLQ889" s="14"/>
      <c r="PLR889" s="14"/>
      <c r="PLS889" s="14"/>
      <c r="PLT889" s="14"/>
      <c r="PLU889" s="14"/>
      <c r="PLV889" s="14"/>
      <c r="PLW889" s="14"/>
      <c r="PLX889" s="14"/>
      <c r="PLY889" s="14"/>
      <c r="PLZ889" s="14"/>
      <c r="PMA889" s="14"/>
      <c r="PMB889" s="14"/>
      <c r="PMC889" s="14"/>
      <c r="PMD889" s="14"/>
      <c r="PME889" s="14"/>
      <c r="PMF889" s="14"/>
      <c r="PMG889" s="14"/>
      <c r="PMH889" s="14"/>
      <c r="PMI889" s="14"/>
      <c r="PMJ889" s="14"/>
      <c r="PMK889" s="14"/>
      <c r="PML889" s="14"/>
      <c r="PMM889" s="14"/>
      <c r="PMN889" s="14"/>
      <c r="PMO889" s="14"/>
      <c r="PMP889" s="14"/>
      <c r="PMQ889" s="14"/>
      <c r="PMR889" s="14"/>
      <c r="PMS889" s="14"/>
      <c r="PMT889" s="14"/>
      <c r="PMU889" s="14"/>
      <c r="PMV889" s="14"/>
      <c r="PMW889" s="14"/>
      <c r="PMX889" s="14"/>
      <c r="PMY889" s="14"/>
      <c r="PMZ889" s="14"/>
      <c r="PNA889" s="14"/>
      <c r="PNB889" s="14"/>
      <c r="PNC889" s="14"/>
      <c r="PND889" s="14"/>
      <c r="PNE889" s="14"/>
      <c r="PNF889" s="14"/>
      <c r="PNG889" s="14"/>
      <c r="PNH889" s="14"/>
      <c r="PNI889" s="14"/>
      <c r="PNJ889" s="14"/>
      <c r="PNK889" s="14"/>
      <c r="PNL889" s="14"/>
      <c r="PNM889" s="14"/>
      <c r="PNN889" s="14"/>
      <c r="PNO889" s="14"/>
      <c r="PNP889" s="14"/>
      <c r="PNQ889" s="14"/>
      <c r="PNR889" s="14"/>
      <c r="PNS889" s="14"/>
      <c r="PNT889" s="14"/>
      <c r="PNU889" s="14"/>
      <c r="PNV889" s="14"/>
      <c r="PNW889" s="14"/>
      <c r="PNX889" s="14"/>
      <c r="PNY889" s="14"/>
      <c r="PNZ889" s="14"/>
      <c r="POA889" s="14"/>
      <c r="POB889" s="14"/>
      <c r="POC889" s="14"/>
      <c r="POD889" s="14"/>
      <c r="POE889" s="14"/>
      <c r="POF889" s="14"/>
      <c r="POG889" s="14"/>
      <c r="POH889" s="14"/>
      <c r="POI889" s="14"/>
      <c r="POJ889" s="14"/>
      <c r="POK889" s="14"/>
      <c r="POL889" s="14"/>
      <c r="POM889" s="14"/>
      <c r="PON889" s="14"/>
      <c r="POO889" s="14"/>
      <c r="POP889" s="14"/>
      <c r="POQ889" s="14"/>
      <c r="POR889" s="14"/>
      <c r="POS889" s="14"/>
      <c r="POT889" s="14"/>
      <c r="POU889" s="14"/>
      <c r="POV889" s="14"/>
      <c r="POW889" s="14"/>
      <c r="POX889" s="14"/>
      <c r="POY889" s="14"/>
      <c r="POZ889" s="14"/>
      <c r="PPA889" s="14"/>
      <c r="PPB889" s="14"/>
      <c r="PPC889" s="14"/>
      <c r="PPD889" s="14"/>
      <c r="PPE889" s="14"/>
      <c r="PPF889" s="14"/>
      <c r="PPG889" s="14"/>
      <c r="PPH889" s="14"/>
      <c r="PPI889" s="14"/>
      <c r="PPJ889" s="14"/>
      <c r="PPK889" s="14"/>
      <c r="PPL889" s="14"/>
      <c r="PPM889" s="14"/>
      <c r="PPN889" s="14"/>
      <c r="PPO889" s="14"/>
      <c r="PPP889" s="14"/>
      <c r="PPQ889" s="14"/>
      <c r="PPR889" s="14"/>
      <c r="PPS889" s="14"/>
      <c r="PPT889" s="14"/>
      <c r="PPU889" s="14"/>
      <c r="PPV889" s="14"/>
      <c r="PPW889" s="14"/>
      <c r="PPX889" s="14"/>
      <c r="PPY889" s="14"/>
      <c r="PPZ889" s="14"/>
      <c r="PQA889" s="14"/>
      <c r="PQB889" s="14"/>
      <c r="PQC889" s="14"/>
      <c r="PQD889" s="14"/>
      <c r="PQE889" s="14"/>
      <c r="PQF889" s="14"/>
      <c r="PQG889" s="14"/>
      <c r="PQH889" s="14"/>
      <c r="PQI889" s="14"/>
      <c r="PQJ889" s="14"/>
      <c r="PQK889" s="14"/>
      <c r="PQL889" s="14"/>
      <c r="PQM889" s="14"/>
      <c r="PQN889" s="14"/>
      <c r="PQO889" s="14"/>
      <c r="PQP889" s="14"/>
      <c r="PQQ889" s="14"/>
      <c r="PQR889" s="14"/>
      <c r="PQS889" s="14"/>
      <c r="PQT889" s="14"/>
      <c r="PQU889" s="14"/>
      <c r="PQV889" s="14"/>
      <c r="PQW889" s="14"/>
      <c r="PQX889" s="14"/>
      <c r="PQY889" s="14"/>
      <c r="PQZ889" s="14"/>
      <c r="PRA889" s="14"/>
      <c r="PRB889" s="14"/>
      <c r="PRC889" s="14"/>
      <c r="PRD889" s="14"/>
      <c r="PRE889" s="14"/>
      <c r="PRF889" s="14"/>
      <c r="PRG889" s="14"/>
      <c r="PRH889" s="14"/>
      <c r="PRI889" s="14"/>
      <c r="PRJ889" s="14"/>
      <c r="PRK889" s="14"/>
      <c r="PRL889" s="14"/>
      <c r="PRM889" s="14"/>
      <c r="PRN889" s="14"/>
      <c r="PRO889" s="14"/>
      <c r="PRP889" s="14"/>
      <c r="PRQ889" s="14"/>
      <c r="PRR889" s="14"/>
      <c r="PRS889" s="14"/>
      <c r="PRT889" s="14"/>
      <c r="PRU889" s="14"/>
      <c r="PRV889" s="14"/>
      <c r="PRW889" s="14"/>
      <c r="PRX889" s="14"/>
      <c r="PRY889" s="14"/>
      <c r="PRZ889" s="14"/>
      <c r="PSA889" s="14"/>
      <c r="PSB889" s="14"/>
      <c r="PSC889" s="14"/>
      <c r="PSD889" s="14"/>
      <c r="PSE889" s="14"/>
      <c r="PSF889" s="14"/>
      <c r="PSG889" s="14"/>
      <c r="PSH889" s="14"/>
      <c r="PSI889" s="14"/>
      <c r="PSJ889" s="14"/>
      <c r="PSK889" s="14"/>
      <c r="PSL889" s="14"/>
      <c r="PSM889" s="14"/>
      <c r="PSN889" s="14"/>
      <c r="PSO889" s="14"/>
      <c r="PSP889" s="14"/>
      <c r="PSQ889" s="14"/>
      <c r="PSR889" s="14"/>
      <c r="PSS889" s="14"/>
      <c r="PST889" s="14"/>
      <c r="PSU889" s="14"/>
      <c r="PSV889" s="14"/>
      <c r="PSW889" s="14"/>
      <c r="PSX889" s="14"/>
      <c r="PSY889" s="14"/>
      <c r="PSZ889" s="14"/>
      <c r="PTA889" s="14"/>
      <c r="PTB889" s="14"/>
      <c r="PTC889" s="14"/>
      <c r="PTD889" s="14"/>
      <c r="PTE889" s="14"/>
      <c r="PTF889" s="14"/>
      <c r="PTG889" s="14"/>
      <c r="PTH889" s="14"/>
      <c r="PTI889" s="14"/>
      <c r="PTJ889" s="14"/>
      <c r="PTK889" s="14"/>
      <c r="PTL889" s="14"/>
      <c r="PTM889" s="14"/>
      <c r="PTN889" s="14"/>
      <c r="PTO889" s="14"/>
      <c r="PTP889" s="14"/>
      <c r="PTQ889" s="14"/>
      <c r="PTR889" s="14"/>
      <c r="PTS889" s="14"/>
      <c r="PTT889" s="14"/>
      <c r="PTU889" s="14"/>
      <c r="PTV889" s="14"/>
      <c r="PTW889" s="14"/>
      <c r="PTX889" s="14"/>
      <c r="PTY889" s="14"/>
      <c r="PTZ889" s="14"/>
      <c r="PUA889" s="14"/>
      <c r="PUB889" s="14"/>
      <c r="PUC889" s="14"/>
      <c r="PUD889" s="14"/>
      <c r="PUE889" s="14"/>
      <c r="PUF889" s="14"/>
      <c r="PUG889" s="14"/>
      <c r="PUH889" s="14"/>
      <c r="PUI889" s="14"/>
      <c r="PUJ889" s="14"/>
      <c r="PUK889" s="14"/>
      <c r="PUL889" s="14"/>
      <c r="PUM889" s="14"/>
      <c r="PUN889" s="14"/>
      <c r="PUO889" s="14"/>
      <c r="PUP889" s="14"/>
      <c r="PUQ889" s="14"/>
      <c r="PUR889" s="14"/>
      <c r="PUS889" s="14"/>
      <c r="PUT889" s="14"/>
      <c r="PUU889" s="14"/>
      <c r="PUV889" s="14"/>
      <c r="PUW889" s="14"/>
      <c r="PUX889" s="14"/>
      <c r="PUY889" s="14"/>
      <c r="PUZ889" s="14"/>
      <c r="PVA889" s="14"/>
      <c r="PVB889" s="14"/>
      <c r="PVC889" s="14"/>
      <c r="PVD889" s="14"/>
      <c r="PVE889" s="14"/>
      <c r="PVF889" s="14"/>
      <c r="PVG889" s="14"/>
      <c r="PVH889" s="14"/>
      <c r="PVI889" s="14"/>
      <c r="PVJ889" s="14"/>
      <c r="PVK889" s="14"/>
      <c r="PVL889" s="14"/>
      <c r="PVM889" s="14"/>
      <c r="PVN889" s="14"/>
      <c r="PVO889" s="14"/>
      <c r="PVP889" s="14"/>
      <c r="PVQ889" s="14"/>
      <c r="PVR889" s="14"/>
      <c r="PVS889" s="14"/>
      <c r="PVT889" s="14"/>
      <c r="PVU889" s="14"/>
      <c r="PVV889" s="14"/>
      <c r="PVW889" s="14"/>
      <c r="PVX889" s="14"/>
      <c r="PVY889" s="14"/>
      <c r="PVZ889" s="14"/>
      <c r="PWA889" s="14"/>
      <c r="PWB889" s="14"/>
      <c r="PWC889" s="14"/>
      <c r="PWD889" s="14"/>
      <c r="PWE889" s="14"/>
      <c r="PWF889" s="14"/>
      <c r="PWG889" s="14"/>
      <c r="PWH889" s="14"/>
      <c r="PWI889" s="14"/>
      <c r="PWJ889" s="14"/>
      <c r="PWK889" s="14"/>
      <c r="PWL889" s="14"/>
      <c r="PWM889" s="14"/>
      <c r="PWN889" s="14"/>
      <c r="PWO889" s="14"/>
      <c r="PWP889" s="14"/>
      <c r="PWQ889" s="14"/>
      <c r="PWR889" s="14"/>
      <c r="PWS889" s="14"/>
      <c r="PWT889" s="14"/>
      <c r="PWU889" s="14"/>
      <c r="PWV889" s="14"/>
      <c r="PWW889" s="14"/>
      <c r="PWX889" s="14"/>
      <c r="PWY889" s="14"/>
      <c r="PWZ889" s="14"/>
      <c r="PXA889" s="14"/>
      <c r="PXB889" s="14"/>
      <c r="PXC889" s="14"/>
      <c r="PXD889" s="14"/>
      <c r="PXE889" s="14"/>
      <c r="PXF889" s="14"/>
      <c r="PXG889" s="14"/>
      <c r="PXH889" s="14"/>
      <c r="PXI889" s="14"/>
      <c r="PXJ889" s="14"/>
      <c r="PXK889" s="14"/>
      <c r="PXL889" s="14"/>
      <c r="PXM889" s="14"/>
      <c r="PXN889" s="14"/>
      <c r="PXO889" s="14"/>
      <c r="PXP889" s="14"/>
      <c r="PXQ889" s="14"/>
      <c r="PXR889" s="14"/>
      <c r="PXS889" s="14"/>
      <c r="PXT889" s="14"/>
      <c r="PXU889" s="14"/>
      <c r="PXV889" s="14"/>
      <c r="PXW889" s="14"/>
      <c r="PXX889" s="14"/>
      <c r="PXY889" s="14"/>
      <c r="PXZ889" s="14"/>
      <c r="PYA889" s="14"/>
      <c r="PYB889" s="14"/>
      <c r="PYC889" s="14"/>
      <c r="PYD889" s="14"/>
      <c r="PYE889" s="14"/>
      <c r="PYF889" s="14"/>
      <c r="PYG889" s="14"/>
      <c r="PYH889" s="14"/>
      <c r="PYI889" s="14"/>
      <c r="PYJ889" s="14"/>
      <c r="PYK889" s="14"/>
      <c r="PYL889" s="14"/>
      <c r="PYM889" s="14"/>
      <c r="PYN889" s="14"/>
      <c r="PYO889" s="14"/>
      <c r="PYP889" s="14"/>
      <c r="PYQ889" s="14"/>
      <c r="PYR889" s="14"/>
      <c r="PYS889" s="14"/>
      <c r="PYT889" s="14"/>
      <c r="PYU889" s="14"/>
      <c r="PYV889" s="14"/>
      <c r="PYW889" s="14"/>
      <c r="PYX889" s="14"/>
      <c r="PYY889" s="14"/>
      <c r="PYZ889" s="14"/>
      <c r="PZA889" s="14"/>
      <c r="PZB889" s="14"/>
      <c r="PZC889" s="14"/>
      <c r="PZD889" s="14"/>
      <c r="PZE889" s="14"/>
      <c r="PZF889" s="14"/>
      <c r="PZG889" s="14"/>
      <c r="PZH889" s="14"/>
      <c r="PZI889" s="14"/>
      <c r="PZJ889" s="14"/>
      <c r="PZK889" s="14"/>
      <c r="PZL889" s="14"/>
      <c r="PZM889" s="14"/>
      <c r="PZN889" s="14"/>
      <c r="PZO889" s="14"/>
      <c r="PZP889" s="14"/>
      <c r="PZQ889" s="14"/>
      <c r="PZR889" s="14"/>
      <c r="PZS889" s="14"/>
      <c r="PZT889" s="14"/>
      <c r="PZU889" s="14"/>
      <c r="PZV889" s="14"/>
      <c r="PZW889" s="14"/>
      <c r="PZX889" s="14"/>
      <c r="PZY889" s="14"/>
      <c r="PZZ889" s="14"/>
      <c r="QAA889" s="14"/>
      <c r="QAB889" s="14"/>
      <c r="QAC889" s="14"/>
      <c r="QAD889" s="14"/>
      <c r="QAE889" s="14"/>
      <c r="QAF889" s="14"/>
      <c r="QAG889" s="14"/>
      <c r="QAH889" s="14"/>
      <c r="QAI889" s="14"/>
      <c r="QAJ889" s="14"/>
      <c r="QAK889" s="14"/>
      <c r="QAL889" s="14"/>
      <c r="QAM889" s="14"/>
      <c r="QAN889" s="14"/>
      <c r="QAO889" s="14"/>
      <c r="QAP889" s="14"/>
      <c r="QAQ889" s="14"/>
      <c r="QAR889" s="14"/>
      <c r="QAS889" s="14"/>
      <c r="QAT889" s="14"/>
      <c r="QAU889" s="14"/>
      <c r="QAV889" s="14"/>
      <c r="QAW889" s="14"/>
      <c r="QAX889" s="14"/>
      <c r="QAY889" s="14"/>
      <c r="QAZ889" s="14"/>
      <c r="QBA889" s="14"/>
      <c r="QBB889" s="14"/>
      <c r="QBC889" s="14"/>
      <c r="QBD889" s="14"/>
      <c r="QBE889" s="14"/>
      <c r="QBF889" s="14"/>
      <c r="QBG889" s="14"/>
      <c r="QBH889" s="14"/>
      <c r="QBI889" s="14"/>
      <c r="QBJ889" s="14"/>
      <c r="QBK889" s="14"/>
      <c r="QBL889" s="14"/>
      <c r="QBM889" s="14"/>
      <c r="QBN889" s="14"/>
      <c r="QBO889" s="14"/>
      <c r="QBP889" s="14"/>
      <c r="QBQ889" s="14"/>
      <c r="QBR889" s="14"/>
      <c r="QBS889" s="14"/>
      <c r="QBT889" s="14"/>
      <c r="QBU889" s="14"/>
      <c r="QBV889" s="14"/>
      <c r="QBW889" s="14"/>
      <c r="QBX889" s="14"/>
      <c r="QBY889" s="14"/>
      <c r="QBZ889" s="14"/>
      <c r="QCA889" s="14"/>
      <c r="QCB889" s="14"/>
      <c r="QCC889" s="14"/>
      <c r="QCD889" s="14"/>
      <c r="QCE889" s="14"/>
      <c r="QCF889" s="14"/>
      <c r="QCG889" s="14"/>
      <c r="QCH889" s="14"/>
      <c r="QCI889" s="14"/>
      <c r="QCJ889" s="14"/>
      <c r="QCK889" s="14"/>
      <c r="QCL889" s="14"/>
      <c r="QCM889" s="14"/>
      <c r="QCN889" s="14"/>
      <c r="QCO889" s="14"/>
      <c r="QCP889" s="14"/>
      <c r="QCQ889" s="14"/>
      <c r="QCR889" s="14"/>
      <c r="QCS889" s="14"/>
      <c r="QCT889" s="14"/>
      <c r="QCU889" s="14"/>
      <c r="QCV889" s="14"/>
      <c r="QCW889" s="14"/>
      <c r="QCX889" s="14"/>
      <c r="QCY889" s="14"/>
      <c r="QCZ889" s="14"/>
      <c r="QDA889" s="14"/>
      <c r="QDB889" s="14"/>
      <c r="QDC889" s="14"/>
      <c r="QDD889" s="14"/>
      <c r="QDE889" s="14"/>
      <c r="QDF889" s="14"/>
      <c r="QDG889" s="14"/>
      <c r="QDH889" s="14"/>
      <c r="QDI889" s="14"/>
      <c r="QDJ889" s="14"/>
      <c r="QDK889" s="14"/>
      <c r="QDL889" s="14"/>
      <c r="QDM889" s="14"/>
      <c r="QDN889" s="14"/>
      <c r="QDO889" s="14"/>
      <c r="QDP889" s="14"/>
      <c r="QDQ889" s="14"/>
      <c r="QDR889" s="14"/>
      <c r="QDS889" s="14"/>
      <c r="QDT889" s="14"/>
      <c r="QDU889" s="14"/>
      <c r="QDV889" s="14"/>
      <c r="QDW889" s="14"/>
      <c r="QDX889" s="14"/>
      <c r="QDY889" s="14"/>
      <c r="QDZ889" s="14"/>
      <c r="QEA889" s="14"/>
      <c r="QEB889" s="14"/>
      <c r="QEC889" s="14"/>
      <c r="QED889" s="14"/>
      <c r="QEE889" s="14"/>
      <c r="QEF889" s="14"/>
      <c r="QEG889" s="14"/>
      <c r="QEH889" s="14"/>
      <c r="QEI889" s="14"/>
      <c r="QEJ889" s="14"/>
      <c r="QEK889" s="14"/>
      <c r="QEL889" s="14"/>
      <c r="QEM889" s="14"/>
      <c r="QEN889" s="14"/>
      <c r="QEO889" s="14"/>
      <c r="QEP889" s="14"/>
      <c r="QEQ889" s="14"/>
      <c r="QER889" s="14"/>
      <c r="QES889" s="14"/>
      <c r="QET889" s="14"/>
      <c r="QEU889" s="14"/>
      <c r="QEV889" s="14"/>
      <c r="QEW889" s="14"/>
      <c r="QEX889" s="14"/>
      <c r="QEY889" s="14"/>
      <c r="QEZ889" s="14"/>
      <c r="QFA889" s="14"/>
      <c r="QFB889" s="14"/>
      <c r="QFC889" s="14"/>
      <c r="QFD889" s="14"/>
      <c r="QFE889" s="14"/>
      <c r="QFF889" s="14"/>
      <c r="QFG889" s="14"/>
      <c r="QFH889" s="14"/>
      <c r="QFI889" s="14"/>
      <c r="QFJ889" s="14"/>
      <c r="QFK889" s="14"/>
      <c r="QFL889" s="14"/>
      <c r="QFM889" s="14"/>
      <c r="QFN889" s="14"/>
      <c r="QFO889" s="14"/>
      <c r="QFP889" s="14"/>
      <c r="QFQ889" s="14"/>
      <c r="QFR889" s="14"/>
      <c r="QFS889" s="14"/>
      <c r="QFT889" s="14"/>
      <c r="QFU889" s="14"/>
      <c r="QFV889" s="14"/>
      <c r="QFW889" s="14"/>
      <c r="QFX889" s="14"/>
      <c r="QFY889" s="14"/>
      <c r="QFZ889" s="14"/>
      <c r="QGA889" s="14"/>
      <c r="QGB889" s="14"/>
      <c r="QGC889" s="14"/>
      <c r="QGD889" s="14"/>
      <c r="QGE889" s="14"/>
      <c r="QGF889" s="14"/>
      <c r="QGG889" s="14"/>
      <c r="QGH889" s="14"/>
      <c r="QGI889" s="14"/>
      <c r="QGJ889" s="14"/>
      <c r="QGK889" s="14"/>
      <c r="QGL889" s="14"/>
      <c r="QGM889" s="14"/>
      <c r="QGN889" s="14"/>
      <c r="QGO889" s="14"/>
      <c r="QGP889" s="14"/>
      <c r="QGQ889" s="14"/>
      <c r="QGR889" s="14"/>
      <c r="QGS889" s="14"/>
      <c r="QGT889" s="14"/>
      <c r="QGU889" s="14"/>
      <c r="QGV889" s="14"/>
      <c r="QGW889" s="14"/>
      <c r="QGX889" s="14"/>
      <c r="QGY889" s="14"/>
      <c r="QGZ889" s="14"/>
      <c r="QHA889" s="14"/>
      <c r="QHB889" s="14"/>
      <c r="QHC889" s="14"/>
      <c r="QHD889" s="14"/>
      <c r="QHE889" s="14"/>
      <c r="QHF889" s="14"/>
      <c r="QHG889" s="14"/>
      <c r="QHH889" s="14"/>
      <c r="QHI889" s="14"/>
      <c r="QHJ889" s="14"/>
      <c r="QHK889" s="14"/>
      <c r="QHL889" s="14"/>
      <c r="QHM889" s="14"/>
      <c r="QHN889" s="14"/>
      <c r="QHO889" s="14"/>
      <c r="QHP889" s="14"/>
      <c r="QHQ889" s="14"/>
      <c r="QHR889" s="14"/>
      <c r="QHS889" s="14"/>
      <c r="QHT889" s="14"/>
      <c r="QHU889" s="14"/>
      <c r="QHV889" s="14"/>
      <c r="QHW889" s="14"/>
      <c r="QHX889" s="14"/>
      <c r="QHY889" s="14"/>
      <c r="QHZ889" s="14"/>
      <c r="QIA889" s="14"/>
      <c r="QIB889" s="14"/>
      <c r="QIC889" s="14"/>
      <c r="QID889" s="14"/>
      <c r="QIE889" s="14"/>
      <c r="QIF889" s="14"/>
      <c r="QIG889" s="14"/>
      <c r="QIH889" s="14"/>
      <c r="QII889" s="14"/>
      <c r="QIJ889" s="14"/>
      <c r="QIK889" s="14"/>
      <c r="QIL889" s="14"/>
      <c r="QIM889" s="14"/>
      <c r="QIN889" s="14"/>
      <c r="QIO889" s="14"/>
      <c r="QIP889" s="14"/>
      <c r="QIQ889" s="14"/>
      <c r="QIR889" s="14"/>
      <c r="QIS889" s="14"/>
      <c r="QIT889" s="14"/>
      <c r="QIU889" s="14"/>
      <c r="QIV889" s="14"/>
      <c r="QIW889" s="14"/>
      <c r="QIX889" s="14"/>
      <c r="QIY889" s="14"/>
      <c r="QIZ889" s="14"/>
      <c r="QJA889" s="14"/>
      <c r="QJB889" s="14"/>
      <c r="QJC889" s="14"/>
      <c r="QJD889" s="14"/>
      <c r="QJE889" s="14"/>
      <c r="QJF889" s="14"/>
      <c r="QJG889" s="14"/>
      <c r="QJH889" s="14"/>
      <c r="QJI889" s="14"/>
      <c r="QJJ889" s="14"/>
      <c r="QJK889" s="14"/>
      <c r="QJL889" s="14"/>
      <c r="QJM889" s="14"/>
      <c r="QJN889" s="14"/>
      <c r="QJO889" s="14"/>
      <c r="QJP889" s="14"/>
      <c r="QJQ889" s="14"/>
      <c r="QJR889" s="14"/>
      <c r="QJS889" s="14"/>
      <c r="QJT889" s="14"/>
      <c r="QJU889" s="14"/>
      <c r="QJV889" s="14"/>
      <c r="QJW889" s="14"/>
      <c r="QJX889" s="14"/>
      <c r="QJY889" s="14"/>
      <c r="QJZ889" s="14"/>
      <c r="QKA889" s="14"/>
      <c r="QKB889" s="14"/>
      <c r="QKC889" s="14"/>
      <c r="QKD889" s="14"/>
      <c r="QKE889" s="14"/>
      <c r="QKF889" s="14"/>
      <c r="QKG889" s="14"/>
      <c r="QKH889" s="14"/>
      <c r="QKI889" s="14"/>
      <c r="QKJ889" s="14"/>
      <c r="QKK889" s="14"/>
      <c r="QKL889" s="14"/>
      <c r="QKM889" s="14"/>
      <c r="QKN889" s="14"/>
      <c r="QKO889" s="14"/>
      <c r="QKP889" s="14"/>
      <c r="QKQ889" s="14"/>
      <c r="QKR889" s="14"/>
      <c r="QKS889" s="14"/>
      <c r="QKT889" s="14"/>
      <c r="QKU889" s="14"/>
      <c r="QKV889" s="14"/>
      <c r="QKW889" s="14"/>
      <c r="QKX889" s="14"/>
      <c r="QKY889" s="14"/>
      <c r="QKZ889" s="14"/>
      <c r="QLA889" s="14"/>
      <c r="QLB889" s="14"/>
      <c r="QLC889" s="14"/>
      <c r="QLD889" s="14"/>
      <c r="QLE889" s="14"/>
      <c r="QLF889" s="14"/>
      <c r="QLG889" s="14"/>
      <c r="QLH889" s="14"/>
      <c r="QLI889" s="14"/>
      <c r="QLJ889" s="14"/>
      <c r="QLK889" s="14"/>
      <c r="QLL889" s="14"/>
      <c r="QLM889" s="14"/>
      <c r="QLN889" s="14"/>
      <c r="QLO889" s="14"/>
      <c r="QLP889" s="14"/>
      <c r="QLQ889" s="14"/>
      <c r="QLR889" s="14"/>
      <c r="QLS889" s="14"/>
      <c r="QLT889" s="14"/>
      <c r="QLU889" s="14"/>
      <c r="QLV889" s="14"/>
      <c r="QLW889" s="14"/>
      <c r="QLX889" s="14"/>
      <c r="QLY889" s="14"/>
      <c r="QLZ889" s="14"/>
      <c r="QMA889" s="14"/>
      <c r="QMB889" s="14"/>
      <c r="QMC889" s="14"/>
      <c r="QMD889" s="14"/>
      <c r="QME889" s="14"/>
      <c r="QMF889" s="14"/>
      <c r="QMG889" s="14"/>
      <c r="QMH889" s="14"/>
      <c r="QMI889" s="14"/>
      <c r="QMJ889" s="14"/>
      <c r="QMK889" s="14"/>
      <c r="QML889" s="14"/>
      <c r="QMM889" s="14"/>
      <c r="QMN889" s="14"/>
      <c r="QMO889" s="14"/>
      <c r="QMP889" s="14"/>
      <c r="QMQ889" s="14"/>
      <c r="QMR889" s="14"/>
      <c r="QMS889" s="14"/>
      <c r="QMT889" s="14"/>
      <c r="QMU889" s="14"/>
      <c r="QMV889" s="14"/>
      <c r="QMW889" s="14"/>
      <c r="QMX889" s="14"/>
      <c r="QMY889" s="14"/>
      <c r="QMZ889" s="14"/>
      <c r="QNA889" s="14"/>
      <c r="QNB889" s="14"/>
      <c r="QNC889" s="14"/>
      <c r="QND889" s="14"/>
      <c r="QNE889" s="14"/>
      <c r="QNF889" s="14"/>
      <c r="QNG889" s="14"/>
      <c r="QNH889" s="14"/>
      <c r="QNI889" s="14"/>
      <c r="QNJ889" s="14"/>
      <c r="QNK889" s="14"/>
      <c r="QNL889" s="14"/>
      <c r="QNM889" s="14"/>
      <c r="QNN889" s="14"/>
      <c r="QNO889" s="14"/>
      <c r="QNP889" s="14"/>
      <c r="QNQ889" s="14"/>
      <c r="QNR889" s="14"/>
      <c r="QNS889" s="14"/>
      <c r="QNT889" s="14"/>
      <c r="QNU889" s="14"/>
      <c r="QNV889" s="14"/>
      <c r="QNW889" s="14"/>
      <c r="QNX889" s="14"/>
      <c r="QNY889" s="14"/>
      <c r="QNZ889" s="14"/>
      <c r="QOA889" s="14"/>
      <c r="QOB889" s="14"/>
      <c r="QOC889" s="14"/>
      <c r="QOD889" s="14"/>
      <c r="QOE889" s="14"/>
      <c r="QOF889" s="14"/>
      <c r="QOG889" s="14"/>
      <c r="QOH889" s="14"/>
      <c r="QOI889" s="14"/>
      <c r="QOJ889" s="14"/>
      <c r="QOK889" s="14"/>
      <c r="QOL889" s="14"/>
      <c r="QOM889" s="14"/>
      <c r="QON889" s="14"/>
      <c r="QOO889" s="14"/>
      <c r="QOP889" s="14"/>
      <c r="QOQ889" s="14"/>
      <c r="QOR889" s="14"/>
      <c r="QOS889" s="14"/>
      <c r="QOT889" s="14"/>
      <c r="QOU889" s="14"/>
      <c r="QOV889" s="14"/>
      <c r="QOW889" s="14"/>
      <c r="QOX889" s="14"/>
      <c r="QOY889" s="14"/>
      <c r="QOZ889" s="14"/>
      <c r="QPA889" s="14"/>
      <c r="QPB889" s="14"/>
      <c r="QPC889" s="14"/>
      <c r="QPD889" s="14"/>
      <c r="QPE889" s="14"/>
      <c r="QPF889" s="14"/>
      <c r="QPG889" s="14"/>
      <c r="QPH889" s="14"/>
      <c r="QPI889" s="14"/>
      <c r="QPJ889" s="14"/>
      <c r="QPK889" s="14"/>
      <c r="QPL889" s="14"/>
      <c r="QPM889" s="14"/>
      <c r="QPN889" s="14"/>
      <c r="QPO889" s="14"/>
      <c r="QPP889" s="14"/>
      <c r="QPQ889" s="14"/>
      <c r="QPR889" s="14"/>
      <c r="QPS889" s="14"/>
      <c r="QPT889" s="14"/>
      <c r="QPU889" s="14"/>
      <c r="QPV889" s="14"/>
      <c r="QPW889" s="14"/>
      <c r="QPX889" s="14"/>
      <c r="QPY889" s="14"/>
      <c r="QPZ889" s="14"/>
      <c r="QQA889" s="14"/>
      <c r="QQB889" s="14"/>
      <c r="QQC889" s="14"/>
      <c r="QQD889" s="14"/>
      <c r="QQE889" s="14"/>
      <c r="QQF889" s="14"/>
      <c r="QQG889" s="14"/>
      <c r="QQH889" s="14"/>
      <c r="QQI889" s="14"/>
      <c r="QQJ889" s="14"/>
      <c r="QQK889" s="14"/>
      <c r="QQL889" s="14"/>
      <c r="QQM889" s="14"/>
      <c r="QQN889" s="14"/>
      <c r="QQO889" s="14"/>
      <c r="QQP889" s="14"/>
      <c r="QQQ889" s="14"/>
      <c r="QQR889" s="14"/>
      <c r="QQS889" s="14"/>
      <c r="QQT889" s="14"/>
      <c r="QQU889" s="14"/>
      <c r="QQV889" s="14"/>
      <c r="QQW889" s="14"/>
      <c r="QQX889" s="14"/>
      <c r="QQY889" s="14"/>
      <c r="QQZ889" s="14"/>
      <c r="QRA889" s="14"/>
      <c r="QRB889" s="14"/>
      <c r="QRC889" s="14"/>
      <c r="QRD889" s="14"/>
      <c r="QRE889" s="14"/>
      <c r="QRF889" s="14"/>
      <c r="QRG889" s="14"/>
      <c r="QRH889" s="14"/>
      <c r="QRI889" s="14"/>
      <c r="QRJ889" s="14"/>
      <c r="QRK889" s="14"/>
      <c r="QRL889" s="14"/>
      <c r="QRM889" s="14"/>
      <c r="QRN889" s="14"/>
      <c r="QRO889" s="14"/>
      <c r="QRP889" s="14"/>
      <c r="QRQ889" s="14"/>
      <c r="QRR889" s="14"/>
      <c r="QRS889" s="14"/>
      <c r="QRT889" s="14"/>
      <c r="QRU889" s="14"/>
      <c r="QRV889" s="14"/>
      <c r="QRW889" s="14"/>
      <c r="QRX889" s="14"/>
      <c r="QRY889" s="14"/>
      <c r="QRZ889" s="14"/>
      <c r="QSA889" s="14"/>
      <c r="QSB889" s="14"/>
      <c r="QSC889" s="14"/>
      <c r="QSD889" s="14"/>
      <c r="QSE889" s="14"/>
      <c r="QSF889" s="14"/>
      <c r="QSG889" s="14"/>
      <c r="QSH889" s="14"/>
      <c r="QSI889" s="14"/>
      <c r="QSJ889" s="14"/>
      <c r="QSK889" s="14"/>
      <c r="QSL889" s="14"/>
      <c r="QSM889" s="14"/>
      <c r="QSN889" s="14"/>
      <c r="QSO889" s="14"/>
      <c r="QSP889" s="14"/>
      <c r="QSQ889" s="14"/>
      <c r="QSR889" s="14"/>
      <c r="QSS889" s="14"/>
      <c r="QST889" s="14"/>
      <c r="QSU889" s="14"/>
      <c r="QSV889" s="14"/>
      <c r="QSW889" s="14"/>
      <c r="QSX889" s="14"/>
      <c r="QSY889" s="14"/>
      <c r="QSZ889" s="14"/>
      <c r="QTA889" s="14"/>
      <c r="QTB889" s="14"/>
      <c r="QTC889" s="14"/>
      <c r="QTD889" s="14"/>
      <c r="QTE889" s="14"/>
      <c r="QTF889" s="14"/>
      <c r="QTG889" s="14"/>
      <c r="QTH889" s="14"/>
      <c r="QTI889" s="14"/>
      <c r="QTJ889" s="14"/>
      <c r="QTK889" s="14"/>
      <c r="QTL889" s="14"/>
      <c r="QTM889" s="14"/>
      <c r="QTN889" s="14"/>
      <c r="QTO889" s="14"/>
      <c r="QTP889" s="14"/>
      <c r="QTQ889" s="14"/>
      <c r="QTR889" s="14"/>
      <c r="QTS889" s="14"/>
      <c r="QTT889" s="14"/>
      <c r="QTU889" s="14"/>
      <c r="QTV889" s="14"/>
      <c r="QTW889" s="14"/>
      <c r="QTX889" s="14"/>
      <c r="QTY889" s="14"/>
      <c r="QTZ889" s="14"/>
      <c r="QUA889" s="14"/>
      <c r="QUB889" s="14"/>
      <c r="QUC889" s="14"/>
      <c r="QUD889" s="14"/>
      <c r="QUE889" s="14"/>
      <c r="QUF889" s="14"/>
      <c r="QUG889" s="14"/>
      <c r="QUH889" s="14"/>
      <c r="QUI889" s="14"/>
      <c r="QUJ889" s="14"/>
      <c r="QUK889" s="14"/>
      <c r="QUL889" s="14"/>
      <c r="QUM889" s="14"/>
      <c r="QUN889" s="14"/>
      <c r="QUO889" s="14"/>
      <c r="QUP889" s="14"/>
      <c r="QUQ889" s="14"/>
      <c r="QUR889" s="14"/>
      <c r="QUS889" s="14"/>
      <c r="QUT889" s="14"/>
      <c r="QUU889" s="14"/>
      <c r="QUV889" s="14"/>
      <c r="QUW889" s="14"/>
      <c r="QUX889" s="14"/>
      <c r="QUY889" s="14"/>
      <c r="QUZ889" s="14"/>
      <c r="QVA889" s="14"/>
      <c r="QVB889" s="14"/>
      <c r="QVC889" s="14"/>
      <c r="QVD889" s="14"/>
      <c r="QVE889" s="14"/>
      <c r="QVF889" s="14"/>
      <c r="QVG889" s="14"/>
      <c r="QVH889" s="14"/>
      <c r="QVI889" s="14"/>
      <c r="QVJ889" s="14"/>
      <c r="QVK889" s="14"/>
      <c r="QVL889" s="14"/>
      <c r="QVM889" s="14"/>
      <c r="QVN889" s="14"/>
      <c r="QVO889" s="14"/>
      <c r="QVP889" s="14"/>
      <c r="QVQ889" s="14"/>
      <c r="QVR889" s="14"/>
      <c r="QVS889" s="14"/>
      <c r="QVT889" s="14"/>
      <c r="QVU889" s="14"/>
      <c r="QVV889" s="14"/>
      <c r="QVW889" s="14"/>
      <c r="QVX889" s="14"/>
      <c r="QVY889" s="14"/>
      <c r="QVZ889" s="14"/>
      <c r="QWA889" s="14"/>
      <c r="QWB889" s="14"/>
      <c r="QWC889" s="14"/>
      <c r="QWD889" s="14"/>
      <c r="QWE889" s="14"/>
      <c r="QWF889" s="14"/>
      <c r="QWG889" s="14"/>
      <c r="QWH889" s="14"/>
      <c r="QWI889" s="14"/>
      <c r="QWJ889" s="14"/>
      <c r="QWK889" s="14"/>
      <c r="QWL889" s="14"/>
      <c r="QWM889" s="14"/>
      <c r="QWN889" s="14"/>
      <c r="QWO889" s="14"/>
      <c r="QWP889" s="14"/>
      <c r="QWQ889" s="14"/>
      <c r="QWR889" s="14"/>
      <c r="QWS889" s="14"/>
      <c r="QWT889" s="14"/>
      <c r="QWU889" s="14"/>
      <c r="QWV889" s="14"/>
      <c r="QWW889" s="14"/>
      <c r="QWX889" s="14"/>
      <c r="QWY889" s="14"/>
      <c r="QWZ889" s="14"/>
      <c r="QXA889" s="14"/>
      <c r="QXB889" s="14"/>
      <c r="QXC889" s="14"/>
      <c r="QXD889" s="14"/>
      <c r="QXE889" s="14"/>
      <c r="QXF889" s="14"/>
      <c r="QXG889" s="14"/>
      <c r="QXH889" s="14"/>
      <c r="QXI889" s="14"/>
      <c r="QXJ889" s="14"/>
      <c r="QXK889" s="14"/>
      <c r="QXL889" s="14"/>
      <c r="QXM889" s="14"/>
      <c r="QXN889" s="14"/>
      <c r="QXO889" s="14"/>
      <c r="QXP889" s="14"/>
      <c r="QXQ889" s="14"/>
      <c r="QXR889" s="14"/>
      <c r="QXS889" s="14"/>
      <c r="QXT889" s="14"/>
      <c r="QXU889" s="14"/>
      <c r="QXV889" s="14"/>
      <c r="QXW889" s="14"/>
      <c r="QXX889" s="14"/>
      <c r="QXY889" s="14"/>
      <c r="QXZ889" s="14"/>
      <c r="QYA889" s="14"/>
      <c r="QYB889" s="14"/>
      <c r="QYC889" s="14"/>
      <c r="QYD889" s="14"/>
      <c r="QYE889" s="14"/>
      <c r="QYF889" s="14"/>
      <c r="QYG889" s="14"/>
      <c r="QYH889" s="14"/>
      <c r="QYI889" s="14"/>
      <c r="QYJ889" s="14"/>
      <c r="QYK889" s="14"/>
      <c r="QYL889" s="14"/>
      <c r="QYM889" s="14"/>
      <c r="QYN889" s="14"/>
      <c r="QYO889" s="14"/>
      <c r="QYP889" s="14"/>
      <c r="QYQ889" s="14"/>
      <c r="QYR889" s="14"/>
      <c r="QYS889" s="14"/>
      <c r="QYT889" s="14"/>
      <c r="QYU889" s="14"/>
      <c r="QYV889" s="14"/>
      <c r="QYW889" s="14"/>
      <c r="QYX889" s="14"/>
      <c r="QYY889" s="14"/>
      <c r="QYZ889" s="14"/>
      <c r="QZA889" s="14"/>
      <c r="QZB889" s="14"/>
      <c r="QZC889" s="14"/>
      <c r="QZD889" s="14"/>
      <c r="QZE889" s="14"/>
      <c r="QZF889" s="14"/>
      <c r="QZG889" s="14"/>
      <c r="QZH889" s="14"/>
      <c r="QZI889" s="14"/>
      <c r="QZJ889" s="14"/>
      <c r="QZK889" s="14"/>
      <c r="QZL889" s="14"/>
      <c r="QZM889" s="14"/>
      <c r="QZN889" s="14"/>
      <c r="QZO889" s="14"/>
      <c r="QZP889" s="14"/>
      <c r="QZQ889" s="14"/>
      <c r="QZR889" s="14"/>
      <c r="QZS889" s="14"/>
      <c r="QZT889" s="14"/>
      <c r="QZU889" s="14"/>
      <c r="QZV889" s="14"/>
      <c r="QZW889" s="14"/>
      <c r="QZX889" s="14"/>
      <c r="QZY889" s="14"/>
      <c r="QZZ889" s="14"/>
      <c r="RAA889" s="14"/>
      <c r="RAB889" s="14"/>
      <c r="RAC889" s="14"/>
      <c r="RAD889" s="14"/>
      <c r="RAE889" s="14"/>
      <c r="RAF889" s="14"/>
      <c r="RAG889" s="14"/>
      <c r="RAH889" s="14"/>
      <c r="RAI889" s="14"/>
      <c r="RAJ889" s="14"/>
      <c r="RAK889" s="14"/>
      <c r="RAL889" s="14"/>
      <c r="RAM889" s="14"/>
      <c r="RAN889" s="14"/>
      <c r="RAO889" s="14"/>
      <c r="RAP889" s="14"/>
      <c r="RAQ889" s="14"/>
      <c r="RAR889" s="14"/>
      <c r="RAS889" s="14"/>
      <c r="RAT889" s="14"/>
      <c r="RAU889" s="14"/>
      <c r="RAV889" s="14"/>
      <c r="RAW889" s="14"/>
      <c r="RAX889" s="14"/>
      <c r="RAY889" s="14"/>
      <c r="RAZ889" s="14"/>
      <c r="RBA889" s="14"/>
      <c r="RBB889" s="14"/>
      <c r="RBC889" s="14"/>
      <c r="RBD889" s="14"/>
      <c r="RBE889" s="14"/>
      <c r="RBF889" s="14"/>
      <c r="RBG889" s="14"/>
      <c r="RBH889" s="14"/>
      <c r="RBI889" s="14"/>
      <c r="RBJ889" s="14"/>
      <c r="RBK889" s="14"/>
      <c r="RBL889" s="14"/>
      <c r="RBM889" s="14"/>
      <c r="RBN889" s="14"/>
      <c r="RBO889" s="14"/>
      <c r="RBP889" s="14"/>
      <c r="RBQ889" s="14"/>
      <c r="RBR889" s="14"/>
      <c r="RBS889" s="14"/>
      <c r="RBT889" s="14"/>
      <c r="RBU889" s="14"/>
      <c r="RBV889" s="14"/>
      <c r="RBW889" s="14"/>
      <c r="RBX889" s="14"/>
      <c r="RBY889" s="14"/>
      <c r="RBZ889" s="14"/>
      <c r="RCA889" s="14"/>
      <c r="RCB889" s="14"/>
      <c r="RCC889" s="14"/>
      <c r="RCD889" s="14"/>
      <c r="RCE889" s="14"/>
      <c r="RCF889" s="14"/>
      <c r="RCG889" s="14"/>
      <c r="RCH889" s="14"/>
      <c r="RCI889" s="14"/>
      <c r="RCJ889" s="14"/>
      <c r="RCK889" s="14"/>
      <c r="RCL889" s="14"/>
      <c r="RCM889" s="14"/>
      <c r="RCN889" s="14"/>
      <c r="RCO889" s="14"/>
      <c r="RCP889" s="14"/>
      <c r="RCQ889" s="14"/>
      <c r="RCR889" s="14"/>
      <c r="RCS889" s="14"/>
      <c r="RCT889" s="14"/>
      <c r="RCU889" s="14"/>
      <c r="RCV889" s="14"/>
      <c r="RCW889" s="14"/>
      <c r="RCX889" s="14"/>
      <c r="RCY889" s="14"/>
      <c r="RCZ889" s="14"/>
      <c r="RDA889" s="14"/>
      <c r="RDB889" s="14"/>
      <c r="RDC889" s="14"/>
      <c r="RDD889" s="14"/>
      <c r="RDE889" s="14"/>
      <c r="RDF889" s="14"/>
      <c r="RDG889" s="14"/>
      <c r="RDH889" s="14"/>
      <c r="RDI889" s="14"/>
      <c r="RDJ889" s="14"/>
      <c r="RDK889" s="14"/>
      <c r="RDL889" s="14"/>
      <c r="RDM889" s="14"/>
      <c r="RDN889" s="14"/>
      <c r="RDO889" s="14"/>
      <c r="RDP889" s="14"/>
      <c r="RDQ889" s="14"/>
      <c r="RDR889" s="14"/>
      <c r="RDS889" s="14"/>
      <c r="RDT889" s="14"/>
      <c r="RDU889" s="14"/>
      <c r="RDV889" s="14"/>
      <c r="RDW889" s="14"/>
      <c r="RDX889" s="14"/>
      <c r="RDY889" s="14"/>
      <c r="RDZ889" s="14"/>
      <c r="REA889" s="14"/>
      <c r="REB889" s="14"/>
      <c r="REC889" s="14"/>
      <c r="RED889" s="14"/>
      <c r="REE889" s="14"/>
      <c r="REF889" s="14"/>
      <c r="REG889" s="14"/>
      <c r="REH889" s="14"/>
      <c r="REI889" s="14"/>
      <c r="REJ889" s="14"/>
      <c r="REK889" s="14"/>
      <c r="REL889" s="14"/>
      <c r="REM889" s="14"/>
      <c r="REN889" s="14"/>
      <c r="REO889" s="14"/>
      <c r="REP889" s="14"/>
      <c r="REQ889" s="14"/>
      <c r="RER889" s="14"/>
      <c r="RES889" s="14"/>
      <c r="RET889" s="14"/>
      <c r="REU889" s="14"/>
      <c r="REV889" s="14"/>
      <c r="REW889" s="14"/>
      <c r="REX889" s="14"/>
      <c r="REY889" s="14"/>
      <c r="REZ889" s="14"/>
      <c r="RFA889" s="14"/>
      <c r="RFB889" s="14"/>
      <c r="RFC889" s="14"/>
      <c r="RFD889" s="14"/>
      <c r="RFE889" s="14"/>
      <c r="RFF889" s="14"/>
      <c r="RFG889" s="14"/>
      <c r="RFH889" s="14"/>
      <c r="RFI889" s="14"/>
      <c r="RFJ889" s="14"/>
      <c r="RFK889" s="14"/>
      <c r="RFL889" s="14"/>
      <c r="RFM889" s="14"/>
      <c r="RFN889" s="14"/>
      <c r="RFO889" s="14"/>
      <c r="RFP889" s="14"/>
      <c r="RFQ889" s="14"/>
      <c r="RFR889" s="14"/>
      <c r="RFS889" s="14"/>
      <c r="RFT889" s="14"/>
      <c r="RFU889" s="14"/>
      <c r="RFV889" s="14"/>
      <c r="RFW889" s="14"/>
      <c r="RFX889" s="14"/>
      <c r="RFY889" s="14"/>
      <c r="RFZ889" s="14"/>
      <c r="RGA889" s="14"/>
      <c r="RGB889" s="14"/>
      <c r="RGC889" s="14"/>
      <c r="RGD889" s="14"/>
      <c r="RGE889" s="14"/>
      <c r="RGF889" s="14"/>
      <c r="RGG889" s="14"/>
      <c r="RGH889" s="14"/>
      <c r="RGI889" s="14"/>
      <c r="RGJ889" s="14"/>
      <c r="RGK889" s="14"/>
      <c r="RGL889" s="14"/>
      <c r="RGM889" s="14"/>
      <c r="RGN889" s="14"/>
      <c r="RGO889" s="14"/>
      <c r="RGP889" s="14"/>
      <c r="RGQ889" s="14"/>
      <c r="RGR889" s="14"/>
      <c r="RGS889" s="14"/>
      <c r="RGT889" s="14"/>
      <c r="RGU889" s="14"/>
      <c r="RGV889" s="14"/>
      <c r="RGW889" s="14"/>
      <c r="RGX889" s="14"/>
      <c r="RGY889" s="14"/>
      <c r="RGZ889" s="14"/>
      <c r="RHA889" s="14"/>
      <c r="RHB889" s="14"/>
      <c r="RHC889" s="14"/>
      <c r="RHD889" s="14"/>
      <c r="RHE889" s="14"/>
      <c r="RHF889" s="14"/>
      <c r="RHG889" s="14"/>
      <c r="RHH889" s="14"/>
      <c r="RHI889" s="14"/>
      <c r="RHJ889" s="14"/>
      <c r="RHK889" s="14"/>
      <c r="RHL889" s="14"/>
      <c r="RHM889" s="14"/>
      <c r="RHN889" s="14"/>
      <c r="RHO889" s="14"/>
      <c r="RHP889" s="14"/>
      <c r="RHQ889" s="14"/>
      <c r="RHR889" s="14"/>
      <c r="RHS889" s="14"/>
      <c r="RHT889" s="14"/>
      <c r="RHU889" s="14"/>
      <c r="RHV889" s="14"/>
      <c r="RHW889" s="14"/>
      <c r="RHX889" s="14"/>
      <c r="RHY889" s="14"/>
      <c r="RHZ889" s="14"/>
      <c r="RIA889" s="14"/>
      <c r="RIB889" s="14"/>
      <c r="RIC889" s="14"/>
      <c r="RID889" s="14"/>
      <c r="RIE889" s="14"/>
      <c r="RIF889" s="14"/>
      <c r="RIG889" s="14"/>
      <c r="RIH889" s="14"/>
      <c r="RII889" s="14"/>
      <c r="RIJ889" s="14"/>
      <c r="RIK889" s="14"/>
      <c r="RIL889" s="14"/>
      <c r="RIM889" s="14"/>
      <c r="RIN889" s="14"/>
      <c r="RIO889" s="14"/>
      <c r="RIP889" s="14"/>
      <c r="RIQ889" s="14"/>
      <c r="RIR889" s="14"/>
      <c r="RIS889" s="14"/>
      <c r="RIT889" s="14"/>
      <c r="RIU889" s="14"/>
      <c r="RIV889" s="14"/>
      <c r="RIW889" s="14"/>
      <c r="RIX889" s="14"/>
      <c r="RIY889" s="14"/>
      <c r="RIZ889" s="14"/>
      <c r="RJA889" s="14"/>
      <c r="RJB889" s="14"/>
      <c r="RJC889" s="14"/>
      <c r="RJD889" s="14"/>
      <c r="RJE889" s="14"/>
      <c r="RJF889" s="14"/>
      <c r="RJG889" s="14"/>
      <c r="RJH889" s="14"/>
      <c r="RJI889" s="14"/>
      <c r="RJJ889" s="14"/>
      <c r="RJK889" s="14"/>
      <c r="RJL889" s="14"/>
      <c r="RJM889" s="14"/>
      <c r="RJN889" s="14"/>
      <c r="RJO889" s="14"/>
      <c r="RJP889" s="14"/>
      <c r="RJQ889" s="14"/>
      <c r="RJR889" s="14"/>
      <c r="RJS889" s="14"/>
      <c r="RJT889" s="14"/>
      <c r="RJU889" s="14"/>
      <c r="RJV889" s="14"/>
      <c r="RJW889" s="14"/>
      <c r="RJX889" s="14"/>
      <c r="RJY889" s="14"/>
      <c r="RJZ889" s="14"/>
      <c r="RKA889" s="14"/>
      <c r="RKB889" s="14"/>
      <c r="RKC889" s="14"/>
      <c r="RKD889" s="14"/>
      <c r="RKE889" s="14"/>
      <c r="RKF889" s="14"/>
      <c r="RKG889" s="14"/>
      <c r="RKH889" s="14"/>
      <c r="RKI889" s="14"/>
      <c r="RKJ889" s="14"/>
      <c r="RKK889" s="14"/>
      <c r="RKL889" s="14"/>
      <c r="RKM889" s="14"/>
      <c r="RKN889" s="14"/>
      <c r="RKO889" s="14"/>
      <c r="RKP889" s="14"/>
      <c r="RKQ889" s="14"/>
      <c r="RKR889" s="14"/>
      <c r="RKS889" s="14"/>
      <c r="RKT889" s="14"/>
      <c r="RKU889" s="14"/>
      <c r="RKV889" s="14"/>
      <c r="RKW889" s="14"/>
      <c r="RKX889" s="14"/>
      <c r="RKY889" s="14"/>
      <c r="RKZ889" s="14"/>
      <c r="RLA889" s="14"/>
      <c r="RLB889" s="14"/>
      <c r="RLC889" s="14"/>
      <c r="RLD889" s="14"/>
      <c r="RLE889" s="14"/>
      <c r="RLF889" s="14"/>
      <c r="RLG889" s="14"/>
      <c r="RLH889" s="14"/>
      <c r="RLI889" s="14"/>
      <c r="RLJ889" s="14"/>
      <c r="RLK889" s="14"/>
      <c r="RLL889" s="14"/>
      <c r="RLM889" s="14"/>
      <c r="RLN889" s="14"/>
      <c r="RLO889" s="14"/>
      <c r="RLP889" s="14"/>
      <c r="RLQ889" s="14"/>
      <c r="RLR889" s="14"/>
      <c r="RLS889" s="14"/>
      <c r="RLT889" s="14"/>
      <c r="RLU889" s="14"/>
      <c r="RLV889" s="14"/>
      <c r="RLW889" s="14"/>
      <c r="RLX889" s="14"/>
      <c r="RLY889" s="14"/>
      <c r="RLZ889" s="14"/>
      <c r="RMA889" s="14"/>
      <c r="RMB889" s="14"/>
      <c r="RMC889" s="14"/>
      <c r="RMD889" s="14"/>
      <c r="RME889" s="14"/>
      <c r="RMF889" s="14"/>
      <c r="RMG889" s="14"/>
      <c r="RMH889" s="14"/>
      <c r="RMI889" s="14"/>
      <c r="RMJ889" s="14"/>
      <c r="RMK889" s="14"/>
      <c r="RML889" s="14"/>
      <c r="RMM889" s="14"/>
      <c r="RMN889" s="14"/>
      <c r="RMO889" s="14"/>
      <c r="RMP889" s="14"/>
      <c r="RMQ889" s="14"/>
      <c r="RMR889" s="14"/>
      <c r="RMS889" s="14"/>
      <c r="RMT889" s="14"/>
      <c r="RMU889" s="14"/>
      <c r="RMV889" s="14"/>
      <c r="RMW889" s="14"/>
      <c r="RMX889" s="14"/>
      <c r="RMY889" s="14"/>
      <c r="RMZ889" s="14"/>
      <c r="RNA889" s="14"/>
      <c r="RNB889" s="14"/>
      <c r="RNC889" s="14"/>
      <c r="RND889" s="14"/>
      <c r="RNE889" s="14"/>
      <c r="RNF889" s="14"/>
      <c r="RNG889" s="14"/>
      <c r="RNH889" s="14"/>
      <c r="RNI889" s="14"/>
      <c r="RNJ889" s="14"/>
      <c r="RNK889" s="14"/>
      <c r="RNL889" s="14"/>
      <c r="RNM889" s="14"/>
      <c r="RNN889" s="14"/>
      <c r="RNO889" s="14"/>
      <c r="RNP889" s="14"/>
      <c r="RNQ889" s="14"/>
      <c r="RNR889" s="14"/>
      <c r="RNS889" s="14"/>
      <c r="RNT889" s="14"/>
      <c r="RNU889" s="14"/>
      <c r="RNV889" s="14"/>
      <c r="RNW889" s="14"/>
      <c r="RNX889" s="14"/>
      <c r="RNY889" s="14"/>
      <c r="RNZ889" s="14"/>
      <c r="ROA889" s="14"/>
      <c r="ROB889" s="14"/>
      <c r="ROC889" s="14"/>
      <c r="ROD889" s="14"/>
      <c r="ROE889" s="14"/>
      <c r="ROF889" s="14"/>
      <c r="ROG889" s="14"/>
      <c r="ROH889" s="14"/>
      <c r="ROI889" s="14"/>
      <c r="ROJ889" s="14"/>
      <c r="ROK889" s="14"/>
      <c r="ROL889" s="14"/>
      <c r="ROM889" s="14"/>
      <c r="RON889" s="14"/>
      <c r="ROO889" s="14"/>
      <c r="ROP889" s="14"/>
      <c r="ROQ889" s="14"/>
      <c r="ROR889" s="14"/>
      <c r="ROS889" s="14"/>
      <c r="ROT889" s="14"/>
      <c r="ROU889" s="14"/>
      <c r="ROV889" s="14"/>
      <c r="ROW889" s="14"/>
      <c r="ROX889" s="14"/>
      <c r="ROY889" s="14"/>
      <c r="ROZ889" s="14"/>
      <c r="RPA889" s="14"/>
      <c r="RPB889" s="14"/>
      <c r="RPC889" s="14"/>
      <c r="RPD889" s="14"/>
      <c r="RPE889" s="14"/>
      <c r="RPF889" s="14"/>
      <c r="RPG889" s="14"/>
      <c r="RPH889" s="14"/>
      <c r="RPI889" s="14"/>
      <c r="RPJ889" s="14"/>
      <c r="RPK889" s="14"/>
      <c r="RPL889" s="14"/>
      <c r="RPM889" s="14"/>
      <c r="RPN889" s="14"/>
      <c r="RPO889" s="14"/>
      <c r="RPP889" s="14"/>
      <c r="RPQ889" s="14"/>
      <c r="RPR889" s="14"/>
      <c r="RPS889" s="14"/>
      <c r="RPT889" s="14"/>
      <c r="RPU889" s="14"/>
      <c r="RPV889" s="14"/>
      <c r="RPW889" s="14"/>
      <c r="RPX889" s="14"/>
      <c r="RPY889" s="14"/>
      <c r="RPZ889" s="14"/>
      <c r="RQA889" s="14"/>
      <c r="RQB889" s="14"/>
      <c r="RQC889" s="14"/>
      <c r="RQD889" s="14"/>
      <c r="RQE889" s="14"/>
      <c r="RQF889" s="14"/>
      <c r="RQG889" s="14"/>
      <c r="RQH889" s="14"/>
      <c r="RQI889" s="14"/>
      <c r="RQJ889" s="14"/>
      <c r="RQK889" s="14"/>
      <c r="RQL889" s="14"/>
      <c r="RQM889" s="14"/>
      <c r="RQN889" s="14"/>
      <c r="RQO889" s="14"/>
      <c r="RQP889" s="14"/>
      <c r="RQQ889" s="14"/>
      <c r="RQR889" s="14"/>
      <c r="RQS889" s="14"/>
      <c r="RQT889" s="14"/>
      <c r="RQU889" s="14"/>
      <c r="RQV889" s="14"/>
      <c r="RQW889" s="14"/>
      <c r="RQX889" s="14"/>
      <c r="RQY889" s="14"/>
      <c r="RQZ889" s="14"/>
      <c r="RRA889" s="14"/>
      <c r="RRB889" s="14"/>
      <c r="RRC889" s="14"/>
      <c r="RRD889" s="14"/>
      <c r="RRE889" s="14"/>
      <c r="RRF889" s="14"/>
      <c r="RRG889" s="14"/>
      <c r="RRH889" s="14"/>
      <c r="RRI889" s="14"/>
      <c r="RRJ889" s="14"/>
      <c r="RRK889" s="14"/>
      <c r="RRL889" s="14"/>
      <c r="RRM889" s="14"/>
      <c r="RRN889" s="14"/>
      <c r="RRO889" s="14"/>
      <c r="RRP889" s="14"/>
      <c r="RRQ889" s="14"/>
      <c r="RRR889" s="14"/>
      <c r="RRS889" s="14"/>
      <c r="RRT889" s="14"/>
      <c r="RRU889" s="14"/>
      <c r="RRV889" s="14"/>
      <c r="RRW889" s="14"/>
      <c r="RRX889" s="14"/>
      <c r="RRY889" s="14"/>
      <c r="RRZ889" s="14"/>
      <c r="RSA889" s="14"/>
      <c r="RSB889" s="14"/>
      <c r="RSC889" s="14"/>
      <c r="RSD889" s="14"/>
      <c r="RSE889" s="14"/>
      <c r="RSF889" s="14"/>
      <c r="RSG889" s="14"/>
      <c r="RSH889" s="14"/>
      <c r="RSI889" s="14"/>
      <c r="RSJ889" s="14"/>
      <c r="RSK889" s="14"/>
      <c r="RSL889" s="14"/>
      <c r="RSM889" s="14"/>
      <c r="RSN889" s="14"/>
      <c r="RSO889" s="14"/>
      <c r="RSP889" s="14"/>
      <c r="RSQ889" s="14"/>
      <c r="RSR889" s="14"/>
      <c r="RSS889" s="14"/>
      <c r="RST889" s="14"/>
      <c r="RSU889" s="14"/>
      <c r="RSV889" s="14"/>
      <c r="RSW889" s="14"/>
      <c r="RSX889" s="14"/>
      <c r="RSY889" s="14"/>
      <c r="RSZ889" s="14"/>
      <c r="RTA889" s="14"/>
      <c r="RTB889" s="14"/>
      <c r="RTC889" s="14"/>
      <c r="RTD889" s="14"/>
      <c r="RTE889" s="14"/>
      <c r="RTF889" s="14"/>
      <c r="RTG889" s="14"/>
      <c r="RTH889" s="14"/>
      <c r="RTI889" s="14"/>
      <c r="RTJ889" s="14"/>
      <c r="RTK889" s="14"/>
      <c r="RTL889" s="14"/>
      <c r="RTM889" s="14"/>
      <c r="RTN889" s="14"/>
      <c r="RTO889" s="14"/>
      <c r="RTP889" s="14"/>
      <c r="RTQ889" s="14"/>
      <c r="RTR889" s="14"/>
      <c r="RTS889" s="14"/>
      <c r="RTT889" s="14"/>
      <c r="RTU889" s="14"/>
      <c r="RTV889" s="14"/>
      <c r="RTW889" s="14"/>
      <c r="RTX889" s="14"/>
      <c r="RTY889" s="14"/>
      <c r="RTZ889" s="14"/>
      <c r="RUA889" s="14"/>
      <c r="RUB889" s="14"/>
      <c r="RUC889" s="14"/>
      <c r="RUD889" s="14"/>
      <c r="RUE889" s="14"/>
      <c r="RUF889" s="14"/>
      <c r="RUG889" s="14"/>
      <c r="RUH889" s="14"/>
      <c r="RUI889" s="14"/>
      <c r="RUJ889" s="14"/>
      <c r="RUK889" s="14"/>
      <c r="RUL889" s="14"/>
      <c r="RUM889" s="14"/>
      <c r="RUN889" s="14"/>
      <c r="RUO889" s="14"/>
      <c r="RUP889" s="14"/>
      <c r="RUQ889" s="14"/>
      <c r="RUR889" s="14"/>
      <c r="RUS889" s="14"/>
      <c r="RUT889" s="14"/>
      <c r="RUU889" s="14"/>
      <c r="RUV889" s="14"/>
      <c r="RUW889" s="14"/>
      <c r="RUX889" s="14"/>
      <c r="RUY889" s="14"/>
      <c r="RUZ889" s="14"/>
      <c r="RVA889" s="14"/>
      <c r="RVB889" s="14"/>
      <c r="RVC889" s="14"/>
      <c r="RVD889" s="14"/>
      <c r="RVE889" s="14"/>
      <c r="RVF889" s="14"/>
      <c r="RVG889" s="14"/>
      <c r="RVH889" s="14"/>
      <c r="RVI889" s="14"/>
      <c r="RVJ889" s="14"/>
      <c r="RVK889" s="14"/>
      <c r="RVL889" s="14"/>
      <c r="RVM889" s="14"/>
      <c r="RVN889" s="14"/>
      <c r="RVO889" s="14"/>
      <c r="RVP889" s="14"/>
      <c r="RVQ889" s="14"/>
      <c r="RVR889" s="14"/>
      <c r="RVS889" s="14"/>
      <c r="RVT889" s="14"/>
      <c r="RVU889" s="14"/>
      <c r="RVV889" s="14"/>
      <c r="RVW889" s="14"/>
      <c r="RVX889" s="14"/>
      <c r="RVY889" s="14"/>
      <c r="RVZ889" s="14"/>
      <c r="RWA889" s="14"/>
      <c r="RWB889" s="14"/>
      <c r="RWC889" s="14"/>
      <c r="RWD889" s="14"/>
      <c r="RWE889" s="14"/>
      <c r="RWF889" s="14"/>
      <c r="RWG889" s="14"/>
      <c r="RWH889" s="14"/>
      <c r="RWI889" s="14"/>
      <c r="RWJ889" s="14"/>
      <c r="RWK889" s="14"/>
      <c r="RWL889" s="14"/>
      <c r="RWM889" s="14"/>
      <c r="RWN889" s="14"/>
      <c r="RWO889" s="14"/>
      <c r="RWP889" s="14"/>
      <c r="RWQ889" s="14"/>
      <c r="RWR889" s="14"/>
      <c r="RWS889" s="14"/>
      <c r="RWT889" s="14"/>
      <c r="RWU889" s="14"/>
      <c r="RWV889" s="14"/>
      <c r="RWW889" s="14"/>
      <c r="RWX889" s="14"/>
      <c r="RWY889" s="14"/>
      <c r="RWZ889" s="14"/>
      <c r="RXA889" s="14"/>
      <c r="RXB889" s="14"/>
      <c r="RXC889" s="14"/>
      <c r="RXD889" s="14"/>
      <c r="RXE889" s="14"/>
      <c r="RXF889" s="14"/>
      <c r="RXG889" s="14"/>
      <c r="RXH889" s="14"/>
      <c r="RXI889" s="14"/>
      <c r="RXJ889" s="14"/>
      <c r="RXK889" s="14"/>
      <c r="RXL889" s="14"/>
      <c r="RXM889" s="14"/>
      <c r="RXN889" s="14"/>
      <c r="RXO889" s="14"/>
      <c r="RXP889" s="14"/>
      <c r="RXQ889" s="14"/>
      <c r="RXR889" s="14"/>
      <c r="RXS889" s="14"/>
      <c r="RXT889" s="14"/>
      <c r="RXU889" s="14"/>
      <c r="RXV889" s="14"/>
      <c r="RXW889" s="14"/>
      <c r="RXX889" s="14"/>
      <c r="RXY889" s="14"/>
      <c r="RXZ889" s="14"/>
      <c r="RYA889" s="14"/>
      <c r="RYB889" s="14"/>
      <c r="RYC889" s="14"/>
      <c r="RYD889" s="14"/>
      <c r="RYE889" s="14"/>
      <c r="RYF889" s="14"/>
      <c r="RYG889" s="14"/>
      <c r="RYH889" s="14"/>
      <c r="RYI889" s="14"/>
      <c r="RYJ889" s="14"/>
      <c r="RYK889" s="14"/>
      <c r="RYL889" s="14"/>
      <c r="RYM889" s="14"/>
      <c r="RYN889" s="14"/>
      <c r="RYO889" s="14"/>
      <c r="RYP889" s="14"/>
      <c r="RYQ889" s="14"/>
      <c r="RYR889" s="14"/>
      <c r="RYS889" s="14"/>
      <c r="RYT889" s="14"/>
      <c r="RYU889" s="14"/>
      <c r="RYV889" s="14"/>
      <c r="RYW889" s="14"/>
      <c r="RYX889" s="14"/>
      <c r="RYY889" s="14"/>
      <c r="RYZ889" s="14"/>
      <c r="RZA889" s="14"/>
      <c r="RZB889" s="14"/>
      <c r="RZC889" s="14"/>
      <c r="RZD889" s="14"/>
      <c r="RZE889" s="14"/>
      <c r="RZF889" s="14"/>
      <c r="RZG889" s="14"/>
      <c r="RZH889" s="14"/>
      <c r="RZI889" s="14"/>
      <c r="RZJ889" s="14"/>
      <c r="RZK889" s="14"/>
      <c r="RZL889" s="14"/>
      <c r="RZM889" s="14"/>
      <c r="RZN889" s="14"/>
      <c r="RZO889" s="14"/>
      <c r="RZP889" s="14"/>
      <c r="RZQ889" s="14"/>
      <c r="RZR889" s="14"/>
      <c r="RZS889" s="14"/>
      <c r="RZT889" s="14"/>
      <c r="RZU889" s="14"/>
      <c r="RZV889" s="14"/>
      <c r="RZW889" s="14"/>
      <c r="RZX889" s="14"/>
      <c r="RZY889" s="14"/>
      <c r="RZZ889" s="14"/>
      <c r="SAA889" s="14"/>
      <c r="SAB889" s="14"/>
      <c r="SAC889" s="14"/>
      <c r="SAD889" s="14"/>
      <c r="SAE889" s="14"/>
      <c r="SAF889" s="14"/>
      <c r="SAG889" s="14"/>
      <c r="SAH889" s="14"/>
      <c r="SAI889" s="14"/>
      <c r="SAJ889" s="14"/>
      <c r="SAK889" s="14"/>
      <c r="SAL889" s="14"/>
      <c r="SAM889" s="14"/>
      <c r="SAN889" s="14"/>
      <c r="SAO889" s="14"/>
      <c r="SAP889" s="14"/>
      <c r="SAQ889" s="14"/>
      <c r="SAR889" s="14"/>
      <c r="SAS889" s="14"/>
      <c r="SAT889" s="14"/>
      <c r="SAU889" s="14"/>
      <c r="SAV889" s="14"/>
      <c r="SAW889" s="14"/>
      <c r="SAX889" s="14"/>
      <c r="SAY889" s="14"/>
      <c r="SAZ889" s="14"/>
      <c r="SBA889" s="14"/>
      <c r="SBB889" s="14"/>
      <c r="SBC889" s="14"/>
      <c r="SBD889" s="14"/>
      <c r="SBE889" s="14"/>
      <c r="SBF889" s="14"/>
      <c r="SBG889" s="14"/>
      <c r="SBH889" s="14"/>
      <c r="SBI889" s="14"/>
      <c r="SBJ889" s="14"/>
      <c r="SBK889" s="14"/>
      <c r="SBL889" s="14"/>
      <c r="SBM889" s="14"/>
      <c r="SBN889" s="14"/>
      <c r="SBO889" s="14"/>
      <c r="SBP889" s="14"/>
      <c r="SBQ889" s="14"/>
      <c r="SBR889" s="14"/>
      <c r="SBS889" s="14"/>
      <c r="SBT889" s="14"/>
      <c r="SBU889" s="14"/>
      <c r="SBV889" s="14"/>
      <c r="SBW889" s="14"/>
      <c r="SBX889" s="14"/>
      <c r="SBY889" s="14"/>
      <c r="SBZ889" s="14"/>
      <c r="SCA889" s="14"/>
      <c r="SCB889" s="14"/>
      <c r="SCC889" s="14"/>
      <c r="SCD889" s="14"/>
      <c r="SCE889" s="14"/>
      <c r="SCF889" s="14"/>
      <c r="SCG889" s="14"/>
      <c r="SCH889" s="14"/>
      <c r="SCI889" s="14"/>
      <c r="SCJ889" s="14"/>
      <c r="SCK889" s="14"/>
      <c r="SCL889" s="14"/>
      <c r="SCM889" s="14"/>
      <c r="SCN889" s="14"/>
      <c r="SCO889" s="14"/>
      <c r="SCP889" s="14"/>
      <c r="SCQ889" s="14"/>
      <c r="SCR889" s="14"/>
      <c r="SCS889" s="14"/>
      <c r="SCT889" s="14"/>
      <c r="SCU889" s="14"/>
      <c r="SCV889" s="14"/>
      <c r="SCW889" s="14"/>
      <c r="SCX889" s="14"/>
      <c r="SCY889" s="14"/>
      <c r="SCZ889" s="14"/>
      <c r="SDA889" s="14"/>
      <c r="SDB889" s="14"/>
      <c r="SDC889" s="14"/>
      <c r="SDD889" s="14"/>
      <c r="SDE889" s="14"/>
      <c r="SDF889" s="14"/>
      <c r="SDG889" s="14"/>
      <c r="SDH889" s="14"/>
      <c r="SDI889" s="14"/>
      <c r="SDJ889" s="14"/>
      <c r="SDK889" s="14"/>
      <c r="SDL889" s="14"/>
      <c r="SDM889" s="14"/>
      <c r="SDN889" s="14"/>
      <c r="SDO889" s="14"/>
      <c r="SDP889" s="14"/>
      <c r="SDQ889" s="14"/>
      <c r="SDR889" s="14"/>
      <c r="SDS889" s="14"/>
      <c r="SDT889" s="14"/>
      <c r="SDU889" s="14"/>
      <c r="SDV889" s="14"/>
      <c r="SDW889" s="14"/>
      <c r="SDX889" s="14"/>
      <c r="SDY889" s="14"/>
      <c r="SDZ889" s="14"/>
      <c r="SEA889" s="14"/>
      <c r="SEB889" s="14"/>
      <c r="SEC889" s="14"/>
      <c r="SED889" s="14"/>
      <c r="SEE889" s="14"/>
      <c r="SEF889" s="14"/>
      <c r="SEG889" s="14"/>
      <c r="SEH889" s="14"/>
      <c r="SEI889" s="14"/>
      <c r="SEJ889" s="14"/>
      <c r="SEK889" s="14"/>
      <c r="SEL889" s="14"/>
      <c r="SEM889" s="14"/>
      <c r="SEN889" s="14"/>
      <c r="SEO889" s="14"/>
      <c r="SEP889" s="14"/>
      <c r="SEQ889" s="14"/>
      <c r="SER889" s="14"/>
      <c r="SES889" s="14"/>
      <c r="SET889" s="14"/>
      <c r="SEU889" s="14"/>
      <c r="SEV889" s="14"/>
      <c r="SEW889" s="14"/>
      <c r="SEX889" s="14"/>
      <c r="SEY889" s="14"/>
      <c r="SEZ889" s="14"/>
      <c r="SFA889" s="14"/>
      <c r="SFB889" s="14"/>
      <c r="SFC889" s="14"/>
      <c r="SFD889" s="14"/>
      <c r="SFE889" s="14"/>
      <c r="SFF889" s="14"/>
      <c r="SFG889" s="14"/>
      <c r="SFH889" s="14"/>
      <c r="SFI889" s="14"/>
      <c r="SFJ889" s="14"/>
      <c r="SFK889" s="14"/>
      <c r="SFL889" s="14"/>
      <c r="SFM889" s="14"/>
      <c r="SFN889" s="14"/>
      <c r="SFO889" s="14"/>
      <c r="SFP889" s="14"/>
      <c r="SFQ889" s="14"/>
      <c r="SFR889" s="14"/>
      <c r="SFS889" s="14"/>
      <c r="SFT889" s="14"/>
      <c r="SFU889" s="14"/>
      <c r="SFV889" s="14"/>
      <c r="SFW889" s="14"/>
      <c r="SFX889" s="14"/>
      <c r="SFY889" s="14"/>
      <c r="SFZ889" s="14"/>
      <c r="SGA889" s="14"/>
      <c r="SGB889" s="14"/>
      <c r="SGC889" s="14"/>
      <c r="SGD889" s="14"/>
      <c r="SGE889" s="14"/>
      <c r="SGF889" s="14"/>
      <c r="SGG889" s="14"/>
      <c r="SGH889" s="14"/>
      <c r="SGI889" s="14"/>
      <c r="SGJ889" s="14"/>
      <c r="SGK889" s="14"/>
      <c r="SGL889" s="14"/>
      <c r="SGM889" s="14"/>
      <c r="SGN889" s="14"/>
      <c r="SGO889" s="14"/>
      <c r="SGP889" s="14"/>
      <c r="SGQ889" s="14"/>
      <c r="SGR889" s="14"/>
      <c r="SGS889" s="14"/>
      <c r="SGT889" s="14"/>
      <c r="SGU889" s="14"/>
      <c r="SGV889" s="14"/>
      <c r="SGW889" s="14"/>
      <c r="SGX889" s="14"/>
      <c r="SGY889" s="14"/>
      <c r="SGZ889" s="14"/>
      <c r="SHA889" s="14"/>
      <c r="SHB889" s="14"/>
      <c r="SHC889" s="14"/>
      <c r="SHD889" s="14"/>
      <c r="SHE889" s="14"/>
      <c r="SHF889" s="14"/>
      <c r="SHG889" s="14"/>
      <c r="SHH889" s="14"/>
      <c r="SHI889" s="14"/>
      <c r="SHJ889" s="14"/>
      <c r="SHK889" s="14"/>
      <c r="SHL889" s="14"/>
      <c r="SHM889" s="14"/>
      <c r="SHN889" s="14"/>
      <c r="SHO889" s="14"/>
      <c r="SHP889" s="14"/>
      <c r="SHQ889" s="14"/>
      <c r="SHR889" s="14"/>
      <c r="SHS889" s="14"/>
      <c r="SHT889" s="14"/>
      <c r="SHU889" s="14"/>
      <c r="SHV889" s="14"/>
      <c r="SHW889" s="14"/>
      <c r="SHX889" s="14"/>
      <c r="SHY889" s="14"/>
      <c r="SHZ889" s="14"/>
      <c r="SIA889" s="14"/>
      <c r="SIB889" s="14"/>
      <c r="SIC889" s="14"/>
      <c r="SID889" s="14"/>
      <c r="SIE889" s="14"/>
      <c r="SIF889" s="14"/>
      <c r="SIG889" s="14"/>
      <c r="SIH889" s="14"/>
      <c r="SII889" s="14"/>
      <c r="SIJ889" s="14"/>
      <c r="SIK889" s="14"/>
      <c r="SIL889" s="14"/>
      <c r="SIM889" s="14"/>
      <c r="SIN889" s="14"/>
      <c r="SIO889" s="14"/>
      <c r="SIP889" s="14"/>
      <c r="SIQ889" s="14"/>
      <c r="SIR889" s="14"/>
      <c r="SIS889" s="14"/>
      <c r="SIT889" s="14"/>
      <c r="SIU889" s="14"/>
      <c r="SIV889" s="14"/>
      <c r="SIW889" s="14"/>
      <c r="SIX889" s="14"/>
      <c r="SIY889" s="14"/>
      <c r="SIZ889" s="14"/>
      <c r="SJA889" s="14"/>
      <c r="SJB889" s="14"/>
      <c r="SJC889" s="14"/>
      <c r="SJD889" s="14"/>
      <c r="SJE889" s="14"/>
      <c r="SJF889" s="14"/>
      <c r="SJG889" s="14"/>
      <c r="SJH889" s="14"/>
      <c r="SJI889" s="14"/>
      <c r="SJJ889" s="14"/>
      <c r="SJK889" s="14"/>
      <c r="SJL889" s="14"/>
      <c r="SJM889" s="14"/>
      <c r="SJN889" s="14"/>
      <c r="SJO889" s="14"/>
      <c r="SJP889" s="14"/>
      <c r="SJQ889" s="14"/>
      <c r="SJR889" s="14"/>
      <c r="SJS889" s="14"/>
      <c r="SJT889" s="14"/>
      <c r="SJU889" s="14"/>
      <c r="SJV889" s="14"/>
      <c r="SJW889" s="14"/>
      <c r="SJX889" s="14"/>
      <c r="SJY889" s="14"/>
      <c r="SJZ889" s="14"/>
      <c r="SKA889" s="14"/>
      <c r="SKB889" s="14"/>
      <c r="SKC889" s="14"/>
      <c r="SKD889" s="14"/>
      <c r="SKE889" s="14"/>
      <c r="SKF889" s="14"/>
      <c r="SKG889" s="14"/>
      <c r="SKH889" s="14"/>
      <c r="SKI889" s="14"/>
      <c r="SKJ889" s="14"/>
      <c r="SKK889" s="14"/>
      <c r="SKL889" s="14"/>
      <c r="SKM889" s="14"/>
      <c r="SKN889" s="14"/>
      <c r="SKO889" s="14"/>
      <c r="SKP889" s="14"/>
      <c r="SKQ889" s="14"/>
      <c r="SKR889" s="14"/>
      <c r="SKS889" s="14"/>
      <c r="SKT889" s="14"/>
      <c r="SKU889" s="14"/>
      <c r="SKV889" s="14"/>
      <c r="SKW889" s="14"/>
      <c r="SKX889" s="14"/>
      <c r="SKY889" s="14"/>
      <c r="SKZ889" s="14"/>
      <c r="SLA889" s="14"/>
      <c r="SLB889" s="14"/>
      <c r="SLC889" s="14"/>
      <c r="SLD889" s="14"/>
      <c r="SLE889" s="14"/>
      <c r="SLF889" s="14"/>
      <c r="SLG889" s="14"/>
      <c r="SLH889" s="14"/>
      <c r="SLI889" s="14"/>
      <c r="SLJ889" s="14"/>
      <c r="SLK889" s="14"/>
      <c r="SLL889" s="14"/>
      <c r="SLM889" s="14"/>
      <c r="SLN889" s="14"/>
      <c r="SLO889" s="14"/>
      <c r="SLP889" s="14"/>
      <c r="SLQ889" s="14"/>
      <c r="SLR889" s="14"/>
      <c r="SLS889" s="14"/>
      <c r="SLT889" s="14"/>
      <c r="SLU889" s="14"/>
      <c r="SLV889" s="14"/>
      <c r="SLW889" s="14"/>
      <c r="SLX889" s="14"/>
      <c r="SLY889" s="14"/>
      <c r="SLZ889" s="14"/>
      <c r="SMA889" s="14"/>
      <c r="SMB889" s="14"/>
      <c r="SMC889" s="14"/>
      <c r="SMD889" s="14"/>
      <c r="SME889" s="14"/>
      <c r="SMF889" s="14"/>
      <c r="SMG889" s="14"/>
      <c r="SMH889" s="14"/>
      <c r="SMI889" s="14"/>
      <c r="SMJ889" s="14"/>
      <c r="SMK889" s="14"/>
      <c r="SML889" s="14"/>
      <c r="SMM889" s="14"/>
      <c r="SMN889" s="14"/>
      <c r="SMO889" s="14"/>
      <c r="SMP889" s="14"/>
      <c r="SMQ889" s="14"/>
      <c r="SMR889" s="14"/>
      <c r="SMS889" s="14"/>
      <c r="SMT889" s="14"/>
      <c r="SMU889" s="14"/>
      <c r="SMV889" s="14"/>
      <c r="SMW889" s="14"/>
      <c r="SMX889" s="14"/>
      <c r="SMY889" s="14"/>
      <c r="SMZ889" s="14"/>
      <c r="SNA889" s="14"/>
      <c r="SNB889" s="14"/>
      <c r="SNC889" s="14"/>
      <c r="SND889" s="14"/>
      <c r="SNE889" s="14"/>
      <c r="SNF889" s="14"/>
      <c r="SNG889" s="14"/>
      <c r="SNH889" s="14"/>
      <c r="SNI889" s="14"/>
      <c r="SNJ889" s="14"/>
      <c r="SNK889" s="14"/>
      <c r="SNL889" s="14"/>
      <c r="SNM889" s="14"/>
      <c r="SNN889" s="14"/>
      <c r="SNO889" s="14"/>
      <c r="SNP889" s="14"/>
      <c r="SNQ889" s="14"/>
      <c r="SNR889" s="14"/>
      <c r="SNS889" s="14"/>
      <c r="SNT889" s="14"/>
      <c r="SNU889" s="14"/>
      <c r="SNV889" s="14"/>
      <c r="SNW889" s="14"/>
      <c r="SNX889" s="14"/>
      <c r="SNY889" s="14"/>
      <c r="SNZ889" s="14"/>
      <c r="SOA889" s="14"/>
      <c r="SOB889" s="14"/>
      <c r="SOC889" s="14"/>
      <c r="SOD889" s="14"/>
      <c r="SOE889" s="14"/>
      <c r="SOF889" s="14"/>
      <c r="SOG889" s="14"/>
      <c r="SOH889" s="14"/>
      <c r="SOI889" s="14"/>
      <c r="SOJ889" s="14"/>
      <c r="SOK889" s="14"/>
      <c r="SOL889" s="14"/>
      <c r="SOM889" s="14"/>
      <c r="SON889" s="14"/>
      <c r="SOO889" s="14"/>
      <c r="SOP889" s="14"/>
      <c r="SOQ889" s="14"/>
      <c r="SOR889" s="14"/>
      <c r="SOS889" s="14"/>
      <c r="SOT889" s="14"/>
      <c r="SOU889" s="14"/>
      <c r="SOV889" s="14"/>
      <c r="SOW889" s="14"/>
      <c r="SOX889" s="14"/>
      <c r="SOY889" s="14"/>
      <c r="SOZ889" s="14"/>
      <c r="SPA889" s="14"/>
      <c r="SPB889" s="14"/>
      <c r="SPC889" s="14"/>
      <c r="SPD889" s="14"/>
      <c r="SPE889" s="14"/>
      <c r="SPF889" s="14"/>
      <c r="SPG889" s="14"/>
      <c r="SPH889" s="14"/>
      <c r="SPI889" s="14"/>
      <c r="SPJ889" s="14"/>
      <c r="SPK889" s="14"/>
      <c r="SPL889" s="14"/>
      <c r="SPM889" s="14"/>
      <c r="SPN889" s="14"/>
      <c r="SPO889" s="14"/>
      <c r="SPP889" s="14"/>
      <c r="SPQ889" s="14"/>
      <c r="SPR889" s="14"/>
      <c r="SPS889" s="14"/>
      <c r="SPT889" s="14"/>
      <c r="SPU889" s="14"/>
      <c r="SPV889" s="14"/>
      <c r="SPW889" s="14"/>
      <c r="SPX889" s="14"/>
      <c r="SPY889" s="14"/>
      <c r="SPZ889" s="14"/>
      <c r="SQA889" s="14"/>
      <c r="SQB889" s="14"/>
      <c r="SQC889" s="14"/>
      <c r="SQD889" s="14"/>
      <c r="SQE889" s="14"/>
      <c r="SQF889" s="14"/>
      <c r="SQG889" s="14"/>
      <c r="SQH889" s="14"/>
      <c r="SQI889" s="14"/>
      <c r="SQJ889" s="14"/>
      <c r="SQK889" s="14"/>
      <c r="SQL889" s="14"/>
      <c r="SQM889" s="14"/>
      <c r="SQN889" s="14"/>
      <c r="SQO889" s="14"/>
      <c r="SQP889" s="14"/>
      <c r="SQQ889" s="14"/>
      <c r="SQR889" s="14"/>
      <c r="SQS889" s="14"/>
      <c r="SQT889" s="14"/>
      <c r="SQU889" s="14"/>
      <c r="SQV889" s="14"/>
      <c r="SQW889" s="14"/>
      <c r="SQX889" s="14"/>
      <c r="SQY889" s="14"/>
      <c r="SQZ889" s="14"/>
      <c r="SRA889" s="14"/>
      <c r="SRB889" s="14"/>
      <c r="SRC889" s="14"/>
      <c r="SRD889" s="14"/>
      <c r="SRE889" s="14"/>
      <c r="SRF889" s="14"/>
      <c r="SRG889" s="14"/>
      <c r="SRH889" s="14"/>
      <c r="SRI889" s="14"/>
      <c r="SRJ889" s="14"/>
      <c r="SRK889" s="14"/>
      <c r="SRL889" s="14"/>
      <c r="SRM889" s="14"/>
      <c r="SRN889" s="14"/>
      <c r="SRO889" s="14"/>
      <c r="SRP889" s="14"/>
      <c r="SRQ889" s="14"/>
      <c r="SRR889" s="14"/>
      <c r="SRS889" s="14"/>
      <c r="SRT889" s="14"/>
      <c r="SRU889" s="14"/>
      <c r="SRV889" s="14"/>
      <c r="SRW889" s="14"/>
      <c r="SRX889" s="14"/>
      <c r="SRY889" s="14"/>
      <c r="SRZ889" s="14"/>
      <c r="SSA889" s="14"/>
      <c r="SSB889" s="14"/>
      <c r="SSC889" s="14"/>
      <c r="SSD889" s="14"/>
      <c r="SSE889" s="14"/>
      <c r="SSF889" s="14"/>
      <c r="SSG889" s="14"/>
      <c r="SSH889" s="14"/>
      <c r="SSI889" s="14"/>
      <c r="SSJ889" s="14"/>
      <c r="SSK889" s="14"/>
      <c r="SSL889" s="14"/>
      <c r="SSM889" s="14"/>
      <c r="SSN889" s="14"/>
      <c r="SSO889" s="14"/>
      <c r="SSP889" s="14"/>
      <c r="SSQ889" s="14"/>
      <c r="SSR889" s="14"/>
      <c r="SSS889" s="14"/>
      <c r="SST889" s="14"/>
      <c r="SSU889" s="14"/>
      <c r="SSV889" s="14"/>
      <c r="SSW889" s="14"/>
      <c r="SSX889" s="14"/>
      <c r="SSY889" s="14"/>
      <c r="SSZ889" s="14"/>
      <c r="STA889" s="14"/>
      <c r="STB889" s="14"/>
      <c r="STC889" s="14"/>
      <c r="STD889" s="14"/>
      <c r="STE889" s="14"/>
      <c r="STF889" s="14"/>
      <c r="STG889" s="14"/>
      <c r="STH889" s="14"/>
      <c r="STI889" s="14"/>
      <c r="STJ889" s="14"/>
      <c r="STK889" s="14"/>
      <c r="STL889" s="14"/>
      <c r="STM889" s="14"/>
      <c r="STN889" s="14"/>
      <c r="STO889" s="14"/>
      <c r="STP889" s="14"/>
      <c r="STQ889" s="14"/>
      <c r="STR889" s="14"/>
      <c r="STS889" s="14"/>
      <c r="STT889" s="14"/>
      <c r="STU889" s="14"/>
      <c r="STV889" s="14"/>
      <c r="STW889" s="14"/>
      <c r="STX889" s="14"/>
      <c r="STY889" s="14"/>
      <c r="STZ889" s="14"/>
      <c r="SUA889" s="14"/>
      <c r="SUB889" s="14"/>
      <c r="SUC889" s="14"/>
      <c r="SUD889" s="14"/>
      <c r="SUE889" s="14"/>
      <c r="SUF889" s="14"/>
      <c r="SUG889" s="14"/>
      <c r="SUH889" s="14"/>
      <c r="SUI889" s="14"/>
      <c r="SUJ889" s="14"/>
      <c r="SUK889" s="14"/>
      <c r="SUL889" s="14"/>
      <c r="SUM889" s="14"/>
      <c r="SUN889" s="14"/>
      <c r="SUO889" s="14"/>
      <c r="SUP889" s="14"/>
      <c r="SUQ889" s="14"/>
      <c r="SUR889" s="14"/>
      <c r="SUS889" s="14"/>
      <c r="SUT889" s="14"/>
      <c r="SUU889" s="14"/>
      <c r="SUV889" s="14"/>
      <c r="SUW889" s="14"/>
      <c r="SUX889" s="14"/>
      <c r="SUY889" s="14"/>
      <c r="SUZ889" s="14"/>
      <c r="SVA889" s="14"/>
      <c r="SVB889" s="14"/>
      <c r="SVC889" s="14"/>
      <c r="SVD889" s="14"/>
      <c r="SVE889" s="14"/>
      <c r="SVF889" s="14"/>
      <c r="SVG889" s="14"/>
      <c r="SVH889" s="14"/>
      <c r="SVI889" s="14"/>
      <c r="SVJ889" s="14"/>
      <c r="SVK889" s="14"/>
      <c r="SVL889" s="14"/>
      <c r="SVM889" s="14"/>
      <c r="SVN889" s="14"/>
      <c r="SVO889" s="14"/>
      <c r="SVP889" s="14"/>
      <c r="SVQ889" s="14"/>
      <c r="SVR889" s="14"/>
      <c r="SVS889" s="14"/>
      <c r="SVT889" s="14"/>
      <c r="SVU889" s="14"/>
      <c r="SVV889" s="14"/>
      <c r="SVW889" s="14"/>
      <c r="SVX889" s="14"/>
      <c r="SVY889" s="14"/>
      <c r="SVZ889" s="14"/>
      <c r="SWA889" s="14"/>
      <c r="SWB889" s="14"/>
      <c r="SWC889" s="14"/>
      <c r="SWD889" s="14"/>
      <c r="SWE889" s="14"/>
      <c r="SWF889" s="14"/>
      <c r="SWG889" s="14"/>
      <c r="SWH889" s="14"/>
      <c r="SWI889" s="14"/>
      <c r="SWJ889" s="14"/>
      <c r="SWK889" s="14"/>
      <c r="SWL889" s="14"/>
      <c r="SWM889" s="14"/>
      <c r="SWN889" s="14"/>
      <c r="SWO889" s="14"/>
      <c r="SWP889" s="14"/>
      <c r="SWQ889" s="14"/>
      <c r="SWR889" s="14"/>
      <c r="SWS889" s="14"/>
      <c r="SWT889" s="14"/>
      <c r="SWU889" s="14"/>
      <c r="SWV889" s="14"/>
      <c r="SWW889" s="14"/>
      <c r="SWX889" s="14"/>
      <c r="SWY889" s="14"/>
      <c r="SWZ889" s="14"/>
      <c r="SXA889" s="14"/>
      <c r="SXB889" s="14"/>
      <c r="SXC889" s="14"/>
      <c r="SXD889" s="14"/>
      <c r="SXE889" s="14"/>
      <c r="SXF889" s="14"/>
      <c r="SXG889" s="14"/>
      <c r="SXH889" s="14"/>
      <c r="SXI889" s="14"/>
      <c r="SXJ889" s="14"/>
      <c r="SXK889" s="14"/>
      <c r="SXL889" s="14"/>
      <c r="SXM889" s="14"/>
      <c r="SXN889" s="14"/>
      <c r="SXO889" s="14"/>
      <c r="SXP889" s="14"/>
      <c r="SXQ889" s="14"/>
      <c r="SXR889" s="14"/>
      <c r="SXS889" s="14"/>
      <c r="SXT889" s="14"/>
      <c r="SXU889" s="14"/>
      <c r="SXV889" s="14"/>
      <c r="SXW889" s="14"/>
      <c r="SXX889" s="14"/>
      <c r="SXY889" s="14"/>
      <c r="SXZ889" s="14"/>
      <c r="SYA889" s="14"/>
      <c r="SYB889" s="14"/>
      <c r="SYC889" s="14"/>
      <c r="SYD889" s="14"/>
      <c r="SYE889" s="14"/>
      <c r="SYF889" s="14"/>
      <c r="SYG889" s="14"/>
      <c r="SYH889" s="14"/>
      <c r="SYI889" s="14"/>
      <c r="SYJ889" s="14"/>
      <c r="SYK889" s="14"/>
      <c r="SYL889" s="14"/>
      <c r="SYM889" s="14"/>
      <c r="SYN889" s="14"/>
      <c r="SYO889" s="14"/>
      <c r="SYP889" s="14"/>
      <c r="SYQ889" s="14"/>
      <c r="SYR889" s="14"/>
      <c r="SYS889" s="14"/>
      <c r="SYT889" s="14"/>
      <c r="SYU889" s="14"/>
      <c r="SYV889" s="14"/>
      <c r="SYW889" s="14"/>
      <c r="SYX889" s="14"/>
      <c r="SYY889" s="14"/>
      <c r="SYZ889" s="14"/>
      <c r="SZA889" s="14"/>
      <c r="SZB889" s="14"/>
      <c r="SZC889" s="14"/>
      <c r="SZD889" s="14"/>
      <c r="SZE889" s="14"/>
      <c r="SZF889" s="14"/>
      <c r="SZG889" s="14"/>
      <c r="SZH889" s="14"/>
      <c r="SZI889" s="14"/>
      <c r="SZJ889" s="14"/>
      <c r="SZK889" s="14"/>
      <c r="SZL889" s="14"/>
      <c r="SZM889" s="14"/>
      <c r="SZN889" s="14"/>
      <c r="SZO889" s="14"/>
      <c r="SZP889" s="14"/>
      <c r="SZQ889" s="14"/>
      <c r="SZR889" s="14"/>
      <c r="SZS889" s="14"/>
      <c r="SZT889" s="14"/>
      <c r="SZU889" s="14"/>
      <c r="SZV889" s="14"/>
      <c r="SZW889" s="14"/>
      <c r="SZX889" s="14"/>
      <c r="SZY889" s="14"/>
      <c r="SZZ889" s="14"/>
      <c r="TAA889" s="14"/>
      <c r="TAB889" s="14"/>
      <c r="TAC889" s="14"/>
      <c r="TAD889" s="14"/>
      <c r="TAE889" s="14"/>
      <c r="TAF889" s="14"/>
      <c r="TAG889" s="14"/>
      <c r="TAH889" s="14"/>
      <c r="TAI889" s="14"/>
      <c r="TAJ889" s="14"/>
      <c r="TAK889" s="14"/>
      <c r="TAL889" s="14"/>
      <c r="TAM889" s="14"/>
      <c r="TAN889" s="14"/>
      <c r="TAO889" s="14"/>
      <c r="TAP889" s="14"/>
      <c r="TAQ889" s="14"/>
      <c r="TAR889" s="14"/>
      <c r="TAS889" s="14"/>
      <c r="TAT889" s="14"/>
      <c r="TAU889" s="14"/>
      <c r="TAV889" s="14"/>
      <c r="TAW889" s="14"/>
      <c r="TAX889" s="14"/>
      <c r="TAY889" s="14"/>
      <c r="TAZ889" s="14"/>
      <c r="TBA889" s="14"/>
      <c r="TBB889" s="14"/>
      <c r="TBC889" s="14"/>
      <c r="TBD889" s="14"/>
      <c r="TBE889" s="14"/>
      <c r="TBF889" s="14"/>
      <c r="TBG889" s="14"/>
      <c r="TBH889" s="14"/>
      <c r="TBI889" s="14"/>
      <c r="TBJ889" s="14"/>
      <c r="TBK889" s="14"/>
      <c r="TBL889" s="14"/>
      <c r="TBM889" s="14"/>
      <c r="TBN889" s="14"/>
      <c r="TBO889" s="14"/>
      <c r="TBP889" s="14"/>
      <c r="TBQ889" s="14"/>
      <c r="TBR889" s="14"/>
      <c r="TBS889" s="14"/>
      <c r="TBT889" s="14"/>
      <c r="TBU889" s="14"/>
      <c r="TBV889" s="14"/>
      <c r="TBW889" s="14"/>
      <c r="TBX889" s="14"/>
      <c r="TBY889" s="14"/>
      <c r="TBZ889" s="14"/>
      <c r="TCA889" s="14"/>
      <c r="TCB889" s="14"/>
      <c r="TCC889" s="14"/>
      <c r="TCD889" s="14"/>
      <c r="TCE889" s="14"/>
      <c r="TCF889" s="14"/>
      <c r="TCG889" s="14"/>
      <c r="TCH889" s="14"/>
      <c r="TCI889" s="14"/>
      <c r="TCJ889" s="14"/>
      <c r="TCK889" s="14"/>
      <c r="TCL889" s="14"/>
      <c r="TCM889" s="14"/>
      <c r="TCN889" s="14"/>
      <c r="TCO889" s="14"/>
      <c r="TCP889" s="14"/>
      <c r="TCQ889" s="14"/>
      <c r="TCR889" s="14"/>
      <c r="TCS889" s="14"/>
      <c r="TCT889" s="14"/>
      <c r="TCU889" s="14"/>
      <c r="TCV889" s="14"/>
      <c r="TCW889" s="14"/>
      <c r="TCX889" s="14"/>
      <c r="TCY889" s="14"/>
      <c r="TCZ889" s="14"/>
      <c r="TDA889" s="14"/>
      <c r="TDB889" s="14"/>
      <c r="TDC889" s="14"/>
      <c r="TDD889" s="14"/>
      <c r="TDE889" s="14"/>
      <c r="TDF889" s="14"/>
      <c r="TDG889" s="14"/>
      <c r="TDH889" s="14"/>
      <c r="TDI889" s="14"/>
      <c r="TDJ889" s="14"/>
      <c r="TDK889" s="14"/>
      <c r="TDL889" s="14"/>
      <c r="TDM889" s="14"/>
      <c r="TDN889" s="14"/>
      <c r="TDO889" s="14"/>
      <c r="TDP889" s="14"/>
      <c r="TDQ889" s="14"/>
      <c r="TDR889" s="14"/>
      <c r="TDS889" s="14"/>
      <c r="TDT889" s="14"/>
      <c r="TDU889" s="14"/>
      <c r="TDV889" s="14"/>
      <c r="TDW889" s="14"/>
      <c r="TDX889" s="14"/>
      <c r="TDY889" s="14"/>
      <c r="TDZ889" s="14"/>
      <c r="TEA889" s="14"/>
      <c r="TEB889" s="14"/>
      <c r="TEC889" s="14"/>
      <c r="TED889" s="14"/>
      <c r="TEE889" s="14"/>
      <c r="TEF889" s="14"/>
      <c r="TEG889" s="14"/>
      <c r="TEH889" s="14"/>
      <c r="TEI889" s="14"/>
      <c r="TEJ889" s="14"/>
      <c r="TEK889" s="14"/>
      <c r="TEL889" s="14"/>
      <c r="TEM889" s="14"/>
      <c r="TEN889" s="14"/>
      <c r="TEO889" s="14"/>
      <c r="TEP889" s="14"/>
      <c r="TEQ889" s="14"/>
      <c r="TER889" s="14"/>
      <c r="TES889" s="14"/>
      <c r="TET889" s="14"/>
      <c r="TEU889" s="14"/>
      <c r="TEV889" s="14"/>
      <c r="TEW889" s="14"/>
      <c r="TEX889" s="14"/>
      <c r="TEY889" s="14"/>
      <c r="TEZ889" s="14"/>
      <c r="TFA889" s="14"/>
      <c r="TFB889" s="14"/>
      <c r="TFC889" s="14"/>
      <c r="TFD889" s="14"/>
      <c r="TFE889" s="14"/>
      <c r="TFF889" s="14"/>
      <c r="TFG889" s="14"/>
      <c r="TFH889" s="14"/>
      <c r="TFI889" s="14"/>
      <c r="TFJ889" s="14"/>
      <c r="TFK889" s="14"/>
      <c r="TFL889" s="14"/>
      <c r="TFM889" s="14"/>
      <c r="TFN889" s="14"/>
      <c r="TFO889" s="14"/>
      <c r="TFP889" s="14"/>
      <c r="TFQ889" s="14"/>
      <c r="TFR889" s="14"/>
      <c r="TFS889" s="14"/>
      <c r="TFT889" s="14"/>
      <c r="TFU889" s="14"/>
      <c r="TFV889" s="14"/>
      <c r="TFW889" s="14"/>
      <c r="TFX889" s="14"/>
      <c r="TFY889" s="14"/>
      <c r="TFZ889" s="14"/>
      <c r="TGA889" s="14"/>
      <c r="TGB889" s="14"/>
      <c r="TGC889" s="14"/>
      <c r="TGD889" s="14"/>
      <c r="TGE889" s="14"/>
      <c r="TGF889" s="14"/>
      <c r="TGG889" s="14"/>
      <c r="TGH889" s="14"/>
      <c r="TGI889" s="14"/>
      <c r="TGJ889" s="14"/>
      <c r="TGK889" s="14"/>
      <c r="TGL889" s="14"/>
      <c r="TGM889" s="14"/>
      <c r="TGN889" s="14"/>
      <c r="TGO889" s="14"/>
      <c r="TGP889" s="14"/>
      <c r="TGQ889" s="14"/>
      <c r="TGR889" s="14"/>
      <c r="TGS889" s="14"/>
      <c r="TGT889" s="14"/>
      <c r="TGU889" s="14"/>
      <c r="TGV889" s="14"/>
      <c r="TGW889" s="14"/>
      <c r="TGX889" s="14"/>
      <c r="TGY889" s="14"/>
      <c r="TGZ889" s="14"/>
      <c r="THA889" s="14"/>
      <c r="THB889" s="14"/>
      <c r="THC889" s="14"/>
      <c r="THD889" s="14"/>
      <c r="THE889" s="14"/>
      <c r="THF889" s="14"/>
      <c r="THG889" s="14"/>
      <c r="THH889" s="14"/>
      <c r="THI889" s="14"/>
      <c r="THJ889" s="14"/>
      <c r="THK889" s="14"/>
      <c r="THL889" s="14"/>
      <c r="THM889" s="14"/>
      <c r="THN889" s="14"/>
      <c r="THO889" s="14"/>
      <c r="THP889" s="14"/>
      <c r="THQ889" s="14"/>
      <c r="THR889" s="14"/>
      <c r="THS889" s="14"/>
      <c r="THT889" s="14"/>
      <c r="THU889" s="14"/>
      <c r="THV889" s="14"/>
      <c r="THW889" s="14"/>
      <c r="THX889" s="14"/>
      <c r="THY889" s="14"/>
      <c r="THZ889" s="14"/>
      <c r="TIA889" s="14"/>
      <c r="TIB889" s="14"/>
      <c r="TIC889" s="14"/>
      <c r="TID889" s="14"/>
      <c r="TIE889" s="14"/>
      <c r="TIF889" s="14"/>
      <c r="TIG889" s="14"/>
      <c r="TIH889" s="14"/>
      <c r="TII889" s="14"/>
      <c r="TIJ889" s="14"/>
      <c r="TIK889" s="14"/>
      <c r="TIL889" s="14"/>
      <c r="TIM889" s="14"/>
      <c r="TIN889" s="14"/>
      <c r="TIO889" s="14"/>
      <c r="TIP889" s="14"/>
      <c r="TIQ889" s="14"/>
      <c r="TIR889" s="14"/>
      <c r="TIS889" s="14"/>
      <c r="TIT889" s="14"/>
      <c r="TIU889" s="14"/>
      <c r="TIV889" s="14"/>
      <c r="TIW889" s="14"/>
      <c r="TIX889" s="14"/>
      <c r="TIY889" s="14"/>
      <c r="TIZ889" s="14"/>
      <c r="TJA889" s="14"/>
      <c r="TJB889" s="14"/>
      <c r="TJC889" s="14"/>
      <c r="TJD889" s="14"/>
      <c r="TJE889" s="14"/>
      <c r="TJF889" s="14"/>
      <c r="TJG889" s="14"/>
      <c r="TJH889" s="14"/>
      <c r="TJI889" s="14"/>
      <c r="TJJ889" s="14"/>
      <c r="TJK889" s="14"/>
      <c r="TJL889" s="14"/>
      <c r="TJM889" s="14"/>
      <c r="TJN889" s="14"/>
      <c r="TJO889" s="14"/>
      <c r="TJP889" s="14"/>
      <c r="TJQ889" s="14"/>
      <c r="TJR889" s="14"/>
      <c r="TJS889" s="14"/>
      <c r="TJT889" s="14"/>
      <c r="TJU889" s="14"/>
      <c r="TJV889" s="14"/>
      <c r="TJW889" s="14"/>
      <c r="TJX889" s="14"/>
      <c r="TJY889" s="14"/>
      <c r="TJZ889" s="14"/>
      <c r="TKA889" s="14"/>
      <c r="TKB889" s="14"/>
      <c r="TKC889" s="14"/>
      <c r="TKD889" s="14"/>
      <c r="TKE889" s="14"/>
      <c r="TKF889" s="14"/>
      <c r="TKG889" s="14"/>
      <c r="TKH889" s="14"/>
      <c r="TKI889" s="14"/>
      <c r="TKJ889" s="14"/>
      <c r="TKK889" s="14"/>
      <c r="TKL889" s="14"/>
      <c r="TKM889" s="14"/>
      <c r="TKN889" s="14"/>
      <c r="TKO889" s="14"/>
      <c r="TKP889" s="14"/>
      <c r="TKQ889" s="14"/>
      <c r="TKR889" s="14"/>
      <c r="TKS889" s="14"/>
      <c r="TKT889" s="14"/>
      <c r="TKU889" s="14"/>
      <c r="TKV889" s="14"/>
      <c r="TKW889" s="14"/>
      <c r="TKX889" s="14"/>
      <c r="TKY889" s="14"/>
      <c r="TKZ889" s="14"/>
      <c r="TLA889" s="14"/>
      <c r="TLB889" s="14"/>
      <c r="TLC889" s="14"/>
      <c r="TLD889" s="14"/>
      <c r="TLE889" s="14"/>
      <c r="TLF889" s="14"/>
      <c r="TLG889" s="14"/>
      <c r="TLH889" s="14"/>
      <c r="TLI889" s="14"/>
      <c r="TLJ889" s="14"/>
      <c r="TLK889" s="14"/>
      <c r="TLL889" s="14"/>
      <c r="TLM889" s="14"/>
      <c r="TLN889" s="14"/>
      <c r="TLO889" s="14"/>
      <c r="TLP889" s="14"/>
      <c r="TLQ889" s="14"/>
      <c r="TLR889" s="14"/>
      <c r="TLS889" s="14"/>
      <c r="TLT889" s="14"/>
      <c r="TLU889" s="14"/>
      <c r="TLV889" s="14"/>
      <c r="TLW889" s="14"/>
      <c r="TLX889" s="14"/>
      <c r="TLY889" s="14"/>
      <c r="TLZ889" s="14"/>
      <c r="TMA889" s="14"/>
      <c r="TMB889" s="14"/>
      <c r="TMC889" s="14"/>
      <c r="TMD889" s="14"/>
      <c r="TME889" s="14"/>
      <c r="TMF889" s="14"/>
      <c r="TMG889" s="14"/>
      <c r="TMH889" s="14"/>
      <c r="TMI889" s="14"/>
      <c r="TMJ889" s="14"/>
      <c r="TMK889" s="14"/>
      <c r="TML889" s="14"/>
      <c r="TMM889" s="14"/>
      <c r="TMN889" s="14"/>
      <c r="TMO889" s="14"/>
      <c r="TMP889" s="14"/>
      <c r="TMQ889" s="14"/>
      <c r="TMR889" s="14"/>
      <c r="TMS889" s="14"/>
      <c r="TMT889" s="14"/>
      <c r="TMU889" s="14"/>
      <c r="TMV889" s="14"/>
      <c r="TMW889" s="14"/>
      <c r="TMX889" s="14"/>
      <c r="TMY889" s="14"/>
      <c r="TMZ889" s="14"/>
      <c r="TNA889" s="14"/>
      <c r="TNB889" s="14"/>
      <c r="TNC889" s="14"/>
      <c r="TND889" s="14"/>
      <c r="TNE889" s="14"/>
      <c r="TNF889" s="14"/>
      <c r="TNG889" s="14"/>
      <c r="TNH889" s="14"/>
      <c r="TNI889" s="14"/>
      <c r="TNJ889" s="14"/>
      <c r="TNK889" s="14"/>
      <c r="TNL889" s="14"/>
      <c r="TNM889" s="14"/>
      <c r="TNN889" s="14"/>
      <c r="TNO889" s="14"/>
      <c r="TNP889" s="14"/>
      <c r="TNQ889" s="14"/>
      <c r="TNR889" s="14"/>
      <c r="TNS889" s="14"/>
      <c r="TNT889" s="14"/>
      <c r="TNU889" s="14"/>
      <c r="TNV889" s="14"/>
      <c r="TNW889" s="14"/>
      <c r="TNX889" s="14"/>
      <c r="TNY889" s="14"/>
      <c r="TNZ889" s="14"/>
      <c r="TOA889" s="14"/>
      <c r="TOB889" s="14"/>
      <c r="TOC889" s="14"/>
      <c r="TOD889" s="14"/>
      <c r="TOE889" s="14"/>
      <c r="TOF889" s="14"/>
      <c r="TOG889" s="14"/>
      <c r="TOH889" s="14"/>
      <c r="TOI889" s="14"/>
      <c r="TOJ889" s="14"/>
      <c r="TOK889" s="14"/>
      <c r="TOL889" s="14"/>
      <c r="TOM889" s="14"/>
      <c r="TON889" s="14"/>
      <c r="TOO889" s="14"/>
      <c r="TOP889" s="14"/>
      <c r="TOQ889" s="14"/>
      <c r="TOR889" s="14"/>
      <c r="TOS889" s="14"/>
      <c r="TOT889" s="14"/>
      <c r="TOU889" s="14"/>
      <c r="TOV889" s="14"/>
      <c r="TOW889" s="14"/>
      <c r="TOX889" s="14"/>
      <c r="TOY889" s="14"/>
      <c r="TOZ889" s="14"/>
      <c r="TPA889" s="14"/>
      <c r="TPB889" s="14"/>
      <c r="TPC889" s="14"/>
      <c r="TPD889" s="14"/>
      <c r="TPE889" s="14"/>
      <c r="TPF889" s="14"/>
      <c r="TPG889" s="14"/>
      <c r="TPH889" s="14"/>
      <c r="TPI889" s="14"/>
      <c r="TPJ889" s="14"/>
      <c r="TPK889" s="14"/>
      <c r="TPL889" s="14"/>
      <c r="TPM889" s="14"/>
      <c r="TPN889" s="14"/>
      <c r="TPO889" s="14"/>
      <c r="TPP889" s="14"/>
      <c r="TPQ889" s="14"/>
      <c r="TPR889" s="14"/>
      <c r="TPS889" s="14"/>
      <c r="TPT889" s="14"/>
      <c r="TPU889" s="14"/>
      <c r="TPV889" s="14"/>
      <c r="TPW889" s="14"/>
      <c r="TPX889" s="14"/>
      <c r="TPY889" s="14"/>
      <c r="TPZ889" s="14"/>
      <c r="TQA889" s="14"/>
      <c r="TQB889" s="14"/>
      <c r="TQC889" s="14"/>
      <c r="TQD889" s="14"/>
      <c r="TQE889" s="14"/>
      <c r="TQF889" s="14"/>
      <c r="TQG889" s="14"/>
      <c r="TQH889" s="14"/>
      <c r="TQI889" s="14"/>
      <c r="TQJ889" s="14"/>
      <c r="TQK889" s="14"/>
      <c r="TQL889" s="14"/>
      <c r="TQM889" s="14"/>
      <c r="TQN889" s="14"/>
      <c r="TQO889" s="14"/>
      <c r="TQP889" s="14"/>
      <c r="TQQ889" s="14"/>
      <c r="TQR889" s="14"/>
      <c r="TQS889" s="14"/>
      <c r="TQT889" s="14"/>
      <c r="TQU889" s="14"/>
      <c r="TQV889" s="14"/>
      <c r="TQW889" s="14"/>
      <c r="TQX889" s="14"/>
      <c r="TQY889" s="14"/>
      <c r="TQZ889" s="14"/>
      <c r="TRA889" s="14"/>
      <c r="TRB889" s="14"/>
      <c r="TRC889" s="14"/>
      <c r="TRD889" s="14"/>
      <c r="TRE889" s="14"/>
      <c r="TRF889" s="14"/>
      <c r="TRG889" s="14"/>
      <c r="TRH889" s="14"/>
      <c r="TRI889" s="14"/>
      <c r="TRJ889" s="14"/>
      <c r="TRK889" s="14"/>
      <c r="TRL889" s="14"/>
      <c r="TRM889" s="14"/>
      <c r="TRN889" s="14"/>
      <c r="TRO889" s="14"/>
      <c r="TRP889" s="14"/>
      <c r="TRQ889" s="14"/>
      <c r="TRR889" s="14"/>
      <c r="TRS889" s="14"/>
      <c r="TRT889" s="14"/>
      <c r="TRU889" s="14"/>
      <c r="TRV889" s="14"/>
      <c r="TRW889" s="14"/>
      <c r="TRX889" s="14"/>
      <c r="TRY889" s="14"/>
      <c r="TRZ889" s="14"/>
      <c r="TSA889" s="14"/>
      <c r="TSB889" s="14"/>
      <c r="TSC889" s="14"/>
      <c r="TSD889" s="14"/>
      <c r="TSE889" s="14"/>
      <c r="TSF889" s="14"/>
      <c r="TSG889" s="14"/>
      <c r="TSH889" s="14"/>
      <c r="TSI889" s="14"/>
      <c r="TSJ889" s="14"/>
      <c r="TSK889" s="14"/>
      <c r="TSL889" s="14"/>
      <c r="TSM889" s="14"/>
      <c r="TSN889" s="14"/>
      <c r="TSO889" s="14"/>
      <c r="TSP889" s="14"/>
      <c r="TSQ889" s="14"/>
      <c r="TSR889" s="14"/>
      <c r="TSS889" s="14"/>
      <c r="TST889" s="14"/>
      <c r="TSU889" s="14"/>
      <c r="TSV889" s="14"/>
      <c r="TSW889" s="14"/>
      <c r="TSX889" s="14"/>
      <c r="TSY889" s="14"/>
      <c r="TSZ889" s="14"/>
      <c r="TTA889" s="14"/>
      <c r="TTB889" s="14"/>
      <c r="TTC889" s="14"/>
      <c r="TTD889" s="14"/>
      <c r="TTE889" s="14"/>
      <c r="TTF889" s="14"/>
      <c r="TTG889" s="14"/>
      <c r="TTH889" s="14"/>
      <c r="TTI889" s="14"/>
      <c r="TTJ889" s="14"/>
      <c r="TTK889" s="14"/>
      <c r="TTL889" s="14"/>
      <c r="TTM889" s="14"/>
      <c r="TTN889" s="14"/>
      <c r="TTO889" s="14"/>
      <c r="TTP889" s="14"/>
      <c r="TTQ889" s="14"/>
      <c r="TTR889" s="14"/>
      <c r="TTS889" s="14"/>
      <c r="TTT889" s="14"/>
      <c r="TTU889" s="14"/>
      <c r="TTV889" s="14"/>
      <c r="TTW889" s="14"/>
      <c r="TTX889" s="14"/>
      <c r="TTY889" s="14"/>
      <c r="TTZ889" s="14"/>
      <c r="TUA889" s="14"/>
      <c r="TUB889" s="14"/>
      <c r="TUC889" s="14"/>
      <c r="TUD889" s="14"/>
      <c r="TUE889" s="14"/>
      <c r="TUF889" s="14"/>
      <c r="TUG889" s="14"/>
      <c r="TUH889" s="14"/>
      <c r="TUI889" s="14"/>
      <c r="TUJ889" s="14"/>
      <c r="TUK889" s="14"/>
      <c r="TUL889" s="14"/>
      <c r="TUM889" s="14"/>
      <c r="TUN889" s="14"/>
      <c r="TUO889" s="14"/>
      <c r="TUP889" s="14"/>
      <c r="TUQ889" s="14"/>
      <c r="TUR889" s="14"/>
      <c r="TUS889" s="14"/>
      <c r="TUT889" s="14"/>
      <c r="TUU889" s="14"/>
      <c r="TUV889" s="14"/>
      <c r="TUW889" s="14"/>
      <c r="TUX889" s="14"/>
      <c r="TUY889" s="14"/>
      <c r="TUZ889" s="14"/>
      <c r="TVA889" s="14"/>
      <c r="TVB889" s="14"/>
      <c r="TVC889" s="14"/>
      <c r="TVD889" s="14"/>
      <c r="TVE889" s="14"/>
      <c r="TVF889" s="14"/>
      <c r="TVG889" s="14"/>
      <c r="TVH889" s="14"/>
      <c r="TVI889" s="14"/>
      <c r="TVJ889" s="14"/>
      <c r="TVK889" s="14"/>
      <c r="TVL889" s="14"/>
      <c r="TVM889" s="14"/>
      <c r="TVN889" s="14"/>
      <c r="TVO889" s="14"/>
      <c r="TVP889" s="14"/>
      <c r="TVQ889" s="14"/>
      <c r="TVR889" s="14"/>
      <c r="TVS889" s="14"/>
      <c r="TVT889" s="14"/>
      <c r="TVU889" s="14"/>
      <c r="TVV889" s="14"/>
      <c r="TVW889" s="14"/>
      <c r="TVX889" s="14"/>
      <c r="TVY889" s="14"/>
      <c r="TVZ889" s="14"/>
      <c r="TWA889" s="14"/>
      <c r="TWB889" s="14"/>
      <c r="TWC889" s="14"/>
      <c r="TWD889" s="14"/>
      <c r="TWE889" s="14"/>
      <c r="TWF889" s="14"/>
      <c r="TWG889" s="14"/>
      <c r="TWH889" s="14"/>
      <c r="TWI889" s="14"/>
      <c r="TWJ889" s="14"/>
      <c r="TWK889" s="14"/>
      <c r="TWL889" s="14"/>
      <c r="TWM889" s="14"/>
      <c r="TWN889" s="14"/>
      <c r="TWO889" s="14"/>
      <c r="TWP889" s="14"/>
      <c r="TWQ889" s="14"/>
      <c r="TWR889" s="14"/>
      <c r="TWS889" s="14"/>
      <c r="TWT889" s="14"/>
      <c r="TWU889" s="14"/>
      <c r="TWV889" s="14"/>
      <c r="TWW889" s="14"/>
      <c r="TWX889" s="14"/>
      <c r="TWY889" s="14"/>
      <c r="TWZ889" s="14"/>
      <c r="TXA889" s="14"/>
      <c r="TXB889" s="14"/>
      <c r="TXC889" s="14"/>
      <c r="TXD889" s="14"/>
      <c r="TXE889" s="14"/>
      <c r="TXF889" s="14"/>
      <c r="TXG889" s="14"/>
      <c r="TXH889" s="14"/>
      <c r="TXI889" s="14"/>
      <c r="TXJ889" s="14"/>
      <c r="TXK889" s="14"/>
      <c r="TXL889" s="14"/>
      <c r="TXM889" s="14"/>
      <c r="TXN889" s="14"/>
      <c r="TXO889" s="14"/>
      <c r="TXP889" s="14"/>
      <c r="TXQ889" s="14"/>
      <c r="TXR889" s="14"/>
      <c r="TXS889" s="14"/>
      <c r="TXT889" s="14"/>
      <c r="TXU889" s="14"/>
      <c r="TXV889" s="14"/>
      <c r="TXW889" s="14"/>
      <c r="TXX889" s="14"/>
      <c r="TXY889" s="14"/>
      <c r="TXZ889" s="14"/>
      <c r="TYA889" s="14"/>
      <c r="TYB889" s="14"/>
      <c r="TYC889" s="14"/>
      <c r="TYD889" s="14"/>
      <c r="TYE889" s="14"/>
      <c r="TYF889" s="14"/>
      <c r="TYG889" s="14"/>
      <c r="TYH889" s="14"/>
      <c r="TYI889" s="14"/>
      <c r="TYJ889" s="14"/>
      <c r="TYK889" s="14"/>
      <c r="TYL889" s="14"/>
      <c r="TYM889" s="14"/>
      <c r="TYN889" s="14"/>
      <c r="TYO889" s="14"/>
      <c r="TYP889" s="14"/>
      <c r="TYQ889" s="14"/>
      <c r="TYR889" s="14"/>
      <c r="TYS889" s="14"/>
      <c r="TYT889" s="14"/>
      <c r="TYU889" s="14"/>
      <c r="TYV889" s="14"/>
      <c r="TYW889" s="14"/>
      <c r="TYX889" s="14"/>
      <c r="TYY889" s="14"/>
      <c r="TYZ889" s="14"/>
      <c r="TZA889" s="14"/>
      <c r="TZB889" s="14"/>
      <c r="TZC889" s="14"/>
      <c r="TZD889" s="14"/>
      <c r="TZE889" s="14"/>
      <c r="TZF889" s="14"/>
      <c r="TZG889" s="14"/>
      <c r="TZH889" s="14"/>
      <c r="TZI889" s="14"/>
      <c r="TZJ889" s="14"/>
      <c r="TZK889" s="14"/>
      <c r="TZL889" s="14"/>
      <c r="TZM889" s="14"/>
      <c r="TZN889" s="14"/>
      <c r="TZO889" s="14"/>
      <c r="TZP889" s="14"/>
      <c r="TZQ889" s="14"/>
      <c r="TZR889" s="14"/>
      <c r="TZS889" s="14"/>
      <c r="TZT889" s="14"/>
      <c r="TZU889" s="14"/>
      <c r="TZV889" s="14"/>
      <c r="TZW889" s="14"/>
      <c r="TZX889" s="14"/>
      <c r="TZY889" s="14"/>
      <c r="TZZ889" s="14"/>
      <c r="UAA889" s="14"/>
      <c r="UAB889" s="14"/>
      <c r="UAC889" s="14"/>
      <c r="UAD889" s="14"/>
      <c r="UAE889" s="14"/>
      <c r="UAF889" s="14"/>
      <c r="UAG889" s="14"/>
      <c r="UAH889" s="14"/>
      <c r="UAI889" s="14"/>
      <c r="UAJ889" s="14"/>
      <c r="UAK889" s="14"/>
      <c r="UAL889" s="14"/>
      <c r="UAM889" s="14"/>
      <c r="UAN889" s="14"/>
      <c r="UAO889" s="14"/>
      <c r="UAP889" s="14"/>
      <c r="UAQ889" s="14"/>
      <c r="UAR889" s="14"/>
      <c r="UAS889" s="14"/>
      <c r="UAT889" s="14"/>
      <c r="UAU889" s="14"/>
      <c r="UAV889" s="14"/>
      <c r="UAW889" s="14"/>
      <c r="UAX889" s="14"/>
      <c r="UAY889" s="14"/>
      <c r="UAZ889" s="14"/>
      <c r="UBA889" s="14"/>
      <c r="UBB889" s="14"/>
      <c r="UBC889" s="14"/>
      <c r="UBD889" s="14"/>
      <c r="UBE889" s="14"/>
      <c r="UBF889" s="14"/>
      <c r="UBG889" s="14"/>
      <c r="UBH889" s="14"/>
      <c r="UBI889" s="14"/>
      <c r="UBJ889" s="14"/>
      <c r="UBK889" s="14"/>
      <c r="UBL889" s="14"/>
      <c r="UBM889" s="14"/>
      <c r="UBN889" s="14"/>
      <c r="UBO889" s="14"/>
      <c r="UBP889" s="14"/>
      <c r="UBQ889" s="14"/>
      <c r="UBR889" s="14"/>
      <c r="UBS889" s="14"/>
      <c r="UBT889" s="14"/>
      <c r="UBU889" s="14"/>
      <c r="UBV889" s="14"/>
      <c r="UBW889" s="14"/>
      <c r="UBX889" s="14"/>
      <c r="UBY889" s="14"/>
      <c r="UBZ889" s="14"/>
      <c r="UCA889" s="14"/>
      <c r="UCB889" s="14"/>
      <c r="UCC889" s="14"/>
      <c r="UCD889" s="14"/>
      <c r="UCE889" s="14"/>
      <c r="UCF889" s="14"/>
      <c r="UCG889" s="14"/>
      <c r="UCH889" s="14"/>
      <c r="UCI889" s="14"/>
      <c r="UCJ889" s="14"/>
      <c r="UCK889" s="14"/>
      <c r="UCL889" s="14"/>
      <c r="UCM889" s="14"/>
      <c r="UCN889" s="14"/>
      <c r="UCO889" s="14"/>
      <c r="UCP889" s="14"/>
      <c r="UCQ889" s="14"/>
      <c r="UCR889" s="14"/>
      <c r="UCS889" s="14"/>
      <c r="UCT889" s="14"/>
      <c r="UCU889" s="14"/>
      <c r="UCV889" s="14"/>
      <c r="UCW889" s="14"/>
      <c r="UCX889" s="14"/>
      <c r="UCY889" s="14"/>
      <c r="UCZ889" s="14"/>
      <c r="UDA889" s="14"/>
      <c r="UDB889" s="14"/>
      <c r="UDC889" s="14"/>
      <c r="UDD889" s="14"/>
      <c r="UDE889" s="14"/>
      <c r="UDF889" s="14"/>
      <c r="UDG889" s="14"/>
      <c r="UDH889" s="14"/>
      <c r="UDI889" s="14"/>
      <c r="UDJ889" s="14"/>
      <c r="UDK889" s="14"/>
      <c r="UDL889" s="14"/>
      <c r="UDM889" s="14"/>
      <c r="UDN889" s="14"/>
      <c r="UDO889" s="14"/>
      <c r="UDP889" s="14"/>
      <c r="UDQ889" s="14"/>
      <c r="UDR889" s="14"/>
      <c r="UDS889" s="14"/>
      <c r="UDT889" s="14"/>
      <c r="UDU889" s="14"/>
      <c r="UDV889" s="14"/>
      <c r="UDW889" s="14"/>
      <c r="UDX889" s="14"/>
      <c r="UDY889" s="14"/>
      <c r="UDZ889" s="14"/>
      <c r="UEA889" s="14"/>
      <c r="UEB889" s="14"/>
      <c r="UEC889" s="14"/>
      <c r="UED889" s="14"/>
      <c r="UEE889" s="14"/>
      <c r="UEF889" s="14"/>
      <c r="UEG889" s="14"/>
      <c r="UEH889" s="14"/>
      <c r="UEI889" s="14"/>
      <c r="UEJ889" s="14"/>
      <c r="UEK889" s="14"/>
      <c r="UEL889" s="14"/>
      <c r="UEM889" s="14"/>
      <c r="UEN889" s="14"/>
      <c r="UEO889" s="14"/>
      <c r="UEP889" s="14"/>
      <c r="UEQ889" s="14"/>
      <c r="UER889" s="14"/>
      <c r="UES889" s="14"/>
      <c r="UET889" s="14"/>
      <c r="UEU889" s="14"/>
      <c r="UEV889" s="14"/>
      <c r="UEW889" s="14"/>
      <c r="UEX889" s="14"/>
      <c r="UEY889" s="14"/>
      <c r="UEZ889" s="14"/>
      <c r="UFA889" s="14"/>
      <c r="UFB889" s="14"/>
      <c r="UFC889" s="14"/>
      <c r="UFD889" s="14"/>
      <c r="UFE889" s="14"/>
      <c r="UFF889" s="14"/>
      <c r="UFG889" s="14"/>
      <c r="UFH889" s="14"/>
      <c r="UFI889" s="14"/>
      <c r="UFJ889" s="14"/>
      <c r="UFK889" s="14"/>
      <c r="UFL889" s="14"/>
      <c r="UFM889" s="14"/>
      <c r="UFN889" s="14"/>
      <c r="UFO889" s="14"/>
      <c r="UFP889" s="14"/>
      <c r="UFQ889" s="14"/>
      <c r="UFR889" s="14"/>
      <c r="UFS889" s="14"/>
      <c r="UFT889" s="14"/>
      <c r="UFU889" s="14"/>
      <c r="UFV889" s="14"/>
      <c r="UFW889" s="14"/>
      <c r="UFX889" s="14"/>
      <c r="UFY889" s="14"/>
      <c r="UFZ889" s="14"/>
      <c r="UGA889" s="14"/>
      <c r="UGB889" s="14"/>
      <c r="UGC889" s="14"/>
      <c r="UGD889" s="14"/>
      <c r="UGE889" s="14"/>
      <c r="UGF889" s="14"/>
      <c r="UGG889" s="14"/>
      <c r="UGH889" s="14"/>
      <c r="UGI889" s="14"/>
      <c r="UGJ889" s="14"/>
      <c r="UGK889" s="14"/>
      <c r="UGL889" s="14"/>
      <c r="UGM889" s="14"/>
      <c r="UGN889" s="14"/>
      <c r="UGO889" s="14"/>
      <c r="UGP889" s="14"/>
      <c r="UGQ889" s="14"/>
      <c r="UGR889" s="14"/>
      <c r="UGS889" s="14"/>
      <c r="UGT889" s="14"/>
      <c r="UGU889" s="14"/>
      <c r="UGV889" s="14"/>
      <c r="UGW889" s="14"/>
      <c r="UGX889" s="14"/>
      <c r="UGY889" s="14"/>
      <c r="UGZ889" s="14"/>
      <c r="UHA889" s="14"/>
      <c r="UHB889" s="14"/>
      <c r="UHC889" s="14"/>
      <c r="UHD889" s="14"/>
      <c r="UHE889" s="14"/>
      <c r="UHF889" s="14"/>
      <c r="UHG889" s="14"/>
      <c r="UHH889" s="14"/>
      <c r="UHI889" s="14"/>
      <c r="UHJ889" s="14"/>
      <c r="UHK889" s="14"/>
      <c r="UHL889" s="14"/>
      <c r="UHM889" s="14"/>
      <c r="UHN889" s="14"/>
      <c r="UHO889" s="14"/>
      <c r="UHP889" s="14"/>
      <c r="UHQ889" s="14"/>
      <c r="UHR889" s="14"/>
      <c r="UHS889" s="14"/>
      <c r="UHT889" s="14"/>
      <c r="UHU889" s="14"/>
      <c r="UHV889" s="14"/>
      <c r="UHW889" s="14"/>
      <c r="UHX889" s="14"/>
      <c r="UHY889" s="14"/>
      <c r="UHZ889" s="14"/>
      <c r="UIA889" s="14"/>
      <c r="UIB889" s="14"/>
      <c r="UIC889" s="14"/>
      <c r="UID889" s="14"/>
      <c r="UIE889" s="14"/>
      <c r="UIF889" s="14"/>
      <c r="UIG889" s="14"/>
      <c r="UIH889" s="14"/>
      <c r="UII889" s="14"/>
      <c r="UIJ889" s="14"/>
      <c r="UIK889" s="14"/>
      <c r="UIL889" s="14"/>
      <c r="UIM889" s="14"/>
      <c r="UIN889" s="14"/>
      <c r="UIO889" s="14"/>
      <c r="UIP889" s="14"/>
      <c r="UIQ889" s="14"/>
      <c r="UIR889" s="14"/>
      <c r="UIS889" s="14"/>
      <c r="UIT889" s="14"/>
      <c r="UIU889" s="14"/>
      <c r="UIV889" s="14"/>
      <c r="UIW889" s="14"/>
      <c r="UIX889" s="14"/>
      <c r="UIY889" s="14"/>
      <c r="UIZ889" s="14"/>
      <c r="UJA889" s="14"/>
      <c r="UJB889" s="14"/>
      <c r="UJC889" s="14"/>
      <c r="UJD889" s="14"/>
      <c r="UJE889" s="14"/>
      <c r="UJF889" s="14"/>
      <c r="UJG889" s="14"/>
      <c r="UJH889" s="14"/>
      <c r="UJI889" s="14"/>
      <c r="UJJ889" s="14"/>
      <c r="UJK889" s="14"/>
      <c r="UJL889" s="14"/>
      <c r="UJM889" s="14"/>
      <c r="UJN889" s="14"/>
      <c r="UJO889" s="14"/>
      <c r="UJP889" s="14"/>
      <c r="UJQ889" s="14"/>
      <c r="UJR889" s="14"/>
      <c r="UJS889" s="14"/>
      <c r="UJT889" s="14"/>
      <c r="UJU889" s="14"/>
      <c r="UJV889" s="14"/>
      <c r="UJW889" s="14"/>
      <c r="UJX889" s="14"/>
      <c r="UJY889" s="14"/>
      <c r="UJZ889" s="14"/>
      <c r="UKA889" s="14"/>
      <c r="UKB889" s="14"/>
      <c r="UKC889" s="14"/>
      <c r="UKD889" s="14"/>
      <c r="UKE889" s="14"/>
      <c r="UKF889" s="14"/>
      <c r="UKG889" s="14"/>
      <c r="UKH889" s="14"/>
      <c r="UKI889" s="14"/>
      <c r="UKJ889" s="14"/>
      <c r="UKK889" s="14"/>
      <c r="UKL889" s="14"/>
      <c r="UKM889" s="14"/>
      <c r="UKN889" s="14"/>
      <c r="UKO889" s="14"/>
      <c r="UKP889" s="14"/>
      <c r="UKQ889" s="14"/>
      <c r="UKR889" s="14"/>
      <c r="UKS889" s="14"/>
      <c r="UKT889" s="14"/>
      <c r="UKU889" s="14"/>
      <c r="UKV889" s="14"/>
      <c r="UKW889" s="14"/>
      <c r="UKX889" s="14"/>
      <c r="UKY889" s="14"/>
      <c r="UKZ889" s="14"/>
      <c r="ULA889" s="14"/>
      <c r="ULB889" s="14"/>
      <c r="ULC889" s="14"/>
      <c r="ULD889" s="14"/>
      <c r="ULE889" s="14"/>
      <c r="ULF889" s="14"/>
      <c r="ULG889" s="14"/>
      <c r="ULH889" s="14"/>
      <c r="ULI889" s="14"/>
      <c r="ULJ889" s="14"/>
      <c r="ULK889" s="14"/>
      <c r="ULL889" s="14"/>
      <c r="ULM889" s="14"/>
      <c r="ULN889" s="14"/>
      <c r="ULO889" s="14"/>
      <c r="ULP889" s="14"/>
      <c r="ULQ889" s="14"/>
      <c r="ULR889" s="14"/>
      <c r="ULS889" s="14"/>
      <c r="ULT889" s="14"/>
      <c r="ULU889" s="14"/>
      <c r="ULV889" s="14"/>
      <c r="ULW889" s="14"/>
      <c r="ULX889" s="14"/>
      <c r="ULY889" s="14"/>
      <c r="ULZ889" s="14"/>
      <c r="UMA889" s="14"/>
      <c r="UMB889" s="14"/>
      <c r="UMC889" s="14"/>
      <c r="UMD889" s="14"/>
      <c r="UME889" s="14"/>
      <c r="UMF889" s="14"/>
      <c r="UMG889" s="14"/>
      <c r="UMH889" s="14"/>
      <c r="UMI889" s="14"/>
      <c r="UMJ889" s="14"/>
      <c r="UMK889" s="14"/>
      <c r="UML889" s="14"/>
      <c r="UMM889" s="14"/>
      <c r="UMN889" s="14"/>
      <c r="UMO889" s="14"/>
      <c r="UMP889" s="14"/>
      <c r="UMQ889" s="14"/>
      <c r="UMR889" s="14"/>
      <c r="UMS889" s="14"/>
      <c r="UMT889" s="14"/>
      <c r="UMU889" s="14"/>
      <c r="UMV889" s="14"/>
      <c r="UMW889" s="14"/>
      <c r="UMX889" s="14"/>
      <c r="UMY889" s="14"/>
      <c r="UMZ889" s="14"/>
      <c r="UNA889" s="14"/>
      <c r="UNB889" s="14"/>
      <c r="UNC889" s="14"/>
      <c r="UND889" s="14"/>
      <c r="UNE889" s="14"/>
      <c r="UNF889" s="14"/>
      <c r="UNG889" s="14"/>
      <c r="UNH889" s="14"/>
      <c r="UNI889" s="14"/>
      <c r="UNJ889" s="14"/>
      <c r="UNK889" s="14"/>
      <c r="UNL889" s="14"/>
      <c r="UNM889" s="14"/>
      <c r="UNN889" s="14"/>
      <c r="UNO889" s="14"/>
      <c r="UNP889" s="14"/>
      <c r="UNQ889" s="14"/>
      <c r="UNR889" s="14"/>
      <c r="UNS889" s="14"/>
      <c r="UNT889" s="14"/>
      <c r="UNU889" s="14"/>
      <c r="UNV889" s="14"/>
      <c r="UNW889" s="14"/>
      <c r="UNX889" s="14"/>
      <c r="UNY889" s="14"/>
      <c r="UNZ889" s="14"/>
      <c r="UOA889" s="14"/>
      <c r="UOB889" s="14"/>
      <c r="UOC889" s="14"/>
      <c r="UOD889" s="14"/>
      <c r="UOE889" s="14"/>
      <c r="UOF889" s="14"/>
      <c r="UOG889" s="14"/>
      <c r="UOH889" s="14"/>
      <c r="UOI889" s="14"/>
      <c r="UOJ889" s="14"/>
      <c r="UOK889" s="14"/>
      <c r="UOL889" s="14"/>
      <c r="UOM889" s="14"/>
      <c r="UON889" s="14"/>
      <c r="UOO889" s="14"/>
      <c r="UOP889" s="14"/>
      <c r="UOQ889" s="14"/>
      <c r="UOR889" s="14"/>
      <c r="UOS889" s="14"/>
      <c r="UOT889" s="14"/>
      <c r="UOU889" s="14"/>
      <c r="UOV889" s="14"/>
      <c r="UOW889" s="14"/>
      <c r="UOX889" s="14"/>
      <c r="UOY889" s="14"/>
      <c r="UOZ889" s="14"/>
      <c r="UPA889" s="14"/>
      <c r="UPB889" s="14"/>
      <c r="UPC889" s="14"/>
      <c r="UPD889" s="14"/>
      <c r="UPE889" s="14"/>
      <c r="UPF889" s="14"/>
      <c r="UPG889" s="14"/>
      <c r="UPH889" s="14"/>
      <c r="UPI889" s="14"/>
      <c r="UPJ889" s="14"/>
      <c r="UPK889" s="14"/>
      <c r="UPL889" s="14"/>
      <c r="UPM889" s="14"/>
      <c r="UPN889" s="14"/>
      <c r="UPO889" s="14"/>
      <c r="UPP889" s="14"/>
      <c r="UPQ889" s="14"/>
      <c r="UPR889" s="14"/>
      <c r="UPS889" s="14"/>
      <c r="UPT889" s="14"/>
      <c r="UPU889" s="14"/>
      <c r="UPV889" s="14"/>
      <c r="UPW889" s="14"/>
      <c r="UPX889" s="14"/>
      <c r="UPY889" s="14"/>
      <c r="UPZ889" s="14"/>
      <c r="UQA889" s="14"/>
      <c r="UQB889" s="14"/>
      <c r="UQC889" s="14"/>
      <c r="UQD889" s="14"/>
      <c r="UQE889" s="14"/>
      <c r="UQF889" s="14"/>
      <c r="UQG889" s="14"/>
      <c r="UQH889" s="14"/>
      <c r="UQI889" s="14"/>
      <c r="UQJ889" s="14"/>
      <c r="UQK889" s="14"/>
      <c r="UQL889" s="14"/>
      <c r="UQM889" s="14"/>
      <c r="UQN889" s="14"/>
      <c r="UQO889" s="14"/>
      <c r="UQP889" s="14"/>
      <c r="UQQ889" s="14"/>
      <c r="UQR889" s="14"/>
      <c r="UQS889" s="14"/>
      <c r="UQT889" s="14"/>
      <c r="UQU889" s="14"/>
      <c r="UQV889" s="14"/>
      <c r="UQW889" s="14"/>
      <c r="UQX889" s="14"/>
      <c r="UQY889" s="14"/>
      <c r="UQZ889" s="14"/>
      <c r="URA889" s="14"/>
      <c r="URB889" s="14"/>
      <c r="URC889" s="14"/>
      <c r="URD889" s="14"/>
      <c r="URE889" s="14"/>
      <c r="URF889" s="14"/>
      <c r="URG889" s="14"/>
      <c r="URH889" s="14"/>
      <c r="URI889" s="14"/>
      <c r="URJ889" s="14"/>
      <c r="URK889" s="14"/>
      <c r="URL889" s="14"/>
      <c r="URM889" s="14"/>
      <c r="URN889" s="14"/>
      <c r="URO889" s="14"/>
      <c r="URP889" s="14"/>
      <c r="URQ889" s="14"/>
      <c r="URR889" s="14"/>
      <c r="URS889" s="14"/>
      <c r="URT889" s="14"/>
      <c r="URU889" s="14"/>
      <c r="URV889" s="14"/>
      <c r="URW889" s="14"/>
      <c r="URX889" s="14"/>
      <c r="URY889" s="14"/>
      <c r="URZ889" s="14"/>
      <c r="USA889" s="14"/>
      <c r="USB889" s="14"/>
      <c r="USC889" s="14"/>
      <c r="USD889" s="14"/>
      <c r="USE889" s="14"/>
      <c r="USF889" s="14"/>
      <c r="USG889" s="14"/>
      <c r="USH889" s="14"/>
      <c r="USI889" s="14"/>
      <c r="USJ889" s="14"/>
      <c r="USK889" s="14"/>
      <c r="USL889" s="14"/>
      <c r="USM889" s="14"/>
      <c r="USN889" s="14"/>
      <c r="USO889" s="14"/>
      <c r="USP889" s="14"/>
      <c r="USQ889" s="14"/>
      <c r="USR889" s="14"/>
      <c r="USS889" s="14"/>
      <c r="UST889" s="14"/>
      <c r="USU889" s="14"/>
      <c r="USV889" s="14"/>
      <c r="USW889" s="14"/>
      <c r="USX889" s="14"/>
      <c r="USY889" s="14"/>
      <c r="USZ889" s="14"/>
      <c r="UTA889" s="14"/>
      <c r="UTB889" s="14"/>
      <c r="UTC889" s="14"/>
      <c r="UTD889" s="14"/>
      <c r="UTE889" s="14"/>
      <c r="UTF889" s="14"/>
      <c r="UTG889" s="14"/>
      <c r="UTH889" s="14"/>
      <c r="UTI889" s="14"/>
      <c r="UTJ889" s="14"/>
      <c r="UTK889" s="14"/>
      <c r="UTL889" s="14"/>
      <c r="UTM889" s="14"/>
      <c r="UTN889" s="14"/>
      <c r="UTO889" s="14"/>
      <c r="UTP889" s="14"/>
      <c r="UTQ889" s="14"/>
      <c r="UTR889" s="14"/>
      <c r="UTS889" s="14"/>
      <c r="UTT889" s="14"/>
      <c r="UTU889" s="14"/>
      <c r="UTV889" s="14"/>
      <c r="UTW889" s="14"/>
      <c r="UTX889" s="14"/>
      <c r="UTY889" s="14"/>
      <c r="UTZ889" s="14"/>
      <c r="UUA889" s="14"/>
      <c r="UUB889" s="14"/>
      <c r="UUC889" s="14"/>
      <c r="UUD889" s="14"/>
      <c r="UUE889" s="14"/>
      <c r="UUF889" s="14"/>
      <c r="UUG889" s="14"/>
      <c r="UUH889" s="14"/>
      <c r="UUI889" s="14"/>
      <c r="UUJ889" s="14"/>
      <c r="UUK889" s="14"/>
      <c r="UUL889" s="14"/>
      <c r="UUM889" s="14"/>
      <c r="UUN889" s="14"/>
      <c r="UUO889" s="14"/>
      <c r="UUP889" s="14"/>
      <c r="UUQ889" s="14"/>
      <c r="UUR889" s="14"/>
      <c r="UUS889" s="14"/>
      <c r="UUT889" s="14"/>
      <c r="UUU889" s="14"/>
      <c r="UUV889" s="14"/>
      <c r="UUW889" s="14"/>
      <c r="UUX889" s="14"/>
      <c r="UUY889" s="14"/>
      <c r="UUZ889" s="14"/>
      <c r="UVA889" s="14"/>
      <c r="UVB889" s="14"/>
      <c r="UVC889" s="14"/>
      <c r="UVD889" s="14"/>
      <c r="UVE889" s="14"/>
      <c r="UVF889" s="14"/>
      <c r="UVG889" s="14"/>
      <c r="UVH889" s="14"/>
      <c r="UVI889" s="14"/>
      <c r="UVJ889" s="14"/>
      <c r="UVK889" s="14"/>
      <c r="UVL889" s="14"/>
      <c r="UVM889" s="14"/>
      <c r="UVN889" s="14"/>
      <c r="UVO889" s="14"/>
      <c r="UVP889" s="14"/>
      <c r="UVQ889" s="14"/>
      <c r="UVR889" s="14"/>
      <c r="UVS889" s="14"/>
      <c r="UVT889" s="14"/>
      <c r="UVU889" s="14"/>
      <c r="UVV889" s="14"/>
      <c r="UVW889" s="14"/>
      <c r="UVX889" s="14"/>
      <c r="UVY889" s="14"/>
      <c r="UVZ889" s="14"/>
      <c r="UWA889" s="14"/>
      <c r="UWB889" s="14"/>
      <c r="UWC889" s="14"/>
      <c r="UWD889" s="14"/>
      <c r="UWE889" s="14"/>
      <c r="UWF889" s="14"/>
      <c r="UWG889" s="14"/>
      <c r="UWH889" s="14"/>
      <c r="UWI889" s="14"/>
      <c r="UWJ889" s="14"/>
      <c r="UWK889" s="14"/>
      <c r="UWL889" s="14"/>
      <c r="UWM889" s="14"/>
      <c r="UWN889" s="14"/>
      <c r="UWO889" s="14"/>
      <c r="UWP889" s="14"/>
      <c r="UWQ889" s="14"/>
      <c r="UWR889" s="14"/>
      <c r="UWS889" s="14"/>
      <c r="UWT889" s="14"/>
      <c r="UWU889" s="14"/>
      <c r="UWV889" s="14"/>
      <c r="UWW889" s="14"/>
      <c r="UWX889" s="14"/>
      <c r="UWY889" s="14"/>
      <c r="UWZ889" s="14"/>
      <c r="UXA889" s="14"/>
      <c r="UXB889" s="14"/>
      <c r="UXC889" s="14"/>
      <c r="UXD889" s="14"/>
      <c r="UXE889" s="14"/>
      <c r="UXF889" s="14"/>
      <c r="UXG889" s="14"/>
      <c r="UXH889" s="14"/>
      <c r="UXI889" s="14"/>
      <c r="UXJ889" s="14"/>
      <c r="UXK889" s="14"/>
      <c r="UXL889" s="14"/>
      <c r="UXM889" s="14"/>
      <c r="UXN889" s="14"/>
      <c r="UXO889" s="14"/>
      <c r="UXP889" s="14"/>
      <c r="UXQ889" s="14"/>
      <c r="UXR889" s="14"/>
      <c r="UXS889" s="14"/>
      <c r="UXT889" s="14"/>
      <c r="UXU889" s="14"/>
      <c r="UXV889" s="14"/>
      <c r="UXW889" s="14"/>
      <c r="UXX889" s="14"/>
      <c r="UXY889" s="14"/>
      <c r="UXZ889" s="14"/>
      <c r="UYA889" s="14"/>
      <c r="UYB889" s="14"/>
      <c r="UYC889" s="14"/>
      <c r="UYD889" s="14"/>
      <c r="UYE889" s="14"/>
      <c r="UYF889" s="14"/>
      <c r="UYG889" s="14"/>
      <c r="UYH889" s="14"/>
      <c r="UYI889" s="14"/>
      <c r="UYJ889" s="14"/>
      <c r="UYK889" s="14"/>
      <c r="UYL889" s="14"/>
      <c r="UYM889" s="14"/>
      <c r="UYN889" s="14"/>
      <c r="UYO889" s="14"/>
      <c r="UYP889" s="14"/>
      <c r="UYQ889" s="14"/>
      <c r="UYR889" s="14"/>
      <c r="UYS889" s="14"/>
      <c r="UYT889" s="14"/>
      <c r="UYU889" s="14"/>
      <c r="UYV889" s="14"/>
      <c r="UYW889" s="14"/>
      <c r="UYX889" s="14"/>
      <c r="UYY889" s="14"/>
      <c r="UYZ889" s="14"/>
      <c r="UZA889" s="14"/>
      <c r="UZB889" s="14"/>
      <c r="UZC889" s="14"/>
      <c r="UZD889" s="14"/>
      <c r="UZE889" s="14"/>
      <c r="UZF889" s="14"/>
      <c r="UZG889" s="14"/>
      <c r="UZH889" s="14"/>
      <c r="UZI889" s="14"/>
      <c r="UZJ889" s="14"/>
      <c r="UZK889" s="14"/>
      <c r="UZL889" s="14"/>
      <c r="UZM889" s="14"/>
      <c r="UZN889" s="14"/>
      <c r="UZO889" s="14"/>
      <c r="UZP889" s="14"/>
      <c r="UZQ889" s="14"/>
      <c r="UZR889" s="14"/>
      <c r="UZS889" s="14"/>
      <c r="UZT889" s="14"/>
      <c r="UZU889" s="14"/>
      <c r="UZV889" s="14"/>
      <c r="UZW889" s="14"/>
      <c r="UZX889" s="14"/>
      <c r="UZY889" s="14"/>
      <c r="UZZ889" s="14"/>
      <c r="VAA889" s="14"/>
      <c r="VAB889" s="14"/>
      <c r="VAC889" s="14"/>
      <c r="VAD889" s="14"/>
      <c r="VAE889" s="14"/>
      <c r="VAF889" s="14"/>
      <c r="VAG889" s="14"/>
      <c r="VAH889" s="14"/>
      <c r="VAI889" s="14"/>
      <c r="VAJ889" s="14"/>
      <c r="VAK889" s="14"/>
      <c r="VAL889" s="14"/>
      <c r="VAM889" s="14"/>
      <c r="VAN889" s="14"/>
      <c r="VAO889" s="14"/>
      <c r="VAP889" s="14"/>
      <c r="VAQ889" s="14"/>
      <c r="VAR889" s="14"/>
      <c r="VAS889" s="14"/>
      <c r="VAT889" s="14"/>
      <c r="VAU889" s="14"/>
      <c r="VAV889" s="14"/>
      <c r="VAW889" s="14"/>
      <c r="VAX889" s="14"/>
      <c r="VAY889" s="14"/>
      <c r="VAZ889" s="14"/>
      <c r="VBA889" s="14"/>
      <c r="VBB889" s="14"/>
      <c r="VBC889" s="14"/>
      <c r="VBD889" s="14"/>
      <c r="VBE889" s="14"/>
      <c r="VBF889" s="14"/>
      <c r="VBG889" s="14"/>
      <c r="VBH889" s="14"/>
      <c r="VBI889" s="14"/>
      <c r="VBJ889" s="14"/>
      <c r="VBK889" s="14"/>
      <c r="VBL889" s="14"/>
      <c r="VBM889" s="14"/>
      <c r="VBN889" s="14"/>
      <c r="VBO889" s="14"/>
      <c r="VBP889" s="14"/>
      <c r="VBQ889" s="14"/>
      <c r="VBR889" s="14"/>
      <c r="VBS889" s="14"/>
      <c r="VBT889" s="14"/>
      <c r="VBU889" s="14"/>
      <c r="VBV889" s="14"/>
      <c r="VBW889" s="14"/>
      <c r="VBX889" s="14"/>
      <c r="VBY889" s="14"/>
      <c r="VBZ889" s="14"/>
      <c r="VCA889" s="14"/>
      <c r="VCB889" s="14"/>
      <c r="VCC889" s="14"/>
      <c r="VCD889" s="14"/>
      <c r="VCE889" s="14"/>
      <c r="VCF889" s="14"/>
      <c r="VCG889" s="14"/>
      <c r="VCH889" s="14"/>
      <c r="VCI889" s="14"/>
      <c r="VCJ889" s="14"/>
      <c r="VCK889" s="14"/>
      <c r="VCL889" s="14"/>
      <c r="VCM889" s="14"/>
      <c r="VCN889" s="14"/>
      <c r="VCO889" s="14"/>
      <c r="VCP889" s="14"/>
      <c r="VCQ889" s="14"/>
      <c r="VCR889" s="14"/>
      <c r="VCS889" s="14"/>
      <c r="VCT889" s="14"/>
      <c r="VCU889" s="14"/>
      <c r="VCV889" s="14"/>
      <c r="VCW889" s="14"/>
      <c r="VCX889" s="14"/>
      <c r="VCY889" s="14"/>
      <c r="VCZ889" s="14"/>
      <c r="VDA889" s="14"/>
      <c r="VDB889" s="14"/>
      <c r="VDC889" s="14"/>
      <c r="VDD889" s="14"/>
      <c r="VDE889" s="14"/>
      <c r="VDF889" s="14"/>
      <c r="VDG889" s="14"/>
      <c r="VDH889" s="14"/>
      <c r="VDI889" s="14"/>
      <c r="VDJ889" s="14"/>
      <c r="VDK889" s="14"/>
      <c r="VDL889" s="14"/>
      <c r="VDM889" s="14"/>
      <c r="VDN889" s="14"/>
      <c r="VDO889" s="14"/>
      <c r="VDP889" s="14"/>
      <c r="VDQ889" s="14"/>
      <c r="VDR889" s="14"/>
      <c r="VDS889" s="14"/>
      <c r="VDT889" s="14"/>
      <c r="VDU889" s="14"/>
      <c r="VDV889" s="14"/>
      <c r="VDW889" s="14"/>
      <c r="VDX889" s="14"/>
      <c r="VDY889" s="14"/>
      <c r="VDZ889" s="14"/>
      <c r="VEA889" s="14"/>
      <c r="VEB889" s="14"/>
      <c r="VEC889" s="14"/>
      <c r="VED889" s="14"/>
      <c r="VEE889" s="14"/>
      <c r="VEF889" s="14"/>
      <c r="VEG889" s="14"/>
      <c r="VEH889" s="14"/>
      <c r="VEI889" s="14"/>
      <c r="VEJ889" s="14"/>
      <c r="VEK889" s="14"/>
      <c r="VEL889" s="14"/>
      <c r="VEM889" s="14"/>
      <c r="VEN889" s="14"/>
      <c r="VEO889" s="14"/>
      <c r="VEP889" s="14"/>
      <c r="VEQ889" s="14"/>
      <c r="VER889" s="14"/>
      <c r="VES889" s="14"/>
      <c r="VET889" s="14"/>
      <c r="VEU889" s="14"/>
      <c r="VEV889" s="14"/>
      <c r="VEW889" s="14"/>
      <c r="VEX889" s="14"/>
      <c r="VEY889" s="14"/>
      <c r="VEZ889" s="14"/>
      <c r="VFA889" s="14"/>
      <c r="VFB889" s="14"/>
      <c r="VFC889" s="14"/>
      <c r="VFD889" s="14"/>
      <c r="VFE889" s="14"/>
      <c r="VFF889" s="14"/>
      <c r="VFG889" s="14"/>
      <c r="VFH889" s="14"/>
      <c r="VFI889" s="14"/>
      <c r="VFJ889" s="14"/>
      <c r="VFK889" s="14"/>
      <c r="VFL889" s="14"/>
      <c r="VFM889" s="14"/>
      <c r="VFN889" s="14"/>
      <c r="VFO889" s="14"/>
      <c r="VFP889" s="14"/>
      <c r="VFQ889" s="14"/>
      <c r="VFR889" s="14"/>
      <c r="VFS889" s="14"/>
      <c r="VFT889" s="14"/>
      <c r="VFU889" s="14"/>
      <c r="VFV889" s="14"/>
      <c r="VFW889" s="14"/>
      <c r="VFX889" s="14"/>
      <c r="VFY889" s="14"/>
      <c r="VFZ889" s="14"/>
      <c r="VGA889" s="14"/>
      <c r="VGB889" s="14"/>
      <c r="VGC889" s="14"/>
      <c r="VGD889" s="14"/>
      <c r="VGE889" s="14"/>
      <c r="VGF889" s="14"/>
      <c r="VGG889" s="14"/>
      <c r="VGH889" s="14"/>
      <c r="VGI889" s="14"/>
      <c r="VGJ889" s="14"/>
      <c r="VGK889" s="14"/>
      <c r="VGL889" s="14"/>
      <c r="VGM889" s="14"/>
      <c r="VGN889" s="14"/>
      <c r="VGO889" s="14"/>
      <c r="VGP889" s="14"/>
      <c r="VGQ889" s="14"/>
      <c r="VGR889" s="14"/>
      <c r="VGS889" s="14"/>
      <c r="VGT889" s="14"/>
      <c r="VGU889" s="14"/>
      <c r="VGV889" s="14"/>
      <c r="VGW889" s="14"/>
      <c r="VGX889" s="14"/>
      <c r="VGY889" s="14"/>
      <c r="VGZ889" s="14"/>
      <c r="VHA889" s="14"/>
      <c r="VHB889" s="14"/>
      <c r="VHC889" s="14"/>
      <c r="VHD889" s="14"/>
      <c r="VHE889" s="14"/>
      <c r="VHF889" s="14"/>
      <c r="VHG889" s="14"/>
      <c r="VHH889" s="14"/>
      <c r="VHI889" s="14"/>
      <c r="VHJ889" s="14"/>
      <c r="VHK889" s="14"/>
      <c r="VHL889" s="14"/>
      <c r="VHM889" s="14"/>
      <c r="VHN889" s="14"/>
      <c r="VHO889" s="14"/>
      <c r="VHP889" s="14"/>
      <c r="VHQ889" s="14"/>
      <c r="VHR889" s="14"/>
      <c r="VHS889" s="14"/>
      <c r="VHT889" s="14"/>
      <c r="VHU889" s="14"/>
      <c r="VHV889" s="14"/>
      <c r="VHW889" s="14"/>
      <c r="VHX889" s="14"/>
      <c r="VHY889" s="14"/>
      <c r="VHZ889" s="14"/>
      <c r="VIA889" s="14"/>
      <c r="VIB889" s="14"/>
      <c r="VIC889" s="14"/>
      <c r="VID889" s="14"/>
      <c r="VIE889" s="14"/>
      <c r="VIF889" s="14"/>
      <c r="VIG889" s="14"/>
      <c r="VIH889" s="14"/>
      <c r="VII889" s="14"/>
      <c r="VIJ889" s="14"/>
      <c r="VIK889" s="14"/>
      <c r="VIL889" s="14"/>
      <c r="VIM889" s="14"/>
      <c r="VIN889" s="14"/>
      <c r="VIO889" s="14"/>
      <c r="VIP889" s="14"/>
      <c r="VIQ889" s="14"/>
      <c r="VIR889" s="14"/>
      <c r="VIS889" s="14"/>
      <c r="VIT889" s="14"/>
      <c r="VIU889" s="14"/>
      <c r="VIV889" s="14"/>
      <c r="VIW889" s="14"/>
      <c r="VIX889" s="14"/>
      <c r="VIY889" s="14"/>
      <c r="VIZ889" s="14"/>
      <c r="VJA889" s="14"/>
      <c r="VJB889" s="14"/>
      <c r="VJC889" s="14"/>
      <c r="VJD889" s="14"/>
      <c r="VJE889" s="14"/>
      <c r="VJF889" s="14"/>
      <c r="VJG889" s="14"/>
      <c r="VJH889" s="14"/>
      <c r="VJI889" s="14"/>
      <c r="VJJ889" s="14"/>
      <c r="VJK889" s="14"/>
      <c r="VJL889" s="14"/>
      <c r="VJM889" s="14"/>
      <c r="VJN889" s="14"/>
      <c r="VJO889" s="14"/>
      <c r="VJP889" s="14"/>
      <c r="VJQ889" s="14"/>
      <c r="VJR889" s="14"/>
      <c r="VJS889" s="14"/>
      <c r="VJT889" s="14"/>
      <c r="VJU889" s="14"/>
      <c r="VJV889" s="14"/>
      <c r="VJW889" s="14"/>
      <c r="VJX889" s="14"/>
      <c r="VJY889" s="14"/>
      <c r="VJZ889" s="14"/>
      <c r="VKA889" s="14"/>
      <c r="VKB889" s="14"/>
      <c r="VKC889" s="14"/>
      <c r="VKD889" s="14"/>
      <c r="VKE889" s="14"/>
      <c r="VKF889" s="14"/>
      <c r="VKG889" s="14"/>
      <c r="VKH889" s="14"/>
      <c r="VKI889" s="14"/>
      <c r="VKJ889" s="14"/>
      <c r="VKK889" s="14"/>
      <c r="VKL889" s="14"/>
      <c r="VKM889" s="14"/>
      <c r="VKN889" s="14"/>
      <c r="VKO889" s="14"/>
      <c r="VKP889" s="14"/>
      <c r="VKQ889" s="14"/>
      <c r="VKR889" s="14"/>
      <c r="VKS889" s="14"/>
      <c r="VKT889" s="14"/>
      <c r="VKU889" s="14"/>
      <c r="VKV889" s="14"/>
      <c r="VKW889" s="14"/>
      <c r="VKX889" s="14"/>
      <c r="VKY889" s="14"/>
      <c r="VKZ889" s="14"/>
      <c r="VLA889" s="14"/>
      <c r="VLB889" s="14"/>
      <c r="VLC889" s="14"/>
      <c r="VLD889" s="14"/>
      <c r="VLE889" s="14"/>
      <c r="VLF889" s="14"/>
      <c r="VLG889" s="14"/>
      <c r="VLH889" s="14"/>
      <c r="VLI889" s="14"/>
      <c r="VLJ889" s="14"/>
      <c r="VLK889" s="14"/>
      <c r="VLL889" s="14"/>
      <c r="VLM889" s="14"/>
      <c r="VLN889" s="14"/>
      <c r="VLO889" s="14"/>
      <c r="VLP889" s="14"/>
      <c r="VLQ889" s="14"/>
      <c r="VLR889" s="14"/>
      <c r="VLS889" s="14"/>
      <c r="VLT889" s="14"/>
      <c r="VLU889" s="14"/>
      <c r="VLV889" s="14"/>
      <c r="VLW889" s="14"/>
      <c r="VLX889" s="14"/>
      <c r="VLY889" s="14"/>
      <c r="VLZ889" s="14"/>
      <c r="VMA889" s="14"/>
      <c r="VMB889" s="14"/>
      <c r="VMC889" s="14"/>
      <c r="VMD889" s="14"/>
      <c r="VME889" s="14"/>
      <c r="VMF889" s="14"/>
      <c r="VMG889" s="14"/>
      <c r="VMH889" s="14"/>
      <c r="VMI889" s="14"/>
      <c r="VMJ889" s="14"/>
      <c r="VMK889" s="14"/>
      <c r="VML889" s="14"/>
      <c r="VMM889" s="14"/>
      <c r="VMN889" s="14"/>
      <c r="VMO889" s="14"/>
      <c r="VMP889" s="14"/>
      <c r="VMQ889" s="14"/>
      <c r="VMR889" s="14"/>
      <c r="VMS889" s="14"/>
      <c r="VMT889" s="14"/>
      <c r="VMU889" s="14"/>
      <c r="VMV889" s="14"/>
      <c r="VMW889" s="14"/>
      <c r="VMX889" s="14"/>
      <c r="VMY889" s="14"/>
      <c r="VMZ889" s="14"/>
      <c r="VNA889" s="14"/>
      <c r="VNB889" s="14"/>
      <c r="VNC889" s="14"/>
      <c r="VND889" s="14"/>
      <c r="VNE889" s="14"/>
      <c r="VNF889" s="14"/>
      <c r="VNG889" s="14"/>
      <c r="VNH889" s="14"/>
      <c r="VNI889" s="14"/>
      <c r="VNJ889" s="14"/>
      <c r="VNK889" s="14"/>
      <c r="VNL889" s="14"/>
      <c r="VNM889" s="14"/>
      <c r="VNN889" s="14"/>
      <c r="VNO889" s="14"/>
      <c r="VNP889" s="14"/>
      <c r="VNQ889" s="14"/>
      <c r="VNR889" s="14"/>
      <c r="VNS889" s="14"/>
      <c r="VNT889" s="14"/>
      <c r="VNU889" s="14"/>
      <c r="VNV889" s="14"/>
      <c r="VNW889" s="14"/>
      <c r="VNX889" s="14"/>
      <c r="VNY889" s="14"/>
      <c r="VNZ889" s="14"/>
      <c r="VOA889" s="14"/>
      <c r="VOB889" s="14"/>
      <c r="VOC889" s="14"/>
      <c r="VOD889" s="14"/>
      <c r="VOE889" s="14"/>
      <c r="VOF889" s="14"/>
      <c r="VOG889" s="14"/>
      <c r="VOH889" s="14"/>
      <c r="VOI889" s="14"/>
      <c r="VOJ889" s="14"/>
      <c r="VOK889" s="14"/>
      <c r="VOL889" s="14"/>
      <c r="VOM889" s="14"/>
      <c r="VON889" s="14"/>
      <c r="VOO889" s="14"/>
      <c r="VOP889" s="14"/>
      <c r="VOQ889" s="14"/>
      <c r="VOR889" s="14"/>
      <c r="VOS889" s="14"/>
      <c r="VOT889" s="14"/>
      <c r="VOU889" s="14"/>
      <c r="VOV889" s="14"/>
      <c r="VOW889" s="14"/>
      <c r="VOX889" s="14"/>
      <c r="VOY889" s="14"/>
      <c r="VOZ889" s="14"/>
      <c r="VPA889" s="14"/>
      <c r="VPB889" s="14"/>
      <c r="VPC889" s="14"/>
      <c r="VPD889" s="14"/>
      <c r="VPE889" s="14"/>
      <c r="VPF889" s="14"/>
      <c r="VPG889" s="14"/>
      <c r="VPH889" s="14"/>
      <c r="VPI889" s="14"/>
      <c r="VPJ889" s="14"/>
      <c r="VPK889" s="14"/>
      <c r="VPL889" s="14"/>
      <c r="VPM889" s="14"/>
      <c r="VPN889" s="14"/>
      <c r="VPO889" s="14"/>
      <c r="VPP889" s="14"/>
      <c r="VPQ889" s="14"/>
      <c r="VPR889" s="14"/>
      <c r="VPS889" s="14"/>
      <c r="VPT889" s="14"/>
      <c r="VPU889" s="14"/>
      <c r="VPV889" s="14"/>
      <c r="VPW889" s="14"/>
      <c r="VPX889" s="14"/>
      <c r="VPY889" s="14"/>
      <c r="VPZ889" s="14"/>
      <c r="VQA889" s="14"/>
      <c r="VQB889" s="14"/>
      <c r="VQC889" s="14"/>
      <c r="VQD889" s="14"/>
      <c r="VQE889" s="14"/>
      <c r="VQF889" s="14"/>
      <c r="VQG889" s="14"/>
      <c r="VQH889" s="14"/>
      <c r="VQI889" s="14"/>
      <c r="VQJ889" s="14"/>
      <c r="VQK889" s="14"/>
      <c r="VQL889" s="14"/>
      <c r="VQM889" s="14"/>
      <c r="VQN889" s="14"/>
      <c r="VQO889" s="14"/>
      <c r="VQP889" s="14"/>
      <c r="VQQ889" s="14"/>
      <c r="VQR889" s="14"/>
      <c r="VQS889" s="14"/>
      <c r="VQT889" s="14"/>
      <c r="VQU889" s="14"/>
      <c r="VQV889" s="14"/>
      <c r="VQW889" s="14"/>
      <c r="VQX889" s="14"/>
      <c r="VQY889" s="14"/>
      <c r="VQZ889" s="14"/>
      <c r="VRA889" s="14"/>
      <c r="VRB889" s="14"/>
      <c r="VRC889" s="14"/>
      <c r="VRD889" s="14"/>
      <c r="VRE889" s="14"/>
      <c r="VRF889" s="14"/>
      <c r="VRG889" s="14"/>
      <c r="VRH889" s="14"/>
      <c r="VRI889" s="14"/>
      <c r="VRJ889" s="14"/>
      <c r="VRK889" s="14"/>
      <c r="VRL889" s="14"/>
      <c r="VRM889" s="14"/>
      <c r="VRN889" s="14"/>
      <c r="VRO889" s="14"/>
      <c r="VRP889" s="14"/>
      <c r="VRQ889" s="14"/>
      <c r="VRR889" s="14"/>
      <c r="VRS889" s="14"/>
      <c r="VRT889" s="14"/>
      <c r="VRU889" s="14"/>
      <c r="VRV889" s="14"/>
      <c r="VRW889" s="14"/>
      <c r="VRX889" s="14"/>
      <c r="VRY889" s="14"/>
      <c r="VRZ889" s="14"/>
      <c r="VSA889" s="14"/>
      <c r="VSB889" s="14"/>
      <c r="VSC889" s="14"/>
      <c r="VSD889" s="14"/>
      <c r="VSE889" s="14"/>
      <c r="VSF889" s="14"/>
      <c r="VSG889" s="14"/>
      <c r="VSH889" s="14"/>
      <c r="VSI889" s="14"/>
      <c r="VSJ889" s="14"/>
      <c r="VSK889" s="14"/>
      <c r="VSL889" s="14"/>
      <c r="VSM889" s="14"/>
      <c r="VSN889" s="14"/>
      <c r="VSO889" s="14"/>
      <c r="VSP889" s="14"/>
      <c r="VSQ889" s="14"/>
      <c r="VSR889" s="14"/>
      <c r="VSS889" s="14"/>
      <c r="VST889" s="14"/>
      <c r="VSU889" s="14"/>
      <c r="VSV889" s="14"/>
      <c r="VSW889" s="14"/>
      <c r="VSX889" s="14"/>
      <c r="VSY889" s="14"/>
      <c r="VSZ889" s="14"/>
      <c r="VTA889" s="14"/>
      <c r="VTB889" s="14"/>
      <c r="VTC889" s="14"/>
      <c r="VTD889" s="14"/>
      <c r="VTE889" s="14"/>
      <c r="VTF889" s="14"/>
      <c r="VTG889" s="14"/>
      <c r="VTH889" s="14"/>
      <c r="VTI889" s="14"/>
      <c r="VTJ889" s="14"/>
      <c r="VTK889" s="14"/>
      <c r="VTL889" s="14"/>
      <c r="VTM889" s="14"/>
      <c r="VTN889" s="14"/>
      <c r="VTO889" s="14"/>
      <c r="VTP889" s="14"/>
      <c r="VTQ889" s="14"/>
      <c r="VTR889" s="14"/>
      <c r="VTS889" s="14"/>
      <c r="VTT889" s="14"/>
      <c r="VTU889" s="14"/>
      <c r="VTV889" s="14"/>
      <c r="VTW889" s="14"/>
      <c r="VTX889" s="14"/>
      <c r="VTY889" s="14"/>
      <c r="VTZ889" s="14"/>
      <c r="VUA889" s="14"/>
      <c r="VUB889" s="14"/>
      <c r="VUC889" s="14"/>
      <c r="VUD889" s="14"/>
      <c r="VUE889" s="14"/>
      <c r="VUF889" s="14"/>
      <c r="VUG889" s="14"/>
      <c r="VUH889" s="14"/>
      <c r="VUI889" s="14"/>
      <c r="VUJ889" s="14"/>
      <c r="VUK889" s="14"/>
      <c r="VUL889" s="14"/>
      <c r="VUM889" s="14"/>
      <c r="VUN889" s="14"/>
      <c r="VUO889" s="14"/>
      <c r="VUP889" s="14"/>
      <c r="VUQ889" s="14"/>
      <c r="VUR889" s="14"/>
      <c r="VUS889" s="14"/>
      <c r="VUT889" s="14"/>
      <c r="VUU889" s="14"/>
      <c r="VUV889" s="14"/>
      <c r="VUW889" s="14"/>
      <c r="VUX889" s="14"/>
      <c r="VUY889" s="14"/>
      <c r="VUZ889" s="14"/>
      <c r="VVA889" s="14"/>
      <c r="VVB889" s="14"/>
      <c r="VVC889" s="14"/>
      <c r="VVD889" s="14"/>
      <c r="VVE889" s="14"/>
      <c r="VVF889" s="14"/>
      <c r="VVG889" s="14"/>
      <c r="VVH889" s="14"/>
      <c r="VVI889" s="14"/>
      <c r="VVJ889" s="14"/>
      <c r="VVK889" s="14"/>
      <c r="VVL889" s="14"/>
      <c r="VVM889" s="14"/>
      <c r="VVN889" s="14"/>
      <c r="VVO889" s="14"/>
      <c r="VVP889" s="14"/>
      <c r="VVQ889" s="14"/>
      <c r="VVR889" s="14"/>
      <c r="VVS889" s="14"/>
      <c r="VVT889" s="14"/>
      <c r="VVU889" s="14"/>
      <c r="VVV889" s="14"/>
      <c r="VVW889" s="14"/>
      <c r="VVX889" s="14"/>
      <c r="VVY889" s="14"/>
      <c r="VVZ889" s="14"/>
      <c r="VWA889" s="14"/>
      <c r="VWB889" s="14"/>
      <c r="VWC889" s="14"/>
      <c r="VWD889" s="14"/>
      <c r="VWE889" s="14"/>
      <c r="VWF889" s="14"/>
      <c r="VWG889" s="14"/>
      <c r="VWH889" s="14"/>
      <c r="VWI889" s="14"/>
      <c r="VWJ889" s="14"/>
      <c r="VWK889" s="14"/>
      <c r="VWL889" s="14"/>
      <c r="VWM889" s="14"/>
      <c r="VWN889" s="14"/>
      <c r="VWO889" s="14"/>
      <c r="VWP889" s="14"/>
      <c r="VWQ889" s="14"/>
      <c r="VWR889" s="14"/>
      <c r="VWS889" s="14"/>
      <c r="VWT889" s="14"/>
      <c r="VWU889" s="14"/>
      <c r="VWV889" s="14"/>
      <c r="VWW889" s="14"/>
      <c r="VWX889" s="14"/>
      <c r="VWY889" s="14"/>
      <c r="VWZ889" s="14"/>
      <c r="VXA889" s="14"/>
      <c r="VXB889" s="14"/>
      <c r="VXC889" s="14"/>
      <c r="VXD889" s="14"/>
      <c r="VXE889" s="14"/>
      <c r="VXF889" s="14"/>
      <c r="VXG889" s="14"/>
      <c r="VXH889" s="14"/>
      <c r="VXI889" s="14"/>
      <c r="VXJ889" s="14"/>
      <c r="VXK889" s="14"/>
      <c r="VXL889" s="14"/>
      <c r="VXM889" s="14"/>
      <c r="VXN889" s="14"/>
      <c r="VXO889" s="14"/>
      <c r="VXP889" s="14"/>
      <c r="VXQ889" s="14"/>
      <c r="VXR889" s="14"/>
      <c r="VXS889" s="14"/>
      <c r="VXT889" s="14"/>
      <c r="VXU889" s="14"/>
      <c r="VXV889" s="14"/>
      <c r="VXW889" s="14"/>
      <c r="VXX889" s="14"/>
      <c r="VXY889" s="14"/>
      <c r="VXZ889" s="14"/>
      <c r="VYA889" s="14"/>
      <c r="VYB889" s="14"/>
      <c r="VYC889" s="14"/>
      <c r="VYD889" s="14"/>
      <c r="VYE889" s="14"/>
      <c r="VYF889" s="14"/>
      <c r="VYG889" s="14"/>
      <c r="VYH889" s="14"/>
      <c r="VYI889" s="14"/>
      <c r="VYJ889" s="14"/>
      <c r="VYK889" s="14"/>
      <c r="VYL889" s="14"/>
      <c r="VYM889" s="14"/>
      <c r="VYN889" s="14"/>
      <c r="VYO889" s="14"/>
      <c r="VYP889" s="14"/>
      <c r="VYQ889" s="14"/>
      <c r="VYR889" s="14"/>
      <c r="VYS889" s="14"/>
      <c r="VYT889" s="14"/>
      <c r="VYU889" s="14"/>
      <c r="VYV889" s="14"/>
      <c r="VYW889" s="14"/>
      <c r="VYX889" s="14"/>
      <c r="VYY889" s="14"/>
      <c r="VYZ889" s="14"/>
      <c r="VZA889" s="14"/>
      <c r="VZB889" s="14"/>
      <c r="VZC889" s="14"/>
      <c r="VZD889" s="14"/>
      <c r="VZE889" s="14"/>
      <c r="VZF889" s="14"/>
      <c r="VZG889" s="14"/>
      <c r="VZH889" s="14"/>
      <c r="VZI889" s="14"/>
      <c r="VZJ889" s="14"/>
      <c r="VZK889" s="14"/>
      <c r="VZL889" s="14"/>
      <c r="VZM889" s="14"/>
      <c r="VZN889" s="14"/>
      <c r="VZO889" s="14"/>
      <c r="VZP889" s="14"/>
      <c r="VZQ889" s="14"/>
      <c r="VZR889" s="14"/>
      <c r="VZS889" s="14"/>
      <c r="VZT889" s="14"/>
      <c r="VZU889" s="14"/>
      <c r="VZV889" s="14"/>
      <c r="VZW889" s="14"/>
      <c r="VZX889" s="14"/>
      <c r="VZY889" s="14"/>
      <c r="VZZ889" s="14"/>
      <c r="WAA889" s="14"/>
      <c r="WAB889" s="14"/>
      <c r="WAC889" s="14"/>
      <c r="WAD889" s="14"/>
      <c r="WAE889" s="14"/>
      <c r="WAF889" s="14"/>
      <c r="WAG889" s="14"/>
      <c r="WAH889" s="14"/>
      <c r="WAI889" s="14"/>
      <c r="WAJ889" s="14"/>
      <c r="WAK889" s="14"/>
      <c r="WAL889" s="14"/>
      <c r="WAM889" s="14"/>
      <c r="WAN889" s="14"/>
      <c r="WAO889" s="14"/>
      <c r="WAP889" s="14"/>
      <c r="WAQ889" s="14"/>
      <c r="WAR889" s="14"/>
      <c r="WAS889" s="14"/>
      <c r="WAT889" s="14"/>
      <c r="WAU889" s="14"/>
      <c r="WAV889" s="14"/>
      <c r="WAW889" s="14"/>
      <c r="WAX889" s="14"/>
      <c r="WAY889" s="14"/>
      <c r="WAZ889" s="14"/>
      <c r="WBA889" s="14"/>
      <c r="WBB889" s="14"/>
      <c r="WBC889" s="14"/>
      <c r="WBD889" s="14"/>
      <c r="WBE889" s="14"/>
      <c r="WBF889" s="14"/>
      <c r="WBG889" s="14"/>
      <c r="WBH889" s="14"/>
      <c r="WBI889" s="14"/>
      <c r="WBJ889" s="14"/>
      <c r="WBK889" s="14"/>
      <c r="WBL889" s="14"/>
      <c r="WBM889" s="14"/>
      <c r="WBN889" s="14"/>
      <c r="WBO889" s="14"/>
      <c r="WBP889" s="14"/>
      <c r="WBQ889" s="14"/>
      <c r="WBR889" s="14"/>
      <c r="WBS889" s="14"/>
      <c r="WBT889" s="14"/>
      <c r="WBU889" s="14"/>
      <c r="WBV889" s="14"/>
      <c r="WBW889" s="14"/>
      <c r="WBX889" s="14"/>
      <c r="WBY889" s="14"/>
      <c r="WBZ889" s="14"/>
      <c r="WCA889" s="14"/>
      <c r="WCB889" s="14"/>
      <c r="WCC889" s="14"/>
      <c r="WCD889" s="14"/>
      <c r="WCE889" s="14"/>
      <c r="WCF889" s="14"/>
      <c r="WCG889" s="14"/>
      <c r="WCH889" s="14"/>
      <c r="WCI889" s="14"/>
      <c r="WCJ889" s="14"/>
      <c r="WCK889" s="14"/>
      <c r="WCL889" s="14"/>
      <c r="WCM889" s="14"/>
      <c r="WCN889" s="14"/>
      <c r="WCO889" s="14"/>
      <c r="WCP889" s="14"/>
      <c r="WCQ889" s="14"/>
      <c r="WCR889" s="14"/>
      <c r="WCS889" s="14"/>
      <c r="WCT889" s="14"/>
      <c r="WCU889" s="14"/>
      <c r="WCV889" s="14"/>
      <c r="WCW889" s="14"/>
      <c r="WCX889" s="14"/>
      <c r="WCY889" s="14"/>
      <c r="WCZ889" s="14"/>
      <c r="WDA889" s="14"/>
      <c r="WDB889" s="14"/>
      <c r="WDC889" s="14"/>
      <c r="WDD889" s="14"/>
      <c r="WDE889" s="14"/>
      <c r="WDF889" s="14"/>
      <c r="WDG889" s="14"/>
      <c r="WDH889" s="14"/>
      <c r="WDI889" s="14"/>
      <c r="WDJ889" s="14"/>
      <c r="WDK889" s="14"/>
      <c r="WDL889" s="14"/>
      <c r="WDM889" s="14"/>
      <c r="WDN889" s="14"/>
      <c r="WDO889" s="14"/>
      <c r="WDP889" s="14"/>
      <c r="WDQ889" s="14"/>
      <c r="WDR889" s="14"/>
      <c r="WDS889" s="14"/>
      <c r="WDT889" s="14"/>
      <c r="WDU889" s="14"/>
      <c r="WDV889" s="14"/>
      <c r="WDW889" s="14"/>
      <c r="WDX889" s="14"/>
      <c r="WDY889" s="14"/>
      <c r="WDZ889" s="14"/>
      <c r="WEA889" s="14"/>
      <c r="WEB889" s="14"/>
      <c r="WEC889" s="14"/>
      <c r="WED889" s="14"/>
      <c r="WEE889" s="14"/>
      <c r="WEF889" s="14"/>
      <c r="WEG889" s="14"/>
      <c r="WEH889" s="14"/>
      <c r="WEI889" s="14"/>
      <c r="WEJ889" s="14"/>
      <c r="WEK889" s="14"/>
      <c r="WEL889" s="14"/>
      <c r="WEM889" s="14"/>
      <c r="WEN889" s="14"/>
      <c r="WEO889" s="14"/>
      <c r="WEP889" s="14"/>
      <c r="WEQ889" s="14"/>
      <c r="WER889" s="14"/>
      <c r="WES889" s="14"/>
      <c r="WET889" s="14"/>
      <c r="WEU889" s="14"/>
      <c r="WEV889" s="14"/>
      <c r="WEW889" s="14"/>
      <c r="WEX889" s="14"/>
      <c r="WEY889" s="14"/>
      <c r="WEZ889" s="14"/>
      <c r="WFA889" s="14"/>
      <c r="WFB889" s="14"/>
      <c r="WFC889" s="14"/>
      <c r="WFD889" s="14"/>
      <c r="WFE889" s="14"/>
      <c r="WFF889" s="14"/>
      <c r="WFG889" s="14"/>
      <c r="WFH889" s="14"/>
      <c r="WFI889" s="14"/>
      <c r="WFJ889" s="14"/>
      <c r="WFK889" s="14"/>
      <c r="WFL889" s="14"/>
      <c r="WFM889" s="14"/>
      <c r="WFN889" s="14"/>
      <c r="WFO889" s="14"/>
      <c r="WFP889" s="14"/>
      <c r="WFQ889" s="14"/>
      <c r="WFR889" s="14"/>
      <c r="WFS889" s="14"/>
      <c r="WFT889" s="14"/>
      <c r="WFU889" s="14"/>
      <c r="WFV889" s="14"/>
      <c r="WFW889" s="14"/>
      <c r="WFX889" s="14"/>
      <c r="WFY889" s="14"/>
      <c r="WFZ889" s="14"/>
      <c r="WGA889" s="14"/>
      <c r="WGB889" s="14"/>
      <c r="WGC889" s="14"/>
      <c r="WGD889" s="14"/>
      <c r="WGE889" s="14"/>
      <c r="WGF889" s="14"/>
      <c r="WGG889" s="14"/>
      <c r="WGH889" s="14"/>
      <c r="WGI889" s="14"/>
      <c r="WGJ889" s="14"/>
      <c r="WGK889" s="14"/>
      <c r="WGL889" s="14"/>
      <c r="WGM889" s="14"/>
      <c r="WGN889" s="14"/>
      <c r="WGO889" s="14"/>
      <c r="WGP889" s="14"/>
      <c r="WGQ889" s="14"/>
      <c r="WGR889" s="14"/>
      <c r="WGS889" s="14"/>
      <c r="WGT889" s="14"/>
      <c r="WGU889" s="14"/>
      <c r="WGV889" s="14"/>
      <c r="WGW889" s="14"/>
      <c r="WGX889" s="14"/>
      <c r="WGY889" s="14"/>
      <c r="WGZ889" s="14"/>
      <c r="WHA889" s="14"/>
      <c r="WHB889" s="14"/>
      <c r="WHC889" s="14"/>
      <c r="WHD889" s="14"/>
      <c r="WHE889" s="14"/>
      <c r="WHF889" s="14"/>
      <c r="WHG889" s="14"/>
      <c r="WHH889" s="14"/>
      <c r="WHI889" s="14"/>
      <c r="WHJ889" s="14"/>
      <c r="WHK889" s="14"/>
      <c r="WHL889" s="14"/>
      <c r="WHM889" s="14"/>
      <c r="WHN889" s="14"/>
      <c r="WHO889" s="14"/>
      <c r="WHP889" s="14"/>
      <c r="WHQ889" s="14"/>
      <c r="WHR889" s="14"/>
      <c r="WHS889" s="14"/>
      <c r="WHT889" s="14"/>
      <c r="WHU889" s="14"/>
      <c r="WHV889" s="14"/>
      <c r="WHW889" s="14"/>
      <c r="WHX889" s="14"/>
      <c r="WHY889" s="14"/>
      <c r="WHZ889" s="14"/>
      <c r="WIA889" s="14"/>
      <c r="WIB889" s="14"/>
      <c r="WIC889" s="14"/>
      <c r="WID889" s="14"/>
      <c r="WIE889" s="14"/>
      <c r="WIF889" s="14"/>
      <c r="WIG889" s="14"/>
      <c r="WIH889" s="14"/>
      <c r="WII889" s="14"/>
      <c r="WIJ889" s="14"/>
      <c r="WIK889" s="14"/>
      <c r="WIL889" s="14"/>
      <c r="WIM889" s="14"/>
      <c r="WIN889" s="14"/>
      <c r="WIO889" s="14"/>
      <c r="WIP889" s="14"/>
      <c r="WIQ889" s="14"/>
      <c r="WIR889" s="14"/>
      <c r="WIS889" s="14"/>
      <c r="WIT889" s="14"/>
      <c r="WIU889" s="14"/>
      <c r="WIV889" s="14"/>
      <c r="WIW889" s="14"/>
      <c r="WIX889" s="14"/>
      <c r="WIY889" s="14"/>
      <c r="WIZ889" s="14"/>
      <c r="WJA889" s="14"/>
      <c r="WJB889" s="14"/>
      <c r="WJC889" s="14"/>
      <c r="WJD889" s="14"/>
      <c r="WJE889" s="14"/>
      <c r="WJF889" s="14"/>
      <c r="WJG889" s="14"/>
      <c r="WJH889" s="14"/>
      <c r="WJI889" s="14"/>
      <c r="WJJ889" s="14"/>
      <c r="WJK889" s="14"/>
      <c r="WJL889" s="14"/>
      <c r="WJM889" s="14"/>
      <c r="WJN889" s="14"/>
      <c r="WJO889" s="14"/>
      <c r="WJP889" s="14"/>
      <c r="WJQ889" s="14"/>
      <c r="WJR889" s="14"/>
      <c r="WJS889" s="14"/>
      <c r="WJT889" s="14"/>
      <c r="WJU889" s="14"/>
      <c r="WJV889" s="14"/>
      <c r="WJW889" s="14"/>
      <c r="WJX889" s="14"/>
      <c r="WJY889" s="14"/>
      <c r="WJZ889" s="14"/>
      <c r="WKA889" s="14"/>
      <c r="WKB889" s="14"/>
      <c r="WKC889" s="14"/>
      <c r="WKD889" s="14"/>
      <c r="WKE889" s="14"/>
      <c r="WKF889" s="14"/>
      <c r="WKG889" s="14"/>
      <c r="WKH889" s="14"/>
      <c r="WKI889" s="14"/>
      <c r="WKJ889" s="14"/>
      <c r="WKK889" s="14"/>
      <c r="WKL889" s="14"/>
      <c r="WKM889" s="14"/>
      <c r="WKN889" s="14"/>
      <c r="WKO889" s="14"/>
      <c r="WKP889" s="14"/>
      <c r="WKQ889" s="14"/>
      <c r="WKR889" s="14"/>
      <c r="WKS889" s="14"/>
      <c r="WKT889" s="14"/>
      <c r="WKU889" s="14"/>
      <c r="WKV889" s="14"/>
      <c r="WKW889" s="14"/>
      <c r="WKX889" s="14"/>
      <c r="WKY889" s="14"/>
      <c r="WKZ889" s="14"/>
      <c r="WLA889" s="14"/>
      <c r="WLB889" s="14"/>
      <c r="WLC889" s="14"/>
      <c r="WLD889" s="14"/>
      <c r="WLE889" s="14"/>
      <c r="WLF889" s="14"/>
      <c r="WLG889" s="14"/>
      <c r="WLH889" s="14"/>
      <c r="WLI889" s="14"/>
      <c r="WLJ889" s="14"/>
      <c r="WLK889" s="14"/>
      <c r="WLL889" s="14"/>
      <c r="WLM889" s="14"/>
      <c r="WLN889" s="14"/>
      <c r="WLO889" s="14"/>
      <c r="WLP889" s="14"/>
      <c r="WLQ889" s="14"/>
      <c r="WLR889" s="14"/>
      <c r="WLS889" s="14"/>
      <c r="WLT889" s="14"/>
      <c r="WLU889" s="14"/>
      <c r="WLV889" s="14"/>
      <c r="WLW889" s="14"/>
      <c r="WLX889" s="14"/>
      <c r="WLY889" s="14"/>
      <c r="WLZ889" s="14"/>
      <c r="WMA889" s="14"/>
      <c r="WMB889" s="14"/>
      <c r="WMC889" s="14"/>
      <c r="WMD889" s="14"/>
      <c r="WME889" s="14"/>
      <c r="WMF889" s="14"/>
      <c r="WMG889" s="14"/>
      <c r="WMH889" s="14"/>
      <c r="WMI889" s="14"/>
      <c r="WMJ889" s="14"/>
      <c r="WMK889" s="14"/>
      <c r="WML889" s="14"/>
      <c r="WMM889" s="14"/>
      <c r="WMN889" s="14"/>
      <c r="WMO889" s="14"/>
      <c r="WMP889" s="14"/>
      <c r="WMQ889" s="14"/>
      <c r="WMR889" s="14"/>
      <c r="WMS889" s="14"/>
      <c r="WMT889" s="14"/>
      <c r="WMU889" s="14"/>
      <c r="WMV889" s="14"/>
      <c r="WMW889" s="14"/>
      <c r="WMX889" s="14"/>
      <c r="WMY889" s="14"/>
      <c r="WMZ889" s="14"/>
      <c r="WNA889" s="14"/>
      <c r="WNB889" s="14"/>
      <c r="WNC889" s="14"/>
      <c r="WND889" s="14"/>
      <c r="WNE889" s="14"/>
      <c r="WNF889" s="14"/>
      <c r="WNG889" s="14"/>
      <c r="WNH889" s="14"/>
      <c r="WNI889" s="14"/>
      <c r="WNJ889" s="14"/>
      <c r="WNK889" s="14"/>
      <c r="WNL889" s="14"/>
      <c r="WNM889" s="14"/>
      <c r="WNN889" s="14"/>
      <c r="WNO889" s="14"/>
      <c r="WNP889" s="14"/>
      <c r="WNQ889" s="14"/>
      <c r="WNR889" s="14"/>
      <c r="WNS889" s="14"/>
      <c r="WNT889" s="14"/>
      <c r="WNU889" s="14"/>
      <c r="WNV889" s="14"/>
      <c r="WNW889" s="14"/>
      <c r="WNX889" s="14"/>
      <c r="WNY889" s="14"/>
      <c r="WNZ889" s="14"/>
      <c r="WOA889" s="14"/>
      <c r="WOB889" s="14"/>
      <c r="WOC889" s="14"/>
      <c r="WOD889" s="14"/>
      <c r="WOE889" s="14"/>
      <c r="WOF889" s="14"/>
      <c r="WOG889" s="14"/>
      <c r="WOH889" s="14"/>
      <c r="WOI889" s="14"/>
      <c r="WOJ889" s="14"/>
      <c r="WOK889" s="14"/>
      <c r="WOL889" s="14"/>
      <c r="WOM889" s="14"/>
      <c r="WON889" s="14"/>
      <c r="WOO889" s="14"/>
      <c r="WOP889" s="14"/>
      <c r="WOQ889" s="14"/>
      <c r="WOR889" s="14"/>
      <c r="WOS889" s="14"/>
      <c r="WOT889" s="14"/>
      <c r="WOU889" s="14"/>
      <c r="WOV889" s="14"/>
      <c r="WOW889" s="14"/>
      <c r="WOX889" s="14"/>
      <c r="WOY889" s="14"/>
      <c r="WOZ889" s="14"/>
      <c r="WPA889" s="14"/>
      <c r="WPB889" s="14"/>
      <c r="WPC889" s="14"/>
      <c r="WPD889" s="14"/>
      <c r="WPE889" s="14"/>
      <c r="WPF889" s="14"/>
      <c r="WPG889" s="14"/>
      <c r="WPH889" s="14"/>
      <c r="WPI889" s="14"/>
      <c r="WPJ889" s="14"/>
      <c r="WPK889" s="14"/>
      <c r="WPL889" s="14"/>
      <c r="WPM889" s="14"/>
      <c r="WPN889" s="14"/>
      <c r="WPO889" s="14"/>
      <c r="WPP889" s="14"/>
      <c r="WPQ889" s="14"/>
      <c r="WPR889" s="14"/>
      <c r="WPS889" s="14"/>
      <c r="WPT889" s="14"/>
      <c r="WPU889" s="14"/>
      <c r="WPV889" s="14"/>
      <c r="WPW889" s="14"/>
      <c r="WPX889" s="14"/>
      <c r="WPY889" s="14"/>
      <c r="WPZ889" s="14"/>
      <c r="WQA889" s="14"/>
      <c r="WQB889" s="14"/>
      <c r="WQC889" s="14"/>
      <c r="WQD889" s="14"/>
      <c r="WQE889" s="14"/>
      <c r="WQF889" s="14"/>
      <c r="WQG889" s="14"/>
      <c r="WQH889" s="14"/>
      <c r="WQI889" s="14"/>
      <c r="WQJ889" s="14"/>
      <c r="WQK889" s="14"/>
      <c r="WQL889" s="14"/>
      <c r="WQM889" s="14"/>
      <c r="WQN889" s="14"/>
      <c r="WQO889" s="14"/>
      <c r="WQP889" s="14"/>
      <c r="WQQ889" s="14"/>
      <c r="WQR889" s="14"/>
      <c r="WQS889" s="14"/>
      <c r="WQT889" s="14"/>
      <c r="WQU889" s="14"/>
      <c r="WQV889" s="14"/>
      <c r="WQW889" s="14"/>
      <c r="WQX889" s="14"/>
      <c r="WQY889" s="14"/>
      <c r="WQZ889" s="14"/>
      <c r="WRA889" s="14"/>
      <c r="WRB889" s="14"/>
      <c r="WRC889" s="14"/>
      <c r="WRD889" s="14"/>
      <c r="WRE889" s="14"/>
      <c r="WRF889" s="14"/>
      <c r="WRG889" s="14"/>
      <c r="WRH889" s="14"/>
      <c r="WRI889" s="14"/>
      <c r="WRJ889" s="14"/>
      <c r="WRK889" s="14"/>
      <c r="WRL889" s="14"/>
      <c r="WRM889" s="14"/>
      <c r="WRN889" s="14"/>
      <c r="WRO889" s="14"/>
      <c r="WRP889" s="14"/>
      <c r="WRQ889" s="14"/>
      <c r="WRR889" s="14"/>
      <c r="WRS889" s="14"/>
      <c r="WRT889" s="14"/>
      <c r="WRU889" s="14"/>
      <c r="WRV889" s="14"/>
      <c r="WRW889" s="14"/>
      <c r="WRX889" s="14"/>
      <c r="WRY889" s="14"/>
      <c r="WRZ889" s="14"/>
      <c r="WSA889" s="14"/>
      <c r="WSB889" s="14"/>
      <c r="WSC889" s="14"/>
      <c r="WSD889" s="14"/>
      <c r="WSE889" s="14"/>
      <c r="WSF889" s="14"/>
      <c r="WSG889" s="14"/>
      <c r="WSH889" s="14"/>
      <c r="WSI889" s="14"/>
      <c r="WSJ889" s="14"/>
      <c r="WSK889" s="14"/>
      <c r="WSL889" s="14"/>
      <c r="WSM889" s="14"/>
      <c r="WSN889" s="14"/>
      <c r="WSO889" s="14"/>
      <c r="WSP889" s="14"/>
      <c r="WSQ889" s="14"/>
      <c r="WSR889" s="14"/>
      <c r="WSS889" s="14"/>
      <c r="WST889" s="14"/>
      <c r="WSU889" s="14"/>
      <c r="WSV889" s="14"/>
      <c r="WSW889" s="14"/>
      <c r="WSX889" s="14"/>
      <c r="WSY889" s="14"/>
      <c r="WSZ889" s="14"/>
      <c r="WTA889" s="14"/>
      <c r="WTB889" s="14"/>
      <c r="WTC889" s="14"/>
      <c r="WTD889" s="14"/>
      <c r="WTE889" s="14"/>
      <c r="WTF889" s="14"/>
      <c r="WTG889" s="14"/>
      <c r="WTH889" s="14"/>
      <c r="WTI889" s="14"/>
      <c r="WTJ889" s="14"/>
      <c r="WTK889" s="14"/>
      <c r="WTL889" s="14"/>
      <c r="WTM889" s="14"/>
      <c r="WTN889" s="14"/>
      <c r="WTO889" s="14"/>
      <c r="WTP889" s="14"/>
      <c r="WTQ889" s="14"/>
      <c r="WTR889" s="14"/>
      <c r="WTS889" s="14"/>
      <c r="WTT889" s="14"/>
      <c r="WTU889" s="14"/>
      <c r="WTV889" s="14"/>
      <c r="WTW889" s="14"/>
      <c r="WTX889" s="14"/>
      <c r="WTY889" s="14"/>
      <c r="WTZ889" s="14"/>
      <c r="WUA889" s="14"/>
      <c r="WUB889" s="14"/>
      <c r="WUC889" s="14"/>
      <c r="WUD889" s="14"/>
      <c r="WUE889" s="14"/>
      <c r="WUF889" s="14"/>
      <c r="WUG889" s="14"/>
      <c r="WUH889" s="14"/>
      <c r="WUI889" s="14"/>
      <c r="WUJ889" s="14"/>
      <c r="WUK889" s="14"/>
      <c r="WUL889" s="14"/>
      <c r="WUM889" s="14"/>
      <c r="WUN889" s="14"/>
      <c r="WUO889" s="14"/>
      <c r="WUP889" s="14"/>
      <c r="WUQ889" s="14"/>
      <c r="WUR889" s="14"/>
      <c r="WUS889" s="14"/>
      <c r="WUT889" s="14"/>
      <c r="WUU889" s="14"/>
      <c r="WUV889" s="14"/>
      <c r="WUW889" s="14"/>
      <c r="WUX889" s="14"/>
      <c r="WUY889" s="14"/>
      <c r="WUZ889" s="14"/>
      <c r="WVA889" s="14"/>
      <c r="WVB889" s="14"/>
      <c r="WVC889" s="14"/>
      <c r="WVD889" s="14"/>
      <c r="WVE889" s="14"/>
      <c r="WVF889" s="14"/>
      <c r="WVG889" s="14"/>
      <c r="WVH889" s="14"/>
      <c r="WVI889" s="14"/>
      <c r="WVJ889" s="14"/>
      <c r="WVK889" s="14"/>
      <c r="WVL889" s="14"/>
      <c r="WVM889" s="14"/>
      <c r="WVN889" s="14"/>
      <c r="WVO889" s="14"/>
      <c r="WVP889" s="14"/>
      <c r="WVQ889" s="14"/>
      <c r="WVR889" s="14"/>
      <c r="WVS889" s="14"/>
      <c r="WVT889" s="14"/>
      <c r="WVU889" s="14"/>
      <c r="WVV889" s="14"/>
      <c r="WVW889" s="14"/>
      <c r="WVX889" s="14"/>
      <c r="WVY889" s="14"/>
      <c r="WVZ889" s="14"/>
      <c r="WWA889" s="14"/>
      <c r="WWB889" s="14"/>
      <c r="WWC889" s="14"/>
      <c r="WWD889" s="14"/>
      <c r="WWE889" s="14"/>
      <c r="WWF889" s="14"/>
      <c r="WWG889" s="14"/>
      <c r="WWH889" s="14"/>
      <c r="WWI889" s="14"/>
      <c r="WWJ889" s="14"/>
      <c r="WWK889" s="14"/>
      <c r="WWL889" s="14"/>
      <c r="WWM889" s="14"/>
      <c r="WWN889" s="14"/>
      <c r="WWO889" s="14"/>
      <c r="WWP889" s="14"/>
      <c r="WWQ889" s="14"/>
      <c r="WWR889" s="14"/>
      <c r="WWS889" s="14"/>
      <c r="WWT889" s="14"/>
      <c r="WWU889" s="14"/>
      <c r="WWV889" s="14"/>
      <c r="WWW889" s="14"/>
      <c r="WWX889" s="14"/>
      <c r="WWY889" s="14"/>
      <c r="WWZ889" s="14"/>
      <c r="WXA889" s="14"/>
      <c r="WXB889" s="14"/>
      <c r="WXC889" s="14"/>
      <c r="WXD889" s="14"/>
      <c r="WXE889" s="14"/>
      <c r="WXF889" s="14"/>
      <c r="WXG889" s="14"/>
      <c r="WXH889" s="14"/>
      <c r="WXI889" s="14"/>
      <c r="WXJ889" s="14"/>
      <c r="WXK889" s="14"/>
      <c r="WXL889" s="14"/>
      <c r="WXM889" s="14"/>
      <c r="WXN889" s="14"/>
      <c r="WXO889" s="14"/>
      <c r="WXP889" s="14"/>
      <c r="WXQ889" s="14"/>
      <c r="WXR889" s="14"/>
      <c r="WXS889" s="14"/>
      <c r="WXT889" s="14"/>
      <c r="WXU889" s="14"/>
      <c r="WXV889" s="14"/>
      <c r="WXW889" s="14"/>
      <c r="WXX889" s="14"/>
      <c r="WXY889" s="14"/>
      <c r="WXZ889" s="14"/>
      <c r="WYA889" s="14"/>
      <c r="WYB889" s="14"/>
      <c r="WYC889" s="14"/>
      <c r="WYD889" s="14"/>
      <c r="WYE889" s="14"/>
      <c r="WYF889" s="14"/>
      <c r="WYG889" s="14"/>
      <c r="WYH889" s="14"/>
      <c r="WYI889" s="14"/>
      <c r="WYJ889" s="14"/>
      <c r="WYK889" s="14"/>
      <c r="WYL889" s="14"/>
      <c r="WYM889" s="14"/>
      <c r="WYN889" s="14"/>
      <c r="WYO889" s="14"/>
      <c r="WYP889" s="14"/>
      <c r="WYQ889" s="14"/>
      <c r="WYR889" s="14"/>
      <c r="WYS889" s="14"/>
      <c r="WYT889" s="14"/>
      <c r="WYU889" s="14"/>
      <c r="WYV889" s="14"/>
      <c r="WYW889" s="14"/>
      <c r="WYX889" s="14"/>
      <c r="WYY889" s="14"/>
      <c r="WYZ889" s="14"/>
      <c r="WZA889" s="14"/>
      <c r="WZB889" s="14"/>
      <c r="WZC889" s="14"/>
      <c r="WZD889" s="14"/>
      <c r="WZE889" s="14"/>
      <c r="WZF889" s="14"/>
      <c r="WZG889" s="14"/>
      <c r="WZH889" s="14"/>
      <c r="WZI889" s="14"/>
      <c r="WZJ889" s="14"/>
      <c r="WZK889" s="14"/>
      <c r="WZL889" s="14"/>
      <c r="WZM889" s="14"/>
      <c r="WZN889" s="14"/>
      <c r="WZO889" s="14"/>
      <c r="WZP889" s="14"/>
      <c r="WZQ889" s="14"/>
      <c r="WZR889" s="14"/>
      <c r="WZS889" s="14"/>
      <c r="WZT889" s="14"/>
      <c r="WZU889" s="14"/>
      <c r="WZV889" s="14"/>
      <c r="WZW889" s="14"/>
      <c r="WZX889" s="14"/>
      <c r="WZY889" s="14"/>
      <c r="WZZ889" s="14"/>
      <c r="XAA889" s="14"/>
      <c r="XAB889" s="14"/>
      <c r="XAC889" s="14"/>
      <c r="XAD889" s="14"/>
      <c r="XAE889" s="14"/>
      <c r="XAF889" s="14"/>
      <c r="XAG889" s="14"/>
      <c r="XAH889" s="14"/>
      <c r="XAI889" s="14"/>
      <c r="XAJ889" s="14"/>
      <c r="XAK889" s="14"/>
      <c r="XAL889" s="14"/>
      <c r="XAM889" s="14"/>
      <c r="XAN889" s="14"/>
      <c r="XAO889" s="14"/>
      <c r="XAP889" s="14"/>
      <c r="XAQ889" s="14"/>
      <c r="XAR889" s="14"/>
      <c r="XAS889" s="14"/>
      <c r="XAT889" s="14"/>
      <c r="XAU889" s="14"/>
      <c r="XAV889" s="14"/>
      <c r="XAW889" s="14"/>
      <c r="XAX889" s="14"/>
      <c r="XAY889" s="14"/>
      <c r="XAZ889" s="14"/>
      <c r="XBA889" s="14"/>
      <c r="XBB889" s="14"/>
      <c r="XBC889" s="14"/>
      <c r="XBD889" s="14"/>
      <c r="XBE889" s="14"/>
      <c r="XBF889" s="14"/>
      <c r="XBG889" s="14"/>
      <c r="XBH889" s="14"/>
      <c r="XBI889" s="14"/>
      <c r="XBJ889" s="14"/>
      <c r="XBK889" s="14"/>
      <c r="XBL889" s="14"/>
      <c r="XBM889" s="14"/>
      <c r="XBN889" s="14"/>
      <c r="XBO889" s="14"/>
      <c r="XBP889" s="14"/>
      <c r="XBQ889" s="14"/>
      <c r="XBR889" s="14"/>
      <c r="XBS889" s="14"/>
      <c r="XBT889" s="14"/>
      <c r="XBU889" s="14"/>
      <c r="XBV889" s="14"/>
      <c r="XBW889" s="14"/>
      <c r="XBX889" s="14"/>
      <c r="XBY889" s="14"/>
      <c r="XBZ889" s="14"/>
      <c r="XCA889" s="14"/>
      <c r="XCB889" s="14"/>
      <c r="XCC889" s="14"/>
      <c r="XCD889" s="14"/>
      <c r="XCE889" s="14"/>
      <c r="XCF889" s="14"/>
      <c r="XCG889" s="14"/>
      <c r="XCH889" s="14"/>
      <c r="XCI889" s="14"/>
      <c r="XCJ889" s="14"/>
      <c r="XCK889" s="14"/>
      <c r="XCL889" s="14"/>
      <c r="XCM889" s="14"/>
      <c r="XCN889" s="14"/>
      <c r="XCO889" s="14"/>
      <c r="XCP889" s="14"/>
      <c r="XCQ889" s="14"/>
      <c r="XCR889" s="14"/>
      <c r="XCS889" s="14"/>
      <c r="XCT889" s="14"/>
      <c r="XCU889" s="14"/>
      <c r="XCV889" s="14"/>
      <c r="XCW889" s="14"/>
      <c r="XCX889" s="14"/>
      <c r="XCY889" s="14"/>
      <c r="XCZ889" s="14"/>
      <c r="XDA889" s="14"/>
      <c r="XDB889" s="14"/>
      <c r="XDC889" s="14"/>
      <c r="XDD889" s="14"/>
      <c r="XDE889" s="14"/>
      <c r="XDF889" s="14"/>
      <c r="XDG889" s="14"/>
      <c r="XDH889" s="14"/>
      <c r="XDI889" s="14"/>
      <c r="XDJ889" s="14"/>
      <c r="XDK889" s="14"/>
      <c r="XDL889" s="14"/>
      <c r="XDM889" s="14"/>
      <c r="XDN889" s="14"/>
      <c r="XDO889" s="14"/>
      <c r="XDP889" s="14"/>
      <c r="XDQ889" s="14"/>
      <c r="XDR889" s="14"/>
      <c r="XDS889" s="14"/>
      <c r="XDT889" s="14"/>
      <c r="XDU889" s="14"/>
      <c r="XDV889" s="14"/>
      <c r="XDW889" s="14"/>
      <c r="XDX889" s="14"/>
      <c r="XDY889" s="14"/>
      <c r="XDZ889" s="14"/>
      <c r="XEA889" s="14"/>
      <c r="XEB889" s="14"/>
      <c r="XEC889" s="14"/>
      <c r="XED889" s="14"/>
      <c r="XEE889" s="14"/>
      <c r="XEF889" s="14"/>
      <c r="XEG889" s="14"/>
      <c r="XEH889" s="14"/>
      <c r="XEI889" s="14"/>
      <c r="XEJ889" s="14"/>
      <c r="XEK889" s="14"/>
      <c r="XEL889" s="14"/>
      <c r="XEM889" s="14"/>
      <c r="XEN889" s="14"/>
      <c r="XEO889" s="14"/>
      <c r="XEP889" s="14"/>
      <c r="XEQ889" s="14"/>
      <c r="XER889" s="14"/>
      <c r="XES889" s="14"/>
      <c r="XET889" s="14"/>
      <c r="XEU889" s="14"/>
      <c r="XEV889" s="14"/>
      <c r="XEW889" s="14"/>
      <c r="XEX889" s="14"/>
      <c r="XEY889" s="14"/>
      <c r="XEZ889" s="14"/>
      <c r="XFA889" s="14"/>
      <c r="XFB889" s="14"/>
      <c r="XFC889" s="14"/>
      <c r="XFD889" s="14"/>
    </row>
    <row r="890" spans="2:16384" hidden="1" x14ac:dyDescent="0.25">
      <c r="B890" s="63" t="s">
        <v>35</v>
      </c>
      <c r="C890" s="40" t="s">
        <v>62</v>
      </c>
      <c r="D890" s="83" t="s">
        <v>120</v>
      </c>
      <c r="E890" s="112" t="s">
        <v>46</v>
      </c>
      <c r="F890" s="25"/>
      <c r="G890" s="111">
        <v>13</v>
      </c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9">
        <f t="shared" si="53"/>
        <v>0</v>
      </c>
      <c r="AH890" s="22"/>
      <c r="AI890" s="22"/>
      <c r="AJ890" s="22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9">
        <f t="shared" si="56"/>
        <v>0</v>
      </c>
      <c r="BC890" s="1"/>
      <c r="BD890" s="1"/>
      <c r="BE890" s="1"/>
      <c r="BF890" s="1"/>
      <c r="BG890" s="9">
        <f t="shared" si="54"/>
        <v>13</v>
      </c>
      <c r="BH890" s="23">
        <f t="shared" si="55"/>
        <v>0</v>
      </c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14"/>
      <c r="FW890" s="14"/>
      <c r="FX890" s="14"/>
      <c r="FY890" s="14"/>
      <c r="FZ890" s="14"/>
      <c r="GA890" s="14"/>
      <c r="GB890" s="14"/>
      <c r="GC890" s="14"/>
      <c r="GD890" s="14"/>
      <c r="GE890" s="14"/>
      <c r="GF890" s="14"/>
      <c r="GG890" s="14"/>
      <c r="GH890" s="14"/>
      <c r="GI890" s="14"/>
      <c r="GJ890" s="14"/>
      <c r="GK890" s="14"/>
      <c r="GL890" s="14"/>
      <c r="GM890" s="14"/>
      <c r="GN890" s="14"/>
      <c r="GO890" s="14"/>
      <c r="GP890" s="14"/>
      <c r="GQ890" s="14"/>
      <c r="GR890" s="14"/>
      <c r="GS890" s="14"/>
      <c r="GT890" s="14"/>
      <c r="GU890" s="14"/>
      <c r="GV890" s="14"/>
      <c r="GW890" s="14"/>
      <c r="GX890" s="14"/>
      <c r="GY890" s="14"/>
      <c r="GZ890" s="14"/>
      <c r="HA890" s="14"/>
      <c r="HB890" s="14"/>
      <c r="HC890" s="14"/>
      <c r="HD890" s="14"/>
      <c r="HE890" s="14"/>
      <c r="HF890" s="14"/>
      <c r="HG890" s="14"/>
      <c r="HH890" s="14"/>
      <c r="HI890" s="14"/>
      <c r="HJ890" s="14"/>
      <c r="HK890" s="14"/>
      <c r="HL890" s="14"/>
      <c r="HM890" s="14"/>
      <c r="HN890" s="14"/>
      <c r="HO890" s="14"/>
      <c r="HP890" s="14"/>
      <c r="HQ890" s="14"/>
      <c r="HR890" s="14"/>
      <c r="HS890" s="14"/>
      <c r="HT890" s="14"/>
      <c r="HU890" s="14"/>
      <c r="HV890" s="14"/>
      <c r="HW890" s="14"/>
      <c r="HX890" s="14"/>
      <c r="HY890" s="14"/>
      <c r="HZ890" s="14"/>
      <c r="IA890" s="14"/>
      <c r="IB890" s="14"/>
      <c r="IC890" s="14"/>
      <c r="ID890" s="14"/>
      <c r="IE890" s="14"/>
      <c r="IF890" s="14"/>
      <c r="IG890" s="14"/>
      <c r="IH890" s="14"/>
      <c r="II890" s="14"/>
      <c r="IJ890" s="14"/>
      <c r="IK890" s="14"/>
      <c r="IL890" s="14"/>
      <c r="IM890" s="14"/>
      <c r="IN890" s="14"/>
      <c r="IO890" s="14"/>
      <c r="IP890" s="14"/>
      <c r="IQ890" s="14"/>
      <c r="IR890" s="14"/>
      <c r="IS890" s="14"/>
      <c r="IT890" s="14"/>
      <c r="IU890" s="14"/>
      <c r="IV890" s="14"/>
      <c r="IW890" s="14"/>
      <c r="IX890" s="14"/>
      <c r="IY890" s="14"/>
      <c r="IZ890" s="14"/>
      <c r="JA890" s="14"/>
      <c r="JB890" s="14"/>
      <c r="JC890" s="14"/>
      <c r="JD890" s="14"/>
      <c r="JE890" s="14"/>
      <c r="JF890" s="14"/>
      <c r="JG890" s="14"/>
      <c r="JH890" s="14"/>
      <c r="JI890" s="14"/>
      <c r="JJ890" s="14"/>
      <c r="JK890" s="14"/>
      <c r="JL890" s="14"/>
      <c r="JM890" s="14"/>
      <c r="JN890" s="14"/>
      <c r="JO890" s="14"/>
      <c r="JP890" s="14"/>
      <c r="JQ890" s="14"/>
      <c r="JR890" s="14"/>
      <c r="JS890" s="14"/>
      <c r="JT890" s="14"/>
      <c r="JU890" s="14"/>
      <c r="JV890" s="14"/>
      <c r="JW890" s="14"/>
      <c r="JX890" s="14"/>
      <c r="JY890" s="14"/>
      <c r="JZ890" s="14"/>
      <c r="KA890" s="14"/>
      <c r="KB890" s="14"/>
      <c r="KC890" s="14"/>
      <c r="KD890" s="14"/>
      <c r="KE890" s="14"/>
      <c r="KF890" s="14"/>
      <c r="KG890" s="14"/>
      <c r="KH890" s="14"/>
      <c r="KI890" s="14"/>
      <c r="KJ890" s="14"/>
      <c r="KK890" s="14"/>
      <c r="KL890" s="14"/>
      <c r="KM890" s="14"/>
      <c r="KN890" s="14"/>
      <c r="KO890" s="14"/>
      <c r="KP890" s="14"/>
      <c r="KQ890" s="14"/>
      <c r="KR890" s="14"/>
      <c r="KS890" s="14"/>
      <c r="KT890" s="14"/>
      <c r="KU890" s="14"/>
      <c r="KV890" s="14"/>
      <c r="KW890" s="14"/>
      <c r="KX890" s="14"/>
      <c r="KY890" s="14"/>
      <c r="KZ890" s="14"/>
      <c r="LA890" s="14"/>
      <c r="LB890" s="14"/>
      <c r="LC890" s="14"/>
      <c r="LD890" s="14"/>
      <c r="LE890" s="14"/>
      <c r="LF890" s="14"/>
      <c r="LG890" s="14"/>
      <c r="LH890" s="14"/>
      <c r="LI890" s="14"/>
      <c r="LJ890" s="14"/>
      <c r="LK890" s="14"/>
      <c r="LL890" s="14"/>
      <c r="LM890" s="14"/>
      <c r="LN890" s="14"/>
      <c r="LO890" s="14"/>
      <c r="LP890" s="14"/>
      <c r="LQ890" s="14"/>
      <c r="LR890" s="14"/>
      <c r="LS890" s="14"/>
      <c r="LT890" s="14"/>
      <c r="LU890" s="14"/>
      <c r="LV890" s="14"/>
      <c r="LW890" s="14"/>
      <c r="LX890" s="14"/>
      <c r="LY890" s="14"/>
      <c r="LZ890" s="14"/>
      <c r="MA890" s="14"/>
      <c r="MB890" s="14"/>
      <c r="MC890" s="14"/>
      <c r="MD890" s="14"/>
      <c r="ME890" s="14"/>
      <c r="MF890" s="14"/>
      <c r="MG890" s="14"/>
      <c r="MH890" s="14"/>
      <c r="MI890" s="14"/>
      <c r="MJ890" s="14"/>
      <c r="MK890" s="14"/>
      <c r="ML890" s="14"/>
      <c r="MM890" s="14"/>
      <c r="MN890" s="14"/>
      <c r="MO890" s="14"/>
      <c r="MP890" s="14"/>
      <c r="MQ890" s="14"/>
      <c r="MR890" s="14"/>
      <c r="MS890" s="14"/>
      <c r="MT890" s="14"/>
      <c r="MU890" s="14"/>
      <c r="MV890" s="14"/>
      <c r="MW890" s="14"/>
      <c r="MX890" s="14"/>
      <c r="MY890" s="14"/>
      <c r="MZ890" s="14"/>
      <c r="NA890" s="14"/>
      <c r="NB890" s="14"/>
      <c r="NC890" s="14"/>
      <c r="ND890" s="14"/>
      <c r="NE890" s="14"/>
      <c r="NF890" s="14"/>
      <c r="NG890" s="14"/>
      <c r="NH890" s="14"/>
      <c r="NI890" s="14"/>
      <c r="NJ890" s="14"/>
      <c r="NK890" s="14"/>
      <c r="NL890" s="14"/>
      <c r="NM890" s="14"/>
      <c r="NN890" s="14"/>
      <c r="NO890" s="14"/>
      <c r="NP890" s="14"/>
      <c r="NQ890" s="14"/>
      <c r="NR890" s="14"/>
      <c r="NS890" s="14"/>
      <c r="NT890" s="14"/>
      <c r="NU890" s="14"/>
      <c r="NV890" s="14"/>
      <c r="NW890" s="14"/>
      <c r="NX890" s="14"/>
      <c r="NY890" s="14"/>
      <c r="NZ890" s="14"/>
      <c r="OA890" s="14"/>
      <c r="OB890" s="14"/>
      <c r="OC890" s="14"/>
      <c r="OD890" s="14"/>
      <c r="OE890" s="14"/>
      <c r="OF890" s="14"/>
      <c r="OG890" s="14"/>
      <c r="OH890" s="14"/>
      <c r="OI890" s="14"/>
      <c r="OJ890" s="14"/>
      <c r="OK890" s="14"/>
      <c r="OL890" s="14"/>
      <c r="OM890" s="14"/>
      <c r="ON890" s="14"/>
      <c r="OO890" s="14"/>
      <c r="OP890" s="14"/>
      <c r="OQ890" s="14"/>
      <c r="OR890" s="14"/>
      <c r="OS890" s="14"/>
      <c r="OT890" s="14"/>
      <c r="OU890" s="14"/>
      <c r="OV890" s="14"/>
      <c r="OW890" s="14"/>
      <c r="OX890" s="14"/>
      <c r="OY890" s="14"/>
      <c r="OZ890" s="14"/>
      <c r="PA890" s="14"/>
      <c r="PB890" s="14"/>
      <c r="PC890" s="14"/>
      <c r="PD890" s="14"/>
      <c r="PE890" s="14"/>
      <c r="PF890" s="14"/>
      <c r="PG890" s="14"/>
      <c r="PH890" s="14"/>
      <c r="PI890" s="14"/>
      <c r="PJ890" s="14"/>
      <c r="PK890" s="14"/>
      <c r="PL890" s="14"/>
      <c r="PM890" s="14"/>
      <c r="PN890" s="14"/>
      <c r="PO890" s="14"/>
      <c r="PP890" s="14"/>
      <c r="PQ890" s="14"/>
      <c r="PR890" s="14"/>
      <c r="PS890" s="14"/>
      <c r="PT890" s="14"/>
      <c r="PU890" s="14"/>
      <c r="PV890" s="14"/>
      <c r="PW890" s="14"/>
      <c r="PX890" s="14"/>
      <c r="PY890" s="14"/>
      <c r="PZ890" s="14"/>
      <c r="QA890" s="14"/>
      <c r="QB890" s="14"/>
      <c r="QC890" s="14"/>
      <c r="QD890" s="14"/>
      <c r="QE890" s="14"/>
      <c r="QF890" s="14"/>
      <c r="QG890" s="14"/>
      <c r="QH890" s="14"/>
      <c r="QI890" s="14"/>
      <c r="QJ890" s="14"/>
      <c r="QK890" s="14"/>
      <c r="QL890" s="14"/>
      <c r="QM890" s="14"/>
      <c r="QN890" s="14"/>
      <c r="QO890" s="14"/>
      <c r="QP890" s="14"/>
      <c r="QQ890" s="14"/>
      <c r="QR890" s="14"/>
      <c r="QS890" s="14"/>
      <c r="QT890" s="14"/>
      <c r="QU890" s="14"/>
      <c r="QV890" s="14"/>
      <c r="QW890" s="14"/>
      <c r="QX890" s="14"/>
      <c r="QY890" s="14"/>
      <c r="QZ890" s="14"/>
      <c r="RA890" s="14"/>
      <c r="RB890" s="14"/>
      <c r="RC890" s="14"/>
      <c r="RD890" s="14"/>
      <c r="RE890" s="14"/>
      <c r="RF890" s="14"/>
      <c r="RG890" s="14"/>
      <c r="RH890" s="14"/>
      <c r="RI890" s="14"/>
      <c r="RJ890" s="14"/>
      <c r="RK890" s="14"/>
      <c r="RL890" s="14"/>
      <c r="RM890" s="14"/>
      <c r="RN890" s="14"/>
      <c r="RO890" s="14"/>
      <c r="RP890" s="14"/>
      <c r="RQ890" s="14"/>
      <c r="RR890" s="14"/>
      <c r="RS890" s="14"/>
      <c r="RT890" s="14"/>
      <c r="RU890" s="14"/>
      <c r="RV890" s="14"/>
      <c r="RW890" s="14"/>
      <c r="RX890" s="14"/>
      <c r="RY890" s="14"/>
      <c r="RZ890" s="14"/>
      <c r="SA890" s="14"/>
      <c r="SB890" s="14"/>
      <c r="SC890" s="14"/>
      <c r="SD890" s="14"/>
      <c r="SE890" s="14"/>
      <c r="SF890" s="14"/>
      <c r="SG890" s="14"/>
      <c r="SH890" s="14"/>
      <c r="SI890" s="14"/>
      <c r="SJ890" s="14"/>
      <c r="SK890" s="14"/>
      <c r="SL890" s="14"/>
      <c r="SM890" s="14"/>
      <c r="SN890" s="14"/>
      <c r="SO890" s="14"/>
      <c r="SP890" s="14"/>
      <c r="SQ890" s="14"/>
      <c r="SR890" s="14"/>
      <c r="SS890" s="14"/>
      <c r="ST890" s="14"/>
      <c r="SU890" s="14"/>
      <c r="SV890" s="14"/>
      <c r="SW890" s="14"/>
      <c r="SX890" s="14"/>
      <c r="SY890" s="14"/>
      <c r="SZ890" s="14"/>
      <c r="TA890" s="14"/>
      <c r="TB890" s="14"/>
      <c r="TC890" s="14"/>
      <c r="TD890" s="14"/>
      <c r="TE890" s="14"/>
      <c r="TF890" s="14"/>
      <c r="TG890" s="14"/>
      <c r="TH890" s="14"/>
      <c r="TI890" s="14"/>
      <c r="TJ890" s="14"/>
      <c r="TK890" s="14"/>
      <c r="TL890" s="14"/>
      <c r="TM890" s="14"/>
      <c r="TN890" s="14"/>
      <c r="TO890" s="14"/>
      <c r="TP890" s="14"/>
      <c r="TQ890" s="14"/>
      <c r="TR890" s="14"/>
      <c r="TS890" s="14"/>
      <c r="TT890" s="14"/>
      <c r="TU890" s="14"/>
      <c r="TV890" s="14"/>
      <c r="TW890" s="14"/>
      <c r="TX890" s="14"/>
      <c r="TY890" s="14"/>
      <c r="TZ890" s="14"/>
      <c r="UA890" s="14"/>
      <c r="UB890" s="14"/>
      <c r="UC890" s="14"/>
      <c r="UD890" s="14"/>
      <c r="UE890" s="14"/>
      <c r="UF890" s="14"/>
      <c r="UG890" s="14"/>
      <c r="UH890" s="14"/>
      <c r="UI890" s="14"/>
      <c r="UJ890" s="14"/>
      <c r="UK890" s="14"/>
      <c r="UL890" s="14"/>
      <c r="UM890" s="14"/>
      <c r="UN890" s="14"/>
      <c r="UO890" s="14"/>
      <c r="UP890" s="14"/>
      <c r="UQ890" s="14"/>
      <c r="UR890" s="14"/>
      <c r="US890" s="14"/>
      <c r="UT890" s="14"/>
      <c r="UU890" s="14"/>
      <c r="UV890" s="14"/>
      <c r="UW890" s="14"/>
      <c r="UX890" s="14"/>
      <c r="UY890" s="14"/>
      <c r="UZ890" s="14"/>
      <c r="VA890" s="14"/>
      <c r="VB890" s="14"/>
      <c r="VC890" s="14"/>
      <c r="VD890" s="14"/>
      <c r="VE890" s="14"/>
      <c r="VF890" s="14"/>
      <c r="VG890" s="14"/>
      <c r="VH890" s="14"/>
      <c r="VI890" s="14"/>
      <c r="VJ890" s="14"/>
      <c r="VK890" s="14"/>
      <c r="VL890" s="14"/>
      <c r="VM890" s="14"/>
      <c r="VN890" s="14"/>
      <c r="VO890" s="14"/>
      <c r="VP890" s="14"/>
      <c r="VQ890" s="14"/>
      <c r="VR890" s="14"/>
      <c r="VS890" s="14"/>
      <c r="VT890" s="14"/>
      <c r="VU890" s="14"/>
      <c r="VV890" s="14"/>
      <c r="VW890" s="14"/>
      <c r="VX890" s="14"/>
      <c r="VY890" s="14"/>
      <c r="VZ890" s="14"/>
      <c r="WA890" s="14"/>
      <c r="WB890" s="14"/>
      <c r="WC890" s="14"/>
      <c r="WD890" s="14"/>
      <c r="WE890" s="14"/>
      <c r="WF890" s="14"/>
      <c r="WG890" s="14"/>
      <c r="WH890" s="14"/>
      <c r="WI890" s="14"/>
      <c r="WJ890" s="14"/>
      <c r="WK890" s="14"/>
      <c r="WL890" s="14"/>
      <c r="WM890" s="14"/>
      <c r="WN890" s="14"/>
      <c r="WO890" s="14"/>
      <c r="WP890" s="14"/>
      <c r="WQ890" s="14"/>
      <c r="WR890" s="14"/>
      <c r="WS890" s="14"/>
      <c r="WT890" s="14"/>
      <c r="WU890" s="14"/>
      <c r="WV890" s="14"/>
      <c r="WW890" s="14"/>
      <c r="WX890" s="14"/>
      <c r="WY890" s="14"/>
      <c r="WZ890" s="14"/>
      <c r="XA890" s="14"/>
      <c r="XB890" s="14"/>
      <c r="XC890" s="14"/>
      <c r="XD890" s="14"/>
      <c r="XE890" s="14"/>
      <c r="XF890" s="14"/>
      <c r="XG890" s="14"/>
      <c r="XH890" s="14"/>
      <c r="XI890" s="14"/>
      <c r="XJ890" s="14"/>
      <c r="XK890" s="14"/>
      <c r="XL890" s="14"/>
      <c r="XM890" s="14"/>
      <c r="XN890" s="14"/>
      <c r="XO890" s="14"/>
      <c r="XP890" s="14"/>
      <c r="XQ890" s="14"/>
      <c r="XR890" s="14"/>
      <c r="XS890" s="14"/>
      <c r="XT890" s="14"/>
      <c r="XU890" s="14"/>
      <c r="XV890" s="14"/>
      <c r="XW890" s="14"/>
      <c r="XX890" s="14"/>
      <c r="XY890" s="14"/>
      <c r="XZ890" s="14"/>
      <c r="YA890" s="14"/>
      <c r="YB890" s="14"/>
      <c r="YC890" s="14"/>
      <c r="YD890" s="14"/>
      <c r="YE890" s="14"/>
      <c r="YF890" s="14"/>
      <c r="YG890" s="14"/>
      <c r="YH890" s="14"/>
      <c r="YI890" s="14"/>
      <c r="YJ890" s="14"/>
      <c r="YK890" s="14"/>
      <c r="YL890" s="14"/>
      <c r="YM890" s="14"/>
      <c r="YN890" s="14"/>
      <c r="YO890" s="14"/>
      <c r="YP890" s="14"/>
      <c r="YQ890" s="14"/>
      <c r="YR890" s="14"/>
      <c r="YS890" s="14"/>
      <c r="YT890" s="14"/>
      <c r="YU890" s="14"/>
      <c r="YV890" s="14"/>
      <c r="YW890" s="14"/>
      <c r="YX890" s="14"/>
      <c r="YY890" s="14"/>
      <c r="YZ890" s="14"/>
      <c r="ZA890" s="14"/>
      <c r="ZB890" s="14"/>
      <c r="ZC890" s="14"/>
      <c r="ZD890" s="14"/>
      <c r="ZE890" s="14"/>
      <c r="ZF890" s="14"/>
      <c r="ZG890" s="14"/>
      <c r="ZH890" s="14"/>
      <c r="ZI890" s="14"/>
      <c r="ZJ890" s="14"/>
      <c r="ZK890" s="14"/>
      <c r="ZL890" s="14"/>
      <c r="ZM890" s="14"/>
      <c r="ZN890" s="14"/>
      <c r="ZO890" s="14"/>
      <c r="ZP890" s="14"/>
      <c r="ZQ890" s="14"/>
      <c r="ZR890" s="14"/>
      <c r="ZS890" s="14"/>
      <c r="ZT890" s="14"/>
      <c r="ZU890" s="14"/>
      <c r="ZV890" s="14"/>
      <c r="ZW890" s="14"/>
      <c r="ZX890" s="14"/>
      <c r="ZY890" s="14"/>
      <c r="ZZ890" s="14"/>
      <c r="AAA890" s="14"/>
      <c r="AAB890" s="14"/>
      <c r="AAC890" s="14"/>
      <c r="AAD890" s="14"/>
      <c r="AAE890" s="14"/>
      <c r="AAF890" s="14"/>
      <c r="AAG890" s="14"/>
      <c r="AAH890" s="14"/>
      <c r="AAI890" s="14"/>
      <c r="AAJ890" s="14"/>
      <c r="AAK890" s="14"/>
      <c r="AAL890" s="14"/>
      <c r="AAM890" s="14"/>
      <c r="AAN890" s="14"/>
      <c r="AAO890" s="14"/>
      <c r="AAP890" s="14"/>
      <c r="AAQ890" s="14"/>
      <c r="AAR890" s="14"/>
      <c r="AAS890" s="14"/>
      <c r="AAT890" s="14"/>
      <c r="AAU890" s="14"/>
      <c r="AAV890" s="14"/>
      <c r="AAW890" s="14"/>
      <c r="AAX890" s="14"/>
      <c r="AAY890" s="14"/>
      <c r="AAZ890" s="14"/>
      <c r="ABA890" s="14"/>
      <c r="ABB890" s="14"/>
      <c r="ABC890" s="14"/>
      <c r="ABD890" s="14"/>
      <c r="ABE890" s="14"/>
      <c r="ABF890" s="14"/>
      <c r="ABG890" s="14"/>
      <c r="ABH890" s="14"/>
      <c r="ABI890" s="14"/>
      <c r="ABJ890" s="14"/>
      <c r="ABK890" s="14"/>
      <c r="ABL890" s="14"/>
      <c r="ABM890" s="14"/>
      <c r="ABN890" s="14"/>
      <c r="ABO890" s="14"/>
      <c r="ABP890" s="14"/>
      <c r="ABQ890" s="14"/>
      <c r="ABR890" s="14"/>
      <c r="ABS890" s="14"/>
      <c r="ABT890" s="14"/>
      <c r="ABU890" s="14"/>
      <c r="ABV890" s="14"/>
      <c r="ABW890" s="14"/>
      <c r="ABX890" s="14"/>
      <c r="ABY890" s="14"/>
      <c r="ABZ890" s="14"/>
      <c r="ACA890" s="14"/>
      <c r="ACB890" s="14"/>
      <c r="ACC890" s="14"/>
      <c r="ACD890" s="14"/>
      <c r="ACE890" s="14"/>
      <c r="ACF890" s="14"/>
      <c r="ACG890" s="14"/>
      <c r="ACH890" s="14"/>
      <c r="ACI890" s="14"/>
      <c r="ACJ890" s="14"/>
      <c r="ACK890" s="14"/>
      <c r="ACL890" s="14"/>
      <c r="ACM890" s="14"/>
      <c r="ACN890" s="14"/>
      <c r="ACO890" s="14"/>
      <c r="ACP890" s="14"/>
      <c r="ACQ890" s="14"/>
      <c r="ACR890" s="14"/>
      <c r="ACS890" s="14"/>
      <c r="ACT890" s="14"/>
      <c r="ACU890" s="14"/>
      <c r="ACV890" s="14"/>
      <c r="ACW890" s="14"/>
      <c r="ACX890" s="14"/>
      <c r="ACY890" s="14"/>
      <c r="ACZ890" s="14"/>
      <c r="ADA890" s="14"/>
      <c r="ADB890" s="14"/>
      <c r="ADC890" s="14"/>
      <c r="ADD890" s="14"/>
      <c r="ADE890" s="14"/>
      <c r="ADF890" s="14"/>
      <c r="ADG890" s="14"/>
      <c r="ADH890" s="14"/>
      <c r="ADI890" s="14"/>
      <c r="ADJ890" s="14"/>
      <c r="ADK890" s="14"/>
      <c r="ADL890" s="14"/>
      <c r="ADM890" s="14"/>
      <c r="ADN890" s="14"/>
      <c r="ADO890" s="14"/>
      <c r="ADP890" s="14"/>
      <c r="ADQ890" s="14"/>
      <c r="ADR890" s="14"/>
      <c r="ADS890" s="14"/>
      <c r="ADT890" s="14"/>
      <c r="ADU890" s="14"/>
      <c r="ADV890" s="14"/>
      <c r="ADW890" s="14"/>
      <c r="ADX890" s="14"/>
      <c r="ADY890" s="14"/>
      <c r="ADZ890" s="14"/>
      <c r="AEA890" s="14"/>
      <c r="AEB890" s="14"/>
      <c r="AEC890" s="14"/>
      <c r="AED890" s="14"/>
      <c r="AEE890" s="14"/>
      <c r="AEF890" s="14"/>
      <c r="AEG890" s="14"/>
      <c r="AEH890" s="14"/>
      <c r="AEI890" s="14"/>
      <c r="AEJ890" s="14"/>
      <c r="AEK890" s="14"/>
      <c r="AEL890" s="14"/>
      <c r="AEM890" s="14"/>
      <c r="AEN890" s="14"/>
      <c r="AEO890" s="14"/>
      <c r="AEP890" s="14"/>
      <c r="AEQ890" s="14"/>
      <c r="AER890" s="14"/>
      <c r="AES890" s="14"/>
      <c r="AET890" s="14"/>
      <c r="AEU890" s="14"/>
      <c r="AEV890" s="14"/>
      <c r="AEW890" s="14"/>
      <c r="AEX890" s="14"/>
      <c r="AEY890" s="14"/>
      <c r="AEZ890" s="14"/>
      <c r="AFA890" s="14"/>
      <c r="AFB890" s="14"/>
      <c r="AFC890" s="14"/>
      <c r="AFD890" s="14"/>
      <c r="AFE890" s="14"/>
      <c r="AFF890" s="14"/>
      <c r="AFG890" s="14"/>
      <c r="AFH890" s="14"/>
      <c r="AFI890" s="14"/>
      <c r="AFJ890" s="14"/>
      <c r="AFK890" s="14"/>
      <c r="AFL890" s="14"/>
      <c r="AFM890" s="14"/>
      <c r="AFN890" s="14"/>
      <c r="AFO890" s="14"/>
      <c r="AFP890" s="14"/>
      <c r="AFQ890" s="14"/>
      <c r="AFR890" s="14"/>
      <c r="AFS890" s="14"/>
      <c r="AFT890" s="14"/>
      <c r="AFU890" s="14"/>
      <c r="AFV890" s="14"/>
      <c r="AFW890" s="14"/>
      <c r="AFX890" s="14"/>
      <c r="AFY890" s="14"/>
      <c r="AFZ890" s="14"/>
      <c r="AGA890" s="14"/>
      <c r="AGB890" s="14"/>
      <c r="AGC890" s="14"/>
      <c r="AGD890" s="14"/>
      <c r="AGE890" s="14"/>
      <c r="AGF890" s="14"/>
      <c r="AGG890" s="14"/>
      <c r="AGH890" s="14"/>
      <c r="AGI890" s="14"/>
      <c r="AGJ890" s="14"/>
      <c r="AGK890" s="14"/>
      <c r="AGL890" s="14"/>
      <c r="AGM890" s="14"/>
      <c r="AGN890" s="14"/>
      <c r="AGO890" s="14"/>
      <c r="AGP890" s="14"/>
      <c r="AGQ890" s="14"/>
      <c r="AGR890" s="14"/>
      <c r="AGS890" s="14"/>
      <c r="AGT890" s="14"/>
      <c r="AGU890" s="14"/>
      <c r="AGV890" s="14"/>
      <c r="AGW890" s="14"/>
      <c r="AGX890" s="14"/>
      <c r="AGY890" s="14"/>
      <c r="AGZ890" s="14"/>
      <c r="AHA890" s="14"/>
      <c r="AHB890" s="14"/>
      <c r="AHC890" s="14"/>
      <c r="AHD890" s="14"/>
      <c r="AHE890" s="14"/>
      <c r="AHF890" s="14"/>
      <c r="AHG890" s="14"/>
      <c r="AHH890" s="14"/>
      <c r="AHI890" s="14"/>
      <c r="AHJ890" s="14"/>
      <c r="AHK890" s="14"/>
      <c r="AHL890" s="14"/>
      <c r="AHM890" s="14"/>
      <c r="AHN890" s="14"/>
      <c r="AHO890" s="14"/>
      <c r="AHP890" s="14"/>
      <c r="AHQ890" s="14"/>
      <c r="AHR890" s="14"/>
      <c r="AHS890" s="14"/>
      <c r="AHT890" s="14"/>
      <c r="AHU890" s="14"/>
      <c r="AHV890" s="14"/>
      <c r="AHW890" s="14"/>
      <c r="AHX890" s="14"/>
      <c r="AHY890" s="14"/>
      <c r="AHZ890" s="14"/>
      <c r="AIA890" s="14"/>
      <c r="AIB890" s="14"/>
      <c r="AIC890" s="14"/>
      <c r="AID890" s="14"/>
      <c r="AIE890" s="14"/>
      <c r="AIF890" s="14"/>
      <c r="AIG890" s="14"/>
      <c r="AIH890" s="14"/>
      <c r="AII890" s="14"/>
      <c r="AIJ890" s="14"/>
      <c r="AIK890" s="14"/>
      <c r="AIL890" s="14"/>
      <c r="AIM890" s="14"/>
      <c r="AIN890" s="14"/>
      <c r="AIO890" s="14"/>
      <c r="AIP890" s="14"/>
      <c r="AIQ890" s="14"/>
      <c r="AIR890" s="14"/>
      <c r="AIS890" s="14"/>
      <c r="AIT890" s="14"/>
      <c r="AIU890" s="14"/>
      <c r="AIV890" s="14"/>
      <c r="AIW890" s="14"/>
      <c r="AIX890" s="14"/>
      <c r="AIY890" s="14"/>
      <c r="AIZ890" s="14"/>
      <c r="AJA890" s="14"/>
      <c r="AJB890" s="14"/>
      <c r="AJC890" s="14"/>
      <c r="AJD890" s="14"/>
      <c r="AJE890" s="14"/>
      <c r="AJF890" s="14"/>
      <c r="AJG890" s="14"/>
      <c r="AJH890" s="14"/>
      <c r="AJI890" s="14"/>
      <c r="AJJ890" s="14"/>
      <c r="AJK890" s="14"/>
      <c r="AJL890" s="14"/>
      <c r="AJM890" s="14"/>
      <c r="AJN890" s="14"/>
      <c r="AJO890" s="14"/>
      <c r="AJP890" s="14"/>
      <c r="AJQ890" s="14"/>
      <c r="AJR890" s="14"/>
      <c r="AJS890" s="14"/>
      <c r="AJT890" s="14"/>
      <c r="AJU890" s="14"/>
      <c r="AJV890" s="14"/>
      <c r="AJW890" s="14"/>
      <c r="AJX890" s="14"/>
      <c r="AJY890" s="14"/>
      <c r="AJZ890" s="14"/>
      <c r="AKA890" s="14"/>
      <c r="AKB890" s="14"/>
      <c r="AKC890" s="14"/>
      <c r="AKD890" s="14"/>
      <c r="AKE890" s="14"/>
      <c r="AKF890" s="14"/>
      <c r="AKG890" s="14"/>
      <c r="AKH890" s="14"/>
      <c r="AKI890" s="14"/>
      <c r="AKJ890" s="14"/>
      <c r="AKK890" s="14"/>
      <c r="AKL890" s="14"/>
      <c r="AKM890" s="14"/>
      <c r="AKN890" s="14"/>
      <c r="AKO890" s="14"/>
      <c r="AKP890" s="14"/>
      <c r="AKQ890" s="14"/>
      <c r="AKR890" s="14"/>
      <c r="AKS890" s="14"/>
      <c r="AKT890" s="14"/>
      <c r="AKU890" s="14"/>
      <c r="AKV890" s="14"/>
      <c r="AKW890" s="14"/>
      <c r="AKX890" s="14"/>
      <c r="AKY890" s="14"/>
      <c r="AKZ890" s="14"/>
      <c r="ALA890" s="14"/>
      <c r="ALB890" s="14"/>
      <c r="ALC890" s="14"/>
      <c r="ALD890" s="14"/>
      <c r="ALE890" s="14"/>
      <c r="ALF890" s="14"/>
      <c r="ALG890" s="14"/>
      <c r="ALH890" s="14"/>
      <c r="ALI890" s="14"/>
      <c r="ALJ890" s="14"/>
      <c r="ALK890" s="14"/>
      <c r="ALL890" s="14"/>
      <c r="ALM890" s="14"/>
      <c r="ALN890" s="14"/>
      <c r="ALO890" s="14"/>
      <c r="ALP890" s="14"/>
      <c r="ALQ890" s="14"/>
      <c r="ALR890" s="14"/>
      <c r="ALS890" s="14"/>
      <c r="ALT890" s="14"/>
      <c r="ALU890" s="14"/>
      <c r="ALV890" s="14"/>
      <c r="ALW890" s="14"/>
      <c r="ALX890" s="14"/>
      <c r="ALY890" s="14"/>
      <c r="ALZ890" s="14"/>
      <c r="AMA890" s="14"/>
      <c r="AMB890" s="14"/>
      <c r="AMC890" s="14"/>
      <c r="AMD890" s="14"/>
      <c r="AME890" s="14"/>
      <c r="AMF890" s="14"/>
      <c r="AMG890" s="14"/>
      <c r="AMH890" s="14"/>
      <c r="AMI890" s="14"/>
      <c r="AMJ890" s="14"/>
      <c r="AMK890" s="14"/>
      <c r="AML890" s="14"/>
      <c r="AMM890" s="14"/>
      <c r="AMN890" s="14"/>
      <c r="AMO890" s="14"/>
      <c r="AMP890" s="14"/>
      <c r="AMQ890" s="14"/>
      <c r="AMR890" s="14"/>
      <c r="AMS890" s="14"/>
      <c r="AMT890" s="14"/>
      <c r="AMU890" s="14"/>
      <c r="AMV890" s="14"/>
      <c r="AMW890" s="14"/>
      <c r="AMX890" s="14"/>
      <c r="AMY890" s="14"/>
      <c r="AMZ890" s="14"/>
      <c r="ANA890" s="14"/>
      <c r="ANB890" s="14"/>
      <c r="ANC890" s="14"/>
      <c r="AND890" s="14"/>
      <c r="ANE890" s="14"/>
      <c r="ANF890" s="14"/>
      <c r="ANG890" s="14"/>
      <c r="ANH890" s="14"/>
      <c r="ANI890" s="14"/>
      <c r="ANJ890" s="14"/>
      <c r="ANK890" s="14"/>
      <c r="ANL890" s="14"/>
      <c r="ANM890" s="14"/>
      <c r="ANN890" s="14"/>
      <c r="ANO890" s="14"/>
      <c r="ANP890" s="14"/>
      <c r="ANQ890" s="14"/>
      <c r="ANR890" s="14"/>
      <c r="ANS890" s="14"/>
      <c r="ANT890" s="14"/>
      <c r="ANU890" s="14"/>
      <c r="ANV890" s="14"/>
      <c r="ANW890" s="14"/>
      <c r="ANX890" s="14"/>
      <c r="ANY890" s="14"/>
      <c r="ANZ890" s="14"/>
      <c r="AOA890" s="14"/>
      <c r="AOB890" s="14"/>
      <c r="AOC890" s="14"/>
      <c r="AOD890" s="14"/>
      <c r="AOE890" s="14"/>
      <c r="AOF890" s="14"/>
      <c r="AOG890" s="14"/>
      <c r="AOH890" s="14"/>
      <c r="AOI890" s="14"/>
      <c r="AOJ890" s="14"/>
      <c r="AOK890" s="14"/>
      <c r="AOL890" s="14"/>
      <c r="AOM890" s="14"/>
      <c r="AON890" s="14"/>
      <c r="AOO890" s="14"/>
      <c r="AOP890" s="14"/>
      <c r="AOQ890" s="14"/>
      <c r="AOR890" s="14"/>
      <c r="AOS890" s="14"/>
      <c r="AOT890" s="14"/>
      <c r="AOU890" s="14"/>
      <c r="AOV890" s="14"/>
      <c r="AOW890" s="14"/>
      <c r="AOX890" s="14"/>
      <c r="AOY890" s="14"/>
      <c r="AOZ890" s="14"/>
      <c r="APA890" s="14"/>
      <c r="APB890" s="14"/>
      <c r="APC890" s="14"/>
      <c r="APD890" s="14"/>
      <c r="APE890" s="14"/>
      <c r="APF890" s="14"/>
      <c r="APG890" s="14"/>
      <c r="APH890" s="14"/>
      <c r="API890" s="14"/>
      <c r="APJ890" s="14"/>
      <c r="APK890" s="14"/>
      <c r="APL890" s="14"/>
      <c r="APM890" s="14"/>
      <c r="APN890" s="14"/>
      <c r="APO890" s="14"/>
      <c r="APP890" s="14"/>
      <c r="APQ890" s="14"/>
      <c r="APR890" s="14"/>
      <c r="APS890" s="14"/>
      <c r="APT890" s="14"/>
      <c r="APU890" s="14"/>
      <c r="APV890" s="14"/>
      <c r="APW890" s="14"/>
      <c r="APX890" s="14"/>
      <c r="APY890" s="14"/>
      <c r="APZ890" s="14"/>
      <c r="AQA890" s="14"/>
      <c r="AQB890" s="14"/>
      <c r="AQC890" s="14"/>
      <c r="AQD890" s="14"/>
      <c r="AQE890" s="14"/>
      <c r="AQF890" s="14"/>
      <c r="AQG890" s="14"/>
      <c r="AQH890" s="14"/>
      <c r="AQI890" s="14"/>
      <c r="AQJ890" s="14"/>
      <c r="AQK890" s="14"/>
      <c r="AQL890" s="14"/>
      <c r="AQM890" s="14"/>
      <c r="AQN890" s="14"/>
      <c r="AQO890" s="14"/>
      <c r="AQP890" s="14"/>
      <c r="AQQ890" s="14"/>
      <c r="AQR890" s="14"/>
      <c r="AQS890" s="14"/>
      <c r="AQT890" s="14"/>
      <c r="AQU890" s="14"/>
      <c r="AQV890" s="14"/>
      <c r="AQW890" s="14"/>
      <c r="AQX890" s="14"/>
      <c r="AQY890" s="14"/>
      <c r="AQZ890" s="14"/>
      <c r="ARA890" s="14"/>
      <c r="ARB890" s="14"/>
      <c r="ARC890" s="14"/>
      <c r="ARD890" s="14"/>
      <c r="ARE890" s="14"/>
      <c r="ARF890" s="14"/>
      <c r="ARG890" s="14"/>
      <c r="ARH890" s="14"/>
      <c r="ARI890" s="14"/>
      <c r="ARJ890" s="14"/>
      <c r="ARK890" s="14"/>
      <c r="ARL890" s="14"/>
      <c r="ARM890" s="14"/>
      <c r="ARN890" s="14"/>
      <c r="ARO890" s="14"/>
      <c r="ARP890" s="14"/>
      <c r="ARQ890" s="14"/>
      <c r="ARR890" s="14"/>
      <c r="ARS890" s="14"/>
      <c r="ART890" s="14"/>
      <c r="ARU890" s="14"/>
      <c r="ARV890" s="14"/>
      <c r="ARW890" s="14"/>
      <c r="ARX890" s="14"/>
      <c r="ARY890" s="14"/>
      <c r="ARZ890" s="14"/>
      <c r="ASA890" s="14"/>
      <c r="ASB890" s="14"/>
      <c r="ASC890" s="14"/>
      <c r="ASD890" s="14"/>
      <c r="ASE890" s="14"/>
      <c r="ASF890" s="14"/>
      <c r="ASG890" s="14"/>
      <c r="ASH890" s="14"/>
      <c r="ASI890" s="14"/>
      <c r="ASJ890" s="14"/>
      <c r="ASK890" s="14"/>
      <c r="ASL890" s="14"/>
      <c r="ASM890" s="14"/>
      <c r="ASN890" s="14"/>
      <c r="ASO890" s="14"/>
      <c r="ASP890" s="14"/>
      <c r="ASQ890" s="14"/>
      <c r="ASR890" s="14"/>
      <c r="ASS890" s="14"/>
      <c r="AST890" s="14"/>
      <c r="ASU890" s="14"/>
      <c r="ASV890" s="14"/>
      <c r="ASW890" s="14"/>
      <c r="ASX890" s="14"/>
      <c r="ASY890" s="14"/>
      <c r="ASZ890" s="14"/>
      <c r="ATA890" s="14"/>
      <c r="ATB890" s="14"/>
      <c r="ATC890" s="14"/>
      <c r="ATD890" s="14"/>
      <c r="ATE890" s="14"/>
      <c r="ATF890" s="14"/>
      <c r="ATG890" s="14"/>
      <c r="ATH890" s="14"/>
      <c r="ATI890" s="14"/>
      <c r="ATJ890" s="14"/>
      <c r="ATK890" s="14"/>
      <c r="ATL890" s="14"/>
      <c r="ATM890" s="14"/>
      <c r="ATN890" s="14"/>
      <c r="ATO890" s="14"/>
      <c r="ATP890" s="14"/>
      <c r="ATQ890" s="14"/>
      <c r="ATR890" s="14"/>
      <c r="ATS890" s="14"/>
      <c r="ATT890" s="14"/>
      <c r="ATU890" s="14"/>
      <c r="ATV890" s="14"/>
      <c r="ATW890" s="14"/>
      <c r="ATX890" s="14"/>
      <c r="ATY890" s="14"/>
      <c r="ATZ890" s="14"/>
      <c r="AUA890" s="14"/>
      <c r="AUB890" s="14"/>
      <c r="AUC890" s="14"/>
      <c r="AUD890" s="14"/>
      <c r="AUE890" s="14"/>
      <c r="AUF890" s="14"/>
      <c r="AUG890" s="14"/>
      <c r="AUH890" s="14"/>
      <c r="AUI890" s="14"/>
      <c r="AUJ890" s="14"/>
      <c r="AUK890" s="14"/>
      <c r="AUL890" s="14"/>
      <c r="AUM890" s="14"/>
      <c r="AUN890" s="14"/>
      <c r="AUO890" s="14"/>
      <c r="AUP890" s="14"/>
      <c r="AUQ890" s="14"/>
      <c r="AUR890" s="14"/>
      <c r="AUS890" s="14"/>
      <c r="AUT890" s="14"/>
      <c r="AUU890" s="14"/>
      <c r="AUV890" s="14"/>
      <c r="AUW890" s="14"/>
      <c r="AUX890" s="14"/>
      <c r="AUY890" s="14"/>
      <c r="AUZ890" s="14"/>
      <c r="AVA890" s="14"/>
      <c r="AVB890" s="14"/>
      <c r="AVC890" s="14"/>
      <c r="AVD890" s="14"/>
      <c r="AVE890" s="14"/>
      <c r="AVF890" s="14"/>
      <c r="AVG890" s="14"/>
      <c r="AVH890" s="14"/>
      <c r="AVI890" s="14"/>
      <c r="AVJ890" s="14"/>
      <c r="AVK890" s="14"/>
      <c r="AVL890" s="14"/>
      <c r="AVM890" s="14"/>
      <c r="AVN890" s="14"/>
      <c r="AVO890" s="14"/>
      <c r="AVP890" s="14"/>
      <c r="AVQ890" s="14"/>
      <c r="AVR890" s="14"/>
      <c r="AVS890" s="14"/>
      <c r="AVT890" s="14"/>
      <c r="AVU890" s="14"/>
      <c r="AVV890" s="14"/>
      <c r="AVW890" s="14"/>
      <c r="AVX890" s="14"/>
      <c r="AVY890" s="14"/>
      <c r="AVZ890" s="14"/>
      <c r="AWA890" s="14"/>
      <c r="AWB890" s="14"/>
      <c r="AWC890" s="14"/>
      <c r="AWD890" s="14"/>
      <c r="AWE890" s="14"/>
      <c r="AWF890" s="14"/>
      <c r="AWG890" s="14"/>
      <c r="AWH890" s="14"/>
      <c r="AWI890" s="14"/>
      <c r="AWJ890" s="14"/>
      <c r="AWK890" s="14"/>
      <c r="AWL890" s="14"/>
      <c r="AWM890" s="14"/>
      <c r="AWN890" s="14"/>
      <c r="AWO890" s="14"/>
      <c r="AWP890" s="14"/>
      <c r="AWQ890" s="14"/>
      <c r="AWR890" s="14"/>
      <c r="AWS890" s="14"/>
      <c r="AWT890" s="14"/>
      <c r="AWU890" s="14"/>
      <c r="AWV890" s="14"/>
      <c r="AWW890" s="14"/>
      <c r="AWX890" s="14"/>
      <c r="AWY890" s="14"/>
      <c r="AWZ890" s="14"/>
      <c r="AXA890" s="14"/>
      <c r="AXB890" s="14"/>
      <c r="AXC890" s="14"/>
      <c r="AXD890" s="14"/>
      <c r="AXE890" s="14"/>
      <c r="AXF890" s="14"/>
      <c r="AXG890" s="14"/>
      <c r="AXH890" s="14"/>
      <c r="AXI890" s="14"/>
      <c r="AXJ890" s="14"/>
      <c r="AXK890" s="14"/>
      <c r="AXL890" s="14"/>
      <c r="AXM890" s="14"/>
      <c r="AXN890" s="14"/>
      <c r="AXO890" s="14"/>
      <c r="AXP890" s="14"/>
      <c r="AXQ890" s="14"/>
      <c r="AXR890" s="14"/>
      <c r="AXS890" s="14"/>
      <c r="AXT890" s="14"/>
      <c r="AXU890" s="14"/>
      <c r="AXV890" s="14"/>
      <c r="AXW890" s="14"/>
      <c r="AXX890" s="14"/>
      <c r="AXY890" s="14"/>
      <c r="AXZ890" s="14"/>
      <c r="AYA890" s="14"/>
      <c r="AYB890" s="14"/>
      <c r="AYC890" s="14"/>
      <c r="AYD890" s="14"/>
      <c r="AYE890" s="14"/>
      <c r="AYF890" s="14"/>
      <c r="AYG890" s="14"/>
      <c r="AYH890" s="14"/>
      <c r="AYI890" s="14"/>
      <c r="AYJ890" s="14"/>
      <c r="AYK890" s="14"/>
      <c r="AYL890" s="14"/>
      <c r="AYM890" s="14"/>
      <c r="AYN890" s="14"/>
      <c r="AYO890" s="14"/>
      <c r="AYP890" s="14"/>
      <c r="AYQ890" s="14"/>
      <c r="AYR890" s="14"/>
      <c r="AYS890" s="14"/>
      <c r="AYT890" s="14"/>
      <c r="AYU890" s="14"/>
      <c r="AYV890" s="14"/>
      <c r="AYW890" s="14"/>
      <c r="AYX890" s="14"/>
      <c r="AYY890" s="14"/>
      <c r="AYZ890" s="14"/>
      <c r="AZA890" s="14"/>
      <c r="AZB890" s="14"/>
      <c r="AZC890" s="14"/>
      <c r="AZD890" s="14"/>
      <c r="AZE890" s="14"/>
      <c r="AZF890" s="14"/>
      <c r="AZG890" s="14"/>
      <c r="AZH890" s="14"/>
      <c r="AZI890" s="14"/>
      <c r="AZJ890" s="14"/>
      <c r="AZK890" s="14"/>
      <c r="AZL890" s="14"/>
      <c r="AZM890" s="14"/>
      <c r="AZN890" s="14"/>
      <c r="AZO890" s="14"/>
      <c r="AZP890" s="14"/>
      <c r="AZQ890" s="14"/>
      <c r="AZR890" s="14"/>
      <c r="AZS890" s="14"/>
      <c r="AZT890" s="14"/>
      <c r="AZU890" s="14"/>
      <c r="AZV890" s="14"/>
      <c r="AZW890" s="14"/>
      <c r="AZX890" s="14"/>
      <c r="AZY890" s="14"/>
      <c r="AZZ890" s="14"/>
      <c r="BAA890" s="14"/>
      <c r="BAB890" s="14"/>
      <c r="BAC890" s="14"/>
      <c r="BAD890" s="14"/>
      <c r="BAE890" s="14"/>
      <c r="BAF890" s="14"/>
      <c r="BAG890" s="14"/>
      <c r="BAH890" s="14"/>
      <c r="BAI890" s="14"/>
      <c r="BAJ890" s="14"/>
      <c r="BAK890" s="14"/>
      <c r="BAL890" s="14"/>
      <c r="BAM890" s="14"/>
      <c r="BAN890" s="14"/>
      <c r="BAO890" s="14"/>
      <c r="BAP890" s="14"/>
      <c r="BAQ890" s="14"/>
      <c r="BAR890" s="14"/>
      <c r="BAS890" s="14"/>
      <c r="BAT890" s="14"/>
      <c r="BAU890" s="14"/>
      <c r="BAV890" s="14"/>
      <c r="BAW890" s="14"/>
      <c r="BAX890" s="14"/>
      <c r="BAY890" s="14"/>
      <c r="BAZ890" s="14"/>
      <c r="BBA890" s="14"/>
      <c r="BBB890" s="14"/>
      <c r="BBC890" s="14"/>
      <c r="BBD890" s="14"/>
      <c r="BBE890" s="14"/>
      <c r="BBF890" s="14"/>
      <c r="BBG890" s="14"/>
      <c r="BBH890" s="14"/>
      <c r="BBI890" s="14"/>
      <c r="BBJ890" s="14"/>
      <c r="BBK890" s="14"/>
      <c r="BBL890" s="14"/>
      <c r="BBM890" s="14"/>
      <c r="BBN890" s="14"/>
      <c r="BBO890" s="14"/>
      <c r="BBP890" s="14"/>
      <c r="BBQ890" s="14"/>
      <c r="BBR890" s="14"/>
      <c r="BBS890" s="14"/>
      <c r="BBT890" s="14"/>
      <c r="BBU890" s="14"/>
      <c r="BBV890" s="14"/>
      <c r="BBW890" s="14"/>
      <c r="BBX890" s="14"/>
      <c r="BBY890" s="14"/>
      <c r="BBZ890" s="14"/>
      <c r="BCA890" s="14"/>
      <c r="BCB890" s="14"/>
      <c r="BCC890" s="14"/>
      <c r="BCD890" s="14"/>
      <c r="BCE890" s="14"/>
      <c r="BCF890" s="14"/>
      <c r="BCG890" s="14"/>
      <c r="BCH890" s="14"/>
      <c r="BCI890" s="14"/>
      <c r="BCJ890" s="14"/>
      <c r="BCK890" s="14"/>
      <c r="BCL890" s="14"/>
      <c r="BCM890" s="14"/>
      <c r="BCN890" s="14"/>
      <c r="BCO890" s="14"/>
      <c r="BCP890" s="14"/>
      <c r="BCQ890" s="14"/>
      <c r="BCR890" s="14"/>
      <c r="BCS890" s="14"/>
      <c r="BCT890" s="14"/>
      <c r="BCU890" s="14"/>
      <c r="BCV890" s="14"/>
      <c r="BCW890" s="14"/>
      <c r="BCX890" s="14"/>
      <c r="BCY890" s="14"/>
      <c r="BCZ890" s="14"/>
      <c r="BDA890" s="14"/>
      <c r="BDB890" s="14"/>
      <c r="BDC890" s="14"/>
      <c r="BDD890" s="14"/>
      <c r="BDE890" s="14"/>
      <c r="BDF890" s="14"/>
      <c r="BDG890" s="14"/>
      <c r="BDH890" s="14"/>
      <c r="BDI890" s="14"/>
      <c r="BDJ890" s="14"/>
      <c r="BDK890" s="14"/>
      <c r="BDL890" s="14"/>
      <c r="BDM890" s="14"/>
      <c r="BDN890" s="14"/>
      <c r="BDO890" s="14"/>
      <c r="BDP890" s="14"/>
      <c r="BDQ890" s="14"/>
      <c r="BDR890" s="14"/>
      <c r="BDS890" s="14"/>
      <c r="BDT890" s="14"/>
      <c r="BDU890" s="14"/>
      <c r="BDV890" s="14"/>
      <c r="BDW890" s="14"/>
      <c r="BDX890" s="14"/>
      <c r="BDY890" s="14"/>
      <c r="BDZ890" s="14"/>
      <c r="BEA890" s="14"/>
      <c r="BEB890" s="14"/>
      <c r="BEC890" s="14"/>
      <c r="BED890" s="14"/>
      <c r="BEE890" s="14"/>
      <c r="BEF890" s="14"/>
      <c r="BEG890" s="14"/>
      <c r="BEH890" s="14"/>
      <c r="BEI890" s="14"/>
      <c r="BEJ890" s="14"/>
      <c r="BEK890" s="14"/>
      <c r="BEL890" s="14"/>
      <c r="BEM890" s="14"/>
      <c r="BEN890" s="14"/>
      <c r="BEO890" s="14"/>
      <c r="BEP890" s="14"/>
      <c r="BEQ890" s="14"/>
      <c r="BER890" s="14"/>
      <c r="BES890" s="14"/>
      <c r="BET890" s="14"/>
      <c r="BEU890" s="14"/>
      <c r="BEV890" s="14"/>
      <c r="BEW890" s="14"/>
      <c r="BEX890" s="14"/>
      <c r="BEY890" s="14"/>
      <c r="BEZ890" s="14"/>
      <c r="BFA890" s="14"/>
      <c r="BFB890" s="14"/>
      <c r="BFC890" s="14"/>
      <c r="BFD890" s="14"/>
      <c r="BFE890" s="14"/>
      <c r="BFF890" s="14"/>
      <c r="BFG890" s="14"/>
      <c r="BFH890" s="14"/>
      <c r="BFI890" s="14"/>
      <c r="BFJ890" s="14"/>
      <c r="BFK890" s="14"/>
      <c r="BFL890" s="14"/>
      <c r="BFM890" s="14"/>
      <c r="BFN890" s="14"/>
      <c r="BFO890" s="14"/>
      <c r="BFP890" s="14"/>
      <c r="BFQ890" s="14"/>
      <c r="BFR890" s="14"/>
      <c r="BFS890" s="14"/>
      <c r="BFT890" s="14"/>
      <c r="BFU890" s="14"/>
      <c r="BFV890" s="14"/>
      <c r="BFW890" s="14"/>
      <c r="BFX890" s="14"/>
      <c r="BFY890" s="14"/>
      <c r="BFZ890" s="14"/>
      <c r="BGA890" s="14"/>
      <c r="BGB890" s="14"/>
      <c r="BGC890" s="14"/>
      <c r="BGD890" s="14"/>
      <c r="BGE890" s="14"/>
      <c r="BGF890" s="14"/>
      <c r="BGG890" s="14"/>
      <c r="BGH890" s="14"/>
      <c r="BGI890" s="14"/>
      <c r="BGJ890" s="14"/>
      <c r="BGK890" s="14"/>
      <c r="BGL890" s="14"/>
      <c r="BGM890" s="14"/>
      <c r="BGN890" s="14"/>
      <c r="BGO890" s="14"/>
      <c r="BGP890" s="14"/>
      <c r="BGQ890" s="14"/>
      <c r="BGR890" s="14"/>
      <c r="BGS890" s="14"/>
      <c r="BGT890" s="14"/>
      <c r="BGU890" s="14"/>
      <c r="BGV890" s="14"/>
      <c r="BGW890" s="14"/>
      <c r="BGX890" s="14"/>
      <c r="BGY890" s="14"/>
      <c r="BGZ890" s="14"/>
      <c r="BHA890" s="14"/>
      <c r="BHB890" s="14"/>
      <c r="BHC890" s="14"/>
      <c r="BHD890" s="14"/>
      <c r="BHE890" s="14"/>
      <c r="BHF890" s="14"/>
      <c r="BHG890" s="14"/>
      <c r="BHH890" s="14"/>
      <c r="BHI890" s="14"/>
      <c r="BHJ890" s="14"/>
      <c r="BHK890" s="14"/>
      <c r="BHL890" s="14"/>
      <c r="BHM890" s="14"/>
      <c r="BHN890" s="14"/>
      <c r="BHO890" s="14"/>
      <c r="BHP890" s="14"/>
      <c r="BHQ890" s="14"/>
      <c r="BHR890" s="14"/>
      <c r="BHS890" s="14"/>
      <c r="BHT890" s="14"/>
      <c r="BHU890" s="14"/>
      <c r="BHV890" s="14"/>
      <c r="BHW890" s="14"/>
      <c r="BHX890" s="14"/>
      <c r="BHY890" s="14"/>
      <c r="BHZ890" s="14"/>
      <c r="BIA890" s="14"/>
      <c r="BIB890" s="14"/>
      <c r="BIC890" s="14"/>
      <c r="BID890" s="14"/>
      <c r="BIE890" s="14"/>
      <c r="BIF890" s="14"/>
      <c r="BIG890" s="14"/>
      <c r="BIH890" s="14"/>
      <c r="BII890" s="14"/>
      <c r="BIJ890" s="14"/>
      <c r="BIK890" s="14"/>
      <c r="BIL890" s="14"/>
      <c r="BIM890" s="14"/>
      <c r="BIN890" s="14"/>
      <c r="BIO890" s="14"/>
      <c r="BIP890" s="14"/>
      <c r="BIQ890" s="14"/>
      <c r="BIR890" s="14"/>
      <c r="BIS890" s="14"/>
      <c r="BIT890" s="14"/>
      <c r="BIU890" s="14"/>
      <c r="BIV890" s="14"/>
      <c r="BIW890" s="14"/>
      <c r="BIX890" s="14"/>
      <c r="BIY890" s="14"/>
      <c r="BIZ890" s="14"/>
      <c r="BJA890" s="14"/>
      <c r="BJB890" s="14"/>
      <c r="BJC890" s="14"/>
      <c r="BJD890" s="14"/>
      <c r="BJE890" s="14"/>
      <c r="BJF890" s="14"/>
      <c r="BJG890" s="14"/>
      <c r="BJH890" s="14"/>
      <c r="BJI890" s="14"/>
      <c r="BJJ890" s="14"/>
      <c r="BJK890" s="14"/>
      <c r="BJL890" s="14"/>
      <c r="BJM890" s="14"/>
      <c r="BJN890" s="14"/>
      <c r="BJO890" s="14"/>
      <c r="BJP890" s="14"/>
      <c r="BJQ890" s="14"/>
      <c r="BJR890" s="14"/>
      <c r="BJS890" s="14"/>
      <c r="BJT890" s="14"/>
      <c r="BJU890" s="14"/>
      <c r="BJV890" s="14"/>
      <c r="BJW890" s="14"/>
      <c r="BJX890" s="14"/>
      <c r="BJY890" s="14"/>
      <c r="BJZ890" s="14"/>
      <c r="BKA890" s="14"/>
      <c r="BKB890" s="14"/>
      <c r="BKC890" s="14"/>
      <c r="BKD890" s="14"/>
      <c r="BKE890" s="14"/>
      <c r="BKF890" s="14"/>
      <c r="BKG890" s="14"/>
      <c r="BKH890" s="14"/>
      <c r="BKI890" s="14"/>
      <c r="BKJ890" s="14"/>
      <c r="BKK890" s="14"/>
      <c r="BKL890" s="14"/>
      <c r="BKM890" s="14"/>
      <c r="BKN890" s="14"/>
      <c r="BKO890" s="14"/>
      <c r="BKP890" s="14"/>
      <c r="BKQ890" s="14"/>
      <c r="BKR890" s="14"/>
      <c r="BKS890" s="14"/>
      <c r="BKT890" s="14"/>
      <c r="BKU890" s="14"/>
      <c r="BKV890" s="14"/>
      <c r="BKW890" s="14"/>
      <c r="BKX890" s="14"/>
      <c r="BKY890" s="14"/>
      <c r="BKZ890" s="14"/>
      <c r="BLA890" s="14"/>
      <c r="BLB890" s="14"/>
      <c r="BLC890" s="14"/>
      <c r="BLD890" s="14"/>
      <c r="BLE890" s="14"/>
      <c r="BLF890" s="14"/>
      <c r="BLG890" s="14"/>
      <c r="BLH890" s="14"/>
      <c r="BLI890" s="14"/>
      <c r="BLJ890" s="14"/>
      <c r="BLK890" s="14"/>
      <c r="BLL890" s="14"/>
      <c r="BLM890" s="14"/>
      <c r="BLN890" s="14"/>
      <c r="BLO890" s="14"/>
      <c r="BLP890" s="14"/>
      <c r="BLQ890" s="14"/>
      <c r="BLR890" s="14"/>
      <c r="BLS890" s="14"/>
      <c r="BLT890" s="14"/>
      <c r="BLU890" s="14"/>
      <c r="BLV890" s="14"/>
      <c r="BLW890" s="14"/>
      <c r="BLX890" s="14"/>
      <c r="BLY890" s="14"/>
      <c r="BLZ890" s="14"/>
      <c r="BMA890" s="14"/>
      <c r="BMB890" s="14"/>
      <c r="BMC890" s="14"/>
      <c r="BMD890" s="14"/>
      <c r="BME890" s="14"/>
      <c r="BMF890" s="14"/>
      <c r="BMG890" s="14"/>
      <c r="BMH890" s="14"/>
      <c r="BMI890" s="14"/>
      <c r="BMJ890" s="14"/>
      <c r="BMK890" s="14"/>
      <c r="BML890" s="14"/>
      <c r="BMM890" s="14"/>
      <c r="BMN890" s="14"/>
      <c r="BMO890" s="14"/>
      <c r="BMP890" s="14"/>
      <c r="BMQ890" s="14"/>
      <c r="BMR890" s="14"/>
      <c r="BMS890" s="14"/>
      <c r="BMT890" s="14"/>
      <c r="BMU890" s="14"/>
      <c r="BMV890" s="14"/>
      <c r="BMW890" s="14"/>
      <c r="BMX890" s="14"/>
      <c r="BMY890" s="14"/>
      <c r="BMZ890" s="14"/>
      <c r="BNA890" s="14"/>
      <c r="BNB890" s="14"/>
      <c r="BNC890" s="14"/>
      <c r="BND890" s="14"/>
      <c r="BNE890" s="14"/>
      <c r="BNF890" s="14"/>
      <c r="BNG890" s="14"/>
      <c r="BNH890" s="14"/>
      <c r="BNI890" s="14"/>
      <c r="BNJ890" s="14"/>
      <c r="BNK890" s="14"/>
      <c r="BNL890" s="14"/>
      <c r="BNM890" s="14"/>
      <c r="BNN890" s="14"/>
      <c r="BNO890" s="14"/>
      <c r="BNP890" s="14"/>
      <c r="BNQ890" s="14"/>
      <c r="BNR890" s="14"/>
      <c r="BNS890" s="14"/>
      <c r="BNT890" s="14"/>
      <c r="BNU890" s="14"/>
      <c r="BNV890" s="14"/>
      <c r="BNW890" s="14"/>
      <c r="BNX890" s="14"/>
      <c r="BNY890" s="14"/>
      <c r="BNZ890" s="14"/>
      <c r="BOA890" s="14"/>
      <c r="BOB890" s="14"/>
      <c r="BOC890" s="14"/>
      <c r="BOD890" s="14"/>
      <c r="BOE890" s="14"/>
      <c r="BOF890" s="14"/>
      <c r="BOG890" s="14"/>
      <c r="BOH890" s="14"/>
      <c r="BOI890" s="14"/>
      <c r="BOJ890" s="14"/>
      <c r="BOK890" s="14"/>
      <c r="BOL890" s="14"/>
      <c r="BOM890" s="14"/>
      <c r="BON890" s="14"/>
      <c r="BOO890" s="14"/>
      <c r="BOP890" s="14"/>
      <c r="BOQ890" s="14"/>
      <c r="BOR890" s="14"/>
      <c r="BOS890" s="14"/>
      <c r="BOT890" s="14"/>
      <c r="BOU890" s="14"/>
      <c r="BOV890" s="14"/>
      <c r="BOW890" s="14"/>
      <c r="BOX890" s="14"/>
      <c r="BOY890" s="14"/>
      <c r="BOZ890" s="14"/>
      <c r="BPA890" s="14"/>
      <c r="BPB890" s="14"/>
      <c r="BPC890" s="14"/>
      <c r="BPD890" s="14"/>
      <c r="BPE890" s="14"/>
      <c r="BPF890" s="14"/>
      <c r="BPG890" s="14"/>
      <c r="BPH890" s="14"/>
      <c r="BPI890" s="14"/>
      <c r="BPJ890" s="14"/>
      <c r="BPK890" s="14"/>
      <c r="BPL890" s="14"/>
      <c r="BPM890" s="14"/>
      <c r="BPN890" s="14"/>
      <c r="BPO890" s="14"/>
      <c r="BPP890" s="14"/>
      <c r="BPQ890" s="14"/>
      <c r="BPR890" s="14"/>
      <c r="BPS890" s="14"/>
      <c r="BPT890" s="14"/>
      <c r="BPU890" s="14"/>
      <c r="BPV890" s="14"/>
      <c r="BPW890" s="14"/>
      <c r="BPX890" s="14"/>
      <c r="BPY890" s="14"/>
      <c r="BPZ890" s="14"/>
      <c r="BQA890" s="14"/>
      <c r="BQB890" s="14"/>
      <c r="BQC890" s="14"/>
      <c r="BQD890" s="14"/>
      <c r="BQE890" s="14"/>
      <c r="BQF890" s="14"/>
      <c r="BQG890" s="14"/>
      <c r="BQH890" s="14"/>
      <c r="BQI890" s="14"/>
      <c r="BQJ890" s="14"/>
      <c r="BQK890" s="14"/>
      <c r="BQL890" s="14"/>
      <c r="BQM890" s="14"/>
      <c r="BQN890" s="14"/>
      <c r="BQO890" s="14"/>
      <c r="BQP890" s="14"/>
      <c r="BQQ890" s="14"/>
      <c r="BQR890" s="14"/>
      <c r="BQS890" s="14"/>
      <c r="BQT890" s="14"/>
      <c r="BQU890" s="14"/>
      <c r="BQV890" s="14"/>
      <c r="BQW890" s="14"/>
      <c r="BQX890" s="14"/>
      <c r="BQY890" s="14"/>
      <c r="BQZ890" s="14"/>
      <c r="BRA890" s="14"/>
      <c r="BRB890" s="14"/>
      <c r="BRC890" s="14"/>
      <c r="BRD890" s="14"/>
      <c r="BRE890" s="14"/>
      <c r="BRF890" s="14"/>
      <c r="BRG890" s="14"/>
      <c r="BRH890" s="14"/>
      <c r="BRI890" s="14"/>
      <c r="BRJ890" s="14"/>
      <c r="BRK890" s="14"/>
      <c r="BRL890" s="14"/>
      <c r="BRM890" s="14"/>
      <c r="BRN890" s="14"/>
      <c r="BRO890" s="14"/>
      <c r="BRP890" s="14"/>
      <c r="BRQ890" s="14"/>
      <c r="BRR890" s="14"/>
      <c r="BRS890" s="14"/>
      <c r="BRT890" s="14"/>
      <c r="BRU890" s="14"/>
      <c r="BRV890" s="14"/>
      <c r="BRW890" s="14"/>
      <c r="BRX890" s="14"/>
      <c r="BRY890" s="14"/>
      <c r="BRZ890" s="14"/>
      <c r="BSA890" s="14"/>
      <c r="BSB890" s="14"/>
      <c r="BSC890" s="14"/>
      <c r="BSD890" s="14"/>
      <c r="BSE890" s="14"/>
      <c r="BSF890" s="14"/>
      <c r="BSG890" s="14"/>
      <c r="BSH890" s="14"/>
      <c r="BSI890" s="14"/>
      <c r="BSJ890" s="14"/>
      <c r="BSK890" s="14"/>
      <c r="BSL890" s="14"/>
      <c r="BSM890" s="14"/>
      <c r="BSN890" s="14"/>
      <c r="BSO890" s="14"/>
      <c r="BSP890" s="14"/>
      <c r="BSQ890" s="14"/>
      <c r="BSR890" s="14"/>
      <c r="BSS890" s="14"/>
      <c r="BST890" s="14"/>
      <c r="BSU890" s="14"/>
      <c r="BSV890" s="14"/>
      <c r="BSW890" s="14"/>
      <c r="BSX890" s="14"/>
      <c r="BSY890" s="14"/>
      <c r="BSZ890" s="14"/>
      <c r="BTA890" s="14"/>
      <c r="BTB890" s="14"/>
      <c r="BTC890" s="14"/>
      <c r="BTD890" s="14"/>
      <c r="BTE890" s="14"/>
      <c r="BTF890" s="14"/>
      <c r="BTG890" s="14"/>
      <c r="BTH890" s="14"/>
      <c r="BTI890" s="14"/>
      <c r="BTJ890" s="14"/>
      <c r="BTK890" s="14"/>
      <c r="BTL890" s="14"/>
      <c r="BTM890" s="14"/>
      <c r="BTN890" s="14"/>
      <c r="BTO890" s="14"/>
      <c r="BTP890" s="14"/>
      <c r="BTQ890" s="14"/>
      <c r="BTR890" s="14"/>
      <c r="BTS890" s="14"/>
      <c r="BTT890" s="14"/>
      <c r="BTU890" s="14"/>
      <c r="BTV890" s="14"/>
      <c r="BTW890" s="14"/>
      <c r="BTX890" s="14"/>
      <c r="BTY890" s="14"/>
      <c r="BTZ890" s="14"/>
      <c r="BUA890" s="14"/>
      <c r="BUB890" s="14"/>
      <c r="BUC890" s="14"/>
      <c r="BUD890" s="14"/>
      <c r="BUE890" s="14"/>
      <c r="BUF890" s="14"/>
      <c r="BUG890" s="14"/>
      <c r="BUH890" s="14"/>
      <c r="BUI890" s="14"/>
      <c r="BUJ890" s="14"/>
      <c r="BUK890" s="14"/>
      <c r="BUL890" s="14"/>
      <c r="BUM890" s="14"/>
      <c r="BUN890" s="14"/>
      <c r="BUO890" s="14"/>
      <c r="BUP890" s="14"/>
      <c r="BUQ890" s="14"/>
      <c r="BUR890" s="14"/>
      <c r="BUS890" s="14"/>
      <c r="BUT890" s="14"/>
      <c r="BUU890" s="14"/>
      <c r="BUV890" s="14"/>
      <c r="BUW890" s="14"/>
      <c r="BUX890" s="14"/>
      <c r="BUY890" s="14"/>
      <c r="BUZ890" s="14"/>
      <c r="BVA890" s="14"/>
      <c r="BVB890" s="14"/>
      <c r="BVC890" s="14"/>
      <c r="BVD890" s="14"/>
      <c r="BVE890" s="14"/>
      <c r="BVF890" s="14"/>
      <c r="BVG890" s="14"/>
      <c r="BVH890" s="14"/>
      <c r="BVI890" s="14"/>
      <c r="BVJ890" s="14"/>
      <c r="BVK890" s="14"/>
      <c r="BVL890" s="14"/>
      <c r="BVM890" s="14"/>
      <c r="BVN890" s="14"/>
      <c r="BVO890" s="14"/>
      <c r="BVP890" s="14"/>
      <c r="BVQ890" s="14"/>
      <c r="BVR890" s="14"/>
      <c r="BVS890" s="14"/>
      <c r="BVT890" s="14"/>
      <c r="BVU890" s="14"/>
      <c r="BVV890" s="14"/>
      <c r="BVW890" s="14"/>
      <c r="BVX890" s="14"/>
      <c r="BVY890" s="14"/>
      <c r="BVZ890" s="14"/>
      <c r="BWA890" s="14"/>
      <c r="BWB890" s="14"/>
      <c r="BWC890" s="14"/>
      <c r="BWD890" s="14"/>
      <c r="BWE890" s="14"/>
      <c r="BWF890" s="14"/>
      <c r="BWG890" s="14"/>
      <c r="BWH890" s="14"/>
      <c r="BWI890" s="14"/>
      <c r="BWJ890" s="14"/>
      <c r="BWK890" s="14"/>
      <c r="BWL890" s="14"/>
      <c r="BWM890" s="14"/>
      <c r="BWN890" s="14"/>
      <c r="BWO890" s="14"/>
      <c r="BWP890" s="14"/>
      <c r="BWQ890" s="14"/>
      <c r="BWR890" s="14"/>
      <c r="BWS890" s="14"/>
      <c r="BWT890" s="14"/>
      <c r="BWU890" s="14"/>
      <c r="BWV890" s="14"/>
      <c r="BWW890" s="14"/>
      <c r="BWX890" s="14"/>
      <c r="BWY890" s="14"/>
      <c r="BWZ890" s="14"/>
      <c r="BXA890" s="14"/>
      <c r="BXB890" s="14"/>
      <c r="BXC890" s="14"/>
      <c r="BXD890" s="14"/>
      <c r="BXE890" s="14"/>
      <c r="BXF890" s="14"/>
      <c r="BXG890" s="14"/>
      <c r="BXH890" s="14"/>
      <c r="BXI890" s="14"/>
      <c r="BXJ890" s="14"/>
      <c r="BXK890" s="14"/>
      <c r="BXL890" s="14"/>
      <c r="BXM890" s="14"/>
      <c r="BXN890" s="14"/>
      <c r="BXO890" s="14"/>
      <c r="BXP890" s="14"/>
      <c r="BXQ890" s="14"/>
      <c r="BXR890" s="14"/>
      <c r="BXS890" s="14"/>
      <c r="BXT890" s="14"/>
      <c r="BXU890" s="14"/>
      <c r="BXV890" s="14"/>
      <c r="BXW890" s="14"/>
      <c r="BXX890" s="14"/>
      <c r="BXY890" s="14"/>
      <c r="BXZ890" s="14"/>
      <c r="BYA890" s="14"/>
      <c r="BYB890" s="14"/>
      <c r="BYC890" s="14"/>
      <c r="BYD890" s="14"/>
      <c r="BYE890" s="14"/>
      <c r="BYF890" s="14"/>
      <c r="BYG890" s="14"/>
      <c r="BYH890" s="14"/>
      <c r="BYI890" s="14"/>
      <c r="BYJ890" s="14"/>
      <c r="BYK890" s="14"/>
      <c r="BYL890" s="14"/>
      <c r="BYM890" s="14"/>
      <c r="BYN890" s="14"/>
      <c r="BYO890" s="14"/>
      <c r="BYP890" s="14"/>
      <c r="BYQ890" s="14"/>
      <c r="BYR890" s="14"/>
      <c r="BYS890" s="14"/>
      <c r="BYT890" s="14"/>
      <c r="BYU890" s="14"/>
      <c r="BYV890" s="14"/>
      <c r="BYW890" s="14"/>
      <c r="BYX890" s="14"/>
      <c r="BYY890" s="14"/>
      <c r="BYZ890" s="14"/>
      <c r="BZA890" s="14"/>
      <c r="BZB890" s="14"/>
      <c r="BZC890" s="14"/>
      <c r="BZD890" s="14"/>
      <c r="BZE890" s="14"/>
      <c r="BZF890" s="14"/>
      <c r="BZG890" s="14"/>
      <c r="BZH890" s="14"/>
      <c r="BZI890" s="14"/>
      <c r="BZJ890" s="14"/>
      <c r="BZK890" s="14"/>
      <c r="BZL890" s="14"/>
      <c r="BZM890" s="14"/>
      <c r="BZN890" s="14"/>
      <c r="BZO890" s="14"/>
      <c r="BZP890" s="14"/>
      <c r="BZQ890" s="14"/>
      <c r="BZR890" s="14"/>
      <c r="BZS890" s="14"/>
      <c r="BZT890" s="14"/>
      <c r="BZU890" s="14"/>
      <c r="BZV890" s="14"/>
      <c r="BZW890" s="14"/>
      <c r="BZX890" s="14"/>
      <c r="BZY890" s="14"/>
      <c r="BZZ890" s="14"/>
      <c r="CAA890" s="14"/>
      <c r="CAB890" s="14"/>
      <c r="CAC890" s="14"/>
      <c r="CAD890" s="14"/>
      <c r="CAE890" s="14"/>
      <c r="CAF890" s="14"/>
      <c r="CAG890" s="14"/>
      <c r="CAH890" s="14"/>
      <c r="CAI890" s="14"/>
      <c r="CAJ890" s="14"/>
      <c r="CAK890" s="14"/>
      <c r="CAL890" s="14"/>
      <c r="CAM890" s="14"/>
      <c r="CAN890" s="14"/>
      <c r="CAO890" s="14"/>
      <c r="CAP890" s="14"/>
      <c r="CAQ890" s="14"/>
      <c r="CAR890" s="14"/>
      <c r="CAS890" s="14"/>
      <c r="CAT890" s="14"/>
      <c r="CAU890" s="14"/>
      <c r="CAV890" s="14"/>
      <c r="CAW890" s="14"/>
      <c r="CAX890" s="14"/>
      <c r="CAY890" s="14"/>
      <c r="CAZ890" s="14"/>
      <c r="CBA890" s="14"/>
      <c r="CBB890" s="14"/>
      <c r="CBC890" s="14"/>
      <c r="CBD890" s="14"/>
      <c r="CBE890" s="14"/>
      <c r="CBF890" s="14"/>
      <c r="CBG890" s="14"/>
      <c r="CBH890" s="14"/>
      <c r="CBI890" s="14"/>
      <c r="CBJ890" s="14"/>
      <c r="CBK890" s="14"/>
      <c r="CBL890" s="14"/>
      <c r="CBM890" s="14"/>
      <c r="CBN890" s="14"/>
      <c r="CBO890" s="14"/>
      <c r="CBP890" s="14"/>
      <c r="CBQ890" s="14"/>
      <c r="CBR890" s="14"/>
      <c r="CBS890" s="14"/>
      <c r="CBT890" s="14"/>
      <c r="CBU890" s="14"/>
      <c r="CBV890" s="14"/>
      <c r="CBW890" s="14"/>
      <c r="CBX890" s="14"/>
      <c r="CBY890" s="14"/>
      <c r="CBZ890" s="14"/>
      <c r="CCA890" s="14"/>
      <c r="CCB890" s="14"/>
      <c r="CCC890" s="14"/>
      <c r="CCD890" s="14"/>
      <c r="CCE890" s="14"/>
      <c r="CCF890" s="14"/>
      <c r="CCG890" s="14"/>
      <c r="CCH890" s="14"/>
      <c r="CCI890" s="14"/>
      <c r="CCJ890" s="14"/>
      <c r="CCK890" s="14"/>
      <c r="CCL890" s="14"/>
      <c r="CCM890" s="14"/>
      <c r="CCN890" s="14"/>
      <c r="CCO890" s="14"/>
      <c r="CCP890" s="14"/>
      <c r="CCQ890" s="14"/>
      <c r="CCR890" s="14"/>
      <c r="CCS890" s="14"/>
      <c r="CCT890" s="14"/>
      <c r="CCU890" s="14"/>
      <c r="CCV890" s="14"/>
      <c r="CCW890" s="14"/>
      <c r="CCX890" s="14"/>
      <c r="CCY890" s="14"/>
      <c r="CCZ890" s="14"/>
      <c r="CDA890" s="14"/>
      <c r="CDB890" s="14"/>
      <c r="CDC890" s="14"/>
      <c r="CDD890" s="14"/>
      <c r="CDE890" s="14"/>
      <c r="CDF890" s="14"/>
      <c r="CDG890" s="14"/>
      <c r="CDH890" s="14"/>
      <c r="CDI890" s="14"/>
      <c r="CDJ890" s="14"/>
      <c r="CDK890" s="14"/>
      <c r="CDL890" s="14"/>
      <c r="CDM890" s="14"/>
      <c r="CDN890" s="14"/>
      <c r="CDO890" s="14"/>
      <c r="CDP890" s="14"/>
      <c r="CDQ890" s="14"/>
      <c r="CDR890" s="14"/>
      <c r="CDS890" s="14"/>
      <c r="CDT890" s="14"/>
      <c r="CDU890" s="14"/>
      <c r="CDV890" s="14"/>
      <c r="CDW890" s="14"/>
      <c r="CDX890" s="14"/>
      <c r="CDY890" s="14"/>
      <c r="CDZ890" s="14"/>
      <c r="CEA890" s="14"/>
      <c r="CEB890" s="14"/>
      <c r="CEC890" s="14"/>
      <c r="CED890" s="14"/>
      <c r="CEE890" s="14"/>
      <c r="CEF890" s="14"/>
      <c r="CEG890" s="14"/>
      <c r="CEH890" s="14"/>
      <c r="CEI890" s="14"/>
      <c r="CEJ890" s="14"/>
      <c r="CEK890" s="14"/>
      <c r="CEL890" s="14"/>
      <c r="CEM890" s="14"/>
      <c r="CEN890" s="14"/>
      <c r="CEO890" s="14"/>
      <c r="CEP890" s="14"/>
      <c r="CEQ890" s="14"/>
      <c r="CER890" s="14"/>
      <c r="CES890" s="14"/>
      <c r="CET890" s="14"/>
      <c r="CEU890" s="14"/>
      <c r="CEV890" s="14"/>
      <c r="CEW890" s="14"/>
      <c r="CEX890" s="14"/>
      <c r="CEY890" s="14"/>
      <c r="CEZ890" s="14"/>
      <c r="CFA890" s="14"/>
      <c r="CFB890" s="14"/>
      <c r="CFC890" s="14"/>
      <c r="CFD890" s="14"/>
      <c r="CFE890" s="14"/>
      <c r="CFF890" s="14"/>
      <c r="CFG890" s="14"/>
      <c r="CFH890" s="14"/>
      <c r="CFI890" s="14"/>
      <c r="CFJ890" s="14"/>
      <c r="CFK890" s="14"/>
      <c r="CFL890" s="14"/>
      <c r="CFM890" s="14"/>
      <c r="CFN890" s="14"/>
      <c r="CFO890" s="14"/>
      <c r="CFP890" s="14"/>
      <c r="CFQ890" s="14"/>
      <c r="CFR890" s="14"/>
      <c r="CFS890" s="14"/>
      <c r="CFT890" s="14"/>
      <c r="CFU890" s="14"/>
      <c r="CFV890" s="14"/>
      <c r="CFW890" s="14"/>
      <c r="CFX890" s="14"/>
      <c r="CFY890" s="14"/>
      <c r="CFZ890" s="14"/>
      <c r="CGA890" s="14"/>
      <c r="CGB890" s="14"/>
      <c r="CGC890" s="14"/>
      <c r="CGD890" s="14"/>
      <c r="CGE890" s="14"/>
      <c r="CGF890" s="14"/>
      <c r="CGG890" s="14"/>
      <c r="CGH890" s="14"/>
      <c r="CGI890" s="14"/>
      <c r="CGJ890" s="14"/>
      <c r="CGK890" s="14"/>
      <c r="CGL890" s="14"/>
      <c r="CGM890" s="14"/>
      <c r="CGN890" s="14"/>
      <c r="CGO890" s="14"/>
      <c r="CGP890" s="14"/>
      <c r="CGQ890" s="14"/>
      <c r="CGR890" s="14"/>
      <c r="CGS890" s="14"/>
      <c r="CGT890" s="14"/>
      <c r="CGU890" s="14"/>
      <c r="CGV890" s="14"/>
      <c r="CGW890" s="14"/>
      <c r="CGX890" s="14"/>
      <c r="CGY890" s="14"/>
      <c r="CGZ890" s="14"/>
      <c r="CHA890" s="14"/>
      <c r="CHB890" s="14"/>
      <c r="CHC890" s="14"/>
      <c r="CHD890" s="14"/>
      <c r="CHE890" s="14"/>
      <c r="CHF890" s="14"/>
      <c r="CHG890" s="14"/>
      <c r="CHH890" s="14"/>
      <c r="CHI890" s="14"/>
      <c r="CHJ890" s="14"/>
      <c r="CHK890" s="14"/>
      <c r="CHL890" s="14"/>
      <c r="CHM890" s="14"/>
      <c r="CHN890" s="14"/>
      <c r="CHO890" s="14"/>
      <c r="CHP890" s="14"/>
      <c r="CHQ890" s="14"/>
      <c r="CHR890" s="14"/>
      <c r="CHS890" s="14"/>
      <c r="CHT890" s="14"/>
      <c r="CHU890" s="14"/>
      <c r="CHV890" s="14"/>
      <c r="CHW890" s="14"/>
      <c r="CHX890" s="14"/>
      <c r="CHY890" s="14"/>
      <c r="CHZ890" s="14"/>
      <c r="CIA890" s="14"/>
      <c r="CIB890" s="14"/>
      <c r="CIC890" s="14"/>
      <c r="CID890" s="14"/>
      <c r="CIE890" s="14"/>
      <c r="CIF890" s="14"/>
      <c r="CIG890" s="14"/>
      <c r="CIH890" s="14"/>
      <c r="CII890" s="14"/>
      <c r="CIJ890" s="14"/>
      <c r="CIK890" s="14"/>
      <c r="CIL890" s="14"/>
      <c r="CIM890" s="14"/>
      <c r="CIN890" s="14"/>
      <c r="CIO890" s="14"/>
      <c r="CIP890" s="14"/>
      <c r="CIQ890" s="14"/>
      <c r="CIR890" s="14"/>
      <c r="CIS890" s="14"/>
      <c r="CIT890" s="14"/>
      <c r="CIU890" s="14"/>
      <c r="CIV890" s="14"/>
      <c r="CIW890" s="14"/>
      <c r="CIX890" s="14"/>
      <c r="CIY890" s="14"/>
      <c r="CIZ890" s="14"/>
      <c r="CJA890" s="14"/>
      <c r="CJB890" s="14"/>
      <c r="CJC890" s="14"/>
      <c r="CJD890" s="14"/>
      <c r="CJE890" s="14"/>
      <c r="CJF890" s="14"/>
      <c r="CJG890" s="14"/>
      <c r="CJH890" s="14"/>
      <c r="CJI890" s="14"/>
      <c r="CJJ890" s="14"/>
      <c r="CJK890" s="14"/>
      <c r="CJL890" s="14"/>
      <c r="CJM890" s="14"/>
      <c r="CJN890" s="14"/>
      <c r="CJO890" s="14"/>
      <c r="CJP890" s="14"/>
      <c r="CJQ890" s="14"/>
      <c r="CJR890" s="14"/>
      <c r="CJS890" s="14"/>
      <c r="CJT890" s="14"/>
      <c r="CJU890" s="14"/>
      <c r="CJV890" s="14"/>
      <c r="CJW890" s="14"/>
      <c r="CJX890" s="14"/>
      <c r="CJY890" s="14"/>
      <c r="CJZ890" s="14"/>
      <c r="CKA890" s="14"/>
      <c r="CKB890" s="14"/>
      <c r="CKC890" s="14"/>
      <c r="CKD890" s="14"/>
      <c r="CKE890" s="14"/>
      <c r="CKF890" s="14"/>
      <c r="CKG890" s="14"/>
      <c r="CKH890" s="14"/>
      <c r="CKI890" s="14"/>
      <c r="CKJ890" s="14"/>
      <c r="CKK890" s="14"/>
      <c r="CKL890" s="14"/>
      <c r="CKM890" s="14"/>
      <c r="CKN890" s="14"/>
      <c r="CKO890" s="14"/>
      <c r="CKP890" s="14"/>
      <c r="CKQ890" s="14"/>
      <c r="CKR890" s="14"/>
      <c r="CKS890" s="14"/>
      <c r="CKT890" s="14"/>
      <c r="CKU890" s="14"/>
      <c r="CKV890" s="14"/>
      <c r="CKW890" s="14"/>
      <c r="CKX890" s="14"/>
      <c r="CKY890" s="14"/>
      <c r="CKZ890" s="14"/>
      <c r="CLA890" s="14"/>
      <c r="CLB890" s="14"/>
      <c r="CLC890" s="14"/>
      <c r="CLD890" s="14"/>
      <c r="CLE890" s="14"/>
      <c r="CLF890" s="14"/>
      <c r="CLG890" s="14"/>
      <c r="CLH890" s="14"/>
      <c r="CLI890" s="14"/>
      <c r="CLJ890" s="14"/>
      <c r="CLK890" s="14"/>
      <c r="CLL890" s="14"/>
      <c r="CLM890" s="14"/>
      <c r="CLN890" s="14"/>
      <c r="CLO890" s="14"/>
      <c r="CLP890" s="14"/>
      <c r="CLQ890" s="14"/>
      <c r="CLR890" s="14"/>
      <c r="CLS890" s="14"/>
      <c r="CLT890" s="14"/>
      <c r="CLU890" s="14"/>
      <c r="CLV890" s="14"/>
      <c r="CLW890" s="14"/>
      <c r="CLX890" s="14"/>
      <c r="CLY890" s="14"/>
      <c r="CLZ890" s="14"/>
      <c r="CMA890" s="14"/>
      <c r="CMB890" s="14"/>
      <c r="CMC890" s="14"/>
      <c r="CMD890" s="14"/>
      <c r="CME890" s="14"/>
      <c r="CMF890" s="14"/>
      <c r="CMG890" s="14"/>
      <c r="CMH890" s="14"/>
      <c r="CMI890" s="14"/>
      <c r="CMJ890" s="14"/>
      <c r="CMK890" s="14"/>
      <c r="CML890" s="14"/>
      <c r="CMM890" s="14"/>
      <c r="CMN890" s="14"/>
      <c r="CMO890" s="14"/>
      <c r="CMP890" s="14"/>
      <c r="CMQ890" s="14"/>
      <c r="CMR890" s="14"/>
      <c r="CMS890" s="14"/>
      <c r="CMT890" s="14"/>
      <c r="CMU890" s="14"/>
      <c r="CMV890" s="14"/>
      <c r="CMW890" s="14"/>
      <c r="CMX890" s="14"/>
      <c r="CMY890" s="14"/>
      <c r="CMZ890" s="14"/>
      <c r="CNA890" s="14"/>
      <c r="CNB890" s="14"/>
      <c r="CNC890" s="14"/>
      <c r="CND890" s="14"/>
      <c r="CNE890" s="14"/>
      <c r="CNF890" s="14"/>
      <c r="CNG890" s="14"/>
      <c r="CNH890" s="14"/>
      <c r="CNI890" s="14"/>
      <c r="CNJ890" s="14"/>
      <c r="CNK890" s="14"/>
      <c r="CNL890" s="14"/>
      <c r="CNM890" s="14"/>
      <c r="CNN890" s="14"/>
      <c r="CNO890" s="14"/>
      <c r="CNP890" s="14"/>
      <c r="CNQ890" s="14"/>
      <c r="CNR890" s="14"/>
      <c r="CNS890" s="14"/>
      <c r="CNT890" s="14"/>
      <c r="CNU890" s="14"/>
      <c r="CNV890" s="14"/>
      <c r="CNW890" s="14"/>
      <c r="CNX890" s="14"/>
      <c r="CNY890" s="14"/>
      <c r="CNZ890" s="14"/>
      <c r="COA890" s="14"/>
      <c r="COB890" s="14"/>
      <c r="COC890" s="14"/>
      <c r="COD890" s="14"/>
      <c r="COE890" s="14"/>
      <c r="COF890" s="14"/>
      <c r="COG890" s="14"/>
      <c r="COH890" s="14"/>
      <c r="COI890" s="14"/>
      <c r="COJ890" s="14"/>
      <c r="COK890" s="14"/>
      <c r="COL890" s="14"/>
      <c r="COM890" s="14"/>
      <c r="CON890" s="14"/>
      <c r="COO890" s="14"/>
      <c r="COP890" s="14"/>
      <c r="COQ890" s="14"/>
      <c r="COR890" s="14"/>
      <c r="COS890" s="14"/>
      <c r="COT890" s="14"/>
      <c r="COU890" s="14"/>
      <c r="COV890" s="14"/>
      <c r="COW890" s="14"/>
      <c r="COX890" s="14"/>
      <c r="COY890" s="14"/>
      <c r="COZ890" s="14"/>
      <c r="CPA890" s="14"/>
      <c r="CPB890" s="14"/>
      <c r="CPC890" s="14"/>
      <c r="CPD890" s="14"/>
      <c r="CPE890" s="14"/>
      <c r="CPF890" s="14"/>
      <c r="CPG890" s="14"/>
      <c r="CPH890" s="14"/>
      <c r="CPI890" s="14"/>
      <c r="CPJ890" s="14"/>
      <c r="CPK890" s="14"/>
      <c r="CPL890" s="14"/>
      <c r="CPM890" s="14"/>
      <c r="CPN890" s="14"/>
      <c r="CPO890" s="14"/>
      <c r="CPP890" s="14"/>
      <c r="CPQ890" s="14"/>
      <c r="CPR890" s="14"/>
      <c r="CPS890" s="14"/>
      <c r="CPT890" s="14"/>
      <c r="CPU890" s="14"/>
      <c r="CPV890" s="14"/>
      <c r="CPW890" s="14"/>
      <c r="CPX890" s="14"/>
      <c r="CPY890" s="14"/>
      <c r="CPZ890" s="14"/>
      <c r="CQA890" s="14"/>
      <c r="CQB890" s="14"/>
      <c r="CQC890" s="14"/>
      <c r="CQD890" s="14"/>
      <c r="CQE890" s="14"/>
      <c r="CQF890" s="14"/>
      <c r="CQG890" s="14"/>
      <c r="CQH890" s="14"/>
      <c r="CQI890" s="14"/>
      <c r="CQJ890" s="14"/>
      <c r="CQK890" s="14"/>
      <c r="CQL890" s="14"/>
      <c r="CQM890" s="14"/>
      <c r="CQN890" s="14"/>
      <c r="CQO890" s="14"/>
      <c r="CQP890" s="14"/>
      <c r="CQQ890" s="14"/>
      <c r="CQR890" s="14"/>
      <c r="CQS890" s="14"/>
      <c r="CQT890" s="14"/>
      <c r="CQU890" s="14"/>
      <c r="CQV890" s="14"/>
      <c r="CQW890" s="14"/>
      <c r="CQX890" s="14"/>
      <c r="CQY890" s="14"/>
      <c r="CQZ890" s="14"/>
      <c r="CRA890" s="14"/>
      <c r="CRB890" s="14"/>
      <c r="CRC890" s="14"/>
      <c r="CRD890" s="14"/>
      <c r="CRE890" s="14"/>
      <c r="CRF890" s="14"/>
      <c r="CRG890" s="14"/>
      <c r="CRH890" s="14"/>
      <c r="CRI890" s="14"/>
      <c r="CRJ890" s="14"/>
      <c r="CRK890" s="14"/>
      <c r="CRL890" s="14"/>
      <c r="CRM890" s="14"/>
      <c r="CRN890" s="14"/>
      <c r="CRO890" s="14"/>
      <c r="CRP890" s="14"/>
      <c r="CRQ890" s="14"/>
      <c r="CRR890" s="14"/>
      <c r="CRS890" s="14"/>
      <c r="CRT890" s="14"/>
      <c r="CRU890" s="14"/>
      <c r="CRV890" s="14"/>
      <c r="CRW890" s="14"/>
      <c r="CRX890" s="14"/>
      <c r="CRY890" s="14"/>
      <c r="CRZ890" s="14"/>
      <c r="CSA890" s="14"/>
      <c r="CSB890" s="14"/>
      <c r="CSC890" s="14"/>
      <c r="CSD890" s="14"/>
      <c r="CSE890" s="14"/>
      <c r="CSF890" s="14"/>
      <c r="CSG890" s="14"/>
      <c r="CSH890" s="14"/>
      <c r="CSI890" s="14"/>
      <c r="CSJ890" s="14"/>
      <c r="CSK890" s="14"/>
      <c r="CSL890" s="14"/>
      <c r="CSM890" s="14"/>
      <c r="CSN890" s="14"/>
      <c r="CSO890" s="14"/>
      <c r="CSP890" s="14"/>
      <c r="CSQ890" s="14"/>
      <c r="CSR890" s="14"/>
      <c r="CSS890" s="14"/>
      <c r="CST890" s="14"/>
      <c r="CSU890" s="14"/>
      <c r="CSV890" s="14"/>
      <c r="CSW890" s="14"/>
      <c r="CSX890" s="14"/>
      <c r="CSY890" s="14"/>
      <c r="CSZ890" s="14"/>
      <c r="CTA890" s="14"/>
      <c r="CTB890" s="14"/>
      <c r="CTC890" s="14"/>
      <c r="CTD890" s="14"/>
      <c r="CTE890" s="14"/>
      <c r="CTF890" s="14"/>
      <c r="CTG890" s="14"/>
      <c r="CTH890" s="14"/>
      <c r="CTI890" s="14"/>
      <c r="CTJ890" s="14"/>
      <c r="CTK890" s="14"/>
      <c r="CTL890" s="14"/>
      <c r="CTM890" s="14"/>
      <c r="CTN890" s="14"/>
      <c r="CTO890" s="14"/>
      <c r="CTP890" s="14"/>
      <c r="CTQ890" s="14"/>
      <c r="CTR890" s="14"/>
      <c r="CTS890" s="14"/>
      <c r="CTT890" s="14"/>
      <c r="CTU890" s="14"/>
      <c r="CTV890" s="14"/>
      <c r="CTW890" s="14"/>
      <c r="CTX890" s="14"/>
      <c r="CTY890" s="14"/>
      <c r="CTZ890" s="14"/>
      <c r="CUA890" s="14"/>
      <c r="CUB890" s="14"/>
      <c r="CUC890" s="14"/>
      <c r="CUD890" s="14"/>
      <c r="CUE890" s="14"/>
      <c r="CUF890" s="14"/>
      <c r="CUG890" s="14"/>
      <c r="CUH890" s="14"/>
      <c r="CUI890" s="14"/>
      <c r="CUJ890" s="14"/>
      <c r="CUK890" s="14"/>
      <c r="CUL890" s="14"/>
      <c r="CUM890" s="14"/>
      <c r="CUN890" s="14"/>
      <c r="CUO890" s="14"/>
      <c r="CUP890" s="14"/>
      <c r="CUQ890" s="14"/>
      <c r="CUR890" s="14"/>
      <c r="CUS890" s="14"/>
      <c r="CUT890" s="14"/>
      <c r="CUU890" s="14"/>
      <c r="CUV890" s="14"/>
      <c r="CUW890" s="14"/>
      <c r="CUX890" s="14"/>
      <c r="CUY890" s="14"/>
      <c r="CUZ890" s="14"/>
      <c r="CVA890" s="14"/>
      <c r="CVB890" s="14"/>
      <c r="CVC890" s="14"/>
      <c r="CVD890" s="14"/>
      <c r="CVE890" s="14"/>
      <c r="CVF890" s="14"/>
      <c r="CVG890" s="14"/>
      <c r="CVH890" s="14"/>
      <c r="CVI890" s="14"/>
      <c r="CVJ890" s="14"/>
      <c r="CVK890" s="14"/>
      <c r="CVL890" s="14"/>
      <c r="CVM890" s="14"/>
      <c r="CVN890" s="14"/>
      <c r="CVO890" s="14"/>
      <c r="CVP890" s="14"/>
      <c r="CVQ890" s="14"/>
      <c r="CVR890" s="14"/>
      <c r="CVS890" s="14"/>
      <c r="CVT890" s="14"/>
      <c r="CVU890" s="14"/>
      <c r="CVV890" s="14"/>
      <c r="CVW890" s="14"/>
      <c r="CVX890" s="14"/>
      <c r="CVY890" s="14"/>
      <c r="CVZ890" s="14"/>
      <c r="CWA890" s="14"/>
      <c r="CWB890" s="14"/>
      <c r="CWC890" s="14"/>
      <c r="CWD890" s="14"/>
      <c r="CWE890" s="14"/>
      <c r="CWF890" s="14"/>
      <c r="CWG890" s="14"/>
      <c r="CWH890" s="14"/>
      <c r="CWI890" s="14"/>
      <c r="CWJ890" s="14"/>
      <c r="CWK890" s="14"/>
      <c r="CWL890" s="14"/>
      <c r="CWM890" s="14"/>
      <c r="CWN890" s="14"/>
      <c r="CWO890" s="14"/>
      <c r="CWP890" s="14"/>
      <c r="CWQ890" s="14"/>
      <c r="CWR890" s="14"/>
      <c r="CWS890" s="14"/>
      <c r="CWT890" s="14"/>
      <c r="CWU890" s="14"/>
      <c r="CWV890" s="14"/>
      <c r="CWW890" s="14"/>
      <c r="CWX890" s="14"/>
      <c r="CWY890" s="14"/>
      <c r="CWZ890" s="14"/>
      <c r="CXA890" s="14"/>
      <c r="CXB890" s="14"/>
      <c r="CXC890" s="14"/>
      <c r="CXD890" s="14"/>
      <c r="CXE890" s="14"/>
      <c r="CXF890" s="14"/>
      <c r="CXG890" s="14"/>
      <c r="CXH890" s="14"/>
      <c r="CXI890" s="14"/>
      <c r="CXJ890" s="14"/>
      <c r="CXK890" s="14"/>
      <c r="CXL890" s="14"/>
      <c r="CXM890" s="14"/>
      <c r="CXN890" s="14"/>
      <c r="CXO890" s="14"/>
      <c r="CXP890" s="14"/>
      <c r="CXQ890" s="14"/>
      <c r="CXR890" s="14"/>
      <c r="CXS890" s="14"/>
      <c r="CXT890" s="14"/>
      <c r="CXU890" s="14"/>
      <c r="CXV890" s="14"/>
      <c r="CXW890" s="14"/>
      <c r="CXX890" s="14"/>
      <c r="CXY890" s="14"/>
      <c r="CXZ890" s="14"/>
      <c r="CYA890" s="14"/>
      <c r="CYB890" s="14"/>
      <c r="CYC890" s="14"/>
      <c r="CYD890" s="14"/>
      <c r="CYE890" s="14"/>
      <c r="CYF890" s="14"/>
      <c r="CYG890" s="14"/>
      <c r="CYH890" s="14"/>
      <c r="CYI890" s="14"/>
      <c r="CYJ890" s="14"/>
      <c r="CYK890" s="14"/>
      <c r="CYL890" s="14"/>
      <c r="CYM890" s="14"/>
      <c r="CYN890" s="14"/>
      <c r="CYO890" s="14"/>
      <c r="CYP890" s="14"/>
      <c r="CYQ890" s="14"/>
      <c r="CYR890" s="14"/>
      <c r="CYS890" s="14"/>
      <c r="CYT890" s="14"/>
      <c r="CYU890" s="14"/>
      <c r="CYV890" s="14"/>
      <c r="CYW890" s="14"/>
      <c r="CYX890" s="14"/>
      <c r="CYY890" s="14"/>
      <c r="CYZ890" s="14"/>
      <c r="CZA890" s="14"/>
      <c r="CZB890" s="14"/>
      <c r="CZC890" s="14"/>
      <c r="CZD890" s="14"/>
      <c r="CZE890" s="14"/>
      <c r="CZF890" s="14"/>
      <c r="CZG890" s="14"/>
      <c r="CZH890" s="14"/>
      <c r="CZI890" s="14"/>
      <c r="CZJ890" s="14"/>
      <c r="CZK890" s="14"/>
      <c r="CZL890" s="14"/>
      <c r="CZM890" s="14"/>
      <c r="CZN890" s="14"/>
      <c r="CZO890" s="14"/>
      <c r="CZP890" s="14"/>
      <c r="CZQ890" s="14"/>
      <c r="CZR890" s="14"/>
      <c r="CZS890" s="14"/>
      <c r="CZT890" s="14"/>
      <c r="CZU890" s="14"/>
      <c r="CZV890" s="14"/>
      <c r="CZW890" s="14"/>
      <c r="CZX890" s="14"/>
      <c r="CZY890" s="14"/>
      <c r="CZZ890" s="14"/>
      <c r="DAA890" s="14"/>
      <c r="DAB890" s="14"/>
      <c r="DAC890" s="14"/>
      <c r="DAD890" s="14"/>
      <c r="DAE890" s="14"/>
      <c r="DAF890" s="14"/>
      <c r="DAG890" s="14"/>
      <c r="DAH890" s="14"/>
      <c r="DAI890" s="14"/>
      <c r="DAJ890" s="14"/>
      <c r="DAK890" s="14"/>
      <c r="DAL890" s="14"/>
      <c r="DAM890" s="14"/>
      <c r="DAN890" s="14"/>
      <c r="DAO890" s="14"/>
      <c r="DAP890" s="14"/>
      <c r="DAQ890" s="14"/>
      <c r="DAR890" s="14"/>
      <c r="DAS890" s="14"/>
      <c r="DAT890" s="14"/>
      <c r="DAU890" s="14"/>
      <c r="DAV890" s="14"/>
      <c r="DAW890" s="14"/>
      <c r="DAX890" s="14"/>
      <c r="DAY890" s="14"/>
      <c r="DAZ890" s="14"/>
      <c r="DBA890" s="14"/>
      <c r="DBB890" s="14"/>
      <c r="DBC890" s="14"/>
      <c r="DBD890" s="14"/>
      <c r="DBE890" s="14"/>
      <c r="DBF890" s="14"/>
      <c r="DBG890" s="14"/>
      <c r="DBH890" s="14"/>
      <c r="DBI890" s="14"/>
      <c r="DBJ890" s="14"/>
      <c r="DBK890" s="14"/>
      <c r="DBL890" s="14"/>
      <c r="DBM890" s="14"/>
      <c r="DBN890" s="14"/>
      <c r="DBO890" s="14"/>
      <c r="DBP890" s="14"/>
      <c r="DBQ890" s="14"/>
      <c r="DBR890" s="14"/>
      <c r="DBS890" s="14"/>
      <c r="DBT890" s="14"/>
      <c r="DBU890" s="14"/>
      <c r="DBV890" s="14"/>
      <c r="DBW890" s="14"/>
      <c r="DBX890" s="14"/>
      <c r="DBY890" s="14"/>
      <c r="DBZ890" s="14"/>
      <c r="DCA890" s="14"/>
      <c r="DCB890" s="14"/>
      <c r="DCC890" s="14"/>
      <c r="DCD890" s="14"/>
      <c r="DCE890" s="14"/>
      <c r="DCF890" s="14"/>
      <c r="DCG890" s="14"/>
      <c r="DCH890" s="14"/>
      <c r="DCI890" s="14"/>
      <c r="DCJ890" s="14"/>
      <c r="DCK890" s="14"/>
      <c r="DCL890" s="14"/>
      <c r="DCM890" s="14"/>
      <c r="DCN890" s="14"/>
      <c r="DCO890" s="14"/>
      <c r="DCP890" s="14"/>
      <c r="DCQ890" s="14"/>
      <c r="DCR890" s="14"/>
      <c r="DCS890" s="14"/>
      <c r="DCT890" s="14"/>
      <c r="DCU890" s="14"/>
      <c r="DCV890" s="14"/>
      <c r="DCW890" s="14"/>
      <c r="DCX890" s="14"/>
      <c r="DCY890" s="14"/>
      <c r="DCZ890" s="14"/>
      <c r="DDA890" s="14"/>
      <c r="DDB890" s="14"/>
      <c r="DDC890" s="14"/>
      <c r="DDD890" s="14"/>
      <c r="DDE890" s="14"/>
      <c r="DDF890" s="14"/>
      <c r="DDG890" s="14"/>
      <c r="DDH890" s="14"/>
      <c r="DDI890" s="14"/>
      <c r="DDJ890" s="14"/>
      <c r="DDK890" s="14"/>
      <c r="DDL890" s="14"/>
      <c r="DDM890" s="14"/>
      <c r="DDN890" s="14"/>
      <c r="DDO890" s="14"/>
      <c r="DDP890" s="14"/>
      <c r="DDQ890" s="14"/>
      <c r="DDR890" s="14"/>
      <c r="DDS890" s="14"/>
      <c r="DDT890" s="14"/>
      <c r="DDU890" s="14"/>
      <c r="DDV890" s="14"/>
      <c r="DDW890" s="14"/>
      <c r="DDX890" s="14"/>
      <c r="DDY890" s="14"/>
      <c r="DDZ890" s="14"/>
      <c r="DEA890" s="14"/>
      <c r="DEB890" s="14"/>
      <c r="DEC890" s="14"/>
      <c r="DED890" s="14"/>
      <c r="DEE890" s="14"/>
      <c r="DEF890" s="14"/>
      <c r="DEG890" s="14"/>
      <c r="DEH890" s="14"/>
      <c r="DEI890" s="14"/>
      <c r="DEJ890" s="14"/>
      <c r="DEK890" s="14"/>
      <c r="DEL890" s="14"/>
      <c r="DEM890" s="14"/>
      <c r="DEN890" s="14"/>
      <c r="DEO890" s="14"/>
      <c r="DEP890" s="14"/>
      <c r="DEQ890" s="14"/>
      <c r="DER890" s="14"/>
      <c r="DES890" s="14"/>
      <c r="DET890" s="14"/>
      <c r="DEU890" s="14"/>
      <c r="DEV890" s="14"/>
      <c r="DEW890" s="14"/>
      <c r="DEX890" s="14"/>
      <c r="DEY890" s="14"/>
      <c r="DEZ890" s="14"/>
      <c r="DFA890" s="14"/>
      <c r="DFB890" s="14"/>
      <c r="DFC890" s="14"/>
      <c r="DFD890" s="14"/>
      <c r="DFE890" s="14"/>
      <c r="DFF890" s="14"/>
      <c r="DFG890" s="14"/>
      <c r="DFH890" s="14"/>
      <c r="DFI890" s="14"/>
      <c r="DFJ890" s="14"/>
      <c r="DFK890" s="14"/>
      <c r="DFL890" s="14"/>
      <c r="DFM890" s="14"/>
      <c r="DFN890" s="14"/>
      <c r="DFO890" s="14"/>
      <c r="DFP890" s="14"/>
      <c r="DFQ890" s="14"/>
      <c r="DFR890" s="14"/>
      <c r="DFS890" s="14"/>
      <c r="DFT890" s="14"/>
      <c r="DFU890" s="14"/>
      <c r="DFV890" s="14"/>
      <c r="DFW890" s="14"/>
      <c r="DFX890" s="14"/>
      <c r="DFY890" s="14"/>
      <c r="DFZ890" s="14"/>
      <c r="DGA890" s="14"/>
      <c r="DGB890" s="14"/>
      <c r="DGC890" s="14"/>
      <c r="DGD890" s="14"/>
      <c r="DGE890" s="14"/>
      <c r="DGF890" s="14"/>
      <c r="DGG890" s="14"/>
      <c r="DGH890" s="14"/>
      <c r="DGI890" s="14"/>
      <c r="DGJ890" s="14"/>
      <c r="DGK890" s="14"/>
      <c r="DGL890" s="14"/>
      <c r="DGM890" s="14"/>
      <c r="DGN890" s="14"/>
      <c r="DGO890" s="14"/>
      <c r="DGP890" s="14"/>
      <c r="DGQ890" s="14"/>
      <c r="DGR890" s="14"/>
      <c r="DGS890" s="14"/>
      <c r="DGT890" s="14"/>
      <c r="DGU890" s="14"/>
      <c r="DGV890" s="14"/>
      <c r="DGW890" s="14"/>
      <c r="DGX890" s="14"/>
      <c r="DGY890" s="14"/>
      <c r="DGZ890" s="14"/>
      <c r="DHA890" s="14"/>
      <c r="DHB890" s="14"/>
      <c r="DHC890" s="14"/>
      <c r="DHD890" s="14"/>
      <c r="DHE890" s="14"/>
      <c r="DHF890" s="14"/>
      <c r="DHG890" s="14"/>
      <c r="DHH890" s="14"/>
      <c r="DHI890" s="14"/>
      <c r="DHJ890" s="14"/>
      <c r="DHK890" s="14"/>
      <c r="DHL890" s="14"/>
      <c r="DHM890" s="14"/>
      <c r="DHN890" s="14"/>
      <c r="DHO890" s="14"/>
      <c r="DHP890" s="14"/>
      <c r="DHQ890" s="14"/>
      <c r="DHR890" s="14"/>
      <c r="DHS890" s="14"/>
      <c r="DHT890" s="14"/>
      <c r="DHU890" s="14"/>
      <c r="DHV890" s="14"/>
      <c r="DHW890" s="14"/>
      <c r="DHX890" s="14"/>
      <c r="DHY890" s="14"/>
      <c r="DHZ890" s="14"/>
      <c r="DIA890" s="14"/>
      <c r="DIB890" s="14"/>
      <c r="DIC890" s="14"/>
      <c r="DID890" s="14"/>
      <c r="DIE890" s="14"/>
      <c r="DIF890" s="14"/>
      <c r="DIG890" s="14"/>
      <c r="DIH890" s="14"/>
      <c r="DII890" s="14"/>
      <c r="DIJ890" s="14"/>
      <c r="DIK890" s="14"/>
      <c r="DIL890" s="14"/>
      <c r="DIM890" s="14"/>
      <c r="DIN890" s="14"/>
      <c r="DIO890" s="14"/>
      <c r="DIP890" s="14"/>
      <c r="DIQ890" s="14"/>
      <c r="DIR890" s="14"/>
      <c r="DIS890" s="14"/>
      <c r="DIT890" s="14"/>
      <c r="DIU890" s="14"/>
      <c r="DIV890" s="14"/>
      <c r="DIW890" s="14"/>
      <c r="DIX890" s="14"/>
      <c r="DIY890" s="14"/>
      <c r="DIZ890" s="14"/>
      <c r="DJA890" s="14"/>
      <c r="DJB890" s="14"/>
      <c r="DJC890" s="14"/>
      <c r="DJD890" s="14"/>
      <c r="DJE890" s="14"/>
      <c r="DJF890" s="14"/>
      <c r="DJG890" s="14"/>
      <c r="DJH890" s="14"/>
      <c r="DJI890" s="14"/>
      <c r="DJJ890" s="14"/>
      <c r="DJK890" s="14"/>
      <c r="DJL890" s="14"/>
      <c r="DJM890" s="14"/>
      <c r="DJN890" s="14"/>
      <c r="DJO890" s="14"/>
      <c r="DJP890" s="14"/>
      <c r="DJQ890" s="14"/>
      <c r="DJR890" s="14"/>
      <c r="DJS890" s="14"/>
      <c r="DJT890" s="14"/>
      <c r="DJU890" s="14"/>
      <c r="DJV890" s="14"/>
      <c r="DJW890" s="14"/>
      <c r="DJX890" s="14"/>
      <c r="DJY890" s="14"/>
      <c r="DJZ890" s="14"/>
      <c r="DKA890" s="14"/>
      <c r="DKB890" s="14"/>
      <c r="DKC890" s="14"/>
      <c r="DKD890" s="14"/>
      <c r="DKE890" s="14"/>
      <c r="DKF890" s="14"/>
      <c r="DKG890" s="14"/>
      <c r="DKH890" s="14"/>
      <c r="DKI890" s="14"/>
      <c r="DKJ890" s="14"/>
      <c r="DKK890" s="14"/>
      <c r="DKL890" s="14"/>
      <c r="DKM890" s="14"/>
      <c r="DKN890" s="14"/>
      <c r="DKO890" s="14"/>
      <c r="DKP890" s="14"/>
      <c r="DKQ890" s="14"/>
      <c r="DKR890" s="14"/>
      <c r="DKS890" s="14"/>
      <c r="DKT890" s="14"/>
      <c r="DKU890" s="14"/>
      <c r="DKV890" s="14"/>
      <c r="DKW890" s="14"/>
      <c r="DKX890" s="14"/>
      <c r="DKY890" s="14"/>
      <c r="DKZ890" s="14"/>
      <c r="DLA890" s="14"/>
      <c r="DLB890" s="14"/>
      <c r="DLC890" s="14"/>
      <c r="DLD890" s="14"/>
      <c r="DLE890" s="14"/>
      <c r="DLF890" s="14"/>
      <c r="DLG890" s="14"/>
      <c r="DLH890" s="14"/>
      <c r="DLI890" s="14"/>
      <c r="DLJ890" s="14"/>
      <c r="DLK890" s="14"/>
      <c r="DLL890" s="14"/>
      <c r="DLM890" s="14"/>
      <c r="DLN890" s="14"/>
      <c r="DLO890" s="14"/>
      <c r="DLP890" s="14"/>
      <c r="DLQ890" s="14"/>
      <c r="DLR890" s="14"/>
      <c r="DLS890" s="14"/>
      <c r="DLT890" s="14"/>
      <c r="DLU890" s="14"/>
      <c r="DLV890" s="14"/>
      <c r="DLW890" s="14"/>
      <c r="DLX890" s="14"/>
      <c r="DLY890" s="14"/>
      <c r="DLZ890" s="14"/>
      <c r="DMA890" s="14"/>
      <c r="DMB890" s="14"/>
      <c r="DMC890" s="14"/>
      <c r="DMD890" s="14"/>
      <c r="DME890" s="14"/>
      <c r="DMF890" s="14"/>
      <c r="DMG890" s="14"/>
      <c r="DMH890" s="14"/>
      <c r="DMI890" s="14"/>
      <c r="DMJ890" s="14"/>
      <c r="DMK890" s="14"/>
      <c r="DML890" s="14"/>
      <c r="DMM890" s="14"/>
      <c r="DMN890" s="14"/>
      <c r="DMO890" s="14"/>
      <c r="DMP890" s="14"/>
      <c r="DMQ890" s="14"/>
      <c r="DMR890" s="14"/>
      <c r="DMS890" s="14"/>
      <c r="DMT890" s="14"/>
      <c r="DMU890" s="14"/>
      <c r="DMV890" s="14"/>
      <c r="DMW890" s="14"/>
      <c r="DMX890" s="14"/>
      <c r="DMY890" s="14"/>
      <c r="DMZ890" s="14"/>
      <c r="DNA890" s="14"/>
      <c r="DNB890" s="14"/>
      <c r="DNC890" s="14"/>
      <c r="DND890" s="14"/>
      <c r="DNE890" s="14"/>
      <c r="DNF890" s="14"/>
      <c r="DNG890" s="14"/>
      <c r="DNH890" s="14"/>
      <c r="DNI890" s="14"/>
      <c r="DNJ890" s="14"/>
      <c r="DNK890" s="14"/>
      <c r="DNL890" s="14"/>
      <c r="DNM890" s="14"/>
      <c r="DNN890" s="14"/>
      <c r="DNO890" s="14"/>
      <c r="DNP890" s="14"/>
      <c r="DNQ890" s="14"/>
      <c r="DNR890" s="14"/>
      <c r="DNS890" s="14"/>
      <c r="DNT890" s="14"/>
      <c r="DNU890" s="14"/>
      <c r="DNV890" s="14"/>
      <c r="DNW890" s="14"/>
      <c r="DNX890" s="14"/>
      <c r="DNY890" s="14"/>
      <c r="DNZ890" s="14"/>
      <c r="DOA890" s="14"/>
      <c r="DOB890" s="14"/>
      <c r="DOC890" s="14"/>
      <c r="DOD890" s="14"/>
      <c r="DOE890" s="14"/>
      <c r="DOF890" s="14"/>
      <c r="DOG890" s="14"/>
      <c r="DOH890" s="14"/>
      <c r="DOI890" s="14"/>
      <c r="DOJ890" s="14"/>
      <c r="DOK890" s="14"/>
      <c r="DOL890" s="14"/>
      <c r="DOM890" s="14"/>
      <c r="DON890" s="14"/>
      <c r="DOO890" s="14"/>
      <c r="DOP890" s="14"/>
      <c r="DOQ890" s="14"/>
      <c r="DOR890" s="14"/>
      <c r="DOS890" s="14"/>
      <c r="DOT890" s="14"/>
      <c r="DOU890" s="14"/>
      <c r="DOV890" s="14"/>
      <c r="DOW890" s="14"/>
      <c r="DOX890" s="14"/>
      <c r="DOY890" s="14"/>
      <c r="DOZ890" s="14"/>
      <c r="DPA890" s="14"/>
      <c r="DPB890" s="14"/>
      <c r="DPC890" s="14"/>
      <c r="DPD890" s="14"/>
      <c r="DPE890" s="14"/>
      <c r="DPF890" s="14"/>
      <c r="DPG890" s="14"/>
      <c r="DPH890" s="14"/>
      <c r="DPI890" s="14"/>
      <c r="DPJ890" s="14"/>
      <c r="DPK890" s="14"/>
      <c r="DPL890" s="14"/>
      <c r="DPM890" s="14"/>
      <c r="DPN890" s="14"/>
      <c r="DPO890" s="14"/>
      <c r="DPP890" s="14"/>
      <c r="DPQ890" s="14"/>
      <c r="DPR890" s="14"/>
      <c r="DPS890" s="14"/>
      <c r="DPT890" s="14"/>
      <c r="DPU890" s="14"/>
      <c r="DPV890" s="14"/>
      <c r="DPW890" s="14"/>
      <c r="DPX890" s="14"/>
      <c r="DPY890" s="14"/>
      <c r="DPZ890" s="14"/>
      <c r="DQA890" s="14"/>
      <c r="DQB890" s="14"/>
      <c r="DQC890" s="14"/>
      <c r="DQD890" s="14"/>
      <c r="DQE890" s="14"/>
      <c r="DQF890" s="14"/>
      <c r="DQG890" s="14"/>
      <c r="DQH890" s="14"/>
      <c r="DQI890" s="14"/>
      <c r="DQJ890" s="14"/>
      <c r="DQK890" s="14"/>
      <c r="DQL890" s="14"/>
      <c r="DQM890" s="14"/>
      <c r="DQN890" s="14"/>
      <c r="DQO890" s="14"/>
      <c r="DQP890" s="14"/>
      <c r="DQQ890" s="14"/>
      <c r="DQR890" s="14"/>
      <c r="DQS890" s="14"/>
      <c r="DQT890" s="14"/>
      <c r="DQU890" s="14"/>
      <c r="DQV890" s="14"/>
      <c r="DQW890" s="14"/>
      <c r="DQX890" s="14"/>
      <c r="DQY890" s="14"/>
      <c r="DQZ890" s="14"/>
      <c r="DRA890" s="14"/>
      <c r="DRB890" s="14"/>
      <c r="DRC890" s="14"/>
      <c r="DRD890" s="14"/>
      <c r="DRE890" s="14"/>
      <c r="DRF890" s="14"/>
      <c r="DRG890" s="14"/>
      <c r="DRH890" s="14"/>
      <c r="DRI890" s="14"/>
      <c r="DRJ890" s="14"/>
      <c r="DRK890" s="14"/>
      <c r="DRL890" s="14"/>
      <c r="DRM890" s="14"/>
      <c r="DRN890" s="14"/>
      <c r="DRO890" s="14"/>
      <c r="DRP890" s="14"/>
      <c r="DRQ890" s="14"/>
      <c r="DRR890" s="14"/>
      <c r="DRS890" s="14"/>
      <c r="DRT890" s="14"/>
      <c r="DRU890" s="14"/>
      <c r="DRV890" s="14"/>
      <c r="DRW890" s="14"/>
      <c r="DRX890" s="14"/>
      <c r="DRY890" s="14"/>
      <c r="DRZ890" s="14"/>
      <c r="DSA890" s="14"/>
      <c r="DSB890" s="14"/>
      <c r="DSC890" s="14"/>
      <c r="DSD890" s="14"/>
      <c r="DSE890" s="14"/>
      <c r="DSF890" s="14"/>
      <c r="DSG890" s="14"/>
      <c r="DSH890" s="14"/>
      <c r="DSI890" s="14"/>
      <c r="DSJ890" s="14"/>
      <c r="DSK890" s="14"/>
      <c r="DSL890" s="14"/>
      <c r="DSM890" s="14"/>
      <c r="DSN890" s="14"/>
      <c r="DSO890" s="14"/>
      <c r="DSP890" s="14"/>
      <c r="DSQ890" s="14"/>
      <c r="DSR890" s="14"/>
      <c r="DSS890" s="14"/>
      <c r="DST890" s="14"/>
      <c r="DSU890" s="14"/>
      <c r="DSV890" s="14"/>
      <c r="DSW890" s="14"/>
      <c r="DSX890" s="14"/>
      <c r="DSY890" s="14"/>
      <c r="DSZ890" s="14"/>
      <c r="DTA890" s="14"/>
      <c r="DTB890" s="14"/>
      <c r="DTC890" s="14"/>
      <c r="DTD890" s="14"/>
      <c r="DTE890" s="14"/>
      <c r="DTF890" s="14"/>
      <c r="DTG890" s="14"/>
      <c r="DTH890" s="14"/>
      <c r="DTI890" s="14"/>
      <c r="DTJ890" s="14"/>
      <c r="DTK890" s="14"/>
      <c r="DTL890" s="14"/>
      <c r="DTM890" s="14"/>
      <c r="DTN890" s="14"/>
      <c r="DTO890" s="14"/>
      <c r="DTP890" s="14"/>
      <c r="DTQ890" s="14"/>
      <c r="DTR890" s="14"/>
      <c r="DTS890" s="14"/>
      <c r="DTT890" s="14"/>
      <c r="DTU890" s="14"/>
      <c r="DTV890" s="14"/>
      <c r="DTW890" s="14"/>
      <c r="DTX890" s="14"/>
      <c r="DTY890" s="14"/>
      <c r="DTZ890" s="14"/>
      <c r="DUA890" s="14"/>
      <c r="DUB890" s="14"/>
      <c r="DUC890" s="14"/>
      <c r="DUD890" s="14"/>
      <c r="DUE890" s="14"/>
      <c r="DUF890" s="14"/>
      <c r="DUG890" s="14"/>
      <c r="DUH890" s="14"/>
      <c r="DUI890" s="14"/>
      <c r="DUJ890" s="14"/>
      <c r="DUK890" s="14"/>
      <c r="DUL890" s="14"/>
      <c r="DUM890" s="14"/>
      <c r="DUN890" s="14"/>
      <c r="DUO890" s="14"/>
      <c r="DUP890" s="14"/>
      <c r="DUQ890" s="14"/>
      <c r="DUR890" s="14"/>
      <c r="DUS890" s="14"/>
      <c r="DUT890" s="14"/>
      <c r="DUU890" s="14"/>
      <c r="DUV890" s="14"/>
      <c r="DUW890" s="14"/>
      <c r="DUX890" s="14"/>
      <c r="DUY890" s="14"/>
      <c r="DUZ890" s="14"/>
      <c r="DVA890" s="14"/>
      <c r="DVB890" s="14"/>
      <c r="DVC890" s="14"/>
      <c r="DVD890" s="14"/>
      <c r="DVE890" s="14"/>
      <c r="DVF890" s="14"/>
      <c r="DVG890" s="14"/>
      <c r="DVH890" s="14"/>
      <c r="DVI890" s="14"/>
      <c r="DVJ890" s="14"/>
      <c r="DVK890" s="14"/>
      <c r="DVL890" s="14"/>
      <c r="DVM890" s="14"/>
      <c r="DVN890" s="14"/>
      <c r="DVO890" s="14"/>
      <c r="DVP890" s="14"/>
      <c r="DVQ890" s="14"/>
      <c r="DVR890" s="14"/>
      <c r="DVS890" s="14"/>
      <c r="DVT890" s="14"/>
      <c r="DVU890" s="14"/>
      <c r="DVV890" s="14"/>
      <c r="DVW890" s="14"/>
      <c r="DVX890" s="14"/>
      <c r="DVY890" s="14"/>
      <c r="DVZ890" s="14"/>
      <c r="DWA890" s="14"/>
      <c r="DWB890" s="14"/>
      <c r="DWC890" s="14"/>
      <c r="DWD890" s="14"/>
      <c r="DWE890" s="14"/>
      <c r="DWF890" s="14"/>
      <c r="DWG890" s="14"/>
      <c r="DWH890" s="14"/>
      <c r="DWI890" s="14"/>
      <c r="DWJ890" s="14"/>
      <c r="DWK890" s="14"/>
      <c r="DWL890" s="14"/>
      <c r="DWM890" s="14"/>
      <c r="DWN890" s="14"/>
      <c r="DWO890" s="14"/>
      <c r="DWP890" s="14"/>
      <c r="DWQ890" s="14"/>
      <c r="DWR890" s="14"/>
      <c r="DWS890" s="14"/>
      <c r="DWT890" s="14"/>
      <c r="DWU890" s="14"/>
      <c r="DWV890" s="14"/>
      <c r="DWW890" s="14"/>
      <c r="DWX890" s="14"/>
      <c r="DWY890" s="14"/>
      <c r="DWZ890" s="14"/>
      <c r="DXA890" s="14"/>
      <c r="DXB890" s="14"/>
      <c r="DXC890" s="14"/>
      <c r="DXD890" s="14"/>
      <c r="DXE890" s="14"/>
      <c r="DXF890" s="14"/>
      <c r="DXG890" s="14"/>
      <c r="DXH890" s="14"/>
      <c r="DXI890" s="14"/>
      <c r="DXJ890" s="14"/>
      <c r="DXK890" s="14"/>
      <c r="DXL890" s="14"/>
      <c r="DXM890" s="14"/>
      <c r="DXN890" s="14"/>
      <c r="DXO890" s="14"/>
      <c r="DXP890" s="14"/>
      <c r="DXQ890" s="14"/>
      <c r="DXR890" s="14"/>
      <c r="DXS890" s="14"/>
      <c r="DXT890" s="14"/>
      <c r="DXU890" s="14"/>
      <c r="DXV890" s="14"/>
      <c r="DXW890" s="14"/>
      <c r="DXX890" s="14"/>
      <c r="DXY890" s="14"/>
      <c r="DXZ890" s="14"/>
      <c r="DYA890" s="14"/>
      <c r="DYB890" s="14"/>
      <c r="DYC890" s="14"/>
      <c r="DYD890" s="14"/>
      <c r="DYE890" s="14"/>
      <c r="DYF890" s="14"/>
      <c r="DYG890" s="14"/>
      <c r="DYH890" s="14"/>
      <c r="DYI890" s="14"/>
      <c r="DYJ890" s="14"/>
      <c r="DYK890" s="14"/>
      <c r="DYL890" s="14"/>
      <c r="DYM890" s="14"/>
      <c r="DYN890" s="14"/>
      <c r="DYO890" s="14"/>
      <c r="DYP890" s="14"/>
      <c r="DYQ890" s="14"/>
      <c r="DYR890" s="14"/>
      <c r="DYS890" s="14"/>
      <c r="DYT890" s="14"/>
      <c r="DYU890" s="14"/>
      <c r="DYV890" s="14"/>
      <c r="DYW890" s="14"/>
      <c r="DYX890" s="14"/>
      <c r="DYY890" s="14"/>
      <c r="DYZ890" s="14"/>
      <c r="DZA890" s="14"/>
      <c r="DZB890" s="14"/>
      <c r="DZC890" s="14"/>
      <c r="DZD890" s="14"/>
      <c r="DZE890" s="14"/>
      <c r="DZF890" s="14"/>
      <c r="DZG890" s="14"/>
      <c r="DZH890" s="14"/>
      <c r="DZI890" s="14"/>
      <c r="DZJ890" s="14"/>
      <c r="DZK890" s="14"/>
      <c r="DZL890" s="14"/>
      <c r="DZM890" s="14"/>
      <c r="DZN890" s="14"/>
      <c r="DZO890" s="14"/>
      <c r="DZP890" s="14"/>
      <c r="DZQ890" s="14"/>
      <c r="DZR890" s="14"/>
      <c r="DZS890" s="14"/>
      <c r="DZT890" s="14"/>
      <c r="DZU890" s="14"/>
      <c r="DZV890" s="14"/>
      <c r="DZW890" s="14"/>
      <c r="DZX890" s="14"/>
      <c r="DZY890" s="14"/>
      <c r="DZZ890" s="14"/>
      <c r="EAA890" s="14"/>
      <c r="EAB890" s="14"/>
      <c r="EAC890" s="14"/>
      <c r="EAD890" s="14"/>
      <c r="EAE890" s="14"/>
      <c r="EAF890" s="14"/>
      <c r="EAG890" s="14"/>
      <c r="EAH890" s="14"/>
      <c r="EAI890" s="14"/>
      <c r="EAJ890" s="14"/>
      <c r="EAK890" s="14"/>
      <c r="EAL890" s="14"/>
      <c r="EAM890" s="14"/>
      <c r="EAN890" s="14"/>
      <c r="EAO890" s="14"/>
      <c r="EAP890" s="14"/>
      <c r="EAQ890" s="14"/>
      <c r="EAR890" s="14"/>
      <c r="EAS890" s="14"/>
      <c r="EAT890" s="14"/>
      <c r="EAU890" s="14"/>
      <c r="EAV890" s="14"/>
      <c r="EAW890" s="14"/>
      <c r="EAX890" s="14"/>
      <c r="EAY890" s="14"/>
      <c r="EAZ890" s="14"/>
      <c r="EBA890" s="14"/>
      <c r="EBB890" s="14"/>
      <c r="EBC890" s="14"/>
      <c r="EBD890" s="14"/>
      <c r="EBE890" s="14"/>
      <c r="EBF890" s="14"/>
      <c r="EBG890" s="14"/>
      <c r="EBH890" s="14"/>
      <c r="EBI890" s="14"/>
      <c r="EBJ890" s="14"/>
      <c r="EBK890" s="14"/>
      <c r="EBL890" s="14"/>
      <c r="EBM890" s="14"/>
      <c r="EBN890" s="14"/>
      <c r="EBO890" s="14"/>
      <c r="EBP890" s="14"/>
      <c r="EBQ890" s="14"/>
      <c r="EBR890" s="14"/>
      <c r="EBS890" s="14"/>
      <c r="EBT890" s="14"/>
      <c r="EBU890" s="14"/>
      <c r="EBV890" s="14"/>
      <c r="EBW890" s="14"/>
      <c r="EBX890" s="14"/>
      <c r="EBY890" s="14"/>
      <c r="EBZ890" s="14"/>
      <c r="ECA890" s="14"/>
      <c r="ECB890" s="14"/>
      <c r="ECC890" s="14"/>
      <c r="ECD890" s="14"/>
      <c r="ECE890" s="14"/>
      <c r="ECF890" s="14"/>
      <c r="ECG890" s="14"/>
      <c r="ECH890" s="14"/>
      <c r="ECI890" s="14"/>
      <c r="ECJ890" s="14"/>
      <c r="ECK890" s="14"/>
      <c r="ECL890" s="14"/>
      <c r="ECM890" s="14"/>
      <c r="ECN890" s="14"/>
      <c r="ECO890" s="14"/>
      <c r="ECP890" s="14"/>
      <c r="ECQ890" s="14"/>
      <c r="ECR890" s="14"/>
      <c r="ECS890" s="14"/>
      <c r="ECT890" s="14"/>
      <c r="ECU890" s="14"/>
      <c r="ECV890" s="14"/>
      <c r="ECW890" s="14"/>
      <c r="ECX890" s="14"/>
      <c r="ECY890" s="14"/>
      <c r="ECZ890" s="14"/>
      <c r="EDA890" s="14"/>
      <c r="EDB890" s="14"/>
      <c r="EDC890" s="14"/>
      <c r="EDD890" s="14"/>
      <c r="EDE890" s="14"/>
      <c r="EDF890" s="14"/>
      <c r="EDG890" s="14"/>
      <c r="EDH890" s="14"/>
      <c r="EDI890" s="14"/>
      <c r="EDJ890" s="14"/>
      <c r="EDK890" s="14"/>
      <c r="EDL890" s="14"/>
      <c r="EDM890" s="14"/>
      <c r="EDN890" s="14"/>
      <c r="EDO890" s="14"/>
      <c r="EDP890" s="14"/>
      <c r="EDQ890" s="14"/>
      <c r="EDR890" s="14"/>
      <c r="EDS890" s="14"/>
      <c r="EDT890" s="14"/>
      <c r="EDU890" s="14"/>
      <c r="EDV890" s="14"/>
      <c r="EDW890" s="14"/>
      <c r="EDX890" s="14"/>
      <c r="EDY890" s="14"/>
      <c r="EDZ890" s="14"/>
      <c r="EEA890" s="14"/>
      <c r="EEB890" s="14"/>
      <c r="EEC890" s="14"/>
      <c r="EED890" s="14"/>
      <c r="EEE890" s="14"/>
      <c r="EEF890" s="14"/>
      <c r="EEG890" s="14"/>
      <c r="EEH890" s="14"/>
      <c r="EEI890" s="14"/>
      <c r="EEJ890" s="14"/>
      <c r="EEK890" s="14"/>
      <c r="EEL890" s="14"/>
      <c r="EEM890" s="14"/>
      <c r="EEN890" s="14"/>
      <c r="EEO890" s="14"/>
      <c r="EEP890" s="14"/>
      <c r="EEQ890" s="14"/>
      <c r="EER890" s="14"/>
      <c r="EES890" s="14"/>
      <c r="EET890" s="14"/>
      <c r="EEU890" s="14"/>
      <c r="EEV890" s="14"/>
      <c r="EEW890" s="14"/>
      <c r="EEX890" s="14"/>
      <c r="EEY890" s="14"/>
      <c r="EEZ890" s="14"/>
      <c r="EFA890" s="14"/>
      <c r="EFB890" s="14"/>
      <c r="EFC890" s="14"/>
      <c r="EFD890" s="14"/>
      <c r="EFE890" s="14"/>
      <c r="EFF890" s="14"/>
      <c r="EFG890" s="14"/>
      <c r="EFH890" s="14"/>
      <c r="EFI890" s="14"/>
      <c r="EFJ890" s="14"/>
      <c r="EFK890" s="14"/>
      <c r="EFL890" s="14"/>
      <c r="EFM890" s="14"/>
      <c r="EFN890" s="14"/>
      <c r="EFO890" s="14"/>
      <c r="EFP890" s="14"/>
      <c r="EFQ890" s="14"/>
      <c r="EFR890" s="14"/>
      <c r="EFS890" s="14"/>
      <c r="EFT890" s="14"/>
      <c r="EFU890" s="14"/>
      <c r="EFV890" s="14"/>
      <c r="EFW890" s="14"/>
      <c r="EFX890" s="14"/>
      <c r="EFY890" s="14"/>
      <c r="EFZ890" s="14"/>
      <c r="EGA890" s="14"/>
      <c r="EGB890" s="14"/>
      <c r="EGC890" s="14"/>
      <c r="EGD890" s="14"/>
      <c r="EGE890" s="14"/>
      <c r="EGF890" s="14"/>
      <c r="EGG890" s="14"/>
      <c r="EGH890" s="14"/>
      <c r="EGI890" s="14"/>
      <c r="EGJ890" s="14"/>
      <c r="EGK890" s="14"/>
      <c r="EGL890" s="14"/>
      <c r="EGM890" s="14"/>
      <c r="EGN890" s="14"/>
      <c r="EGO890" s="14"/>
      <c r="EGP890" s="14"/>
      <c r="EGQ890" s="14"/>
      <c r="EGR890" s="14"/>
      <c r="EGS890" s="14"/>
      <c r="EGT890" s="14"/>
      <c r="EGU890" s="14"/>
      <c r="EGV890" s="14"/>
      <c r="EGW890" s="14"/>
      <c r="EGX890" s="14"/>
      <c r="EGY890" s="14"/>
      <c r="EGZ890" s="14"/>
      <c r="EHA890" s="14"/>
      <c r="EHB890" s="14"/>
      <c r="EHC890" s="14"/>
      <c r="EHD890" s="14"/>
      <c r="EHE890" s="14"/>
      <c r="EHF890" s="14"/>
      <c r="EHG890" s="14"/>
      <c r="EHH890" s="14"/>
      <c r="EHI890" s="14"/>
      <c r="EHJ890" s="14"/>
      <c r="EHK890" s="14"/>
      <c r="EHL890" s="14"/>
      <c r="EHM890" s="14"/>
      <c r="EHN890" s="14"/>
      <c r="EHO890" s="14"/>
      <c r="EHP890" s="14"/>
      <c r="EHQ890" s="14"/>
      <c r="EHR890" s="14"/>
      <c r="EHS890" s="14"/>
      <c r="EHT890" s="14"/>
      <c r="EHU890" s="14"/>
      <c r="EHV890" s="14"/>
      <c r="EHW890" s="14"/>
      <c r="EHX890" s="14"/>
      <c r="EHY890" s="14"/>
      <c r="EHZ890" s="14"/>
      <c r="EIA890" s="14"/>
      <c r="EIB890" s="14"/>
      <c r="EIC890" s="14"/>
      <c r="EID890" s="14"/>
      <c r="EIE890" s="14"/>
      <c r="EIF890" s="14"/>
      <c r="EIG890" s="14"/>
      <c r="EIH890" s="14"/>
      <c r="EII890" s="14"/>
      <c r="EIJ890" s="14"/>
      <c r="EIK890" s="14"/>
      <c r="EIL890" s="14"/>
      <c r="EIM890" s="14"/>
      <c r="EIN890" s="14"/>
      <c r="EIO890" s="14"/>
      <c r="EIP890" s="14"/>
      <c r="EIQ890" s="14"/>
      <c r="EIR890" s="14"/>
      <c r="EIS890" s="14"/>
      <c r="EIT890" s="14"/>
      <c r="EIU890" s="14"/>
      <c r="EIV890" s="14"/>
      <c r="EIW890" s="14"/>
      <c r="EIX890" s="14"/>
      <c r="EIY890" s="14"/>
      <c r="EIZ890" s="14"/>
      <c r="EJA890" s="14"/>
      <c r="EJB890" s="14"/>
      <c r="EJC890" s="14"/>
      <c r="EJD890" s="14"/>
      <c r="EJE890" s="14"/>
      <c r="EJF890" s="14"/>
      <c r="EJG890" s="14"/>
      <c r="EJH890" s="14"/>
      <c r="EJI890" s="14"/>
      <c r="EJJ890" s="14"/>
      <c r="EJK890" s="14"/>
      <c r="EJL890" s="14"/>
      <c r="EJM890" s="14"/>
      <c r="EJN890" s="14"/>
      <c r="EJO890" s="14"/>
      <c r="EJP890" s="14"/>
      <c r="EJQ890" s="14"/>
      <c r="EJR890" s="14"/>
      <c r="EJS890" s="14"/>
      <c r="EJT890" s="14"/>
      <c r="EJU890" s="14"/>
      <c r="EJV890" s="14"/>
      <c r="EJW890" s="14"/>
      <c r="EJX890" s="14"/>
      <c r="EJY890" s="14"/>
      <c r="EJZ890" s="14"/>
      <c r="EKA890" s="14"/>
      <c r="EKB890" s="14"/>
      <c r="EKC890" s="14"/>
      <c r="EKD890" s="14"/>
      <c r="EKE890" s="14"/>
      <c r="EKF890" s="14"/>
      <c r="EKG890" s="14"/>
      <c r="EKH890" s="14"/>
      <c r="EKI890" s="14"/>
      <c r="EKJ890" s="14"/>
      <c r="EKK890" s="14"/>
      <c r="EKL890" s="14"/>
      <c r="EKM890" s="14"/>
      <c r="EKN890" s="14"/>
      <c r="EKO890" s="14"/>
      <c r="EKP890" s="14"/>
      <c r="EKQ890" s="14"/>
      <c r="EKR890" s="14"/>
      <c r="EKS890" s="14"/>
      <c r="EKT890" s="14"/>
      <c r="EKU890" s="14"/>
      <c r="EKV890" s="14"/>
      <c r="EKW890" s="14"/>
      <c r="EKX890" s="14"/>
      <c r="EKY890" s="14"/>
      <c r="EKZ890" s="14"/>
      <c r="ELA890" s="14"/>
      <c r="ELB890" s="14"/>
      <c r="ELC890" s="14"/>
      <c r="ELD890" s="14"/>
      <c r="ELE890" s="14"/>
      <c r="ELF890" s="14"/>
      <c r="ELG890" s="14"/>
      <c r="ELH890" s="14"/>
      <c r="ELI890" s="14"/>
      <c r="ELJ890" s="14"/>
      <c r="ELK890" s="14"/>
      <c r="ELL890" s="14"/>
      <c r="ELM890" s="14"/>
      <c r="ELN890" s="14"/>
      <c r="ELO890" s="14"/>
      <c r="ELP890" s="14"/>
      <c r="ELQ890" s="14"/>
      <c r="ELR890" s="14"/>
      <c r="ELS890" s="14"/>
      <c r="ELT890" s="14"/>
      <c r="ELU890" s="14"/>
      <c r="ELV890" s="14"/>
      <c r="ELW890" s="14"/>
      <c r="ELX890" s="14"/>
      <c r="ELY890" s="14"/>
      <c r="ELZ890" s="14"/>
      <c r="EMA890" s="14"/>
      <c r="EMB890" s="14"/>
      <c r="EMC890" s="14"/>
      <c r="EMD890" s="14"/>
      <c r="EME890" s="14"/>
      <c r="EMF890" s="14"/>
      <c r="EMG890" s="14"/>
      <c r="EMH890" s="14"/>
      <c r="EMI890" s="14"/>
      <c r="EMJ890" s="14"/>
      <c r="EMK890" s="14"/>
      <c r="EML890" s="14"/>
      <c r="EMM890" s="14"/>
      <c r="EMN890" s="14"/>
      <c r="EMO890" s="14"/>
      <c r="EMP890" s="14"/>
      <c r="EMQ890" s="14"/>
      <c r="EMR890" s="14"/>
      <c r="EMS890" s="14"/>
      <c r="EMT890" s="14"/>
      <c r="EMU890" s="14"/>
      <c r="EMV890" s="14"/>
      <c r="EMW890" s="14"/>
      <c r="EMX890" s="14"/>
      <c r="EMY890" s="14"/>
      <c r="EMZ890" s="14"/>
      <c r="ENA890" s="14"/>
      <c r="ENB890" s="14"/>
      <c r="ENC890" s="14"/>
      <c r="END890" s="14"/>
      <c r="ENE890" s="14"/>
      <c r="ENF890" s="14"/>
      <c r="ENG890" s="14"/>
      <c r="ENH890" s="14"/>
      <c r="ENI890" s="14"/>
      <c r="ENJ890" s="14"/>
      <c r="ENK890" s="14"/>
      <c r="ENL890" s="14"/>
      <c r="ENM890" s="14"/>
      <c r="ENN890" s="14"/>
      <c r="ENO890" s="14"/>
      <c r="ENP890" s="14"/>
      <c r="ENQ890" s="14"/>
      <c r="ENR890" s="14"/>
      <c r="ENS890" s="14"/>
      <c r="ENT890" s="14"/>
      <c r="ENU890" s="14"/>
      <c r="ENV890" s="14"/>
      <c r="ENW890" s="14"/>
      <c r="ENX890" s="14"/>
      <c r="ENY890" s="14"/>
      <c r="ENZ890" s="14"/>
      <c r="EOA890" s="14"/>
      <c r="EOB890" s="14"/>
      <c r="EOC890" s="14"/>
      <c r="EOD890" s="14"/>
      <c r="EOE890" s="14"/>
      <c r="EOF890" s="14"/>
      <c r="EOG890" s="14"/>
      <c r="EOH890" s="14"/>
      <c r="EOI890" s="14"/>
      <c r="EOJ890" s="14"/>
      <c r="EOK890" s="14"/>
      <c r="EOL890" s="14"/>
      <c r="EOM890" s="14"/>
      <c r="EON890" s="14"/>
      <c r="EOO890" s="14"/>
      <c r="EOP890" s="14"/>
      <c r="EOQ890" s="14"/>
      <c r="EOR890" s="14"/>
      <c r="EOS890" s="14"/>
      <c r="EOT890" s="14"/>
      <c r="EOU890" s="14"/>
      <c r="EOV890" s="14"/>
      <c r="EOW890" s="14"/>
      <c r="EOX890" s="14"/>
      <c r="EOY890" s="14"/>
      <c r="EOZ890" s="14"/>
      <c r="EPA890" s="14"/>
      <c r="EPB890" s="14"/>
      <c r="EPC890" s="14"/>
      <c r="EPD890" s="14"/>
      <c r="EPE890" s="14"/>
      <c r="EPF890" s="14"/>
      <c r="EPG890" s="14"/>
      <c r="EPH890" s="14"/>
      <c r="EPI890" s="14"/>
      <c r="EPJ890" s="14"/>
      <c r="EPK890" s="14"/>
      <c r="EPL890" s="14"/>
      <c r="EPM890" s="14"/>
      <c r="EPN890" s="14"/>
      <c r="EPO890" s="14"/>
      <c r="EPP890" s="14"/>
      <c r="EPQ890" s="14"/>
      <c r="EPR890" s="14"/>
      <c r="EPS890" s="14"/>
      <c r="EPT890" s="14"/>
      <c r="EPU890" s="14"/>
      <c r="EPV890" s="14"/>
      <c r="EPW890" s="14"/>
      <c r="EPX890" s="14"/>
      <c r="EPY890" s="14"/>
      <c r="EPZ890" s="14"/>
      <c r="EQA890" s="14"/>
      <c r="EQB890" s="14"/>
      <c r="EQC890" s="14"/>
      <c r="EQD890" s="14"/>
      <c r="EQE890" s="14"/>
      <c r="EQF890" s="14"/>
      <c r="EQG890" s="14"/>
      <c r="EQH890" s="14"/>
      <c r="EQI890" s="14"/>
      <c r="EQJ890" s="14"/>
      <c r="EQK890" s="14"/>
      <c r="EQL890" s="14"/>
      <c r="EQM890" s="14"/>
      <c r="EQN890" s="14"/>
      <c r="EQO890" s="14"/>
      <c r="EQP890" s="14"/>
      <c r="EQQ890" s="14"/>
      <c r="EQR890" s="14"/>
      <c r="EQS890" s="14"/>
      <c r="EQT890" s="14"/>
      <c r="EQU890" s="14"/>
      <c r="EQV890" s="14"/>
      <c r="EQW890" s="14"/>
      <c r="EQX890" s="14"/>
      <c r="EQY890" s="14"/>
      <c r="EQZ890" s="14"/>
      <c r="ERA890" s="14"/>
      <c r="ERB890" s="14"/>
      <c r="ERC890" s="14"/>
      <c r="ERD890" s="14"/>
      <c r="ERE890" s="14"/>
      <c r="ERF890" s="14"/>
      <c r="ERG890" s="14"/>
      <c r="ERH890" s="14"/>
      <c r="ERI890" s="14"/>
      <c r="ERJ890" s="14"/>
      <c r="ERK890" s="14"/>
      <c r="ERL890" s="14"/>
      <c r="ERM890" s="14"/>
      <c r="ERN890" s="14"/>
      <c r="ERO890" s="14"/>
      <c r="ERP890" s="14"/>
      <c r="ERQ890" s="14"/>
      <c r="ERR890" s="14"/>
      <c r="ERS890" s="14"/>
      <c r="ERT890" s="14"/>
      <c r="ERU890" s="14"/>
      <c r="ERV890" s="14"/>
      <c r="ERW890" s="14"/>
      <c r="ERX890" s="14"/>
      <c r="ERY890" s="14"/>
      <c r="ERZ890" s="14"/>
      <c r="ESA890" s="14"/>
      <c r="ESB890" s="14"/>
      <c r="ESC890" s="14"/>
      <c r="ESD890" s="14"/>
      <c r="ESE890" s="14"/>
      <c r="ESF890" s="14"/>
      <c r="ESG890" s="14"/>
      <c r="ESH890" s="14"/>
      <c r="ESI890" s="14"/>
      <c r="ESJ890" s="14"/>
      <c r="ESK890" s="14"/>
      <c r="ESL890" s="14"/>
      <c r="ESM890" s="14"/>
      <c r="ESN890" s="14"/>
      <c r="ESO890" s="14"/>
      <c r="ESP890" s="14"/>
      <c r="ESQ890" s="14"/>
      <c r="ESR890" s="14"/>
      <c r="ESS890" s="14"/>
      <c r="EST890" s="14"/>
      <c r="ESU890" s="14"/>
      <c r="ESV890" s="14"/>
      <c r="ESW890" s="14"/>
      <c r="ESX890" s="14"/>
      <c r="ESY890" s="14"/>
      <c r="ESZ890" s="14"/>
      <c r="ETA890" s="14"/>
      <c r="ETB890" s="14"/>
      <c r="ETC890" s="14"/>
      <c r="ETD890" s="14"/>
      <c r="ETE890" s="14"/>
      <c r="ETF890" s="14"/>
      <c r="ETG890" s="14"/>
      <c r="ETH890" s="14"/>
      <c r="ETI890" s="14"/>
      <c r="ETJ890" s="14"/>
      <c r="ETK890" s="14"/>
      <c r="ETL890" s="14"/>
      <c r="ETM890" s="14"/>
      <c r="ETN890" s="14"/>
      <c r="ETO890" s="14"/>
      <c r="ETP890" s="14"/>
      <c r="ETQ890" s="14"/>
      <c r="ETR890" s="14"/>
      <c r="ETS890" s="14"/>
      <c r="ETT890" s="14"/>
      <c r="ETU890" s="14"/>
      <c r="ETV890" s="14"/>
      <c r="ETW890" s="14"/>
      <c r="ETX890" s="14"/>
      <c r="ETY890" s="14"/>
      <c r="ETZ890" s="14"/>
      <c r="EUA890" s="14"/>
      <c r="EUB890" s="14"/>
      <c r="EUC890" s="14"/>
      <c r="EUD890" s="14"/>
      <c r="EUE890" s="14"/>
      <c r="EUF890" s="14"/>
      <c r="EUG890" s="14"/>
      <c r="EUH890" s="14"/>
      <c r="EUI890" s="14"/>
      <c r="EUJ890" s="14"/>
      <c r="EUK890" s="14"/>
      <c r="EUL890" s="14"/>
      <c r="EUM890" s="14"/>
      <c r="EUN890" s="14"/>
      <c r="EUO890" s="14"/>
      <c r="EUP890" s="14"/>
      <c r="EUQ890" s="14"/>
      <c r="EUR890" s="14"/>
      <c r="EUS890" s="14"/>
      <c r="EUT890" s="14"/>
      <c r="EUU890" s="14"/>
      <c r="EUV890" s="14"/>
      <c r="EUW890" s="14"/>
      <c r="EUX890" s="14"/>
      <c r="EUY890" s="14"/>
      <c r="EUZ890" s="14"/>
      <c r="EVA890" s="14"/>
      <c r="EVB890" s="14"/>
      <c r="EVC890" s="14"/>
      <c r="EVD890" s="14"/>
      <c r="EVE890" s="14"/>
      <c r="EVF890" s="14"/>
      <c r="EVG890" s="14"/>
      <c r="EVH890" s="14"/>
      <c r="EVI890" s="14"/>
      <c r="EVJ890" s="14"/>
      <c r="EVK890" s="14"/>
      <c r="EVL890" s="14"/>
      <c r="EVM890" s="14"/>
      <c r="EVN890" s="14"/>
      <c r="EVO890" s="14"/>
      <c r="EVP890" s="14"/>
      <c r="EVQ890" s="14"/>
      <c r="EVR890" s="14"/>
      <c r="EVS890" s="14"/>
      <c r="EVT890" s="14"/>
      <c r="EVU890" s="14"/>
      <c r="EVV890" s="14"/>
      <c r="EVW890" s="14"/>
      <c r="EVX890" s="14"/>
      <c r="EVY890" s="14"/>
      <c r="EVZ890" s="14"/>
      <c r="EWA890" s="14"/>
      <c r="EWB890" s="14"/>
      <c r="EWC890" s="14"/>
      <c r="EWD890" s="14"/>
      <c r="EWE890" s="14"/>
      <c r="EWF890" s="14"/>
      <c r="EWG890" s="14"/>
      <c r="EWH890" s="14"/>
      <c r="EWI890" s="14"/>
      <c r="EWJ890" s="14"/>
      <c r="EWK890" s="14"/>
      <c r="EWL890" s="14"/>
      <c r="EWM890" s="14"/>
      <c r="EWN890" s="14"/>
      <c r="EWO890" s="14"/>
      <c r="EWP890" s="14"/>
      <c r="EWQ890" s="14"/>
      <c r="EWR890" s="14"/>
      <c r="EWS890" s="14"/>
      <c r="EWT890" s="14"/>
      <c r="EWU890" s="14"/>
      <c r="EWV890" s="14"/>
      <c r="EWW890" s="14"/>
      <c r="EWX890" s="14"/>
      <c r="EWY890" s="14"/>
      <c r="EWZ890" s="14"/>
      <c r="EXA890" s="14"/>
      <c r="EXB890" s="14"/>
      <c r="EXC890" s="14"/>
      <c r="EXD890" s="14"/>
      <c r="EXE890" s="14"/>
      <c r="EXF890" s="14"/>
      <c r="EXG890" s="14"/>
      <c r="EXH890" s="14"/>
      <c r="EXI890" s="14"/>
      <c r="EXJ890" s="14"/>
      <c r="EXK890" s="14"/>
      <c r="EXL890" s="14"/>
      <c r="EXM890" s="14"/>
      <c r="EXN890" s="14"/>
      <c r="EXO890" s="14"/>
      <c r="EXP890" s="14"/>
      <c r="EXQ890" s="14"/>
      <c r="EXR890" s="14"/>
      <c r="EXS890" s="14"/>
      <c r="EXT890" s="14"/>
      <c r="EXU890" s="14"/>
      <c r="EXV890" s="14"/>
      <c r="EXW890" s="14"/>
      <c r="EXX890" s="14"/>
      <c r="EXY890" s="14"/>
      <c r="EXZ890" s="14"/>
      <c r="EYA890" s="14"/>
      <c r="EYB890" s="14"/>
      <c r="EYC890" s="14"/>
      <c r="EYD890" s="14"/>
      <c r="EYE890" s="14"/>
      <c r="EYF890" s="14"/>
      <c r="EYG890" s="14"/>
      <c r="EYH890" s="14"/>
      <c r="EYI890" s="14"/>
      <c r="EYJ890" s="14"/>
      <c r="EYK890" s="14"/>
      <c r="EYL890" s="14"/>
      <c r="EYM890" s="14"/>
      <c r="EYN890" s="14"/>
      <c r="EYO890" s="14"/>
      <c r="EYP890" s="14"/>
      <c r="EYQ890" s="14"/>
      <c r="EYR890" s="14"/>
      <c r="EYS890" s="14"/>
      <c r="EYT890" s="14"/>
      <c r="EYU890" s="14"/>
      <c r="EYV890" s="14"/>
      <c r="EYW890" s="14"/>
      <c r="EYX890" s="14"/>
      <c r="EYY890" s="14"/>
      <c r="EYZ890" s="14"/>
      <c r="EZA890" s="14"/>
      <c r="EZB890" s="14"/>
      <c r="EZC890" s="14"/>
      <c r="EZD890" s="14"/>
      <c r="EZE890" s="14"/>
      <c r="EZF890" s="14"/>
      <c r="EZG890" s="14"/>
      <c r="EZH890" s="14"/>
      <c r="EZI890" s="14"/>
      <c r="EZJ890" s="14"/>
      <c r="EZK890" s="14"/>
      <c r="EZL890" s="14"/>
      <c r="EZM890" s="14"/>
      <c r="EZN890" s="14"/>
      <c r="EZO890" s="14"/>
      <c r="EZP890" s="14"/>
      <c r="EZQ890" s="14"/>
      <c r="EZR890" s="14"/>
      <c r="EZS890" s="14"/>
      <c r="EZT890" s="14"/>
      <c r="EZU890" s="14"/>
      <c r="EZV890" s="14"/>
      <c r="EZW890" s="14"/>
      <c r="EZX890" s="14"/>
      <c r="EZY890" s="14"/>
      <c r="EZZ890" s="14"/>
      <c r="FAA890" s="14"/>
      <c r="FAB890" s="14"/>
      <c r="FAC890" s="14"/>
      <c r="FAD890" s="14"/>
      <c r="FAE890" s="14"/>
      <c r="FAF890" s="14"/>
      <c r="FAG890" s="14"/>
      <c r="FAH890" s="14"/>
      <c r="FAI890" s="14"/>
      <c r="FAJ890" s="14"/>
      <c r="FAK890" s="14"/>
      <c r="FAL890" s="14"/>
      <c r="FAM890" s="14"/>
      <c r="FAN890" s="14"/>
      <c r="FAO890" s="14"/>
      <c r="FAP890" s="14"/>
      <c r="FAQ890" s="14"/>
      <c r="FAR890" s="14"/>
      <c r="FAS890" s="14"/>
      <c r="FAT890" s="14"/>
      <c r="FAU890" s="14"/>
      <c r="FAV890" s="14"/>
      <c r="FAW890" s="14"/>
      <c r="FAX890" s="14"/>
      <c r="FAY890" s="14"/>
      <c r="FAZ890" s="14"/>
      <c r="FBA890" s="14"/>
      <c r="FBB890" s="14"/>
      <c r="FBC890" s="14"/>
      <c r="FBD890" s="14"/>
      <c r="FBE890" s="14"/>
      <c r="FBF890" s="14"/>
      <c r="FBG890" s="14"/>
      <c r="FBH890" s="14"/>
      <c r="FBI890" s="14"/>
      <c r="FBJ890" s="14"/>
      <c r="FBK890" s="14"/>
      <c r="FBL890" s="14"/>
      <c r="FBM890" s="14"/>
      <c r="FBN890" s="14"/>
      <c r="FBO890" s="14"/>
      <c r="FBP890" s="14"/>
      <c r="FBQ890" s="14"/>
      <c r="FBR890" s="14"/>
      <c r="FBS890" s="14"/>
      <c r="FBT890" s="14"/>
      <c r="FBU890" s="14"/>
      <c r="FBV890" s="14"/>
      <c r="FBW890" s="14"/>
      <c r="FBX890" s="14"/>
      <c r="FBY890" s="14"/>
      <c r="FBZ890" s="14"/>
      <c r="FCA890" s="14"/>
      <c r="FCB890" s="14"/>
      <c r="FCC890" s="14"/>
      <c r="FCD890" s="14"/>
      <c r="FCE890" s="14"/>
      <c r="FCF890" s="14"/>
      <c r="FCG890" s="14"/>
      <c r="FCH890" s="14"/>
      <c r="FCI890" s="14"/>
      <c r="FCJ890" s="14"/>
      <c r="FCK890" s="14"/>
      <c r="FCL890" s="14"/>
      <c r="FCM890" s="14"/>
      <c r="FCN890" s="14"/>
      <c r="FCO890" s="14"/>
      <c r="FCP890" s="14"/>
      <c r="FCQ890" s="14"/>
      <c r="FCR890" s="14"/>
      <c r="FCS890" s="14"/>
      <c r="FCT890" s="14"/>
      <c r="FCU890" s="14"/>
      <c r="FCV890" s="14"/>
      <c r="FCW890" s="14"/>
      <c r="FCX890" s="14"/>
      <c r="FCY890" s="14"/>
      <c r="FCZ890" s="14"/>
      <c r="FDA890" s="14"/>
      <c r="FDB890" s="14"/>
      <c r="FDC890" s="14"/>
      <c r="FDD890" s="14"/>
      <c r="FDE890" s="14"/>
      <c r="FDF890" s="14"/>
      <c r="FDG890" s="14"/>
      <c r="FDH890" s="14"/>
      <c r="FDI890" s="14"/>
      <c r="FDJ890" s="14"/>
      <c r="FDK890" s="14"/>
      <c r="FDL890" s="14"/>
      <c r="FDM890" s="14"/>
      <c r="FDN890" s="14"/>
      <c r="FDO890" s="14"/>
      <c r="FDP890" s="14"/>
      <c r="FDQ890" s="14"/>
      <c r="FDR890" s="14"/>
      <c r="FDS890" s="14"/>
      <c r="FDT890" s="14"/>
      <c r="FDU890" s="14"/>
      <c r="FDV890" s="14"/>
      <c r="FDW890" s="14"/>
      <c r="FDX890" s="14"/>
      <c r="FDY890" s="14"/>
      <c r="FDZ890" s="14"/>
      <c r="FEA890" s="14"/>
      <c r="FEB890" s="14"/>
      <c r="FEC890" s="14"/>
      <c r="FED890" s="14"/>
      <c r="FEE890" s="14"/>
      <c r="FEF890" s="14"/>
      <c r="FEG890" s="14"/>
      <c r="FEH890" s="14"/>
      <c r="FEI890" s="14"/>
      <c r="FEJ890" s="14"/>
      <c r="FEK890" s="14"/>
      <c r="FEL890" s="14"/>
      <c r="FEM890" s="14"/>
      <c r="FEN890" s="14"/>
      <c r="FEO890" s="14"/>
      <c r="FEP890" s="14"/>
      <c r="FEQ890" s="14"/>
      <c r="FER890" s="14"/>
      <c r="FES890" s="14"/>
      <c r="FET890" s="14"/>
      <c r="FEU890" s="14"/>
      <c r="FEV890" s="14"/>
      <c r="FEW890" s="14"/>
      <c r="FEX890" s="14"/>
      <c r="FEY890" s="14"/>
      <c r="FEZ890" s="14"/>
      <c r="FFA890" s="14"/>
      <c r="FFB890" s="14"/>
      <c r="FFC890" s="14"/>
      <c r="FFD890" s="14"/>
      <c r="FFE890" s="14"/>
      <c r="FFF890" s="14"/>
      <c r="FFG890" s="14"/>
      <c r="FFH890" s="14"/>
      <c r="FFI890" s="14"/>
      <c r="FFJ890" s="14"/>
      <c r="FFK890" s="14"/>
      <c r="FFL890" s="14"/>
      <c r="FFM890" s="14"/>
      <c r="FFN890" s="14"/>
      <c r="FFO890" s="14"/>
      <c r="FFP890" s="14"/>
      <c r="FFQ890" s="14"/>
      <c r="FFR890" s="14"/>
      <c r="FFS890" s="14"/>
      <c r="FFT890" s="14"/>
      <c r="FFU890" s="14"/>
      <c r="FFV890" s="14"/>
      <c r="FFW890" s="14"/>
      <c r="FFX890" s="14"/>
      <c r="FFY890" s="14"/>
      <c r="FFZ890" s="14"/>
      <c r="FGA890" s="14"/>
      <c r="FGB890" s="14"/>
      <c r="FGC890" s="14"/>
      <c r="FGD890" s="14"/>
      <c r="FGE890" s="14"/>
      <c r="FGF890" s="14"/>
      <c r="FGG890" s="14"/>
      <c r="FGH890" s="14"/>
      <c r="FGI890" s="14"/>
      <c r="FGJ890" s="14"/>
      <c r="FGK890" s="14"/>
      <c r="FGL890" s="14"/>
      <c r="FGM890" s="14"/>
      <c r="FGN890" s="14"/>
      <c r="FGO890" s="14"/>
      <c r="FGP890" s="14"/>
      <c r="FGQ890" s="14"/>
      <c r="FGR890" s="14"/>
      <c r="FGS890" s="14"/>
      <c r="FGT890" s="14"/>
      <c r="FGU890" s="14"/>
      <c r="FGV890" s="14"/>
      <c r="FGW890" s="14"/>
      <c r="FGX890" s="14"/>
      <c r="FGY890" s="14"/>
      <c r="FGZ890" s="14"/>
      <c r="FHA890" s="14"/>
      <c r="FHB890" s="14"/>
      <c r="FHC890" s="14"/>
      <c r="FHD890" s="14"/>
      <c r="FHE890" s="14"/>
      <c r="FHF890" s="14"/>
      <c r="FHG890" s="14"/>
      <c r="FHH890" s="14"/>
      <c r="FHI890" s="14"/>
      <c r="FHJ890" s="14"/>
      <c r="FHK890" s="14"/>
      <c r="FHL890" s="14"/>
      <c r="FHM890" s="14"/>
      <c r="FHN890" s="14"/>
      <c r="FHO890" s="14"/>
      <c r="FHP890" s="14"/>
      <c r="FHQ890" s="14"/>
      <c r="FHR890" s="14"/>
      <c r="FHS890" s="14"/>
      <c r="FHT890" s="14"/>
      <c r="FHU890" s="14"/>
      <c r="FHV890" s="14"/>
      <c r="FHW890" s="14"/>
      <c r="FHX890" s="14"/>
      <c r="FHY890" s="14"/>
      <c r="FHZ890" s="14"/>
      <c r="FIA890" s="14"/>
      <c r="FIB890" s="14"/>
      <c r="FIC890" s="14"/>
      <c r="FID890" s="14"/>
      <c r="FIE890" s="14"/>
      <c r="FIF890" s="14"/>
      <c r="FIG890" s="14"/>
      <c r="FIH890" s="14"/>
      <c r="FII890" s="14"/>
      <c r="FIJ890" s="14"/>
      <c r="FIK890" s="14"/>
      <c r="FIL890" s="14"/>
      <c r="FIM890" s="14"/>
      <c r="FIN890" s="14"/>
      <c r="FIO890" s="14"/>
      <c r="FIP890" s="14"/>
      <c r="FIQ890" s="14"/>
      <c r="FIR890" s="14"/>
      <c r="FIS890" s="14"/>
      <c r="FIT890" s="14"/>
      <c r="FIU890" s="14"/>
      <c r="FIV890" s="14"/>
      <c r="FIW890" s="14"/>
      <c r="FIX890" s="14"/>
      <c r="FIY890" s="14"/>
      <c r="FIZ890" s="14"/>
      <c r="FJA890" s="14"/>
      <c r="FJB890" s="14"/>
      <c r="FJC890" s="14"/>
      <c r="FJD890" s="14"/>
      <c r="FJE890" s="14"/>
      <c r="FJF890" s="14"/>
      <c r="FJG890" s="14"/>
      <c r="FJH890" s="14"/>
      <c r="FJI890" s="14"/>
      <c r="FJJ890" s="14"/>
      <c r="FJK890" s="14"/>
      <c r="FJL890" s="14"/>
      <c r="FJM890" s="14"/>
      <c r="FJN890" s="14"/>
      <c r="FJO890" s="14"/>
      <c r="FJP890" s="14"/>
      <c r="FJQ890" s="14"/>
      <c r="FJR890" s="14"/>
      <c r="FJS890" s="14"/>
      <c r="FJT890" s="14"/>
      <c r="FJU890" s="14"/>
      <c r="FJV890" s="14"/>
      <c r="FJW890" s="14"/>
      <c r="FJX890" s="14"/>
      <c r="FJY890" s="14"/>
      <c r="FJZ890" s="14"/>
      <c r="FKA890" s="14"/>
      <c r="FKB890" s="14"/>
      <c r="FKC890" s="14"/>
      <c r="FKD890" s="14"/>
      <c r="FKE890" s="14"/>
      <c r="FKF890" s="14"/>
      <c r="FKG890" s="14"/>
      <c r="FKH890" s="14"/>
      <c r="FKI890" s="14"/>
      <c r="FKJ890" s="14"/>
      <c r="FKK890" s="14"/>
      <c r="FKL890" s="14"/>
      <c r="FKM890" s="14"/>
      <c r="FKN890" s="14"/>
      <c r="FKO890" s="14"/>
      <c r="FKP890" s="14"/>
      <c r="FKQ890" s="14"/>
      <c r="FKR890" s="14"/>
      <c r="FKS890" s="14"/>
      <c r="FKT890" s="14"/>
      <c r="FKU890" s="14"/>
      <c r="FKV890" s="14"/>
      <c r="FKW890" s="14"/>
      <c r="FKX890" s="14"/>
      <c r="FKY890" s="14"/>
      <c r="FKZ890" s="14"/>
      <c r="FLA890" s="14"/>
      <c r="FLB890" s="14"/>
      <c r="FLC890" s="14"/>
      <c r="FLD890" s="14"/>
      <c r="FLE890" s="14"/>
      <c r="FLF890" s="14"/>
      <c r="FLG890" s="14"/>
      <c r="FLH890" s="14"/>
      <c r="FLI890" s="14"/>
      <c r="FLJ890" s="14"/>
      <c r="FLK890" s="14"/>
      <c r="FLL890" s="14"/>
      <c r="FLM890" s="14"/>
      <c r="FLN890" s="14"/>
      <c r="FLO890" s="14"/>
      <c r="FLP890" s="14"/>
      <c r="FLQ890" s="14"/>
      <c r="FLR890" s="14"/>
      <c r="FLS890" s="14"/>
      <c r="FLT890" s="14"/>
      <c r="FLU890" s="14"/>
      <c r="FLV890" s="14"/>
      <c r="FLW890" s="14"/>
      <c r="FLX890" s="14"/>
      <c r="FLY890" s="14"/>
      <c r="FLZ890" s="14"/>
      <c r="FMA890" s="14"/>
      <c r="FMB890" s="14"/>
      <c r="FMC890" s="14"/>
      <c r="FMD890" s="14"/>
      <c r="FME890" s="14"/>
      <c r="FMF890" s="14"/>
      <c r="FMG890" s="14"/>
      <c r="FMH890" s="14"/>
      <c r="FMI890" s="14"/>
      <c r="FMJ890" s="14"/>
      <c r="FMK890" s="14"/>
      <c r="FML890" s="14"/>
      <c r="FMM890" s="14"/>
      <c r="FMN890" s="14"/>
      <c r="FMO890" s="14"/>
      <c r="FMP890" s="14"/>
      <c r="FMQ890" s="14"/>
      <c r="FMR890" s="14"/>
      <c r="FMS890" s="14"/>
      <c r="FMT890" s="14"/>
      <c r="FMU890" s="14"/>
      <c r="FMV890" s="14"/>
      <c r="FMW890" s="14"/>
      <c r="FMX890" s="14"/>
      <c r="FMY890" s="14"/>
      <c r="FMZ890" s="14"/>
      <c r="FNA890" s="14"/>
      <c r="FNB890" s="14"/>
      <c r="FNC890" s="14"/>
      <c r="FND890" s="14"/>
      <c r="FNE890" s="14"/>
      <c r="FNF890" s="14"/>
      <c r="FNG890" s="14"/>
      <c r="FNH890" s="14"/>
      <c r="FNI890" s="14"/>
      <c r="FNJ890" s="14"/>
      <c r="FNK890" s="14"/>
      <c r="FNL890" s="14"/>
      <c r="FNM890" s="14"/>
      <c r="FNN890" s="14"/>
      <c r="FNO890" s="14"/>
      <c r="FNP890" s="14"/>
      <c r="FNQ890" s="14"/>
      <c r="FNR890" s="14"/>
      <c r="FNS890" s="14"/>
      <c r="FNT890" s="14"/>
      <c r="FNU890" s="14"/>
      <c r="FNV890" s="14"/>
      <c r="FNW890" s="14"/>
      <c r="FNX890" s="14"/>
      <c r="FNY890" s="14"/>
      <c r="FNZ890" s="14"/>
      <c r="FOA890" s="14"/>
      <c r="FOB890" s="14"/>
      <c r="FOC890" s="14"/>
      <c r="FOD890" s="14"/>
      <c r="FOE890" s="14"/>
      <c r="FOF890" s="14"/>
      <c r="FOG890" s="14"/>
      <c r="FOH890" s="14"/>
      <c r="FOI890" s="14"/>
      <c r="FOJ890" s="14"/>
      <c r="FOK890" s="14"/>
      <c r="FOL890" s="14"/>
      <c r="FOM890" s="14"/>
      <c r="FON890" s="14"/>
      <c r="FOO890" s="14"/>
      <c r="FOP890" s="14"/>
      <c r="FOQ890" s="14"/>
      <c r="FOR890" s="14"/>
      <c r="FOS890" s="14"/>
      <c r="FOT890" s="14"/>
      <c r="FOU890" s="14"/>
      <c r="FOV890" s="14"/>
      <c r="FOW890" s="14"/>
      <c r="FOX890" s="14"/>
      <c r="FOY890" s="14"/>
      <c r="FOZ890" s="14"/>
      <c r="FPA890" s="14"/>
      <c r="FPB890" s="14"/>
      <c r="FPC890" s="14"/>
      <c r="FPD890" s="14"/>
      <c r="FPE890" s="14"/>
      <c r="FPF890" s="14"/>
      <c r="FPG890" s="14"/>
      <c r="FPH890" s="14"/>
      <c r="FPI890" s="14"/>
      <c r="FPJ890" s="14"/>
      <c r="FPK890" s="14"/>
      <c r="FPL890" s="14"/>
      <c r="FPM890" s="14"/>
      <c r="FPN890" s="14"/>
      <c r="FPO890" s="14"/>
      <c r="FPP890" s="14"/>
      <c r="FPQ890" s="14"/>
      <c r="FPR890" s="14"/>
      <c r="FPS890" s="14"/>
      <c r="FPT890" s="14"/>
      <c r="FPU890" s="14"/>
      <c r="FPV890" s="14"/>
      <c r="FPW890" s="14"/>
      <c r="FPX890" s="14"/>
      <c r="FPY890" s="14"/>
      <c r="FPZ890" s="14"/>
      <c r="FQA890" s="14"/>
      <c r="FQB890" s="14"/>
      <c r="FQC890" s="14"/>
      <c r="FQD890" s="14"/>
      <c r="FQE890" s="14"/>
      <c r="FQF890" s="14"/>
      <c r="FQG890" s="14"/>
      <c r="FQH890" s="14"/>
      <c r="FQI890" s="14"/>
      <c r="FQJ890" s="14"/>
      <c r="FQK890" s="14"/>
      <c r="FQL890" s="14"/>
      <c r="FQM890" s="14"/>
      <c r="FQN890" s="14"/>
      <c r="FQO890" s="14"/>
      <c r="FQP890" s="14"/>
      <c r="FQQ890" s="14"/>
      <c r="FQR890" s="14"/>
      <c r="FQS890" s="14"/>
      <c r="FQT890" s="14"/>
      <c r="FQU890" s="14"/>
      <c r="FQV890" s="14"/>
      <c r="FQW890" s="14"/>
      <c r="FQX890" s="14"/>
      <c r="FQY890" s="14"/>
      <c r="FQZ890" s="14"/>
      <c r="FRA890" s="14"/>
      <c r="FRB890" s="14"/>
      <c r="FRC890" s="14"/>
      <c r="FRD890" s="14"/>
      <c r="FRE890" s="14"/>
      <c r="FRF890" s="14"/>
      <c r="FRG890" s="14"/>
      <c r="FRH890" s="14"/>
      <c r="FRI890" s="14"/>
      <c r="FRJ890" s="14"/>
      <c r="FRK890" s="14"/>
      <c r="FRL890" s="14"/>
      <c r="FRM890" s="14"/>
      <c r="FRN890" s="14"/>
      <c r="FRO890" s="14"/>
      <c r="FRP890" s="14"/>
      <c r="FRQ890" s="14"/>
      <c r="FRR890" s="14"/>
      <c r="FRS890" s="14"/>
      <c r="FRT890" s="14"/>
      <c r="FRU890" s="14"/>
      <c r="FRV890" s="14"/>
      <c r="FRW890" s="14"/>
      <c r="FRX890" s="14"/>
      <c r="FRY890" s="14"/>
      <c r="FRZ890" s="14"/>
      <c r="FSA890" s="14"/>
      <c r="FSB890" s="14"/>
      <c r="FSC890" s="14"/>
      <c r="FSD890" s="14"/>
      <c r="FSE890" s="14"/>
      <c r="FSF890" s="14"/>
      <c r="FSG890" s="14"/>
      <c r="FSH890" s="14"/>
      <c r="FSI890" s="14"/>
      <c r="FSJ890" s="14"/>
      <c r="FSK890" s="14"/>
      <c r="FSL890" s="14"/>
      <c r="FSM890" s="14"/>
      <c r="FSN890" s="14"/>
      <c r="FSO890" s="14"/>
      <c r="FSP890" s="14"/>
      <c r="FSQ890" s="14"/>
      <c r="FSR890" s="14"/>
      <c r="FSS890" s="14"/>
      <c r="FST890" s="14"/>
      <c r="FSU890" s="14"/>
      <c r="FSV890" s="14"/>
      <c r="FSW890" s="14"/>
      <c r="FSX890" s="14"/>
      <c r="FSY890" s="14"/>
      <c r="FSZ890" s="14"/>
      <c r="FTA890" s="14"/>
      <c r="FTB890" s="14"/>
      <c r="FTC890" s="14"/>
      <c r="FTD890" s="14"/>
      <c r="FTE890" s="14"/>
      <c r="FTF890" s="14"/>
      <c r="FTG890" s="14"/>
      <c r="FTH890" s="14"/>
      <c r="FTI890" s="14"/>
      <c r="FTJ890" s="14"/>
      <c r="FTK890" s="14"/>
      <c r="FTL890" s="14"/>
      <c r="FTM890" s="14"/>
      <c r="FTN890" s="14"/>
      <c r="FTO890" s="14"/>
      <c r="FTP890" s="14"/>
      <c r="FTQ890" s="14"/>
      <c r="FTR890" s="14"/>
      <c r="FTS890" s="14"/>
      <c r="FTT890" s="14"/>
      <c r="FTU890" s="14"/>
      <c r="FTV890" s="14"/>
      <c r="FTW890" s="14"/>
      <c r="FTX890" s="14"/>
      <c r="FTY890" s="14"/>
      <c r="FTZ890" s="14"/>
      <c r="FUA890" s="14"/>
      <c r="FUB890" s="14"/>
      <c r="FUC890" s="14"/>
      <c r="FUD890" s="14"/>
      <c r="FUE890" s="14"/>
      <c r="FUF890" s="14"/>
      <c r="FUG890" s="14"/>
      <c r="FUH890" s="14"/>
      <c r="FUI890" s="14"/>
      <c r="FUJ890" s="14"/>
      <c r="FUK890" s="14"/>
      <c r="FUL890" s="14"/>
      <c r="FUM890" s="14"/>
      <c r="FUN890" s="14"/>
      <c r="FUO890" s="14"/>
      <c r="FUP890" s="14"/>
      <c r="FUQ890" s="14"/>
      <c r="FUR890" s="14"/>
      <c r="FUS890" s="14"/>
      <c r="FUT890" s="14"/>
      <c r="FUU890" s="14"/>
      <c r="FUV890" s="14"/>
      <c r="FUW890" s="14"/>
      <c r="FUX890" s="14"/>
      <c r="FUY890" s="14"/>
      <c r="FUZ890" s="14"/>
      <c r="FVA890" s="14"/>
      <c r="FVB890" s="14"/>
      <c r="FVC890" s="14"/>
      <c r="FVD890" s="14"/>
      <c r="FVE890" s="14"/>
      <c r="FVF890" s="14"/>
      <c r="FVG890" s="14"/>
      <c r="FVH890" s="14"/>
      <c r="FVI890" s="14"/>
      <c r="FVJ890" s="14"/>
      <c r="FVK890" s="14"/>
      <c r="FVL890" s="14"/>
      <c r="FVM890" s="14"/>
      <c r="FVN890" s="14"/>
      <c r="FVO890" s="14"/>
      <c r="FVP890" s="14"/>
      <c r="FVQ890" s="14"/>
      <c r="FVR890" s="14"/>
      <c r="FVS890" s="14"/>
      <c r="FVT890" s="14"/>
      <c r="FVU890" s="14"/>
      <c r="FVV890" s="14"/>
      <c r="FVW890" s="14"/>
      <c r="FVX890" s="14"/>
      <c r="FVY890" s="14"/>
      <c r="FVZ890" s="14"/>
      <c r="FWA890" s="14"/>
      <c r="FWB890" s="14"/>
      <c r="FWC890" s="14"/>
      <c r="FWD890" s="14"/>
      <c r="FWE890" s="14"/>
      <c r="FWF890" s="14"/>
      <c r="FWG890" s="14"/>
      <c r="FWH890" s="14"/>
      <c r="FWI890" s="14"/>
      <c r="FWJ890" s="14"/>
      <c r="FWK890" s="14"/>
      <c r="FWL890" s="14"/>
      <c r="FWM890" s="14"/>
      <c r="FWN890" s="14"/>
      <c r="FWO890" s="14"/>
      <c r="FWP890" s="14"/>
      <c r="FWQ890" s="14"/>
      <c r="FWR890" s="14"/>
      <c r="FWS890" s="14"/>
      <c r="FWT890" s="14"/>
      <c r="FWU890" s="14"/>
      <c r="FWV890" s="14"/>
      <c r="FWW890" s="14"/>
      <c r="FWX890" s="14"/>
      <c r="FWY890" s="14"/>
      <c r="FWZ890" s="14"/>
      <c r="FXA890" s="14"/>
      <c r="FXB890" s="14"/>
      <c r="FXC890" s="14"/>
      <c r="FXD890" s="14"/>
      <c r="FXE890" s="14"/>
      <c r="FXF890" s="14"/>
      <c r="FXG890" s="14"/>
      <c r="FXH890" s="14"/>
      <c r="FXI890" s="14"/>
      <c r="FXJ890" s="14"/>
      <c r="FXK890" s="14"/>
      <c r="FXL890" s="14"/>
      <c r="FXM890" s="14"/>
      <c r="FXN890" s="14"/>
      <c r="FXO890" s="14"/>
      <c r="FXP890" s="14"/>
      <c r="FXQ890" s="14"/>
      <c r="FXR890" s="14"/>
      <c r="FXS890" s="14"/>
      <c r="FXT890" s="14"/>
      <c r="FXU890" s="14"/>
      <c r="FXV890" s="14"/>
      <c r="FXW890" s="14"/>
      <c r="FXX890" s="14"/>
      <c r="FXY890" s="14"/>
      <c r="FXZ890" s="14"/>
      <c r="FYA890" s="14"/>
      <c r="FYB890" s="14"/>
      <c r="FYC890" s="14"/>
      <c r="FYD890" s="14"/>
      <c r="FYE890" s="14"/>
      <c r="FYF890" s="14"/>
      <c r="FYG890" s="14"/>
      <c r="FYH890" s="14"/>
      <c r="FYI890" s="14"/>
      <c r="FYJ890" s="14"/>
      <c r="FYK890" s="14"/>
      <c r="FYL890" s="14"/>
      <c r="FYM890" s="14"/>
      <c r="FYN890" s="14"/>
      <c r="FYO890" s="14"/>
      <c r="FYP890" s="14"/>
      <c r="FYQ890" s="14"/>
      <c r="FYR890" s="14"/>
      <c r="FYS890" s="14"/>
      <c r="FYT890" s="14"/>
      <c r="FYU890" s="14"/>
      <c r="FYV890" s="14"/>
      <c r="FYW890" s="14"/>
      <c r="FYX890" s="14"/>
      <c r="FYY890" s="14"/>
      <c r="FYZ890" s="14"/>
      <c r="FZA890" s="14"/>
      <c r="FZB890" s="14"/>
      <c r="FZC890" s="14"/>
      <c r="FZD890" s="14"/>
      <c r="FZE890" s="14"/>
      <c r="FZF890" s="14"/>
      <c r="FZG890" s="14"/>
      <c r="FZH890" s="14"/>
      <c r="FZI890" s="14"/>
      <c r="FZJ890" s="14"/>
      <c r="FZK890" s="14"/>
      <c r="FZL890" s="14"/>
      <c r="FZM890" s="14"/>
      <c r="FZN890" s="14"/>
      <c r="FZO890" s="14"/>
      <c r="FZP890" s="14"/>
      <c r="FZQ890" s="14"/>
      <c r="FZR890" s="14"/>
      <c r="FZS890" s="14"/>
      <c r="FZT890" s="14"/>
      <c r="FZU890" s="14"/>
      <c r="FZV890" s="14"/>
      <c r="FZW890" s="14"/>
      <c r="FZX890" s="14"/>
      <c r="FZY890" s="14"/>
      <c r="FZZ890" s="14"/>
      <c r="GAA890" s="14"/>
      <c r="GAB890" s="14"/>
      <c r="GAC890" s="14"/>
      <c r="GAD890" s="14"/>
      <c r="GAE890" s="14"/>
      <c r="GAF890" s="14"/>
      <c r="GAG890" s="14"/>
      <c r="GAH890" s="14"/>
      <c r="GAI890" s="14"/>
      <c r="GAJ890" s="14"/>
      <c r="GAK890" s="14"/>
      <c r="GAL890" s="14"/>
      <c r="GAM890" s="14"/>
      <c r="GAN890" s="14"/>
      <c r="GAO890" s="14"/>
      <c r="GAP890" s="14"/>
      <c r="GAQ890" s="14"/>
      <c r="GAR890" s="14"/>
      <c r="GAS890" s="14"/>
      <c r="GAT890" s="14"/>
      <c r="GAU890" s="14"/>
      <c r="GAV890" s="14"/>
      <c r="GAW890" s="14"/>
      <c r="GAX890" s="14"/>
      <c r="GAY890" s="14"/>
      <c r="GAZ890" s="14"/>
      <c r="GBA890" s="14"/>
      <c r="GBB890" s="14"/>
      <c r="GBC890" s="14"/>
      <c r="GBD890" s="14"/>
      <c r="GBE890" s="14"/>
      <c r="GBF890" s="14"/>
      <c r="GBG890" s="14"/>
      <c r="GBH890" s="14"/>
      <c r="GBI890" s="14"/>
      <c r="GBJ890" s="14"/>
      <c r="GBK890" s="14"/>
      <c r="GBL890" s="14"/>
      <c r="GBM890" s="14"/>
      <c r="GBN890" s="14"/>
      <c r="GBO890" s="14"/>
      <c r="GBP890" s="14"/>
      <c r="GBQ890" s="14"/>
      <c r="GBR890" s="14"/>
      <c r="GBS890" s="14"/>
      <c r="GBT890" s="14"/>
      <c r="GBU890" s="14"/>
      <c r="GBV890" s="14"/>
      <c r="GBW890" s="14"/>
      <c r="GBX890" s="14"/>
      <c r="GBY890" s="14"/>
      <c r="GBZ890" s="14"/>
      <c r="GCA890" s="14"/>
      <c r="GCB890" s="14"/>
      <c r="GCC890" s="14"/>
      <c r="GCD890" s="14"/>
      <c r="GCE890" s="14"/>
      <c r="GCF890" s="14"/>
      <c r="GCG890" s="14"/>
      <c r="GCH890" s="14"/>
      <c r="GCI890" s="14"/>
      <c r="GCJ890" s="14"/>
      <c r="GCK890" s="14"/>
      <c r="GCL890" s="14"/>
      <c r="GCM890" s="14"/>
      <c r="GCN890" s="14"/>
      <c r="GCO890" s="14"/>
      <c r="GCP890" s="14"/>
      <c r="GCQ890" s="14"/>
      <c r="GCR890" s="14"/>
      <c r="GCS890" s="14"/>
      <c r="GCT890" s="14"/>
      <c r="GCU890" s="14"/>
      <c r="GCV890" s="14"/>
      <c r="GCW890" s="14"/>
      <c r="GCX890" s="14"/>
      <c r="GCY890" s="14"/>
      <c r="GCZ890" s="14"/>
      <c r="GDA890" s="14"/>
      <c r="GDB890" s="14"/>
      <c r="GDC890" s="14"/>
      <c r="GDD890" s="14"/>
      <c r="GDE890" s="14"/>
      <c r="GDF890" s="14"/>
      <c r="GDG890" s="14"/>
      <c r="GDH890" s="14"/>
      <c r="GDI890" s="14"/>
      <c r="GDJ890" s="14"/>
      <c r="GDK890" s="14"/>
      <c r="GDL890" s="14"/>
      <c r="GDM890" s="14"/>
      <c r="GDN890" s="14"/>
      <c r="GDO890" s="14"/>
      <c r="GDP890" s="14"/>
      <c r="GDQ890" s="14"/>
      <c r="GDR890" s="14"/>
      <c r="GDS890" s="14"/>
      <c r="GDT890" s="14"/>
      <c r="GDU890" s="14"/>
      <c r="GDV890" s="14"/>
      <c r="GDW890" s="14"/>
      <c r="GDX890" s="14"/>
      <c r="GDY890" s="14"/>
      <c r="GDZ890" s="14"/>
      <c r="GEA890" s="14"/>
      <c r="GEB890" s="14"/>
      <c r="GEC890" s="14"/>
      <c r="GED890" s="14"/>
      <c r="GEE890" s="14"/>
      <c r="GEF890" s="14"/>
      <c r="GEG890" s="14"/>
      <c r="GEH890" s="14"/>
      <c r="GEI890" s="14"/>
      <c r="GEJ890" s="14"/>
      <c r="GEK890" s="14"/>
      <c r="GEL890" s="14"/>
      <c r="GEM890" s="14"/>
      <c r="GEN890" s="14"/>
      <c r="GEO890" s="14"/>
      <c r="GEP890" s="14"/>
      <c r="GEQ890" s="14"/>
      <c r="GER890" s="14"/>
      <c r="GES890" s="14"/>
      <c r="GET890" s="14"/>
      <c r="GEU890" s="14"/>
      <c r="GEV890" s="14"/>
      <c r="GEW890" s="14"/>
      <c r="GEX890" s="14"/>
      <c r="GEY890" s="14"/>
      <c r="GEZ890" s="14"/>
      <c r="GFA890" s="14"/>
      <c r="GFB890" s="14"/>
      <c r="GFC890" s="14"/>
      <c r="GFD890" s="14"/>
      <c r="GFE890" s="14"/>
      <c r="GFF890" s="14"/>
      <c r="GFG890" s="14"/>
      <c r="GFH890" s="14"/>
      <c r="GFI890" s="14"/>
      <c r="GFJ890" s="14"/>
      <c r="GFK890" s="14"/>
      <c r="GFL890" s="14"/>
      <c r="GFM890" s="14"/>
      <c r="GFN890" s="14"/>
      <c r="GFO890" s="14"/>
      <c r="GFP890" s="14"/>
      <c r="GFQ890" s="14"/>
      <c r="GFR890" s="14"/>
      <c r="GFS890" s="14"/>
      <c r="GFT890" s="14"/>
      <c r="GFU890" s="14"/>
      <c r="GFV890" s="14"/>
      <c r="GFW890" s="14"/>
      <c r="GFX890" s="14"/>
      <c r="GFY890" s="14"/>
      <c r="GFZ890" s="14"/>
      <c r="GGA890" s="14"/>
      <c r="GGB890" s="14"/>
      <c r="GGC890" s="14"/>
      <c r="GGD890" s="14"/>
      <c r="GGE890" s="14"/>
      <c r="GGF890" s="14"/>
      <c r="GGG890" s="14"/>
      <c r="GGH890" s="14"/>
      <c r="GGI890" s="14"/>
      <c r="GGJ890" s="14"/>
      <c r="GGK890" s="14"/>
      <c r="GGL890" s="14"/>
      <c r="GGM890" s="14"/>
      <c r="GGN890" s="14"/>
      <c r="GGO890" s="14"/>
      <c r="GGP890" s="14"/>
      <c r="GGQ890" s="14"/>
      <c r="GGR890" s="14"/>
      <c r="GGS890" s="14"/>
      <c r="GGT890" s="14"/>
      <c r="GGU890" s="14"/>
      <c r="GGV890" s="14"/>
      <c r="GGW890" s="14"/>
      <c r="GGX890" s="14"/>
      <c r="GGY890" s="14"/>
      <c r="GGZ890" s="14"/>
      <c r="GHA890" s="14"/>
      <c r="GHB890" s="14"/>
      <c r="GHC890" s="14"/>
      <c r="GHD890" s="14"/>
      <c r="GHE890" s="14"/>
      <c r="GHF890" s="14"/>
      <c r="GHG890" s="14"/>
      <c r="GHH890" s="14"/>
      <c r="GHI890" s="14"/>
      <c r="GHJ890" s="14"/>
      <c r="GHK890" s="14"/>
      <c r="GHL890" s="14"/>
      <c r="GHM890" s="14"/>
      <c r="GHN890" s="14"/>
      <c r="GHO890" s="14"/>
      <c r="GHP890" s="14"/>
      <c r="GHQ890" s="14"/>
      <c r="GHR890" s="14"/>
      <c r="GHS890" s="14"/>
      <c r="GHT890" s="14"/>
      <c r="GHU890" s="14"/>
      <c r="GHV890" s="14"/>
      <c r="GHW890" s="14"/>
      <c r="GHX890" s="14"/>
      <c r="GHY890" s="14"/>
      <c r="GHZ890" s="14"/>
      <c r="GIA890" s="14"/>
      <c r="GIB890" s="14"/>
      <c r="GIC890" s="14"/>
      <c r="GID890" s="14"/>
      <c r="GIE890" s="14"/>
      <c r="GIF890" s="14"/>
      <c r="GIG890" s="14"/>
      <c r="GIH890" s="14"/>
      <c r="GII890" s="14"/>
      <c r="GIJ890" s="14"/>
      <c r="GIK890" s="14"/>
      <c r="GIL890" s="14"/>
      <c r="GIM890" s="14"/>
      <c r="GIN890" s="14"/>
      <c r="GIO890" s="14"/>
      <c r="GIP890" s="14"/>
      <c r="GIQ890" s="14"/>
      <c r="GIR890" s="14"/>
      <c r="GIS890" s="14"/>
      <c r="GIT890" s="14"/>
      <c r="GIU890" s="14"/>
      <c r="GIV890" s="14"/>
      <c r="GIW890" s="14"/>
      <c r="GIX890" s="14"/>
      <c r="GIY890" s="14"/>
      <c r="GIZ890" s="14"/>
      <c r="GJA890" s="14"/>
      <c r="GJB890" s="14"/>
      <c r="GJC890" s="14"/>
      <c r="GJD890" s="14"/>
      <c r="GJE890" s="14"/>
      <c r="GJF890" s="14"/>
      <c r="GJG890" s="14"/>
      <c r="GJH890" s="14"/>
      <c r="GJI890" s="14"/>
      <c r="GJJ890" s="14"/>
      <c r="GJK890" s="14"/>
      <c r="GJL890" s="14"/>
      <c r="GJM890" s="14"/>
      <c r="GJN890" s="14"/>
      <c r="GJO890" s="14"/>
      <c r="GJP890" s="14"/>
      <c r="GJQ890" s="14"/>
      <c r="GJR890" s="14"/>
      <c r="GJS890" s="14"/>
      <c r="GJT890" s="14"/>
      <c r="GJU890" s="14"/>
      <c r="GJV890" s="14"/>
      <c r="GJW890" s="14"/>
      <c r="GJX890" s="14"/>
      <c r="GJY890" s="14"/>
      <c r="GJZ890" s="14"/>
      <c r="GKA890" s="14"/>
      <c r="GKB890" s="14"/>
      <c r="GKC890" s="14"/>
      <c r="GKD890" s="14"/>
      <c r="GKE890" s="14"/>
      <c r="GKF890" s="14"/>
      <c r="GKG890" s="14"/>
      <c r="GKH890" s="14"/>
      <c r="GKI890" s="14"/>
      <c r="GKJ890" s="14"/>
      <c r="GKK890" s="14"/>
      <c r="GKL890" s="14"/>
      <c r="GKM890" s="14"/>
      <c r="GKN890" s="14"/>
      <c r="GKO890" s="14"/>
      <c r="GKP890" s="14"/>
      <c r="GKQ890" s="14"/>
      <c r="GKR890" s="14"/>
      <c r="GKS890" s="14"/>
      <c r="GKT890" s="14"/>
      <c r="GKU890" s="14"/>
      <c r="GKV890" s="14"/>
      <c r="GKW890" s="14"/>
      <c r="GKX890" s="14"/>
      <c r="GKY890" s="14"/>
      <c r="GKZ890" s="14"/>
      <c r="GLA890" s="14"/>
      <c r="GLB890" s="14"/>
      <c r="GLC890" s="14"/>
      <c r="GLD890" s="14"/>
      <c r="GLE890" s="14"/>
      <c r="GLF890" s="14"/>
      <c r="GLG890" s="14"/>
      <c r="GLH890" s="14"/>
      <c r="GLI890" s="14"/>
      <c r="GLJ890" s="14"/>
      <c r="GLK890" s="14"/>
      <c r="GLL890" s="14"/>
      <c r="GLM890" s="14"/>
      <c r="GLN890" s="14"/>
      <c r="GLO890" s="14"/>
      <c r="GLP890" s="14"/>
      <c r="GLQ890" s="14"/>
      <c r="GLR890" s="14"/>
      <c r="GLS890" s="14"/>
      <c r="GLT890" s="14"/>
      <c r="GLU890" s="14"/>
      <c r="GLV890" s="14"/>
      <c r="GLW890" s="14"/>
      <c r="GLX890" s="14"/>
      <c r="GLY890" s="14"/>
      <c r="GLZ890" s="14"/>
      <c r="GMA890" s="14"/>
      <c r="GMB890" s="14"/>
      <c r="GMC890" s="14"/>
      <c r="GMD890" s="14"/>
      <c r="GME890" s="14"/>
      <c r="GMF890" s="14"/>
      <c r="GMG890" s="14"/>
      <c r="GMH890" s="14"/>
      <c r="GMI890" s="14"/>
      <c r="GMJ890" s="14"/>
      <c r="GMK890" s="14"/>
      <c r="GML890" s="14"/>
      <c r="GMM890" s="14"/>
      <c r="GMN890" s="14"/>
      <c r="GMO890" s="14"/>
      <c r="GMP890" s="14"/>
      <c r="GMQ890" s="14"/>
      <c r="GMR890" s="14"/>
      <c r="GMS890" s="14"/>
      <c r="GMT890" s="14"/>
      <c r="GMU890" s="14"/>
      <c r="GMV890" s="14"/>
      <c r="GMW890" s="14"/>
      <c r="GMX890" s="14"/>
      <c r="GMY890" s="14"/>
      <c r="GMZ890" s="14"/>
      <c r="GNA890" s="14"/>
      <c r="GNB890" s="14"/>
      <c r="GNC890" s="14"/>
      <c r="GND890" s="14"/>
      <c r="GNE890" s="14"/>
      <c r="GNF890" s="14"/>
      <c r="GNG890" s="14"/>
      <c r="GNH890" s="14"/>
      <c r="GNI890" s="14"/>
      <c r="GNJ890" s="14"/>
      <c r="GNK890" s="14"/>
      <c r="GNL890" s="14"/>
      <c r="GNM890" s="14"/>
      <c r="GNN890" s="14"/>
      <c r="GNO890" s="14"/>
      <c r="GNP890" s="14"/>
      <c r="GNQ890" s="14"/>
      <c r="GNR890" s="14"/>
      <c r="GNS890" s="14"/>
      <c r="GNT890" s="14"/>
      <c r="GNU890" s="14"/>
      <c r="GNV890" s="14"/>
      <c r="GNW890" s="14"/>
      <c r="GNX890" s="14"/>
      <c r="GNY890" s="14"/>
      <c r="GNZ890" s="14"/>
      <c r="GOA890" s="14"/>
      <c r="GOB890" s="14"/>
      <c r="GOC890" s="14"/>
      <c r="GOD890" s="14"/>
      <c r="GOE890" s="14"/>
      <c r="GOF890" s="14"/>
      <c r="GOG890" s="14"/>
      <c r="GOH890" s="14"/>
      <c r="GOI890" s="14"/>
      <c r="GOJ890" s="14"/>
      <c r="GOK890" s="14"/>
      <c r="GOL890" s="14"/>
      <c r="GOM890" s="14"/>
      <c r="GON890" s="14"/>
      <c r="GOO890" s="14"/>
      <c r="GOP890" s="14"/>
      <c r="GOQ890" s="14"/>
      <c r="GOR890" s="14"/>
      <c r="GOS890" s="14"/>
      <c r="GOT890" s="14"/>
      <c r="GOU890" s="14"/>
      <c r="GOV890" s="14"/>
      <c r="GOW890" s="14"/>
      <c r="GOX890" s="14"/>
      <c r="GOY890" s="14"/>
      <c r="GOZ890" s="14"/>
      <c r="GPA890" s="14"/>
      <c r="GPB890" s="14"/>
      <c r="GPC890" s="14"/>
      <c r="GPD890" s="14"/>
      <c r="GPE890" s="14"/>
      <c r="GPF890" s="14"/>
      <c r="GPG890" s="14"/>
      <c r="GPH890" s="14"/>
      <c r="GPI890" s="14"/>
      <c r="GPJ890" s="14"/>
      <c r="GPK890" s="14"/>
      <c r="GPL890" s="14"/>
      <c r="GPM890" s="14"/>
      <c r="GPN890" s="14"/>
      <c r="GPO890" s="14"/>
      <c r="GPP890" s="14"/>
      <c r="GPQ890" s="14"/>
      <c r="GPR890" s="14"/>
      <c r="GPS890" s="14"/>
      <c r="GPT890" s="14"/>
      <c r="GPU890" s="14"/>
      <c r="GPV890" s="14"/>
      <c r="GPW890" s="14"/>
      <c r="GPX890" s="14"/>
      <c r="GPY890" s="14"/>
      <c r="GPZ890" s="14"/>
      <c r="GQA890" s="14"/>
      <c r="GQB890" s="14"/>
      <c r="GQC890" s="14"/>
      <c r="GQD890" s="14"/>
      <c r="GQE890" s="14"/>
      <c r="GQF890" s="14"/>
      <c r="GQG890" s="14"/>
      <c r="GQH890" s="14"/>
      <c r="GQI890" s="14"/>
      <c r="GQJ890" s="14"/>
      <c r="GQK890" s="14"/>
      <c r="GQL890" s="14"/>
      <c r="GQM890" s="14"/>
      <c r="GQN890" s="14"/>
      <c r="GQO890" s="14"/>
      <c r="GQP890" s="14"/>
      <c r="GQQ890" s="14"/>
      <c r="GQR890" s="14"/>
      <c r="GQS890" s="14"/>
      <c r="GQT890" s="14"/>
      <c r="GQU890" s="14"/>
      <c r="GQV890" s="14"/>
      <c r="GQW890" s="14"/>
      <c r="GQX890" s="14"/>
      <c r="GQY890" s="14"/>
      <c r="GQZ890" s="14"/>
      <c r="GRA890" s="14"/>
      <c r="GRB890" s="14"/>
      <c r="GRC890" s="14"/>
      <c r="GRD890" s="14"/>
      <c r="GRE890" s="14"/>
      <c r="GRF890" s="14"/>
      <c r="GRG890" s="14"/>
      <c r="GRH890" s="14"/>
      <c r="GRI890" s="14"/>
      <c r="GRJ890" s="14"/>
      <c r="GRK890" s="14"/>
      <c r="GRL890" s="14"/>
      <c r="GRM890" s="14"/>
      <c r="GRN890" s="14"/>
      <c r="GRO890" s="14"/>
      <c r="GRP890" s="14"/>
      <c r="GRQ890" s="14"/>
      <c r="GRR890" s="14"/>
      <c r="GRS890" s="14"/>
      <c r="GRT890" s="14"/>
      <c r="GRU890" s="14"/>
      <c r="GRV890" s="14"/>
      <c r="GRW890" s="14"/>
      <c r="GRX890" s="14"/>
      <c r="GRY890" s="14"/>
      <c r="GRZ890" s="14"/>
      <c r="GSA890" s="14"/>
      <c r="GSB890" s="14"/>
      <c r="GSC890" s="14"/>
      <c r="GSD890" s="14"/>
      <c r="GSE890" s="14"/>
      <c r="GSF890" s="14"/>
      <c r="GSG890" s="14"/>
      <c r="GSH890" s="14"/>
      <c r="GSI890" s="14"/>
      <c r="GSJ890" s="14"/>
      <c r="GSK890" s="14"/>
      <c r="GSL890" s="14"/>
      <c r="GSM890" s="14"/>
      <c r="GSN890" s="14"/>
      <c r="GSO890" s="14"/>
      <c r="GSP890" s="14"/>
      <c r="GSQ890" s="14"/>
      <c r="GSR890" s="14"/>
      <c r="GSS890" s="14"/>
      <c r="GST890" s="14"/>
      <c r="GSU890" s="14"/>
      <c r="GSV890" s="14"/>
      <c r="GSW890" s="14"/>
      <c r="GSX890" s="14"/>
      <c r="GSY890" s="14"/>
      <c r="GSZ890" s="14"/>
      <c r="GTA890" s="14"/>
      <c r="GTB890" s="14"/>
      <c r="GTC890" s="14"/>
      <c r="GTD890" s="14"/>
      <c r="GTE890" s="14"/>
      <c r="GTF890" s="14"/>
      <c r="GTG890" s="14"/>
      <c r="GTH890" s="14"/>
      <c r="GTI890" s="14"/>
      <c r="GTJ890" s="14"/>
      <c r="GTK890" s="14"/>
      <c r="GTL890" s="14"/>
      <c r="GTM890" s="14"/>
      <c r="GTN890" s="14"/>
      <c r="GTO890" s="14"/>
      <c r="GTP890" s="14"/>
      <c r="GTQ890" s="14"/>
      <c r="GTR890" s="14"/>
      <c r="GTS890" s="14"/>
      <c r="GTT890" s="14"/>
      <c r="GTU890" s="14"/>
      <c r="GTV890" s="14"/>
      <c r="GTW890" s="14"/>
      <c r="GTX890" s="14"/>
      <c r="GTY890" s="14"/>
      <c r="GTZ890" s="14"/>
      <c r="GUA890" s="14"/>
      <c r="GUB890" s="14"/>
      <c r="GUC890" s="14"/>
      <c r="GUD890" s="14"/>
      <c r="GUE890" s="14"/>
      <c r="GUF890" s="14"/>
      <c r="GUG890" s="14"/>
      <c r="GUH890" s="14"/>
      <c r="GUI890" s="14"/>
      <c r="GUJ890" s="14"/>
      <c r="GUK890" s="14"/>
      <c r="GUL890" s="14"/>
      <c r="GUM890" s="14"/>
      <c r="GUN890" s="14"/>
      <c r="GUO890" s="14"/>
      <c r="GUP890" s="14"/>
      <c r="GUQ890" s="14"/>
      <c r="GUR890" s="14"/>
      <c r="GUS890" s="14"/>
      <c r="GUT890" s="14"/>
      <c r="GUU890" s="14"/>
      <c r="GUV890" s="14"/>
      <c r="GUW890" s="14"/>
      <c r="GUX890" s="14"/>
      <c r="GUY890" s="14"/>
      <c r="GUZ890" s="14"/>
      <c r="GVA890" s="14"/>
      <c r="GVB890" s="14"/>
      <c r="GVC890" s="14"/>
      <c r="GVD890" s="14"/>
      <c r="GVE890" s="14"/>
      <c r="GVF890" s="14"/>
      <c r="GVG890" s="14"/>
      <c r="GVH890" s="14"/>
      <c r="GVI890" s="14"/>
      <c r="GVJ890" s="14"/>
      <c r="GVK890" s="14"/>
      <c r="GVL890" s="14"/>
      <c r="GVM890" s="14"/>
      <c r="GVN890" s="14"/>
      <c r="GVO890" s="14"/>
      <c r="GVP890" s="14"/>
      <c r="GVQ890" s="14"/>
      <c r="GVR890" s="14"/>
      <c r="GVS890" s="14"/>
      <c r="GVT890" s="14"/>
      <c r="GVU890" s="14"/>
      <c r="GVV890" s="14"/>
      <c r="GVW890" s="14"/>
      <c r="GVX890" s="14"/>
      <c r="GVY890" s="14"/>
      <c r="GVZ890" s="14"/>
      <c r="GWA890" s="14"/>
      <c r="GWB890" s="14"/>
      <c r="GWC890" s="14"/>
      <c r="GWD890" s="14"/>
      <c r="GWE890" s="14"/>
      <c r="GWF890" s="14"/>
      <c r="GWG890" s="14"/>
      <c r="GWH890" s="14"/>
      <c r="GWI890" s="14"/>
      <c r="GWJ890" s="14"/>
      <c r="GWK890" s="14"/>
      <c r="GWL890" s="14"/>
      <c r="GWM890" s="14"/>
      <c r="GWN890" s="14"/>
      <c r="GWO890" s="14"/>
      <c r="GWP890" s="14"/>
      <c r="GWQ890" s="14"/>
      <c r="GWR890" s="14"/>
      <c r="GWS890" s="14"/>
      <c r="GWT890" s="14"/>
      <c r="GWU890" s="14"/>
      <c r="GWV890" s="14"/>
      <c r="GWW890" s="14"/>
      <c r="GWX890" s="14"/>
      <c r="GWY890" s="14"/>
      <c r="GWZ890" s="14"/>
      <c r="GXA890" s="14"/>
      <c r="GXB890" s="14"/>
      <c r="GXC890" s="14"/>
      <c r="GXD890" s="14"/>
      <c r="GXE890" s="14"/>
      <c r="GXF890" s="14"/>
      <c r="GXG890" s="14"/>
      <c r="GXH890" s="14"/>
      <c r="GXI890" s="14"/>
      <c r="GXJ890" s="14"/>
      <c r="GXK890" s="14"/>
      <c r="GXL890" s="14"/>
      <c r="GXM890" s="14"/>
      <c r="GXN890" s="14"/>
      <c r="GXO890" s="14"/>
      <c r="GXP890" s="14"/>
      <c r="GXQ890" s="14"/>
      <c r="GXR890" s="14"/>
      <c r="GXS890" s="14"/>
      <c r="GXT890" s="14"/>
      <c r="GXU890" s="14"/>
      <c r="GXV890" s="14"/>
      <c r="GXW890" s="14"/>
      <c r="GXX890" s="14"/>
      <c r="GXY890" s="14"/>
      <c r="GXZ890" s="14"/>
      <c r="GYA890" s="14"/>
      <c r="GYB890" s="14"/>
      <c r="GYC890" s="14"/>
      <c r="GYD890" s="14"/>
      <c r="GYE890" s="14"/>
      <c r="GYF890" s="14"/>
      <c r="GYG890" s="14"/>
      <c r="GYH890" s="14"/>
      <c r="GYI890" s="14"/>
      <c r="GYJ890" s="14"/>
      <c r="GYK890" s="14"/>
      <c r="GYL890" s="14"/>
      <c r="GYM890" s="14"/>
      <c r="GYN890" s="14"/>
      <c r="GYO890" s="14"/>
      <c r="GYP890" s="14"/>
      <c r="GYQ890" s="14"/>
      <c r="GYR890" s="14"/>
      <c r="GYS890" s="14"/>
      <c r="GYT890" s="14"/>
      <c r="GYU890" s="14"/>
      <c r="GYV890" s="14"/>
      <c r="GYW890" s="14"/>
      <c r="GYX890" s="14"/>
      <c r="GYY890" s="14"/>
      <c r="GYZ890" s="14"/>
      <c r="GZA890" s="14"/>
      <c r="GZB890" s="14"/>
      <c r="GZC890" s="14"/>
      <c r="GZD890" s="14"/>
      <c r="GZE890" s="14"/>
      <c r="GZF890" s="14"/>
      <c r="GZG890" s="14"/>
      <c r="GZH890" s="14"/>
      <c r="GZI890" s="14"/>
      <c r="GZJ890" s="14"/>
      <c r="GZK890" s="14"/>
      <c r="GZL890" s="14"/>
      <c r="GZM890" s="14"/>
      <c r="GZN890" s="14"/>
      <c r="GZO890" s="14"/>
      <c r="GZP890" s="14"/>
      <c r="GZQ890" s="14"/>
      <c r="GZR890" s="14"/>
      <c r="GZS890" s="14"/>
      <c r="GZT890" s="14"/>
      <c r="GZU890" s="14"/>
      <c r="GZV890" s="14"/>
      <c r="GZW890" s="14"/>
      <c r="GZX890" s="14"/>
      <c r="GZY890" s="14"/>
      <c r="GZZ890" s="14"/>
      <c r="HAA890" s="14"/>
      <c r="HAB890" s="14"/>
      <c r="HAC890" s="14"/>
      <c r="HAD890" s="14"/>
      <c r="HAE890" s="14"/>
      <c r="HAF890" s="14"/>
      <c r="HAG890" s="14"/>
      <c r="HAH890" s="14"/>
      <c r="HAI890" s="14"/>
      <c r="HAJ890" s="14"/>
      <c r="HAK890" s="14"/>
      <c r="HAL890" s="14"/>
      <c r="HAM890" s="14"/>
      <c r="HAN890" s="14"/>
      <c r="HAO890" s="14"/>
      <c r="HAP890" s="14"/>
      <c r="HAQ890" s="14"/>
      <c r="HAR890" s="14"/>
      <c r="HAS890" s="14"/>
      <c r="HAT890" s="14"/>
      <c r="HAU890" s="14"/>
      <c r="HAV890" s="14"/>
      <c r="HAW890" s="14"/>
      <c r="HAX890" s="14"/>
      <c r="HAY890" s="14"/>
      <c r="HAZ890" s="14"/>
      <c r="HBA890" s="14"/>
      <c r="HBB890" s="14"/>
      <c r="HBC890" s="14"/>
      <c r="HBD890" s="14"/>
      <c r="HBE890" s="14"/>
      <c r="HBF890" s="14"/>
      <c r="HBG890" s="14"/>
      <c r="HBH890" s="14"/>
      <c r="HBI890" s="14"/>
      <c r="HBJ890" s="14"/>
      <c r="HBK890" s="14"/>
      <c r="HBL890" s="14"/>
      <c r="HBM890" s="14"/>
      <c r="HBN890" s="14"/>
      <c r="HBO890" s="14"/>
      <c r="HBP890" s="14"/>
      <c r="HBQ890" s="14"/>
      <c r="HBR890" s="14"/>
      <c r="HBS890" s="14"/>
      <c r="HBT890" s="14"/>
      <c r="HBU890" s="14"/>
      <c r="HBV890" s="14"/>
      <c r="HBW890" s="14"/>
      <c r="HBX890" s="14"/>
      <c r="HBY890" s="14"/>
      <c r="HBZ890" s="14"/>
      <c r="HCA890" s="14"/>
      <c r="HCB890" s="14"/>
      <c r="HCC890" s="14"/>
      <c r="HCD890" s="14"/>
      <c r="HCE890" s="14"/>
      <c r="HCF890" s="14"/>
      <c r="HCG890" s="14"/>
      <c r="HCH890" s="14"/>
      <c r="HCI890" s="14"/>
      <c r="HCJ890" s="14"/>
      <c r="HCK890" s="14"/>
      <c r="HCL890" s="14"/>
      <c r="HCM890" s="14"/>
      <c r="HCN890" s="14"/>
      <c r="HCO890" s="14"/>
      <c r="HCP890" s="14"/>
      <c r="HCQ890" s="14"/>
      <c r="HCR890" s="14"/>
      <c r="HCS890" s="14"/>
      <c r="HCT890" s="14"/>
      <c r="HCU890" s="14"/>
      <c r="HCV890" s="14"/>
      <c r="HCW890" s="14"/>
      <c r="HCX890" s="14"/>
      <c r="HCY890" s="14"/>
      <c r="HCZ890" s="14"/>
      <c r="HDA890" s="14"/>
      <c r="HDB890" s="14"/>
      <c r="HDC890" s="14"/>
      <c r="HDD890" s="14"/>
      <c r="HDE890" s="14"/>
      <c r="HDF890" s="14"/>
      <c r="HDG890" s="14"/>
      <c r="HDH890" s="14"/>
      <c r="HDI890" s="14"/>
      <c r="HDJ890" s="14"/>
      <c r="HDK890" s="14"/>
      <c r="HDL890" s="14"/>
      <c r="HDM890" s="14"/>
      <c r="HDN890" s="14"/>
      <c r="HDO890" s="14"/>
      <c r="HDP890" s="14"/>
      <c r="HDQ890" s="14"/>
      <c r="HDR890" s="14"/>
      <c r="HDS890" s="14"/>
      <c r="HDT890" s="14"/>
      <c r="HDU890" s="14"/>
      <c r="HDV890" s="14"/>
      <c r="HDW890" s="14"/>
      <c r="HDX890" s="14"/>
      <c r="HDY890" s="14"/>
      <c r="HDZ890" s="14"/>
      <c r="HEA890" s="14"/>
      <c r="HEB890" s="14"/>
      <c r="HEC890" s="14"/>
      <c r="HED890" s="14"/>
      <c r="HEE890" s="14"/>
      <c r="HEF890" s="14"/>
      <c r="HEG890" s="14"/>
      <c r="HEH890" s="14"/>
      <c r="HEI890" s="14"/>
      <c r="HEJ890" s="14"/>
      <c r="HEK890" s="14"/>
      <c r="HEL890" s="14"/>
      <c r="HEM890" s="14"/>
      <c r="HEN890" s="14"/>
      <c r="HEO890" s="14"/>
      <c r="HEP890" s="14"/>
      <c r="HEQ890" s="14"/>
      <c r="HER890" s="14"/>
      <c r="HES890" s="14"/>
      <c r="HET890" s="14"/>
      <c r="HEU890" s="14"/>
      <c r="HEV890" s="14"/>
      <c r="HEW890" s="14"/>
      <c r="HEX890" s="14"/>
      <c r="HEY890" s="14"/>
      <c r="HEZ890" s="14"/>
      <c r="HFA890" s="14"/>
      <c r="HFB890" s="14"/>
      <c r="HFC890" s="14"/>
      <c r="HFD890" s="14"/>
      <c r="HFE890" s="14"/>
      <c r="HFF890" s="14"/>
      <c r="HFG890" s="14"/>
      <c r="HFH890" s="14"/>
      <c r="HFI890" s="14"/>
      <c r="HFJ890" s="14"/>
      <c r="HFK890" s="14"/>
      <c r="HFL890" s="14"/>
      <c r="HFM890" s="14"/>
      <c r="HFN890" s="14"/>
      <c r="HFO890" s="14"/>
      <c r="HFP890" s="14"/>
      <c r="HFQ890" s="14"/>
      <c r="HFR890" s="14"/>
      <c r="HFS890" s="14"/>
      <c r="HFT890" s="14"/>
      <c r="HFU890" s="14"/>
      <c r="HFV890" s="14"/>
      <c r="HFW890" s="14"/>
      <c r="HFX890" s="14"/>
      <c r="HFY890" s="14"/>
      <c r="HFZ890" s="14"/>
      <c r="HGA890" s="14"/>
      <c r="HGB890" s="14"/>
      <c r="HGC890" s="14"/>
      <c r="HGD890" s="14"/>
      <c r="HGE890" s="14"/>
      <c r="HGF890" s="14"/>
      <c r="HGG890" s="14"/>
      <c r="HGH890" s="14"/>
      <c r="HGI890" s="14"/>
      <c r="HGJ890" s="14"/>
      <c r="HGK890" s="14"/>
      <c r="HGL890" s="14"/>
      <c r="HGM890" s="14"/>
      <c r="HGN890" s="14"/>
      <c r="HGO890" s="14"/>
      <c r="HGP890" s="14"/>
      <c r="HGQ890" s="14"/>
      <c r="HGR890" s="14"/>
      <c r="HGS890" s="14"/>
      <c r="HGT890" s="14"/>
      <c r="HGU890" s="14"/>
      <c r="HGV890" s="14"/>
      <c r="HGW890" s="14"/>
      <c r="HGX890" s="14"/>
      <c r="HGY890" s="14"/>
      <c r="HGZ890" s="14"/>
      <c r="HHA890" s="14"/>
      <c r="HHB890" s="14"/>
      <c r="HHC890" s="14"/>
      <c r="HHD890" s="14"/>
      <c r="HHE890" s="14"/>
      <c r="HHF890" s="14"/>
      <c r="HHG890" s="14"/>
      <c r="HHH890" s="14"/>
      <c r="HHI890" s="14"/>
      <c r="HHJ890" s="14"/>
      <c r="HHK890" s="14"/>
      <c r="HHL890" s="14"/>
      <c r="HHM890" s="14"/>
      <c r="HHN890" s="14"/>
      <c r="HHO890" s="14"/>
      <c r="HHP890" s="14"/>
      <c r="HHQ890" s="14"/>
      <c r="HHR890" s="14"/>
      <c r="HHS890" s="14"/>
      <c r="HHT890" s="14"/>
      <c r="HHU890" s="14"/>
      <c r="HHV890" s="14"/>
      <c r="HHW890" s="14"/>
      <c r="HHX890" s="14"/>
      <c r="HHY890" s="14"/>
      <c r="HHZ890" s="14"/>
      <c r="HIA890" s="14"/>
      <c r="HIB890" s="14"/>
      <c r="HIC890" s="14"/>
      <c r="HID890" s="14"/>
      <c r="HIE890" s="14"/>
      <c r="HIF890" s="14"/>
      <c r="HIG890" s="14"/>
      <c r="HIH890" s="14"/>
      <c r="HII890" s="14"/>
      <c r="HIJ890" s="14"/>
      <c r="HIK890" s="14"/>
      <c r="HIL890" s="14"/>
      <c r="HIM890" s="14"/>
      <c r="HIN890" s="14"/>
      <c r="HIO890" s="14"/>
      <c r="HIP890" s="14"/>
      <c r="HIQ890" s="14"/>
      <c r="HIR890" s="14"/>
      <c r="HIS890" s="14"/>
      <c r="HIT890" s="14"/>
      <c r="HIU890" s="14"/>
      <c r="HIV890" s="14"/>
      <c r="HIW890" s="14"/>
      <c r="HIX890" s="14"/>
      <c r="HIY890" s="14"/>
      <c r="HIZ890" s="14"/>
      <c r="HJA890" s="14"/>
      <c r="HJB890" s="14"/>
      <c r="HJC890" s="14"/>
      <c r="HJD890" s="14"/>
      <c r="HJE890" s="14"/>
      <c r="HJF890" s="14"/>
      <c r="HJG890" s="14"/>
      <c r="HJH890" s="14"/>
      <c r="HJI890" s="14"/>
      <c r="HJJ890" s="14"/>
      <c r="HJK890" s="14"/>
      <c r="HJL890" s="14"/>
      <c r="HJM890" s="14"/>
      <c r="HJN890" s="14"/>
      <c r="HJO890" s="14"/>
      <c r="HJP890" s="14"/>
      <c r="HJQ890" s="14"/>
      <c r="HJR890" s="14"/>
      <c r="HJS890" s="14"/>
      <c r="HJT890" s="14"/>
      <c r="HJU890" s="14"/>
      <c r="HJV890" s="14"/>
      <c r="HJW890" s="14"/>
      <c r="HJX890" s="14"/>
      <c r="HJY890" s="14"/>
      <c r="HJZ890" s="14"/>
      <c r="HKA890" s="14"/>
      <c r="HKB890" s="14"/>
      <c r="HKC890" s="14"/>
      <c r="HKD890" s="14"/>
      <c r="HKE890" s="14"/>
      <c r="HKF890" s="14"/>
      <c r="HKG890" s="14"/>
      <c r="HKH890" s="14"/>
      <c r="HKI890" s="14"/>
      <c r="HKJ890" s="14"/>
      <c r="HKK890" s="14"/>
      <c r="HKL890" s="14"/>
      <c r="HKM890" s="14"/>
      <c r="HKN890" s="14"/>
      <c r="HKO890" s="14"/>
      <c r="HKP890" s="14"/>
      <c r="HKQ890" s="14"/>
      <c r="HKR890" s="14"/>
      <c r="HKS890" s="14"/>
      <c r="HKT890" s="14"/>
      <c r="HKU890" s="14"/>
      <c r="HKV890" s="14"/>
      <c r="HKW890" s="14"/>
      <c r="HKX890" s="14"/>
      <c r="HKY890" s="14"/>
      <c r="HKZ890" s="14"/>
      <c r="HLA890" s="14"/>
      <c r="HLB890" s="14"/>
      <c r="HLC890" s="14"/>
      <c r="HLD890" s="14"/>
      <c r="HLE890" s="14"/>
      <c r="HLF890" s="14"/>
      <c r="HLG890" s="14"/>
      <c r="HLH890" s="14"/>
      <c r="HLI890" s="14"/>
      <c r="HLJ890" s="14"/>
      <c r="HLK890" s="14"/>
      <c r="HLL890" s="14"/>
      <c r="HLM890" s="14"/>
      <c r="HLN890" s="14"/>
      <c r="HLO890" s="14"/>
      <c r="HLP890" s="14"/>
      <c r="HLQ890" s="14"/>
      <c r="HLR890" s="14"/>
      <c r="HLS890" s="14"/>
      <c r="HLT890" s="14"/>
      <c r="HLU890" s="14"/>
      <c r="HLV890" s="14"/>
      <c r="HLW890" s="14"/>
      <c r="HLX890" s="14"/>
      <c r="HLY890" s="14"/>
      <c r="HLZ890" s="14"/>
      <c r="HMA890" s="14"/>
      <c r="HMB890" s="14"/>
      <c r="HMC890" s="14"/>
      <c r="HMD890" s="14"/>
      <c r="HME890" s="14"/>
      <c r="HMF890" s="14"/>
      <c r="HMG890" s="14"/>
      <c r="HMH890" s="14"/>
      <c r="HMI890" s="14"/>
      <c r="HMJ890" s="14"/>
      <c r="HMK890" s="14"/>
      <c r="HML890" s="14"/>
      <c r="HMM890" s="14"/>
      <c r="HMN890" s="14"/>
      <c r="HMO890" s="14"/>
      <c r="HMP890" s="14"/>
      <c r="HMQ890" s="14"/>
      <c r="HMR890" s="14"/>
      <c r="HMS890" s="14"/>
      <c r="HMT890" s="14"/>
      <c r="HMU890" s="14"/>
      <c r="HMV890" s="14"/>
      <c r="HMW890" s="14"/>
      <c r="HMX890" s="14"/>
      <c r="HMY890" s="14"/>
      <c r="HMZ890" s="14"/>
      <c r="HNA890" s="14"/>
      <c r="HNB890" s="14"/>
      <c r="HNC890" s="14"/>
      <c r="HND890" s="14"/>
      <c r="HNE890" s="14"/>
      <c r="HNF890" s="14"/>
      <c r="HNG890" s="14"/>
      <c r="HNH890" s="14"/>
      <c r="HNI890" s="14"/>
      <c r="HNJ890" s="14"/>
      <c r="HNK890" s="14"/>
      <c r="HNL890" s="14"/>
      <c r="HNM890" s="14"/>
      <c r="HNN890" s="14"/>
      <c r="HNO890" s="14"/>
      <c r="HNP890" s="14"/>
      <c r="HNQ890" s="14"/>
      <c r="HNR890" s="14"/>
      <c r="HNS890" s="14"/>
      <c r="HNT890" s="14"/>
      <c r="HNU890" s="14"/>
      <c r="HNV890" s="14"/>
      <c r="HNW890" s="14"/>
      <c r="HNX890" s="14"/>
      <c r="HNY890" s="14"/>
      <c r="HNZ890" s="14"/>
      <c r="HOA890" s="14"/>
      <c r="HOB890" s="14"/>
      <c r="HOC890" s="14"/>
      <c r="HOD890" s="14"/>
      <c r="HOE890" s="14"/>
      <c r="HOF890" s="14"/>
      <c r="HOG890" s="14"/>
      <c r="HOH890" s="14"/>
      <c r="HOI890" s="14"/>
      <c r="HOJ890" s="14"/>
      <c r="HOK890" s="14"/>
      <c r="HOL890" s="14"/>
      <c r="HOM890" s="14"/>
      <c r="HON890" s="14"/>
      <c r="HOO890" s="14"/>
      <c r="HOP890" s="14"/>
      <c r="HOQ890" s="14"/>
      <c r="HOR890" s="14"/>
      <c r="HOS890" s="14"/>
      <c r="HOT890" s="14"/>
      <c r="HOU890" s="14"/>
      <c r="HOV890" s="14"/>
      <c r="HOW890" s="14"/>
      <c r="HOX890" s="14"/>
      <c r="HOY890" s="14"/>
      <c r="HOZ890" s="14"/>
      <c r="HPA890" s="14"/>
      <c r="HPB890" s="14"/>
      <c r="HPC890" s="14"/>
      <c r="HPD890" s="14"/>
      <c r="HPE890" s="14"/>
      <c r="HPF890" s="14"/>
      <c r="HPG890" s="14"/>
      <c r="HPH890" s="14"/>
      <c r="HPI890" s="14"/>
      <c r="HPJ890" s="14"/>
      <c r="HPK890" s="14"/>
      <c r="HPL890" s="14"/>
      <c r="HPM890" s="14"/>
      <c r="HPN890" s="14"/>
      <c r="HPO890" s="14"/>
      <c r="HPP890" s="14"/>
      <c r="HPQ890" s="14"/>
      <c r="HPR890" s="14"/>
      <c r="HPS890" s="14"/>
      <c r="HPT890" s="14"/>
      <c r="HPU890" s="14"/>
      <c r="HPV890" s="14"/>
      <c r="HPW890" s="14"/>
      <c r="HPX890" s="14"/>
      <c r="HPY890" s="14"/>
      <c r="HPZ890" s="14"/>
      <c r="HQA890" s="14"/>
      <c r="HQB890" s="14"/>
      <c r="HQC890" s="14"/>
      <c r="HQD890" s="14"/>
      <c r="HQE890" s="14"/>
      <c r="HQF890" s="14"/>
      <c r="HQG890" s="14"/>
      <c r="HQH890" s="14"/>
      <c r="HQI890" s="14"/>
      <c r="HQJ890" s="14"/>
      <c r="HQK890" s="14"/>
      <c r="HQL890" s="14"/>
      <c r="HQM890" s="14"/>
      <c r="HQN890" s="14"/>
      <c r="HQO890" s="14"/>
      <c r="HQP890" s="14"/>
      <c r="HQQ890" s="14"/>
      <c r="HQR890" s="14"/>
      <c r="HQS890" s="14"/>
      <c r="HQT890" s="14"/>
      <c r="HQU890" s="14"/>
      <c r="HQV890" s="14"/>
      <c r="HQW890" s="14"/>
      <c r="HQX890" s="14"/>
      <c r="HQY890" s="14"/>
      <c r="HQZ890" s="14"/>
      <c r="HRA890" s="14"/>
      <c r="HRB890" s="14"/>
      <c r="HRC890" s="14"/>
      <c r="HRD890" s="14"/>
      <c r="HRE890" s="14"/>
      <c r="HRF890" s="14"/>
      <c r="HRG890" s="14"/>
      <c r="HRH890" s="14"/>
      <c r="HRI890" s="14"/>
      <c r="HRJ890" s="14"/>
      <c r="HRK890" s="14"/>
      <c r="HRL890" s="14"/>
      <c r="HRM890" s="14"/>
      <c r="HRN890" s="14"/>
      <c r="HRO890" s="14"/>
      <c r="HRP890" s="14"/>
      <c r="HRQ890" s="14"/>
      <c r="HRR890" s="14"/>
      <c r="HRS890" s="14"/>
      <c r="HRT890" s="14"/>
      <c r="HRU890" s="14"/>
      <c r="HRV890" s="14"/>
      <c r="HRW890" s="14"/>
      <c r="HRX890" s="14"/>
      <c r="HRY890" s="14"/>
      <c r="HRZ890" s="14"/>
      <c r="HSA890" s="14"/>
      <c r="HSB890" s="14"/>
      <c r="HSC890" s="14"/>
      <c r="HSD890" s="14"/>
      <c r="HSE890" s="14"/>
      <c r="HSF890" s="14"/>
      <c r="HSG890" s="14"/>
      <c r="HSH890" s="14"/>
      <c r="HSI890" s="14"/>
      <c r="HSJ890" s="14"/>
      <c r="HSK890" s="14"/>
      <c r="HSL890" s="14"/>
      <c r="HSM890" s="14"/>
      <c r="HSN890" s="14"/>
      <c r="HSO890" s="14"/>
      <c r="HSP890" s="14"/>
      <c r="HSQ890" s="14"/>
      <c r="HSR890" s="14"/>
      <c r="HSS890" s="14"/>
      <c r="HST890" s="14"/>
      <c r="HSU890" s="14"/>
      <c r="HSV890" s="14"/>
      <c r="HSW890" s="14"/>
      <c r="HSX890" s="14"/>
      <c r="HSY890" s="14"/>
      <c r="HSZ890" s="14"/>
      <c r="HTA890" s="14"/>
      <c r="HTB890" s="14"/>
      <c r="HTC890" s="14"/>
      <c r="HTD890" s="14"/>
      <c r="HTE890" s="14"/>
      <c r="HTF890" s="14"/>
      <c r="HTG890" s="14"/>
      <c r="HTH890" s="14"/>
      <c r="HTI890" s="14"/>
      <c r="HTJ890" s="14"/>
      <c r="HTK890" s="14"/>
      <c r="HTL890" s="14"/>
      <c r="HTM890" s="14"/>
      <c r="HTN890" s="14"/>
      <c r="HTO890" s="14"/>
      <c r="HTP890" s="14"/>
      <c r="HTQ890" s="14"/>
      <c r="HTR890" s="14"/>
      <c r="HTS890" s="14"/>
      <c r="HTT890" s="14"/>
      <c r="HTU890" s="14"/>
      <c r="HTV890" s="14"/>
      <c r="HTW890" s="14"/>
      <c r="HTX890" s="14"/>
      <c r="HTY890" s="14"/>
      <c r="HTZ890" s="14"/>
      <c r="HUA890" s="14"/>
      <c r="HUB890" s="14"/>
      <c r="HUC890" s="14"/>
      <c r="HUD890" s="14"/>
      <c r="HUE890" s="14"/>
      <c r="HUF890" s="14"/>
      <c r="HUG890" s="14"/>
      <c r="HUH890" s="14"/>
      <c r="HUI890" s="14"/>
      <c r="HUJ890" s="14"/>
      <c r="HUK890" s="14"/>
      <c r="HUL890" s="14"/>
      <c r="HUM890" s="14"/>
      <c r="HUN890" s="14"/>
      <c r="HUO890" s="14"/>
      <c r="HUP890" s="14"/>
      <c r="HUQ890" s="14"/>
      <c r="HUR890" s="14"/>
      <c r="HUS890" s="14"/>
      <c r="HUT890" s="14"/>
      <c r="HUU890" s="14"/>
      <c r="HUV890" s="14"/>
      <c r="HUW890" s="14"/>
      <c r="HUX890" s="14"/>
      <c r="HUY890" s="14"/>
      <c r="HUZ890" s="14"/>
      <c r="HVA890" s="14"/>
      <c r="HVB890" s="14"/>
      <c r="HVC890" s="14"/>
      <c r="HVD890" s="14"/>
      <c r="HVE890" s="14"/>
      <c r="HVF890" s="14"/>
      <c r="HVG890" s="14"/>
      <c r="HVH890" s="14"/>
      <c r="HVI890" s="14"/>
      <c r="HVJ890" s="14"/>
      <c r="HVK890" s="14"/>
      <c r="HVL890" s="14"/>
      <c r="HVM890" s="14"/>
      <c r="HVN890" s="14"/>
      <c r="HVO890" s="14"/>
      <c r="HVP890" s="14"/>
      <c r="HVQ890" s="14"/>
      <c r="HVR890" s="14"/>
      <c r="HVS890" s="14"/>
      <c r="HVT890" s="14"/>
      <c r="HVU890" s="14"/>
      <c r="HVV890" s="14"/>
      <c r="HVW890" s="14"/>
      <c r="HVX890" s="14"/>
      <c r="HVY890" s="14"/>
      <c r="HVZ890" s="14"/>
      <c r="HWA890" s="14"/>
      <c r="HWB890" s="14"/>
      <c r="HWC890" s="14"/>
      <c r="HWD890" s="14"/>
      <c r="HWE890" s="14"/>
      <c r="HWF890" s="14"/>
      <c r="HWG890" s="14"/>
      <c r="HWH890" s="14"/>
      <c r="HWI890" s="14"/>
      <c r="HWJ890" s="14"/>
      <c r="HWK890" s="14"/>
      <c r="HWL890" s="14"/>
      <c r="HWM890" s="14"/>
      <c r="HWN890" s="14"/>
      <c r="HWO890" s="14"/>
      <c r="HWP890" s="14"/>
      <c r="HWQ890" s="14"/>
      <c r="HWR890" s="14"/>
      <c r="HWS890" s="14"/>
      <c r="HWT890" s="14"/>
      <c r="HWU890" s="14"/>
      <c r="HWV890" s="14"/>
      <c r="HWW890" s="14"/>
      <c r="HWX890" s="14"/>
      <c r="HWY890" s="14"/>
      <c r="HWZ890" s="14"/>
      <c r="HXA890" s="14"/>
      <c r="HXB890" s="14"/>
      <c r="HXC890" s="14"/>
      <c r="HXD890" s="14"/>
      <c r="HXE890" s="14"/>
      <c r="HXF890" s="14"/>
      <c r="HXG890" s="14"/>
      <c r="HXH890" s="14"/>
      <c r="HXI890" s="14"/>
      <c r="HXJ890" s="14"/>
      <c r="HXK890" s="14"/>
      <c r="HXL890" s="14"/>
      <c r="HXM890" s="14"/>
      <c r="HXN890" s="14"/>
      <c r="HXO890" s="14"/>
      <c r="HXP890" s="14"/>
      <c r="HXQ890" s="14"/>
      <c r="HXR890" s="14"/>
      <c r="HXS890" s="14"/>
      <c r="HXT890" s="14"/>
      <c r="HXU890" s="14"/>
      <c r="HXV890" s="14"/>
      <c r="HXW890" s="14"/>
      <c r="HXX890" s="14"/>
      <c r="HXY890" s="14"/>
      <c r="HXZ890" s="14"/>
      <c r="HYA890" s="14"/>
      <c r="HYB890" s="14"/>
      <c r="HYC890" s="14"/>
      <c r="HYD890" s="14"/>
      <c r="HYE890" s="14"/>
      <c r="HYF890" s="14"/>
      <c r="HYG890" s="14"/>
      <c r="HYH890" s="14"/>
      <c r="HYI890" s="14"/>
      <c r="HYJ890" s="14"/>
      <c r="HYK890" s="14"/>
      <c r="HYL890" s="14"/>
      <c r="HYM890" s="14"/>
      <c r="HYN890" s="14"/>
      <c r="HYO890" s="14"/>
      <c r="HYP890" s="14"/>
      <c r="HYQ890" s="14"/>
      <c r="HYR890" s="14"/>
      <c r="HYS890" s="14"/>
      <c r="HYT890" s="14"/>
      <c r="HYU890" s="14"/>
      <c r="HYV890" s="14"/>
      <c r="HYW890" s="14"/>
      <c r="HYX890" s="14"/>
      <c r="HYY890" s="14"/>
      <c r="HYZ890" s="14"/>
      <c r="HZA890" s="14"/>
      <c r="HZB890" s="14"/>
      <c r="HZC890" s="14"/>
      <c r="HZD890" s="14"/>
      <c r="HZE890" s="14"/>
      <c r="HZF890" s="14"/>
      <c r="HZG890" s="14"/>
      <c r="HZH890" s="14"/>
      <c r="HZI890" s="14"/>
      <c r="HZJ890" s="14"/>
      <c r="HZK890" s="14"/>
      <c r="HZL890" s="14"/>
      <c r="HZM890" s="14"/>
      <c r="HZN890" s="14"/>
      <c r="HZO890" s="14"/>
      <c r="HZP890" s="14"/>
      <c r="HZQ890" s="14"/>
      <c r="HZR890" s="14"/>
      <c r="HZS890" s="14"/>
      <c r="HZT890" s="14"/>
      <c r="HZU890" s="14"/>
      <c r="HZV890" s="14"/>
      <c r="HZW890" s="14"/>
      <c r="HZX890" s="14"/>
      <c r="HZY890" s="14"/>
      <c r="HZZ890" s="14"/>
      <c r="IAA890" s="14"/>
      <c r="IAB890" s="14"/>
      <c r="IAC890" s="14"/>
      <c r="IAD890" s="14"/>
      <c r="IAE890" s="14"/>
      <c r="IAF890" s="14"/>
      <c r="IAG890" s="14"/>
      <c r="IAH890" s="14"/>
      <c r="IAI890" s="14"/>
      <c r="IAJ890" s="14"/>
      <c r="IAK890" s="14"/>
      <c r="IAL890" s="14"/>
      <c r="IAM890" s="14"/>
      <c r="IAN890" s="14"/>
      <c r="IAO890" s="14"/>
      <c r="IAP890" s="14"/>
      <c r="IAQ890" s="14"/>
      <c r="IAR890" s="14"/>
      <c r="IAS890" s="14"/>
      <c r="IAT890" s="14"/>
      <c r="IAU890" s="14"/>
      <c r="IAV890" s="14"/>
      <c r="IAW890" s="14"/>
      <c r="IAX890" s="14"/>
      <c r="IAY890" s="14"/>
      <c r="IAZ890" s="14"/>
      <c r="IBA890" s="14"/>
      <c r="IBB890" s="14"/>
      <c r="IBC890" s="14"/>
      <c r="IBD890" s="14"/>
      <c r="IBE890" s="14"/>
      <c r="IBF890" s="14"/>
      <c r="IBG890" s="14"/>
      <c r="IBH890" s="14"/>
      <c r="IBI890" s="14"/>
      <c r="IBJ890" s="14"/>
      <c r="IBK890" s="14"/>
      <c r="IBL890" s="14"/>
      <c r="IBM890" s="14"/>
      <c r="IBN890" s="14"/>
      <c r="IBO890" s="14"/>
      <c r="IBP890" s="14"/>
      <c r="IBQ890" s="14"/>
      <c r="IBR890" s="14"/>
      <c r="IBS890" s="14"/>
      <c r="IBT890" s="14"/>
      <c r="IBU890" s="14"/>
      <c r="IBV890" s="14"/>
      <c r="IBW890" s="14"/>
      <c r="IBX890" s="14"/>
      <c r="IBY890" s="14"/>
      <c r="IBZ890" s="14"/>
      <c r="ICA890" s="14"/>
      <c r="ICB890" s="14"/>
      <c r="ICC890" s="14"/>
      <c r="ICD890" s="14"/>
      <c r="ICE890" s="14"/>
      <c r="ICF890" s="14"/>
      <c r="ICG890" s="14"/>
      <c r="ICH890" s="14"/>
      <c r="ICI890" s="14"/>
      <c r="ICJ890" s="14"/>
      <c r="ICK890" s="14"/>
      <c r="ICL890" s="14"/>
      <c r="ICM890" s="14"/>
      <c r="ICN890" s="14"/>
      <c r="ICO890" s="14"/>
      <c r="ICP890" s="14"/>
      <c r="ICQ890" s="14"/>
      <c r="ICR890" s="14"/>
      <c r="ICS890" s="14"/>
      <c r="ICT890" s="14"/>
      <c r="ICU890" s="14"/>
      <c r="ICV890" s="14"/>
      <c r="ICW890" s="14"/>
      <c r="ICX890" s="14"/>
      <c r="ICY890" s="14"/>
      <c r="ICZ890" s="14"/>
      <c r="IDA890" s="14"/>
      <c r="IDB890" s="14"/>
      <c r="IDC890" s="14"/>
      <c r="IDD890" s="14"/>
      <c r="IDE890" s="14"/>
      <c r="IDF890" s="14"/>
      <c r="IDG890" s="14"/>
      <c r="IDH890" s="14"/>
      <c r="IDI890" s="14"/>
      <c r="IDJ890" s="14"/>
      <c r="IDK890" s="14"/>
      <c r="IDL890" s="14"/>
      <c r="IDM890" s="14"/>
      <c r="IDN890" s="14"/>
      <c r="IDO890" s="14"/>
      <c r="IDP890" s="14"/>
      <c r="IDQ890" s="14"/>
      <c r="IDR890" s="14"/>
      <c r="IDS890" s="14"/>
      <c r="IDT890" s="14"/>
      <c r="IDU890" s="14"/>
      <c r="IDV890" s="14"/>
      <c r="IDW890" s="14"/>
      <c r="IDX890" s="14"/>
      <c r="IDY890" s="14"/>
      <c r="IDZ890" s="14"/>
      <c r="IEA890" s="14"/>
      <c r="IEB890" s="14"/>
      <c r="IEC890" s="14"/>
      <c r="IED890" s="14"/>
      <c r="IEE890" s="14"/>
      <c r="IEF890" s="14"/>
      <c r="IEG890" s="14"/>
      <c r="IEH890" s="14"/>
      <c r="IEI890" s="14"/>
      <c r="IEJ890" s="14"/>
      <c r="IEK890" s="14"/>
      <c r="IEL890" s="14"/>
      <c r="IEM890" s="14"/>
      <c r="IEN890" s="14"/>
      <c r="IEO890" s="14"/>
      <c r="IEP890" s="14"/>
      <c r="IEQ890" s="14"/>
      <c r="IER890" s="14"/>
      <c r="IES890" s="14"/>
      <c r="IET890" s="14"/>
      <c r="IEU890" s="14"/>
      <c r="IEV890" s="14"/>
      <c r="IEW890" s="14"/>
      <c r="IEX890" s="14"/>
      <c r="IEY890" s="14"/>
      <c r="IEZ890" s="14"/>
      <c r="IFA890" s="14"/>
      <c r="IFB890" s="14"/>
      <c r="IFC890" s="14"/>
      <c r="IFD890" s="14"/>
      <c r="IFE890" s="14"/>
      <c r="IFF890" s="14"/>
      <c r="IFG890" s="14"/>
      <c r="IFH890" s="14"/>
      <c r="IFI890" s="14"/>
      <c r="IFJ890" s="14"/>
      <c r="IFK890" s="14"/>
      <c r="IFL890" s="14"/>
      <c r="IFM890" s="14"/>
      <c r="IFN890" s="14"/>
      <c r="IFO890" s="14"/>
      <c r="IFP890" s="14"/>
      <c r="IFQ890" s="14"/>
      <c r="IFR890" s="14"/>
      <c r="IFS890" s="14"/>
      <c r="IFT890" s="14"/>
      <c r="IFU890" s="14"/>
      <c r="IFV890" s="14"/>
      <c r="IFW890" s="14"/>
      <c r="IFX890" s="14"/>
      <c r="IFY890" s="14"/>
      <c r="IFZ890" s="14"/>
      <c r="IGA890" s="14"/>
      <c r="IGB890" s="14"/>
      <c r="IGC890" s="14"/>
      <c r="IGD890" s="14"/>
      <c r="IGE890" s="14"/>
      <c r="IGF890" s="14"/>
      <c r="IGG890" s="14"/>
      <c r="IGH890" s="14"/>
      <c r="IGI890" s="14"/>
      <c r="IGJ890" s="14"/>
      <c r="IGK890" s="14"/>
      <c r="IGL890" s="14"/>
      <c r="IGM890" s="14"/>
      <c r="IGN890" s="14"/>
      <c r="IGO890" s="14"/>
      <c r="IGP890" s="14"/>
      <c r="IGQ890" s="14"/>
      <c r="IGR890" s="14"/>
      <c r="IGS890" s="14"/>
      <c r="IGT890" s="14"/>
      <c r="IGU890" s="14"/>
      <c r="IGV890" s="14"/>
      <c r="IGW890" s="14"/>
      <c r="IGX890" s="14"/>
      <c r="IGY890" s="14"/>
      <c r="IGZ890" s="14"/>
      <c r="IHA890" s="14"/>
      <c r="IHB890" s="14"/>
      <c r="IHC890" s="14"/>
      <c r="IHD890" s="14"/>
      <c r="IHE890" s="14"/>
      <c r="IHF890" s="14"/>
      <c r="IHG890" s="14"/>
      <c r="IHH890" s="14"/>
      <c r="IHI890" s="14"/>
      <c r="IHJ890" s="14"/>
      <c r="IHK890" s="14"/>
      <c r="IHL890" s="14"/>
      <c r="IHM890" s="14"/>
      <c r="IHN890" s="14"/>
      <c r="IHO890" s="14"/>
      <c r="IHP890" s="14"/>
      <c r="IHQ890" s="14"/>
      <c r="IHR890" s="14"/>
      <c r="IHS890" s="14"/>
      <c r="IHT890" s="14"/>
      <c r="IHU890" s="14"/>
      <c r="IHV890" s="14"/>
      <c r="IHW890" s="14"/>
      <c r="IHX890" s="14"/>
      <c r="IHY890" s="14"/>
      <c r="IHZ890" s="14"/>
      <c r="IIA890" s="14"/>
      <c r="IIB890" s="14"/>
      <c r="IIC890" s="14"/>
      <c r="IID890" s="14"/>
      <c r="IIE890" s="14"/>
      <c r="IIF890" s="14"/>
      <c r="IIG890" s="14"/>
      <c r="IIH890" s="14"/>
      <c r="III890" s="14"/>
      <c r="IIJ890" s="14"/>
      <c r="IIK890" s="14"/>
      <c r="IIL890" s="14"/>
      <c r="IIM890" s="14"/>
      <c r="IIN890" s="14"/>
      <c r="IIO890" s="14"/>
      <c r="IIP890" s="14"/>
      <c r="IIQ890" s="14"/>
      <c r="IIR890" s="14"/>
      <c r="IIS890" s="14"/>
      <c r="IIT890" s="14"/>
      <c r="IIU890" s="14"/>
      <c r="IIV890" s="14"/>
      <c r="IIW890" s="14"/>
      <c r="IIX890" s="14"/>
      <c r="IIY890" s="14"/>
      <c r="IIZ890" s="14"/>
      <c r="IJA890" s="14"/>
      <c r="IJB890" s="14"/>
      <c r="IJC890" s="14"/>
      <c r="IJD890" s="14"/>
      <c r="IJE890" s="14"/>
      <c r="IJF890" s="14"/>
      <c r="IJG890" s="14"/>
      <c r="IJH890" s="14"/>
      <c r="IJI890" s="14"/>
      <c r="IJJ890" s="14"/>
      <c r="IJK890" s="14"/>
      <c r="IJL890" s="14"/>
      <c r="IJM890" s="14"/>
      <c r="IJN890" s="14"/>
      <c r="IJO890" s="14"/>
      <c r="IJP890" s="14"/>
      <c r="IJQ890" s="14"/>
      <c r="IJR890" s="14"/>
      <c r="IJS890" s="14"/>
      <c r="IJT890" s="14"/>
      <c r="IJU890" s="14"/>
      <c r="IJV890" s="14"/>
      <c r="IJW890" s="14"/>
      <c r="IJX890" s="14"/>
      <c r="IJY890" s="14"/>
      <c r="IJZ890" s="14"/>
      <c r="IKA890" s="14"/>
      <c r="IKB890" s="14"/>
      <c r="IKC890" s="14"/>
      <c r="IKD890" s="14"/>
      <c r="IKE890" s="14"/>
      <c r="IKF890" s="14"/>
      <c r="IKG890" s="14"/>
      <c r="IKH890" s="14"/>
      <c r="IKI890" s="14"/>
      <c r="IKJ890" s="14"/>
      <c r="IKK890" s="14"/>
      <c r="IKL890" s="14"/>
      <c r="IKM890" s="14"/>
      <c r="IKN890" s="14"/>
      <c r="IKO890" s="14"/>
      <c r="IKP890" s="14"/>
      <c r="IKQ890" s="14"/>
      <c r="IKR890" s="14"/>
      <c r="IKS890" s="14"/>
      <c r="IKT890" s="14"/>
      <c r="IKU890" s="14"/>
      <c r="IKV890" s="14"/>
      <c r="IKW890" s="14"/>
      <c r="IKX890" s="14"/>
      <c r="IKY890" s="14"/>
      <c r="IKZ890" s="14"/>
      <c r="ILA890" s="14"/>
      <c r="ILB890" s="14"/>
      <c r="ILC890" s="14"/>
      <c r="ILD890" s="14"/>
      <c r="ILE890" s="14"/>
      <c r="ILF890" s="14"/>
      <c r="ILG890" s="14"/>
      <c r="ILH890" s="14"/>
      <c r="ILI890" s="14"/>
      <c r="ILJ890" s="14"/>
      <c r="ILK890" s="14"/>
      <c r="ILL890" s="14"/>
      <c r="ILM890" s="14"/>
      <c r="ILN890" s="14"/>
      <c r="ILO890" s="14"/>
      <c r="ILP890" s="14"/>
      <c r="ILQ890" s="14"/>
      <c r="ILR890" s="14"/>
      <c r="ILS890" s="14"/>
      <c r="ILT890" s="14"/>
      <c r="ILU890" s="14"/>
      <c r="ILV890" s="14"/>
      <c r="ILW890" s="14"/>
      <c r="ILX890" s="14"/>
      <c r="ILY890" s="14"/>
      <c r="ILZ890" s="14"/>
      <c r="IMA890" s="14"/>
      <c r="IMB890" s="14"/>
      <c r="IMC890" s="14"/>
      <c r="IMD890" s="14"/>
      <c r="IME890" s="14"/>
      <c r="IMF890" s="14"/>
      <c r="IMG890" s="14"/>
      <c r="IMH890" s="14"/>
      <c r="IMI890" s="14"/>
      <c r="IMJ890" s="14"/>
      <c r="IMK890" s="14"/>
      <c r="IML890" s="14"/>
      <c r="IMM890" s="14"/>
      <c r="IMN890" s="14"/>
      <c r="IMO890" s="14"/>
      <c r="IMP890" s="14"/>
      <c r="IMQ890" s="14"/>
      <c r="IMR890" s="14"/>
      <c r="IMS890" s="14"/>
      <c r="IMT890" s="14"/>
      <c r="IMU890" s="14"/>
      <c r="IMV890" s="14"/>
      <c r="IMW890" s="14"/>
      <c r="IMX890" s="14"/>
      <c r="IMY890" s="14"/>
      <c r="IMZ890" s="14"/>
      <c r="INA890" s="14"/>
      <c r="INB890" s="14"/>
      <c r="INC890" s="14"/>
      <c r="IND890" s="14"/>
      <c r="INE890" s="14"/>
      <c r="INF890" s="14"/>
      <c r="ING890" s="14"/>
      <c r="INH890" s="14"/>
      <c r="INI890" s="14"/>
      <c r="INJ890" s="14"/>
      <c r="INK890" s="14"/>
      <c r="INL890" s="14"/>
      <c r="INM890" s="14"/>
      <c r="INN890" s="14"/>
      <c r="INO890" s="14"/>
      <c r="INP890" s="14"/>
      <c r="INQ890" s="14"/>
      <c r="INR890" s="14"/>
      <c r="INS890" s="14"/>
      <c r="INT890" s="14"/>
      <c r="INU890" s="14"/>
      <c r="INV890" s="14"/>
      <c r="INW890" s="14"/>
      <c r="INX890" s="14"/>
      <c r="INY890" s="14"/>
      <c r="INZ890" s="14"/>
      <c r="IOA890" s="14"/>
      <c r="IOB890" s="14"/>
      <c r="IOC890" s="14"/>
      <c r="IOD890" s="14"/>
      <c r="IOE890" s="14"/>
      <c r="IOF890" s="14"/>
      <c r="IOG890" s="14"/>
      <c r="IOH890" s="14"/>
      <c r="IOI890" s="14"/>
      <c r="IOJ890" s="14"/>
      <c r="IOK890" s="14"/>
      <c r="IOL890" s="14"/>
      <c r="IOM890" s="14"/>
      <c r="ION890" s="14"/>
      <c r="IOO890" s="14"/>
      <c r="IOP890" s="14"/>
      <c r="IOQ890" s="14"/>
      <c r="IOR890" s="14"/>
      <c r="IOS890" s="14"/>
      <c r="IOT890" s="14"/>
      <c r="IOU890" s="14"/>
      <c r="IOV890" s="14"/>
      <c r="IOW890" s="14"/>
      <c r="IOX890" s="14"/>
      <c r="IOY890" s="14"/>
      <c r="IOZ890" s="14"/>
      <c r="IPA890" s="14"/>
      <c r="IPB890" s="14"/>
      <c r="IPC890" s="14"/>
      <c r="IPD890" s="14"/>
      <c r="IPE890" s="14"/>
      <c r="IPF890" s="14"/>
      <c r="IPG890" s="14"/>
      <c r="IPH890" s="14"/>
      <c r="IPI890" s="14"/>
      <c r="IPJ890" s="14"/>
      <c r="IPK890" s="14"/>
      <c r="IPL890" s="14"/>
      <c r="IPM890" s="14"/>
      <c r="IPN890" s="14"/>
      <c r="IPO890" s="14"/>
      <c r="IPP890" s="14"/>
      <c r="IPQ890" s="14"/>
      <c r="IPR890" s="14"/>
      <c r="IPS890" s="14"/>
      <c r="IPT890" s="14"/>
      <c r="IPU890" s="14"/>
      <c r="IPV890" s="14"/>
      <c r="IPW890" s="14"/>
      <c r="IPX890" s="14"/>
      <c r="IPY890" s="14"/>
      <c r="IPZ890" s="14"/>
      <c r="IQA890" s="14"/>
      <c r="IQB890" s="14"/>
      <c r="IQC890" s="14"/>
      <c r="IQD890" s="14"/>
      <c r="IQE890" s="14"/>
      <c r="IQF890" s="14"/>
      <c r="IQG890" s="14"/>
      <c r="IQH890" s="14"/>
      <c r="IQI890" s="14"/>
      <c r="IQJ890" s="14"/>
      <c r="IQK890" s="14"/>
      <c r="IQL890" s="14"/>
      <c r="IQM890" s="14"/>
      <c r="IQN890" s="14"/>
      <c r="IQO890" s="14"/>
      <c r="IQP890" s="14"/>
      <c r="IQQ890" s="14"/>
      <c r="IQR890" s="14"/>
      <c r="IQS890" s="14"/>
      <c r="IQT890" s="14"/>
      <c r="IQU890" s="14"/>
      <c r="IQV890" s="14"/>
      <c r="IQW890" s="14"/>
      <c r="IQX890" s="14"/>
      <c r="IQY890" s="14"/>
      <c r="IQZ890" s="14"/>
      <c r="IRA890" s="14"/>
      <c r="IRB890" s="14"/>
      <c r="IRC890" s="14"/>
      <c r="IRD890" s="14"/>
      <c r="IRE890" s="14"/>
      <c r="IRF890" s="14"/>
      <c r="IRG890" s="14"/>
      <c r="IRH890" s="14"/>
      <c r="IRI890" s="14"/>
      <c r="IRJ890" s="14"/>
      <c r="IRK890" s="14"/>
      <c r="IRL890" s="14"/>
      <c r="IRM890" s="14"/>
      <c r="IRN890" s="14"/>
      <c r="IRO890" s="14"/>
      <c r="IRP890" s="14"/>
      <c r="IRQ890" s="14"/>
      <c r="IRR890" s="14"/>
      <c r="IRS890" s="14"/>
      <c r="IRT890" s="14"/>
      <c r="IRU890" s="14"/>
      <c r="IRV890" s="14"/>
      <c r="IRW890" s="14"/>
      <c r="IRX890" s="14"/>
      <c r="IRY890" s="14"/>
      <c r="IRZ890" s="14"/>
      <c r="ISA890" s="14"/>
      <c r="ISB890" s="14"/>
      <c r="ISC890" s="14"/>
      <c r="ISD890" s="14"/>
      <c r="ISE890" s="14"/>
      <c r="ISF890" s="14"/>
      <c r="ISG890" s="14"/>
      <c r="ISH890" s="14"/>
      <c r="ISI890" s="14"/>
      <c r="ISJ890" s="14"/>
      <c r="ISK890" s="14"/>
      <c r="ISL890" s="14"/>
      <c r="ISM890" s="14"/>
      <c r="ISN890" s="14"/>
      <c r="ISO890" s="14"/>
      <c r="ISP890" s="14"/>
      <c r="ISQ890" s="14"/>
      <c r="ISR890" s="14"/>
      <c r="ISS890" s="14"/>
      <c r="IST890" s="14"/>
      <c r="ISU890" s="14"/>
      <c r="ISV890" s="14"/>
      <c r="ISW890" s="14"/>
      <c r="ISX890" s="14"/>
      <c r="ISY890" s="14"/>
      <c r="ISZ890" s="14"/>
      <c r="ITA890" s="14"/>
      <c r="ITB890" s="14"/>
      <c r="ITC890" s="14"/>
      <c r="ITD890" s="14"/>
      <c r="ITE890" s="14"/>
      <c r="ITF890" s="14"/>
      <c r="ITG890" s="14"/>
      <c r="ITH890" s="14"/>
      <c r="ITI890" s="14"/>
      <c r="ITJ890" s="14"/>
      <c r="ITK890" s="14"/>
      <c r="ITL890" s="14"/>
      <c r="ITM890" s="14"/>
      <c r="ITN890" s="14"/>
      <c r="ITO890" s="14"/>
      <c r="ITP890" s="14"/>
      <c r="ITQ890" s="14"/>
      <c r="ITR890" s="14"/>
      <c r="ITS890" s="14"/>
      <c r="ITT890" s="14"/>
      <c r="ITU890" s="14"/>
      <c r="ITV890" s="14"/>
      <c r="ITW890" s="14"/>
      <c r="ITX890" s="14"/>
      <c r="ITY890" s="14"/>
      <c r="ITZ890" s="14"/>
      <c r="IUA890" s="14"/>
      <c r="IUB890" s="14"/>
      <c r="IUC890" s="14"/>
      <c r="IUD890" s="14"/>
      <c r="IUE890" s="14"/>
      <c r="IUF890" s="14"/>
      <c r="IUG890" s="14"/>
      <c r="IUH890" s="14"/>
      <c r="IUI890" s="14"/>
      <c r="IUJ890" s="14"/>
      <c r="IUK890" s="14"/>
      <c r="IUL890" s="14"/>
      <c r="IUM890" s="14"/>
      <c r="IUN890" s="14"/>
      <c r="IUO890" s="14"/>
      <c r="IUP890" s="14"/>
      <c r="IUQ890" s="14"/>
      <c r="IUR890" s="14"/>
      <c r="IUS890" s="14"/>
      <c r="IUT890" s="14"/>
      <c r="IUU890" s="14"/>
      <c r="IUV890" s="14"/>
      <c r="IUW890" s="14"/>
      <c r="IUX890" s="14"/>
      <c r="IUY890" s="14"/>
      <c r="IUZ890" s="14"/>
      <c r="IVA890" s="14"/>
      <c r="IVB890" s="14"/>
      <c r="IVC890" s="14"/>
      <c r="IVD890" s="14"/>
      <c r="IVE890" s="14"/>
      <c r="IVF890" s="14"/>
      <c r="IVG890" s="14"/>
      <c r="IVH890" s="14"/>
      <c r="IVI890" s="14"/>
      <c r="IVJ890" s="14"/>
      <c r="IVK890" s="14"/>
      <c r="IVL890" s="14"/>
      <c r="IVM890" s="14"/>
      <c r="IVN890" s="14"/>
      <c r="IVO890" s="14"/>
      <c r="IVP890" s="14"/>
      <c r="IVQ890" s="14"/>
      <c r="IVR890" s="14"/>
      <c r="IVS890" s="14"/>
      <c r="IVT890" s="14"/>
      <c r="IVU890" s="14"/>
      <c r="IVV890" s="14"/>
      <c r="IVW890" s="14"/>
      <c r="IVX890" s="14"/>
      <c r="IVY890" s="14"/>
      <c r="IVZ890" s="14"/>
      <c r="IWA890" s="14"/>
      <c r="IWB890" s="14"/>
      <c r="IWC890" s="14"/>
      <c r="IWD890" s="14"/>
      <c r="IWE890" s="14"/>
      <c r="IWF890" s="14"/>
      <c r="IWG890" s="14"/>
      <c r="IWH890" s="14"/>
      <c r="IWI890" s="14"/>
      <c r="IWJ890" s="14"/>
      <c r="IWK890" s="14"/>
      <c r="IWL890" s="14"/>
      <c r="IWM890" s="14"/>
      <c r="IWN890" s="14"/>
      <c r="IWO890" s="14"/>
      <c r="IWP890" s="14"/>
      <c r="IWQ890" s="14"/>
      <c r="IWR890" s="14"/>
      <c r="IWS890" s="14"/>
      <c r="IWT890" s="14"/>
      <c r="IWU890" s="14"/>
      <c r="IWV890" s="14"/>
      <c r="IWW890" s="14"/>
      <c r="IWX890" s="14"/>
      <c r="IWY890" s="14"/>
      <c r="IWZ890" s="14"/>
      <c r="IXA890" s="14"/>
      <c r="IXB890" s="14"/>
      <c r="IXC890" s="14"/>
      <c r="IXD890" s="14"/>
      <c r="IXE890" s="14"/>
      <c r="IXF890" s="14"/>
      <c r="IXG890" s="14"/>
      <c r="IXH890" s="14"/>
      <c r="IXI890" s="14"/>
      <c r="IXJ890" s="14"/>
      <c r="IXK890" s="14"/>
      <c r="IXL890" s="14"/>
      <c r="IXM890" s="14"/>
      <c r="IXN890" s="14"/>
      <c r="IXO890" s="14"/>
      <c r="IXP890" s="14"/>
      <c r="IXQ890" s="14"/>
      <c r="IXR890" s="14"/>
      <c r="IXS890" s="14"/>
      <c r="IXT890" s="14"/>
      <c r="IXU890" s="14"/>
      <c r="IXV890" s="14"/>
      <c r="IXW890" s="14"/>
      <c r="IXX890" s="14"/>
      <c r="IXY890" s="14"/>
      <c r="IXZ890" s="14"/>
      <c r="IYA890" s="14"/>
      <c r="IYB890" s="14"/>
      <c r="IYC890" s="14"/>
      <c r="IYD890" s="14"/>
      <c r="IYE890" s="14"/>
      <c r="IYF890" s="14"/>
      <c r="IYG890" s="14"/>
      <c r="IYH890" s="14"/>
      <c r="IYI890" s="14"/>
      <c r="IYJ890" s="14"/>
      <c r="IYK890" s="14"/>
      <c r="IYL890" s="14"/>
      <c r="IYM890" s="14"/>
      <c r="IYN890" s="14"/>
      <c r="IYO890" s="14"/>
      <c r="IYP890" s="14"/>
      <c r="IYQ890" s="14"/>
      <c r="IYR890" s="14"/>
      <c r="IYS890" s="14"/>
      <c r="IYT890" s="14"/>
      <c r="IYU890" s="14"/>
      <c r="IYV890" s="14"/>
      <c r="IYW890" s="14"/>
      <c r="IYX890" s="14"/>
      <c r="IYY890" s="14"/>
      <c r="IYZ890" s="14"/>
      <c r="IZA890" s="14"/>
      <c r="IZB890" s="14"/>
      <c r="IZC890" s="14"/>
      <c r="IZD890" s="14"/>
      <c r="IZE890" s="14"/>
      <c r="IZF890" s="14"/>
      <c r="IZG890" s="14"/>
      <c r="IZH890" s="14"/>
      <c r="IZI890" s="14"/>
      <c r="IZJ890" s="14"/>
      <c r="IZK890" s="14"/>
      <c r="IZL890" s="14"/>
      <c r="IZM890" s="14"/>
      <c r="IZN890" s="14"/>
      <c r="IZO890" s="14"/>
      <c r="IZP890" s="14"/>
      <c r="IZQ890" s="14"/>
      <c r="IZR890" s="14"/>
      <c r="IZS890" s="14"/>
      <c r="IZT890" s="14"/>
      <c r="IZU890" s="14"/>
      <c r="IZV890" s="14"/>
      <c r="IZW890" s="14"/>
      <c r="IZX890" s="14"/>
      <c r="IZY890" s="14"/>
      <c r="IZZ890" s="14"/>
      <c r="JAA890" s="14"/>
      <c r="JAB890" s="14"/>
      <c r="JAC890" s="14"/>
      <c r="JAD890" s="14"/>
      <c r="JAE890" s="14"/>
      <c r="JAF890" s="14"/>
      <c r="JAG890" s="14"/>
      <c r="JAH890" s="14"/>
      <c r="JAI890" s="14"/>
      <c r="JAJ890" s="14"/>
      <c r="JAK890" s="14"/>
      <c r="JAL890" s="14"/>
      <c r="JAM890" s="14"/>
      <c r="JAN890" s="14"/>
      <c r="JAO890" s="14"/>
      <c r="JAP890" s="14"/>
      <c r="JAQ890" s="14"/>
      <c r="JAR890" s="14"/>
      <c r="JAS890" s="14"/>
      <c r="JAT890" s="14"/>
      <c r="JAU890" s="14"/>
      <c r="JAV890" s="14"/>
      <c r="JAW890" s="14"/>
      <c r="JAX890" s="14"/>
      <c r="JAY890" s="14"/>
      <c r="JAZ890" s="14"/>
      <c r="JBA890" s="14"/>
      <c r="JBB890" s="14"/>
      <c r="JBC890" s="14"/>
      <c r="JBD890" s="14"/>
      <c r="JBE890" s="14"/>
      <c r="JBF890" s="14"/>
      <c r="JBG890" s="14"/>
      <c r="JBH890" s="14"/>
      <c r="JBI890" s="14"/>
      <c r="JBJ890" s="14"/>
      <c r="JBK890" s="14"/>
      <c r="JBL890" s="14"/>
      <c r="JBM890" s="14"/>
      <c r="JBN890" s="14"/>
      <c r="JBO890" s="14"/>
      <c r="JBP890" s="14"/>
      <c r="JBQ890" s="14"/>
      <c r="JBR890" s="14"/>
      <c r="JBS890" s="14"/>
      <c r="JBT890" s="14"/>
      <c r="JBU890" s="14"/>
      <c r="JBV890" s="14"/>
      <c r="JBW890" s="14"/>
      <c r="JBX890" s="14"/>
      <c r="JBY890" s="14"/>
      <c r="JBZ890" s="14"/>
      <c r="JCA890" s="14"/>
      <c r="JCB890" s="14"/>
      <c r="JCC890" s="14"/>
      <c r="JCD890" s="14"/>
      <c r="JCE890" s="14"/>
      <c r="JCF890" s="14"/>
      <c r="JCG890" s="14"/>
      <c r="JCH890" s="14"/>
      <c r="JCI890" s="14"/>
      <c r="JCJ890" s="14"/>
      <c r="JCK890" s="14"/>
      <c r="JCL890" s="14"/>
      <c r="JCM890" s="14"/>
      <c r="JCN890" s="14"/>
      <c r="JCO890" s="14"/>
      <c r="JCP890" s="14"/>
      <c r="JCQ890" s="14"/>
      <c r="JCR890" s="14"/>
      <c r="JCS890" s="14"/>
      <c r="JCT890" s="14"/>
      <c r="JCU890" s="14"/>
      <c r="JCV890" s="14"/>
      <c r="JCW890" s="14"/>
      <c r="JCX890" s="14"/>
      <c r="JCY890" s="14"/>
      <c r="JCZ890" s="14"/>
      <c r="JDA890" s="14"/>
      <c r="JDB890" s="14"/>
      <c r="JDC890" s="14"/>
      <c r="JDD890" s="14"/>
      <c r="JDE890" s="14"/>
      <c r="JDF890" s="14"/>
      <c r="JDG890" s="14"/>
      <c r="JDH890" s="14"/>
      <c r="JDI890" s="14"/>
      <c r="JDJ890" s="14"/>
      <c r="JDK890" s="14"/>
      <c r="JDL890" s="14"/>
      <c r="JDM890" s="14"/>
      <c r="JDN890" s="14"/>
      <c r="JDO890" s="14"/>
      <c r="JDP890" s="14"/>
      <c r="JDQ890" s="14"/>
      <c r="JDR890" s="14"/>
      <c r="JDS890" s="14"/>
      <c r="JDT890" s="14"/>
      <c r="JDU890" s="14"/>
      <c r="JDV890" s="14"/>
      <c r="JDW890" s="14"/>
      <c r="JDX890" s="14"/>
      <c r="JDY890" s="14"/>
      <c r="JDZ890" s="14"/>
      <c r="JEA890" s="14"/>
      <c r="JEB890" s="14"/>
      <c r="JEC890" s="14"/>
      <c r="JED890" s="14"/>
      <c r="JEE890" s="14"/>
      <c r="JEF890" s="14"/>
      <c r="JEG890" s="14"/>
      <c r="JEH890" s="14"/>
      <c r="JEI890" s="14"/>
      <c r="JEJ890" s="14"/>
      <c r="JEK890" s="14"/>
      <c r="JEL890" s="14"/>
      <c r="JEM890" s="14"/>
      <c r="JEN890" s="14"/>
      <c r="JEO890" s="14"/>
      <c r="JEP890" s="14"/>
      <c r="JEQ890" s="14"/>
      <c r="JER890" s="14"/>
      <c r="JES890" s="14"/>
      <c r="JET890" s="14"/>
      <c r="JEU890" s="14"/>
      <c r="JEV890" s="14"/>
      <c r="JEW890" s="14"/>
      <c r="JEX890" s="14"/>
      <c r="JEY890" s="14"/>
      <c r="JEZ890" s="14"/>
      <c r="JFA890" s="14"/>
      <c r="JFB890" s="14"/>
      <c r="JFC890" s="14"/>
      <c r="JFD890" s="14"/>
      <c r="JFE890" s="14"/>
      <c r="JFF890" s="14"/>
      <c r="JFG890" s="14"/>
      <c r="JFH890" s="14"/>
      <c r="JFI890" s="14"/>
      <c r="JFJ890" s="14"/>
      <c r="JFK890" s="14"/>
      <c r="JFL890" s="14"/>
      <c r="JFM890" s="14"/>
      <c r="JFN890" s="14"/>
      <c r="JFO890" s="14"/>
      <c r="JFP890" s="14"/>
      <c r="JFQ890" s="14"/>
      <c r="JFR890" s="14"/>
      <c r="JFS890" s="14"/>
      <c r="JFT890" s="14"/>
      <c r="JFU890" s="14"/>
      <c r="JFV890" s="14"/>
      <c r="JFW890" s="14"/>
      <c r="JFX890" s="14"/>
      <c r="JFY890" s="14"/>
      <c r="JFZ890" s="14"/>
      <c r="JGA890" s="14"/>
      <c r="JGB890" s="14"/>
      <c r="JGC890" s="14"/>
      <c r="JGD890" s="14"/>
      <c r="JGE890" s="14"/>
      <c r="JGF890" s="14"/>
      <c r="JGG890" s="14"/>
      <c r="JGH890" s="14"/>
      <c r="JGI890" s="14"/>
      <c r="JGJ890" s="14"/>
      <c r="JGK890" s="14"/>
      <c r="JGL890" s="14"/>
      <c r="JGM890" s="14"/>
      <c r="JGN890" s="14"/>
      <c r="JGO890" s="14"/>
      <c r="JGP890" s="14"/>
      <c r="JGQ890" s="14"/>
      <c r="JGR890" s="14"/>
      <c r="JGS890" s="14"/>
      <c r="JGT890" s="14"/>
      <c r="JGU890" s="14"/>
      <c r="JGV890" s="14"/>
      <c r="JGW890" s="14"/>
      <c r="JGX890" s="14"/>
      <c r="JGY890" s="14"/>
      <c r="JGZ890" s="14"/>
      <c r="JHA890" s="14"/>
      <c r="JHB890" s="14"/>
      <c r="JHC890" s="14"/>
      <c r="JHD890" s="14"/>
      <c r="JHE890" s="14"/>
      <c r="JHF890" s="14"/>
      <c r="JHG890" s="14"/>
      <c r="JHH890" s="14"/>
      <c r="JHI890" s="14"/>
      <c r="JHJ890" s="14"/>
      <c r="JHK890" s="14"/>
      <c r="JHL890" s="14"/>
      <c r="JHM890" s="14"/>
      <c r="JHN890" s="14"/>
      <c r="JHO890" s="14"/>
      <c r="JHP890" s="14"/>
      <c r="JHQ890" s="14"/>
      <c r="JHR890" s="14"/>
      <c r="JHS890" s="14"/>
      <c r="JHT890" s="14"/>
      <c r="JHU890" s="14"/>
      <c r="JHV890" s="14"/>
      <c r="JHW890" s="14"/>
      <c r="JHX890" s="14"/>
      <c r="JHY890" s="14"/>
      <c r="JHZ890" s="14"/>
      <c r="JIA890" s="14"/>
      <c r="JIB890" s="14"/>
      <c r="JIC890" s="14"/>
      <c r="JID890" s="14"/>
      <c r="JIE890" s="14"/>
      <c r="JIF890" s="14"/>
      <c r="JIG890" s="14"/>
      <c r="JIH890" s="14"/>
      <c r="JII890" s="14"/>
      <c r="JIJ890" s="14"/>
      <c r="JIK890" s="14"/>
      <c r="JIL890" s="14"/>
      <c r="JIM890" s="14"/>
      <c r="JIN890" s="14"/>
      <c r="JIO890" s="14"/>
      <c r="JIP890" s="14"/>
      <c r="JIQ890" s="14"/>
      <c r="JIR890" s="14"/>
      <c r="JIS890" s="14"/>
      <c r="JIT890" s="14"/>
      <c r="JIU890" s="14"/>
      <c r="JIV890" s="14"/>
      <c r="JIW890" s="14"/>
      <c r="JIX890" s="14"/>
      <c r="JIY890" s="14"/>
      <c r="JIZ890" s="14"/>
      <c r="JJA890" s="14"/>
      <c r="JJB890" s="14"/>
      <c r="JJC890" s="14"/>
      <c r="JJD890" s="14"/>
      <c r="JJE890" s="14"/>
      <c r="JJF890" s="14"/>
      <c r="JJG890" s="14"/>
      <c r="JJH890" s="14"/>
      <c r="JJI890" s="14"/>
      <c r="JJJ890" s="14"/>
      <c r="JJK890" s="14"/>
      <c r="JJL890" s="14"/>
      <c r="JJM890" s="14"/>
      <c r="JJN890" s="14"/>
      <c r="JJO890" s="14"/>
      <c r="JJP890" s="14"/>
      <c r="JJQ890" s="14"/>
      <c r="JJR890" s="14"/>
      <c r="JJS890" s="14"/>
      <c r="JJT890" s="14"/>
      <c r="JJU890" s="14"/>
      <c r="JJV890" s="14"/>
      <c r="JJW890" s="14"/>
      <c r="JJX890" s="14"/>
      <c r="JJY890" s="14"/>
      <c r="JJZ890" s="14"/>
      <c r="JKA890" s="14"/>
      <c r="JKB890" s="14"/>
      <c r="JKC890" s="14"/>
      <c r="JKD890" s="14"/>
      <c r="JKE890" s="14"/>
      <c r="JKF890" s="14"/>
      <c r="JKG890" s="14"/>
      <c r="JKH890" s="14"/>
      <c r="JKI890" s="14"/>
      <c r="JKJ890" s="14"/>
      <c r="JKK890" s="14"/>
      <c r="JKL890" s="14"/>
      <c r="JKM890" s="14"/>
      <c r="JKN890" s="14"/>
      <c r="JKO890" s="14"/>
      <c r="JKP890" s="14"/>
      <c r="JKQ890" s="14"/>
      <c r="JKR890" s="14"/>
      <c r="JKS890" s="14"/>
      <c r="JKT890" s="14"/>
      <c r="JKU890" s="14"/>
      <c r="JKV890" s="14"/>
      <c r="JKW890" s="14"/>
      <c r="JKX890" s="14"/>
      <c r="JKY890" s="14"/>
      <c r="JKZ890" s="14"/>
      <c r="JLA890" s="14"/>
      <c r="JLB890" s="14"/>
      <c r="JLC890" s="14"/>
      <c r="JLD890" s="14"/>
      <c r="JLE890" s="14"/>
      <c r="JLF890" s="14"/>
      <c r="JLG890" s="14"/>
      <c r="JLH890" s="14"/>
      <c r="JLI890" s="14"/>
      <c r="JLJ890" s="14"/>
      <c r="JLK890" s="14"/>
      <c r="JLL890" s="14"/>
      <c r="JLM890" s="14"/>
      <c r="JLN890" s="14"/>
      <c r="JLO890" s="14"/>
      <c r="JLP890" s="14"/>
      <c r="JLQ890" s="14"/>
      <c r="JLR890" s="14"/>
      <c r="JLS890" s="14"/>
      <c r="JLT890" s="14"/>
      <c r="JLU890" s="14"/>
      <c r="JLV890" s="14"/>
      <c r="JLW890" s="14"/>
      <c r="JLX890" s="14"/>
      <c r="JLY890" s="14"/>
      <c r="JLZ890" s="14"/>
      <c r="JMA890" s="14"/>
      <c r="JMB890" s="14"/>
      <c r="JMC890" s="14"/>
      <c r="JMD890" s="14"/>
      <c r="JME890" s="14"/>
      <c r="JMF890" s="14"/>
      <c r="JMG890" s="14"/>
      <c r="JMH890" s="14"/>
      <c r="JMI890" s="14"/>
      <c r="JMJ890" s="14"/>
      <c r="JMK890" s="14"/>
      <c r="JML890" s="14"/>
      <c r="JMM890" s="14"/>
      <c r="JMN890" s="14"/>
      <c r="JMO890" s="14"/>
      <c r="JMP890" s="14"/>
      <c r="JMQ890" s="14"/>
      <c r="JMR890" s="14"/>
      <c r="JMS890" s="14"/>
      <c r="JMT890" s="14"/>
      <c r="JMU890" s="14"/>
      <c r="JMV890" s="14"/>
      <c r="JMW890" s="14"/>
      <c r="JMX890" s="14"/>
      <c r="JMY890" s="14"/>
      <c r="JMZ890" s="14"/>
      <c r="JNA890" s="14"/>
      <c r="JNB890" s="14"/>
      <c r="JNC890" s="14"/>
      <c r="JND890" s="14"/>
      <c r="JNE890" s="14"/>
      <c r="JNF890" s="14"/>
      <c r="JNG890" s="14"/>
      <c r="JNH890" s="14"/>
      <c r="JNI890" s="14"/>
      <c r="JNJ890" s="14"/>
      <c r="JNK890" s="14"/>
      <c r="JNL890" s="14"/>
      <c r="JNM890" s="14"/>
      <c r="JNN890" s="14"/>
      <c r="JNO890" s="14"/>
      <c r="JNP890" s="14"/>
      <c r="JNQ890" s="14"/>
      <c r="JNR890" s="14"/>
      <c r="JNS890" s="14"/>
      <c r="JNT890" s="14"/>
      <c r="JNU890" s="14"/>
      <c r="JNV890" s="14"/>
      <c r="JNW890" s="14"/>
      <c r="JNX890" s="14"/>
      <c r="JNY890" s="14"/>
      <c r="JNZ890" s="14"/>
      <c r="JOA890" s="14"/>
      <c r="JOB890" s="14"/>
      <c r="JOC890" s="14"/>
      <c r="JOD890" s="14"/>
      <c r="JOE890" s="14"/>
      <c r="JOF890" s="14"/>
      <c r="JOG890" s="14"/>
      <c r="JOH890" s="14"/>
      <c r="JOI890" s="14"/>
      <c r="JOJ890" s="14"/>
      <c r="JOK890" s="14"/>
      <c r="JOL890" s="14"/>
      <c r="JOM890" s="14"/>
      <c r="JON890" s="14"/>
      <c r="JOO890" s="14"/>
      <c r="JOP890" s="14"/>
      <c r="JOQ890" s="14"/>
      <c r="JOR890" s="14"/>
      <c r="JOS890" s="14"/>
      <c r="JOT890" s="14"/>
      <c r="JOU890" s="14"/>
      <c r="JOV890" s="14"/>
      <c r="JOW890" s="14"/>
      <c r="JOX890" s="14"/>
      <c r="JOY890" s="14"/>
      <c r="JOZ890" s="14"/>
      <c r="JPA890" s="14"/>
      <c r="JPB890" s="14"/>
      <c r="JPC890" s="14"/>
      <c r="JPD890" s="14"/>
      <c r="JPE890" s="14"/>
      <c r="JPF890" s="14"/>
      <c r="JPG890" s="14"/>
      <c r="JPH890" s="14"/>
      <c r="JPI890" s="14"/>
      <c r="JPJ890" s="14"/>
      <c r="JPK890" s="14"/>
      <c r="JPL890" s="14"/>
      <c r="JPM890" s="14"/>
      <c r="JPN890" s="14"/>
      <c r="JPO890" s="14"/>
      <c r="JPP890" s="14"/>
      <c r="JPQ890" s="14"/>
      <c r="JPR890" s="14"/>
      <c r="JPS890" s="14"/>
      <c r="JPT890" s="14"/>
      <c r="JPU890" s="14"/>
      <c r="JPV890" s="14"/>
      <c r="JPW890" s="14"/>
      <c r="JPX890" s="14"/>
      <c r="JPY890" s="14"/>
      <c r="JPZ890" s="14"/>
      <c r="JQA890" s="14"/>
      <c r="JQB890" s="14"/>
      <c r="JQC890" s="14"/>
      <c r="JQD890" s="14"/>
      <c r="JQE890" s="14"/>
      <c r="JQF890" s="14"/>
      <c r="JQG890" s="14"/>
      <c r="JQH890" s="14"/>
      <c r="JQI890" s="14"/>
      <c r="JQJ890" s="14"/>
      <c r="JQK890" s="14"/>
      <c r="JQL890" s="14"/>
      <c r="JQM890" s="14"/>
      <c r="JQN890" s="14"/>
      <c r="JQO890" s="14"/>
      <c r="JQP890" s="14"/>
      <c r="JQQ890" s="14"/>
      <c r="JQR890" s="14"/>
      <c r="JQS890" s="14"/>
      <c r="JQT890" s="14"/>
      <c r="JQU890" s="14"/>
      <c r="JQV890" s="14"/>
      <c r="JQW890" s="14"/>
      <c r="JQX890" s="14"/>
      <c r="JQY890" s="14"/>
      <c r="JQZ890" s="14"/>
      <c r="JRA890" s="14"/>
      <c r="JRB890" s="14"/>
      <c r="JRC890" s="14"/>
      <c r="JRD890" s="14"/>
      <c r="JRE890" s="14"/>
      <c r="JRF890" s="14"/>
      <c r="JRG890" s="14"/>
      <c r="JRH890" s="14"/>
      <c r="JRI890" s="14"/>
      <c r="JRJ890" s="14"/>
      <c r="JRK890" s="14"/>
      <c r="JRL890" s="14"/>
      <c r="JRM890" s="14"/>
      <c r="JRN890" s="14"/>
      <c r="JRO890" s="14"/>
      <c r="JRP890" s="14"/>
      <c r="JRQ890" s="14"/>
      <c r="JRR890" s="14"/>
      <c r="JRS890" s="14"/>
      <c r="JRT890" s="14"/>
      <c r="JRU890" s="14"/>
      <c r="JRV890" s="14"/>
      <c r="JRW890" s="14"/>
      <c r="JRX890" s="14"/>
      <c r="JRY890" s="14"/>
      <c r="JRZ890" s="14"/>
      <c r="JSA890" s="14"/>
      <c r="JSB890" s="14"/>
      <c r="JSC890" s="14"/>
      <c r="JSD890" s="14"/>
      <c r="JSE890" s="14"/>
      <c r="JSF890" s="14"/>
      <c r="JSG890" s="14"/>
      <c r="JSH890" s="14"/>
      <c r="JSI890" s="14"/>
      <c r="JSJ890" s="14"/>
      <c r="JSK890" s="14"/>
      <c r="JSL890" s="14"/>
      <c r="JSM890" s="14"/>
      <c r="JSN890" s="14"/>
      <c r="JSO890" s="14"/>
      <c r="JSP890" s="14"/>
      <c r="JSQ890" s="14"/>
      <c r="JSR890" s="14"/>
      <c r="JSS890" s="14"/>
      <c r="JST890" s="14"/>
      <c r="JSU890" s="14"/>
      <c r="JSV890" s="14"/>
      <c r="JSW890" s="14"/>
      <c r="JSX890" s="14"/>
      <c r="JSY890" s="14"/>
      <c r="JSZ890" s="14"/>
      <c r="JTA890" s="14"/>
      <c r="JTB890" s="14"/>
      <c r="JTC890" s="14"/>
      <c r="JTD890" s="14"/>
      <c r="JTE890" s="14"/>
      <c r="JTF890" s="14"/>
      <c r="JTG890" s="14"/>
      <c r="JTH890" s="14"/>
      <c r="JTI890" s="14"/>
      <c r="JTJ890" s="14"/>
      <c r="JTK890" s="14"/>
      <c r="JTL890" s="14"/>
      <c r="JTM890" s="14"/>
      <c r="JTN890" s="14"/>
      <c r="JTO890" s="14"/>
      <c r="JTP890" s="14"/>
      <c r="JTQ890" s="14"/>
      <c r="JTR890" s="14"/>
      <c r="JTS890" s="14"/>
      <c r="JTT890" s="14"/>
      <c r="JTU890" s="14"/>
      <c r="JTV890" s="14"/>
      <c r="JTW890" s="14"/>
      <c r="JTX890" s="14"/>
      <c r="JTY890" s="14"/>
      <c r="JTZ890" s="14"/>
      <c r="JUA890" s="14"/>
      <c r="JUB890" s="14"/>
      <c r="JUC890" s="14"/>
      <c r="JUD890" s="14"/>
      <c r="JUE890" s="14"/>
      <c r="JUF890" s="14"/>
      <c r="JUG890" s="14"/>
      <c r="JUH890" s="14"/>
      <c r="JUI890" s="14"/>
      <c r="JUJ890" s="14"/>
      <c r="JUK890" s="14"/>
      <c r="JUL890" s="14"/>
      <c r="JUM890" s="14"/>
      <c r="JUN890" s="14"/>
      <c r="JUO890" s="14"/>
      <c r="JUP890" s="14"/>
      <c r="JUQ890" s="14"/>
      <c r="JUR890" s="14"/>
      <c r="JUS890" s="14"/>
      <c r="JUT890" s="14"/>
      <c r="JUU890" s="14"/>
      <c r="JUV890" s="14"/>
      <c r="JUW890" s="14"/>
      <c r="JUX890" s="14"/>
      <c r="JUY890" s="14"/>
      <c r="JUZ890" s="14"/>
      <c r="JVA890" s="14"/>
      <c r="JVB890" s="14"/>
      <c r="JVC890" s="14"/>
      <c r="JVD890" s="14"/>
      <c r="JVE890" s="14"/>
      <c r="JVF890" s="14"/>
      <c r="JVG890" s="14"/>
      <c r="JVH890" s="14"/>
      <c r="JVI890" s="14"/>
      <c r="JVJ890" s="14"/>
      <c r="JVK890" s="14"/>
      <c r="JVL890" s="14"/>
      <c r="JVM890" s="14"/>
      <c r="JVN890" s="14"/>
      <c r="JVO890" s="14"/>
      <c r="JVP890" s="14"/>
      <c r="JVQ890" s="14"/>
      <c r="JVR890" s="14"/>
      <c r="JVS890" s="14"/>
      <c r="JVT890" s="14"/>
      <c r="JVU890" s="14"/>
      <c r="JVV890" s="14"/>
      <c r="JVW890" s="14"/>
      <c r="JVX890" s="14"/>
      <c r="JVY890" s="14"/>
      <c r="JVZ890" s="14"/>
      <c r="JWA890" s="14"/>
      <c r="JWB890" s="14"/>
      <c r="JWC890" s="14"/>
      <c r="JWD890" s="14"/>
      <c r="JWE890" s="14"/>
      <c r="JWF890" s="14"/>
      <c r="JWG890" s="14"/>
      <c r="JWH890" s="14"/>
      <c r="JWI890" s="14"/>
      <c r="JWJ890" s="14"/>
      <c r="JWK890" s="14"/>
      <c r="JWL890" s="14"/>
      <c r="JWM890" s="14"/>
      <c r="JWN890" s="14"/>
      <c r="JWO890" s="14"/>
      <c r="JWP890" s="14"/>
      <c r="JWQ890" s="14"/>
      <c r="JWR890" s="14"/>
      <c r="JWS890" s="14"/>
      <c r="JWT890" s="14"/>
      <c r="JWU890" s="14"/>
      <c r="JWV890" s="14"/>
      <c r="JWW890" s="14"/>
      <c r="JWX890" s="14"/>
      <c r="JWY890" s="14"/>
      <c r="JWZ890" s="14"/>
      <c r="JXA890" s="14"/>
      <c r="JXB890" s="14"/>
      <c r="JXC890" s="14"/>
      <c r="JXD890" s="14"/>
      <c r="JXE890" s="14"/>
      <c r="JXF890" s="14"/>
      <c r="JXG890" s="14"/>
      <c r="JXH890" s="14"/>
      <c r="JXI890" s="14"/>
      <c r="JXJ890" s="14"/>
      <c r="JXK890" s="14"/>
      <c r="JXL890" s="14"/>
      <c r="JXM890" s="14"/>
      <c r="JXN890" s="14"/>
      <c r="JXO890" s="14"/>
      <c r="JXP890" s="14"/>
      <c r="JXQ890" s="14"/>
      <c r="JXR890" s="14"/>
      <c r="JXS890" s="14"/>
      <c r="JXT890" s="14"/>
      <c r="JXU890" s="14"/>
      <c r="JXV890" s="14"/>
      <c r="JXW890" s="14"/>
      <c r="JXX890" s="14"/>
      <c r="JXY890" s="14"/>
      <c r="JXZ890" s="14"/>
      <c r="JYA890" s="14"/>
      <c r="JYB890" s="14"/>
      <c r="JYC890" s="14"/>
      <c r="JYD890" s="14"/>
      <c r="JYE890" s="14"/>
      <c r="JYF890" s="14"/>
      <c r="JYG890" s="14"/>
      <c r="JYH890" s="14"/>
      <c r="JYI890" s="14"/>
      <c r="JYJ890" s="14"/>
      <c r="JYK890" s="14"/>
      <c r="JYL890" s="14"/>
      <c r="JYM890" s="14"/>
      <c r="JYN890" s="14"/>
      <c r="JYO890" s="14"/>
      <c r="JYP890" s="14"/>
      <c r="JYQ890" s="14"/>
      <c r="JYR890" s="14"/>
      <c r="JYS890" s="14"/>
      <c r="JYT890" s="14"/>
      <c r="JYU890" s="14"/>
      <c r="JYV890" s="14"/>
      <c r="JYW890" s="14"/>
      <c r="JYX890" s="14"/>
      <c r="JYY890" s="14"/>
      <c r="JYZ890" s="14"/>
      <c r="JZA890" s="14"/>
      <c r="JZB890" s="14"/>
      <c r="JZC890" s="14"/>
      <c r="JZD890" s="14"/>
      <c r="JZE890" s="14"/>
      <c r="JZF890" s="14"/>
      <c r="JZG890" s="14"/>
      <c r="JZH890" s="14"/>
      <c r="JZI890" s="14"/>
      <c r="JZJ890" s="14"/>
      <c r="JZK890" s="14"/>
      <c r="JZL890" s="14"/>
      <c r="JZM890" s="14"/>
      <c r="JZN890" s="14"/>
      <c r="JZO890" s="14"/>
      <c r="JZP890" s="14"/>
      <c r="JZQ890" s="14"/>
      <c r="JZR890" s="14"/>
      <c r="JZS890" s="14"/>
      <c r="JZT890" s="14"/>
      <c r="JZU890" s="14"/>
      <c r="JZV890" s="14"/>
      <c r="JZW890" s="14"/>
      <c r="JZX890" s="14"/>
      <c r="JZY890" s="14"/>
      <c r="JZZ890" s="14"/>
      <c r="KAA890" s="14"/>
      <c r="KAB890" s="14"/>
      <c r="KAC890" s="14"/>
      <c r="KAD890" s="14"/>
      <c r="KAE890" s="14"/>
      <c r="KAF890" s="14"/>
      <c r="KAG890" s="14"/>
      <c r="KAH890" s="14"/>
      <c r="KAI890" s="14"/>
      <c r="KAJ890" s="14"/>
      <c r="KAK890" s="14"/>
      <c r="KAL890" s="14"/>
      <c r="KAM890" s="14"/>
      <c r="KAN890" s="14"/>
      <c r="KAO890" s="14"/>
      <c r="KAP890" s="14"/>
      <c r="KAQ890" s="14"/>
      <c r="KAR890" s="14"/>
      <c r="KAS890" s="14"/>
      <c r="KAT890" s="14"/>
      <c r="KAU890" s="14"/>
      <c r="KAV890" s="14"/>
      <c r="KAW890" s="14"/>
      <c r="KAX890" s="14"/>
      <c r="KAY890" s="14"/>
      <c r="KAZ890" s="14"/>
      <c r="KBA890" s="14"/>
      <c r="KBB890" s="14"/>
      <c r="KBC890" s="14"/>
      <c r="KBD890" s="14"/>
      <c r="KBE890" s="14"/>
      <c r="KBF890" s="14"/>
      <c r="KBG890" s="14"/>
      <c r="KBH890" s="14"/>
      <c r="KBI890" s="14"/>
      <c r="KBJ890" s="14"/>
      <c r="KBK890" s="14"/>
      <c r="KBL890" s="14"/>
      <c r="KBM890" s="14"/>
      <c r="KBN890" s="14"/>
      <c r="KBO890" s="14"/>
      <c r="KBP890" s="14"/>
      <c r="KBQ890" s="14"/>
      <c r="KBR890" s="14"/>
      <c r="KBS890" s="14"/>
      <c r="KBT890" s="14"/>
      <c r="KBU890" s="14"/>
      <c r="KBV890" s="14"/>
      <c r="KBW890" s="14"/>
      <c r="KBX890" s="14"/>
      <c r="KBY890" s="14"/>
      <c r="KBZ890" s="14"/>
      <c r="KCA890" s="14"/>
      <c r="KCB890" s="14"/>
      <c r="KCC890" s="14"/>
      <c r="KCD890" s="14"/>
      <c r="KCE890" s="14"/>
      <c r="KCF890" s="14"/>
      <c r="KCG890" s="14"/>
      <c r="KCH890" s="14"/>
      <c r="KCI890" s="14"/>
      <c r="KCJ890" s="14"/>
      <c r="KCK890" s="14"/>
      <c r="KCL890" s="14"/>
      <c r="KCM890" s="14"/>
      <c r="KCN890" s="14"/>
      <c r="KCO890" s="14"/>
      <c r="KCP890" s="14"/>
      <c r="KCQ890" s="14"/>
      <c r="KCR890" s="14"/>
      <c r="KCS890" s="14"/>
      <c r="KCT890" s="14"/>
      <c r="KCU890" s="14"/>
      <c r="KCV890" s="14"/>
      <c r="KCW890" s="14"/>
      <c r="KCX890" s="14"/>
      <c r="KCY890" s="14"/>
      <c r="KCZ890" s="14"/>
      <c r="KDA890" s="14"/>
      <c r="KDB890" s="14"/>
      <c r="KDC890" s="14"/>
      <c r="KDD890" s="14"/>
      <c r="KDE890" s="14"/>
      <c r="KDF890" s="14"/>
      <c r="KDG890" s="14"/>
      <c r="KDH890" s="14"/>
      <c r="KDI890" s="14"/>
      <c r="KDJ890" s="14"/>
      <c r="KDK890" s="14"/>
      <c r="KDL890" s="14"/>
      <c r="KDM890" s="14"/>
      <c r="KDN890" s="14"/>
      <c r="KDO890" s="14"/>
      <c r="KDP890" s="14"/>
      <c r="KDQ890" s="14"/>
      <c r="KDR890" s="14"/>
      <c r="KDS890" s="14"/>
      <c r="KDT890" s="14"/>
      <c r="KDU890" s="14"/>
      <c r="KDV890" s="14"/>
      <c r="KDW890" s="14"/>
      <c r="KDX890" s="14"/>
      <c r="KDY890" s="14"/>
      <c r="KDZ890" s="14"/>
      <c r="KEA890" s="14"/>
      <c r="KEB890" s="14"/>
      <c r="KEC890" s="14"/>
      <c r="KED890" s="14"/>
      <c r="KEE890" s="14"/>
      <c r="KEF890" s="14"/>
      <c r="KEG890" s="14"/>
      <c r="KEH890" s="14"/>
      <c r="KEI890" s="14"/>
      <c r="KEJ890" s="14"/>
      <c r="KEK890" s="14"/>
      <c r="KEL890" s="14"/>
      <c r="KEM890" s="14"/>
      <c r="KEN890" s="14"/>
      <c r="KEO890" s="14"/>
      <c r="KEP890" s="14"/>
      <c r="KEQ890" s="14"/>
      <c r="KER890" s="14"/>
      <c r="KES890" s="14"/>
      <c r="KET890" s="14"/>
      <c r="KEU890" s="14"/>
      <c r="KEV890" s="14"/>
      <c r="KEW890" s="14"/>
      <c r="KEX890" s="14"/>
      <c r="KEY890" s="14"/>
      <c r="KEZ890" s="14"/>
      <c r="KFA890" s="14"/>
      <c r="KFB890" s="14"/>
      <c r="KFC890" s="14"/>
      <c r="KFD890" s="14"/>
      <c r="KFE890" s="14"/>
      <c r="KFF890" s="14"/>
      <c r="KFG890" s="14"/>
      <c r="KFH890" s="14"/>
      <c r="KFI890" s="14"/>
      <c r="KFJ890" s="14"/>
      <c r="KFK890" s="14"/>
      <c r="KFL890" s="14"/>
      <c r="KFM890" s="14"/>
      <c r="KFN890" s="14"/>
      <c r="KFO890" s="14"/>
      <c r="KFP890" s="14"/>
      <c r="KFQ890" s="14"/>
      <c r="KFR890" s="14"/>
      <c r="KFS890" s="14"/>
      <c r="KFT890" s="14"/>
      <c r="KFU890" s="14"/>
      <c r="KFV890" s="14"/>
      <c r="KFW890" s="14"/>
      <c r="KFX890" s="14"/>
      <c r="KFY890" s="14"/>
      <c r="KFZ890" s="14"/>
      <c r="KGA890" s="14"/>
      <c r="KGB890" s="14"/>
      <c r="KGC890" s="14"/>
      <c r="KGD890" s="14"/>
      <c r="KGE890" s="14"/>
      <c r="KGF890" s="14"/>
      <c r="KGG890" s="14"/>
      <c r="KGH890" s="14"/>
      <c r="KGI890" s="14"/>
      <c r="KGJ890" s="14"/>
      <c r="KGK890" s="14"/>
      <c r="KGL890" s="14"/>
      <c r="KGM890" s="14"/>
      <c r="KGN890" s="14"/>
      <c r="KGO890" s="14"/>
      <c r="KGP890" s="14"/>
      <c r="KGQ890" s="14"/>
      <c r="KGR890" s="14"/>
      <c r="KGS890" s="14"/>
      <c r="KGT890" s="14"/>
      <c r="KGU890" s="14"/>
      <c r="KGV890" s="14"/>
      <c r="KGW890" s="14"/>
      <c r="KGX890" s="14"/>
      <c r="KGY890" s="14"/>
      <c r="KGZ890" s="14"/>
      <c r="KHA890" s="14"/>
      <c r="KHB890" s="14"/>
      <c r="KHC890" s="14"/>
      <c r="KHD890" s="14"/>
      <c r="KHE890" s="14"/>
      <c r="KHF890" s="14"/>
      <c r="KHG890" s="14"/>
      <c r="KHH890" s="14"/>
      <c r="KHI890" s="14"/>
      <c r="KHJ890" s="14"/>
      <c r="KHK890" s="14"/>
      <c r="KHL890" s="14"/>
      <c r="KHM890" s="14"/>
      <c r="KHN890" s="14"/>
      <c r="KHO890" s="14"/>
      <c r="KHP890" s="14"/>
      <c r="KHQ890" s="14"/>
      <c r="KHR890" s="14"/>
      <c r="KHS890" s="14"/>
      <c r="KHT890" s="14"/>
      <c r="KHU890" s="14"/>
      <c r="KHV890" s="14"/>
      <c r="KHW890" s="14"/>
      <c r="KHX890" s="14"/>
      <c r="KHY890" s="14"/>
      <c r="KHZ890" s="14"/>
      <c r="KIA890" s="14"/>
      <c r="KIB890" s="14"/>
      <c r="KIC890" s="14"/>
      <c r="KID890" s="14"/>
      <c r="KIE890" s="14"/>
      <c r="KIF890" s="14"/>
      <c r="KIG890" s="14"/>
      <c r="KIH890" s="14"/>
      <c r="KII890" s="14"/>
      <c r="KIJ890" s="14"/>
      <c r="KIK890" s="14"/>
      <c r="KIL890" s="14"/>
      <c r="KIM890" s="14"/>
      <c r="KIN890" s="14"/>
      <c r="KIO890" s="14"/>
      <c r="KIP890" s="14"/>
      <c r="KIQ890" s="14"/>
      <c r="KIR890" s="14"/>
      <c r="KIS890" s="14"/>
      <c r="KIT890" s="14"/>
      <c r="KIU890" s="14"/>
      <c r="KIV890" s="14"/>
      <c r="KIW890" s="14"/>
      <c r="KIX890" s="14"/>
      <c r="KIY890" s="14"/>
      <c r="KIZ890" s="14"/>
      <c r="KJA890" s="14"/>
      <c r="KJB890" s="14"/>
      <c r="KJC890" s="14"/>
      <c r="KJD890" s="14"/>
      <c r="KJE890" s="14"/>
      <c r="KJF890" s="14"/>
      <c r="KJG890" s="14"/>
      <c r="KJH890" s="14"/>
      <c r="KJI890" s="14"/>
      <c r="KJJ890" s="14"/>
      <c r="KJK890" s="14"/>
      <c r="KJL890" s="14"/>
      <c r="KJM890" s="14"/>
      <c r="KJN890" s="14"/>
      <c r="KJO890" s="14"/>
      <c r="KJP890" s="14"/>
      <c r="KJQ890" s="14"/>
      <c r="KJR890" s="14"/>
      <c r="KJS890" s="14"/>
      <c r="KJT890" s="14"/>
      <c r="KJU890" s="14"/>
      <c r="KJV890" s="14"/>
      <c r="KJW890" s="14"/>
      <c r="KJX890" s="14"/>
      <c r="KJY890" s="14"/>
      <c r="KJZ890" s="14"/>
      <c r="KKA890" s="14"/>
      <c r="KKB890" s="14"/>
      <c r="KKC890" s="14"/>
      <c r="KKD890" s="14"/>
      <c r="KKE890" s="14"/>
      <c r="KKF890" s="14"/>
      <c r="KKG890" s="14"/>
      <c r="KKH890" s="14"/>
      <c r="KKI890" s="14"/>
      <c r="KKJ890" s="14"/>
      <c r="KKK890" s="14"/>
      <c r="KKL890" s="14"/>
      <c r="KKM890" s="14"/>
      <c r="KKN890" s="14"/>
      <c r="KKO890" s="14"/>
      <c r="KKP890" s="14"/>
      <c r="KKQ890" s="14"/>
      <c r="KKR890" s="14"/>
      <c r="KKS890" s="14"/>
      <c r="KKT890" s="14"/>
      <c r="KKU890" s="14"/>
      <c r="KKV890" s="14"/>
      <c r="KKW890" s="14"/>
      <c r="KKX890" s="14"/>
      <c r="KKY890" s="14"/>
      <c r="KKZ890" s="14"/>
      <c r="KLA890" s="14"/>
      <c r="KLB890" s="14"/>
      <c r="KLC890" s="14"/>
      <c r="KLD890" s="14"/>
      <c r="KLE890" s="14"/>
      <c r="KLF890" s="14"/>
      <c r="KLG890" s="14"/>
      <c r="KLH890" s="14"/>
      <c r="KLI890" s="14"/>
      <c r="KLJ890" s="14"/>
      <c r="KLK890" s="14"/>
      <c r="KLL890" s="14"/>
      <c r="KLM890" s="14"/>
      <c r="KLN890" s="14"/>
      <c r="KLO890" s="14"/>
      <c r="KLP890" s="14"/>
      <c r="KLQ890" s="14"/>
      <c r="KLR890" s="14"/>
      <c r="KLS890" s="14"/>
      <c r="KLT890" s="14"/>
      <c r="KLU890" s="14"/>
      <c r="KLV890" s="14"/>
      <c r="KLW890" s="14"/>
      <c r="KLX890" s="14"/>
      <c r="KLY890" s="14"/>
      <c r="KLZ890" s="14"/>
      <c r="KMA890" s="14"/>
      <c r="KMB890" s="14"/>
      <c r="KMC890" s="14"/>
      <c r="KMD890" s="14"/>
      <c r="KME890" s="14"/>
      <c r="KMF890" s="14"/>
      <c r="KMG890" s="14"/>
      <c r="KMH890" s="14"/>
      <c r="KMI890" s="14"/>
      <c r="KMJ890" s="14"/>
      <c r="KMK890" s="14"/>
      <c r="KML890" s="14"/>
      <c r="KMM890" s="14"/>
      <c r="KMN890" s="14"/>
      <c r="KMO890" s="14"/>
      <c r="KMP890" s="14"/>
      <c r="KMQ890" s="14"/>
      <c r="KMR890" s="14"/>
      <c r="KMS890" s="14"/>
      <c r="KMT890" s="14"/>
      <c r="KMU890" s="14"/>
      <c r="KMV890" s="14"/>
      <c r="KMW890" s="14"/>
      <c r="KMX890" s="14"/>
      <c r="KMY890" s="14"/>
      <c r="KMZ890" s="14"/>
      <c r="KNA890" s="14"/>
      <c r="KNB890" s="14"/>
      <c r="KNC890" s="14"/>
      <c r="KND890" s="14"/>
      <c r="KNE890" s="14"/>
      <c r="KNF890" s="14"/>
      <c r="KNG890" s="14"/>
      <c r="KNH890" s="14"/>
      <c r="KNI890" s="14"/>
      <c r="KNJ890" s="14"/>
      <c r="KNK890" s="14"/>
      <c r="KNL890" s="14"/>
      <c r="KNM890" s="14"/>
      <c r="KNN890" s="14"/>
      <c r="KNO890" s="14"/>
      <c r="KNP890" s="14"/>
      <c r="KNQ890" s="14"/>
      <c r="KNR890" s="14"/>
      <c r="KNS890" s="14"/>
      <c r="KNT890" s="14"/>
      <c r="KNU890" s="14"/>
      <c r="KNV890" s="14"/>
      <c r="KNW890" s="14"/>
      <c r="KNX890" s="14"/>
      <c r="KNY890" s="14"/>
      <c r="KNZ890" s="14"/>
      <c r="KOA890" s="14"/>
      <c r="KOB890" s="14"/>
      <c r="KOC890" s="14"/>
      <c r="KOD890" s="14"/>
      <c r="KOE890" s="14"/>
      <c r="KOF890" s="14"/>
      <c r="KOG890" s="14"/>
      <c r="KOH890" s="14"/>
      <c r="KOI890" s="14"/>
      <c r="KOJ890" s="14"/>
      <c r="KOK890" s="14"/>
      <c r="KOL890" s="14"/>
      <c r="KOM890" s="14"/>
      <c r="KON890" s="14"/>
      <c r="KOO890" s="14"/>
      <c r="KOP890" s="14"/>
      <c r="KOQ890" s="14"/>
      <c r="KOR890" s="14"/>
      <c r="KOS890" s="14"/>
      <c r="KOT890" s="14"/>
      <c r="KOU890" s="14"/>
      <c r="KOV890" s="14"/>
      <c r="KOW890" s="14"/>
      <c r="KOX890" s="14"/>
      <c r="KOY890" s="14"/>
      <c r="KOZ890" s="14"/>
      <c r="KPA890" s="14"/>
      <c r="KPB890" s="14"/>
      <c r="KPC890" s="14"/>
      <c r="KPD890" s="14"/>
      <c r="KPE890" s="14"/>
      <c r="KPF890" s="14"/>
      <c r="KPG890" s="14"/>
      <c r="KPH890" s="14"/>
      <c r="KPI890" s="14"/>
      <c r="KPJ890" s="14"/>
      <c r="KPK890" s="14"/>
      <c r="KPL890" s="14"/>
      <c r="KPM890" s="14"/>
      <c r="KPN890" s="14"/>
      <c r="KPO890" s="14"/>
      <c r="KPP890" s="14"/>
      <c r="KPQ890" s="14"/>
      <c r="KPR890" s="14"/>
      <c r="KPS890" s="14"/>
      <c r="KPT890" s="14"/>
      <c r="KPU890" s="14"/>
      <c r="KPV890" s="14"/>
      <c r="KPW890" s="14"/>
      <c r="KPX890" s="14"/>
      <c r="KPY890" s="14"/>
      <c r="KPZ890" s="14"/>
      <c r="KQA890" s="14"/>
      <c r="KQB890" s="14"/>
      <c r="KQC890" s="14"/>
      <c r="KQD890" s="14"/>
      <c r="KQE890" s="14"/>
      <c r="KQF890" s="14"/>
      <c r="KQG890" s="14"/>
      <c r="KQH890" s="14"/>
      <c r="KQI890" s="14"/>
      <c r="KQJ890" s="14"/>
      <c r="KQK890" s="14"/>
      <c r="KQL890" s="14"/>
      <c r="KQM890" s="14"/>
      <c r="KQN890" s="14"/>
      <c r="KQO890" s="14"/>
      <c r="KQP890" s="14"/>
      <c r="KQQ890" s="14"/>
      <c r="KQR890" s="14"/>
      <c r="KQS890" s="14"/>
      <c r="KQT890" s="14"/>
      <c r="KQU890" s="14"/>
      <c r="KQV890" s="14"/>
      <c r="KQW890" s="14"/>
      <c r="KQX890" s="14"/>
      <c r="KQY890" s="14"/>
      <c r="KQZ890" s="14"/>
      <c r="KRA890" s="14"/>
      <c r="KRB890" s="14"/>
      <c r="KRC890" s="14"/>
      <c r="KRD890" s="14"/>
      <c r="KRE890" s="14"/>
      <c r="KRF890" s="14"/>
      <c r="KRG890" s="14"/>
      <c r="KRH890" s="14"/>
      <c r="KRI890" s="14"/>
      <c r="KRJ890" s="14"/>
      <c r="KRK890" s="14"/>
      <c r="KRL890" s="14"/>
      <c r="KRM890" s="14"/>
      <c r="KRN890" s="14"/>
      <c r="KRO890" s="14"/>
      <c r="KRP890" s="14"/>
      <c r="KRQ890" s="14"/>
      <c r="KRR890" s="14"/>
      <c r="KRS890" s="14"/>
      <c r="KRT890" s="14"/>
      <c r="KRU890" s="14"/>
      <c r="KRV890" s="14"/>
      <c r="KRW890" s="14"/>
      <c r="KRX890" s="14"/>
      <c r="KRY890" s="14"/>
      <c r="KRZ890" s="14"/>
      <c r="KSA890" s="14"/>
      <c r="KSB890" s="14"/>
      <c r="KSC890" s="14"/>
      <c r="KSD890" s="14"/>
      <c r="KSE890" s="14"/>
      <c r="KSF890" s="14"/>
      <c r="KSG890" s="14"/>
      <c r="KSH890" s="14"/>
      <c r="KSI890" s="14"/>
      <c r="KSJ890" s="14"/>
      <c r="KSK890" s="14"/>
      <c r="KSL890" s="14"/>
      <c r="KSM890" s="14"/>
      <c r="KSN890" s="14"/>
      <c r="KSO890" s="14"/>
      <c r="KSP890" s="14"/>
      <c r="KSQ890" s="14"/>
      <c r="KSR890" s="14"/>
      <c r="KSS890" s="14"/>
      <c r="KST890" s="14"/>
      <c r="KSU890" s="14"/>
      <c r="KSV890" s="14"/>
      <c r="KSW890" s="14"/>
      <c r="KSX890" s="14"/>
      <c r="KSY890" s="14"/>
      <c r="KSZ890" s="14"/>
      <c r="KTA890" s="14"/>
      <c r="KTB890" s="14"/>
      <c r="KTC890" s="14"/>
      <c r="KTD890" s="14"/>
      <c r="KTE890" s="14"/>
      <c r="KTF890" s="14"/>
      <c r="KTG890" s="14"/>
      <c r="KTH890" s="14"/>
      <c r="KTI890" s="14"/>
      <c r="KTJ890" s="14"/>
      <c r="KTK890" s="14"/>
      <c r="KTL890" s="14"/>
      <c r="KTM890" s="14"/>
      <c r="KTN890" s="14"/>
      <c r="KTO890" s="14"/>
      <c r="KTP890" s="14"/>
      <c r="KTQ890" s="14"/>
      <c r="KTR890" s="14"/>
      <c r="KTS890" s="14"/>
      <c r="KTT890" s="14"/>
      <c r="KTU890" s="14"/>
      <c r="KTV890" s="14"/>
      <c r="KTW890" s="14"/>
      <c r="KTX890" s="14"/>
      <c r="KTY890" s="14"/>
      <c r="KTZ890" s="14"/>
      <c r="KUA890" s="14"/>
      <c r="KUB890" s="14"/>
      <c r="KUC890" s="14"/>
      <c r="KUD890" s="14"/>
      <c r="KUE890" s="14"/>
      <c r="KUF890" s="14"/>
      <c r="KUG890" s="14"/>
      <c r="KUH890" s="14"/>
      <c r="KUI890" s="14"/>
      <c r="KUJ890" s="14"/>
      <c r="KUK890" s="14"/>
      <c r="KUL890" s="14"/>
      <c r="KUM890" s="14"/>
      <c r="KUN890" s="14"/>
      <c r="KUO890" s="14"/>
      <c r="KUP890" s="14"/>
      <c r="KUQ890" s="14"/>
      <c r="KUR890" s="14"/>
      <c r="KUS890" s="14"/>
      <c r="KUT890" s="14"/>
      <c r="KUU890" s="14"/>
      <c r="KUV890" s="14"/>
      <c r="KUW890" s="14"/>
      <c r="KUX890" s="14"/>
      <c r="KUY890" s="14"/>
      <c r="KUZ890" s="14"/>
      <c r="KVA890" s="14"/>
      <c r="KVB890" s="14"/>
      <c r="KVC890" s="14"/>
      <c r="KVD890" s="14"/>
      <c r="KVE890" s="14"/>
      <c r="KVF890" s="14"/>
      <c r="KVG890" s="14"/>
      <c r="KVH890" s="14"/>
      <c r="KVI890" s="14"/>
      <c r="KVJ890" s="14"/>
      <c r="KVK890" s="14"/>
      <c r="KVL890" s="14"/>
      <c r="KVM890" s="14"/>
      <c r="KVN890" s="14"/>
      <c r="KVO890" s="14"/>
      <c r="KVP890" s="14"/>
      <c r="KVQ890" s="14"/>
      <c r="KVR890" s="14"/>
      <c r="KVS890" s="14"/>
      <c r="KVT890" s="14"/>
      <c r="KVU890" s="14"/>
      <c r="KVV890" s="14"/>
      <c r="KVW890" s="14"/>
      <c r="KVX890" s="14"/>
      <c r="KVY890" s="14"/>
      <c r="KVZ890" s="14"/>
      <c r="KWA890" s="14"/>
      <c r="KWB890" s="14"/>
      <c r="KWC890" s="14"/>
      <c r="KWD890" s="14"/>
      <c r="KWE890" s="14"/>
      <c r="KWF890" s="14"/>
      <c r="KWG890" s="14"/>
      <c r="KWH890" s="14"/>
      <c r="KWI890" s="14"/>
      <c r="KWJ890" s="14"/>
      <c r="KWK890" s="14"/>
      <c r="KWL890" s="14"/>
      <c r="KWM890" s="14"/>
      <c r="KWN890" s="14"/>
      <c r="KWO890" s="14"/>
      <c r="KWP890" s="14"/>
      <c r="KWQ890" s="14"/>
      <c r="KWR890" s="14"/>
      <c r="KWS890" s="14"/>
      <c r="KWT890" s="14"/>
      <c r="KWU890" s="14"/>
      <c r="KWV890" s="14"/>
      <c r="KWW890" s="14"/>
      <c r="KWX890" s="14"/>
      <c r="KWY890" s="14"/>
      <c r="KWZ890" s="14"/>
      <c r="KXA890" s="14"/>
      <c r="KXB890" s="14"/>
      <c r="KXC890" s="14"/>
      <c r="KXD890" s="14"/>
      <c r="KXE890" s="14"/>
      <c r="KXF890" s="14"/>
      <c r="KXG890" s="14"/>
      <c r="KXH890" s="14"/>
      <c r="KXI890" s="14"/>
      <c r="KXJ890" s="14"/>
      <c r="KXK890" s="14"/>
      <c r="KXL890" s="14"/>
      <c r="KXM890" s="14"/>
      <c r="KXN890" s="14"/>
      <c r="KXO890" s="14"/>
      <c r="KXP890" s="14"/>
      <c r="KXQ890" s="14"/>
      <c r="KXR890" s="14"/>
      <c r="KXS890" s="14"/>
      <c r="KXT890" s="14"/>
      <c r="KXU890" s="14"/>
      <c r="KXV890" s="14"/>
      <c r="KXW890" s="14"/>
      <c r="KXX890" s="14"/>
      <c r="KXY890" s="14"/>
      <c r="KXZ890" s="14"/>
      <c r="KYA890" s="14"/>
      <c r="KYB890" s="14"/>
      <c r="KYC890" s="14"/>
      <c r="KYD890" s="14"/>
      <c r="KYE890" s="14"/>
      <c r="KYF890" s="14"/>
      <c r="KYG890" s="14"/>
      <c r="KYH890" s="14"/>
      <c r="KYI890" s="14"/>
      <c r="KYJ890" s="14"/>
      <c r="KYK890" s="14"/>
      <c r="KYL890" s="14"/>
      <c r="KYM890" s="14"/>
      <c r="KYN890" s="14"/>
      <c r="KYO890" s="14"/>
      <c r="KYP890" s="14"/>
      <c r="KYQ890" s="14"/>
      <c r="KYR890" s="14"/>
      <c r="KYS890" s="14"/>
      <c r="KYT890" s="14"/>
      <c r="KYU890" s="14"/>
      <c r="KYV890" s="14"/>
      <c r="KYW890" s="14"/>
      <c r="KYX890" s="14"/>
      <c r="KYY890" s="14"/>
      <c r="KYZ890" s="14"/>
      <c r="KZA890" s="14"/>
      <c r="KZB890" s="14"/>
      <c r="KZC890" s="14"/>
      <c r="KZD890" s="14"/>
      <c r="KZE890" s="14"/>
      <c r="KZF890" s="14"/>
      <c r="KZG890" s="14"/>
      <c r="KZH890" s="14"/>
      <c r="KZI890" s="14"/>
      <c r="KZJ890" s="14"/>
      <c r="KZK890" s="14"/>
      <c r="KZL890" s="14"/>
      <c r="KZM890" s="14"/>
      <c r="KZN890" s="14"/>
      <c r="KZO890" s="14"/>
      <c r="KZP890" s="14"/>
      <c r="KZQ890" s="14"/>
      <c r="KZR890" s="14"/>
      <c r="KZS890" s="14"/>
      <c r="KZT890" s="14"/>
      <c r="KZU890" s="14"/>
      <c r="KZV890" s="14"/>
      <c r="KZW890" s="14"/>
      <c r="KZX890" s="14"/>
      <c r="KZY890" s="14"/>
      <c r="KZZ890" s="14"/>
      <c r="LAA890" s="14"/>
      <c r="LAB890" s="14"/>
      <c r="LAC890" s="14"/>
      <c r="LAD890" s="14"/>
      <c r="LAE890" s="14"/>
      <c r="LAF890" s="14"/>
      <c r="LAG890" s="14"/>
      <c r="LAH890" s="14"/>
      <c r="LAI890" s="14"/>
      <c r="LAJ890" s="14"/>
      <c r="LAK890" s="14"/>
      <c r="LAL890" s="14"/>
      <c r="LAM890" s="14"/>
      <c r="LAN890" s="14"/>
      <c r="LAO890" s="14"/>
      <c r="LAP890" s="14"/>
      <c r="LAQ890" s="14"/>
      <c r="LAR890" s="14"/>
      <c r="LAS890" s="14"/>
      <c r="LAT890" s="14"/>
      <c r="LAU890" s="14"/>
      <c r="LAV890" s="14"/>
      <c r="LAW890" s="14"/>
      <c r="LAX890" s="14"/>
      <c r="LAY890" s="14"/>
      <c r="LAZ890" s="14"/>
      <c r="LBA890" s="14"/>
      <c r="LBB890" s="14"/>
      <c r="LBC890" s="14"/>
      <c r="LBD890" s="14"/>
      <c r="LBE890" s="14"/>
      <c r="LBF890" s="14"/>
      <c r="LBG890" s="14"/>
      <c r="LBH890" s="14"/>
      <c r="LBI890" s="14"/>
      <c r="LBJ890" s="14"/>
      <c r="LBK890" s="14"/>
      <c r="LBL890" s="14"/>
      <c r="LBM890" s="14"/>
      <c r="LBN890" s="14"/>
      <c r="LBO890" s="14"/>
      <c r="LBP890" s="14"/>
      <c r="LBQ890" s="14"/>
      <c r="LBR890" s="14"/>
      <c r="LBS890" s="14"/>
      <c r="LBT890" s="14"/>
      <c r="LBU890" s="14"/>
      <c r="LBV890" s="14"/>
      <c r="LBW890" s="14"/>
      <c r="LBX890" s="14"/>
      <c r="LBY890" s="14"/>
      <c r="LBZ890" s="14"/>
      <c r="LCA890" s="14"/>
      <c r="LCB890" s="14"/>
      <c r="LCC890" s="14"/>
      <c r="LCD890" s="14"/>
      <c r="LCE890" s="14"/>
      <c r="LCF890" s="14"/>
      <c r="LCG890" s="14"/>
      <c r="LCH890" s="14"/>
      <c r="LCI890" s="14"/>
      <c r="LCJ890" s="14"/>
      <c r="LCK890" s="14"/>
      <c r="LCL890" s="14"/>
      <c r="LCM890" s="14"/>
      <c r="LCN890" s="14"/>
      <c r="LCO890" s="14"/>
      <c r="LCP890" s="14"/>
      <c r="LCQ890" s="14"/>
      <c r="LCR890" s="14"/>
      <c r="LCS890" s="14"/>
      <c r="LCT890" s="14"/>
      <c r="LCU890" s="14"/>
      <c r="LCV890" s="14"/>
      <c r="LCW890" s="14"/>
      <c r="LCX890" s="14"/>
      <c r="LCY890" s="14"/>
      <c r="LCZ890" s="14"/>
      <c r="LDA890" s="14"/>
      <c r="LDB890" s="14"/>
      <c r="LDC890" s="14"/>
      <c r="LDD890" s="14"/>
      <c r="LDE890" s="14"/>
      <c r="LDF890" s="14"/>
      <c r="LDG890" s="14"/>
      <c r="LDH890" s="14"/>
      <c r="LDI890" s="14"/>
      <c r="LDJ890" s="14"/>
      <c r="LDK890" s="14"/>
      <c r="LDL890" s="14"/>
      <c r="LDM890" s="14"/>
      <c r="LDN890" s="14"/>
      <c r="LDO890" s="14"/>
      <c r="LDP890" s="14"/>
      <c r="LDQ890" s="14"/>
      <c r="LDR890" s="14"/>
      <c r="LDS890" s="14"/>
      <c r="LDT890" s="14"/>
      <c r="LDU890" s="14"/>
      <c r="LDV890" s="14"/>
      <c r="LDW890" s="14"/>
      <c r="LDX890" s="14"/>
      <c r="LDY890" s="14"/>
      <c r="LDZ890" s="14"/>
      <c r="LEA890" s="14"/>
      <c r="LEB890" s="14"/>
      <c r="LEC890" s="14"/>
      <c r="LED890" s="14"/>
      <c r="LEE890" s="14"/>
      <c r="LEF890" s="14"/>
      <c r="LEG890" s="14"/>
      <c r="LEH890" s="14"/>
      <c r="LEI890" s="14"/>
      <c r="LEJ890" s="14"/>
      <c r="LEK890" s="14"/>
      <c r="LEL890" s="14"/>
      <c r="LEM890" s="14"/>
      <c r="LEN890" s="14"/>
      <c r="LEO890" s="14"/>
      <c r="LEP890" s="14"/>
      <c r="LEQ890" s="14"/>
      <c r="LER890" s="14"/>
      <c r="LES890" s="14"/>
      <c r="LET890" s="14"/>
      <c r="LEU890" s="14"/>
      <c r="LEV890" s="14"/>
      <c r="LEW890" s="14"/>
      <c r="LEX890" s="14"/>
      <c r="LEY890" s="14"/>
      <c r="LEZ890" s="14"/>
      <c r="LFA890" s="14"/>
      <c r="LFB890" s="14"/>
      <c r="LFC890" s="14"/>
      <c r="LFD890" s="14"/>
      <c r="LFE890" s="14"/>
      <c r="LFF890" s="14"/>
      <c r="LFG890" s="14"/>
      <c r="LFH890" s="14"/>
      <c r="LFI890" s="14"/>
      <c r="LFJ890" s="14"/>
      <c r="LFK890" s="14"/>
      <c r="LFL890" s="14"/>
      <c r="LFM890" s="14"/>
      <c r="LFN890" s="14"/>
      <c r="LFO890" s="14"/>
      <c r="LFP890" s="14"/>
      <c r="LFQ890" s="14"/>
      <c r="LFR890" s="14"/>
      <c r="LFS890" s="14"/>
      <c r="LFT890" s="14"/>
      <c r="LFU890" s="14"/>
      <c r="LFV890" s="14"/>
      <c r="LFW890" s="14"/>
      <c r="LFX890" s="14"/>
      <c r="LFY890" s="14"/>
      <c r="LFZ890" s="14"/>
      <c r="LGA890" s="14"/>
      <c r="LGB890" s="14"/>
      <c r="LGC890" s="14"/>
      <c r="LGD890" s="14"/>
      <c r="LGE890" s="14"/>
      <c r="LGF890" s="14"/>
      <c r="LGG890" s="14"/>
      <c r="LGH890" s="14"/>
      <c r="LGI890" s="14"/>
      <c r="LGJ890" s="14"/>
      <c r="LGK890" s="14"/>
      <c r="LGL890" s="14"/>
      <c r="LGM890" s="14"/>
      <c r="LGN890" s="14"/>
      <c r="LGO890" s="14"/>
      <c r="LGP890" s="14"/>
      <c r="LGQ890" s="14"/>
      <c r="LGR890" s="14"/>
      <c r="LGS890" s="14"/>
      <c r="LGT890" s="14"/>
      <c r="LGU890" s="14"/>
      <c r="LGV890" s="14"/>
      <c r="LGW890" s="14"/>
      <c r="LGX890" s="14"/>
      <c r="LGY890" s="14"/>
      <c r="LGZ890" s="14"/>
      <c r="LHA890" s="14"/>
      <c r="LHB890" s="14"/>
      <c r="LHC890" s="14"/>
      <c r="LHD890" s="14"/>
      <c r="LHE890" s="14"/>
      <c r="LHF890" s="14"/>
      <c r="LHG890" s="14"/>
      <c r="LHH890" s="14"/>
      <c r="LHI890" s="14"/>
      <c r="LHJ890" s="14"/>
      <c r="LHK890" s="14"/>
      <c r="LHL890" s="14"/>
      <c r="LHM890" s="14"/>
      <c r="LHN890" s="14"/>
      <c r="LHO890" s="14"/>
      <c r="LHP890" s="14"/>
      <c r="LHQ890" s="14"/>
      <c r="LHR890" s="14"/>
      <c r="LHS890" s="14"/>
      <c r="LHT890" s="14"/>
      <c r="LHU890" s="14"/>
      <c r="LHV890" s="14"/>
      <c r="LHW890" s="14"/>
      <c r="LHX890" s="14"/>
      <c r="LHY890" s="14"/>
      <c r="LHZ890" s="14"/>
      <c r="LIA890" s="14"/>
      <c r="LIB890" s="14"/>
      <c r="LIC890" s="14"/>
      <c r="LID890" s="14"/>
      <c r="LIE890" s="14"/>
      <c r="LIF890" s="14"/>
      <c r="LIG890" s="14"/>
      <c r="LIH890" s="14"/>
      <c r="LII890" s="14"/>
      <c r="LIJ890" s="14"/>
      <c r="LIK890" s="14"/>
      <c r="LIL890" s="14"/>
      <c r="LIM890" s="14"/>
      <c r="LIN890" s="14"/>
      <c r="LIO890" s="14"/>
      <c r="LIP890" s="14"/>
      <c r="LIQ890" s="14"/>
      <c r="LIR890" s="14"/>
      <c r="LIS890" s="14"/>
      <c r="LIT890" s="14"/>
      <c r="LIU890" s="14"/>
      <c r="LIV890" s="14"/>
      <c r="LIW890" s="14"/>
      <c r="LIX890" s="14"/>
      <c r="LIY890" s="14"/>
      <c r="LIZ890" s="14"/>
      <c r="LJA890" s="14"/>
      <c r="LJB890" s="14"/>
      <c r="LJC890" s="14"/>
      <c r="LJD890" s="14"/>
      <c r="LJE890" s="14"/>
      <c r="LJF890" s="14"/>
      <c r="LJG890" s="14"/>
      <c r="LJH890" s="14"/>
      <c r="LJI890" s="14"/>
      <c r="LJJ890" s="14"/>
      <c r="LJK890" s="14"/>
      <c r="LJL890" s="14"/>
      <c r="LJM890" s="14"/>
      <c r="LJN890" s="14"/>
      <c r="LJO890" s="14"/>
      <c r="LJP890" s="14"/>
      <c r="LJQ890" s="14"/>
      <c r="LJR890" s="14"/>
      <c r="LJS890" s="14"/>
      <c r="LJT890" s="14"/>
      <c r="LJU890" s="14"/>
      <c r="LJV890" s="14"/>
      <c r="LJW890" s="14"/>
      <c r="LJX890" s="14"/>
      <c r="LJY890" s="14"/>
      <c r="LJZ890" s="14"/>
      <c r="LKA890" s="14"/>
      <c r="LKB890" s="14"/>
      <c r="LKC890" s="14"/>
      <c r="LKD890" s="14"/>
      <c r="LKE890" s="14"/>
      <c r="LKF890" s="14"/>
      <c r="LKG890" s="14"/>
      <c r="LKH890" s="14"/>
      <c r="LKI890" s="14"/>
      <c r="LKJ890" s="14"/>
      <c r="LKK890" s="14"/>
      <c r="LKL890" s="14"/>
      <c r="LKM890" s="14"/>
      <c r="LKN890" s="14"/>
      <c r="LKO890" s="14"/>
      <c r="LKP890" s="14"/>
      <c r="LKQ890" s="14"/>
      <c r="LKR890" s="14"/>
      <c r="LKS890" s="14"/>
      <c r="LKT890" s="14"/>
      <c r="LKU890" s="14"/>
      <c r="LKV890" s="14"/>
      <c r="LKW890" s="14"/>
      <c r="LKX890" s="14"/>
      <c r="LKY890" s="14"/>
      <c r="LKZ890" s="14"/>
      <c r="LLA890" s="14"/>
      <c r="LLB890" s="14"/>
      <c r="LLC890" s="14"/>
      <c r="LLD890" s="14"/>
      <c r="LLE890" s="14"/>
      <c r="LLF890" s="14"/>
      <c r="LLG890" s="14"/>
      <c r="LLH890" s="14"/>
      <c r="LLI890" s="14"/>
      <c r="LLJ890" s="14"/>
      <c r="LLK890" s="14"/>
      <c r="LLL890" s="14"/>
      <c r="LLM890" s="14"/>
      <c r="LLN890" s="14"/>
      <c r="LLO890" s="14"/>
      <c r="LLP890" s="14"/>
      <c r="LLQ890" s="14"/>
      <c r="LLR890" s="14"/>
      <c r="LLS890" s="14"/>
      <c r="LLT890" s="14"/>
      <c r="LLU890" s="14"/>
      <c r="LLV890" s="14"/>
      <c r="LLW890" s="14"/>
      <c r="LLX890" s="14"/>
      <c r="LLY890" s="14"/>
      <c r="LLZ890" s="14"/>
      <c r="LMA890" s="14"/>
      <c r="LMB890" s="14"/>
      <c r="LMC890" s="14"/>
      <c r="LMD890" s="14"/>
      <c r="LME890" s="14"/>
      <c r="LMF890" s="14"/>
      <c r="LMG890" s="14"/>
      <c r="LMH890" s="14"/>
      <c r="LMI890" s="14"/>
      <c r="LMJ890" s="14"/>
      <c r="LMK890" s="14"/>
      <c r="LML890" s="14"/>
      <c r="LMM890" s="14"/>
      <c r="LMN890" s="14"/>
      <c r="LMO890" s="14"/>
      <c r="LMP890" s="14"/>
      <c r="LMQ890" s="14"/>
      <c r="LMR890" s="14"/>
      <c r="LMS890" s="14"/>
      <c r="LMT890" s="14"/>
      <c r="LMU890" s="14"/>
      <c r="LMV890" s="14"/>
      <c r="LMW890" s="14"/>
      <c r="LMX890" s="14"/>
      <c r="LMY890" s="14"/>
      <c r="LMZ890" s="14"/>
      <c r="LNA890" s="14"/>
      <c r="LNB890" s="14"/>
      <c r="LNC890" s="14"/>
      <c r="LND890" s="14"/>
      <c r="LNE890" s="14"/>
      <c r="LNF890" s="14"/>
      <c r="LNG890" s="14"/>
      <c r="LNH890" s="14"/>
      <c r="LNI890" s="14"/>
      <c r="LNJ890" s="14"/>
      <c r="LNK890" s="14"/>
      <c r="LNL890" s="14"/>
      <c r="LNM890" s="14"/>
      <c r="LNN890" s="14"/>
      <c r="LNO890" s="14"/>
      <c r="LNP890" s="14"/>
      <c r="LNQ890" s="14"/>
      <c r="LNR890" s="14"/>
      <c r="LNS890" s="14"/>
      <c r="LNT890" s="14"/>
      <c r="LNU890" s="14"/>
      <c r="LNV890" s="14"/>
      <c r="LNW890" s="14"/>
      <c r="LNX890" s="14"/>
      <c r="LNY890" s="14"/>
      <c r="LNZ890" s="14"/>
      <c r="LOA890" s="14"/>
      <c r="LOB890" s="14"/>
      <c r="LOC890" s="14"/>
      <c r="LOD890" s="14"/>
      <c r="LOE890" s="14"/>
      <c r="LOF890" s="14"/>
      <c r="LOG890" s="14"/>
      <c r="LOH890" s="14"/>
      <c r="LOI890" s="14"/>
      <c r="LOJ890" s="14"/>
      <c r="LOK890" s="14"/>
      <c r="LOL890" s="14"/>
      <c r="LOM890" s="14"/>
      <c r="LON890" s="14"/>
      <c r="LOO890" s="14"/>
      <c r="LOP890" s="14"/>
      <c r="LOQ890" s="14"/>
      <c r="LOR890" s="14"/>
      <c r="LOS890" s="14"/>
      <c r="LOT890" s="14"/>
      <c r="LOU890" s="14"/>
      <c r="LOV890" s="14"/>
      <c r="LOW890" s="14"/>
      <c r="LOX890" s="14"/>
      <c r="LOY890" s="14"/>
      <c r="LOZ890" s="14"/>
      <c r="LPA890" s="14"/>
      <c r="LPB890" s="14"/>
      <c r="LPC890" s="14"/>
      <c r="LPD890" s="14"/>
      <c r="LPE890" s="14"/>
      <c r="LPF890" s="14"/>
      <c r="LPG890" s="14"/>
      <c r="LPH890" s="14"/>
      <c r="LPI890" s="14"/>
      <c r="LPJ890" s="14"/>
      <c r="LPK890" s="14"/>
      <c r="LPL890" s="14"/>
      <c r="LPM890" s="14"/>
      <c r="LPN890" s="14"/>
      <c r="LPO890" s="14"/>
      <c r="LPP890" s="14"/>
      <c r="LPQ890" s="14"/>
      <c r="LPR890" s="14"/>
      <c r="LPS890" s="14"/>
      <c r="LPT890" s="14"/>
      <c r="LPU890" s="14"/>
      <c r="LPV890" s="14"/>
      <c r="LPW890" s="14"/>
      <c r="LPX890" s="14"/>
      <c r="LPY890" s="14"/>
      <c r="LPZ890" s="14"/>
      <c r="LQA890" s="14"/>
      <c r="LQB890" s="14"/>
      <c r="LQC890" s="14"/>
      <c r="LQD890" s="14"/>
      <c r="LQE890" s="14"/>
      <c r="LQF890" s="14"/>
      <c r="LQG890" s="14"/>
      <c r="LQH890" s="14"/>
      <c r="LQI890" s="14"/>
      <c r="LQJ890" s="14"/>
      <c r="LQK890" s="14"/>
      <c r="LQL890" s="14"/>
      <c r="LQM890" s="14"/>
      <c r="LQN890" s="14"/>
      <c r="LQO890" s="14"/>
      <c r="LQP890" s="14"/>
      <c r="LQQ890" s="14"/>
      <c r="LQR890" s="14"/>
      <c r="LQS890" s="14"/>
      <c r="LQT890" s="14"/>
      <c r="LQU890" s="14"/>
      <c r="LQV890" s="14"/>
      <c r="LQW890" s="14"/>
      <c r="LQX890" s="14"/>
      <c r="LQY890" s="14"/>
      <c r="LQZ890" s="14"/>
      <c r="LRA890" s="14"/>
      <c r="LRB890" s="14"/>
      <c r="LRC890" s="14"/>
      <c r="LRD890" s="14"/>
      <c r="LRE890" s="14"/>
      <c r="LRF890" s="14"/>
      <c r="LRG890" s="14"/>
      <c r="LRH890" s="14"/>
      <c r="LRI890" s="14"/>
      <c r="LRJ890" s="14"/>
      <c r="LRK890" s="14"/>
      <c r="LRL890" s="14"/>
      <c r="LRM890" s="14"/>
      <c r="LRN890" s="14"/>
      <c r="LRO890" s="14"/>
      <c r="LRP890" s="14"/>
      <c r="LRQ890" s="14"/>
      <c r="LRR890" s="14"/>
      <c r="LRS890" s="14"/>
      <c r="LRT890" s="14"/>
      <c r="LRU890" s="14"/>
      <c r="LRV890" s="14"/>
      <c r="LRW890" s="14"/>
      <c r="LRX890" s="14"/>
      <c r="LRY890" s="14"/>
      <c r="LRZ890" s="14"/>
      <c r="LSA890" s="14"/>
      <c r="LSB890" s="14"/>
      <c r="LSC890" s="14"/>
      <c r="LSD890" s="14"/>
      <c r="LSE890" s="14"/>
      <c r="LSF890" s="14"/>
      <c r="LSG890" s="14"/>
      <c r="LSH890" s="14"/>
      <c r="LSI890" s="14"/>
      <c r="LSJ890" s="14"/>
      <c r="LSK890" s="14"/>
      <c r="LSL890" s="14"/>
      <c r="LSM890" s="14"/>
      <c r="LSN890" s="14"/>
      <c r="LSO890" s="14"/>
      <c r="LSP890" s="14"/>
      <c r="LSQ890" s="14"/>
      <c r="LSR890" s="14"/>
      <c r="LSS890" s="14"/>
      <c r="LST890" s="14"/>
      <c r="LSU890" s="14"/>
      <c r="LSV890" s="14"/>
      <c r="LSW890" s="14"/>
      <c r="LSX890" s="14"/>
      <c r="LSY890" s="14"/>
      <c r="LSZ890" s="14"/>
      <c r="LTA890" s="14"/>
      <c r="LTB890" s="14"/>
      <c r="LTC890" s="14"/>
      <c r="LTD890" s="14"/>
      <c r="LTE890" s="14"/>
      <c r="LTF890" s="14"/>
      <c r="LTG890" s="14"/>
      <c r="LTH890" s="14"/>
      <c r="LTI890" s="14"/>
      <c r="LTJ890" s="14"/>
      <c r="LTK890" s="14"/>
      <c r="LTL890" s="14"/>
      <c r="LTM890" s="14"/>
      <c r="LTN890" s="14"/>
      <c r="LTO890" s="14"/>
      <c r="LTP890" s="14"/>
      <c r="LTQ890" s="14"/>
      <c r="LTR890" s="14"/>
      <c r="LTS890" s="14"/>
      <c r="LTT890" s="14"/>
      <c r="LTU890" s="14"/>
      <c r="LTV890" s="14"/>
      <c r="LTW890" s="14"/>
      <c r="LTX890" s="14"/>
      <c r="LTY890" s="14"/>
      <c r="LTZ890" s="14"/>
      <c r="LUA890" s="14"/>
      <c r="LUB890" s="14"/>
      <c r="LUC890" s="14"/>
      <c r="LUD890" s="14"/>
      <c r="LUE890" s="14"/>
      <c r="LUF890" s="14"/>
      <c r="LUG890" s="14"/>
      <c r="LUH890" s="14"/>
      <c r="LUI890" s="14"/>
      <c r="LUJ890" s="14"/>
      <c r="LUK890" s="14"/>
      <c r="LUL890" s="14"/>
      <c r="LUM890" s="14"/>
      <c r="LUN890" s="14"/>
      <c r="LUO890" s="14"/>
      <c r="LUP890" s="14"/>
      <c r="LUQ890" s="14"/>
      <c r="LUR890" s="14"/>
      <c r="LUS890" s="14"/>
      <c r="LUT890" s="14"/>
      <c r="LUU890" s="14"/>
      <c r="LUV890" s="14"/>
      <c r="LUW890" s="14"/>
      <c r="LUX890" s="14"/>
      <c r="LUY890" s="14"/>
      <c r="LUZ890" s="14"/>
      <c r="LVA890" s="14"/>
      <c r="LVB890" s="14"/>
      <c r="LVC890" s="14"/>
      <c r="LVD890" s="14"/>
      <c r="LVE890" s="14"/>
      <c r="LVF890" s="14"/>
      <c r="LVG890" s="14"/>
      <c r="LVH890" s="14"/>
      <c r="LVI890" s="14"/>
      <c r="LVJ890" s="14"/>
      <c r="LVK890" s="14"/>
      <c r="LVL890" s="14"/>
      <c r="LVM890" s="14"/>
      <c r="LVN890" s="14"/>
      <c r="LVO890" s="14"/>
      <c r="LVP890" s="14"/>
      <c r="LVQ890" s="14"/>
      <c r="LVR890" s="14"/>
      <c r="LVS890" s="14"/>
      <c r="LVT890" s="14"/>
      <c r="LVU890" s="14"/>
      <c r="LVV890" s="14"/>
      <c r="LVW890" s="14"/>
      <c r="LVX890" s="14"/>
      <c r="LVY890" s="14"/>
      <c r="LVZ890" s="14"/>
      <c r="LWA890" s="14"/>
      <c r="LWB890" s="14"/>
      <c r="LWC890" s="14"/>
      <c r="LWD890" s="14"/>
      <c r="LWE890" s="14"/>
      <c r="LWF890" s="14"/>
      <c r="LWG890" s="14"/>
      <c r="LWH890" s="14"/>
      <c r="LWI890" s="14"/>
      <c r="LWJ890" s="14"/>
      <c r="LWK890" s="14"/>
      <c r="LWL890" s="14"/>
      <c r="LWM890" s="14"/>
      <c r="LWN890" s="14"/>
      <c r="LWO890" s="14"/>
      <c r="LWP890" s="14"/>
      <c r="LWQ890" s="14"/>
      <c r="LWR890" s="14"/>
      <c r="LWS890" s="14"/>
      <c r="LWT890" s="14"/>
      <c r="LWU890" s="14"/>
      <c r="LWV890" s="14"/>
      <c r="LWW890" s="14"/>
      <c r="LWX890" s="14"/>
      <c r="LWY890" s="14"/>
      <c r="LWZ890" s="14"/>
      <c r="LXA890" s="14"/>
      <c r="LXB890" s="14"/>
      <c r="LXC890" s="14"/>
      <c r="LXD890" s="14"/>
      <c r="LXE890" s="14"/>
      <c r="LXF890" s="14"/>
      <c r="LXG890" s="14"/>
      <c r="LXH890" s="14"/>
      <c r="LXI890" s="14"/>
      <c r="LXJ890" s="14"/>
      <c r="LXK890" s="14"/>
      <c r="LXL890" s="14"/>
      <c r="LXM890" s="14"/>
      <c r="LXN890" s="14"/>
      <c r="LXO890" s="14"/>
      <c r="LXP890" s="14"/>
      <c r="LXQ890" s="14"/>
      <c r="LXR890" s="14"/>
      <c r="LXS890" s="14"/>
      <c r="LXT890" s="14"/>
      <c r="LXU890" s="14"/>
      <c r="LXV890" s="14"/>
      <c r="LXW890" s="14"/>
      <c r="LXX890" s="14"/>
      <c r="LXY890" s="14"/>
      <c r="LXZ890" s="14"/>
      <c r="LYA890" s="14"/>
      <c r="LYB890" s="14"/>
      <c r="LYC890" s="14"/>
      <c r="LYD890" s="14"/>
      <c r="LYE890" s="14"/>
      <c r="LYF890" s="14"/>
      <c r="LYG890" s="14"/>
      <c r="LYH890" s="14"/>
      <c r="LYI890" s="14"/>
      <c r="LYJ890" s="14"/>
      <c r="LYK890" s="14"/>
      <c r="LYL890" s="14"/>
      <c r="LYM890" s="14"/>
      <c r="LYN890" s="14"/>
      <c r="LYO890" s="14"/>
      <c r="LYP890" s="14"/>
      <c r="LYQ890" s="14"/>
      <c r="LYR890" s="14"/>
      <c r="LYS890" s="14"/>
      <c r="LYT890" s="14"/>
      <c r="LYU890" s="14"/>
      <c r="LYV890" s="14"/>
      <c r="LYW890" s="14"/>
      <c r="LYX890" s="14"/>
      <c r="LYY890" s="14"/>
      <c r="LYZ890" s="14"/>
      <c r="LZA890" s="14"/>
      <c r="LZB890" s="14"/>
      <c r="LZC890" s="14"/>
      <c r="LZD890" s="14"/>
      <c r="LZE890" s="14"/>
      <c r="LZF890" s="14"/>
      <c r="LZG890" s="14"/>
      <c r="LZH890" s="14"/>
      <c r="LZI890" s="14"/>
      <c r="LZJ890" s="14"/>
      <c r="LZK890" s="14"/>
      <c r="LZL890" s="14"/>
      <c r="LZM890" s="14"/>
      <c r="LZN890" s="14"/>
      <c r="LZO890" s="14"/>
      <c r="LZP890" s="14"/>
      <c r="LZQ890" s="14"/>
      <c r="LZR890" s="14"/>
      <c r="LZS890" s="14"/>
      <c r="LZT890" s="14"/>
      <c r="LZU890" s="14"/>
      <c r="LZV890" s="14"/>
      <c r="LZW890" s="14"/>
      <c r="LZX890" s="14"/>
      <c r="LZY890" s="14"/>
      <c r="LZZ890" s="14"/>
      <c r="MAA890" s="14"/>
      <c r="MAB890" s="14"/>
      <c r="MAC890" s="14"/>
      <c r="MAD890" s="14"/>
      <c r="MAE890" s="14"/>
      <c r="MAF890" s="14"/>
      <c r="MAG890" s="14"/>
      <c r="MAH890" s="14"/>
      <c r="MAI890" s="14"/>
      <c r="MAJ890" s="14"/>
      <c r="MAK890" s="14"/>
      <c r="MAL890" s="14"/>
      <c r="MAM890" s="14"/>
      <c r="MAN890" s="14"/>
      <c r="MAO890" s="14"/>
      <c r="MAP890" s="14"/>
      <c r="MAQ890" s="14"/>
      <c r="MAR890" s="14"/>
      <c r="MAS890" s="14"/>
      <c r="MAT890" s="14"/>
      <c r="MAU890" s="14"/>
      <c r="MAV890" s="14"/>
      <c r="MAW890" s="14"/>
      <c r="MAX890" s="14"/>
      <c r="MAY890" s="14"/>
      <c r="MAZ890" s="14"/>
      <c r="MBA890" s="14"/>
      <c r="MBB890" s="14"/>
      <c r="MBC890" s="14"/>
      <c r="MBD890" s="14"/>
      <c r="MBE890" s="14"/>
      <c r="MBF890" s="14"/>
      <c r="MBG890" s="14"/>
      <c r="MBH890" s="14"/>
      <c r="MBI890" s="14"/>
      <c r="MBJ890" s="14"/>
      <c r="MBK890" s="14"/>
      <c r="MBL890" s="14"/>
      <c r="MBM890" s="14"/>
      <c r="MBN890" s="14"/>
      <c r="MBO890" s="14"/>
      <c r="MBP890" s="14"/>
      <c r="MBQ890" s="14"/>
      <c r="MBR890" s="14"/>
      <c r="MBS890" s="14"/>
      <c r="MBT890" s="14"/>
      <c r="MBU890" s="14"/>
      <c r="MBV890" s="14"/>
      <c r="MBW890" s="14"/>
      <c r="MBX890" s="14"/>
      <c r="MBY890" s="14"/>
      <c r="MBZ890" s="14"/>
      <c r="MCA890" s="14"/>
      <c r="MCB890" s="14"/>
      <c r="MCC890" s="14"/>
      <c r="MCD890" s="14"/>
      <c r="MCE890" s="14"/>
      <c r="MCF890" s="14"/>
      <c r="MCG890" s="14"/>
      <c r="MCH890" s="14"/>
      <c r="MCI890" s="14"/>
      <c r="MCJ890" s="14"/>
      <c r="MCK890" s="14"/>
      <c r="MCL890" s="14"/>
      <c r="MCM890" s="14"/>
      <c r="MCN890" s="14"/>
      <c r="MCO890" s="14"/>
      <c r="MCP890" s="14"/>
      <c r="MCQ890" s="14"/>
      <c r="MCR890" s="14"/>
      <c r="MCS890" s="14"/>
      <c r="MCT890" s="14"/>
      <c r="MCU890" s="14"/>
      <c r="MCV890" s="14"/>
      <c r="MCW890" s="14"/>
      <c r="MCX890" s="14"/>
      <c r="MCY890" s="14"/>
      <c r="MCZ890" s="14"/>
      <c r="MDA890" s="14"/>
      <c r="MDB890" s="14"/>
      <c r="MDC890" s="14"/>
      <c r="MDD890" s="14"/>
      <c r="MDE890" s="14"/>
      <c r="MDF890" s="14"/>
      <c r="MDG890" s="14"/>
      <c r="MDH890" s="14"/>
      <c r="MDI890" s="14"/>
      <c r="MDJ890" s="14"/>
      <c r="MDK890" s="14"/>
      <c r="MDL890" s="14"/>
      <c r="MDM890" s="14"/>
      <c r="MDN890" s="14"/>
      <c r="MDO890" s="14"/>
      <c r="MDP890" s="14"/>
      <c r="MDQ890" s="14"/>
      <c r="MDR890" s="14"/>
      <c r="MDS890" s="14"/>
      <c r="MDT890" s="14"/>
      <c r="MDU890" s="14"/>
      <c r="MDV890" s="14"/>
      <c r="MDW890" s="14"/>
      <c r="MDX890" s="14"/>
      <c r="MDY890" s="14"/>
      <c r="MDZ890" s="14"/>
      <c r="MEA890" s="14"/>
      <c r="MEB890" s="14"/>
      <c r="MEC890" s="14"/>
      <c r="MED890" s="14"/>
      <c r="MEE890" s="14"/>
      <c r="MEF890" s="14"/>
      <c r="MEG890" s="14"/>
      <c r="MEH890" s="14"/>
      <c r="MEI890" s="14"/>
      <c r="MEJ890" s="14"/>
      <c r="MEK890" s="14"/>
      <c r="MEL890" s="14"/>
      <c r="MEM890" s="14"/>
      <c r="MEN890" s="14"/>
      <c r="MEO890" s="14"/>
      <c r="MEP890" s="14"/>
      <c r="MEQ890" s="14"/>
      <c r="MER890" s="14"/>
      <c r="MES890" s="14"/>
      <c r="MET890" s="14"/>
      <c r="MEU890" s="14"/>
      <c r="MEV890" s="14"/>
      <c r="MEW890" s="14"/>
      <c r="MEX890" s="14"/>
      <c r="MEY890" s="14"/>
      <c r="MEZ890" s="14"/>
      <c r="MFA890" s="14"/>
      <c r="MFB890" s="14"/>
      <c r="MFC890" s="14"/>
      <c r="MFD890" s="14"/>
      <c r="MFE890" s="14"/>
      <c r="MFF890" s="14"/>
      <c r="MFG890" s="14"/>
      <c r="MFH890" s="14"/>
      <c r="MFI890" s="14"/>
      <c r="MFJ890" s="14"/>
      <c r="MFK890" s="14"/>
      <c r="MFL890" s="14"/>
      <c r="MFM890" s="14"/>
      <c r="MFN890" s="14"/>
      <c r="MFO890" s="14"/>
      <c r="MFP890" s="14"/>
      <c r="MFQ890" s="14"/>
      <c r="MFR890" s="14"/>
      <c r="MFS890" s="14"/>
      <c r="MFT890" s="14"/>
      <c r="MFU890" s="14"/>
      <c r="MFV890" s="14"/>
      <c r="MFW890" s="14"/>
      <c r="MFX890" s="14"/>
      <c r="MFY890" s="14"/>
      <c r="MFZ890" s="14"/>
      <c r="MGA890" s="14"/>
      <c r="MGB890" s="14"/>
      <c r="MGC890" s="14"/>
      <c r="MGD890" s="14"/>
      <c r="MGE890" s="14"/>
      <c r="MGF890" s="14"/>
      <c r="MGG890" s="14"/>
      <c r="MGH890" s="14"/>
      <c r="MGI890" s="14"/>
      <c r="MGJ890" s="14"/>
      <c r="MGK890" s="14"/>
      <c r="MGL890" s="14"/>
      <c r="MGM890" s="14"/>
      <c r="MGN890" s="14"/>
      <c r="MGO890" s="14"/>
      <c r="MGP890" s="14"/>
      <c r="MGQ890" s="14"/>
      <c r="MGR890" s="14"/>
      <c r="MGS890" s="14"/>
      <c r="MGT890" s="14"/>
      <c r="MGU890" s="14"/>
      <c r="MGV890" s="14"/>
      <c r="MGW890" s="14"/>
      <c r="MGX890" s="14"/>
      <c r="MGY890" s="14"/>
      <c r="MGZ890" s="14"/>
      <c r="MHA890" s="14"/>
      <c r="MHB890" s="14"/>
      <c r="MHC890" s="14"/>
      <c r="MHD890" s="14"/>
      <c r="MHE890" s="14"/>
      <c r="MHF890" s="14"/>
      <c r="MHG890" s="14"/>
      <c r="MHH890" s="14"/>
      <c r="MHI890" s="14"/>
      <c r="MHJ890" s="14"/>
      <c r="MHK890" s="14"/>
      <c r="MHL890" s="14"/>
      <c r="MHM890" s="14"/>
      <c r="MHN890" s="14"/>
      <c r="MHO890" s="14"/>
      <c r="MHP890" s="14"/>
      <c r="MHQ890" s="14"/>
      <c r="MHR890" s="14"/>
      <c r="MHS890" s="14"/>
      <c r="MHT890" s="14"/>
      <c r="MHU890" s="14"/>
      <c r="MHV890" s="14"/>
      <c r="MHW890" s="14"/>
      <c r="MHX890" s="14"/>
      <c r="MHY890" s="14"/>
      <c r="MHZ890" s="14"/>
      <c r="MIA890" s="14"/>
      <c r="MIB890" s="14"/>
      <c r="MIC890" s="14"/>
      <c r="MID890" s="14"/>
      <c r="MIE890" s="14"/>
      <c r="MIF890" s="14"/>
      <c r="MIG890" s="14"/>
      <c r="MIH890" s="14"/>
      <c r="MII890" s="14"/>
      <c r="MIJ890" s="14"/>
      <c r="MIK890" s="14"/>
      <c r="MIL890" s="14"/>
      <c r="MIM890" s="14"/>
      <c r="MIN890" s="14"/>
      <c r="MIO890" s="14"/>
      <c r="MIP890" s="14"/>
      <c r="MIQ890" s="14"/>
      <c r="MIR890" s="14"/>
      <c r="MIS890" s="14"/>
      <c r="MIT890" s="14"/>
      <c r="MIU890" s="14"/>
      <c r="MIV890" s="14"/>
      <c r="MIW890" s="14"/>
      <c r="MIX890" s="14"/>
      <c r="MIY890" s="14"/>
      <c r="MIZ890" s="14"/>
      <c r="MJA890" s="14"/>
      <c r="MJB890" s="14"/>
      <c r="MJC890" s="14"/>
      <c r="MJD890" s="14"/>
      <c r="MJE890" s="14"/>
      <c r="MJF890" s="14"/>
      <c r="MJG890" s="14"/>
      <c r="MJH890" s="14"/>
      <c r="MJI890" s="14"/>
      <c r="MJJ890" s="14"/>
      <c r="MJK890" s="14"/>
      <c r="MJL890" s="14"/>
      <c r="MJM890" s="14"/>
      <c r="MJN890" s="14"/>
      <c r="MJO890" s="14"/>
      <c r="MJP890" s="14"/>
      <c r="MJQ890" s="14"/>
      <c r="MJR890" s="14"/>
      <c r="MJS890" s="14"/>
      <c r="MJT890" s="14"/>
      <c r="MJU890" s="14"/>
      <c r="MJV890" s="14"/>
      <c r="MJW890" s="14"/>
      <c r="MJX890" s="14"/>
      <c r="MJY890" s="14"/>
      <c r="MJZ890" s="14"/>
      <c r="MKA890" s="14"/>
      <c r="MKB890" s="14"/>
      <c r="MKC890" s="14"/>
      <c r="MKD890" s="14"/>
      <c r="MKE890" s="14"/>
      <c r="MKF890" s="14"/>
      <c r="MKG890" s="14"/>
      <c r="MKH890" s="14"/>
      <c r="MKI890" s="14"/>
      <c r="MKJ890" s="14"/>
      <c r="MKK890" s="14"/>
      <c r="MKL890" s="14"/>
      <c r="MKM890" s="14"/>
      <c r="MKN890" s="14"/>
      <c r="MKO890" s="14"/>
      <c r="MKP890" s="14"/>
      <c r="MKQ890" s="14"/>
      <c r="MKR890" s="14"/>
      <c r="MKS890" s="14"/>
      <c r="MKT890" s="14"/>
      <c r="MKU890" s="14"/>
      <c r="MKV890" s="14"/>
      <c r="MKW890" s="14"/>
      <c r="MKX890" s="14"/>
      <c r="MKY890" s="14"/>
      <c r="MKZ890" s="14"/>
      <c r="MLA890" s="14"/>
      <c r="MLB890" s="14"/>
      <c r="MLC890" s="14"/>
      <c r="MLD890" s="14"/>
      <c r="MLE890" s="14"/>
      <c r="MLF890" s="14"/>
      <c r="MLG890" s="14"/>
      <c r="MLH890" s="14"/>
      <c r="MLI890" s="14"/>
      <c r="MLJ890" s="14"/>
      <c r="MLK890" s="14"/>
      <c r="MLL890" s="14"/>
      <c r="MLM890" s="14"/>
      <c r="MLN890" s="14"/>
      <c r="MLO890" s="14"/>
      <c r="MLP890" s="14"/>
      <c r="MLQ890" s="14"/>
      <c r="MLR890" s="14"/>
      <c r="MLS890" s="14"/>
      <c r="MLT890" s="14"/>
      <c r="MLU890" s="14"/>
      <c r="MLV890" s="14"/>
      <c r="MLW890" s="14"/>
      <c r="MLX890" s="14"/>
      <c r="MLY890" s="14"/>
      <c r="MLZ890" s="14"/>
      <c r="MMA890" s="14"/>
      <c r="MMB890" s="14"/>
      <c r="MMC890" s="14"/>
      <c r="MMD890" s="14"/>
      <c r="MME890" s="14"/>
      <c r="MMF890" s="14"/>
      <c r="MMG890" s="14"/>
      <c r="MMH890" s="14"/>
      <c r="MMI890" s="14"/>
      <c r="MMJ890" s="14"/>
      <c r="MMK890" s="14"/>
      <c r="MML890" s="14"/>
      <c r="MMM890" s="14"/>
      <c r="MMN890" s="14"/>
      <c r="MMO890" s="14"/>
      <c r="MMP890" s="14"/>
      <c r="MMQ890" s="14"/>
      <c r="MMR890" s="14"/>
      <c r="MMS890" s="14"/>
      <c r="MMT890" s="14"/>
      <c r="MMU890" s="14"/>
      <c r="MMV890" s="14"/>
      <c r="MMW890" s="14"/>
      <c r="MMX890" s="14"/>
      <c r="MMY890" s="14"/>
      <c r="MMZ890" s="14"/>
      <c r="MNA890" s="14"/>
      <c r="MNB890" s="14"/>
      <c r="MNC890" s="14"/>
      <c r="MND890" s="14"/>
      <c r="MNE890" s="14"/>
      <c r="MNF890" s="14"/>
      <c r="MNG890" s="14"/>
      <c r="MNH890" s="14"/>
      <c r="MNI890" s="14"/>
      <c r="MNJ890" s="14"/>
      <c r="MNK890" s="14"/>
      <c r="MNL890" s="14"/>
      <c r="MNM890" s="14"/>
      <c r="MNN890" s="14"/>
      <c r="MNO890" s="14"/>
      <c r="MNP890" s="14"/>
      <c r="MNQ890" s="14"/>
      <c r="MNR890" s="14"/>
      <c r="MNS890" s="14"/>
      <c r="MNT890" s="14"/>
      <c r="MNU890" s="14"/>
      <c r="MNV890" s="14"/>
      <c r="MNW890" s="14"/>
      <c r="MNX890" s="14"/>
      <c r="MNY890" s="14"/>
      <c r="MNZ890" s="14"/>
      <c r="MOA890" s="14"/>
      <c r="MOB890" s="14"/>
      <c r="MOC890" s="14"/>
      <c r="MOD890" s="14"/>
      <c r="MOE890" s="14"/>
      <c r="MOF890" s="14"/>
      <c r="MOG890" s="14"/>
      <c r="MOH890" s="14"/>
      <c r="MOI890" s="14"/>
      <c r="MOJ890" s="14"/>
      <c r="MOK890" s="14"/>
      <c r="MOL890" s="14"/>
      <c r="MOM890" s="14"/>
      <c r="MON890" s="14"/>
      <c r="MOO890" s="14"/>
      <c r="MOP890" s="14"/>
      <c r="MOQ890" s="14"/>
      <c r="MOR890" s="14"/>
      <c r="MOS890" s="14"/>
      <c r="MOT890" s="14"/>
      <c r="MOU890" s="14"/>
      <c r="MOV890" s="14"/>
      <c r="MOW890" s="14"/>
      <c r="MOX890" s="14"/>
      <c r="MOY890" s="14"/>
      <c r="MOZ890" s="14"/>
      <c r="MPA890" s="14"/>
      <c r="MPB890" s="14"/>
      <c r="MPC890" s="14"/>
      <c r="MPD890" s="14"/>
      <c r="MPE890" s="14"/>
      <c r="MPF890" s="14"/>
      <c r="MPG890" s="14"/>
      <c r="MPH890" s="14"/>
      <c r="MPI890" s="14"/>
      <c r="MPJ890" s="14"/>
      <c r="MPK890" s="14"/>
      <c r="MPL890" s="14"/>
      <c r="MPM890" s="14"/>
      <c r="MPN890" s="14"/>
      <c r="MPO890" s="14"/>
      <c r="MPP890" s="14"/>
      <c r="MPQ890" s="14"/>
      <c r="MPR890" s="14"/>
      <c r="MPS890" s="14"/>
      <c r="MPT890" s="14"/>
      <c r="MPU890" s="14"/>
      <c r="MPV890" s="14"/>
      <c r="MPW890" s="14"/>
      <c r="MPX890" s="14"/>
      <c r="MPY890" s="14"/>
      <c r="MPZ890" s="14"/>
      <c r="MQA890" s="14"/>
      <c r="MQB890" s="14"/>
      <c r="MQC890" s="14"/>
      <c r="MQD890" s="14"/>
      <c r="MQE890" s="14"/>
      <c r="MQF890" s="14"/>
      <c r="MQG890" s="14"/>
      <c r="MQH890" s="14"/>
      <c r="MQI890" s="14"/>
      <c r="MQJ890" s="14"/>
      <c r="MQK890" s="14"/>
      <c r="MQL890" s="14"/>
      <c r="MQM890" s="14"/>
      <c r="MQN890" s="14"/>
      <c r="MQO890" s="14"/>
      <c r="MQP890" s="14"/>
      <c r="MQQ890" s="14"/>
      <c r="MQR890" s="14"/>
      <c r="MQS890" s="14"/>
      <c r="MQT890" s="14"/>
      <c r="MQU890" s="14"/>
      <c r="MQV890" s="14"/>
      <c r="MQW890" s="14"/>
      <c r="MQX890" s="14"/>
      <c r="MQY890" s="14"/>
      <c r="MQZ890" s="14"/>
      <c r="MRA890" s="14"/>
      <c r="MRB890" s="14"/>
      <c r="MRC890" s="14"/>
      <c r="MRD890" s="14"/>
      <c r="MRE890" s="14"/>
      <c r="MRF890" s="14"/>
      <c r="MRG890" s="14"/>
      <c r="MRH890" s="14"/>
      <c r="MRI890" s="14"/>
      <c r="MRJ890" s="14"/>
      <c r="MRK890" s="14"/>
      <c r="MRL890" s="14"/>
      <c r="MRM890" s="14"/>
      <c r="MRN890" s="14"/>
      <c r="MRO890" s="14"/>
      <c r="MRP890" s="14"/>
      <c r="MRQ890" s="14"/>
      <c r="MRR890" s="14"/>
      <c r="MRS890" s="14"/>
      <c r="MRT890" s="14"/>
      <c r="MRU890" s="14"/>
      <c r="MRV890" s="14"/>
      <c r="MRW890" s="14"/>
      <c r="MRX890" s="14"/>
      <c r="MRY890" s="14"/>
      <c r="MRZ890" s="14"/>
      <c r="MSA890" s="14"/>
      <c r="MSB890" s="14"/>
      <c r="MSC890" s="14"/>
      <c r="MSD890" s="14"/>
      <c r="MSE890" s="14"/>
      <c r="MSF890" s="14"/>
      <c r="MSG890" s="14"/>
      <c r="MSH890" s="14"/>
      <c r="MSI890" s="14"/>
      <c r="MSJ890" s="14"/>
      <c r="MSK890" s="14"/>
      <c r="MSL890" s="14"/>
      <c r="MSM890" s="14"/>
      <c r="MSN890" s="14"/>
      <c r="MSO890" s="14"/>
      <c r="MSP890" s="14"/>
      <c r="MSQ890" s="14"/>
      <c r="MSR890" s="14"/>
      <c r="MSS890" s="14"/>
      <c r="MST890" s="14"/>
      <c r="MSU890" s="14"/>
      <c r="MSV890" s="14"/>
      <c r="MSW890" s="14"/>
      <c r="MSX890" s="14"/>
      <c r="MSY890" s="14"/>
      <c r="MSZ890" s="14"/>
      <c r="MTA890" s="14"/>
      <c r="MTB890" s="14"/>
      <c r="MTC890" s="14"/>
      <c r="MTD890" s="14"/>
      <c r="MTE890" s="14"/>
      <c r="MTF890" s="14"/>
      <c r="MTG890" s="14"/>
      <c r="MTH890" s="14"/>
      <c r="MTI890" s="14"/>
      <c r="MTJ890" s="14"/>
      <c r="MTK890" s="14"/>
      <c r="MTL890" s="14"/>
      <c r="MTM890" s="14"/>
      <c r="MTN890" s="14"/>
      <c r="MTO890" s="14"/>
      <c r="MTP890" s="14"/>
      <c r="MTQ890" s="14"/>
      <c r="MTR890" s="14"/>
      <c r="MTS890" s="14"/>
      <c r="MTT890" s="14"/>
      <c r="MTU890" s="14"/>
      <c r="MTV890" s="14"/>
      <c r="MTW890" s="14"/>
      <c r="MTX890" s="14"/>
      <c r="MTY890" s="14"/>
      <c r="MTZ890" s="14"/>
      <c r="MUA890" s="14"/>
      <c r="MUB890" s="14"/>
      <c r="MUC890" s="14"/>
      <c r="MUD890" s="14"/>
      <c r="MUE890" s="14"/>
      <c r="MUF890" s="14"/>
      <c r="MUG890" s="14"/>
      <c r="MUH890" s="14"/>
      <c r="MUI890" s="14"/>
      <c r="MUJ890" s="14"/>
      <c r="MUK890" s="14"/>
      <c r="MUL890" s="14"/>
      <c r="MUM890" s="14"/>
      <c r="MUN890" s="14"/>
      <c r="MUO890" s="14"/>
      <c r="MUP890" s="14"/>
      <c r="MUQ890" s="14"/>
      <c r="MUR890" s="14"/>
      <c r="MUS890" s="14"/>
      <c r="MUT890" s="14"/>
      <c r="MUU890" s="14"/>
      <c r="MUV890" s="14"/>
      <c r="MUW890" s="14"/>
      <c r="MUX890" s="14"/>
      <c r="MUY890" s="14"/>
      <c r="MUZ890" s="14"/>
      <c r="MVA890" s="14"/>
      <c r="MVB890" s="14"/>
      <c r="MVC890" s="14"/>
      <c r="MVD890" s="14"/>
      <c r="MVE890" s="14"/>
      <c r="MVF890" s="14"/>
      <c r="MVG890" s="14"/>
      <c r="MVH890" s="14"/>
      <c r="MVI890" s="14"/>
      <c r="MVJ890" s="14"/>
      <c r="MVK890" s="14"/>
      <c r="MVL890" s="14"/>
      <c r="MVM890" s="14"/>
      <c r="MVN890" s="14"/>
      <c r="MVO890" s="14"/>
      <c r="MVP890" s="14"/>
      <c r="MVQ890" s="14"/>
      <c r="MVR890" s="14"/>
      <c r="MVS890" s="14"/>
      <c r="MVT890" s="14"/>
      <c r="MVU890" s="14"/>
      <c r="MVV890" s="14"/>
      <c r="MVW890" s="14"/>
      <c r="MVX890" s="14"/>
      <c r="MVY890" s="14"/>
      <c r="MVZ890" s="14"/>
      <c r="MWA890" s="14"/>
      <c r="MWB890" s="14"/>
      <c r="MWC890" s="14"/>
      <c r="MWD890" s="14"/>
      <c r="MWE890" s="14"/>
      <c r="MWF890" s="14"/>
      <c r="MWG890" s="14"/>
      <c r="MWH890" s="14"/>
      <c r="MWI890" s="14"/>
      <c r="MWJ890" s="14"/>
      <c r="MWK890" s="14"/>
      <c r="MWL890" s="14"/>
      <c r="MWM890" s="14"/>
      <c r="MWN890" s="14"/>
      <c r="MWO890" s="14"/>
      <c r="MWP890" s="14"/>
      <c r="MWQ890" s="14"/>
      <c r="MWR890" s="14"/>
      <c r="MWS890" s="14"/>
      <c r="MWT890" s="14"/>
      <c r="MWU890" s="14"/>
      <c r="MWV890" s="14"/>
      <c r="MWW890" s="14"/>
      <c r="MWX890" s="14"/>
      <c r="MWY890" s="14"/>
      <c r="MWZ890" s="14"/>
      <c r="MXA890" s="14"/>
      <c r="MXB890" s="14"/>
      <c r="MXC890" s="14"/>
      <c r="MXD890" s="14"/>
      <c r="MXE890" s="14"/>
      <c r="MXF890" s="14"/>
      <c r="MXG890" s="14"/>
      <c r="MXH890" s="14"/>
      <c r="MXI890" s="14"/>
      <c r="MXJ890" s="14"/>
      <c r="MXK890" s="14"/>
      <c r="MXL890" s="14"/>
      <c r="MXM890" s="14"/>
      <c r="MXN890" s="14"/>
      <c r="MXO890" s="14"/>
      <c r="MXP890" s="14"/>
      <c r="MXQ890" s="14"/>
      <c r="MXR890" s="14"/>
      <c r="MXS890" s="14"/>
      <c r="MXT890" s="14"/>
      <c r="MXU890" s="14"/>
      <c r="MXV890" s="14"/>
      <c r="MXW890" s="14"/>
      <c r="MXX890" s="14"/>
      <c r="MXY890" s="14"/>
      <c r="MXZ890" s="14"/>
      <c r="MYA890" s="14"/>
      <c r="MYB890" s="14"/>
      <c r="MYC890" s="14"/>
      <c r="MYD890" s="14"/>
      <c r="MYE890" s="14"/>
      <c r="MYF890" s="14"/>
      <c r="MYG890" s="14"/>
      <c r="MYH890" s="14"/>
      <c r="MYI890" s="14"/>
      <c r="MYJ890" s="14"/>
      <c r="MYK890" s="14"/>
      <c r="MYL890" s="14"/>
      <c r="MYM890" s="14"/>
      <c r="MYN890" s="14"/>
      <c r="MYO890" s="14"/>
      <c r="MYP890" s="14"/>
      <c r="MYQ890" s="14"/>
      <c r="MYR890" s="14"/>
      <c r="MYS890" s="14"/>
      <c r="MYT890" s="14"/>
      <c r="MYU890" s="14"/>
      <c r="MYV890" s="14"/>
      <c r="MYW890" s="14"/>
      <c r="MYX890" s="14"/>
      <c r="MYY890" s="14"/>
      <c r="MYZ890" s="14"/>
      <c r="MZA890" s="14"/>
      <c r="MZB890" s="14"/>
      <c r="MZC890" s="14"/>
      <c r="MZD890" s="14"/>
      <c r="MZE890" s="14"/>
      <c r="MZF890" s="14"/>
      <c r="MZG890" s="14"/>
      <c r="MZH890" s="14"/>
      <c r="MZI890" s="14"/>
      <c r="MZJ890" s="14"/>
      <c r="MZK890" s="14"/>
      <c r="MZL890" s="14"/>
      <c r="MZM890" s="14"/>
      <c r="MZN890" s="14"/>
      <c r="MZO890" s="14"/>
      <c r="MZP890" s="14"/>
      <c r="MZQ890" s="14"/>
      <c r="MZR890" s="14"/>
      <c r="MZS890" s="14"/>
      <c r="MZT890" s="14"/>
      <c r="MZU890" s="14"/>
      <c r="MZV890" s="14"/>
      <c r="MZW890" s="14"/>
      <c r="MZX890" s="14"/>
      <c r="MZY890" s="14"/>
      <c r="MZZ890" s="14"/>
      <c r="NAA890" s="14"/>
      <c r="NAB890" s="14"/>
      <c r="NAC890" s="14"/>
      <c r="NAD890" s="14"/>
      <c r="NAE890" s="14"/>
      <c r="NAF890" s="14"/>
      <c r="NAG890" s="14"/>
      <c r="NAH890" s="14"/>
      <c r="NAI890" s="14"/>
      <c r="NAJ890" s="14"/>
      <c r="NAK890" s="14"/>
      <c r="NAL890" s="14"/>
      <c r="NAM890" s="14"/>
      <c r="NAN890" s="14"/>
      <c r="NAO890" s="14"/>
      <c r="NAP890" s="14"/>
      <c r="NAQ890" s="14"/>
      <c r="NAR890" s="14"/>
      <c r="NAS890" s="14"/>
      <c r="NAT890" s="14"/>
      <c r="NAU890" s="14"/>
      <c r="NAV890" s="14"/>
      <c r="NAW890" s="14"/>
      <c r="NAX890" s="14"/>
      <c r="NAY890" s="14"/>
      <c r="NAZ890" s="14"/>
      <c r="NBA890" s="14"/>
      <c r="NBB890" s="14"/>
      <c r="NBC890" s="14"/>
      <c r="NBD890" s="14"/>
      <c r="NBE890" s="14"/>
      <c r="NBF890" s="14"/>
      <c r="NBG890" s="14"/>
      <c r="NBH890" s="14"/>
      <c r="NBI890" s="14"/>
      <c r="NBJ890" s="14"/>
      <c r="NBK890" s="14"/>
      <c r="NBL890" s="14"/>
      <c r="NBM890" s="14"/>
      <c r="NBN890" s="14"/>
      <c r="NBO890" s="14"/>
      <c r="NBP890" s="14"/>
      <c r="NBQ890" s="14"/>
      <c r="NBR890" s="14"/>
      <c r="NBS890" s="14"/>
      <c r="NBT890" s="14"/>
      <c r="NBU890" s="14"/>
      <c r="NBV890" s="14"/>
      <c r="NBW890" s="14"/>
      <c r="NBX890" s="14"/>
      <c r="NBY890" s="14"/>
      <c r="NBZ890" s="14"/>
      <c r="NCA890" s="14"/>
      <c r="NCB890" s="14"/>
      <c r="NCC890" s="14"/>
      <c r="NCD890" s="14"/>
      <c r="NCE890" s="14"/>
      <c r="NCF890" s="14"/>
      <c r="NCG890" s="14"/>
      <c r="NCH890" s="14"/>
      <c r="NCI890" s="14"/>
      <c r="NCJ890" s="14"/>
      <c r="NCK890" s="14"/>
      <c r="NCL890" s="14"/>
      <c r="NCM890" s="14"/>
      <c r="NCN890" s="14"/>
      <c r="NCO890" s="14"/>
      <c r="NCP890" s="14"/>
      <c r="NCQ890" s="14"/>
      <c r="NCR890" s="14"/>
      <c r="NCS890" s="14"/>
      <c r="NCT890" s="14"/>
      <c r="NCU890" s="14"/>
      <c r="NCV890" s="14"/>
      <c r="NCW890" s="14"/>
      <c r="NCX890" s="14"/>
      <c r="NCY890" s="14"/>
      <c r="NCZ890" s="14"/>
      <c r="NDA890" s="14"/>
      <c r="NDB890" s="14"/>
      <c r="NDC890" s="14"/>
      <c r="NDD890" s="14"/>
      <c r="NDE890" s="14"/>
      <c r="NDF890" s="14"/>
      <c r="NDG890" s="14"/>
      <c r="NDH890" s="14"/>
      <c r="NDI890" s="14"/>
      <c r="NDJ890" s="14"/>
      <c r="NDK890" s="14"/>
      <c r="NDL890" s="14"/>
      <c r="NDM890" s="14"/>
      <c r="NDN890" s="14"/>
      <c r="NDO890" s="14"/>
      <c r="NDP890" s="14"/>
      <c r="NDQ890" s="14"/>
      <c r="NDR890" s="14"/>
      <c r="NDS890" s="14"/>
      <c r="NDT890" s="14"/>
      <c r="NDU890" s="14"/>
      <c r="NDV890" s="14"/>
      <c r="NDW890" s="14"/>
      <c r="NDX890" s="14"/>
      <c r="NDY890" s="14"/>
      <c r="NDZ890" s="14"/>
      <c r="NEA890" s="14"/>
      <c r="NEB890" s="14"/>
      <c r="NEC890" s="14"/>
      <c r="NED890" s="14"/>
      <c r="NEE890" s="14"/>
      <c r="NEF890" s="14"/>
      <c r="NEG890" s="14"/>
      <c r="NEH890" s="14"/>
      <c r="NEI890" s="14"/>
      <c r="NEJ890" s="14"/>
      <c r="NEK890" s="14"/>
      <c r="NEL890" s="14"/>
      <c r="NEM890" s="14"/>
      <c r="NEN890" s="14"/>
      <c r="NEO890" s="14"/>
      <c r="NEP890" s="14"/>
      <c r="NEQ890" s="14"/>
      <c r="NER890" s="14"/>
      <c r="NES890" s="14"/>
      <c r="NET890" s="14"/>
      <c r="NEU890" s="14"/>
      <c r="NEV890" s="14"/>
      <c r="NEW890" s="14"/>
      <c r="NEX890" s="14"/>
      <c r="NEY890" s="14"/>
      <c r="NEZ890" s="14"/>
      <c r="NFA890" s="14"/>
      <c r="NFB890" s="14"/>
      <c r="NFC890" s="14"/>
      <c r="NFD890" s="14"/>
      <c r="NFE890" s="14"/>
      <c r="NFF890" s="14"/>
      <c r="NFG890" s="14"/>
      <c r="NFH890" s="14"/>
      <c r="NFI890" s="14"/>
      <c r="NFJ890" s="14"/>
      <c r="NFK890" s="14"/>
      <c r="NFL890" s="14"/>
      <c r="NFM890" s="14"/>
      <c r="NFN890" s="14"/>
      <c r="NFO890" s="14"/>
      <c r="NFP890" s="14"/>
      <c r="NFQ890" s="14"/>
      <c r="NFR890" s="14"/>
      <c r="NFS890" s="14"/>
      <c r="NFT890" s="14"/>
      <c r="NFU890" s="14"/>
      <c r="NFV890" s="14"/>
      <c r="NFW890" s="14"/>
      <c r="NFX890" s="14"/>
      <c r="NFY890" s="14"/>
      <c r="NFZ890" s="14"/>
      <c r="NGA890" s="14"/>
      <c r="NGB890" s="14"/>
      <c r="NGC890" s="14"/>
      <c r="NGD890" s="14"/>
      <c r="NGE890" s="14"/>
      <c r="NGF890" s="14"/>
      <c r="NGG890" s="14"/>
      <c r="NGH890" s="14"/>
      <c r="NGI890" s="14"/>
      <c r="NGJ890" s="14"/>
      <c r="NGK890" s="14"/>
      <c r="NGL890" s="14"/>
      <c r="NGM890" s="14"/>
      <c r="NGN890" s="14"/>
      <c r="NGO890" s="14"/>
      <c r="NGP890" s="14"/>
      <c r="NGQ890" s="14"/>
      <c r="NGR890" s="14"/>
      <c r="NGS890" s="14"/>
      <c r="NGT890" s="14"/>
      <c r="NGU890" s="14"/>
      <c r="NGV890" s="14"/>
      <c r="NGW890" s="14"/>
      <c r="NGX890" s="14"/>
      <c r="NGY890" s="14"/>
      <c r="NGZ890" s="14"/>
      <c r="NHA890" s="14"/>
      <c r="NHB890" s="14"/>
      <c r="NHC890" s="14"/>
      <c r="NHD890" s="14"/>
      <c r="NHE890" s="14"/>
      <c r="NHF890" s="14"/>
      <c r="NHG890" s="14"/>
      <c r="NHH890" s="14"/>
      <c r="NHI890" s="14"/>
      <c r="NHJ890" s="14"/>
      <c r="NHK890" s="14"/>
      <c r="NHL890" s="14"/>
      <c r="NHM890" s="14"/>
      <c r="NHN890" s="14"/>
      <c r="NHO890" s="14"/>
      <c r="NHP890" s="14"/>
      <c r="NHQ890" s="14"/>
      <c r="NHR890" s="14"/>
      <c r="NHS890" s="14"/>
      <c r="NHT890" s="14"/>
      <c r="NHU890" s="14"/>
      <c r="NHV890" s="14"/>
      <c r="NHW890" s="14"/>
      <c r="NHX890" s="14"/>
      <c r="NHY890" s="14"/>
      <c r="NHZ890" s="14"/>
      <c r="NIA890" s="14"/>
      <c r="NIB890" s="14"/>
      <c r="NIC890" s="14"/>
      <c r="NID890" s="14"/>
      <c r="NIE890" s="14"/>
      <c r="NIF890" s="14"/>
      <c r="NIG890" s="14"/>
      <c r="NIH890" s="14"/>
      <c r="NII890" s="14"/>
      <c r="NIJ890" s="14"/>
      <c r="NIK890" s="14"/>
      <c r="NIL890" s="14"/>
      <c r="NIM890" s="14"/>
      <c r="NIN890" s="14"/>
      <c r="NIO890" s="14"/>
      <c r="NIP890" s="14"/>
      <c r="NIQ890" s="14"/>
      <c r="NIR890" s="14"/>
      <c r="NIS890" s="14"/>
      <c r="NIT890" s="14"/>
      <c r="NIU890" s="14"/>
      <c r="NIV890" s="14"/>
      <c r="NIW890" s="14"/>
      <c r="NIX890" s="14"/>
      <c r="NIY890" s="14"/>
      <c r="NIZ890" s="14"/>
      <c r="NJA890" s="14"/>
      <c r="NJB890" s="14"/>
      <c r="NJC890" s="14"/>
      <c r="NJD890" s="14"/>
      <c r="NJE890" s="14"/>
      <c r="NJF890" s="14"/>
      <c r="NJG890" s="14"/>
      <c r="NJH890" s="14"/>
      <c r="NJI890" s="14"/>
      <c r="NJJ890" s="14"/>
      <c r="NJK890" s="14"/>
      <c r="NJL890" s="14"/>
      <c r="NJM890" s="14"/>
      <c r="NJN890" s="14"/>
      <c r="NJO890" s="14"/>
      <c r="NJP890" s="14"/>
      <c r="NJQ890" s="14"/>
      <c r="NJR890" s="14"/>
      <c r="NJS890" s="14"/>
      <c r="NJT890" s="14"/>
      <c r="NJU890" s="14"/>
      <c r="NJV890" s="14"/>
      <c r="NJW890" s="14"/>
      <c r="NJX890" s="14"/>
      <c r="NJY890" s="14"/>
      <c r="NJZ890" s="14"/>
      <c r="NKA890" s="14"/>
      <c r="NKB890" s="14"/>
      <c r="NKC890" s="14"/>
      <c r="NKD890" s="14"/>
      <c r="NKE890" s="14"/>
      <c r="NKF890" s="14"/>
      <c r="NKG890" s="14"/>
      <c r="NKH890" s="14"/>
      <c r="NKI890" s="14"/>
      <c r="NKJ890" s="14"/>
      <c r="NKK890" s="14"/>
      <c r="NKL890" s="14"/>
      <c r="NKM890" s="14"/>
      <c r="NKN890" s="14"/>
      <c r="NKO890" s="14"/>
      <c r="NKP890" s="14"/>
      <c r="NKQ890" s="14"/>
      <c r="NKR890" s="14"/>
      <c r="NKS890" s="14"/>
      <c r="NKT890" s="14"/>
      <c r="NKU890" s="14"/>
      <c r="NKV890" s="14"/>
      <c r="NKW890" s="14"/>
      <c r="NKX890" s="14"/>
      <c r="NKY890" s="14"/>
      <c r="NKZ890" s="14"/>
      <c r="NLA890" s="14"/>
      <c r="NLB890" s="14"/>
      <c r="NLC890" s="14"/>
      <c r="NLD890" s="14"/>
      <c r="NLE890" s="14"/>
      <c r="NLF890" s="14"/>
      <c r="NLG890" s="14"/>
      <c r="NLH890" s="14"/>
      <c r="NLI890" s="14"/>
      <c r="NLJ890" s="14"/>
      <c r="NLK890" s="14"/>
      <c r="NLL890" s="14"/>
      <c r="NLM890" s="14"/>
      <c r="NLN890" s="14"/>
      <c r="NLO890" s="14"/>
      <c r="NLP890" s="14"/>
      <c r="NLQ890" s="14"/>
      <c r="NLR890" s="14"/>
      <c r="NLS890" s="14"/>
      <c r="NLT890" s="14"/>
      <c r="NLU890" s="14"/>
      <c r="NLV890" s="14"/>
      <c r="NLW890" s="14"/>
      <c r="NLX890" s="14"/>
      <c r="NLY890" s="14"/>
      <c r="NLZ890" s="14"/>
      <c r="NMA890" s="14"/>
      <c r="NMB890" s="14"/>
      <c r="NMC890" s="14"/>
      <c r="NMD890" s="14"/>
      <c r="NME890" s="14"/>
      <c r="NMF890" s="14"/>
      <c r="NMG890" s="14"/>
      <c r="NMH890" s="14"/>
      <c r="NMI890" s="14"/>
      <c r="NMJ890" s="14"/>
      <c r="NMK890" s="14"/>
      <c r="NML890" s="14"/>
      <c r="NMM890" s="14"/>
      <c r="NMN890" s="14"/>
      <c r="NMO890" s="14"/>
      <c r="NMP890" s="14"/>
      <c r="NMQ890" s="14"/>
      <c r="NMR890" s="14"/>
      <c r="NMS890" s="14"/>
      <c r="NMT890" s="14"/>
      <c r="NMU890" s="14"/>
      <c r="NMV890" s="14"/>
      <c r="NMW890" s="14"/>
      <c r="NMX890" s="14"/>
      <c r="NMY890" s="14"/>
      <c r="NMZ890" s="14"/>
      <c r="NNA890" s="14"/>
      <c r="NNB890" s="14"/>
      <c r="NNC890" s="14"/>
      <c r="NND890" s="14"/>
      <c r="NNE890" s="14"/>
      <c r="NNF890" s="14"/>
      <c r="NNG890" s="14"/>
      <c r="NNH890" s="14"/>
      <c r="NNI890" s="14"/>
      <c r="NNJ890" s="14"/>
      <c r="NNK890" s="14"/>
      <c r="NNL890" s="14"/>
      <c r="NNM890" s="14"/>
      <c r="NNN890" s="14"/>
      <c r="NNO890" s="14"/>
      <c r="NNP890" s="14"/>
      <c r="NNQ890" s="14"/>
      <c r="NNR890" s="14"/>
      <c r="NNS890" s="14"/>
      <c r="NNT890" s="14"/>
      <c r="NNU890" s="14"/>
      <c r="NNV890" s="14"/>
      <c r="NNW890" s="14"/>
      <c r="NNX890" s="14"/>
      <c r="NNY890" s="14"/>
      <c r="NNZ890" s="14"/>
      <c r="NOA890" s="14"/>
      <c r="NOB890" s="14"/>
      <c r="NOC890" s="14"/>
      <c r="NOD890" s="14"/>
      <c r="NOE890" s="14"/>
      <c r="NOF890" s="14"/>
      <c r="NOG890" s="14"/>
      <c r="NOH890" s="14"/>
      <c r="NOI890" s="14"/>
      <c r="NOJ890" s="14"/>
      <c r="NOK890" s="14"/>
      <c r="NOL890" s="14"/>
      <c r="NOM890" s="14"/>
      <c r="NON890" s="14"/>
      <c r="NOO890" s="14"/>
      <c r="NOP890" s="14"/>
      <c r="NOQ890" s="14"/>
      <c r="NOR890" s="14"/>
      <c r="NOS890" s="14"/>
      <c r="NOT890" s="14"/>
      <c r="NOU890" s="14"/>
      <c r="NOV890" s="14"/>
      <c r="NOW890" s="14"/>
      <c r="NOX890" s="14"/>
      <c r="NOY890" s="14"/>
      <c r="NOZ890" s="14"/>
      <c r="NPA890" s="14"/>
      <c r="NPB890" s="14"/>
      <c r="NPC890" s="14"/>
      <c r="NPD890" s="14"/>
      <c r="NPE890" s="14"/>
      <c r="NPF890" s="14"/>
      <c r="NPG890" s="14"/>
      <c r="NPH890" s="14"/>
      <c r="NPI890" s="14"/>
      <c r="NPJ890" s="14"/>
      <c r="NPK890" s="14"/>
      <c r="NPL890" s="14"/>
      <c r="NPM890" s="14"/>
      <c r="NPN890" s="14"/>
      <c r="NPO890" s="14"/>
      <c r="NPP890" s="14"/>
      <c r="NPQ890" s="14"/>
      <c r="NPR890" s="14"/>
      <c r="NPS890" s="14"/>
      <c r="NPT890" s="14"/>
      <c r="NPU890" s="14"/>
      <c r="NPV890" s="14"/>
      <c r="NPW890" s="14"/>
      <c r="NPX890" s="14"/>
      <c r="NPY890" s="14"/>
      <c r="NPZ890" s="14"/>
      <c r="NQA890" s="14"/>
      <c r="NQB890" s="14"/>
      <c r="NQC890" s="14"/>
      <c r="NQD890" s="14"/>
      <c r="NQE890" s="14"/>
      <c r="NQF890" s="14"/>
      <c r="NQG890" s="14"/>
      <c r="NQH890" s="14"/>
      <c r="NQI890" s="14"/>
      <c r="NQJ890" s="14"/>
      <c r="NQK890" s="14"/>
      <c r="NQL890" s="14"/>
      <c r="NQM890" s="14"/>
      <c r="NQN890" s="14"/>
      <c r="NQO890" s="14"/>
      <c r="NQP890" s="14"/>
      <c r="NQQ890" s="14"/>
      <c r="NQR890" s="14"/>
      <c r="NQS890" s="14"/>
      <c r="NQT890" s="14"/>
      <c r="NQU890" s="14"/>
      <c r="NQV890" s="14"/>
      <c r="NQW890" s="14"/>
      <c r="NQX890" s="14"/>
      <c r="NQY890" s="14"/>
      <c r="NQZ890" s="14"/>
      <c r="NRA890" s="14"/>
      <c r="NRB890" s="14"/>
      <c r="NRC890" s="14"/>
      <c r="NRD890" s="14"/>
      <c r="NRE890" s="14"/>
      <c r="NRF890" s="14"/>
      <c r="NRG890" s="14"/>
      <c r="NRH890" s="14"/>
      <c r="NRI890" s="14"/>
      <c r="NRJ890" s="14"/>
      <c r="NRK890" s="14"/>
      <c r="NRL890" s="14"/>
      <c r="NRM890" s="14"/>
      <c r="NRN890" s="14"/>
      <c r="NRO890" s="14"/>
      <c r="NRP890" s="14"/>
      <c r="NRQ890" s="14"/>
      <c r="NRR890" s="14"/>
      <c r="NRS890" s="14"/>
      <c r="NRT890" s="14"/>
      <c r="NRU890" s="14"/>
      <c r="NRV890" s="14"/>
      <c r="NRW890" s="14"/>
      <c r="NRX890" s="14"/>
      <c r="NRY890" s="14"/>
      <c r="NRZ890" s="14"/>
      <c r="NSA890" s="14"/>
      <c r="NSB890" s="14"/>
      <c r="NSC890" s="14"/>
      <c r="NSD890" s="14"/>
      <c r="NSE890" s="14"/>
      <c r="NSF890" s="14"/>
      <c r="NSG890" s="14"/>
      <c r="NSH890" s="14"/>
      <c r="NSI890" s="14"/>
      <c r="NSJ890" s="14"/>
      <c r="NSK890" s="14"/>
      <c r="NSL890" s="14"/>
      <c r="NSM890" s="14"/>
      <c r="NSN890" s="14"/>
      <c r="NSO890" s="14"/>
      <c r="NSP890" s="14"/>
      <c r="NSQ890" s="14"/>
      <c r="NSR890" s="14"/>
      <c r="NSS890" s="14"/>
      <c r="NST890" s="14"/>
      <c r="NSU890" s="14"/>
      <c r="NSV890" s="14"/>
      <c r="NSW890" s="14"/>
      <c r="NSX890" s="14"/>
      <c r="NSY890" s="14"/>
      <c r="NSZ890" s="14"/>
      <c r="NTA890" s="14"/>
      <c r="NTB890" s="14"/>
      <c r="NTC890" s="14"/>
      <c r="NTD890" s="14"/>
      <c r="NTE890" s="14"/>
      <c r="NTF890" s="14"/>
      <c r="NTG890" s="14"/>
      <c r="NTH890" s="14"/>
      <c r="NTI890" s="14"/>
      <c r="NTJ890" s="14"/>
      <c r="NTK890" s="14"/>
      <c r="NTL890" s="14"/>
      <c r="NTM890" s="14"/>
      <c r="NTN890" s="14"/>
      <c r="NTO890" s="14"/>
      <c r="NTP890" s="14"/>
      <c r="NTQ890" s="14"/>
      <c r="NTR890" s="14"/>
      <c r="NTS890" s="14"/>
      <c r="NTT890" s="14"/>
      <c r="NTU890" s="14"/>
      <c r="NTV890" s="14"/>
      <c r="NTW890" s="14"/>
      <c r="NTX890" s="14"/>
      <c r="NTY890" s="14"/>
      <c r="NTZ890" s="14"/>
      <c r="NUA890" s="14"/>
      <c r="NUB890" s="14"/>
      <c r="NUC890" s="14"/>
      <c r="NUD890" s="14"/>
      <c r="NUE890" s="14"/>
      <c r="NUF890" s="14"/>
      <c r="NUG890" s="14"/>
      <c r="NUH890" s="14"/>
      <c r="NUI890" s="14"/>
      <c r="NUJ890" s="14"/>
      <c r="NUK890" s="14"/>
      <c r="NUL890" s="14"/>
      <c r="NUM890" s="14"/>
      <c r="NUN890" s="14"/>
      <c r="NUO890" s="14"/>
      <c r="NUP890" s="14"/>
      <c r="NUQ890" s="14"/>
      <c r="NUR890" s="14"/>
      <c r="NUS890" s="14"/>
      <c r="NUT890" s="14"/>
      <c r="NUU890" s="14"/>
      <c r="NUV890" s="14"/>
      <c r="NUW890" s="14"/>
      <c r="NUX890" s="14"/>
      <c r="NUY890" s="14"/>
      <c r="NUZ890" s="14"/>
      <c r="NVA890" s="14"/>
      <c r="NVB890" s="14"/>
      <c r="NVC890" s="14"/>
      <c r="NVD890" s="14"/>
      <c r="NVE890" s="14"/>
      <c r="NVF890" s="14"/>
      <c r="NVG890" s="14"/>
      <c r="NVH890" s="14"/>
      <c r="NVI890" s="14"/>
      <c r="NVJ890" s="14"/>
      <c r="NVK890" s="14"/>
      <c r="NVL890" s="14"/>
      <c r="NVM890" s="14"/>
      <c r="NVN890" s="14"/>
      <c r="NVO890" s="14"/>
      <c r="NVP890" s="14"/>
      <c r="NVQ890" s="14"/>
      <c r="NVR890" s="14"/>
      <c r="NVS890" s="14"/>
      <c r="NVT890" s="14"/>
      <c r="NVU890" s="14"/>
      <c r="NVV890" s="14"/>
      <c r="NVW890" s="14"/>
      <c r="NVX890" s="14"/>
      <c r="NVY890" s="14"/>
      <c r="NVZ890" s="14"/>
      <c r="NWA890" s="14"/>
      <c r="NWB890" s="14"/>
      <c r="NWC890" s="14"/>
      <c r="NWD890" s="14"/>
      <c r="NWE890" s="14"/>
      <c r="NWF890" s="14"/>
      <c r="NWG890" s="14"/>
      <c r="NWH890" s="14"/>
      <c r="NWI890" s="14"/>
      <c r="NWJ890" s="14"/>
      <c r="NWK890" s="14"/>
      <c r="NWL890" s="14"/>
      <c r="NWM890" s="14"/>
      <c r="NWN890" s="14"/>
      <c r="NWO890" s="14"/>
      <c r="NWP890" s="14"/>
      <c r="NWQ890" s="14"/>
      <c r="NWR890" s="14"/>
      <c r="NWS890" s="14"/>
      <c r="NWT890" s="14"/>
      <c r="NWU890" s="14"/>
      <c r="NWV890" s="14"/>
      <c r="NWW890" s="14"/>
      <c r="NWX890" s="14"/>
      <c r="NWY890" s="14"/>
      <c r="NWZ890" s="14"/>
      <c r="NXA890" s="14"/>
      <c r="NXB890" s="14"/>
      <c r="NXC890" s="14"/>
      <c r="NXD890" s="14"/>
      <c r="NXE890" s="14"/>
      <c r="NXF890" s="14"/>
      <c r="NXG890" s="14"/>
      <c r="NXH890" s="14"/>
      <c r="NXI890" s="14"/>
      <c r="NXJ890" s="14"/>
      <c r="NXK890" s="14"/>
      <c r="NXL890" s="14"/>
      <c r="NXM890" s="14"/>
      <c r="NXN890" s="14"/>
      <c r="NXO890" s="14"/>
      <c r="NXP890" s="14"/>
      <c r="NXQ890" s="14"/>
      <c r="NXR890" s="14"/>
      <c r="NXS890" s="14"/>
      <c r="NXT890" s="14"/>
      <c r="NXU890" s="14"/>
      <c r="NXV890" s="14"/>
      <c r="NXW890" s="14"/>
      <c r="NXX890" s="14"/>
      <c r="NXY890" s="14"/>
      <c r="NXZ890" s="14"/>
      <c r="NYA890" s="14"/>
      <c r="NYB890" s="14"/>
      <c r="NYC890" s="14"/>
      <c r="NYD890" s="14"/>
      <c r="NYE890" s="14"/>
      <c r="NYF890" s="14"/>
      <c r="NYG890" s="14"/>
      <c r="NYH890" s="14"/>
      <c r="NYI890" s="14"/>
      <c r="NYJ890" s="14"/>
      <c r="NYK890" s="14"/>
      <c r="NYL890" s="14"/>
      <c r="NYM890" s="14"/>
      <c r="NYN890" s="14"/>
      <c r="NYO890" s="14"/>
      <c r="NYP890" s="14"/>
      <c r="NYQ890" s="14"/>
      <c r="NYR890" s="14"/>
      <c r="NYS890" s="14"/>
      <c r="NYT890" s="14"/>
      <c r="NYU890" s="14"/>
      <c r="NYV890" s="14"/>
      <c r="NYW890" s="14"/>
      <c r="NYX890" s="14"/>
      <c r="NYY890" s="14"/>
      <c r="NYZ890" s="14"/>
      <c r="NZA890" s="14"/>
      <c r="NZB890" s="14"/>
      <c r="NZC890" s="14"/>
      <c r="NZD890" s="14"/>
      <c r="NZE890" s="14"/>
      <c r="NZF890" s="14"/>
      <c r="NZG890" s="14"/>
      <c r="NZH890" s="14"/>
      <c r="NZI890" s="14"/>
      <c r="NZJ890" s="14"/>
      <c r="NZK890" s="14"/>
      <c r="NZL890" s="14"/>
      <c r="NZM890" s="14"/>
      <c r="NZN890" s="14"/>
      <c r="NZO890" s="14"/>
      <c r="NZP890" s="14"/>
      <c r="NZQ890" s="14"/>
      <c r="NZR890" s="14"/>
      <c r="NZS890" s="14"/>
      <c r="NZT890" s="14"/>
      <c r="NZU890" s="14"/>
      <c r="NZV890" s="14"/>
      <c r="NZW890" s="14"/>
      <c r="NZX890" s="14"/>
      <c r="NZY890" s="14"/>
      <c r="NZZ890" s="14"/>
      <c r="OAA890" s="14"/>
      <c r="OAB890" s="14"/>
      <c r="OAC890" s="14"/>
      <c r="OAD890" s="14"/>
      <c r="OAE890" s="14"/>
      <c r="OAF890" s="14"/>
      <c r="OAG890" s="14"/>
      <c r="OAH890" s="14"/>
      <c r="OAI890" s="14"/>
      <c r="OAJ890" s="14"/>
      <c r="OAK890" s="14"/>
      <c r="OAL890" s="14"/>
      <c r="OAM890" s="14"/>
      <c r="OAN890" s="14"/>
      <c r="OAO890" s="14"/>
      <c r="OAP890" s="14"/>
      <c r="OAQ890" s="14"/>
      <c r="OAR890" s="14"/>
      <c r="OAS890" s="14"/>
      <c r="OAT890" s="14"/>
      <c r="OAU890" s="14"/>
      <c r="OAV890" s="14"/>
      <c r="OAW890" s="14"/>
      <c r="OAX890" s="14"/>
      <c r="OAY890" s="14"/>
      <c r="OAZ890" s="14"/>
      <c r="OBA890" s="14"/>
      <c r="OBB890" s="14"/>
      <c r="OBC890" s="14"/>
      <c r="OBD890" s="14"/>
      <c r="OBE890" s="14"/>
      <c r="OBF890" s="14"/>
      <c r="OBG890" s="14"/>
      <c r="OBH890" s="14"/>
      <c r="OBI890" s="14"/>
      <c r="OBJ890" s="14"/>
      <c r="OBK890" s="14"/>
      <c r="OBL890" s="14"/>
      <c r="OBM890" s="14"/>
      <c r="OBN890" s="14"/>
      <c r="OBO890" s="14"/>
      <c r="OBP890" s="14"/>
      <c r="OBQ890" s="14"/>
      <c r="OBR890" s="14"/>
      <c r="OBS890" s="14"/>
      <c r="OBT890" s="14"/>
      <c r="OBU890" s="14"/>
      <c r="OBV890" s="14"/>
      <c r="OBW890" s="14"/>
      <c r="OBX890" s="14"/>
      <c r="OBY890" s="14"/>
      <c r="OBZ890" s="14"/>
      <c r="OCA890" s="14"/>
      <c r="OCB890" s="14"/>
      <c r="OCC890" s="14"/>
      <c r="OCD890" s="14"/>
      <c r="OCE890" s="14"/>
      <c r="OCF890" s="14"/>
      <c r="OCG890" s="14"/>
      <c r="OCH890" s="14"/>
      <c r="OCI890" s="14"/>
      <c r="OCJ890" s="14"/>
      <c r="OCK890" s="14"/>
      <c r="OCL890" s="14"/>
      <c r="OCM890" s="14"/>
      <c r="OCN890" s="14"/>
      <c r="OCO890" s="14"/>
      <c r="OCP890" s="14"/>
      <c r="OCQ890" s="14"/>
      <c r="OCR890" s="14"/>
      <c r="OCS890" s="14"/>
      <c r="OCT890" s="14"/>
      <c r="OCU890" s="14"/>
      <c r="OCV890" s="14"/>
      <c r="OCW890" s="14"/>
      <c r="OCX890" s="14"/>
      <c r="OCY890" s="14"/>
      <c r="OCZ890" s="14"/>
      <c r="ODA890" s="14"/>
      <c r="ODB890" s="14"/>
      <c r="ODC890" s="14"/>
      <c r="ODD890" s="14"/>
      <c r="ODE890" s="14"/>
      <c r="ODF890" s="14"/>
      <c r="ODG890" s="14"/>
      <c r="ODH890" s="14"/>
      <c r="ODI890" s="14"/>
      <c r="ODJ890" s="14"/>
      <c r="ODK890" s="14"/>
      <c r="ODL890" s="14"/>
      <c r="ODM890" s="14"/>
      <c r="ODN890" s="14"/>
      <c r="ODO890" s="14"/>
      <c r="ODP890" s="14"/>
      <c r="ODQ890" s="14"/>
      <c r="ODR890" s="14"/>
      <c r="ODS890" s="14"/>
      <c r="ODT890" s="14"/>
      <c r="ODU890" s="14"/>
      <c r="ODV890" s="14"/>
      <c r="ODW890" s="14"/>
      <c r="ODX890" s="14"/>
      <c r="ODY890" s="14"/>
      <c r="ODZ890" s="14"/>
      <c r="OEA890" s="14"/>
      <c r="OEB890" s="14"/>
      <c r="OEC890" s="14"/>
      <c r="OED890" s="14"/>
      <c r="OEE890" s="14"/>
      <c r="OEF890" s="14"/>
      <c r="OEG890" s="14"/>
      <c r="OEH890" s="14"/>
      <c r="OEI890" s="14"/>
      <c r="OEJ890" s="14"/>
      <c r="OEK890" s="14"/>
      <c r="OEL890" s="14"/>
      <c r="OEM890" s="14"/>
      <c r="OEN890" s="14"/>
      <c r="OEO890" s="14"/>
      <c r="OEP890" s="14"/>
      <c r="OEQ890" s="14"/>
      <c r="OER890" s="14"/>
      <c r="OES890" s="14"/>
      <c r="OET890" s="14"/>
      <c r="OEU890" s="14"/>
      <c r="OEV890" s="14"/>
      <c r="OEW890" s="14"/>
      <c r="OEX890" s="14"/>
      <c r="OEY890" s="14"/>
      <c r="OEZ890" s="14"/>
      <c r="OFA890" s="14"/>
      <c r="OFB890" s="14"/>
      <c r="OFC890" s="14"/>
      <c r="OFD890" s="14"/>
      <c r="OFE890" s="14"/>
      <c r="OFF890" s="14"/>
      <c r="OFG890" s="14"/>
      <c r="OFH890" s="14"/>
      <c r="OFI890" s="14"/>
      <c r="OFJ890" s="14"/>
      <c r="OFK890" s="14"/>
      <c r="OFL890" s="14"/>
      <c r="OFM890" s="14"/>
      <c r="OFN890" s="14"/>
      <c r="OFO890" s="14"/>
      <c r="OFP890" s="14"/>
      <c r="OFQ890" s="14"/>
      <c r="OFR890" s="14"/>
      <c r="OFS890" s="14"/>
      <c r="OFT890" s="14"/>
      <c r="OFU890" s="14"/>
      <c r="OFV890" s="14"/>
      <c r="OFW890" s="14"/>
      <c r="OFX890" s="14"/>
      <c r="OFY890" s="14"/>
      <c r="OFZ890" s="14"/>
      <c r="OGA890" s="14"/>
      <c r="OGB890" s="14"/>
      <c r="OGC890" s="14"/>
      <c r="OGD890" s="14"/>
      <c r="OGE890" s="14"/>
      <c r="OGF890" s="14"/>
      <c r="OGG890" s="14"/>
      <c r="OGH890" s="14"/>
      <c r="OGI890" s="14"/>
      <c r="OGJ890" s="14"/>
      <c r="OGK890" s="14"/>
      <c r="OGL890" s="14"/>
      <c r="OGM890" s="14"/>
      <c r="OGN890" s="14"/>
      <c r="OGO890" s="14"/>
      <c r="OGP890" s="14"/>
      <c r="OGQ890" s="14"/>
      <c r="OGR890" s="14"/>
      <c r="OGS890" s="14"/>
      <c r="OGT890" s="14"/>
      <c r="OGU890" s="14"/>
      <c r="OGV890" s="14"/>
      <c r="OGW890" s="14"/>
      <c r="OGX890" s="14"/>
      <c r="OGY890" s="14"/>
      <c r="OGZ890" s="14"/>
      <c r="OHA890" s="14"/>
      <c r="OHB890" s="14"/>
      <c r="OHC890" s="14"/>
      <c r="OHD890" s="14"/>
      <c r="OHE890" s="14"/>
      <c r="OHF890" s="14"/>
      <c r="OHG890" s="14"/>
      <c r="OHH890" s="14"/>
      <c r="OHI890" s="14"/>
      <c r="OHJ890" s="14"/>
      <c r="OHK890" s="14"/>
      <c r="OHL890" s="14"/>
      <c r="OHM890" s="14"/>
      <c r="OHN890" s="14"/>
      <c r="OHO890" s="14"/>
      <c r="OHP890" s="14"/>
      <c r="OHQ890" s="14"/>
      <c r="OHR890" s="14"/>
      <c r="OHS890" s="14"/>
      <c r="OHT890" s="14"/>
      <c r="OHU890" s="14"/>
      <c r="OHV890" s="14"/>
      <c r="OHW890" s="14"/>
      <c r="OHX890" s="14"/>
      <c r="OHY890" s="14"/>
      <c r="OHZ890" s="14"/>
      <c r="OIA890" s="14"/>
      <c r="OIB890" s="14"/>
      <c r="OIC890" s="14"/>
      <c r="OID890" s="14"/>
      <c r="OIE890" s="14"/>
      <c r="OIF890" s="14"/>
      <c r="OIG890" s="14"/>
      <c r="OIH890" s="14"/>
      <c r="OII890" s="14"/>
      <c r="OIJ890" s="14"/>
      <c r="OIK890" s="14"/>
      <c r="OIL890" s="14"/>
      <c r="OIM890" s="14"/>
      <c r="OIN890" s="14"/>
      <c r="OIO890" s="14"/>
      <c r="OIP890" s="14"/>
      <c r="OIQ890" s="14"/>
      <c r="OIR890" s="14"/>
      <c r="OIS890" s="14"/>
      <c r="OIT890" s="14"/>
      <c r="OIU890" s="14"/>
      <c r="OIV890" s="14"/>
      <c r="OIW890" s="14"/>
      <c r="OIX890" s="14"/>
      <c r="OIY890" s="14"/>
      <c r="OIZ890" s="14"/>
      <c r="OJA890" s="14"/>
      <c r="OJB890" s="14"/>
      <c r="OJC890" s="14"/>
      <c r="OJD890" s="14"/>
      <c r="OJE890" s="14"/>
      <c r="OJF890" s="14"/>
      <c r="OJG890" s="14"/>
      <c r="OJH890" s="14"/>
      <c r="OJI890" s="14"/>
      <c r="OJJ890" s="14"/>
      <c r="OJK890" s="14"/>
      <c r="OJL890" s="14"/>
      <c r="OJM890" s="14"/>
      <c r="OJN890" s="14"/>
      <c r="OJO890" s="14"/>
      <c r="OJP890" s="14"/>
      <c r="OJQ890" s="14"/>
      <c r="OJR890" s="14"/>
      <c r="OJS890" s="14"/>
      <c r="OJT890" s="14"/>
      <c r="OJU890" s="14"/>
      <c r="OJV890" s="14"/>
      <c r="OJW890" s="14"/>
      <c r="OJX890" s="14"/>
      <c r="OJY890" s="14"/>
      <c r="OJZ890" s="14"/>
      <c r="OKA890" s="14"/>
      <c r="OKB890" s="14"/>
      <c r="OKC890" s="14"/>
      <c r="OKD890" s="14"/>
      <c r="OKE890" s="14"/>
      <c r="OKF890" s="14"/>
      <c r="OKG890" s="14"/>
      <c r="OKH890" s="14"/>
      <c r="OKI890" s="14"/>
      <c r="OKJ890" s="14"/>
      <c r="OKK890" s="14"/>
      <c r="OKL890" s="14"/>
      <c r="OKM890" s="14"/>
      <c r="OKN890" s="14"/>
      <c r="OKO890" s="14"/>
      <c r="OKP890" s="14"/>
      <c r="OKQ890" s="14"/>
      <c r="OKR890" s="14"/>
      <c r="OKS890" s="14"/>
      <c r="OKT890" s="14"/>
      <c r="OKU890" s="14"/>
      <c r="OKV890" s="14"/>
      <c r="OKW890" s="14"/>
      <c r="OKX890" s="14"/>
      <c r="OKY890" s="14"/>
      <c r="OKZ890" s="14"/>
      <c r="OLA890" s="14"/>
      <c r="OLB890" s="14"/>
      <c r="OLC890" s="14"/>
      <c r="OLD890" s="14"/>
      <c r="OLE890" s="14"/>
      <c r="OLF890" s="14"/>
      <c r="OLG890" s="14"/>
      <c r="OLH890" s="14"/>
      <c r="OLI890" s="14"/>
      <c r="OLJ890" s="14"/>
      <c r="OLK890" s="14"/>
      <c r="OLL890" s="14"/>
      <c r="OLM890" s="14"/>
      <c r="OLN890" s="14"/>
      <c r="OLO890" s="14"/>
      <c r="OLP890" s="14"/>
      <c r="OLQ890" s="14"/>
      <c r="OLR890" s="14"/>
      <c r="OLS890" s="14"/>
      <c r="OLT890" s="14"/>
      <c r="OLU890" s="14"/>
      <c r="OLV890" s="14"/>
      <c r="OLW890" s="14"/>
      <c r="OLX890" s="14"/>
      <c r="OLY890" s="14"/>
      <c r="OLZ890" s="14"/>
      <c r="OMA890" s="14"/>
      <c r="OMB890" s="14"/>
      <c r="OMC890" s="14"/>
      <c r="OMD890" s="14"/>
      <c r="OME890" s="14"/>
      <c r="OMF890" s="14"/>
      <c r="OMG890" s="14"/>
      <c r="OMH890" s="14"/>
      <c r="OMI890" s="14"/>
      <c r="OMJ890" s="14"/>
      <c r="OMK890" s="14"/>
      <c r="OML890" s="14"/>
      <c r="OMM890" s="14"/>
      <c r="OMN890" s="14"/>
      <c r="OMO890" s="14"/>
      <c r="OMP890" s="14"/>
      <c r="OMQ890" s="14"/>
      <c r="OMR890" s="14"/>
      <c r="OMS890" s="14"/>
      <c r="OMT890" s="14"/>
      <c r="OMU890" s="14"/>
      <c r="OMV890" s="14"/>
      <c r="OMW890" s="14"/>
      <c r="OMX890" s="14"/>
      <c r="OMY890" s="14"/>
      <c r="OMZ890" s="14"/>
      <c r="ONA890" s="14"/>
      <c r="ONB890" s="14"/>
      <c r="ONC890" s="14"/>
      <c r="OND890" s="14"/>
      <c r="ONE890" s="14"/>
      <c r="ONF890" s="14"/>
      <c r="ONG890" s="14"/>
      <c r="ONH890" s="14"/>
      <c r="ONI890" s="14"/>
      <c r="ONJ890" s="14"/>
      <c r="ONK890" s="14"/>
      <c r="ONL890" s="14"/>
      <c r="ONM890" s="14"/>
      <c r="ONN890" s="14"/>
      <c r="ONO890" s="14"/>
      <c r="ONP890" s="14"/>
      <c r="ONQ890" s="14"/>
      <c r="ONR890" s="14"/>
      <c r="ONS890" s="14"/>
      <c r="ONT890" s="14"/>
      <c r="ONU890" s="14"/>
      <c r="ONV890" s="14"/>
      <c r="ONW890" s="14"/>
      <c r="ONX890" s="14"/>
      <c r="ONY890" s="14"/>
      <c r="ONZ890" s="14"/>
      <c r="OOA890" s="14"/>
      <c r="OOB890" s="14"/>
      <c r="OOC890" s="14"/>
      <c r="OOD890" s="14"/>
      <c r="OOE890" s="14"/>
      <c r="OOF890" s="14"/>
      <c r="OOG890" s="14"/>
      <c r="OOH890" s="14"/>
      <c r="OOI890" s="14"/>
      <c r="OOJ890" s="14"/>
      <c r="OOK890" s="14"/>
      <c r="OOL890" s="14"/>
      <c r="OOM890" s="14"/>
      <c r="OON890" s="14"/>
      <c r="OOO890" s="14"/>
      <c r="OOP890" s="14"/>
      <c r="OOQ890" s="14"/>
      <c r="OOR890" s="14"/>
      <c r="OOS890" s="14"/>
      <c r="OOT890" s="14"/>
      <c r="OOU890" s="14"/>
      <c r="OOV890" s="14"/>
      <c r="OOW890" s="14"/>
      <c r="OOX890" s="14"/>
      <c r="OOY890" s="14"/>
      <c r="OOZ890" s="14"/>
      <c r="OPA890" s="14"/>
      <c r="OPB890" s="14"/>
      <c r="OPC890" s="14"/>
      <c r="OPD890" s="14"/>
      <c r="OPE890" s="14"/>
      <c r="OPF890" s="14"/>
      <c r="OPG890" s="14"/>
      <c r="OPH890" s="14"/>
      <c r="OPI890" s="14"/>
      <c r="OPJ890" s="14"/>
      <c r="OPK890" s="14"/>
      <c r="OPL890" s="14"/>
      <c r="OPM890" s="14"/>
      <c r="OPN890" s="14"/>
      <c r="OPO890" s="14"/>
      <c r="OPP890" s="14"/>
      <c r="OPQ890" s="14"/>
      <c r="OPR890" s="14"/>
      <c r="OPS890" s="14"/>
      <c r="OPT890" s="14"/>
      <c r="OPU890" s="14"/>
      <c r="OPV890" s="14"/>
      <c r="OPW890" s="14"/>
      <c r="OPX890" s="14"/>
      <c r="OPY890" s="14"/>
      <c r="OPZ890" s="14"/>
      <c r="OQA890" s="14"/>
      <c r="OQB890" s="14"/>
      <c r="OQC890" s="14"/>
      <c r="OQD890" s="14"/>
      <c r="OQE890" s="14"/>
      <c r="OQF890" s="14"/>
      <c r="OQG890" s="14"/>
      <c r="OQH890" s="14"/>
      <c r="OQI890" s="14"/>
      <c r="OQJ890" s="14"/>
      <c r="OQK890" s="14"/>
      <c r="OQL890" s="14"/>
      <c r="OQM890" s="14"/>
      <c r="OQN890" s="14"/>
      <c r="OQO890" s="14"/>
      <c r="OQP890" s="14"/>
      <c r="OQQ890" s="14"/>
      <c r="OQR890" s="14"/>
      <c r="OQS890" s="14"/>
      <c r="OQT890" s="14"/>
      <c r="OQU890" s="14"/>
      <c r="OQV890" s="14"/>
      <c r="OQW890" s="14"/>
      <c r="OQX890" s="14"/>
      <c r="OQY890" s="14"/>
      <c r="OQZ890" s="14"/>
      <c r="ORA890" s="14"/>
      <c r="ORB890" s="14"/>
      <c r="ORC890" s="14"/>
      <c r="ORD890" s="14"/>
      <c r="ORE890" s="14"/>
      <c r="ORF890" s="14"/>
      <c r="ORG890" s="14"/>
      <c r="ORH890" s="14"/>
      <c r="ORI890" s="14"/>
      <c r="ORJ890" s="14"/>
      <c r="ORK890" s="14"/>
      <c r="ORL890" s="14"/>
      <c r="ORM890" s="14"/>
      <c r="ORN890" s="14"/>
      <c r="ORO890" s="14"/>
      <c r="ORP890" s="14"/>
      <c r="ORQ890" s="14"/>
      <c r="ORR890" s="14"/>
      <c r="ORS890" s="14"/>
      <c r="ORT890" s="14"/>
      <c r="ORU890" s="14"/>
      <c r="ORV890" s="14"/>
      <c r="ORW890" s="14"/>
      <c r="ORX890" s="14"/>
      <c r="ORY890" s="14"/>
      <c r="ORZ890" s="14"/>
      <c r="OSA890" s="14"/>
      <c r="OSB890" s="14"/>
      <c r="OSC890" s="14"/>
      <c r="OSD890" s="14"/>
      <c r="OSE890" s="14"/>
      <c r="OSF890" s="14"/>
      <c r="OSG890" s="14"/>
      <c r="OSH890" s="14"/>
      <c r="OSI890" s="14"/>
      <c r="OSJ890" s="14"/>
      <c r="OSK890" s="14"/>
      <c r="OSL890" s="14"/>
      <c r="OSM890" s="14"/>
      <c r="OSN890" s="14"/>
      <c r="OSO890" s="14"/>
      <c r="OSP890" s="14"/>
      <c r="OSQ890" s="14"/>
      <c r="OSR890" s="14"/>
      <c r="OSS890" s="14"/>
      <c r="OST890" s="14"/>
      <c r="OSU890" s="14"/>
      <c r="OSV890" s="14"/>
      <c r="OSW890" s="14"/>
      <c r="OSX890" s="14"/>
      <c r="OSY890" s="14"/>
      <c r="OSZ890" s="14"/>
      <c r="OTA890" s="14"/>
      <c r="OTB890" s="14"/>
      <c r="OTC890" s="14"/>
      <c r="OTD890" s="14"/>
      <c r="OTE890" s="14"/>
      <c r="OTF890" s="14"/>
      <c r="OTG890" s="14"/>
      <c r="OTH890" s="14"/>
      <c r="OTI890" s="14"/>
      <c r="OTJ890" s="14"/>
      <c r="OTK890" s="14"/>
      <c r="OTL890" s="14"/>
      <c r="OTM890" s="14"/>
      <c r="OTN890" s="14"/>
      <c r="OTO890" s="14"/>
      <c r="OTP890" s="14"/>
      <c r="OTQ890" s="14"/>
      <c r="OTR890" s="14"/>
      <c r="OTS890" s="14"/>
      <c r="OTT890" s="14"/>
      <c r="OTU890" s="14"/>
      <c r="OTV890" s="14"/>
      <c r="OTW890" s="14"/>
      <c r="OTX890" s="14"/>
      <c r="OTY890" s="14"/>
      <c r="OTZ890" s="14"/>
      <c r="OUA890" s="14"/>
      <c r="OUB890" s="14"/>
      <c r="OUC890" s="14"/>
      <c r="OUD890" s="14"/>
      <c r="OUE890" s="14"/>
      <c r="OUF890" s="14"/>
      <c r="OUG890" s="14"/>
      <c r="OUH890" s="14"/>
      <c r="OUI890" s="14"/>
      <c r="OUJ890" s="14"/>
      <c r="OUK890" s="14"/>
      <c r="OUL890" s="14"/>
      <c r="OUM890" s="14"/>
      <c r="OUN890" s="14"/>
      <c r="OUO890" s="14"/>
      <c r="OUP890" s="14"/>
      <c r="OUQ890" s="14"/>
      <c r="OUR890" s="14"/>
      <c r="OUS890" s="14"/>
      <c r="OUT890" s="14"/>
      <c r="OUU890" s="14"/>
      <c r="OUV890" s="14"/>
      <c r="OUW890" s="14"/>
      <c r="OUX890" s="14"/>
      <c r="OUY890" s="14"/>
      <c r="OUZ890" s="14"/>
      <c r="OVA890" s="14"/>
      <c r="OVB890" s="14"/>
      <c r="OVC890" s="14"/>
      <c r="OVD890" s="14"/>
      <c r="OVE890" s="14"/>
      <c r="OVF890" s="14"/>
      <c r="OVG890" s="14"/>
      <c r="OVH890" s="14"/>
      <c r="OVI890" s="14"/>
      <c r="OVJ890" s="14"/>
      <c r="OVK890" s="14"/>
      <c r="OVL890" s="14"/>
      <c r="OVM890" s="14"/>
      <c r="OVN890" s="14"/>
      <c r="OVO890" s="14"/>
      <c r="OVP890" s="14"/>
      <c r="OVQ890" s="14"/>
      <c r="OVR890" s="14"/>
      <c r="OVS890" s="14"/>
      <c r="OVT890" s="14"/>
      <c r="OVU890" s="14"/>
      <c r="OVV890" s="14"/>
      <c r="OVW890" s="14"/>
      <c r="OVX890" s="14"/>
      <c r="OVY890" s="14"/>
      <c r="OVZ890" s="14"/>
      <c r="OWA890" s="14"/>
      <c r="OWB890" s="14"/>
      <c r="OWC890" s="14"/>
      <c r="OWD890" s="14"/>
      <c r="OWE890" s="14"/>
      <c r="OWF890" s="14"/>
      <c r="OWG890" s="14"/>
      <c r="OWH890" s="14"/>
      <c r="OWI890" s="14"/>
      <c r="OWJ890" s="14"/>
      <c r="OWK890" s="14"/>
      <c r="OWL890" s="14"/>
      <c r="OWM890" s="14"/>
      <c r="OWN890" s="14"/>
      <c r="OWO890" s="14"/>
      <c r="OWP890" s="14"/>
      <c r="OWQ890" s="14"/>
      <c r="OWR890" s="14"/>
      <c r="OWS890" s="14"/>
      <c r="OWT890" s="14"/>
      <c r="OWU890" s="14"/>
      <c r="OWV890" s="14"/>
      <c r="OWW890" s="14"/>
      <c r="OWX890" s="14"/>
      <c r="OWY890" s="14"/>
      <c r="OWZ890" s="14"/>
      <c r="OXA890" s="14"/>
      <c r="OXB890" s="14"/>
      <c r="OXC890" s="14"/>
      <c r="OXD890" s="14"/>
      <c r="OXE890" s="14"/>
      <c r="OXF890" s="14"/>
      <c r="OXG890" s="14"/>
      <c r="OXH890" s="14"/>
      <c r="OXI890" s="14"/>
      <c r="OXJ890" s="14"/>
      <c r="OXK890" s="14"/>
      <c r="OXL890" s="14"/>
      <c r="OXM890" s="14"/>
      <c r="OXN890" s="14"/>
      <c r="OXO890" s="14"/>
      <c r="OXP890" s="14"/>
      <c r="OXQ890" s="14"/>
      <c r="OXR890" s="14"/>
      <c r="OXS890" s="14"/>
      <c r="OXT890" s="14"/>
      <c r="OXU890" s="14"/>
      <c r="OXV890" s="14"/>
      <c r="OXW890" s="14"/>
      <c r="OXX890" s="14"/>
      <c r="OXY890" s="14"/>
      <c r="OXZ890" s="14"/>
      <c r="OYA890" s="14"/>
      <c r="OYB890" s="14"/>
      <c r="OYC890" s="14"/>
      <c r="OYD890" s="14"/>
      <c r="OYE890" s="14"/>
      <c r="OYF890" s="14"/>
      <c r="OYG890" s="14"/>
      <c r="OYH890" s="14"/>
      <c r="OYI890" s="14"/>
      <c r="OYJ890" s="14"/>
      <c r="OYK890" s="14"/>
      <c r="OYL890" s="14"/>
      <c r="OYM890" s="14"/>
      <c r="OYN890" s="14"/>
      <c r="OYO890" s="14"/>
      <c r="OYP890" s="14"/>
      <c r="OYQ890" s="14"/>
      <c r="OYR890" s="14"/>
      <c r="OYS890" s="14"/>
      <c r="OYT890" s="14"/>
      <c r="OYU890" s="14"/>
      <c r="OYV890" s="14"/>
      <c r="OYW890" s="14"/>
      <c r="OYX890" s="14"/>
      <c r="OYY890" s="14"/>
      <c r="OYZ890" s="14"/>
      <c r="OZA890" s="14"/>
      <c r="OZB890" s="14"/>
      <c r="OZC890" s="14"/>
      <c r="OZD890" s="14"/>
      <c r="OZE890" s="14"/>
      <c r="OZF890" s="14"/>
      <c r="OZG890" s="14"/>
      <c r="OZH890" s="14"/>
      <c r="OZI890" s="14"/>
      <c r="OZJ890" s="14"/>
      <c r="OZK890" s="14"/>
      <c r="OZL890" s="14"/>
      <c r="OZM890" s="14"/>
      <c r="OZN890" s="14"/>
      <c r="OZO890" s="14"/>
      <c r="OZP890" s="14"/>
      <c r="OZQ890" s="14"/>
      <c r="OZR890" s="14"/>
      <c r="OZS890" s="14"/>
      <c r="OZT890" s="14"/>
      <c r="OZU890" s="14"/>
      <c r="OZV890" s="14"/>
      <c r="OZW890" s="14"/>
      <c r="OZX890" s="14"/>
      <c r="OZY890" s="14"/>
      <c r="OZZ890" s="14"/>
      <c r="PAA890" s="14"/>
      <c r="PAB890" s="14"/>
      <c r="PAC890" s="14"/>
      <c r="PAD890" s="14"/>
      <c r="PAE890" s="14"/>
      <c r="PAF890" s="14"/>
      <c r="PAG890" s="14"/>
      <c r="PAH890" s="14"/>
      <c r="PAI890" s="14"/>
      <c r="PAJ890" s="14"/>
      <c r="PAK890" s="14"/>
      <c r="PAL890" s="14"/>
      <c r="PAM890" s="14"/>
      <c r="PAN890" s="14"/>
      <c r="PAO890" s="14"/>
      <c r="PAP890" s="14"/>
      <c r="PAQ890" s="14"/>
      <c r="PAR890" s="14"/>
      <c r="PAS890" s="14"/>
      <c r="PAT890" s="14"/>
      <c r="PAU890" s="14"/>
      <c r="PAV890" s="14"/>
      <c r="PAW890" s="14"/>
      <c r="PAX890" s="14"/>
      <c r="PAY890" s="14"/>
      <c r="PAZ890" s="14"/>
      <c r="PBA890" s="14"/>
      <c r="PBB890" s="14"/>
      <c r="PBC890" s="14"/>
      <c r="PBD890" s="14"/>
      <c r="PBE890" s="14"/>
      <c r="PBF890" s="14"/>
      <c r="PBG890" s="14"/>
      <c r="PBH890" s="14"/>
      <c r="PBI890" s="14"/>
      <c r="PBJ890" s="14"/>
      <c r="PBK890" s="14"/>
      <c r="PBL890" s="14"/>
      <c r="PBM890" s="14"/>
      <c r="PBN890" s="14"/>
      <c r="PBO890" s="14"/>
      <c r="PBP890" s="14"/>
      <c r="PBQ890" s="14"/>
      <c r="PBR890" s="14"/>
      <c r="PBS890" s="14"/>
      <c r="PBT890" s="14"/>
      <c r="PBU890" s="14"/>
      <c r="PBV890" s="14"/>
      <c r="PBW890" s="14"/>
      <c r="PBX890" s="14"/>
      <c r="PBY890" s="14"/>
      <c r="PBZ890" s="14"/>
      <c r="PCA890" s="14"/>
      <c r="PCB890" s="14"/>
      <c r="PCC890" s="14"/>
      <c r="PCD890" s="14"/>
      <c r="PCE890" s="14"/>
      <c r="PCF890" s="14"/>
      <c r="PCG890" s="14"/>
      <c r="PCH890" s="14"/>
      <c r="PCI890" s="14"/>
      <c r="PCJ890" s="14"/>
      <c r="PCK890" s="14"/>
      <c r="PCL890" s="14"/>
      <c r="PCM890" s="14"/>
      <c r="PCN890" s="14"/>
      <c r="PCO890" s="14"/>
      <c r="PCP890" s="14"/>
      <c r="PCQ890" s="14"/>
      <c r="PCR890" s="14"/>
      <c r="PCS890" s="14"/>
      <c r="PCT890" s="14"/>
      <c r="PCU890" s="14"/>
      <c r="PCV890" s="14"/>
      <c r="PCW890" s="14"/>
      <c r="PCX890" s="14"/>
      <c r="PCY890" s="14"/>
      <c r="PCZ890" s="14"/>
      <c r="PDA890" s="14"/>
      <c r="PDB890" s="14"/>
      <c r="PDC890" s="14"/>
      <c r="PDD890" s="14"/>
      <c r="PDE890" s="14"/>
      <c r="PDF890" s="14"/>
      <c r="PDG890" s="14"/>
      <c r="PDH890" s="14"/>
      <c r="PDI890" s="14"/>
      <c r="PDJ890" s="14"/>
      <c r="PDK890" s="14"/>
      <c r="PDL890" s="14"/>
      <c r="PDM890" s="14"/>
      <c r="PDN890" s="14"/>
      <c r="PDO890" s="14"/>
      <c r="PDP890" s="14"/>
      <c r="PDQ890" s="14"/>
      <c r="PDR890" s="14"/>
      <c r="PDS890" s="14"/>
      <c r="PDT890" s="14"/>
      <c r="PDU890" s="14"/>
      <c r="PDV890" s="14"/>
      <c r="PDW890" s="14"/>
      <c r="PDX890" s="14"/>
      <c r="PDY890" s="14"/>
      <c r="PDZ890" s="14"/>
      <c r="PEA890" s="14"/>
      <c r="PEB890" s="14"/>
      <c r="PEC890" s="14"/>
      <c r="PED890" s="14"/>
      <c r="PEE890" s="14"/>
      <c r="PEF890" s="14"/>
      <c r="PEG890" s="14"/>
      <c r="PEH890" s="14"/>
      <c r="PEI890" s="14"/>
      <c r="PEJ890" s="14"/>
      <c r="PEK890" s="14"/>
      <c r="PEL890" s="14"/>
      <c r="PEM890" s="14"/>
      <c r="PEN890" s="14"/>
      <c r="PEO890" s="14"/>
      <c r="PEP890" s="14"/>
      <c r="PEQ890" s="14"/>
      <c r="PER890" s="14"/>
      <c r="PES890" s="14"/>
      <c r="PET890" s="14"/>
      <c r="PEU890" s="14"/>
      <c r="PEV890" s="14"/>
      <c r="PEW890" s="14"/>
      <c r="PEX890" s="14"/>
      <c r="PEY890" s="14"/>
      <c r="PEZ890" s="14"/>
      <c r="PFA890" s="14"/>
      <c r="PFB890" s="14"/>
      <c r="PFC890" s="14"/>
      <c r="PFD890" s="14"/>
      <c r="PFE890" s="14"/>
      <c r="PFF890" s="14"/>
      <c r="PFG890" s="14"/>
      <c r="PFH890" s="14"/>
      <c r="PFI890" s="14"/>
      <c r="PFJ890" s="14"/>
      <c r="PFK890" s="14"/>
      <c r="PFL890" s="14"/>
      <c r="PFM890" s="14"/>
      <c r="PFN890" s="14"/>
      <c r="PFO890" s="14"/>
      <c r="PFP890" s="14"/>
      <c r="PFQ890" s="14"/>
      <c r="PFR890" s="14"/>
      <c r="PFS890" s="14"/>
      <c r="PFT890" s="14"/>
      <c r="PFU890" s="14"/>
      <c r="PFV890" s="14"/>
      <c r="PFW890" s="14"/>
      <c r="PFX890" s="14"/>
      <c r="PFY890" s="14"/>
      <c r="PFZ890" s="14"/>
      <c r="PGA890" s="14"/>
      <c r="PGB890" s="14"/>
      <c r="PGC890" s="14"/>
      <c r="PGD890" s="14"/>
      <c r="PGE890" s="14"/>
      <c r="PGF890" s="14"/>
      <c r="PGG890" s="14"/>
      <c r="PGH890" s="14"/>
      <c r="PGI890" s="14"/>
      <c r="PGJ890" s="14"/>
      <c r="PGK890" s="14"/>
      <c r="PGL890" s="14"/>
      <c r="PGM890" s="14"/>
      <c r="PGN890" s="14"/>
      <c r="PGO890" s="14"/>
      <c r="PGP890" s="14"/>
      <c r="PGQ890" s="14"/>
      <c r="PGR890" s="14"/>
      <c r="PGS890" s="14"/>
      <c r="PGT890" s="14"/>
      <c r="PGU890" s="14"/>
      <c r="PGV890" s="14"/>
      <c r="PGW890" s="14"/>
      <c r="PGX890" s="14"/>
      <c r="PGY890" s="14"/>
      <c r="PGZ890" s="14"/>
      <c r="PHA890" s="14"/>
      <c r="PHB890" s="14"/>
      <c r="PHC890" s="14"/>
      <c r="PHD890" s="14"/>
      <c r="PHE890" s="14"/>
      <c r="PHF890" s="14"/>
      <c r="PHG890" s="14"/>
      <c r="PHH890" s="14"/>
      <c r="PHI890" s="14"/>
      <c r="PHJ890" s="14"/>
      <c r="PHK890" s="14"/>
      <c r="PHL890" s="14"/>
      <c r="PHM890" s="14"/>
      <c r="PHN890" s="14"/>
      <c r="PHO890" s="14"/>
      <c r="PHP890" s="14"/>
      <c r="PHQ890" s="14"/>
      <c r="PHR890" s="14"/>
      <c r="PHS890" s="14"/>
      <c r="PHT890" s="14"/>
      <c r="PHU890" s="14"/>
      <c r="PHV890" s="14"/>
      <c r="PHW890" s="14"/>
      <c r="PHX890" s="14"/>
      <c r="PHY890" s="14"/>
      <c r="PHZ890" s="14"/>
      <c r="PIA890" s="14"/>
      <c r="PIB890" s="14"/>
      <c r="PIC890" s="14"/>
      <c r="PID890" s="14"/>
      <c r="PIE890" s="14"/>
      <c r="PIF890" s="14"/>
      <c r="PIG890" s="14"/>
      <c r="PIH890" s="14"/>
      <c r="PII890" s="14"/>
      <c r="PIJ890" s="14"/>
      <c r="PIK890" s="14"/>
      <c r="PIL890" s="14"/>
      <c r="PIM890" s="14"/>
      <c r="PIN890" s="14"/>
      <c r="PIO890" s="14"/>
      <c r="PIP890" s="14"/>
      <c r="PIQ890" s="14"/>
      <c r="PIR890" s="14"/>
      <c r="PIS890" s="14"/>
      <c r="PIT890" s="14"/>
      <c r="PIU890" s="14"/>
      <c r="PIV890" s="14"/>
      <c r="PIW890" s="14"/>
      <c r="PIX890" s="14"/>
      <c r="PIY890" s="14"/>
      <c r="PIZ890" s="14"/>
      <c r="PJA890" s="14"/>
      <c r="PJB890" s="14"/>
      <c r="PJC890" s="14"/>
      <c r="PJD890" s="14"/>
      <c r="PJE890" s="14"/>
      <c r="PJF890" s="14"/>
      <c r="PJG890" s="14"/>
      <c r="PJH890" s="14"/>
      <c r="PJI890" s="14"/>
      <c r="PJJ890" s="14"/>
      <c r="PJK890" s="14"/>
      <c r="PJL890" s="14"/>
      <c r="PJM890" s="14"/>
      <c r="PJN890" s="14"/>
      <c r="PJO890" s="14"/>
      <c r="PJP890" s="14"/>
      <c r="PJQ890" s="14"/>
      <c r="PJR890" s="14"/>
      <c r="PJS890" s="14"/>
      <c r="PJT890" s="14"/>
      <c r="PJU890" s="14"/>
      <c r="PJV890" s="14"/>
      <c r="PJW890" s="14"/>
      <c r="PJX890" s="14"/>
      <c r="PJY890" s="14"/>
      <c r="PJZ890" s="14"/>
      <c r="PKA890" s="14"/>
      <c r="PKB890" s="14"/>
      <c r="PKC890" s="14"/>
      <c r="PKD890" s="14"/>
      <c r="PKE890" s="14"/>
      <c r="PKF890" s="14"/>
      <c r="PKG890" s="14"/>
      <c r="PKH890" s="14"/>
      <c r="PKI890" s="14"/>
      <c r="PKJ890" s="14"/>
      <c r="PKK890" s="14"/>
      <c r="PKL890" s="14"/>
      <c r="PKM890" s="14"/>
      <c r="PKN890" s="14"/>
      <c r="PKO890" s="14"/>
      <c r="PKP890" s="14"/>
      <c r="PKQ890" s="14"/>
      <c r="PKR890" s="14"/>
      <c r="PKS890" s="14"/>
      <c r="PKT890" s="14"/>
      <c r="PKU890" s="14"/>
      <c r="PKV890" s="14"/>
      <c r="PKW890" s="14"/>
      <c r="PKX890" s="14"/>
      <c r="PKY890" s="14"/>
      <c r="PKZ890" s="14"/>
      <c r="PLA890" s="14"/>
      <c r="PLB890" s="14"/>
      <c r="PLC890" s="14"/>
      <c r="PLD890" s="14"/>
      <c r="PLE890" s="14"/>
      <c r="PLF890" s="14"/>
      <c r="PLG890" s="14"/>
      <c r="PLH890" s="14"/>
      <c r="PLI890" s="14"/>
      <c r="PLJ890" s="14"/>
      <c r="PLK890" s="14"/>
      <c r="PLL890" s="14"/>
      <c r="PLM890" s="14"/>
      <c r="PLN890" s="14"/>
      <c r="PLO890" s="14"/>
      <c r="PLP890" s="14"/>
      <c r="PLQ890" s="14"/>
      <c r="PLR890" s="14"/>
      <c r="PLS890" s="14"/>
      <c r="PLT890" s="14"/>
      <c r="PLU890" s="14"/>
      <c r="PLV890" s="14"/>
      <c r="PLW890" s="14"/>
      <c r="PLX890" s="14"/>
      <c r="PLY890" s="14"/>
      <c r="PLZ890" s="14"/>
      <c r="PMA890" s="14"/>
      <c r="PMB890" s="14"/>
      <c r="PMC890" s="14"/>
      <c r="PMD890" s="14"/>
      <c r="PME890" s="14"/>
      <c r="PMF890" s="14"/>
      <c r="PMG890" s="14"/>
      <c r="PMH890" s="14"/>
      <c r="PMI890" s="14"/>
      <c r="PMJ890" s="14"/>
      <c r="PMK890" s="14"/>
      <c r="PML890" s="14"/>
      <c r="PMM890" s="14"/>
      <c r="PMN890" s="14"/>
      <c r="PMO890" s="14"/>
      <c r="PMP890" s="14"/>
      <c r="PMQ890" s="14"/>
      <c r="PMR890" s="14"/>
      <c r="PMS890" s="14"/>
      <c r="PMT890" s="14"/>
      <c r="PMU890" s="14"/>
      <c r="PMV890" s="14"/>
      <c r="PMW890" s="14"/>
      <c r="PMX890" s="14"/>
      <c r="PMY890" s="14"/>
      <c r="PMZ890" s="14"/>
      <c r="PNA890" s="14"/>
      <c r="PNB890" s="14"/>
      <c r="PNC890" s="14"/>
      <c r="PND890" s="14"/>
      <c r="PNE890" s="14"/>
      <c r="PNF890" s="14"/>
      <c r="PNG890" s="14"/>
      <c r="PNH890" s="14"/>
      <c r="PNI890" s="14"/>
      <c r="PNJ890" s="14"/>
      <c r="PNK890" s="14"/>
      <c r="PNL890" s="14"/>
      <c r="PNM890" s="14"/>
      <c r="PNN890" s="14"/>
      <c r="PNO890" s="14"/>
      <c r="PNP890" s="14"/>
      <c r="PNQ890" s="14"/>
      <c r="PNR890" s="14"/>
      <c r="PNS890" s="14"/>
      <c r="PNT890" s="14"/>
      <c r="PNU890" s="14"/>
      <c r="PNV890" s="14"/>
      <c r="PNW890" s="14"/>
      <c r="PNX890" s="14"/>
      <c r="PNY890" s="14"/>
      <c r="PNZ890" s="14"/>
      <c r="POA890" s="14"/>
      <c r="POB890" s="14"/>
      <c r="POC890" s="14"/>
      <c r="POD890" s="14"/>
      <c r="POE890" s="14"/>
      <c r="POF890" s="14"/>
      <c r="POG890" s="14"/>
      <c r="POH890" s="14"/>
      <c r="POI890" s="14"/>
      <c r="POJ890" s="14"/>
      <c r="POK890" s="14"/>
      <c r="POL890" s="14"/>
      <c r="POM890" s="14"/>
      <c r="PON890" s="14"/>
      <c r="POO890" s="14"/>
      <c r="POP890" s="14"/>
      <c r="POQ890" s="14"/>
      <c r="POR890" s="14"/>
      <c r="POS890" s="14"/>
      <c r="POT890" s="14"/>
      <c r="POU890" s="14"/>
      <c r="POV890" s="14"/>
      <c r="POW890" s="14"/>
      <c r="POX890" s="14"/>
      <c r="POY890" s="14"/>
      <c r="POZ890" s="14"/>
      <c r="PPA890" s="14"/>
      <c r="PPB890" s="14"/>
      <c r="PPC890" s="14"/>
      <c r="PPD890" s="14"/>
      <c r="PPE890" s="14"/>
      <c r="PPF890" s="14"/>
      <c r="PPG890" s="14"/>
      <c r="PPH890" s="14"/>
      <c r="PPI890" s="14"/>
      <c r="PPJ890" s="14"/>
      <c r="PPK890" s="14"/>
      <c r="PPL890" s="14"/>
      <c r="PPM890" s="14"/>
      <c r="PPN890" s="14"/>
      <c r="PPO890" s="14"/>
      <c r="PPP890" s="14"/>
      <c r="PPQ890" s="14"/>
      <c r="PPR890" s="14"/>
      <c r="PPS890" s="14"/>
      <c r="PPT890" s="14"/>
      <c r="PPU890" s="14"/>
      <c r="PPV890" s="14"/>
      <c r="PPW890" s="14"/>
      <c r="PPX890" s="14"/>
      <c r="PPY890" s="14"/>
      <c r="PPZ890" s="14"/>
      <c r="PQA890" s="14"/>
      <c r="PQB890" s="14"/>
      <c r="PQC890" s="14"/>
      <c r="PQD890" s="14"/>
      <c r="PQE890" s="14"/>
      <c r="PQF890" s="14"/>
      <c r="PQG890" s="14"/>
      <c r="PQH890" s="14"/>
      <c r="PQI890" s="14"/>
      <c r="PQJ890" s="14"/>
      <c r="PQK890" s="14"/>
      <c r="PQL890" s="14"/>
      <c r="PQM890" s="14"/>
      <c r="PQN890" s="14"/>
      <c r="PQO890" s="14"/>
      <c r="PQP890" s="14"/>
      <c r="PQQ890" s="14"/>
      <c r="PQR890" s="14"/>
      <c r="PQS890" s="14"/>
      <c r="PQT890" s="14"/>
      <c r="PQU890" s="14"/>
      <c r="PQV890" s="14"/>
      <c r="PQW890" s="14"/>
      <c r="PQX890" s="14"/>
      <c r="PQY890" s="14"/>
      <c r="PQZ890" s="14"/>
      <c r="PRA890" s="14"/>
      <c r="PRB890" s="14"/>
      <c r="PRC890" s="14"/>
      <c r="PRD890" s="14"/>
      <c r="PRE890" s="14"/>
      <c r="PRF890" s="14"/>
      <c r="PRG890" s="14"/>
      <c r="PRH890" s="14"/>
      <c r="PRI890" s="14"/>
      <c r="PRJ890" s="14"/>
      <c r="PRK890" s="14"/>
      <c r="PRL890" s="14"/>
      <c r="PRM890" s="14"/>
      <c r="PRN890" s="14"/>
      <c r="PRO890" s="14"/>
      <c r="PRP890" s="14"/>
      <c r="PRQ890" s="14"/>
      <c r="PRR890" s="14"/>
      <c r="PRS890" s="14"/>
      <c r="PRT890" s="14"/>
      <c r="PRU890" s="14"/>
      <c r="PRV890" s="14"/>
      <c r="PRW890" s="14"/>
      <c r="PRX890" s="14"/>
      <c r="PRY890" s="14"/>
      <c r="PRZ890" s="14"/>
      <c r="PSA890" s="14"/>
      <c r="PSB890" s="14"/>
      <c r="PSC890" s="14"/>
      <c r="PSD890" s="14"/>
      <c r="PSE890" s="14"/>
      <c r="PSF890" s="14"/>
      <c r="PSG890" s="14"/>
      <c r="PSH890" s="14"/>
      <c r="PSI890" s="14"/>
      <c r="PSJ890" s="14"/>
      <c r="PSK890" s="14"/>
      <c r="PSL890" s="14"/>
      <c r="PSM890" s="14"/>
      <c r="PSN890" s="14"/>
      <c r="PSO890" s="14"/>
      <c r="PSP890" s="14"/>
      <c r="PSQ890" s="14"/>
      <c r="PSR890" s="14"/>
      <c r="PSS890" s="14"/>
      <c r="PST890" s="14"/>
      <c r="PSU890" s="14"/>
      <c r="PSV890" s="14"/>
      <c r="PSW890" s="14"/>
      <c r="PSX890" s="14"/>
      <c r="PSY890" s="14"/>
      <c r="PSZ890" s="14"/>
      <c r="PTA890" s="14"/>
      <c r="PTB890" s="14"/>
      <c r="PTC890" s="14"/>
      <c r="PTD890" s="14"/>
      <c r="PTE890" s="14"/>
      <c r="PTF890" s="14"/>
      <c r="PTG890" s="14"/>
      <c r="PTH890" s="14"/>
      <c r="PTI890" s="14"/>
      <c r="PTJ890" s="14"/>
      <c r="PTK890" s="14"/>
      <c r="PTL890" s="14"/>
      <c r="PTM890" s="14"/>
      <c r="PTN890" s="14"/>
      <c r="PTO890" s="14"/>
      <c r="PTP890" s="14"/>
      <c r="PTQ890" s="14"/>
      <c r="PTR890" s="14"/>
      <c r="PTS890" s="14"/>
      <c r="PTT890" s="14"/>
      <c r="PTU890" s="14"/>
      <c r="PTV890" s="14"/>
      <c r="PTW890" s="14"/>
      <c r="PTX890" s="14"/>
      <c r="PTY890" s="14"/>
      <c r="PTZ890" s="14"/>
      <c r="PUA890" s="14"/>
      <c r="PUB890" s="14"/>
      <c r="PUC890" s="14"/>
      <c r="PUD890" s="14"/>
      <c r="PUE890" s="14"/>
      <c r="PUF890" s="14"/>
      <c r="PUG890" s="14"/>
      <c r="PUH890" s="14"/>
      <c r="PUI890" s="14"/>
      <c r="PUJ890" s="14"/>
      <c r="PUK890" s="14"/>
      <c r="PUL890" s="14"/>
      <c r="PUM890" s="14"/>
      <c r="PUN890" s="14"/>
      <c r="PUO890" s="14"/>
      <c r="PUP890" s="14"/>
      <c r="PUQ890" s="14"/>
      <c r="PUR890" s="14"/>
      <c r="PUS890" s="14"/>
      <c r="PUT890" s="14"/>
      <c r="PUU890" s="14"/>
      <c r="PUV890" s="14"/>
      <c r="PUW890" s="14"/>
      <c r="PUX890" s="14"/>
      <c r="PUY890" s="14"/>
      <c r="PUZ890" s="14"/>
      <c r="PVA890" s="14"/>
      <c r="PVB890" s="14"/>
      <c r="PVC890" s="14"/>
      <c r="PVD890" s="14"/>
      <c r="PVE890" s="14"/>
      <c r="PVF890" s="14"/>
      <c r="PVG890" s="14"/>
      <c r="PVH890" s="14"/>
      <c r="PVI890" s="14"/>
      <c r="PVJ890" s="14"/>
      <c r="PVK890" s="14"/>
      <c r="PVL890" s="14"/>
      <c r="PVM890" s="14"/>
      <c r="PVN890" s="14"/>
      <c r="PVO890" s="14"/>
      <c r="PVP890" s="14"/>
      <c r="PVQ890" s="14"/>
      <c r="PVR890" s="14"/>
      <c r="PVS890" s="14"/>
      <c r="PVT890" s="14"/>
      <c r="PVU890" s="14"/>
      <c r="PVV890" s="14"/>
      <c r="PVW890" s="14"/>
      <c r="PVX890" s="14"/>
      <c r="PVY890" s="14"/>
      <c r="PVZ890" s="14"/>
      <c r="PWA890" s="14"/>
      <c r="PWB890" s="14"/>
      <c r="PWC890" s="14"/>
      <c r="PWD890" s="14"/>
      <c r="PWE890" s="14"/>
      <c r="PWF890" s="14"/>
      <c r="PWG890" s="14"/>
      <c r="PWH890" s="14"/>
      <c r="PWI890" s="14"/>
      <c r="PWJ890" s="14"/>
      <c r="PWK890" s="14"/>
      <c r="PWL890" s="14"/>
      <c r="PWM890" s="14"/>
      <c r="PWN890" s="14"/>
      <c r="PWO890" s="14"/>
      <c r="PWP890" s="14"/>
      <c r="PWQ890" s="14"/>
      <c r="PWR890" s="14"/>
      <c r="PWS890" s="14"/>
      <c r="PWT890" s="14"/>
      <c r="PWU890" s="14"/>
      <c r="PWV890" s="14"/>
      <c r="PWW890" s="14"/>
      <c r="PWX890" s="14"/>
      <c r="PWY890" s="14"/>
      <c r="PWZ890" s="14"/>
      <c r="PXA890" s="14"/>
      <c r="PXB890" s="14"/>
      <c r="PXC890" s="14"/>
      <c r="PXD890" s="14"/>
      <c r="PXE890" s="14"/>
      <c r="PXF890" s="14"/>
      <c r="PXG890" s="14"/>
      <c r="PXH890" s="14"/>
      <c r="PXI890" s="14"/>
      <c r="PXJ890" s="14"/>
      <c r="PXK890" s="14"/>
      <c r="PXL890" s="14"/>
      <c r="PXM890" s="14"/>
      <c r="PXN890" s="14"/>
      <c r="PXO890" s="14"/>
      <c r="PXP890" s="14"/>
      <c r="PXQ890" s="14"/>
      <c r="PXR890" s="14"/>
      <c r="PXS890" s="14"/>
      <c r="PXT890" s="14"/>
      <c r="PXU890" s="14"/>
      <c r="PXV890" s="14"/>
      <c r="PXW890" s="14"/>
      <c r="PXX890" s="14"/>
      <c r="PXY890" s="14"/>
      <c r="PXZ890" s="14"/>
      <c r="PYA890" s="14"/>
      <c r="PYB890" s="14"/>
      <c r="PYC890" s="14"/>
      <c r="PYD890" s="14"/>
      <c r="PYE890" s="14"/>
      <c r="PYF890" s="14"/>
      <c r="PYG890" s="14"/>
      <c r="PYH890" s="14"/>
      <c r="PYI890" s="14"/>
      <c r="PYJ890" s="14"/>
      <c r="PYK890" s="14"/>
      <c r="PYL890" s="14"/>
      <c r="PYM890" s="14"/>
      <c r="PYN890" s="14"/>
      <c r="PYO890" s="14"/>
      <c r="PYP890" s="14"/>
      <c r="PYQ890" s="14"/>
      <c r="PYR890" s="14"/>
      <c r="PYS890" s="14"/>
      <c r="PYT890" s="14"/>
      <c r="PYU890" s="14"/>
      <c r="PYV890" s="14"/>
      <c r="PYW890" s="14"/>
      <c r="PYX890" s="14"/>
      <c r="PYY890" s="14"/>
      <c r="PYZ890" s="14"/>
      <c r="PZA890" s="14"/>
      <c r="PZB890" s="14"/>
      <c r="PZC890" s="14"/>
      <c r="PZD890" s="14"/>
      <c r="PZE890" s="14"/>
      <c r="PZF890" s="14"/>
      <c r="PZG890" s="14"/>
      <c r="PZH890" s="14"/>
      <c r="PZI890" s="14"/>
      <c r="PZJ890" s="14"/>
      <c r="PZK890" s="14"/>
      <c r="PZL890" s="14"/>
      <c r="PZM890" s="14"/>
      <c r="PZN890" s="14"/>
      <c r="PZO890" s="14"/>
      <c r="PZP890" s="14"/>
      <c r="PZQ890" s="14"/>
      <c r="PZR890" s="14"/>
      <c r="PZS890" s="14"/>
      <c r="PZT890" s="14"/>
      <c r="PZU890" s="14"/>
      <c r="PZV890" s="14"/>
      <c r="PZW890" s="14"/>
      <c r="PZX890" s="14"/>
      <c r="PZY890" s="14"/>
      <c r="PZZ890" s="14"/>
      <c r="QAA890" s="14"/>
      <c r="QAB890" s="14"/>
      <c r="QAC890" s="14"/>
      <c r="QAD890" s="14"/>
      <c r="QAE890" s="14"/>
      <c r="QAF890" s="14"/>
      <c r="QAG890" s="14"/>
      <c r="QAH890" s="14"/>
      <c r="QAI890" s="14"/>
      <c r="QAJ890" s="14"/>
      <c r="QAK890" s="14"/>
      <c r="QAL890" s="14"/>
      <c r="QAM890" s="14"/>
      <c r="QAN890" s="14"/>
      <c r="QAO890" s="14"/>
      <c r="QAP890" s="14"/>
      <c r="QAQ890" s="14"/>
      <c r="QAR890" s="14"/>
      <c r="QAS890" s="14"/>
      <c r="QAT890" s="14"/>
      <c r="QAU890" s="14"/>
      <c r="QAV890" s="14"/>
      <c r="QAW890" s="14"/>
      <c r="QAX890" s="14"/>
      <c r="QAY890" s="14"/>
      <c r="QAZ890" s="14"/>
      <c r="QBA890" s="14"/>
      <c r="QBB890" s="14"/>
      <c r="QBC890" s="14"/>
      <c r="QBD890" s="14"/>
      <c r="QBE890" s="14"/>
      <c r="QBF890" s="14"/>
      <c r="QBG890" s="14"/>
      <c r="QBH890" s="14"/>
      <c r="QBI890" s="14"/>
      <c r="QBJ890" s="14"/>
      <c r="QBK890" s="14"/>
      <c r="QBL890" s="14"/>
      <c r="QBM890" s="14"/>
      <c r="QBN890" s="14"/>
      <c r="QBO890" s="14"/>
      <c r="QBP890" s="14"/>
      <c r="QBQ890" s="14"/>
      <c r="QBR890" s="14"/>
      <c r="QBS890" s="14"/>
      <c r="QBT890" s="14"/>
      <c r="QBU890" s="14"/>
      <c r="QBV890" s="14"/>
      <c r="QBW890" s="14"/>
      <c r="QBX890" s="14"/>
      <c r="QBY890" s="14"/>
      <c r="QBZ890" s="14"/>
      <c r="QCA890" s="14"/>
      <c r="QCB890" s="14"/>
      <c r="QCC890" s="14"/>
      <c r="QCD890" s="14"/>
      <c r="QCE890" s="14"/>
      <c r="QCF890" s="14"/>
      <c r="QCG890" s="14"/>
      <c r="QCH890" s="14"/>
      <c r="QCI890" s="14"/>
      <c r="QCJ890" s="14"/>
      <c r="QCK890" s="14"/>
      <c r="QCL890" s="14"/>
      <c r="QCM890" s="14"/>
      <c r="QCN890" s="14"/>
      <c r="QCO890" s="14"/>
      <c r="QCP890" s="14"/>
      <c r="QCQ890" s="14"/>
      <c r="QCR890" s="14"/>
      <c r="QCS890" s="14"/>
      <c r="QCT890" s="14"/>
      <c r="QCU890" s="14"/>
      <c r="QCV890" s="14"/>
      <c r="QCW890" s="14"/>
      <c r="QCX890" s="14"/>
      <c r="QCY890" s="14"/>
      <c r="QCZ890" s="14"/>
      <c r="QDA890" s="14"/>
      <c r="QDB890" s="14"/>
      <c r="QDC890" s="14"/>
      <c r="QDD890" s="14"/>
      <c r="QDE890" s="14"/>
      <c r="QDF890" s="14"/>
      <c r="QDG890" s="14"/>
      <c r="QDH890" s="14"/>
      <c r="QDI890" s="14"/>
      <c r="QDJ890" s="14"/>
      <c r="QDK890" s="14"/>
      <c r="QDL890" s="14"/>
      <c r="QDM890" s="14"/>
      <c r="QDN890" s="14"/>
      <c r="QDO890" s="14"/>
      <c r="QDP890" s="14"/>
      <c r="QDQ890" s="14"/>
      <c r="QDR890" s="14"/>
      <c r="QDS890" s="14"/>
      <c r="QDT890" s="14"/>
      <c r="QDU890" s="14"/>
      <c r="QDV890" s="14"/>
      <c r="QDW890" s="14"/>
      <c r="QDX890" s="14"/>
      <c r="QDY890" s="14"/>
      <c r="QDZ890" s="14"/>
      <c r="QEA890" s="14"/>
      <c r="QEB890" s="14"/>
      <c r="QEC890" s="14"/>
      <c r="QED890" s="14"/>
      <c r="QEE890" s="14"/>
      <c r="QEF890" s="14"/>
      <c r="QEG890" s="14"/>
      <c r="QEH890" s="14"/>
      <c r="QEI890" s="14"/>
      <c r="QEJ890" s="14"/>
      <c r="QEK890" s="14"/>
      <c r="QEL890" s="14"/>
      <c r="QEM890" s="14"/>
      <c r="QEN890" s="14"/>
      <c r="QEO890" s="14"/>
      <c r="QEP890" s="14"/>
      <c r="QEQ890" s="14"/>
      <c r="QER890" s="14"/>
      <c r="QES890" s="14"/>
      <c r="QET890" s="14"/>
      <c r="QEU890" s="14"/>
      <c r="QEV890" s="14"/>
      <c r="QEW890" s="14"/>
      <c r="QEX890" s="14"/>
      <c r="QEY890" s="14"/>
      <c r="QEZ890" s="14"/>
      <c r="QFA890" s="14"/>
      <c r="QFB890" s="14"/>
      <c r="QFC890" s="14"/>
      <c r="QFD890" s="14"/>
      <c r="QFE890" s="14"/>
      <c r="QFF890" s="14"/>
      <c r="QFG890" s="14"/>
      <c r="QFH890" s="14"/>
      <c r="QFI890" s="14"/>
      <c r="QFJ890" s="14"/>
      <c r="QFK890" s="14"/>
      <c r="QFL890" s="14"/>
      <c r="QFM890" s="14"/>
      <c r="QFN890" s="14"/>
      <c r="QFO890" s="14"/>
      <c r="QFP890" s="14"/>
      <c r="QFQ890" s="14"/>
      <c r="QFR890" s="14"/>
      <c r="QFS890" s="14"/>
      <c r="QFT890" s="14"/>
      <c r="QFU890" s="14"/>
      <c r="QFV890" s="14"/>
      <c r="QFW890" s="14"/>
      <c r="QFX890" s="14"/>
      <c r="QFY890" s="14"/>
      <c r="QFZ890" s="14"/>
      <c r="QGA890" s="14"/>
      <c r="QGB890" s="14"/>
      <c r="QGC890" s="14"/>
      <c r="QGD890" s="14"/>
      <c r="QGE890" s="14"/>
      <c r="QGF890" s="14"/>
      <c r="QGG890" s="14"/>
      <c r="QGH890" s="14"/>
      <c r="QGI890" s="14"/>
      <c r="QGJ890" s="14"/>
      <c r="QGK890" s="14"/>
      <c r="QGL890" s="14"/>
      <c r="QGM890" s="14"/>
      <c r="QGN890" s="14"/>
      <c r="QGO890" s="14"/>
      <c r="QGP890" s="14"/>
      <c r="QGQ890" s="14"/>
      <c r="QGR890" s="14"/>
      <c r="QGS890" s="14"/>
      <c r="QGT890" s="14"/>
      <c r="QGU890" s="14"/>
      <c r="QGV890" s="14"/>
      <c r="QGW890" s="14"/>
      <c r="QGX890" s="14"/>
      <c r="QGY890" s="14"/>
      <c r="QGZ890" s="14"/>
      <c r="QHA890" s="14"/>
      <c r="QHB890" s="14"/>
      <c r="QHC890" s="14"/>
      <c r="QHD890" s="14"/>
      <c r="QHE890" s="14"/>
      <c r="QHF890" s="14"/>
      <c r="QHG890" s="14"/>
      <c r="QHH890" s="14"/>
      <c r="QHI890" s="14"/>
      <c r="QHJ890" s="14"/>
      <c r="QHK890" s="14"/>
      <c r="QHL890" s="14"/>
      <c r="QHM890" s="14"/>
      <c r="QHN890" s="14"/>
      <c r="QHO890" s="14"/>
      <c r="QHP890" s="14"/>
      <c r="QHQ890" s="14"/>
      <c r="QHR890" s="14"/>
      <c r="QHS890" s="14"/>
      <c r="QHT890" s="14"/>
      <c r="QHU890" s="14"/>
      <c r="QHV890" s="14"/>
      <c r="QHW890" s="14"/>
      <c r="QHX890" s="14"/>
      <c r="QHY890" s="14"/>
      <c r="QHZ890" s="14"/>
      <c r="QIA890" s="14"/>
      <c r="QIB890" s="14"/>
      <c r="QIC890" s="14"/>
      <c r="QID890" s="14"/>
      <c r="QIE890" s="14"/>
      <c r="QIF890" s="14"/>
      <c r="QIG890" s="14"/>
      <c r="QIH890" s="14"/>
      <c r="QII890" s="14"/>
      <c r="QIJ890" s="14"/>
      <c r="QIK890" s="14"/>
      <c r="QIL890" s="14"/>
      <c r="QIM890" s="14"/>
      <c r="QIN890" s="14"/>
      <c r="QIO890" s="14"/>
      <c r="QIP890" s="14"/>
      <c r="QIQ890" s="14"/>
      <c r="QIR890" s="14"/>
      <c r="QIS890" s="14"/>
      <c r="QIT890" s="14"/>
      <c r="QIU890" s="14"/>
      <c r="QIV890" s="14"/>
      <c r="QIW890" s="14"/>
      <c r="QIX890" s="14"/>
      <c r="QIY890" s="14"/>
      <c r="QIZ890" s="14"/>
      <c r="QJA890" s="14"/>
      <c r="QJB890" s="14"/>
      <c r="QJC890" s="14"/>
      <c r="QJD890" s="14"/>
      <c r="QJE890" s="14"/>
      <c r="QJF890" s="14"/>
      <c r="QJG890" s="14"/>
      <c r="QJH890" s="14"/>
      <c r="QJI890" s="14"/>
      <c r="QJJ890" s="14"/>
      <c r="QJK890" s="14"/>
      <c r="QJL890" s="14"/>
      <c r="QJM890" s="14"/>
      <c r="QJN890" s="14"/>
      <c r="QJO890" s="14"/>
      <c r="QJP890" s="14"/>
      <c r="QJQ890" s="14"/>
      <c r="QJR890" s="14"/>
      <c r="QJS890" s="14"/>
      <c r="QJT890" s="14"/>
      <c r="QJU890" s="14"/>
      <c r="QJV890" s="14"/>
      <c r="QJW890" s="14"/>
      <c r="QJX890" s="14"/>
      <c r="QJY890" s="14"/>
      <c r="QJZ890" s="14"/>
      <c r="QKA890" s="14"/>
      <c r="QKB890" s="14"/>
      <c r="QKC890" s="14"/>
      <c r="QKD890" s="14"/>
      <c r="QKE890" s="14"/>
      <c r="QKF890" s="14"/>
      <c r="QKG890" s="14"/>
      <c r="QKH890" s="14"/>
      <c r="QKI890" s="14"/>
      <c r="QKJ890" s="14"/>
      <c r="QKK890" s="14"/>
      <c r="QKL890" s="14"/>
      <c r="QKM890" s="14"/>
      <c r="QKN890" s="14"/>
      <c r="QKO890" s="14"/>
      <c r="QKP890" s="14"/>
      <c r="QKQ890" s="14"/>
      <c r="QKR890" s="14"/>
      <c r="QKS890" s="14"/>
      <c r="QKT890" s="14"/>
      <c r="QKU890" s="14"/>
      <c r="QKV890" s="14"/>
      <c r="QKW890" s="14"/>
      <c r="QKX890" s="14"/>
      <c r="QKY890" s="14"/>
      <c r="QKZ890" s="14"/>
      <c r="QLA890" s="14"/>
      <c r="QLB890" s="14"/>
      <c r="QLC890" s="14"/>
      <c r="QLD890" s="14"/>
      <c r="QLE890" s="14"/>
      <c r="QLF890" s="14"/>
      <c r="QLG890" s="14"/>
      <c r="QLH890" s="14"/>
      <c r="QLI890" s="14"/>
      <c r="QLJ890" s="14"/>
      <c r="QLK890" s="14"/>
      <c r="QLL890" s="14"/>
      <c r="QLM890" s="14"/>
      <c r="QLN890" s="14"/>
      <c r="QLO890" s="14"/>
      <c r="QLP890" s="14"/>
      <c r="QLQ890" s="14"/>
      <c r="QLR890" s="14"/>
      <c r="QLS890" s="14"/>
      <c r="QLT890" s="14"/>
      <c r="QLU890" s="14"/>
      <c r="QLV890" s="14"/>
      <c r="QLW890" s="14"/>
      <c r="QLX890" s="14"/>
      <c r="QLY890" s="14"/>
      <c r="QLZ890" s="14"/>
      <c r="QMA890" s="14"/>
      <c r="QMB890" s="14"/>
      <c r="QMC890" s="14"/>
      <c r="QMD890" s="14"/>
      <c r="QME890" s="14"/>
      <c r="QMF890" s="14"/>
      <c r="QMG890" s="14"/>
      <c r="QMH890" s="14"/>
      <c r="QMI890" s="14"/>
      <c r="QMJ890" s="14"/>
      <c r="QMK890" s="14"/>
      <c r="QML890" s="14"/>
      <c r="QMM890" s="14"/>
      <c r="QMN890" s="14"/>
      <c r="QMO890" s="14"/>
      <c r="QMP890" s="14"/>
      <c r="QMQ890" s="14"/>
      <c r="QMR890" s="14"/>
      <c r="QMS890" s="14"/>
      <c r="QMT890" s="14"/>
      <c r="QMU890" s="14"/>
      <c r="QMV890" s="14"/>
      <c r="QMW890" s="14"/>
      <c r="QMX890" s="14"/>
      <c r="QMY890" s="14"/>
      <c r="QMZ890" s="14"/>
      <c r="QNA890" s="14"/>
      <c r="QNB890" s="14"/>
      <c r="QNC890" s="14"/>
      <c r="QND890" s="14"/>
      <c r="QNE890" s="14"/>
      <c r="QNF890" s="14"/>
      <c r="QNG890" s="14"/>
      <c r="QNH890" s="14"/>
      <c r="QNI890" s="14"/>
      <c r="QNJ890" s="14"/>
      <c r="QNK890" s="14"/>
      <c r="QNL890" s="14"/>
      <c r="QNM890" s="14"/>
      <c r="QNN890" s="14"/>
      <c r="QNO890" s="14"/>
      <c r="QNP890" s="14"/>
      <c r="QNQ890" s="14"/>
      <c r="QNR890" s="14"/>
      <c r="QNS890" s="14"/>
      <c r="QNT890" s="14"/>
      <c r="QNU890" s="14"/>
      <c r="QNV890" s="14"/>
      <c r="QNW890" s="14"/>
      <c r="QNX890" s="14"/>
      <c r="QNY890" s="14"/>
      <c r="QNZ890" s="14"/>
      <c r="QOA890" s="14"/>
      <c r="QOB890" s="14"/>
      <c r="QOC890" s="14"/>
      <c r="QOD890" s="14"/>
      <c r="QOE890" s="14"/>
      <c r="QOF890" s="14"/>
      <c r="QOG890" s="14"/>
      <c r="QOH890" s="14"/>
      <c r="QOI890" s="14"/>
      <c r="QOJ890" s="14"/>
      <c r="QOK890" s="14"/>
      <c r="QOL890" s="14"/>
      <c r="QOM890" s="14"/>
      <c r="QON890" s="14"/>
      <c r="QOO890" s="14"/>
      <c r="QOP890" s="14"/>
      <c r="QOQ890" s="14"/>
      <c r="QOR890" s="14"/>
      <c r="QOS890" s="14"/>
      <c r="QOT890" s="14"/>
      <c r="QOU890" s="14"/>
      <c r="QOV890" s="14"/>
      <c r="QOW890" s="14"/>
      <c r="QOX890" s="14"/>
      <c r="QOY890" s="14"/>
      <c r="QOZ890" s="14"/>
      <c r="QPA890" s="14"/>
      <c r="QPB890" s="14"/>
      <c r="QPC890" s="14"/>
      <c r="QPD890" s="14"/>
      <c r="QPE890" s="14"/>
      <c r="QPF890" s="14"/>
      <c r="QPG890" s="14"/>
      <c r="QPH890" s="14"/>
      <c r="QPI890" s="14"/>
      <c r="QPJ890" s="14"/>
      <c r="QPK890" s="14"/>
      <c r="QPL890" s="14"/>
      <c r="QPM890" s="14"/>
      <c r="QPN890" s="14"/>
      <c r="QPO890" s="14"/>
      <c r="QPP890" s="14"/>
      <c r="QPQ890" s="14"/>
      <c r="QPR890" s="14"/>
      <c r="QPS890" s="14"/>
      <c r="QPT890" s="14"/>
      <c r="QPU890" s="14"/>
      <c r="QPV890" s="14"/>
      <c r="QPW890" s="14"/>
      <c r="QPX890" s="14"/>
      <c r="QPY890" s="14"/>
      <c r="QPZ890" s="14"/>
      <c r="QQA890" s="14"/>
      <c r="QQB890" s="14"/>
      <c r="QQC890" s="14"/>
      <c r="QQD890" s="14"/>
      <c r="QQE890" s="14"/>
      <c r="QQF890" s="14"/>
      <c r="QQG890" s="14"/>
      <c r="QQH890" s="14"/>
      <c r="QQI890" s="14"/>
      <c r="QQJ890" s="14"/>
      <c r="QQK890" s="14"/>
      <c r="QQL890" s="14"/>
      <c r="QQM890" s="14"/>
      <c r="QQN890" s="14"/>
      <c r="QQO890" s="14"/>
      <c r="QQP890" s="14"/>
      <c r="QQQ890" s="14"/>
      <c r="QQR890" s="14"/>
      <c r="QQS890" s="14"/>
      <c r="QQT890" s="14"/>
      <c r="QQU890" s="14"/>
      <c r="QQV890" s="14"/>
      <c r="QQW890" s="14"/>
      <c r="QQX890" s="14"/>
      <c r="QQY890" s="14"/>
      <c r="QQZ890" s="14"/>
      <c r="QRA890" s="14"/>
      <c r="QRB890" s="14"/>
      <c r="QRC890" s="14"/>
      <c r="QRD890" s="14"/>
      <c r="QRE890" s="14"/>
      <c r="QRF890" s="14"/>
      <c r="QRG890" s="14"/>
      <c r="QRH890" s="14"/>
      <c r="QRI890" s="14"/>
      <c r="QRJ890" s="14"/>
      <c r="QRK890" s="14"/>
      <c r="QRL890" s="14"/>
      <c r="QRM890" s="14"/>
      <c r="QRN890" s="14"/>
      <c r="QRO890" s="14"/>
      <c r="QRP890" s="14"/>
      <c r="QRQ890" s="14"/>
      <c r="QRR890" s="14"/>
      <c r="QRS890" s="14"/>
      <c r="QRT890" s="14"/>
      <c r="QRU890" s="14"/>
      <c r="QRV890" s="14"/>
      <c r="QRW890" s="14"/>
      <c r="QRX890" s="14"/>
      <c r="QRY890" s="14"/>
      <c r="QRZ890" s="14"/>
      <c r="QSA890" s="14"/>
      <c r="QSB890" s="14"/>
      <c r="QSC890" s="14"/>
      <c r="QSD890" s="14"/>
      <c r="QSE890" s="14"/>
      <c r="QSF890" s="14"/>
      <c r="QSG890" s="14"/>
      <c r="QSH890" s="14"/>
      <c r="QSI890" s="14"/>
      <c r="QSJ890" s="14"/>
      <c r="QSK890" s="14"/>
      <c r="QSL890" s="14"/>
      <c r="QSM890" s="14"/>
      <c r="QSN890" s="14"/>
      <c r="QSO890" s="14"/>
      <c r="QSP890" s="14"/>
      <c r="QSQ890" s="14"/>
      <c r="QSR890" s="14"/>
      <c r="QSS890" s="14"/>
      <c r="QST890" s="14"/>
      <c r="QSU890" s="14"/>
      <c r="QSV890" s="14"/>
      <c r="QSW890" s="14"/>
      <c r="QSX890" s="14"/>
      <c r="QSY890" s="14"/>
      <c r="QSZ890" s="14"/>
      <c r="QTA890" s="14"/>
      <c r="QTB890" s="14"/>
      <c r="QTC890" s="14"/>
      <c r="QTD890" s="14"/>
      <c r="QTE890" s="14"/>
      <c r="QTF890" s="14"/>
      <c r="QTG890" s="14"/>
      <c r="QTH890" s="14"/>
      <c r="QTI890" s="14"/>
      <c r="QTJ890" s="14"/>
      <c r="QTK890" s="14"/>
      <c r="QTL890" s="14"/>
      <c r="QTM890" s="14"/>
      <c r="QTN890" s="14"/>
      <c r="QTO890" s="14"/>
      <c r="QTP890" s="14"/>
      <c r="QTQ890" s="14"/>
      <c r="QTR890" s="14"/>
      <c r="QTS890" s="14"/>
      <c r="QTT890" s="14"/>
      <c r="QTU890" s="14"/>
      <c r="QTV890" s="14"/>
      <c r="QTW890" s="14"/>
      <c r="QTX890" s="14"/>
      <c r="QTY890" s="14"/>
      <c r="QTZ890" s="14"/>
      <c r="QUA890" s="14"/>
      <c r="QUB890" s="14"/>
      <c r="QUC890" s="14"/>
      <c r="QUD890" s="14"/>
      <c r="QUE890" s="14"/>
      <c r="QUF890" s="14"/>
      <c r="QUG890" s="14"/>
      <c r="QUH890" s="14"/>
      <c r="QUI890" s="14"/>
      <c r="QUJ890" s="14"/>
      <c r="QUK890" s="14"/>
      <c r="QUL890" s="14"/>
      <c r="QUM890" s="14"/>
      <c r="QUN890" s="14"/>
      <c r="QUO890" s="14"/>
      <c r="QUP890" s="14"/>
      <c r="QUQ890" s="14"/>
      <c r="QUR890" s="14"/>
      <c r="QUS890" s="14"/>
      <c r="QUT890" s="14"/>
      <c r="QUU890" s="14"/>
      <c r="QUV890" s="14"/>
      <c r="QUW890" s="14"/>
      <c r="QUX890" s="14"/>
      <c r="QUY890" s="14"/>
      <c r="QUZ890" s="14"/>
      <c r="QVA890" s="14"/>
      <c r="QVB890" s="14"/>
      <c r="QVC890" s="14"/>
      <c r="QVD890" s="14"/>
      <c r="QVE890" s="14"/>
      <c r="QVF890" s="14"/>
      <c r="QVG890" s="14"/>
      <c r="QVH890" s="14"/>
      <c r="QVI890" s="14"/>
      <c r="QVJ890" s="14"/>
      <c r="QVK890" s="14"/>
      <c r="QVL890" s="14"/>
      <c r="QVM890" s="14"/>
      <c r="QVN890" s="14"/>
      <c r="QVO890" s="14"/>
      <c r="QVP890" s="14"/>
      <c r="QVQ890" s="14"/>
      <c r="QVR890" s="14"/>
      <c r="QVS890" s="14"/>
      <c r="QVT890" s="14"/>
      <c r="QVU890" s="14"/>
      <c r="QVV890" s="14"/>
      <c r="QVW890" s="14"/>
      <c r="QVX890" s="14"/>
      <c r="QVY890" s="14"/>
      <c r="QVZ890" s="14"/>
      <c r="QWA890" s="14"/>
      <c r="QWB890" s="14"/>
      <c r="QWC890" s="14"/>
      <c r="QWD890" s="14"/>
      <c r="QWE890" s="14"/>
      <c r="QWF890" s="14"/>
      <c r="QWG890" s="14"/>
      <c r="QWH890" s="14"/>
      <c r="QWI890" s="14"/>
      <c r="QWJ890" s="14"/>
      <c r="QWK890" s="14"/>
      <c r="QWL890" s="14"/>
      <c r="QWM890" s="14"/>
      <c r="QWN890" s="14"/>
      <c r="QWO890" s="14"/>
      <c r="QWP890" s="14"/>
      <c r="QWQ890" s="14"/>
      <c r="QWR890" s="14"/>
      <c r="QWS890" s="14"/>
      <c r="QWT890" s="14"/>
      <c r="QWU890" s="14"/>
      <c r="QWV890" s="14"/>
      <c r="QWW890" s="14"/>
      <c r="QWX890" s="14"/>
      <c r="QWY890" s="14"/>
      <c r="QWZ890" s="14"/>
      <c r="QXA890" s="14"/>
      <c r="QXB890" s="14"/>
      <c r="QXC890" s="14"/>
      <c r="QXD890" s="14"/>
      <c r="QXE890" s="14"/>
      <c r="QXF890" s="14"/>
      <c r="QXG890" s="14"/>
      <c r="QXH890" s="14"/>
      <c r="QXI890" s="14"/>
      <c r="QXJ890" s="14"/>
      <c r="QXK890" s="14"/>
      <c r="QXL890" s="14"/>
      <c r="QXM890" s="14"/>
      <c r="QXN890" s="14"/>
      <c r="QXO890" s="14"/>
      <c r="QXP890" s="14"/>
      <c r="QXQ890" s="14"/>
      <c r="QXR890" s="14"/>
      <c r="QXS890" s="14"/>
      <c r="QXT890" s="14"/>
      <c r="QXU890" s="14"/>
      <c r="QXV890" s="14"/>
      <c r="QXW890" s="14"/>
      <c r="QXX890" s="14"/>
      <c r="QXY890" s="14"/>
      <c r="QXZ890" s="14"/>
      <c r="QYA890" s="14"/>
      <c r="QYB890" s="14"/>
      <c r="QYC890" s="14"/>
      <c r="QYD890" s="14"/>
      <c r="QYE890" s="14"/>
      <c r="QYF890" s="14"/>
      <c r="QYG890" s="14"/>
      <c r="QYH890" s="14"/>
      <c r="QYI890" s="14"/>
      <c r="QYJ890" s="14"/>
      <c r="QYK890" s="14"/>
      <c r="QYL890" s="14"/>
      <c r="QYM890" s="14"/>
      <c r="QYN890" s="14"/>
      <c r="QYO890" s="14"/>
      <c r="QYP890" s="14"/>
      <c r="QYQ890" s="14"/>
      <c r="QYR890" s="14"/>
      <c r="QYS890" s="14"/>
      <c r="QYT890" s="14"/>
      <c r="QYU890" s="14"/>
      <c r="QYV890" s="14"/>
      <c r="QYW890" s="14"/>
      <c r="QYX890" s="14"/>
      <c r="QYY890" s="14"/>
      <c r="QYZ890" s="14"/>
      <c r="QZA890" s="14"/>
      <c r="QZB890" s="14"/>
      <c r="QZC890" s="14"/>
      <c r="QZD890" s="14"/>
      <c r="QZE890" s="14"/>
      <c r="QZF890" s="14"/>
      <c r="QZG890" s="14"/>
      <c r="QZH890" s="14"/>
      <c r="QZI890" s="14"/>
      <c r="QZJ890" s="14"/>
      <c r="QZK890" s="14"/>
      <c r="QZL890" s="14"/>
      <c r="QZM890" s="14"/>
      <c r="QZN890" s="14"/>
      <c r="QZO890" s="14"/>
      <c r="QZP890" s="14"/>
      <c r="QZQ890" s="14"/>
      <c r="QZR890" s="14"/>
      <c r="QZS890" s="14"/>
      <c r="QZT890" s="14"/>
      <c r="QZU890" s="14"/>
      <c r="QZV890" s="14"/>
      <c r="QZW890" s="14"/>
      <c r="QZX890" s="14"/>
      <c r="QZY890" s="14"/>
      <c r="QZZ890" s="14"/>
      <c r="RAA890" s="14"/>
      <c r="RAB890" s="14"/>
      <c r="RAC890" s="14"/>
      <c r="RAD890" s="14"/>
      <c r="RAE890" s="14"/>
      <c r="RAF890" s="14"/>
      <c r="RAG890" s="14"/>
      <c r="RAH890" s="14"/>
      <c r="RAI890" s="14"/>
      <c r="RAJ890" s="14"/>
      <c r="RAK890" s="14"/>
      <c r="RAL890" s="14"/>
      <c r="RAM890" s="14"/>
      <c r="RAN890" s="14"/>
      <c r="RAO890" s="14"/>
      <c r="RAP890" s="14"/>
      <c r="RAQ890" s="14"/>
      <c r="RAR890" s="14"/>
      <c r="RAS890" s="14"/>
      <c r="RAT890" s="14"/>
      <c r="RAU890" s="14"/>
      <c r="RAV890" s="14"/>
      <c r="RAW890" s="14"/>
      <c r="RAX890" s="14"/>
      <c r="RAY890" s="14"/>
      <c r="RAZ890" s="14"/>
      <c r="RBA890" s="14"/>
      <c r="RBB890" s="14"/>
      <c r="RBC890" s="14"/>
      <c r="RBD890" s="14"/>
      <c r="RBE890" s="14"/>
      <c r="RBF890" s="14"/>
      <c r="RBG890" s="14"/>
      <c r="RBH890" s="14"/>
      <c r="RBI890" s="14"/>
      <c r="RBJ890" s="14"/>
      <c r="RBK890" s="14"/>
      <c r="RBL890" s="14"/>
      <c r="RBM890" s="14"/>
      <c r="RBN890" s="14"/>
      <c r="RBO890" s="14"/>
      <c r="RBP890" s="14"/>
      <c r="RBQ890" s="14"/>
      <c r="RBR890" s="14"/>
      <c r="RBS890" s="14"/>
      <c r="RBT890" s="14"/>
      <c r="RBU890" s="14"/>
      <c r="RBV890" s="14"/>
      <c r="RBW890" s="14"/>
      <c r="RBX890" s="14"/>
      <c r="RBY890" s="14"/>
      <c r="RBZ890" s="14"/>
      <c r="RCA890" s="14"/>
      <c r="RCB890" s="14"/>
      <c r="RCC890" s="14"/>
      <c r="RCD890" s="14"/>
      <c r="RCE890" s="14"/>
      <c r="RCF890" s="14"/>
      <c r="RCG890" s="14"/>
      <c r="RCH890" s="14"/>
      <c r="RCI890" s="14"/>
      <c r="RCJ890" s="14"/>
      <c r="RCK890" s="14"/>
      <c r="RCL890" s="14"/>
      <c r="RCM890" s="14"/>
      <c r="RCN890" s="14"/>
      <c r="RCO890" s="14"/>
      <c r="RCP890" s="14"/>
      <c r="RCQ890" s="14"/>
      <c r="RCR890" s="14"/>
      <c r="RCS890" s="14"/>
      <c r="RCT890" s="14"/>
      <c r="RCU890" s="14"/>
      <c r="RCV890" s="14"/>
      <c r="RCW890" s="14"/>
      <c r="RCX890" s="14"/>
      <c r="RCY890" s="14"/>
      <c r="RCZ890" s="14"/>
      <c r="RDA890" s="14"/>
      <c r="RDB890" s="14"/>
      <c r="RDC890" s="14"/>
      <c r="RDD890" s="14"/>
      <c r="RDE890" s="14"/>
      <c r="RDF890" s="14"/>
      <c r="RDG890" s="14"/>
      <c r="RDH890" s="14"/>
      <c r="RDI890" s="14"/>
      <c r="RDJ890" s="14"/>
      <c r="RDK890" s="14"/>
      <c r="RDL890" s="14"/>
      <c r="RDM890" s="14"/>
      <c r="RDN890" s="14"/>
      <c r="RDO890" s="14"/>
      <c r="RDP890" s="14"/>
      <c r="RDQ890" s="14"/>
      <c r="RDR890" s="14"/>
      <c r="RDS890" s="14"/>
      <c r="RDT890" s="14"/>
      <c r="RDU890" s="14"/>
      <c r="RDV890" s="14"/>
      <c r="RDW890" s="14"/>
      <c r="RDX890" s="14"/>
      <c r="RDY890" s="14"/>
      <c r="RDZ890" s="14"/>
      <c r="REA890" s="14"/>
      <c r="REB890" s="14"/>
      <c r="REC890" s="14"/>
      <c r="RED890" s="14"/>
      <c r="REE890" s="14"/>
      <c r="REF890" s="14"/>
      <c r="REG890" s="14"/>
      <c r="REH890" s="14"/>
      <c r="REI890" s="14"/>
      <c r="REJ890" s="14"/>
      <c r="REK890" s="14"/>
      <c r="REL890" s="14"/>
      <c r="REM890" s="14"/>
      <c r="REN890" s="14"/>
      <c r="REO890" s="14"/>
      <c r="REP890" s="14"/>
      <c r="REQ890" s="14"/>
      <c r="RER890" s="14"/>
      <c r="RES890" s="14"/>
      <c r="RET890" s="14"/>
      <c r="REU890" s="14"/>
      <c r="REV890" s="14"/>
      <c r="REW890" s="14"/>
      <c r="REX890" s="14"/>
      <c r="REY890" s="14"/>
      <c r="REZ890" s="14"/>
      <c r="RFA890" s="14"/>
      <c r="RFB890" s="14"/>
      <c r="RFC890" s="14"/>
      <c r="RFD890" s="14"/>
      <c r="RFE890" s="14"/>
      <c r="RFF890" s="14"/>
      <c r="RFG890" s="14"/>
      <c r="RFH890" s="14"/>
      <c r="RFI890" s="14"/>
      <c r="RFJ890" s="14"/>
      <c r="RFK890" s="14"/>
      <c r="RFL890" s="14"/>
      <c r="RFM890" s="14"/>
      <c r="RFN890" s="14"/>
      <c r="RFO890" s="14"/>
      <c r="RFP890" s="14"/>
      <c r="RFQ890" s="14"/>
      <c r="RFR890" s="14"/>
      <c r="RFS890" s="14"/>
      <c r="RFT890" s="14"/>
      <c r="RFU890" s="14"/>
      <c r="RFV890" s="14"/>
      <c r="RFW890" s="14"/>
      <c r="RFX890" s="14"/>
      <c r="RFY890" s="14"/>
      <c r="RFZ890" s="14"/>
      <c r="RGA890" s="14"/>
      <c r="RGB890" s="14"/>
      <c r="RGC890" s="14"/>
      <c r="RGD890" s="14"/>
      <c r="RGE890" s="14"/>
      <c r="RGF890" s="14"/>
      <c r="RGG890" s="14"/>
      <c r="RGH890" s="14"/>
      <c r="RGI890" s="14"/>
      <c r="RGJ890" s="14"/>
      <c r="RGK890" s="14"/>
      <c r="RGL890" s="14"/>
      <c r="RGM890" s="14"/>
      <c r="RGN890" s="14"/>
      <c r="RGO890" s="14"/>
      <c r="RGP890" s="14"/>
      <c r="RGQ890" s="14"/>
      <c r="RGR890" s="14"/>
      <c r="RGS890" s="14"/>
      <c r="RGT890" s="14"/>
      <c r="RGU890" s="14"/>
      <c r="RGV890" s="14"/>
      <c r="RGW890" s="14"/>
      <c r="RGX890" s="14"/>
      <c r="RGY890" s="14"/>
      <c r="RGZ890" s="14"/>
      <c r="RHA890" s="14"/>
      <c r="RHB890" s="14"/>
      <c r="RHC890" s="14"/>
      <c r="RHD890" s="14"/>
      <c r="RHE890" s="14"/>
      <c r="RHF890" s="14"/>
      <c r="RHG890" s="14"/>
      <c r="RHH890" s="14"/>
      <c r="RHI890" s="14"/>
      <c r="RHJ890" s="14"/>
      <c r="RHK890" s="14"/>
      <c r="RHL890" s="14"/>
      <c r="RHM890" s="14"/>
      <c r="RHN890" s="14"/>
      <c r="RHO890" s="14"/>
      <c r="RHP890" s="14"/>
      <c r="RHQ890" s="14"/>
      <c r="RHR890" s="14"/>
      <c r="RHS890" s="14"/>
      <c r="RHT890" s="14"/>
      <c r="RHU890" s="14"/>
      <c r="RHV890" s="14"/>
      <c r="RHW890" s="14"/>
      <c r="RHX890" s="14"/>
      <c r="RHY890" s="14"/>
      <c r="RHZ890" s="14"/>
      <c r="RIA890" s="14"/>
      <c r="RIB890" s="14"/>
      <c r="RIC890" s="14"/>
      <c r="RID890" s="14"/>
      <c r="RIE890" s="14"/>
      <c r="RIF890" s="14"/>
      <c r="RIG890" s="14"/>
      <c r="RIH890" s="14"/>
      <c r="RII890" s="14"/>
      <c r="RIJ890" s="14"/>
      <c r="RIK890" s="14"/>
      <c r="RIL890" s="14"/>
      <c r="RIM890" s="14"/>
      <c r="RIN890" s="14"/>
      <c r="RIO890" s="14"/>
      <c r="RIP890" s="14"/>
      <c r="RIQ890" s="14"/>
      <c r="RIR890" s="14"/>
      <c r="RIS890" s="14"/>
      <c r="RIT890" s="14"/>
      <c r="RIU890" s="14"/>
      <c r="RIV890" s="14"/>
      <c r="RIW890" s="14"/>
      <c r="RIX890" s="14"/>
      <c r="RIY890" s="14"/>
      <c r="RIZ890" s="14"/>
      <c r="RJA890" s="14"/>
      <c r="RJB890" s="14"/>
      <c r="RJC890" s="14"/>
      <c r="RJD890" s="14"/>
      <c r="RJE890" s="14"/>
      <c r="RJF890" s="14"/>
      <c r="RJG890" s="14"/>
      <c r="RJH890" s="14"/>
      <c r="RJI890" s="14"/>
      <c r="RJJ890" s="14"/>
      <c r="RJK890" s="14"/>
      <c r="RJL890" s="14"/>
      <c r="RJM890" s="14"/>
      <c r="RJN890" s="14"/>
      <c r="RJO890" s="14"/>
      <c r="RJP890" s="14"/>
      <c r="RJQ890" s="14"/>
      <c r="RJR890" s="14"/>
      <c r="RJS890" s="14"/>
      <c r="RJT890" s="14"/>
      <c r="RJU890" s="14"/>
      <c r="RJV890" s="14"/>
      <c r="RJW890" s="14"/>
      <c r="RJX890" s="14"/>
      <c r="RJY890" s="14"/>
      <c r="RJZ890" s="14"/>
      <c r="RKA890" s="14"/>
      <c r="RKB890" s="14"/>
      <c r="RKC890" s="14"/>
      <c r="RKD890" s="14"/>
      <c r="RKE890" s="14"/>
      <c r="RKF890" s="14"/>
      <c r="RKG890" s="14"/>
      <c r="RKH890" s="14"/>
      <c r="RKI890" s="14"/>
      <c r="RKJ890" s="14"/>
      <c r="RKK890" s="14"/>
      <c r="RKL890" s="14"/>
      <c r="RKM890" s="14"/>
      <c r="RKN890" s="14"/>
      <c r="RKO890" s="14"/>
      <c r="RKP890" s="14"/>
      <c r="RKQ890" s="14"/>
      <c r="RKR890" s="14"/>
      <c r="RKS890" s="14"/>
      <c r="RKT890" s="14"/>
      <c r="RKU890" s="14"/>
      <c r="RKV890" s="14"/>
      <c r="RKW890" s="14"/>
      <c r="RKX890" s="14"/>
      <c r="RKY890" s="14"/>
      <c r="RKZ890" s="14"/>
      <c r="RLA890" s="14"/>
      <c r="RLB890" s="14"/>
      <c r="RLC890" s="14"/>
      <c r="RLD890" s="14"/>
      <c r="RLE890" s="14"/>
      <c r="RLF890" s="14"/>
      <c r="RLG890" s="14"/>
      <c r="RLH890" s="14"/>
      <c r="RLI890" s="14"/>
      <c r="RLJ890" s="14"/>
      <c r="RLK890" s="14"/>
      <c r="RLL890" s="14"/>
      <c r="RLM890" s="14"/>
      <c r="RLN890" s="14"/>
      <c r="RLO890" s="14"/>
      <c r="RLP890" s="14"/>
      <c r="RLQ890" s="14"/>
      <c r="RLR890" s="14"/>
      <c r="RLS890" s="14"/>
      <c r="RLT890" s="14"/>
      <c r="RLU890" s="14"/>
      <c r="RLV890" s="14"/>
      <c r="RLW890" s="14"/>
      <c r="RLX890" s="14"/>
      <c r="RLY890" s="14"/>
      <c r="RLZ890" s="14"/>
      <c r="RMA890" s="14"/>
      <c r="RMB890" s="14"/>
      <c r="RMC890" s="14"/>
      <c r="RMD890" s="14"/>
      <c r="RME890" s="14"/>
      <c r="RMF890" s="14"/>
      <c r="RMG890" s="14"/>
      <c r="RMH890" s="14"/>
      <c r="RMI890" s="14"/>
      <c r="RMJ890" s="14"/>
      <c r="RMK890" s="14"/>
      <c r="RML890" s="14"/>
      <c r="RMM890" s="14"/>
      <c r="RMN890" s="14"/>
      <c r="RMO890" s="14"/>
      <c r="RMP890" s="14"/>
      <c r="RMQ890" s="14"/>
      <c r="RMR890" s="14"/>
      <c r="RMS890" s="14"/>
      <c r="RMT890" s="14"/>
      <c r="RMU890" s="14"/>
      <c r="RMV890" s="14"/>
      <c r="RMW890" s="14"/>
      <c r="RMX890" s="14"/>
      <c r="RMY890" s="14"/>
      <c r="RMZ890" s="14"/>
      <c r="RNA890" s="14"/>
      <c r="RNB890" s="14"/>
      <c r="RNC890" s="14"/>
      <c r="RND890" s="14"/>
      <c r="RNE890" s="14"/>
      <c r="RNF890" s="14"/>
      <c r="RNG890" s="14"/>
      <c r="RNH890" s="14"/>
      <c r="RNI890" s="14"/>
      <c r="RNJ890" s="14"/>
      <c r="RNK890" s="14"/>
      <c r="RNL890" s="14"/>
      <c r="RNM890" s="14"/>
      <c r="RNN890" s="14"/>
      <c r="RNO890" s="14"/>
      <c r="RNP890" s="14"/>
      <c r="RNQ890" s="14"/>
      <c r="RNR890" s="14"/>
      <c r="RNS890" s="14"/>
      <c r="RNT890" s="14"/>
      <c r="RNU890" s="14"/>
      <c r="RNV890" s="14"/>
      <c r="RNW890" s="14"/>
      <c r="RNX890" s="14"/>
      <c r="RNY890" s="14"/>
      <c r="RNZ890" s="14"/>
      <c r="ROA890" s="14"/>
      <c r="ROB890" s="14"/>
      <c r="ROC890" s="14"/>
      <c r="ROD890" s="14"/>
      <c r="ROE890" s="14"/>
      <c r="ROF890" s="14"/>
      <c r="ROG890" s="14"/>
      <c r="ROH890" s="14"/>
      <c r="ROI890" s="14"/>
      <c r="ROJ890" s="14"/>
      <c r="ROK890" s="14"/>
      <c r="ROL890" s="14"/>
      <c r="ROM890" s="14"/>
      <c r="RON890" s="14"/>
      <c r="ROO890" s="14"/>
      <c r="ROP890" s="14"/>
      <c r="ROQ890" s="14"/>
      <c r="ROR890" s="14"/>
      <c r="ROS890" s="14"/>
      <c r="ROT890" s="14"/>
      <c r="ROU890" s="14"/>
      <c r="ROV890" s="14"/>
      <c r="ROW890" s="14"/>
      <c r="ROX890" s="14"/>
      <c r="ROY890" s="14"/>
      <c r="ROZ890" s="14"/>
      <c r="RPA890" s="14"/>
      <c r="RPB890" s="14"/>
      <c r="RPC890" s="14"/>
      <c r="RPD890" s="14"/>
      <c r="RPE890" s="14"/>
      <c r="RPF890" s="14"/>
      <c r="RPG890" s="14"/>
      <c r="RPH890" s="14"/>
      <c r="RPI890" s="14"/>
      <c r="RPJ890" s="14"/>
      <c r="RPK890" s="14"/>
      <c r="RPL890" s="14"/>
      <c r="RPM890" s="14"/>
      <c r="RPN890" s="14"/>
      <c r="RPO890" s="14"/>
      <c r="RPP890" s="14"/>
      <c r="RPQ890" s="14"/>
      <c r="RPR890" s="14"/>
      <c r="RPS890" s="14"/>
      <c r="RPT890" s="14"/>
      <c r="RPU890" s="14"/>
      <c r="RPV890" s="14"/>
      <c r="RPW890" s="14"/>
      <c r="RPX890" s="14"/>
      <c r="RPY890" s="14"/>
      <c r="RPZ890" s="14"/>
      <c r="RQA890" s="14"/>
      <c r="RQB890" s="14"/>
      <c r="RQC890" s="14"/>
      <c r="RQD890" s="14"/>
      <c r="RQE890" s="14"/>
      <c r="RQF890" s="14"/>
      <c r="RQG890" s="14"/>
      <c r="RQH890" s="14"/>
      <c r="RQI890" s="14"/>
      <c r="RQJ890" s="14"/>
      <c r="RQK890" s="14"/>
      <c r="RQL890" s="14"/>
      <c r="RQM890" s="14"/>
      <c r="RQN890" s="14"/>
      <c r="RQO890" s="14"/>
      <c r="RQP890" s="14"/>
      <c r="RQQ890" s="14"/>
      <c r="RQR890" s="14"/>
      <c r="RQS890" s="14"/>
      <c r="RQT890" s="14"/>
      <c r="RQU890" s="14"/>
      <c r="RQV890" s="14"/>
      <c r="RQW890" s="14"/>
      <c r="RQX890" s="14"/>
      <c r="RQY890" s="14"/>
      <c r="RQZ890" s="14"/>
      <c r="RRA890" s="14"/>
      <c r="RRB890" s="14"/>
      <c r="RRC890" s="14"/>
      <c r="RRD890" s="14"/>
      <c r="RRE890" s="14"/>
      <c r="RRF890" s="14"/>
      <c r="RRG890" s="14"/>
      <c r="RRH890" s="14"/>
      <c r="RRI890" s="14"/>
      <c r="RRJ890" s="14"/>
      <c r="RRK890" s="14"/>
      <c r="RRL890" s="14"/>
      <c r="RRM890" s="14"/>
      <c r="RRN890" s="14"/>
      <c r="RRO890" s="14"/>
      <c r="RRP890" s="14"/>
      <c r="RRQ890" s="14"/>
      <c r="RRR890" s="14"/>
      <c r="RRS890" s="14"/>
      <c r="RRT890" s="14"/>
      <c r="RRU890" s="14"/>
      <c r="RRV890" s="14"/>
      <c r="RRW890" s="14"/>
      <c r="RRX890" s="14"/>
      <c r="RRY890" s="14"/>
      <c r="RRZ890" s="14"/>
      <c r="RSA890" s="14"/>
      <c r="RSB890" s="14"/>
      <c r="RSC890" s="14"/>
      <c r="RSD890" s="14"/>
      <c r="RSE890" s="14"/>
      <c r="RSF890" s="14"/>
      <c r="RSG890" s="14"/>
      <c r="RSH890" s="14"/>
      <c r="RSI890" s="14"/>
      <c r="RSJ890" s="14"/>
      <c r="RSK890" s="14"/>
      <c r="RSL890" s="14"/>
      <c r="RSM890" s="14"/>
      <c r="RSN890" s="14"/>
      <c r="RSO890" s="14"/>
      <c r="RSP890" s="14"/>
      <c r="RSQ890" s="14"/>
      <c r="RSR890" s="14"/>
      <c r="RSS890" s="14"/>
      <c r="RST890" s="14"/>
      <c r="RSU890" s="14"/>
      <c r="RSV890" s="14"/>
      <c r="RSW890" s="14"/>
      <c r="RSX890" s="14"/>
      <c r="RSY890" s="14"/>
      <c r="RSZ890" s="14"/>
      <c r="RTA890" s="14"/>
      <c r="RTB890" s="14"/>
      <c r="RTC890" s="14"/>
      <c r="RTD890" s="14"/>
      <c r="RTE890" s="14"/>
      <c r="RTF890" s="14"/>
      <c r="RTG890" s="14"/>
      <c r="RTH890" s="14"/>
      <c r="RTI890" s="14"/>
      <c r="RTJ890" s="14"/>
      <c r="RTK890" s="14"/>
      <c r="RTL890" s="14"/>
      <c r="RTM890" s="14"/>
      <c r="RTN890" s="14"/>
      <c r="RTO890" s="14"/>
      <c r="RTP890" s="14"/>
      <c r="RTQ890" s="14"/>
      <c r="RTR890" s="14"/>
      <c r="RTS890" s="14"/>
      <c r="RTT890" s="14"/>
      <c r="RTU890" s="14"/>
      <c r="RTV890" s="14"/>
      <c r="RTW890" s="14"/>
      <c r="RTX890" s="14"/>
      <c r="RTY890" s="14"/>
      <c r="RTZ890" s="14"/>
      <c r="RUA890" s="14"/>
      <c r="RUB890" s="14"/>
      <c r="RUC890" s="14"/>
      <c r="RUD890" s="14"/>
      <c r="RUE890" s="14"/>
      <c r="RUF890" s="14"/>
      <c r="RUG890" s="14"/>
      <c r="RUH890" s="14"/>
      <c r="RUI890" s="14"/>
      <c r="RUJ890" s="14"/>
      <c r="RUK890" s="14"/>
      <c r="RUL890" s="14"/>
      <c r="RUM890" s="14"/>
      <c r="RUN890" s="14"/>
      <c r="RUO890" s="14"/>
      <c r="RUP890" s="14"/>
      <c r="RUQ890" s="14"/>
      <c r="RUR890" s="14"/>
      <c r="RUS890" s="14"/>
      <c r="RUT890" s="14"/>
      <c r="RUU890" s="14"/>
      <c r="RUV890" s="14"/>
      <c r="RUW890" s="14"/>
      <c r="RUX890" s="14"/>
      <c r="RUY890" s="14"/>
      <c r="RUZ890" s="14"/>
      <c r="RVA890" s="14"/>
      <c r="RVB890" s="14"/>
      <c r="RVC890" s="14"/>
      <c r="RVD890" s="14"/>
      <c r="RVE890" s="14"/>
      <c r="RVF890" s="14"/>
      <c r="RVG890" s="14"/>
      <c r="RVH890" s="14"/>
      <c r="RVI890" s="14"/>
      <c r="RVJ890" s="14"/>
      <c r="RVK890" s="14"/>
      <c r="RVL890" s="14"/>
      <c r="RVM890" s="14"/>
      <c r="RVN890" s="14"/>
      <c r="RVO890" s="14"/>
      <c r="RVP890" s="14"/>
      <c r="RVQ890" s="14"/>
      <c r="RVR890" s="14"/>
      <c r="RVS890" s="14"/>
      <c r="RVT890" s="14"/>
      <c r="RVU890" s="14"/>
      <c r="RVV890" s="14"/>
      <c r="RVW890" s="14"/>
      <c r="RVX890" s="14"/>
      <c r="RVY890" s="14"/>
      <c r="RVZ890" s="14"/>
      <c r="RWA890" s="14"/>
      <c r="RWB890" s="14"/>
      <c r="RWC890" s="14"/>
      <c r="RWD890" s="14"/>
      <c r="RWE890" s="14"/>
      <c r="RWF890" s="14"/>
      <c r="RWG890" s="14"/>
      <c r="RWH890" s="14"/>
      <c r="RWI890" s="14"/>
      <c r="RWJ890" s="14"/>
      <c r="RWK890" s="14"/>
      <c r="RWL890" s="14"/>
      <c r="RWM890" s="14"/>
      <c r="RWN890" s="14"/>
      <c r="RWO890" s="14"/>
      <c r="RWP890" s="14"/>
      <c r="RWQ890" s="14"/>
      <c r="RWR890" s="14"/>
      <c r="RWS890" s="14"/>
      <c r="RWT890" s="14"/>
      <c r="RWU890" s="14"/>
      <c r="RWV890" s="14"/>
      <c r="RWW890" s="14"/>
      <c r="RWX890" s="14"/>
      <c r="RWY890" s="14"/>
      <c r="RWZ890" s="14"/>
      <c r="RXA890" s="14"/>
      <c r="RXB890" s="14"/>
      <c r="RXC890" s="14"/>
      <c r="RXD890" s="14"/>
      <c r="RXE890" s="14"/>
      <c r="RXF890" s="14"/>
      <c r="RXG890" s="14"/>
      <c r="RXH890" s="14"/>
      <c r="RXI890" s="14"/>
      <c r="RXJ890" s="14"/>
      <c r="RXK890" s="14"/>
      <c r="RXL890" s="14"/>
      <c r="RXM890" s="14"/>
      <c r="RXN890" s="14"/>
      <c r="RXO890" s="14"/>
      <c r="RXP890" s="14"/>
      <c r="RXQ890" s="14"/>
      <c r="RXR890" s="14"/>
      <c r="RXS890" s="14"/>
      <c r="RXT890" s="14"/>
      <c r="RXU890" s="14"/>
      <c r="RXV890" s="14"/>
      <c r="RXW890" s="14"/>
      <c r="RXX890" s="14"/>
      <c r="RXY890" s="14"/>
      <c r="RXZ890" s="14"/>
      <c r="RYA890" s="14"/>
      <c r="RYB890" s="14"/>
      <c r="RYC890" s="14"/>
      <c r="RYD890" s="14"/>
      <c r="RYE890" s="14"/>
      <c r="RYF890" s="14"/>
      <c r="RYG890" s="14"/>
      <c r="RYH890" s="14"/>
      <c r="RYI890" s="14"/>
      <c r="RYJ890" s="14"/>
      <c r="RYK890" s="14"/>
      <c r="RYL890" s="14"/>
      <c r="RYM890" s="14"/>
      <c r="RYN890" s="14"/>
      <c r="RYO890" s="14"/>
      <c r="RYP890" s="14"/>
      <c r="RYQ890" s="14"/>
      <c r="RYR890" s="14"/>
      <c r="RYS890" s="14"/>
      <c r="RYT890" s="14"/>
      <c r="RYU890" s="14"/>
      <c r="RYV890" s="14"/>
      <c r="RYW890" s="14"/>
      <c r="RYX890" s="14"/>
      <c r="RYY890" s="14"/>
      <c r="RYZ890" s="14"/>
      <c r="RZA890" s="14"/>
      <c r="RZB890" s="14"/>
      <c r="RZC890" s="14"/>
      <c r="RZD890" s="14"/>
      <c r="RZE890" s="14"/>
      <c r="RZF890" s="14"/>
      <c r="RZG890" s="14"/>
      <c r="RZH890" s="14"/>
      <c r="RZI890" s="14"/>
      <c r="RZJ890" s="14"/>
      <c r="RZK890" s="14"/>
      <c r="RZL890" s="14"/>
      <c r="RZM890" s="14"/>
      <c r="RZN890" s="14"/>
      <c r="RZO890" s="14"/>
      <c r="RZP890" s="14"/>
      <c r="RZQ890" s="14"/>
      <c r="RZR890" s="14"/>
      <c r="RZS890" s="14"/>
      <c r="RZT890" s="14"/>
      <c r="RZU890" s="14"/>
      <c r="RZV890" s="14"/>
      <c r="RZW890" s="14"/>
      <c r="RZX890" s="14"/>
      <c r="RZY890" s="14"/>
      <c r="RZZ890" s="14"/>
      <c r="SAA890" s="14"/>
      <c r="SAB890" s="14"/>
      <c r="SAC890" s="14"/>
      <c r="SAD890" s="14"/>
      <c r="SAE890" s="14"/>
      <c r="SAF890" s="14"/>
      <c r="SAG890" s="14"/>
      <c r="SAH890" s="14"/>
      <c r="SAI890" s="14"/>
      <c r="SAJ890" s="14"/>
      <c r="SAK890" s="14"/>
      <c r="SAL890" s="14"/>
      <c r="SAM890" s="14"/>
      <c r="SAN890" s="14"/>
      <c r="SAO890" s="14"/>
      <c r="SAP890" s="14"/>
      <c r="SAQ890" s="14"/>
      <c r="SAR890" s="14"/>
      <c r="SAS890" s="14"/>
      <c r="SAT890" s="14"/>
      <c r="SAU890" s="14"/>
      <c r="SAV890" s="14"/>
      <c r="SAW890" s="14"/>
      <c r="SAX890" s="14"/>
      <c r="SAY890" s="14"/>
      <c r="SAZ890" s="14"/>
      <c r="SBA890" s="14"/>
      <c r="SBB890" s="14"/>
      <c r="SBC890" s="14"/>
      <c r="SBD890" s="14"/>
      <c r="SBE890" s="14"/>
      <c r="SBF890" s="14"/>
      <c r="SBG890" s="14"/>
      <c r="SBH890" s="14"/>
      <c r="SBI890" s="14"/>
      <c r="SBJ890" s="14"/>
      <c r="SBK890" s="14"/>
      <c r="SBL890" s="14"/>
      <c r="SBM890" s="14"/>
      <c r="SBN890" s="14"/>
      <c r="SBO890" s="14"/>
      <c r="SBP890" s="14"/>
      <c r="SBQ890" s="14"/>
      <c r="SBR890" s="14"/>
      <c r="SBS890" s="14"/>
      <c r="SBT890" s="14"/>
      <c r="SBU890" s="14"/>
      <c r="SBV890" s="14"/>
      <c r="SBW890" s="14"/>
      <c r="SBX890" s="14"/>
      <c r="SBY890" s="14"/>
      <c r="SBZ890" s="14"/>
      <c r="SCA890" s="14"/>
      <c r="SCB890" s="14"/>
      <c r="SCC890" s="14"/>
      <c r="SCD890" s="14"/>
      <c r="SCE890" s="14"/>
      <c r="SCF890" s="14"/>
      <c r="SCG890" s="14"/>
      <c r="SCH890" s="14"/>
      <c r="SCI890" s="14"/>
      <c r="SCJ890" s="14"/>
      <c r="SCK890" s="14"/>
      <c r="SCL890" s="14"/>
      <c r="SCM890" s="14"/>
      <c r="SCN890" s="14"/>
      <c r="SCO890" s="14"/>
      <c r="SCP890" s="14"/>
      <c r="SCQ890" s="14"/>
      <c r="SCR890" s="14"/>
      <c r="SCS890" s="14"/>
      <c r="SCT890" s="14"/>
      <c r="SCU890" s="14"/>
      <c r="SCV890" s="14"/>
      <c r="SCW890" s="14"/>
      <c r="SCX890" s="14"/>
      <c r="SCY890" s="14"/>
      <c r="SCZ890" s="14"/>
      <c r="SDA890" s="14"/>
      <c r="SDB890" s="14"/>
      <c r="SDC890" s="14"/>
      <c r="SDD890" s="14"/>
      <c r="SDE890" s="14"/>
      <c r="SDF890" s="14"/>
      <c r="SDG890" s="14"/>
      <c r="SDH890" s="14"/>
      <c r="SDI890" s="14"/>
      <c r="SDJ890" s="14"/>
      <c r="SDK890" s="14"/>
      <c r="SDL890" s="14"/>
      <c r="SDM890" s="14"/>
      <c r="SDN890" s="14"/>
      <c r="SDO890" s="14"/>
      <c r="SDP890" s="14"/>
      <c r="SDQ890" s="14"/>
      <c r="SDR890" s="14"/>
      <c r="SDS890" s="14"/>
      <c r="SDT890" s="14"/>
      <c r="SDU890" s="14"/>
      <c r="SDV890" s="14"/>
      <c r="SDW890" s="14"/>
      <c r="SDX890" s="14"/>
      <c r="SDY890" s="14"/>
      <c r="SDZ890" s="14"/>
      <c r="SEA890" s="14"/>
      <c r="SEB890" s="14"/>
      <c r="SEC890" s="14"/>
      <c r="SED890" s="14"/>
      <c r="SEE890" s="14"/>
      <c r="SEF890" s="14"/>
      <c r="SEG890" s="14"/>
      <c r="SEH890" s="14"/>
      <c r="SEI890" s="14"/>
      <c r="SEJ890" s="14"/>
      <c r="SEK890" s="14"/>
      <c r="SEL890" s="14"/>
      <c r="SEM890" s="14"/>
      <c r="SEN890" s="14"/>
      <c r="SEO890" s="14"/>
      <c r="SEP890" s="14"/>
      <c r="SEQ890" s="14"/>
      <c r="SER890" s="14"/>
      <c r="SES890" s="14"/>
      <c r="SET890" s="14"/>
      <c r="SEU890" s="14"/>
      <c r="SEV890" s="14"/>
      <c r="SEW890" s="14"/>
      <c r="SEX890" s="14"/>
      <c r="SEY890" s="14"/>
      <c r="SEZ890" s="14"/>
      <c r="SFA890" s="14"/>
      <c r="SFB890" s="14"/>
      <c r="SFC890" s="14"/>
      <c r="SFD890" s="14"/>
      <c r="SFE890" s="14"/>
      <c r="SFF890" s="14"/>
      <c r="SFG890" s="14"/>
      <c r="SFH890" s="14"/>
      <c r="SFI890" s="14"/>
      <c r="SFJ890" s="14"/>
      <c r="SFK890" s="14"/>
      <c r="SFL890" s="14"/>
      <c r="SFM890" s="14"/>
      <c r="SFN890" s="14"/>
      <c r="SFO890" s="14"/>
      <c r="SFP890" s="14"/>
      <c r="SFQ890" s="14"/>
      <c r="SFR890" s="14"/>
      <c r="SFS890" s="14"/>
      <c r="SFT890" s="14"/>
      <c r="SFU890" s="14"/>
      <c r="SFV890" s="14"/>
      <c r="SFW890" s="14"/>
      <c r="SFX890" s="14"/>
      <c r="SFY890" s="14"/>
      <c r="SFZ890" s="14"/>
      <c r="SGA890" s="14"/>
      <c r="SGB890" s="14"/>
      <c r="SGC890" s="14"/>
      <c r="SGD890" s="14"/>
      <c r="SGE890" s="14"/>
      <c r="SGF890" s="14"/>
      <c r="SGG890" s="14"/>
      <c r="SGH890" s="14"/>
      <c r="SGI890" s="14"/>
      <c r="SGJ890" s="14"/>
      <c r="SGK890" s="14"/>
      <c r="SGL890" s="14"/>
      <c r="SGM890" s="14"/>
      <c r="SGN890" s="14"/>
      <c r="SGO890" s="14"/>
      <c r="SGP890" s="14"/>
      <c r="SGQ890" s="14"/>
      <c r="SGR890" s="14"/>
      <c r="SGS890" s="14"/>
      <c r="SGT890" s="14"/>
      <c r="SGU890" s="14"/>
      <c r="SGV890" s="14"/>
      <c r="SGW890" s="14"/>
      <c r="SGX890" s="14"/>
      <c r="SGY890" s="14"/>
      <c r="SGZ890" s="14"/>
      <c r="SHA890" s="14"/>
      <c r="SHB890" s="14"/>
      <c r="SHC890" s="14"/>
      <c r="SHD890" s="14"/>
      <c r="SHE890" s="14"/>
      <c r="SHF890" s="14"/>
      <c r="SHG890" s="14"/>
      <c r="SHH890" s="14"/>
      <c r="SHI890" s="14"/>
      <c r="SHJ890" s="14"/>
      <c r="SHK890" s="14"/>
      <c r="SHL890" s="14"/>
      <c r="SHM890" s="14"/>
      <c r="SHN890" s="14"/>
      <c r="SHO890" s="14"/>
      <c r="SHP890" s="14"/>
      <c r="SHQ890" s="14"/>
      <c r="SHR890" s="14"/>
      <c r="SHS890" s="14"/>
      <c r="SHT890" s="14"/>
      <c r="SHU890" s="14"/>
      <c r="SHV890" s="14"/>
      <c r="SHW890" s="14"/>
      <c r="SHX890" s="14"/>
      <c r="SHY890" s="14"/>
      <c r="SHZ890" s="14"/>
      <c r="SIA890" s="14"/>
      <c r="SIB890" s="14"/>
      <c r="SIC890" s="14"/>
      <c r="SID890" s="14"/>
      <c r="SIE890" s="14"/>
      <c r="SIF890" s="14"/>
      <c r="SIG890" s="14"/>
      <c r="SIH890" s="14"/>
      <c r="SII890" s="14"/>
      <c r="SIJ890" s="14"/>
      <c r="SIK890" s="14"/>
      <c r="SIL890" s="14"/>
      <c r="SIM890" s="14"/>
      <c r="SIN890" s="14"/>
      <c r="SIO890" s="14"/>
      <c r="SIP890" s="14"/>
      <c r="SIQ890" s="14"/>
      <c r="SIR890" s="14"/>
      <c r="SIS890" s="14"/>
      <c r="SIT890" s="14"/>
      <c r="SIU890" s="14"/>
      <c r="SIV890" s="14"/>
      <c r="SIW890" s="14"/>
      <c r="SIX890" s="14"/>
      <c r="SIY890" s="14"/>
      <c r="SIZ890" s="14"/>
      <c r="SJA890" s="14"/>
      <c r="SJB890" s="14"/>
      <c r="SJC890" s="14"/>
      <c r="SJD890" s="14"/>
      <c r="SJE890" s="14"/>
      <c r="SJF890" s="14"/>
      <c r="SJG890" s="14"/>
      <c r="SJH890" s="14"/>
      <c r="SJI890" s="14"/>
      <c r="SJJ890" s="14"/>
      <c r="SJK890" s="14"/>
      <c r="SJL890" s="14"/>
      <c r="SJM890" s="14"/>
      <c r="SJN890" s="14"/>
      <c r="SJO890" s="14"/>
      <c r="SJP890" s="14"/>
      <c r="SJQ890" s="14"/>
      <c r="SJR890" s="14"/>
      <c r="SJS890" s="14"/>
      <c r="SJT890" s="14"/>
      <c r="SJU890" s="14"/>
      <c r="SJV890" s="14"/>
      <c r="SJW890" s="14"/>
      <c r="SJX890" s="14"/>
      <c r="SJY890" s="14"/>
      <c r="SJZ890" s="14"/>
      <c r="SKA890" s="14"/>
      <c r="SKB890" s="14"/>
      <c r="SKC890" s="14"/>
      <c r="SKD890" s="14"/>
      <c r="SKE890" s="14"/>
      <c r="SKF890" s="14"/>
      <c r="SKG890" s="14"/>
      <c r="SKH890" s="14"/>
      <c r="SKI890" s="14"/>
      <c r="SKJ890" s="14"/>
      <c r="SKK890" s="14"/>
      <c r="SKL890" s="14"/>
      <c r="SKM890" s="14"/>
      <c r="SKN890" s="14"/>
      <c r="SKO890" s="14"/>
      <c r="SKP890" s="14"/>
      <c r="SKQ890" s="14"/>
      <c r="SKR890" s="14"/>
      <c r="SKS890" s="14"/>
      <c r="SKT890" s="14"/>
      <c r="SKU890" s="14"/>
      <c r="SKV890" s="14"/>
      <c r="SKW890" s="14"/>
      <c r="SKX890" s="14"/>
      <c r="SKY890" s="14"/>
      <c r="SKZ890" s="14"/>
      <c r="SLA890" s="14"/>
      <c r="SLB890" s="14"/>
      <c r="SLC890" s="14"/>
      <c r="SLD890" s="14"/>
      <c r="SLE890" s="14"/>
      <c r="SLF890" s="14"/>
      <c r="SLG890" s="14"/>
      <c r="SLH890" s="14"/>
      <c r="SLI890" s="14"/>
      <c r="SLJ890" s="14"/>
      <c r="SLK890" s="14"/>
      <c r="SLL890" s="14"/>
      <c r="SLM890" s="14"/>
      <c r="SLN890" s="14"/>
      <c r="SLO890" s="14"/>
      <c r="SLP890" s="14"/>
      <c r="SLQ890" s="14"/>
      <c r="SLR890" s="14"/>
      <c r="SLS890" s="14"/>
      <c r="SLT890" s="14"/>
      <c r="SLU890" s="14"/>
      <c r="SLV890" s="14"/>
      <c r="SLW890" s="14"/>
      <c r="SLX890" s="14"/>
      <c r="SLY890" s="14"/>
      <c r="SLZ890" s="14"/>
      <c r="SMA890" s="14"/>
      <c r="SMB890" s="14"/>
      <c r="SMC890" s="14"/>
      <c r="SMD890" s="14"/>
      <c r="SME890" s="14"/>
      <c r="SMF890" s="14"/>
      <c r="SMG890" s="14"/>
      <c r="SMH890" s="14"/>
      <c r="SMI890" s="14"/>
      <c r="SMJ890" s="14"/>
      <c r="SMK890" s="14"/>
      <c r="SML890" s="14"/>
      <c r="SMM890" s="14"/>
      <c r="SMN890" s="14"/>
      <c r="SMO890" s="14"/>
      <c r="SMP890" s="14"/>
      <c r="SMQ890" s="14"/>
      <c r="SMR890" s="14"/>
      <c r="SMS890" s="14"/>
      <c r="SMT890" s="14"/>
      <c r="SMU890" s="14"/>
      <c r="SMV890" s="14"/>
      <c r="SMW890" s="14"/>
      <c r="SMX890" s="14"/>
      <c r="SMY890" s="14"/>
      <c r="SMZ890" s="14"/>
      <c r="SNA890" s="14"/>
      <c r="SNB890" s="14"/>
      <c r="SNC890" s="14"/>
      <c r="SND890" s="14"/>
      <c r="SNE890" s="14"/>
      <c r="SNF890" s="14"/>
      <c r="SNG890" s="14"/>
      <c r="SNH890" s="14"/>
      <c r="SNI890" s="14"/>
      <c r="SNJ890" s="14"/>
      <c r="SNK890" s="14"/>
      <c r="SNL890" s="14"/>
      <c r="SNM890" s="14"/>
      <c r="SNN890" s="14"/>
      <c r="SNO890" s="14"/>
      <c r="SNP890" s="14"/>
      <c r="SNQ890" s="14"/>
      <c r="SNR890" s="14"/>
      <c r="SNS890" s="14"/>
      <c r="SNT890" s="14"/>
      <c r="SNU890" s="14"/>
      <c r="SNV890" s="14"/>
      <c r="SNW890" s="14"/>
      <c r="SNX890" s="14"/>
      <c r="SNY890" s="14"/>
      <c r="SNZ890" s="14"/>
      <c r="SOA890" s="14"/>
      <c r="SOB890" s="14"/>
      <c r="SOC890" s="14"/>
      <c r="SOD890" s="14"/>
      <c r="SOE890" s="14"/>
      <c r="SOF890" s="14"/>
      <c r="SOG890" s="14"/>
      <c r="SOH890" s="14"/>
      <c r="SOI890" s="14"/>
      <c r="SOJ890" s="14"/>
      <c r="SOK890" s="14"/>
      <c r="SOL890" s="14"/>
      <c r="SOM890" s="14"/>
      <c r="SON890" s="14"/>
      <c r="SOO890" s="14"/>
      <c r="SOP890" s="14"/>
      <c r="SOQ890" s="14"/>
      <c r="SOR890" s="14"/>
      <c r="SOS890" s="14"/>
      <c r="SOT890" s="14"/>
      <c r="SOU890" s="14"/>
      <c r="SOV890" s="14"/>
      <c r="SOW890" s="14"/>
      <c r="SOX890" s="14"/>
      <c r="SOY890" s="14"/>
      <c r="SOZ890" s="14"/>
      <c r="SPA890" s="14"/>
      <c r="SPB890" s="14"/>
      <c r="SPC890" s="14"/>
      <c r="SPD890" s="14"/>
      <c r="SPE890" s="14"/>
      <c r="SPF890" s="14"/>
      <c r="SPG890" s="14"/>
      <c r="SPH890" s="14"/>
      <c r="SPI890" s="14"/>
      <c r="SPJ890" s="14"/>
      <c r="SPK890" s="14"/>
      <c r="SPL890" s="14"/>
      <c r="SPM890" s="14"/>
      <c r="SPN890" s="14"/>
      <c r="SPO890" s="14"/>
      <c r="SPP890" s="14"/>
      <c r="SPQ890" s="14"/>
      <c r="SPR890" s="14"/>
      <c r="SPS890" s="14"/>
      <c r="SPT890" s="14"/>
      <c r="SPU890" s="14"/>
      <c r="SPV890" s="14"/>
      <c r="SPW890" s="14"/>
      <c r="SPX890" s="14"/>
      <c r="SPY890" s="14"/>
      <c r="SPZ890" s="14"/>
      <c r="SQA890" s="14"/>
      <c r="SQB890" s="14"/>
      <c r="SQC890" s="14"/>
      <c r="SQD890" s="14"/>
      <c r="SQE890" s="14"/>
      <c r="SQF890" s="14"/>
      <c r="SQG890" s="14"/>
      <c r="SQH890" s="14"/>
      <c r="SQI890" s="14"/>
      <c r="SQJ890" s="14"/>
      <c r="SQK890" s="14"/>
      <c r="SQL890" s="14"/>
      <c r="SQM890" s="14"/>
      <c r="SQN890" s="14"/>
      <c r="SQO890" s="14"/>
      <c r="SQP890" s="14"/>
      <c r="SQQ890" s="14"/>
      <c r="SQR890" s="14"/>
      <c r="SQS890" s="14"/>
      <c r="SQT890" s="14"/>
      <c r="SQU890" s="14"/>
      <c r="SQV890" s="14"/>
      <c r="SQW890" s="14"/>
      <c r="SQX890" s="14"/>
      <c r="SQY890" s="14"/>
      <c r="SQZ890" s="14"/>
      <c r="SRA890" s="14"/>
      <c r="SRB890" s="14"/>
      <c r="SRC890" s="14"/>
      <c r="SRD890" s="14"/>
      <c r="SRE890" s="14"/>
      <c r="SRF890" s="14"/>
      <c r="SRG890" s="14"/>
      <c r="SRH890" s="14"/>
      <c r="SRI890" s="14"/>
      <c r="SRJ890" s="14"/>
      <c r="SRK890" s="14"/>
      <c r="SRL890" s="14"/>
      <c r="SRM890" s="14"/>
      <c r="SRN890" s="14"/>
      <c r="SRO890" s="14"/>
      <c r="SRP890" s="14"/>
      <c r="SRQ890" s="14"/>
      <c r="SRR890" s="14"/>
      <c r="SRS890" s="14"/>
      <c r="SRT890" s="14"/>
      <c r="SRU890" s="14"/>
      <c r="SRV890" s="14"/>
      <c r="SRW890" s="14"/>
      <c r="SRX890" s="14"/>
      <c r="SRY890" s="14"/>
      <c r="SRZ890" s="14"/>
      <c r="SSA890" s="14"/>
      <c r="SSB890" s="14"/>
      <c r="SSC890" s="14"/>
      <c r="SSD890" s="14"/>
      <c r="SSE890" s="14"/>
      <c r="SSF890" s="14"/>
      <c r="SSG890" s="14"/>
      <c r="SSH890" s="14"/>
      <c r="SSI890" s="14"/>
      <c r="SSJ890" s="14"/>
      <c r="SSK890" s="14"/>
      <c r="SSL890" s="14"/>
      <c r="SSM890" s="14"/>
      <c r="SSN890" s="14"/>
      <c r="SSO890" s="14"/>
      <c r="SSP890" s="14"/>
      <c r="SSQ890" s="14"/>
      <c r="SSR890" s="14"/>
      <c r="SSS890" s="14"/>
      <c r="SST890" s="14"/>
      <c r="SSU890" s="14"/>
      <c r="SSV890" s="14"/>
      <c r="SSW890" s="14"/>
      <c r="SSX890" s="14"/>
      <c r="SSY890" s="14"/>
      <c r="SSZ890" s="14"/>
      <c r="STA890" s="14"/>
      <c r="STB890" s="14"/>
      <c r="STC890" s="14"/>
      <c r="STD890" s="14"/>
      <c r="STE890" s="14"/>
      <c r="STF890" s="14"/>
      <c r="STG890" s="14"/>
      <c r="STH890" s="14"/>
      <c r="STI890" s="14"/>
      <c r="STJ890" s="14"/>
      <c r="STK890" s="14"/>
      <c r="STL890" s="14"/>
      <c r="STM890" s="14"/>
      <c r="STN890" s="14"/>
      <c r="STO890" s="14"/>
      <c r="STP890" s="14"/>
      <c r="STQ890" s="14"/>
      <c r="STR890" s="14"/>
      <c r="STS890" s="14"/>
      <c r="STT890" s="14"/>
      <c r="STU890" s="14"/>
      <c r="STV890" s="14"/>
      <c r="STW890" s="14"/>
      <c r="STX890" s="14"/>
      <c r="STY890" s="14"/>
      <c r="STZ890" s="14"/>
      <c r="SUA890" s="14"/>
      <c r="SUB890" s="14"/>
      <c r="SUC890" s="14"/>
      <c r="SUD890" s="14"/>
      <c r="SUE890" s="14"/>
      <c r="SUF890" s="14"/>
      <c r="SUG890" s="14"/>
      <c r="SUH890" s="14"/>
      <c r="SUI890" s="14"/>
      <c r="SUJ890" s="14"/>
      <c r="SUK890" s="14"/>
      <c r="SUL890" s="14"/>
      <c r="SUM890" s="14"/>
      <c r="SUN890" s="14"/>
      <c r="SUO890" s="14"/>
      <c r="SUP890" s="14"/>
      <c r="SUQ890" s="14"/>
      <c r="SUR890" s="14"/>
      <c r="SUS890" s="14"/>
      <c r="SUT890" s="14"/>
      <c r="SUU890" s="14"/>
      <c r="SUV890" s="14"/>
      <c r="SUW890" s="14"/>
      <c r="SUX890" s="14"/>
      <c r="SUY890" s="14"/>
      <c r="SUZ890" s="14"/>
      <c r="SVA890" s="14"/>
      <c r="SVB890" s="14"/>
      <c r="SVC890" s="14"/>
      <c r="SVD890" s="14"/>
      <c r="SVE890" s="14"/>
      <c r="SVF890" s="14"/>
      <c r="SVG890" s="14"/>
      <c r="SVH890" s="14"/>
      <c r="SVI890" s="14"/>
      <c r="SVJ890" s="14"/>
      <c r="SVK890" s="14"/>
      <c r="SVL890" s="14"/>
      <c r="SVM890" s="14"/>
      <c r="SVN890" s="14"/>
      <c r="SVO890" s="14"/>
      <c r="SVP890" s="14"/>
      <c r="SVQ890" s="14"/>
      <c r="SVR890" s="14"/>
      <c r="SVS890" s="14"/>
      <c r="SVT890" s="14"/>
      <c r="SVU890" s="14"/>
      <c r="SVV890" s="14"/>
      <c r="SVW890" s="14"/>
      <c r="SVX890" s="14"/>
      <c r="SVY890" s="14"/>
      <c r="SVZ890" s="14"/>
      <c r="SWA890" s="14"/>
      <c r="SWB890" s="14"/>
      <c r="SWC890" s="14"/>
      <c r="SWD890" s="14"/>
      <c r="SWE890" s="14"/>
      <c r="SWF890" s="14"/>
      <c r="SWG890" s="14"/>
      <c r="SWH890" s="14"/>
      <c r="SWI890" s="14"/>
      <c r="SWJ890" s="14"/>
      <c r="SWK890" s="14"/>
      <c r="SWL890" s="14"/>
      <c r="SWM890" s="14"/>
      <c r="SWN890" s="14"/>
      <c r="SWO890" s="14"/>
      <c r="SWP890" s="14"/>
      <c r="SWQ890" s="14"/>
      <c r="SWR890" s="14"/>
      <c r="SWS890" s="14"/>
      <c r="SWT890" s="14"/>
      <c r="SWU890" s="14"/>
      <c r="SWV890" s="14"/>
      <c r="SWW890" s="14"/>
      <c r="SWX890" s="14"/>
      <c r="SWY890" s="14"/>
      <c r="SWZ890" s="14"/>
      <c r="SXA890" s="14"/>
      <c r="SXB890" s="14"/>
      <c r="SXC890" s="14"/>
      <c r="SXD890" s="14"/>
      <c r="SXE890" s="14"/>
      <c r="SXF890" s="14"/>
      <c r="SXG890" s="14"/>
      <c r="SXH890" s="14"/>
      <c r="SXI890" s="14"/>
      <c r="SXJ890" s="14"/>
      <c r="SXK890" s="14"/>
      <c r="SXL890" s="14"/>
      <c r="SXM890" s="14"/>
      <c r="SXN890" s="14"/>
      <c r="SXO890" s="14"/>
      <c r="SXP890" s="14"/>
      <c r="SXQ890" s="14"/>
      <c r="SXR890" s="14"/>
      <c r="SXS890" s="14"/>
      <c r="SXT890" s="14"/>
      <c r="SXU890" s="14"/>
      <c r="SXV890" s="14"/>
      <c r="SXW890" s="14"/>
      <c r="SXX890" s="14"/>
      <c r="SXY890" s="14"/>
      <c r="SXZ890" s="14"/>
      <c r="SYA890" s="14"/>
      <c r="SYB890" s="14"/>
      <c r="SYC890" s="14"/>
      <c r="SYD890" s="14"/>
      <c r="SYE890" s="14"/>
      <c r="SYF890" s="14"/>
      <c r="SYG890" s="14"/>
      <c r="SYH890" s="14"/>
      <c r="SYI890" s="14"/>
      <c r="SYJ890" s="14"/>
      <c r="SYK890" s="14"/>
      <c r="SYL890" s="14"/>
      <c r="SYM890" s="14"/>
      <c r="SYN890" s="14"/>
      <c r="SYO890" s="14"/>
      <c r="SYP890" s="14"/>
      <c r="SYQ890" s="14"/>
      <c r="SYR890" s="14"/>
      <c r="SYS890" s="14"/>
      <c r="SYT890" s="14"/>
      <c r="SYU890" s="14"/>
      <c r="SYV890" s="14"/>
      <c r="SYW890" s="14"/>
      <c r="SYX890" s="14"/>
      <c r="SYY890" s="14"/>
      <c r="SYZ890" s="14"/>
      <c r="SZA890" s="14"/>
      <c r="SZB890" s="14"/>
      <c r="SZC890" s="14"/>
      <c r="SZD890" s="14"/>
      <c r="SZE890" s="14"/>
      <c r="SZF890" s="14"/>
      <c r="SZG890" s="14"/>
      <c r="SZH890" s="14"/>
      <c r="SZI890" s="14"/>
      <c r="SZJ890" s="14"/>
      <c r="SZK890" s="14"/>
      <c r="SZL890" s="14"/>
      <c r="SZM890" s="14"/>
      <c r="SZN890" s="14"/>
      <c r="SZO890" s="14"/>
      <c r="SZP890" s="14"/>
      <c r="SZQ890" s="14"/>
      <c r="SZR890" s="14"/>
      <c r="SZS890" s="14"/>
      <c r="SZT890" s="14"/>
      <c r="SZU890" s="14"/>
      <c r="SZV890" s="14"/>
      <c r="SZW890" s="14"/>
      <c r="SZX890" s="14"/>
      <c r="SZY890" s="14"/>
      <c r="SZZ890" s="14"/>
      <c r="TAA890" s="14"/>
      <c r="TAB890" s="14"/>
      <c r="TAC890" s="14"/>
      <c r="TAD890" s="14"/>
      <c r="TAE890" s="14"/>
      <c r="TAF890" s="14"/>
      <c r="TAG890" s="14"/>
      <c r="TAH890" s="14"/>
      <c r="TAI890" s="14"/>
      <c r="TAJ890" s="14"/>
      <c r="TAK890" s="14"/>
      <c r="TAL890" s="14"/>
      <c r="TAM890" s="14"/>
      <c r="TAN890" s="14"/>
      <c r="TAO890" s="14"/>
      <c r="TAP890" s="14"/>
      <c r="TAQ890" s="14"/>
      <c r="TAR890" s="14"/>
      <c r="TAS890" s="14"/>
      <c r="TAT890" s="14"/>
      <c r="TAU890" s="14"/>
      <c r="TAV890" s="14"/>
      <c r="TAW890" s="14"/>
      <c r="TAX890" s="14"/>
      <c r="TAY890" s="14"/>
      <c r="TAZ890" s="14"/>
      <c r="TBA890" s="14"/>
      <c r="TBB890" s="14"/>
      <c r="TBC890" s="14"/>
      <c r="TBD890" s="14"/>
      <c r="TBE890" s="14"/>
      <c r="TBF890" s="14"/>
      <c r="TBG890" s="14"/>
      <c r="TBH890" s="14"/>
      <c r="TBI890" s="14"/>
      <c r="TBJ890" s="14"/>
      <c r="TBK890" s="14"/>
      <c r="TBL890" s="14"/>
      <c r="TBM890" s="14"/>
      <c r="TBN890" s="14"/>
      <c r="TBO890" s="14"/>
      <c r="TBP890" s="14"/>
      <c r="TBQ890" s="14"/>
      <c r="TBR890" s="14"/>
      <c r="TBS890" s="14"/>
      <c r="TBT890" s="14"/>
      <c r="TBU890" s="14"/>
      <c r="TBV890" s="14"/>
      <c r="TBW890" s="14"/>
      <c r="TBX890" s="14"/>
      <c r="TBY890" s="14"/>
      <c r="TBZ890" s="14"/>
      <c r="TCA890" s="14"/>
      <c r="TCB890" s="14"/>
      <c r="TCC890" s="14"/>
      <c r="TCD890" s="14"/>
      <c r="TCE890" s="14"/>
      <c r="TCF890" s="14"/>
      <c r="TCG890" s="14"/>
      <c r="TCH890" s="14"/>
      <c r="TCI890" s="14"/>
      <c r="TCJ890" s="14"/>
      <c r="TCK890" s="14"/>
      <c r="TCL890" s="14"/>
      <c r="TCM890" s="14"/>
      <c r="TCN890" s="14"/>
      <c r="TCO890" s="14"/>
      <c r="TCP890" s="14"/>
      <c r="TCQ890" s="14"/>
      <c r="TCR890" s="14"/>
      <c r="TCS890" s="14"/>
      <c r="TCT890" s="14"/>
      <c r="TCU890" s="14"/>
      <c r="TCV890" s="14"/>
      <c r="TCW890" s="14"/>
      <c r="TCX890" s="14"/>
      <c r="TCY890" s="14"/>
      <c r="TCZ890" s="14"/>
      <c r="TDA890" s="14"/>
      <c r="TDB890" s="14"/>
      <c r="TDC890" s="14"/>
      <c r="TDD890" s="14"/>
      <c r="TDE890" s="14"/>
      <c r="TDF890" s="14"/>
      <c r="TDG890" s="14"/>
      <c r="TDH890" s="14"/>
      <c r="TDI890" s="14"/>
      <c r="TDJ890" s="14"/>
      <c r="TDK890" s="14"/>
      <c r="TDL890" s="14"/>
      <c r="TDM890" s="14"/>
      <c r="TDN890" s="14"/>
      <c r="TDO890" s="14"/>
      <c r="TDP890" s="14"/>
      <c r="TDQ890" s="14"/>
      <c r="TDR890" s="14"/>
      <c r="TDS890" s="14"/>
      <c r="TDT890" s="14"/>
      <c r="TDU890" s="14"/>
      <c r="TDV890" s="14"/>
      <c r="TDW890" s="14"/>
      <c r="TDX890" s="14"/>
      <c r="TDY890" s="14"/>
      <c r="TDZ890" s="14"/>
      <c r="TEA890" s="14"/>
      <c r="TEB890" s="14"/>
      <c r="TEC890" s="14"/>
      <c r="TED890" s="14"/>
      <c r="TEE890" s="14"/>
      <c r="TEF890" s="14"/>
      <c r="TEG890" s="14"/>
      <c r="TEH890" s="14"/>
      <c r="TEI890" s="14"/>
      <c r="TEJ890" s="14"/>
      <c r="TEK890" s="14"/>
      <c r="TEL890" s="14"/>
      <c r="TEM890" s="14"/>
      <c r="TEN890" s="14"/>
      <c r="TEO890" s="14"/>
      <c r="TEP890" s="14"/>
      <c r="TEQ890" s="14"/>
      <c r="TER890" s="14"/>
      <c r="TES890" s="14"/>
      <c r="TET890" s="14"/>
      <c r="TEU890" s="14"/>
      <c r="TEV890" s="14"/>
      <c r="TEW890" s="14"/>
      <c r="TEX890" s="14"/>
      <c r="TEY890" s="14"/>
      <c r="TEZ890" s="14"/>
      <c r="TFA890" s="14"/>
      <c r="TFB890" s="14"/>
      <c r="TFC890" s="14"/>
      <c r="TFD890" s="14"/>
      <c r="TFE890" s="14"/>
      <c r="TFF890" s="14"/>
      <c r="TFG890" s="14"/>
      <c r="TFH890" s="14"/>
      <c r="TFI890" s="14"/>
      <c r="TFJ890" s="14"/>
      <c r="TFK890" s="14"/>
      <c r="TFL890" s="14"/>
      <c r="TFM890" s="14"/>
      <c r="TFN890" s="14"/>
      <c r="TFO890" s="14"/>
      <c r="TFP890" s="14"/>
      <c r="TFQ890" s="14"/>
      <c r="TFR890" s="14"/>
      <c r="TFS890" s="14"/>
      <c r="TFT890" s="14"/>
      <c r="TFU890" s="14"/>
      <c r="TFV890" s="14"/>
      <c r="TFW890" s="14"/>
      <c r="TFX890" s="14"/>
      <c r="TFY890" s="14"/>
      <c r="TFZ890" s="14"/>
      <c r="TGA890" s="14"/>
      <c r="TGB890" s="14"/>
      <c r="TGC890" s="14"/>
      <c r="TGD890" s="14"/>
      <c r="TGE890" s="14"/>
      <c r="TGF890" s="14"/>
      <c r="TGG890" s="14"/>
      <c r="TGH890" s="14"/>
      <c r="TGI890" s="14"/>
      <c r="TGJ890" s="14"/>
      <c r="TGK890" s="14"/>
      <c r="TGL890" s="14"/>
      <c r="TGM890" s="14"/>
      <c r="TGN890" s="14"/>
      <c r="TGO890" s="14"/>
      <c r="TGP890" s="14"/>
      <c r="TGQ890" s="14"/>
      <c r="TGR890" s="14"/>
      <c r="TGS890" s="14"/>
      <c r="TGT890" s="14"/>
      <c r="TGU890" s="14"/>
      <c r="TGV890" s="14"/>
      <c r="TGW890" s="14"/>
      <c r="TGX890" s="14"/>
      <c r="TGY890" s="14"/>
      <c r="TGZ890" s="14"/>
      <c r="THA890" s="14"/>
      <c r="THB890" s="14"/>
      <c r="THC890" s="14"/>
      <c r="THD890" s="14"/>
      <c r="THE890" s="14"/>
      <c r="THF890" s="14"/>
      <c r="THG890" s="14"/>
      <c r="THH890" s="14"/>
      <c r="THI890" s="14"/>
      <c r="THJ890" s="14"/>
      <c r="THK890" s="14"/>
      <c r="THL890" s="14"/>
      <c r="THM890" s="14"/>
      <c r="THN890" s="14"/>
      <c r="THO890" s="14"/>
      <c r="THP890" s="14"/>
      <c r="THQ890" s="14"/>
      <c r="THR890" s="14"/>
      <c r="THS890" s="14"/>
      <c r="THT890" s="14"/>
      <c r="THU890" s="14"/>
      <c r="THV890" s="14"/>
      <c r="THW890" s="14"/>
      <c r="THX890" s="14"/>
      <c r="THY890" s="14"/>
      <c r="THZ890" s="14"/>
      <c r="TIA890" s="14"/>
      <c r="TIB890" s="14"/>
      <c r="TIC890" s="14"/>
      <c r="TID890" s="14"/>
      <c r="TIE890" s="14"/>
      <c r="TIF890" s="14"/>
      <c r="TIG890" s="14"/>
      <c r="TIH890" s="14"/>
      <c r="TII890" s="14"/>
      <c r="TIJ890" s="14"/>
      <c r="TIK890" s="14"/>
      <c r="TIL890" s="14"/>
      <c r="TIM890" s="14"/>
      <c r="TIN890" s="14"/>
      <c r="TIO890" s="14"/>
      <c r="TIP890" s="14"/>
      <c r="TIQ890" s="14"/>
      <c r="TIR890" s="14"/>
      <c r="TIS890" s="14"/>
      <c r="TIT890" s="14"/>
      <c r="TIU890" s="14"/>
      <c r="TIV890" s="14"/>
      <c r="TIW890" s="14"/>
      <c r="TIX890" s="14"/>
      <c r="TIY890" s="14"/>
      <c r="TIZ890" s="14"/>
      <c r="TJA890" s="14"/>
      <c r="TJB890" s="14"/>
      <c r="TJC890" s="14"/>
      <c r="TJD890" s="14"/>
      <c r="TJE890" s="14"/>
      <c r="TJF890" s="14"/>
      <c r="TJG890" s="14"/>
      <c r="TJH890" s="14"/>
      <c r="TJI890" s="14"/>
      <c r="TJJ890" s="14"/>
      <c r="TJK890" s="14"/>
      <c r="TJL890" s="14"/>
      <c r="TJM890" s="14"/>
      <c r="TJN890" s="14"/>
      <c r="TJO890" s="14"/>
      <c r="TJP890" s="14"/>
      <c r="TJQ890" s="14"/>
      <c r="TJR890" s="14"/>
      <c r="TJS890" s="14"/>
      <c r="TJT890" s="14"/>
      <c r="TJU890" s="14"/>
      <c r="TJV890" s="14"/>
      <c r="TJW890" s="14"/>
      <c r="TJX890" s="14"/>
      <c r="TJY890" s="14"/>
      <c r="TJZ890" s="14"/>
      <c r="TKA890" s="14"/>
      <c r="TKB890" s="14"/>
      <c r="TKC890" s="14"/>
      <c r="TKD890" s="14"/>
      <c r="TKE890" s="14"/>
      <c r="TKF890" s="14"/>
      <c r="TKG890" s="14"/>
      <c r="TKH890" s="14"/>
      <c r="TKI890" s="14"/>
      <c r="TKJ890" s="14"/>
      <c r="TKK890" s="14"/>
      <c r="TKL890" s="14"/>
      <c r="TKM890" s="14"/>
      <c r="TKN890" s="14"/>
      <c r="TKO890" s="14"/>
      <c r="TKP890" s="14"/>
      <c r="TKQ890" s="14"/>
      <c r="TKR890" s="14"/>
      <c r="TKS890" s="14"/>
      <c r="TKT890" s="14"/>
      <c r="TKU890" s="14"/>
      <c r="TKV890" s="14"/>
      <c r="TKW890" s="14"/>
      <c r="TKX890" s="14"/>
      <c r="TKY890" s="14"/>
      <c r="TKZ890" s="14"/>
      <c r="TLA890" s="14"/>
      <c r="TLB890" s="14"/>
      <c r="TLC890" s="14"/>
      <c r="TLD890" s="14"/>
      <c r="TLE890" s="14"/>
      <c r="TLF890" s="14"/>
      <c r="TLG890" s="14"/>
      <c r="TLH890" s="14"/>
      <c r="TLI890" s="14"/>
      <c r="TLJ890" s="14"/>
      <c r="TLK890" s="14"/>
      <c r="TLL890" s="14"/>
      <c r="TLM890" s="14"/>
      <c r="TLN890" s="14"/>
      <c r="TLO890" s="14"/>
      <c r="TLP890" s="14"/>
      <c r="TLQ890" s="14"/>
      <c r="TLR890" s="14"/>
      <c r="TLS890" s="14"/>
      <c r="TLT890" s="14"/>
      <c r="TLU890" s="14"/>
      <c r="TLV890" s="14"/>
      <c r="TLW890" s="14"/>
      <c r="TLX890" s="14"/>
      <c r="TLY890" s="14"/>
      <c r="TLZ890" s="14"/>
      <c r="TMA890" s="14"/>
      <c r="TMB890" s="14"/>
      <c r="TMC890" s="14"/>
      <c r="TMD890" s="14"/>
      <c r="TME890" s="14"/>
      <c r="TMF890" s="14"/>
      <c r="TMG890" s="14"/>
      <c r="TMH890" s="14"/>
      <c r="TMI890" s="14"/>
      <c r="TMJ890" s="14"/>
      <c r="TMK890" s="14"/>
      <c r="TML890" s="14"/>
      <c r="TMM890" s="14"/>
      <c r="TMN890" s="14"/>
      <c r="TMO890" s="14"/>
      <c r="TMP890" s="14"/>
      <c r="TMQ890" s="14"/>
      <c r="TMR890" s="14"/>
      <c r="TMS890" s="14"/>
      <c r="TMT890" s="14"/>
      <c r="TMU890" s="14"/>
      <c r="TMV890" s="14"/>
      <c r="TMW890" s="14"/>
      <c r="TMX890" s="14"/>
      <c r="TMY890" s="14"/>
      <c r="TMZ890" s="14"/>
      <c r="TNA890" s="14"/>
      <c r="TNB890" s="14"/>
      <c r="TNC890" s="14"/>
      <c r="TND890" s="14"/>
      <c r="TNE890" s="14"/>
      <c r="TNF890" s="14"/>
      <c r="TNG890" s="14"/>
      <c r="TNH890" s="14"/>
      <c r="TNI890" s="14"/>
      <c r="TNJ890" s="14"/>
      <c r="TNK890" s="14"/>
      <c r="TNL890" s="14"/>
      <c r="TNM890" s="14"/>
      <c r="TNN890" s="14"/>
      <c r="TNO890" s="14"/>
      <c r="TNP890" s="14"/>
      <c r="TNQ890" s="14"/>
      <c r="TNR890" s="14"/>
      <c r="TNS890" s="14"/>
      <c r="TNT890" s="14"/>
      <c r="TNU890" s="14"/>
      <c r="TNV890" s="14"/>
      <c r="TNW890" s="14"/>
      <c r="TNX890" s="14"/>
      <c r="TNY890" s="14"/>
      <c r="TNZ890" s="14"/>
      <c r="TOA890" s="14"/>
      <c r="TOB890" s="14"/>
      <c r="TOC890" s="14"/>
      <c r="TOD890" s="14"/>
      <c r="TOE890" s="14"/>
      <c r="TOF890" s="14"/>
      <c r="TOG890" s="14"/>
      <c r="TOH890" s="14"/>
      <c r="TOI890" s="14"/>
      <c r="TOJ890" s="14"/>
      <c r="TOK890" s="14"/>
      <c r="TOL890" s="14"/>
      <c r="TOM890" s="14"/>
      <c r="TON890" s="14"/>
      <c r="TOO890" s="14"/>
      <c r="TOP890" s="14"/>
      <c r="TOQ890" s="14"/>
      <c r="TOR890" s="14"/>
      <c r="TOS890" s="14"/>
      <c r="TOT890" s="14"/>
      <c r="TOU890" s="14"/>
      <c r="TOV890" s="14"/>
      <c r="TOW890" s="14"/>
      <c r="TOX890" s="14"/>
      <c r="TOY890" s="14"/>
      <c r="TOZ890" s="14"/>
      <c r="TPA890" s="14"/>
      <c r="TPB890" s="14"/>
      <c r="TPC890" s="14"/>
      <c r="TPD890" s="14"/>
      <c r="TPE890" s="14"/>
      <c r="TPF890" s="14"/>
      <c r="TPG890" s="14"/>
      <c r="TPH890" s="14"/>
      <c r="TPI890" s="14"/>
      <c r="TPJ890" s="14"/>
      <c r="TPK890" s="14"/>
      <c r="TPL890" s="14"/>
      <c r="TPM890" s="14"/>
      <c r="TPN890" s="14"/>
      <c r="TPO890" s="14"/>
      <c r="TPP890" s="14"/>
      <c r="TPQ890" s="14"/>
      <c r="TPR890" s="14"/>
      <c r="TPS890" s="14"/>
      <c r="TPT890" s="14"/>
      <c r="TPU890" s="14"/>
      <c r="TPV890" s="14"/>
      <c r="TPW890" s="14"/>
      <c r="TPX890" s="14"/>
      <c r="TPY890" s="14"/>
      <c r="TPZ890" s="14"/>
      <c r="TQA890" s="14"/>
      <c r="TQB890" s="14"/>
      <c r="TQC890" s="14"/>
      <c r="TQD890" s="14"/>
      <c r="TQE890" s="14"/>
      <c r="TQF890" s="14"/>
      <c r="TQG890" s="14"/>
      <c r="TQH890" s="14"/>
      <c r="TQI890" s="14"/>
      <c r="TQJ890" s="14"/>
      <c r="TQK890" s="14"/>
      <c r="TQL890" s="14"/>
      <c r="TQM890" s="14"/>
      <c r="TQN890" s="14"/>
      <c r="TQO890" s="14"/>
      <c r="TQP890" s="14"/>
      <c r="TQQ890" s="14"/>
      <c r="TQR890" s="14"/>
      <c r="TQS890" s="14"/>
      <c r="TQT890" s="14"/>
      <c r="TQU890" s="14"/>
      <c r="TQV890" s="14"/>
      <c r="TQW890" s="14"/>
      <c r="TQX890" s="14"/>
      <c r="TQY890" s="14"/>
      <c r="TQZ890" s="14"/>
      <c r="TRA890" s="14"/>
      <c r="TRB890" s="14"/>
      <c r="TRC890" s="14"/>
      <c r="TRD890" s="14"/>
      <c r="TRE890" s="14"/>
      <c r="TRF890" s="14"/>
      <c r="TRG890" s="14"/>
      <c r="TRH890" s="14"/>
      <c r="TRI890" s="14"/>
      <c r="TRJ890" s="14"/>
      <c r="TRK890" s="14"/>
      <c r="TRL890" s="14"/>
      <c r="TRM890" s="14"/>
      <c r="TRN890" s="14"/>
      <c r="TRO890" s="14"/>
      <c r="TRP890" s="14"/>
      <c r="TRQ890" s="14"/>
      <c r="TRR890" s="14"/>
      <c r="TRS890" s="14"/>
      <c r="TRT890" s="14"/>
      <c r="TRU890" s="14"/>
      <c r="TRV890" s="14"/>
      <c r="TRW890" s="14"/>
      <c r="TRX890" s="14"/>
      <c r="TRY890" s="14"/>
      <c r="TRZ890" s="14"/>
      <c r="TSA890" s="14"/>
      <c r="TSB890" s="14"/>
      <c r="TSC890" s="14"/>
      <c r="TSD890" s="14"/>
      <c r="TSE890" s="14"/>
      <c r="TSF890" s="14"/>
      <c r="TSG890" s="14"/>
      <c r="TSH890" s="14"/>
      <c r="TSI890" s="14"/>
      <c r="TSJ890" s="14"/>
      <c r="TSK890" s="14"/>
      <c r="TSL890" s="14"/>
      <c r="TSM890" s="14"/>
      <c r="TSN890" s="14"/>
      <c r="TSO890" s="14"/>
      <c r="TSP890" s="14"/>
      <c r="TSQ890" s="14"/>
      <c r="TSR890" s="14"/>
      <c r="TSS890" s="14"/>
      <c r="TST890" s="14"/>
      <c r="TSU890" s="14"/>
      <c r="TSV890" s="14"/>
      <c r="TSW890" s="14"/>
      <c r="TSX890" s="14"/>
      <c r="TSY890" s="14"/>
      <c r="TSZ890" s="14"/>
      <c r="TTA890" s="14"/>
      <c r="TTB890" s="14"/>
      <c r="TTC890" s="14"/>
      <c r="TTD890" s="14"/>
      <c r="TTE890" s="14"/>
      <c r="TTF890" s="14"/>
      <c r="TTG890" s="14"/>
      <c r="TTH890" s="14"/>
      <c r="TTI890" s="14"/>
      <c r="TTJ890" s="14"/>
      <c r="TTK890" s="14"/>
      <c r="TTL890" s="14"/>
      <c r="TTM890" s="14"/>
      <c r="TTN890" s="14"/>
      <c r="TTO890" s="14"/>
      <c r="TTP890" s="14"/>
      <c r="TTQ890" s="14"/>
      <c r="TTR890" s="14"/>
      <c r="TTS890" s="14"/>
      <c r="TTT890" s="14"/>
      <c r="TTU890" s="14"/>
      <c r="TTV890" s="14"/>
      <c r="TTW890" s="14"/>
      <c r="TTX890" s="14"/>
      <c r="TTY890" s="14"/>
      <c r="TTZ890" s="14"/>
      <c r="TUA890" s="14"/>
      <c r="TUB890" s="14"/>
      <c r="TUC890" s="14"/>
      <c r="TUD890" s="14"/>
      <c r="TUE890" s="14"/>
      <c r="TUF890" s="14"/>
      <c r="TUG890" s="14"/>
      <c r="TUH890" s="14"/>
      <c r="TUI890" s="14"/>
      <c r="TUJ890" s="14"/>
      <c r="TUK890" s="14"/>
      <c r="TUL890" s="14"/>
      <c r="TUM890" s="14"/>
      <c r="TUN890" s="14"/>
      <c r="TUO890" s="14"/>
      <c r="TUP890" s="14"/>
      <c r="TUQ890" s="14"/>
      <c r="TUR890" s="14"/>
      <c r="TUS890" s="14"/>
      <c r="TUT890" s="14"/>
      <c r="TUU890" s="14"/>
      <c r="TUV890" s="14"/>
      <c r="TUW890" s="14"/>
      <c r="TUX890" s="14"/>
      <c r="TUY890" s="14"/>
      <c r="TUZ890" s="14"/>
      <c r="TVA890" s="14"/>
      <c r="TVB890" s="14"/>
      <c r="TVC890" s="14"/>
      <c r="TVD890" s="14"/>
      <c r="TVE890" s="14"/>
      <c r="TVF890" s="14"/>
      <c r="TVG890" s="14"/>
      <c r="TVH890" s="14"/>
      <c r="TVI890" s="14"/>
      <c r="TVJ890" s="14"/>
      <c r="TVK890" s="14"/>
      <c r="TVL890" s="14"/>
      <c r="TVM890" s="14"/>
      <c r="TVN890" s="14"/>
      <c r="TVO890" s="14"/>
      <c r="TVP890" s="14"/>
      <c r="TVQ890" s="14"/>
      <c r="TVR890" s="14"/>
      <c r="TVS890" s="14"/>
      <c r="TVT890" s="14"/>
      <c r="TVU890" s="14"/>
      <c r="TVV890" s="14"/>
      <c r="TVW890" s="14"/>
      <c r="TVX890" s="14"/>
      <c r="TVY890" s="14"/>
      <c r="TVZ890" s="14"/>
      <c r="TWA890" s="14"/>
      <c r="TWB890" s="14"/>
      <c r="TWC890" s="14"/>
      <c r="TWD890" s="14"/>
      <c r="TWE890" s="14"/>
      <c r="TWF890" s="14"/>
      <c r="TWG890" s="14"/>
      <c r="TWH890" s="14"/>
      <c r="TWI890" s="14"/>
      <c r="TWJ890" s="14"/>
      <c r="TWK890" s="14"/>
      <c r="TWL890" s="14"/>
      <c r="TWM890" s="14"/>
      <c r="TWN890" s="14"/>
      <c r="TWO890" s="14"/>
      <c r="TWP890" s="14"/>
      <c r="TWQ890" s="14"/>
      <c r="TWR890" s="14"/>
      <c r="TWS890" s="14"/>
      <c r="TWT890" s="14"/>
      <c r="TWU890" s="14"/>
      <c r="TWV890" s="14"/>
      <c r="TWW890" s="14"/>
      <c r="TWX890" s="14"/>
      <c r="TWY890" s="14"/>
      <c r="TWZ890" s="14"/>
      <c r="TXA890" s="14"/>
      <c r="TXB890" s="14"/>
      <c r="TXC890" s="14"/>
      <c r="TXD890" s="14"/>
      <c r="TXE890" s="14"/>
      <c r="TXF890" s="14"/>
      <c r="TXG890" s="14"/>
      <c r="TXH890" s="14"/>
      <c r="TXI890" s="14"/>
      <c r="TXJ890" s="14"/>
      <c r="TXK890" s="14"/>
      <c r="TXL890" s="14"/>
      <c r="TXM890" s="14"/>
      <c r="TXN890" s="14"/>
      <c r="TXO890" s="14"/>
      <c r="TXP890" s="14"/>
      <c r="TXQ890" s="14"/>
      <c r="TXR890" s="14"/>
      <c r="TXS890" s="14"/>
      <c r="TXT890" s="14"/>
      <c r="TXU890" s="14"/>
      <c r="TXV890" s="14"/>
      <c r="TXW890" s="14"/>
      <c r="TXX890" s="14"/>
      <c r="TXY890" s="14"/>
      <c r="TXZ890" s="14"/>
      <c r="TYA890" s="14"/>
      <c r="TYB890" s="14"/>
      <c r="TYC890" s="14"/>
      <c r="TYD890" s="14"/>
      <c r="TYE890" s="14"/>
      <c r="TYF890" s="14"/>
      <c r="TYG890" s="14"/>
      <c r="TYH890" s="14"/>
      <c r="TYI890" s="14"/>
      <c r="TYJ890" s="14"/>
      <c r="TYK890" s="14"/>
      <c r="TYL890" s="14"/>
      <c r="TYM890" s="14"/>
      <c r="TYN890" s="14"/>
      <c r="TYO890" s="14"/>
      <c r="TYP890" s="14"/>
      <c r="TYQ890" s="14"/>
      <c r="TYR890" s="14"/>
      <c r="TYS890" s="14"/>
      <c r="TYT890" s="14"/>
      <c r="TYU890" s="14"/>
      <c r="TYV890" s="14"/>
      <c r="TYW890" s="14"/>
      <c r="TYX890" s="14"/>
      <c r="TYY890" s="14"/>
      <c r="TYZ890" s="14"/>
      <c r="TZA890" s="14"/>
      <c r="TZB890" s="14"/>
      <c r="TZC890" s="14"/>
      <c r="TZD890" s="14"/>
      <c r="TZE890" s="14"/>
      <c r="TZF890" s="14"/>
      <c r="TZG890" s="14"/>
      <c r="TZH890" s="14"/>
      <c r="TZI890" s="14"/>
      <c r="TZJ890" s="14"/>
      <c r="TZK890" s="14"/>
      <c r="TZL890" s="14"/>
      <c r="TZM890" s="14"/>
      <c r="TZN890" s="14"/>
      <c r="TZO890" s="14"/>
      <c r="TZP890" s="14"/>
      <c r="TZQ890" s="14"/>
      <c r="TZR890" s="14"/>
      <c r="TZS890" s="14"/>
      <c r="TZT890" s="14"/>
      <c r="TZU890" s="14"/>
      <c r="TZV890" s="14"/>
      <c r="TZW890" s="14"/>
      <c r="TZX890" s="14"/>
      <c r="TZY890" s="14"/>
      <c r="TZZ890" s="14"/>
      <c r="UAA890" s="14"/>
      <c r="UAB890" s="14"/>
      <c r="UAC890" s="14"/>
      <c r="UAD890" s="14"/>
      <c r="UAE890" s="14"/>
      <c r="UAF890" s="14"/>
      <c r="UAG890" s="14"/>
      <c r="UAH890" s="14"/>
      <c r="UAI890" s="14"/>
      <c r="UAJ890" s="14"/>
      <c r="UAK890" s="14"/>
      <c r="UAL890" s="14"/>
      <c r="UAM890" s="14"/>
      <c r="UAN890" s="14"/>
      <c r="UAO890" s="14"/>
      <c r="UAP890" s="14"/>
      <c r="UAQ890" s="14"/>
      <c r="UAR890" s="14"/>
      <c r="UAS890" s="14"/>
      <c r="UAT890" s="14"/>
      <c r="UAU890" s="14"/>
      <c r="UAV890" s="14"/>
      <c r="UAW890" s="14"/>
      <c r="UAX890" s="14"/>
      <c r="UAY890" s="14"/>
      <c r="UAZ890" s="14"/>
      <c r="UBA890" s="14"/>
      <c r="UBB890" s="14"/>
      <c r="UBC890" s="14"/>
      <c r="UBD890" s="14"/>
      <c r="UBE890" s="14"/>
      <c r="UBF890" s="14"/>
      <c r="UBG890" s="14"/>
      <c r="UBH890" s="14"/>
      <c r="UBI890" s="14"/>
      <c r="UBJ890" s="14"/>
      <c r="UBK890" s="14"/>
      <c r="UBL890" s="14"/>
      <c r="UBM890" s="14"/>
      <c r="UBN890" s="14"/>
      <c r="UBO890" s="14"/>
      <c r="UBP890" s="14"/>
      <c r="UBQ890" s="14"/>
      <c r="UBR890" s="14"/>
      <c r="UBS890" s="14"/>
      <c r="UBT890" s="14"/>
      <c r="UBU890" s="14"/>
      <c r="UBV890" s="14"/>
      <c r="UBW890" s="14"/>
      <c r="UBX890" s="14"/>
      <c r="UBY890" s="14"/>
      <c r="UBZ890" s="14"/>
      <c r="UCA890" s="14"/>
      <c r="UCB890" s="14"/>
      <c r="UCC890" s="14"/>
      <c r="UCD890" s="14"/>
      <c r="UCE890" s="14"/>
      <c r="UCF890" s="14"/>
      <c r="UCG890" s="14"/>
      <c r="UCH890" s="14"/>
      <c r="UCI890" s="14"/>
      <c r="UCJ890" s="14"/>
      <c r="UCK890" s="14"/>
      <c r="UCL890" s="14"/>
      <c r="UCM890" s="14"/>
      <c r="UCN890" s="14"/>
      <c r="UCO890" s="14"/>
      <c r="UCP890" s="14"/>
      <c r="UCQ890" s="14"/>
      <c r="UCR890" s="14"/>
      <c r="UCS890" s="14"/>
      <c r="UCT890" s="14"/>
      <c r="UCU890" s="14"/>
      <c r="UCV890" s="14"/>
      <c r="UCW890" s="14"/>
      <c r="UCX890" s="14"/>
      <c r="UCY890" s="14"/>
      <c r="UCZ890" s="14"/>
      <c r="UDA890" s="14"/>
      <c r="UDB890" s="14"/>
      <c r="UDC890" s="14"/>
      <c r="UDD890" s="14"/>
      <c r="UDE890" s="14"/>
      <c r="UDF890" s="14"/>
      <c r="UDG890" s="14"/>
      <c r="UDH890" s="14"/>
      <c r="UDI890" s="14"/>
      <c r="UDJ890" s="14"/>
      <c r="UDK890" s="14"/>
      <c r="UDL890" s="14"/>
      <c r="UDM890" s="14"/>
      <c r="UDN890" s="14"/>
      <c r="UDO890" s="14"/>
      <c r="UDP890" s="14"/>
      <c r="UDQ890" s="14"/>
      <c r="UDR890" s="14"/>
      <c r="UDS890" s="14"/>
      <c r="UDT890" s="14"/>
      <c r="UDU890" s="14"/>
      <c r="UDV890" s="14"/>
      <c r="UDW890" s="14"/>
      <c r="UDX890" s="14"/>
      <c r="UDY890" s="14"/>
      <c r="UDZ890" s="14"/>
      <c r="UEA890" s="14"/>
      <c r="UEB890" s="14"/>
      <c r="UEC890" s="14"/>
      <c r="UED890" s="14"/>
      <c r="UEE890" s="14"/>
      <c r="UEF890" s="14"/>
      <c r="UEG890" s="14"/>
      <c r="UEH890" s="14"/>
      <c r="UEI890" s="14"/>
      <c r="UEJ890" s="14"/>
      <c r="UEK890" s="14"/>
      <c r="UEL890" s="14"/>
      <c r="UEM890" s="14"/>
      <c r="UEN890" s="14"/>
      <c r="UEO890" s="14"/>
      <c r="UEP890" s="14"/>
      <c r="UEQ890" s="14"/>
      <c r="UER890" s="14"/>
      <c r="UES890" s="14"/>
      <c r="UET890" s="14"/>
      <c r="UEU890" s="14"/>
      <c r="UEV890" s="14"/>
      <c r="UEW890" s="14"/>
      <c r="UEX890" s="14"/>
      <c r="UEY890" s="14"/>
      <c r="UEZ890" s="14"/>
      <c r="UFA890" s="14"/>
      <c r="UFB890" s="14"/>
      <c r="UFC890" s="14"/>
      <c r="UFD890" s="14"/>
      <c r="UFE890" s="14"/>
      <c r="UFF890" s="14"/>
      <c r="UFG890" s="14"/>
      <c r="UFH890" s="14"/>
      <c r="UFI890" s="14"/>
      <c r="UFJ890" s="14"/>
      <c r="UFK890" s="14"/>
      <c r="UFL890" s="14"/>
      <c r="UFM890" s="14"/>
      <c r="UFN890" s="14"/>
      <c r="UFO890" s="14"/>
      <c r="UFP890" s="14"/>
      <c r="UFQ890" s="14"/>
      <c r="UFR890" s="14"/>
      <c r="UFS890" s="14"/>
      <c r="UFT890" s="14"/>
      <c r="UFU890" s="14"/>
      <c r="UFV890" s="14"/>
      <c r="UFW890" s="14"/>
      <c r="UFX890" s="14"/>
      <c r="UFY890" s="14"/>
      <c r="UFZ890" s="14"/>
      <c r="UGA890" s="14"/>
      <c r="UGB890" s="14"/>
      <c r="UGC890" s="14"/>
      <c r="UGD890" s="14"/>
      <c r="UGE890" s="14"/>
      <c r="UGF890" s="14"/>
      <c r="UGG890" s="14"/>
      <c r="UGH890" s="14"/>
      <c r="UGI890" s="14"/>
      <c r="UGJ890" s="14"/>
      <c r="UGK890" s="14"/>
      <c r="UGL890" s="14"/>
      <c r="UGM890" s="14"/>
      <c r="UGN890" s="14"/>
      <c r="UGO890" s="14"/>
      <c r="UGP890" s="14"/>
      <c r="UGQ890" s="14"/>
      <c r="UGR890" s="14"/>
      <c r="UGS890" s="14"/>
      <c r="UGT890" s="14"/>
      <c r="UGU890" s="14"/>
      <c r="UGV890" s="14"/>
      <c r="UGW890" s="14"/>
      <c r="UGX890" s="14"/>
      <c r="UGY890" s="14"/>
      <c r="UGZ890" s="14"/>
      <c r="UHA890" s="14"/>
      <c r="UHB890" s="14"/>
      <c r="UHC890" s="14"/>
      <c r="UHD890" s="14"/>
      <c r="UHE890" s="14"/>
      <c r="UHF890" s="14"/>
      <c r="UHG890" s="14"/>
      <c r="UHH890" s="14"/>
      <c r="UHI890" s="14"/>
      <c r="UHJ890" s="14"/>
      <c r="UHK890" s="14"/>
      <c r="UHL890" s="14"/>
      <c r="UHM890" s="14"/>
      <c r="UHN890" s="14"/>
      <c r="UHO890" s="14"/>
      <c r="UHP890" s="14"/>
      <c r="UHQ890" s="14"/>
      <c r="UHR890" s="14"/>
      <c r="UHS890" s="14"/>
      <c r="UHT890" s="14"/>
      <c r="UHU890" s="14"/>
      <c r="UHV890" s="14"/>
      <c r="UHW890" s="14"/>
      <c r="UHX890" s="14"/>
      <c r="UHY890" s="14"/>
      <c r="UHZ890" s="14"/>
      <c r="UIA890" s="14"/>
      <c r="UIB890" s="14"/>
      <c r="UIC890" s="14"/>
      <c r="UID890" s="14"/>
      <c r="UIE890" s="14"/>
      <c r="UIF890" s="14"/>
      <c r="UIG890" s="14"/>
      <c r="UIH890" s="14"/>
      <c r="UII890" s="14"/>
      <c r="UIJ890" s="14"/>
      <c r="UIK890" s="14"/>
      <c r="UIL890" s="14"/>
      <c r="UIM890" s="14"/>
      <c r="UIN890" s="14"/>
      <c r="UIO890" s="14"/>
      <c r="UIP890" s="14"/>
      <c r="UIQ890" s="14"/>
      <c r="UIR890" s="14"/>
      <c r="UIS890" s="14"/>
      <c r="UIT890" s="14"/>
      <c r="UIU890" s="14"/>
      <c r="UIV890" s="14"/>
      <c r="UIW890" s="14"/>
      <c r="UIX890" s="14"/>
      <c r="UIY890" s="14"/>
      <c r="UIZ890" s="14"/>
      <c r="UJA890" s="14"/>
      <c r="UJB890" s="14"/>
      <c r="UJC890" s="14"/>
      <c r="UJD890" s="14"/>
      <c r="UJE890" s="14"/>
      <c r="UJF890" s="14"/>
      <c r="UJG890" s="14"/>
      <c r="UJH890" s="14"/>
      <c r="UJI890" s="14"/>
      <c r="UJJ890" s="14"/>
      <c r="UJK890" s="14"/>
      <c r="UJL890" s="14"/>
      <c r="UJM890" s="14"/>
      <c r="UJN890" s="14"/>
      <c r="UJO890" s="14"/>
      <c r="UJP890" s="14"/>
      <c r="UJQ890" s="14"/>
      <c r="UJR890" s="14"/>
      <c r="UJS890" s="14"/>
      <c r="UJT890" s="14"/>
      <c r="UJU890" s="14"/>
      <c r="UJV890" s="14"/>
      <c r="UJW890" s="14"/>
      <c r="UJX890" s="14"/>
      <c r="UJY890" s="14"/>
      <c r="UJZ890" s="14"/>
      <c r="UKA890" s="14"/>
      <c r="UKB890" s="14"/>
      <c r="UKC890" s="14"/>
      <c r="UKD890" s="14"/>
      <c r="UKE890" s="14"/>
      <c r="UKF890" s="14"/>
      <c r="UKG890" s="14"/>
      <c r="UKH890" s="14"/>
      <c r="UKI890" s="14"/>
      <c r="UKJ890" s="14"/>
      <c r="UKK890" s="14"/>
      <c r="UKL890" s="14"/>
      <c r="UKM890" s="14"/>
      <c r="UKN890" s="14"/>
      <c r="UKO890" s="14"/>
      <c r="UKP890" s="14"/>
      <c r="UKQ890" s="14"/>
      <c r="UKR890" s="14"/>
      <c r="UKS890" s="14"/>
      <c r="UKT890" s="14"/>
      <c r="UKU890" s="14"/>
      <c r="UKV890" s="14"/>
      <c r="UKW890" s="14"/>
      <c r="UKX890" s="14"/>
      <c r="UKY890" s="14"/>
      <c r="UKZ890" s="14"/>
      <c r="ULA890" s="14"/>
      <c r="ULB890" s="14"/>
      <c r="ULC890" s="14"/>
      <c r="ULD890" s="14"/>
      <c r="ULE890" s="14"/>
      <c r="ULF890" s="14"/>
      <c r="ULG890" s="14"/>
      <c r="ULH890" s="14"/>
      <c r="ULI890" s="14"/>
      <c r="ULJ890" s="14"/>
      <c r="ULK890" s="14"/>
      <c r="ULL890" s="14"/>
      <c r="ULM890" s="14"/>
      <c r="ULN890" s="14"/>
      <c r="ULO890" s="14"/>
      <c r="ULP890" s="14"/>
      <c r="ULQ890" s="14"/>
      <c r="ULR890" s="14"/>
      <c r="ULS890" s="14"/>
      <c r="ULT890" s="14"/>
      <c r="ULU890" s="14"/>
      <c r="ULV890" s="14"/>
      <c r="ULW890" s="14"/>
      <c r="ULX890" s="14"/>
      <c r="ULY890" s="14"/>
      <c r="ULZ890" s="14"/>
      <c r="UMA890" s="14"/>
      <c r="UMB890" s="14"/>
      <c r="UMC890" s="14"/>
      <c r="UMD890" s="14"/>
      <c r="UME890" s="14"/>
      <c r="UMF890" s="14"/>
      <c r="UMG890" s="14"/>
      <c r="UMH890" s="14"/>
      <c r="UMI890" s="14"/>
      <c r="UMJ890" s="14"/>
      <c r="UMK890" s="14"/>
      <c r="UML890" s="14"/>
      <c r="UMM890" s="14"/>
      <c r="UMN890" s="14"/>
      <c r="UMO890" s="14"/>
      <c r="UMP890" s="14"/>
      <c r="UMQ890" s="14"/>
      <c r="UMR890" s="14"/>
      <c r="UMS890" s="14"/>
      <c r="UMT890" s="14"/>
      <c r="UMU890" s="14"/>
      <c r="UMV890" s="14"/>
      <c r="UMW890" s="14"/>
      <c r="UMX890" s="14"/>
      <c r="UMY890" s="14"/>
      <c r="UMZ890" s="14"/>
      <c r="UNA890" s="14"/>
      <c r="UNB890" s="14"/>
      <c r="UNC890" s="14"/>
      <c r="UND890" s="14"/>
      <c r="UNE890" s="14"/>
      <c r="UNF890" s="14"/>
      <c r="UNG890" s="14"/>
      <c r="UNH890" s="14"/>
      <c r="UNI890" s="14"/>
      <c r="UNJ890" s="14"/>
      <c r="UNK890" s="14"/>
      <c r="UNL890" s="14"/>
      <c r="UNM890" s="14"/>
      <c r="UNN890" s="14"/>
      <c r="UNO890" s="14"/>
      <c r="UNP890" s="14"/>
      <c r="UNQ890" s="14"/>
      <c r="UNR890" s="14"/>
      <c r="UNS890" s="14"/>
      <c r="UNT890" s="14"/>
      <c r="UNU890" s="14"/>
      <c r="UNV890" s="14"/>
      <c r="UNW890" s="14"/>
      <c r="UNX890" s="14"/>
      <c r="UNY890" s="14"/>
      <c r="UNZ890" s="14"/>
      <c r="UOA890" s="14"/>
      <c r="UOB890" s="14"/>
      <c r="UOC890" s="14"/>
      <c r="UOD890" s="14"/>
      <c r="UOE890" s="14"/>
      <c r="UOF890" s="14"/>
      <c r="UOG890" s="14"/>
      <c r="UOH890" s="14"/>
      <c r="UOI890" s="14"/>
      <c r="UOJ890" s="14"/>
      <c r="UOK890" s="14"/>
      <c r="UOL890" s="14"/>
      <c r="UOM890" s="14"/>
      <c r="UON890" s="14"/>
      <c r="UOO890" s="14"/>
      <c r="UOP890" s="14"/>
      <c r="UOQ890" s="14"/>
      <c r="UOR890" s="14"/>
      <c r="UOS890" s="14"/>
      <c r="UOT890" s="14"/>
      <c r="UOU890" s="14"/>
      <c r="UOV890" s="14"/>
      <c r="UOW890" s="14"/>
      <c r="UOX890" s="14"/>
      <c r="UOY890" s="14"/>
      <c r="UOZ890" s="14"/>
      <c r="UPA890" s="14"/>
      <c r="UPB890" s="14"/>
      <c r="UPC890" s="14"/>
      <c r="UPD890" s="14"/>
      <c r="UPE890" s="14"/>
      <c r="UPF890" s="14"/>
      <c r="UPG890" s="14"/>
      <c r="UPH890" s="14"/>
      <c r="UPI890" s="14"/>
      <c r="UPJ890" s="14"/>
      <c r="UPK890" s="14"/>
      <c r="UPL890" s="14"/>
      <c r="UPM890" s="14"/>
      <c r="UPN890" s="14"/>
      <c r="UPO890" s="14"/>
      <c r="UPP890" s="14"/>
      <c r="UPQ890" s="14"/>
      <c r="UPR890" s="14"/>
      <c r="UPS890" s="14"/>
      <c r="UPT890" s="14"/>
      <c r="UPU890" s="14"/>
      <c r="UPV890" s="14"/>
      <c r="UPW890" s="14"/>
      <c r="UPX890" s="14"/>
      <c r="UPY890" s="14"/>
      <c r="UPZ890" s="14"/>
      <c r="UQA890" s="14"/>
      <c r="UQB890" s="14"/>
      <c r="UQC890" s="14"/>
      <c r="UQD890" s="14"/>
      <c r="UQE890" s="14"/>
      <c r="UQF890" s="14"/>
      <c r="UQG890" s="14"/>
      <c r="UQH890" s="14"/>
      <c r="UQI890" s="14"/>
      <c r="UQJ890" s="14"/>
      <c r="UQK890" s="14"/>
      <c r="UQL890" s="14"/>
      <c r="UQM890" s="14"/>
      <c r="UQN890" s="14"/>
      <c r="UQO890" s="14"/>
      <c r="UQP890" s="14"/>
      <c r="UQQ890" s="14"/>
      <c r="UQR890" s="14"/>
      <c r="UQS890" s="14"/>
      <c r="UQT890" s="14"/>
      <c r="UQU890" s="14"/>
      <c r="UQV890" s="14"/>
      <c r="UQW890" s="14"/>
      <c r="UQX890" s="14"/>
      <c r="UQY890" s="14"/>
      <c r="UQZ890" s="14"/>
      <c r="URA890" s="14"/>
      <c r="URB890" s="14"/>
      <c r="URC890" s="14"/>
      <c r="URD890" s="14"/>
      <c r="URE890" s="14"/>
      <c r="URF890" s="14"/>
      <c r="URG890" s="14"/>
      <c r="URH890" s="14"/>
      <c r="URI890" s="14"/>
      <c r="URJ890" s="14"/>
      <c r="URK890" s="14"/>
      <c r="URL890" s="14"/>
      <c r="URM890" s="14"/>
      <c r="URN890" s="14"/>
      <c r="URO890" s="14"/>
      <c r="URP890" s="14"/>
      <c r="URQ890" s="14"/>
      <c r="URR890" s="14"/>
      <c r="URS890" s="14"/>
      <c r="URT890" s="14"/>
      <c r="URU890" s="14"/>
      <c r="URV890" s="14"/>
      <c r="URW890" s="14"/>
      <c r="URX890" s="14"/>
      <c r="URY890" s="14"/>
      <c r="URZ890" s="14"/>
      <c r="USA890" s="14"/>
      <c r="USB890" s="14"/>
      <c r="USC890" s="14"/>
      <c r="USD890" s="14"/>
      <c r="USE890" s="14"/>
      <c r="USF890" s="14"/>
      <c r="USG890" s="14"/>
      <c r="USH890" s="14"/>
      <c r="USI890" s="14"/>
      <c r="USJ890" s="14"/>
      <c r="USK890" s="14"/>
      <c r="USL890" s="14"/>
      <c r="USM890" s="14"/>
      <c r="USN890" s="14"/>
      <c r="USO890" s="14"/>
      <c r="USP890" s="14"/>
      <c r="USQ890" s="14"/>
      <c r="USR890" s="14"/>
      <c r="USS890" s="14"/>
      <c r="UST890" s="14"/>
      <c r="USU890" s="14"/>
      <c r="USV890" s="14"/>
      <c r="USW890" s="14"/>
      <c r="USX890" s="14"/>
      <c r="USY890" s="14"/>
      <c r="USZ890" s="14"/>
      <c r="UTA890" s="14"/>
      <c r="UTB890" s="14"/>
      <c r="UTC890" s="14"/>
      <c r="UTD890" s="14"/>
      <c r="UTE890" s="14"/>
      <c r="UTF890" s="14"/>
      <c r="UTG890" s="14"/>
      <c r="UTH890" s="14"/>
      <c r="UTI890" s="14"/>
      <c r="UTJ890" s="14"/>
      <c r="UTK890" s="14"/>
      <c r="UTL890" s="14"/>
      <c r="UTM890" s="14"/>
      <c r="UTN890" s="14"/>
      <c r="UTO890" s="14"/>
      <c r="UTP890" s="14"/>
      <c r="UTQ890" s="14"/>
      <c r="UTR890" s="14"/>
      <c r="UTS890" s="14"/>
      <c r="UTT890" s="14"/>
      <c r="UTU890" s="14"/>
      <c r="UTV890" s="14"/>
      <c r="UTW890" s="14"/>
      <c r="UTX890" s="14"/>
      <c r="UTY890" s="14"/>
      <c r="UTZ890" s="14"/>
      <c r="UUA890" s="14"/>
      <c r="UUB890" s="14"/>
      <c r="UUC890" s="14"/>
      <c r="UUD890" s="14"/>
      <c r="UUE890" s="14"/>
      <c r="UUF890" s="14"/>
      <c r="UUG890" s="14"/>
      <c r="UUH890" s="14"/>
      <c r="UUI890" s="14"/>
      <c r="UUJ890" s="14"/>
      <c r="UUK890" s="14"/>
      <c r="UUL890" s="14"/>
      <c r="UUM890" s="14"/>
      <c r="UUN890" s="14"/>
      <c r="UUO890" s="14"/>
      <c r="UUP890" s="14"/>
      <c r="UUQ890" s="14"/>
      <c r="UUR890" s="14"/>
      <c r="UUS890" s="14"/>
      <c r="UUT890" s="14"/>
      <c r="UUU890" s="14"/>
      <c r="UUV890" s="14"/>
      <c r="UUW890" s="14"/>
      <c r="UUX890" s="14"/>
      <c r="UUY890" s="14"/>
      <c r="UUZ890" s="14"/>
      <c r="UVA890" s="14"/>
      <c r="UVB890" s="14"/>
      <c r="UVC890" s="14"/>
      <c r="UVD890" s="14"/>
      <c r="UVE890" s="14"/>
      <c r="UVF890" s="14"/>
      <c r="UVG890" s="14"/>
      <c r="UVH890" s="14"/>
      <c r="UVI890" s="14"/>
      <c r="UVJ890" s="14"/>
      <c r="UVK890" s="14"/>
      <c r="UVL890" s="14"/>
      <c r="UVM890" s="14"/>
      <c r="UVN890" s="14"/>
      <c r="UVO890" s="14"/>
      <c r="UVP890" s="14"/>
      <c r="UVQ890" s="14"/>
      <c r="UVR890" s="14"/>
      <c r="UVS890" s="14"/>
      <c r="UVT890" s="14"/>
      <c r="UVU890" s="14"/>
      <c r="UVV890" s="14"/>
      <c r="UVW890" s="14"/>
      <c r="UVX890" s="14"/>
      <c r="UVY890" s="14"/>
      <c r="UVZ890" s="14"/>
      <c r="UWA890" s="14"/>
      <c r="UWB890" s="14"/>
      <c r="UWC890" s="14"/>
      <c r="UWD890" s="14"/>
      <c r="UWE890" s="14"/>
      <c r="UWF890" s="14"/>
      <c r="UWG890" s="14"/>
      <c r="UWH890" s="14"/>
      <c r="UWI890" s="14"/>
      <c r="UWJ890" s="14"/>
      <c r="UWK890" s="14"/>
      <c r="UWL890" s="14"/>
      <c r="UWM890" s="14"/>
      <c r="UWN890" s="14"/>
      <c r="UWO890" s="14"/>
      <c r="UWP890" s="14"/>
      <c r="UWQ890" s="14"/>
      <c r="UWR890" s="14"/>
      <c r="UWS890" s="14"/>
      <c r="UWT890" s="14"/>
      <c r="UWU890" s="14"/>
      <c r="UWV890" s="14"/>
      <c r="UWW890" s="14"/>
      <c r="UWX890" s="14"/>
      <c r="UWY890" s="14"/>
      <c r="UWZ890" s="14"/>
      <c r="UXA890" s="14"/>
      <c r="UXB890" s="14"/>
      <c r="UXC890" s="14"/>
      <c r="UXD890" s="14"/>
      <c r="UXE890" s="14"/>
      <c r="UXF890" s="14"/>
      <c r="UXG890" s="14"/>
      <c r="UXH890" s="14"/>
      <c r="UXI890" s="14"/>
      <c r="UXJ890" s="14"/>
      <c r="UXK890" s="14"/>
      <c r="UXL890" s="14"/>
      <c r="UXM890" s="14"/>
      <c r="UXN890" s="14"/>
      <c r="UXO890" s="14"/>
      <c r="UXP890" s="14"/>
      <c r="UXQ890" s="14"/>
      <c r="UXR890" s="14"/>
      <c r="UXS890" s="14"/>
      <c r="UXT890" s="14"/>
      <c r="UXU890" s="14"/>
      <c r="UXV890" s="14"/>
      <c r="UXW890" s="14"/>
      <c r="UXX890" s="14"/>
      <c r="UXY890" s="14"/>
      <c r="UXZ890" s="14"/>
      <c r="UYA890" s="14"/>
      <c r="UYB890" s="14"/>
      <c r="UYC890" s="14"/>
      <c r="UYD890" s="14"/>
      <c r="UYE890" s="14"/>
      <c r="UYF890" s="14"/>
      <c r="UYG890" s="14"/>
      <c r="UYH890" s="14"/>
      <c r="UYI890" s="14"/>
      <c r="UYJ890" s="14"/>
      <c r="UYK890" s="14"/>
      <c r="UYL890" s="14"/>
      <c r="UYM890" s="14"/>
      <c r="UYN890" s="14"/>
      <c r="UYO890" s="14"/>
      <c r="UYP890" s="14"/>
      <c r="UYQ890" s="14"/>
      <c r="UYR890" s="14"/>
      <c r="UYS890" s="14"/>
      <c r="UYT890" s="14"/>
      <c r="UYU890" s="14"/>
      <c r="UYV890" s="14"/>
      <c r="UYW890" s="14"/>
      <c r="UYX890" s="14"/>
      <c r="UYY890" s="14"/>
      <c r="UYZ890" s="14"/>
      <c r="UZA890" s="14"/>
      <c r="UZB890" s="14"/>
      <c r="UZC890" s="14"/>
      <c r="UZD890" s="14"/>
      <c r="UZE890" s="14"/>
      <c r="UZF890" s="14"/>
      <c r="UZG890" s="14"/>
      <c r="UZH890" s="14"/>
      <c r="UZI890" s="14"/>
      <c r="UZJ890" s="14"/>
      <c r="UZK890" s="14"/>
      <c r="UZL890" s="14"/>
      <c r="UZM890" s="14"/>
      <c r="UZN890" s="14"/>
      <c r="UZO890" s="14"/>
      <c r="UZP890" s="14"/>
      <c r="UZQ890" s="14"/>
      <c r="UZR890" s="14"/>
      <c r="UZS890" s="14"/>
      <c r="UZT890" s="14"/>
      <c r="UZU890" s="14"/>
      <c r="UZV890" s="14"/>
      <c r="UZW890" s="14"/>
      <c r="UZX890" s="14"/>
      <c r="UZY890" s="14"/>
      <c r="UZZ890" s="14"/>
      <c r="VAA890" s="14"/>
      <c r="VAB890" s="14"/>
      <c r="VAC890" s="14"/>
      <c r="VAD890" s="14"/>
      <c r="VAE890" s="14"/>
      <c r="VAF890" s="14"/>
      <c r="VAG890" s="14"/>
      <c r="VAH890" s="14"/>
      <c r="VAI890" s="14"/>
      <c r="VAJ890" s="14"/>
      <c r="VAK890" s="14"/>
      <c r="VAL890" s="14"/>
      <c r="VAM890" s="14"/>
      <c r="VAN890" s="14"/>
      <c r="VAO890" s="14"/>
      <c r="VAP890" s="14"/>
      <c r="VAQ890" s="14"/>
      <c r="VAR890" s="14"/>
      <c r="VAS890" s="14"/>
      <c r="VAT890" s="14"/>
      <c r="VAU890" s="14"/>
      <c r="VAV890" s="14"/>
      <c r="VAW890" s="14"/>
      <c r="VAX890" s="14"/>
      <c r="VAY890" s="14"/>
      <c r="VAZ890" s="14"/>
      <c r="VBA890" s="14"/>
      <c r="VBB890" s="14"/>
      <c r="VBC890" s="14"/>
      <c r="VBD890" s="14"/>
      <c r="VBE890" s="14"/>
      <c r="VBF890" s="14"/>
      <c r="VBG890" s="14"/>
      <c r="VBH890" s="14"/>
      <c r="VBI890" s="14"/>
      <c r="VBJ890" s="14"/>
      <c r="VBK890" s="14"/>
      <c r="VBL890" s="14"/>
      <c r="VBM890" s="14"/>
      <c r="VBN890" s="14"/>
      <c r="VBO890" s="14"/>
      <c r="VBP890" s="14"/>
      <c r="VBQ890" s="14"/>
      <c r="VBR890" s="14"/>
      <c r="VBS890" s="14"/>
      <c r="VBT890" s="14"/>
      <c r="VBU890" s="14"/>
      <c r="VBV890" s="14"/>
      <c r="VBW890" s="14"/>
      <c r="VBX890" s="14"/>
      <c r="VBY890" s="14"/>
      <c r="VBZ890" s="14"/>
      <c r="VCA890" s="14"/>
      <c r="VCB890" s="14"/>
      <c r="VCC890" s="14"/>
      <c r="VCD890" s="14"/>
      <c r="VCE890" s="14"/>
      <c r="VCF890" s="14"/>
      <c r="VCG890" s="14"/>
      <c r="VCH890" s="14"/>
      <c r="VCI890" s="14"/>
      <c r="VCJ890" s="14"/>
      <c r="VCK890" s="14"/>
      <c r="VCL890" s="14"/>
      <c r="VCM890" s="14"/>
      <c r="VCN890" s="14"/>
      <c r="VCO890" s="14"/>
      <c r="VCP890" s="14"/>
      <c r="VCQ890" s="14"/>
      <c r="VCR890" s="14"/>
      <c r="VCS890" s="14"/>
      <c r="VCT890" s="14"/>
      <c r="VCU890" s="14"/>
      <c r="VCV890" s="14"/>
      <c r="VCW890" s="14"/>
      <c r="VCX890" s="14"/>
      <c r="VCY890" s="14"/>
      <c r="VCZ890" s="14"/>
      <c r="VDA890" s="14"/>
      <c r="VDB890" s="14"/>
      <c r="VDC890" s="14"/>
      <c r="VDD890" s="14"/>
      <c r="VDE890" s="14"/>
      <c r="VDF890" s="14"/>
      <c r="VDG890" s="14"/>
      <c r="VDH890" s="14"/>
      <c r="VDI890" s="14"/>
      <c r="VDJ890" s="14"/>
      <c r="VDK890" s="14"/>
      <c r="VDL890" s="14"/>
      <c r="VDM890" s="14"/>
      <c r="VDN890" s="14"/>
      <c r="VDO890" s="14"/>
      <c r="VDP890" s="14"/>
      <c r="VDQ890" s="14"/>
      <c r="VDR890" s="14"/>
      <c r="VDS890" s="14"/>
      <c r="VDT890" s="14"/>
      <c r="VDU890" s="14"/>
      <c r="VDV890" s="14"/>
      <c r="VDW890" s="14"/>
      <c r="VDX890" s="14"/>
      <c r="VDY890" s="14"/>
      <c r="VDZ890" s="14"/>
      <c r="VEA890" s="14"/>
      <c r="VEB890" s="14"/>
      <c r="VEC890" s="14"/>
      <c r="VED890" s="14"/>
      <c r="VEE890" s="14"/>
      <c r="VEF890" s="14"/>
      <c r="VEG890" s="14"/>
      <c r="VEH890" s="14"/>
      <c r="VEI890" s="14"/>
      <c r="VEJ890" s="14"/>
      <c r="VEK890" s="14"/>
      <c r="VEL890" s="14"/>
      <c r="VEM890" s="14"/>
      <c r="VEN890" s="14"/>
      <c r="VEO890" s="14"/>
      <c r="VEP890" s="14"/>
      <c r="VEQ890" s="14"/>
      <c r="VER890" s="14"/>
      <c r="VES890" s="14"/>
      <c r="VET890" s="14"/>
      <c r="VEU890" s="14"/>
      <c r="VEV890" s="14"/>
      <c r="VEW890" s="14"/>
      <c r="VEX890" s="14"/>
      <c r="VEY890" s="14"/>
      <c r="VEZ890" s="14"/>
      <c r="VFA890" s="14"/>
      <c r="VFB890" s="14"/>
      <c r="VFC890" s="14"/>
      <c r="VFD890" s="14"/>
      <c r="VFE890" s="14"/>
      <c r="VFF890" s="14"/>
      <c r="VFG890" s="14"/>
      <c r="VFH890" s="14"/>
      <c r="VFI890" s="14"/>
      <c r="VFJ890" s="14"/>
      <c r="VFK890" s="14"/>
      <c r="VFL890" s="14"/>
      <c r="VFM890" s="14"/>
      <c r="VFN890" s="14"/>
      <c r="VFO890" s="14"/>
      <c r="VFP890" s="14"/>
      <c r="VFQ890" s="14"/>
      <c r="VFR890" s="14"/>
      <c r="VFS890" s="14"/>
      <c r="VFT890" s="14"/>
      <c r="VFU890" s="14"/>
      <c r="VFV890" s="14"/>
      <c r="VFW890" s="14"/>
      <c r="VFX890" s="14"/>
      <c r="VFY890" s="14"/>
      <c r="VFZ890" s="14"/>
      <c r="VGA890" s="14"/>
      <c r="VGB890" s="14"/>
      <c r="VGC890" s="14"/>
      <c r="VGD890" s="14"/>
      <c r="VGE890" s="14"/>
      <c r="VGF890" s="14"/>
      <c r="VGG890" s="14"/>
      <c r="VGH890" s="14"/>
      <c r="VGI890" s="14"/>
      <c r="VGJ890" s="14"/>
      <c r="VGK890" s="14"/>
      <c r="VGL890" s="14"/>
      <c r="VGM890" s="14"/>
      <c r="VGN890" s="14"/>
      <c r="VGO890" s="14"/>
      <c r="VGP890" s="14"/>
      <c r="VGQ890" s="14"/>
      <c r="VGR890" s="14"/>
      <c r="VGS890" s="14"/>
      <c r="VGT890" s="14"/>
      <c r="VGU890" s="14"/>
      <c r="VGV890" s="14"/>
      <c r="VGW890" s="14"/>
      <c r="VGX890" s="14"/>
      <c r="VGY890" s="14"/>
      <c r="VGZ890" s="14"/>
      <c r="VHA890" s="14"/>
      <c r="VHB890" s="14"/>
      <c r="VHC890" s="14"/>
      <c r="VHD890" s="14"/>
      <c r="VHE890" s="14"/>
      <c r="VHF890" s="14"/>
      <c r="VHG890" s="14"/>
      <c r="VHH890" s="14"/>
      <c r="VHI890" s="14"/>
      <c r="VHJ890" s="14"/>
      <c r="VHK890" s="14"/>
      <c r="VHL890" s="14"/>
      <c r="VHM890" s="14"/>
      <c r="VHN890" s="14"/>
      <c r="VHO890" s="14"/>
      <c r="VHP890" s="14"/>
      <c r="VHQ890" s="14"/>
      <c r="VHR890" s="14"/>
      <c r="VHS890" s="14"/>
      <c r="VHT890" s="14"/>
      <c r="VHU890" s="14"/>
      <c r="VHV890" s="14"/>
      <c r="VHW890" s="14"/>
      <c r="VHX890" s="14"/>
      <c r="VHY890" s="14"/>
      <c r="VHZ890" s="14"/>
      <c r="VIA890" s="14"/>
      <c r="VIB890" s="14"/>
      <c r="VIC890" s="14"/>
      <c r="VID890" s="14"/>
      <c r="VIE890" s="14"/>
      <c r="VIF890" s="14"/>
      <c r="VIG890" s="14"/>
      <c r="VIH890" s="14"/>
      <c r="VII890" s="14"/>
      <c r="VIJ890" s="14"/>
      <c r="VIK890" s="14"/>
      <c r="VIL890" s="14"/>
      <c r="VIM890" s="14"/>
      <c r="VIN890" s="14"/>
      <c r="VIO890" s="14"/>
      <c r="VIP890" s="14"/>
      <c r="VIQ890" s="14"/>
      <c r="VIR890" s="14"/>
      <c r="VIS890" s="14"/>
      <c r="VIT890" s="14"/>
      <c r="VIU890" s="14"/>
      <c r="VIV890" s="14"/>
      <c r="VIW890" s="14"/>
      <c r="VIX890" s="14"/>
      <c r="VIY890" s="14"/>
      <c r="VIZ890" s="14"/>
      <c r="VJA890" s="14"/>
      <c r="VJB890" s="14"/>
      <c r="VJC890" s="14"/>
      <c r="VJD890" s="14"/>
      <c r="VJE890" s="14"/>
      <c r="VJF890" s="14"/>
      <c r="VJG890" s="14"/>
      <c r="VJH890" s="14"/>
      <c r="VJI890" s="14"/>
      <c r="VJJ890" s="14"/>
      <c r="VJK890" s="14"/>
      <c r="VJL890" s="14"/>
      <c r="VJM890" s="14"/>
      <c r="VJN890" s="14"/>
      <c r="VJO890" s="14"/>
      <c r="VJP890" s="14"/>
      <c r="VJQ890" s="14"/>
      <c r="VJR890" s="14"/>
      <c r="VJS890" s="14"/>
      <c r="VJT890" s="14"/>
      <c r="VJU890" s="14"/>
      <c r="VJV890" s="14"/>
      <c r="VJW890" s="14"/>
      <c r="VJX890" s="14"/>
      <c r="VJY890" s="14"/>
      <c r="VJZ890" s="14"/>
      <c r="VKA890" s="14"/>
      <c r="VKB890" s="14"/>
      <c r="VKC890" s="14"/>
      <c r="VKD890" s="14"/>
      <c r="VKE890" s="14"/>
      <c r="VKF890" s="14"/>
      <c r="VKG890" s="14"/>
      <c r="VKH890" s="14"/>
      <c r="VKI890" s="14"/>
      <c r="VKJ890" s="14"/>
      <c r="VKK890" s="14"/>
      <c r="VKL890" s="14"/>
      <c r="VKM890" s="14"/>
      <c r="VKN890" s="14"/>
      <c r="VKO890" s="14"/>
      <c r="VKP890" s="14"/>
      <c r="VKQ890" s="14"/>
      <c r="VKR890" s="14"/>
      <c r="VKS890" s="14"/>
      <c r="VKT890" s="14"/>
      <c r="VKU890" s="14"/>
      <c r="VKV890" s="14"/>
      <c r="VKW890" s="14"/>
      <c r="VKX890" s="14"/>
      <c r="VKY890" s="14"/>
      <c r="VKZ890" s="14"/>
      <c r="VLA890" s="14"/>
      <c r="VLB890" s="14"/>
      <c r="VLC890" s="14"/>
      <c r="VLD890" s="14"/>
      <c r="VLE890" s="14"/>
      <c r="VLF890" s="14"/>
      <c r="VLG890" s="14"/>
      <c r="VLH890" s="14"/>
      <c r="VLI890" s="14"/>
      <c r="VLJ890" s="14"/>
      <c r="VLK890" s="14"/>
      <c r="VLL890" s="14"/>
      <c r="VLM890" s="14"/>
      <c r="VLN890" s="14"/>
      <c r="VLO890" s="14"/>
      <c r="VLP890" s="14"/>
      <c r="VLQ890" s="14"/>
      <c r="VLR890" s="14"/>
      <c r="VLS890" s="14"/>
      <c r="VLT890" s="14"/>
      <c r="VLU890" s="14"/>
      <c r="VLV890" s="14"/>
      <c r="VLW890" s="14"/>
      <c r="VLX890" s="14"/>
      <c r="VLY890" s="14"/>
      <c r="VLZ890" s="14"/>
      <c r="VMA890" s="14"/>
      <c r="VMB890" s="14"/>
      <c r="VMC890" s="14"/>
      <c r="VMD890" s="14"/>
      <c r="VME890" s="14"/>
      <c r="VMF890" s="14"/>
      <c r="VMG890" s="14"/>
      <c r="VMH890" s="14"/>
      <c r="VMI890" s="14"/>
      <c r="VMJ890" s="14"/>
      <c r="VMK890" s="14"/>
      <c r="VML890" s="14"/>
      <c r="VMM890" s="14"/>
      <c r="VMN890" s="14"/>
      <c r="VMO890" s="14"/>
      <c r="VMP890" s="14"/>
      <c r="VMQ890" s="14"/>
      <c r="VMR890" s="14"/>
      <c r="VMS890" s="14"/>
      <c r="VMT890" s="14"/>
      <c r="VMU890" s="14"/>
      <c r="VMV890" s="14"/>
      <c r="VMW890" s="14"/>
      <c r="VMX890" s="14"/>
      <c r="VMY890" s="14"/>
      <c r="VMZ890" s="14"/>
      <c r="VNA890" s="14"/>
      <c r="VNB890" s="14"/>
      <c r="VNC890" s="14"/>
      <c r="VND890" s="14"/>
      <c r="VNE890" s="14"/>
      <c r="VNF890" s="14"/>
      <c r="VNG890" s="14"/>
      <c r="VNH890" s="14"/>
      <c r="VNI890" s="14"/>
      <c r="VNJ890" s="14"/>
      <c r="VNK890" s="14"/>
      <c r="VNL890" s="14"/>
      <c r="VNM890" s="14"/>
      <c r="VNN890" s="14"/>
      <c r="VNO890" s="14"/>
      <c r="VNP890" s="14"/>
      <c r="VNQ890" s="14"/>
      <c r="VNR890" s="14"/>
      <c r="VNS890" s="14"/>
      <c r="VNT890" s="14"/>
      <c r="VNU890" s="14"/>
      <c r="VNV890" s="14"/>
      <c r="VNW890" s="14"/>
      <c r="VNX890" s="14"/>
      <c r="VNY890" s="14"/>
      <c r="VNZ890" s="14"/>
      <c r="VOA890" s="14"/>
      <c r="VOB890" s="14"/>
      <c r="VOC890" s="14"/>
      <c r="VOD890" s="14"/>
      <c r="VOE890" s="14"/>
      <c r="VOF890" s="14"/>
      <c r="VOG890" s="14"/>
      <c r="VOH890" s="14"/>
      <c r="VOI890" s="14"/>
      <c r="VOJ890" s="14"/>
      <c r="VOK890" s="14"/>
      <c r="VOL890" s="14"/>
      <c r="VOM890" s="14"/>
      <c r="VON890" s="14"/>
      <c r="VOO890" s="14"/>
      <c r="VOP890" s="14"/>
      <c r="VOQ890" s="14"/>
      <c r="VOR890" s="14"/>
      <c r="VOS890" s="14"/>
      <c r="VOT890" s="14"/>
      <c r="VOU890" s="14"/>
      <c r="VOV890" s="14"/>
      <c r="VOW890" s="14"/>
      <c r="VOX890" s="14"/>
      <c r="VOY890" s="14"/>
      <c r="VOZ890" s="14"/>
      <c r="VPA890" s="14"/>
      <c r="VPB890" s="14"/>
      <c r="VPC890" s="14"/>
      <c r="VPD890" s="14"/>
      <c r="VPE890" s="14"/>
      <c r="VPF890" s="14"/>
      <c r="VPG890" s="14"/>
      <c r="VPH890" s="14"/>
      <c r="VPI890" s="14"/>
      <c r="VPJ890" s="14"/>
      <c r="VPK890" s="14"/>
      <c r="VPL890" s="14"/>
      <c r="VPM890" s="14"/>
      <c r="VPN890" s="14"/>
      <c r="VPO890" s="14"/>
      <c r="VPP890" s="14"/>
      <c r="VPQ890" s="14"/>
      <c r="VPR890" s="14"/>
      <c r="VPS890" s="14"/>
      <c r="VPT890" s="14"/>
      <c r="VPU890" s="14"/>
      <c r="VPV890" s="14"/>
      <c r="VPW890" s="14"/>
      <c r="VPX890" s="14"/>
      <c r="VPY890" s="14"/>
      <c r="VPZ890" s="14"/>
      <c r="VQA890" s="14"/>
      <c r="VQB890" s="14"/>
      <c r="VQC890" s="14"/>
      <c r="VQD890" s="14"/>
      <c r="VQE890" s="14"/>
      <c r="VQF890" s="14"/>
      <c r="VQG890" s="14"/>
      <c r="VQH890" s="14"/>
      <c r="VQI890" s="14"/>
      <c r="VQJ890" s="14"/>
      <c r="VQK890" s="14"/>
      <c r="VQL890" s="14"/>
      <c r="VQM890" s="14"/>
      <c r="VQN890" s="14"/>
      <c r="VQO890" s="14"/>
      <c r="VQP890" s="14"/>
      <c r="VQQ890" s="14"/>
      <c r="VQR890" s="14"/>
      <c r="VQS890" s="14"/>
      <c r="VQT890" s="14"/>
      <c r="VQU890" s="14"/>
      <c r="VQV890" s="14"/>
      <c r="VQW890" s="14"/>
      <c r="VQX890" s="14"/>
      <c r="VQY890" s="14"/>
      <c r="VQZ890" s="14"/>
      <c r="VRA890" s="14"/>
      <c r="VRB890" s="14"/>
      <c r="VRC890" s="14"/>
      <c r="VRD890" s="14"/>
      <c r="VRE890" s="14"/>
      <c r="VRF890" s="14"/>
      <c r="VRG890" s="14"/>
      <c r="VRH890" s="14"/>
      <c r="VRI890" s="14"/>
      <c r="VRJ890" s="14"/>
      <c r="VRK890" s="14"/>
      <c r="VRL890" s="14"/>
      <c r="VRM890" s="14"/>
      <c r="VRN890" s="14"/>
      <c r="VRO890" s="14"/>
      <c r="VRP890" s="14"/>
      <c r="VRQ890" s="14"/>
      <c r="VRR890" s="14"/>
      <c r="VRS890" s="14"/>
      <c r="VRT890" s="14"/>
      <c r="VRU890" s="14"/>
      <c r="VRV890" s="14"/>
      <c r="VRW890" s="14"/>
      <c r="VRX890" s="14"/>
      <c r="VRY890" s="14"/>
      <c r="VRZ890" s="14"/>
      <c r="VSA890" s="14"/>
      <c r="VSB890" s="14"/>
      <c r="VSC890" s="14"/>
      <c r="VSD890" s="14"/>
      <c r="VSE890" s="14"/>
      <c r="VSF890" s="14"/>
      <c r="VSG890" s="14"/>
      <c r="VSH890" s="14"/>
      <c r="VSI890" s="14"/>
      <c r="VSJ890" s="14"/>
      <c r="VSK890" s="14"/>
      <c r="VSL890" s="14"/>
      <c r="VSM890" s="14"/>
      <c r="VSN890" s="14"/>
      <c r="VSO890" s="14"/>
      <c r="VSP890" s="14"/>
      <c r="VSQ890" s="14"/>
      <c r="VSR890" s="14"/>
      <c r="VSS890" s="14"/>
      <c r="VST890" s="14"/>
      <c r="VSU890" s="14"/>
      <c r="VSV890" s="14"/>
      <c r="VSW890" s="14"/>
      <c r="VSX890" s="14"/>
      <c r="VSY890" s="14"/>
      <c r="VSZ890" s="14"/>
      <c r="VTA890" s="14"/>
      <c r="VTB890" s="14"/>
      <c r="VTC890" s="14"/>
      <c r="VTD890" s="14"/>
      <c r="VTE890" s="14"/>
      <c r="VTF890" s="14"/>
      <c r="VTG890" s="14"/>
      <c r="VTH890" s="14"/>
      <c r="VTI890" s="14"/>
      <c r="VTJ890" s="14"/>
      <c r="VTK890" s="14"/>
      <c r="VTL890" s="14"/>
      <c r="VTM890" s="14"/>
      <c r="VTN890" s="14"/>
      <c r="VTO890" s="14"/>
      <c r="VTP890" s="14"/>
      <c r="VTQ890" s="14"/>
      <c r="VTR890" s="14"/>
      <c r="VTS890" s="14"/>
      <c r="VTT890" s="14"/>
      <c r="VTU890" s="14"/>
      <c r="VTV890" s="14"/>
      <c r="VTW890" s="14"/>
      <c r="VTX890" s="14"/>
      <c r="VTY890" s="14"/>
      <c r="VTZ890" s="14"/>
      <c r="VUA890" s="14"/>
      <c r="VUB890" s="14"/>
      <c r="VUC890" s="14"/>
      <c r="VUD890" s="14"/>
      <c r="VUE890" s="14"/>
      <c r="VUF890" s="14"/>
      <c r="VUG890" s="14"/>
      <c r="VUH890" s="14"/>
      <c r="VUI890" s="14"/>
      <c r="VUJ890" s="14"/>
      <c r="VUK890" s="14"/>
      <c r="VUL890" s="14"/>
      <c r="VUM890" s="14"/>
      <c r="VUN890" s="14"/>
      <c r="VUO890" s="14"/>
      <c r="VUP890" s="14"/>
      <c r="VUQ890" s="14"/>
      <c r="VUR890" s="14"/>
      <c r="VUS890" s="14"/>
      <c r="VUT890" s="14"/>
      <c r="VUU890" s="14"/>
      <c r="VUV890" s="14"/>
      <c r="VUW890" s="14"/>
      <c r="VUX890" s="14"/>
      <c r="VUY890" s="14"/>
      <c r="VUZ890" s="14"/>
      <c r="VVA890" s="14"/>
      <c r="VVB890" s="14"/>
      <c r="VVC890" s="14"/>
      <c r="VVD890" s="14"/>
      <c r="VVE890" s="14"/>
      <c r="VVF890" s="14"/>
      <c r="VVG890" s="14"/>
      <c r="VVH890" s="14"/>
      <c r="VVI890" s="14"/>
      <c r="VVJ890" s="14"/>
      <c r="VVK890" s="14"/>
      <c r="VVL890" s="14"/>
      <c r="VVM890" s="14"/>
      <c r="VVN890" s="14"/>
      <c r="VVO890" s="14"/>
      <c r="VVP890" s="14"/>
      <c r="VVQ890" s="14"/>
      <c r="VVR890" s="14"/>
      <c r="VVS890" s="14"/>
      <c r="VVT890" s="14"/>
      <c r="VVU890" s="14"/>
      <c r="VVV890" s="14"/>
      <c r="VVW890" s="14"/>
      <c r="VVX890" s="14"/>
      <c r="VVY890" s="14"/>
      <c r="VVZ890" s="14"/>
      <c r="VWA890" s="14"/>
      <c r="VWB890" s="14"/>
      <c r="VWC890" s="14"/>
      <c r="VWD890" s="14"/>
      <c r="VWE890" s="14"/>
      <c r="VWF890" s="14"/>
      <c r="VWG890" s="14"/>
      <c r="VWH890" s="14"/>
      <c r="VWI890" s="14"/>
      <c r="VWJ890" s="14"/>
      <c r="VWK890" s="14"/>
      <c r="VWL890" s="14"/>
      <c r="VWM890" s="14"/>
      <c r="VWN890" s="14"/>
      <c r="VWO890" s="14"/>
      <c r="VWP890" s="14"/>
      <c r="VWQ890" s="14"/>
      <c r="VWR890" s="14"/>
      <c r="VWS890" s="14"/>
      <c r="VWT890" s="14"/>
      <c r="VWU890" s="14"/>
      <c r="VWV890" s="14"/>
      <c r="VWW890" s="14"/>
      <c r="VWX890" s="14"/>
      <c r="VWY890" s="14"/>
      <c r="VWZ890" s="14"/>
      <c r="VXA890" s="14"/>
      <c r="VXB890" s="14"/>
      <c r="VXC890" s="14"/>
      <c r="VXD890" s="14"/>
      <c r="VXE890" s="14"/>
      <c r="VXF890" s="14"/>
      <c r="VXG890" s="14"/>
      <c r="VXH890" s="14"/>
      <c r="VXI890" s="14"/>
      <c r="VXJ890" s="14"/>
      <c r="VXK890" s="14"/>
      <c r="VXL890" s="14"/>
      <c r="VXM890" s="14"/>
      <c r="VXN890" s="14"/>
      <c r="VXO890" s="14"/>
      <c r="VXP890" s="14"/>
      <c r="VXQ890" s="14"/>
      <c r="VXR890" s="14"/>
      <c r="VXS890" s="14"/>
      <c r="VXT890" s="14"/>
      <c r="VXU890" s="14"/>
      <c r="VXV890" s="14"/>
      <c r="VXW890" s="14"/>
      <c r="VXX890" s="14"/>
      <c r="VXY890" s="14"/>
      <c r="VXZ890" s="14"/>
      <c r="VYA890" s="14"/>
      <c r="VYB890" s="14"/>
      <c r="VYC890" s="14"/>
      <c r="VYD890" s="14"/>
      <c r="VYE890" s="14"/>
      <c r="VYF890" s="14"/>
      <c r="VYG890" s="14"/>
      <c r="VYH890" s="14"/>
      <c r="VYI890" s="14"/>
      <c r="VYJ890" s="14"/>
      <c r="VYK890" s="14"/>
      <c r="VYL890" s="14"/>
      <c r="VYM890" s="14"/>
      <c r="VYN890" s="14"/>
      <c r="VYO890" s="14"/>
      <c r="VYP890" s="14"/>
      <c r="VYQ890" s="14"/>
      <c r="VYR890" s="14"/>
      <c r="VYS890" s="14"/>
      <c r="VYT890" s="14"/>
      <c r="VYU890" s="14"/>
      <c r="VYV890" s="14"/>
      <c r="VYW890" s="14"/>
      <c r="VYX890" s="14"/>
      <c r="VYY890" s="14"/>
      <c r="VYZ890" s="14"/>
      <c r="VZA890" s="14"/>
      <c r="VZB890" s="14"/>
      <c r="VZC890" s="14"/>
      <c r="VZD890" s="14"/>
      <c r="VZE890" s="14"/>
      <c r="VZF890" s="14"/>
      <c r="VZG890" s="14"/>
      <c r="VZH890" s="14"/>
      <c r="VZI890" s="14"/>
      <c r="VZJ890" s="14"/>
      <c r="VZK890" s="14"/>
      <c r="VZL890" s="14"/>
      <c r="VZM890" s="14"/>
      <c r="VZN890" s="14"/>
      <c r="VZO890" s="14"/>
      <c r="VZP890" s="14"/>
      <c r="VZQ890" s="14"/>
      <c r="VZR890" s="14"/>
      <c r="VZS890" s="14"/>
      <c r="VZT890" s="14"/>
      <c r="VZU890" s="14"/>
      <c r="VZV890" s="14"/>
      <c r="VZW890" s="14"/>
      <c r="VZX890" s="14"/>
      <c r="VZY890" s="14"/>
      <c r="VZZ890" s="14"/>
      <c r="WAA890" s="14"/>
      <c r="WAB890" s="14"/>
      <c r="WAC890" s="14"/>
      <c r="WAD890" s="14"/>
      <c r="WAE890" s="14"/>
      <c r="WAF890" s="14"/>
      <c r="WAG890" s="14"/>
      <c r="WAH890" s="14"/>
      <c r="WAI890" s="14"/>
      <c r="WAJ890" s="14"/>
      <c r="WAK890" s="14"/>
      <c r="WAL890" s="14"/>
      <c r="WAM890" s="14"/>
      <c r="WAN890" s="14"/>
      <c r="WAO890" s="14"/>
      <c r="WAP890" s="14"/>
      <c r="WAQ890" s="14"/>
      <c r="WAR890" s="14"/>
      <c r="WAS890" s="14"/>
      <c r="WAT890" s="14"/>
      <c r="WAU890" s="14"/>
      <c r="WAV890" s="14"/>
      <c r="WAW890" s="14"/>
      <c r="WAX890" s="14"/>
      <c r="WAY890" s="14"/>
      <c r="WAZ890" s="14"/>
      <c r="WBA890" s="14"/>
      <c r="WBB890" s="14"/>
      <c r="WBC890" s="14"/>
      <c r="WBD890" s="14"/>
      <c r="WBE890" s="14"/>
      <c r="WBF890" s="14"/>
      <c r="WBG890" s="14"/>
      <c r="WBH890" s="14"/>
      <c r="WBI890" s="14"/>
      <c r="WBJ890" s="14"/>
      <c r="WBK890" s="14"/>
      <c r="WBL890" s="14"/>
      <c r="WBM890" s="14"/>
      <c r="WBN890" s="14"/>
      <c r="WBO890" s="14"/>
      <c r="WBP890" s="14"/>
      <c r="WBQ890" s="14"/>
      <c r="WBR890" s="14"/>
      <c r="WBS890" s="14"/>
      <c r="WBT890" s="14"/>
      <c r="WBU890" s="14"/>
      <c r="WBV890" s="14"/>
      <c r="WBW890" s="14"/>
      <c r="WBX890" s="14"/>
      <c r="WBY890" s="14"/>
      <c r="WBZ890" s="14"/>
      <c r="WCA890" s="14"/>
      <c r="WCB890" s="14"/>
      <c r="WCC890" s="14"/>
      <c r="WCD890" s="14"/>
      <c r="WCE890" s="14"/>
      <c r="WCF890" s="14"/>
      <c r="WCG890" s="14"/>
      <c r="WCH890" s="14"/>
      <c r="WCI890" s="14"/>
      <c r="WCJ890" s="14"/>
      <c r="WCK890" s="14"/>
      <c r="WCL890" s="14"/>
      <c r="WCM890" s="14"/>
      <c r="WCN890" s="14"/>
      <c r="WCO890" s="14"/>
      <c r="WCP890" s="14"/>
      <c r="WCQ890" s="14"/>
      <c r="WCR890" s="14"/>
      <c r="WCS890" s="14"/>
      <c r="WCT890" s="14"/>
      <c r="WCU890" s="14"/>
      <c r="WCV890" s="14"/>
      <c r="WCW890" s="14"/>
      <c r="WCX890" s="14"/>
      <c r="WCY890" s="14"/>
      <c r="WCZ890" s="14"/>
      <c r="WDA890" s="14"/>
      <c r="WDB890" s="14"/>
      <c r="WDC890" s="14"/>
      <c r="WDD890" s="14"/>
      <c r="WDE890" s="14"/>
      <c r="WDF890" s="14"/>
      <c r="WDG890" s="14"/>
      <c r="WDH890" s="14"/>
      <c r="WDI890" s="14"/>
      <c r="WDJ890" s="14"/>
      <c r="WDK890" s="14"/>
      <c r="WDL890" s="14"/>
      <c r="WDM890" s="14"/>
      <c r="WDN890" s="14"/>
      <c r="WDO890" s="14"/>
      <c r="WDP890" s="14"/>
      <c r="WDQ890" s="14"/>
      <c r="WDR890" s="14"/>
      <c r="WDS890" s="14"/>
      <c r="WDT890" s="14"/>
      <c r="WDU890" s="14"/>
      <c r="WDV890" s="14"/>
      <c r="WDW890" s="14"/>
      <c r="WDX890" s="14"/>
      <c r="WDY890" s="14"/>
      <c r="WDZ890" s="14"/>
      <c r="WEA890" s="14"/>
      <c r="WEB890" s="14"/>
      <c r="WEC890" s="14"/>
      <c r="WED890" s="14"/>
      <c r="WEE890" s="14"/>
      <c r="WEF890" s="14"/>
      <c r="WEG890" s="14"/>
      <c r="WEH890" s="14"/>
      <c r="WEI890" s="14"/>
      <c r="WEJ890" s="14"/>
      <c r="WEK890" s="14"/>
      <c r="WEL890" s="14"/>
      <c r="WEM890" s="14"/>
      <c r="WEN890" s="14"/>
      <c r="WEO890" s="14"/>
      <c r="WEP890" s="14"/>
      <c r="WEQ890" s="14"/>
      <c r="WER890" s="14"/>
      <c r="WES890" s="14"/>
      <c r="WET890" s="14"/>
      <c r="WEU890" s="14"/>
      <c r="WEV890" s="14"/>
      <c r="WEW890" s="14"/>
      <c r="WEX890" s="14"/>
      <c r="WEY890" s="14"/>
      <c r="WEZ890" s="14"/>
      <c r="WFA890" s="14"/>
      <c r="WFB890" s="14"/>
      <c r="WFC890" s="14"/>
      <c r="WFD890" s="14"/>
      <c r="WFE890" s="14"/>
      <c r="WFF890" s="14"/>
      <c r="WFG890" s="14"/>
      <c r="WFH890" s="14"/>
      <c r="WFI890" s="14"/>
      <c r="WFJ890" s="14"/>
      <c r="WFK890" s="14"/>
      <c r="WFL890" s="14"/>
      <c r="WFM890" s="14"/>
      <c r="WFN890" s="14"/>
      <c r="WFO890" s="14"/>
      <c r="WFP890" s="14"/>
      <c r="WFQ890" s="14"/>
      <c r="WFR890" s="14"/>
      <c r="WFS890" s="14"/>
      <c r="WFT890" s="14"/>
      <c r="WFU890" s="14"/>
      <c r="WFV890" s="14"/>
      <c r="WFW890" s="14"/>
      <c r="WFX890" s="14"/>
      <c r="WFY890" s="14"/>
      <c r="WFZ890" s="14"/>
      <c r="WGA890" s="14"/>
      <c r="WGB890" s="14"/>
      <c r="WGC890" s="14"/>
      <c r="WGD890" s="14"/>
      <c r="WGE890" s="14"/>
      <c r="WGF890" s="14"/>
      <c r="WGG890" s="14"/>
      <c r="WGH890" s="14"/>
      <c r="WGI890" s="14"/>
      <c r="WGJ890" s="14"/>
      <c r="WGK890" s="14"/>
      <c r="WGL890" s="14"/>
      <c r="WGM890" s="14"/>
      <c r="WGN890" s="14"/>
      <c r="WGO890" s="14"/>
      <c r="WGP890" s="14"/>
      <c r="WGQ890" s="14"/>
      <c r="WGR890" s="14"/>
      <c r="WGS890" s="14"/>
      <c r="WGT890" s="14"/>
      <c r="WGU890" s="14"/>
      <c r="WGV890" s="14"/>
      <c r="WGW890" s="14"/>
      <c r="WGX890" s="14"/>
      <c r="WGY890" s="14"/>
      <c r="WGZ890" s="14"/>
      <c r="WHA890" s="14"/>
      <c r="WHB890" s="14"/>
      <c r="WHC890" s="14"/>
      <c r="WHD890" s="14"/>
      <c r="WHE890" s="14"/>
      <c r="WHF890" s="14"/>
      <c r="WHG890" s="14"/>
      <c r="WHH890" s="14"/>
      <c r="WHI890" s="14"/>
      <c r="WHJ890" s="14"/>
      <c r="WHK890" s="14"/>
      <c r="WHL890" s="14"/>
      <c r="WHM890" s="14"/>
      <c r="WHN890" s="14"/>
      <c r="WHO890" s="14"/>
      <c r="WHP890" s="14"/>
      <c r="WHQ890" s="14"/>
      <c r="WHR890" s="14"/>
      <c r="WHS890" s="14"/>
      <c r="WHT890" s="14"/>
      <c r="WHU890" s="14"/>
      <c r="WHV890" s="14"/>
      <c r="WHW890" s="14"/>
      <c r="WHX890" s="14"/>
      <c r="WHY890" s="14"/>
      <c r="WHZ890" s="14"/>
      <c r="WIA890" s="14"/>
      <c r="WIB890" s="14"/>
      <c r="WIC890" s="14"/>
      <c r="WID890" s="14"/>
      <c r="WIE890" s="14"/>
      <c r="WIF890" s="14"/>
      <c r="WIG890" s="14"/>
      <c r="WIH890" s="14"/>
      <c r="WII890" s="14"/>
      <c r="WIJ890" s="14"/>
      <c r="WIK890" s="14"/>
      <c r="WIL890" s="14"/>
      <c r="WIM890" s="14"/>
      <c r="WIN890" s="14"/>
      <c r="WIO890" s="14"/>
      <c r="WIP890" s="14"/>
      <c r="WIQ890" s="14"/>
      <c r="WIR890" s="14"/>
      <c r="WIS890" s="14"/>
      <c r="WIT890" s="14"/>
      <c r="WIU890" s="14"/>
      <c r="WIV890" s="14"/>
      <c r="WIW890" s="14"/>
      <c r="WIX890" s="14"/>
      <c r="WIY890" s="14"/>
      <c r="WIZ890" s="14"/>
      <c r="WJA890" s="14"/>
      <c r="WJB890" s="14"/>
      <c r="WJC890" s="14"/>
      <c r="WJD890" s="14"/>
      <c r="WJE890" s="14"/>
      <c r="WJF890" s="14"/>
      <c r="WJG890" s="14"/>
      <c r="WJH890" s="14"/>
      <c r="WJI890" s="14"/>
      <c r="WJJ890" s="14"/>
      <c r="WJK890" s="14"/>
      <c r="WJL890" s="14"/>
      <c r="WJM890" s="14"/>
      <c r="WJN890" s="14"/>
      <c r="WJO890" s="14"/>
      <c r="WJP890" s="14"/>
      <c r="WJQ890" s="14"/>
      <c r="WJR890" s="14"/>
      <c r="WJS890" s="14"/>
      <c r="WJT890" s="14"/>
      <c r="WJU890" s="14"/>
      <c r="WJV890" s="14"/>
      <c r="WJW890" s="14"/>
      <c r="WJX890" s="14"/>
      <c r="WJY890" s="14"/>
      <c r="WJZ890" s="14"/>
      <c r="WKA890" s="14"/>
      <c r="WKB890" s="14"/>
      <c r="WKC890" s="14"/>
      <c r="WKD890" s="14"/>
      <c r="WKE890" s="14"/>
      <c r="WKF890" s="14"/>
      <c r="WKG890" s="14"/>
      <c r="WKH890" s="14"/>
      <c r="WKI890" s="14"/>
      <c r="WKJ890" s="14"/>
      <c r="WKK890" s="14"/>
      <c r="WKL890" s="14"/>
      <c r="WKM890" s="14"/>
      <c r="WKN890" s="14"/>
      <c r="WKO890" s="14"/>
      <c r="WKP890" s="14"/>
      <c r="WKQ890" s="14"/>
      <c r="WKR890" s="14"/>
      <c r="WKS890" s="14"/>
      <c r="WKT890" s="14"/>
      <c r="WKU890" s="14"/>
      <c r="WKV890" s="14"/>
      <c r="WKW890" s="14"/>
      <c r="WKX890" s="14"/>
      <c r="WKY890" s="14"/>
      <c r="WKZ890" s="14"/>
      <c r="WLA890" s="14"/>
      <c r="WLB890" s="14"/>
      <c r="WLC890" s="14"/>
      <c r="WLD890" s="14"/>
      <c r="WLE890" s="14"/>
      <c r="WLF890" s="14"/>
      <c r="WLG890" s="14"/>
      <c r="WLH890" s="14"/>
      <c r="WLI890" s="14"/>
      <c r="WLJ890" s="14"/>
      <c r="WLK890" s="14"/>
      <c r="WLL890" s="14"/>
      <c r="WLM890" s="14"/>
      <c r="WLN890" s="14"/>
      <c r="WLO890" s="14"/>
      <c r="WLP890" s="14"/>
      <c r="WLQ890" s="14"/>
      <c r="WLR890" s="14"/>
      <c r="WLS890" s="14"/>
      <c r="WLT890" s="14"/>
      <c r="WLU890" s="14"/>
      <c r="WLV890" s="14"/>
      <c r="WLW890" s="14"/>
      <c r="WLX890" s="14"/>
      <c r="WLY890" s="14"/>
      <c r="WLZ890" s="14"/>
      <c r="WMA890" s="14"/>
      <c r="WMB890" s="14"/>
      <c r="WMC890" s="14"/>
      <c r="WMD890" s="14"/>
      <c r="WME890" s="14"/>
      <c r="WMF890" s="14"/>
      <c r="WMG890" s="14"/>
      <c r="WMH890" s="14"/>
      <c r="WMI890" s="14"/>
      <c r="WMJ890" s="14"/>
      <c r="WMK890" s="14"/>
      <c r="WML890" s="14"/>
      <c r="WMM890" s="14"/>
      <c r="WMN890" s="14"/>
      <c r="WMO890" s="14"/>
      <c r="WMP890" s="14"/>
      <c r="WMQ890" s="14"/>
      <c r="WMR890" s="14"/>
      <c r="WMS890" s="14"/>
      <c r="WMT890" s="14"/>
      <c r="WMU890" s="14"/>
      <c r="WMV890" s="14"/>
      <c r="WMW890" s="14"/>
      <c r="WMX890" s="14"/>
      <c r="WMY890" s="14"/>
      <c r="WMZ890" s="14"/>
      <c r="WNA890" s="14"/>
      <c r="WNB890" s="14"/>
      <c r="WNC890" s="14"/>
      <c r="WND890" s="14"/>
      <c r="WNE890" s="14"/>
      <c r="WNF890" s="14"/>
      <c r="WNG890" s="14"/>
      <c r="WNH890" s="14"/>
      <c r="WNI890" s="14"/>
      <c r="WNJ890" s="14"/>
      <c r="WNK890" s="14"/>
      <c r="WNL890" s="14"/>
      <c r="WNM890" s="14"/>
      <c r="WNN890" s="14"/>
      <c r="WNO890" s="14"/>
      <c r="WNP890" s="14"/>
      <c r="WNQ890" s="14"/>
      <c r="WNR890" s="14"/>
      <c r="WNS890" s="14"/>
      <c r="WNT890" s="14"/>
      <c r="WNU890" s="14"/>
      <c r="WNV890" s="14"/>
      <c r="WNW890" s="14"/>
      <c r="WNX890" s="14"/>
      <c r="WNY890" s="14"/>
      <c r="WNZ890" s="14"/>
      <c r="WOA890" s="14"/>
      <c r="WOB890" s="14"/>
      <c r="WOC890" s="14"/>
      <c r="WOD890" s="14"/>
      <c r="WOE890" s="14"/>
      <c r="WOF890" s="14"/>
      <c r="WOG890" s="14"/>
      <c r="WOH890" s="14"/>
      <c r="WOI890" s="14"/>
      <c r="WOJ890" s="14"/>
      <c r="WOK890" s="14"/>
      <c r="WOL890" s="14"/>
      <c r="WOM890" s="14"/>
      <c r="WON890" s="14"/>
      <c r="WOO890" s="14"/>
      <c r="WOP890" s="14"/>
      <c r="WOQ890" s="14"/>
      <c r="WOR890" s="14"/>
      <c r="WOS890" s="14"/>
      <c r="WOT890" s="14"/>
      <c r="WOU890" s="14"/>
      <c r="WOV890" s="14"/>
      <c r="WOW890" s="14"/>
      <c r="WOX890" s="14"/>
      <c r="WOY890" s="14"/>
      <c r="WOZ890" s="14"/>
      <c r="WPA890" s="14"/>
      <c r="WPB890" s="14"/>
      <c r="WPC890" s="14"/>
      <c r="WPD890" s="14"/>
      <c r="WPE890" s="14"/>
      <c r="WPF890" s="14"/>
      <c r="WPG890" s="14"/>
      <c r="WPH890" s="14"/>
      <c r="WPI890" s="14"/>
      <c r="WPJ890" s="14"/>
      <c r="WPK890" s="14"/>
      <c r="WPL890" s="14"/>
      <c r="WPM890" s="14"/>
      <c r="WPN890" s="14"/>
      <c r="WPO890" s="14"/>
      <c r="WPP890" s="14"/>
      <c r="WPQ890" s="14"/>
      <c r="WPR890" s="14"/>
      <c r="WPS890" s="14"/>
      <c r="WPT890" s="14"/>
      <c r="WPU890" s="14"/>
      <c r="WPV890" s="14"/>
      <c r="WPW890" s="14"/>
      <c r="WPX890" s="14"/>
      <c r="WPY890" s="14"/>
      <c r="WPZ890" s="14"/>
      <c r="WQA890" s="14"/>
      <c r="WQB890" s="14"/>
      <c r="WQC890" s="14"/>
      <c r="WQD890" s="14"/>
      <c r="WQE890" s="14"/>
      <c r="WQF890" s="14"/>
      <c r="WQG890" s="14"/>
      <c r="WQH890" s="14"/>
      <c r="WQI890" s="14"/>
      <c r="WQJ890" s="14"/>
      <c r="WQK890" s="14"/>
      <c r="WQL890" s="14"/>
      <c r="WQM890" s="14"/>
      <c r="WQN890" s="14"/>
      <c r="WQO890" s="14"/>
      <c r="WQP890" s="14"/>
      <c r="WQQ890" s="14"/>
      <c r="WQR890" s="14"/>
      <c r="WQS890" s="14"/>
      <c r="WQT890" s="14"/>
      <c r="WQU890" s="14"/>
      <c r="WQV890" s="14"/>
      <c r="WQW890" s="14"/>
      <c r="WQX890" s="14"/>
      <c r="WQY890" s="14"/>
      <c r="WQZ890" s="14"/>
      <c r="WRA890" s="14"/>
      <c r="WRB890" s="14"/>
      <c r="WRC890" s="14"/>
      <c r="WRD890" s="14"/>
      <c r="WRE890" s="14"/>
      <c r="WRF890" s="14"/>
      <c r="WRG890" s="14"/>
      <c r="WRH890" s="14"/>
      <c r="WRI890" s="14"/>
      <c r="WRJ890" s="14"/>
      <c r="WRK890" s="14"/>
      <c r="WRL890" s="14"/>
      <c r="WRM890" s="14"/>
      <c r="WRN890" s="14"/>
      <c r="WRO890" s="14"/>
      <c r="WRP890" s="14"/>
      <c r="WRQ890" s="14"/>
      <c r="WRR890" s="14"/>
      <c r="WRS890" s="14"/>
      <c r="WRT890" s="14"/>
      <c r="WRU890" s="14"/>
      <c r="WRV890" s="14"/>
      <c r="WRW890" s="14"/>
      <c r="WRX890" s="14"/>
      <c r="WRY890" s="14"/>
      <c r="WRZ890" s="14"/>
      <c r="WSA890" s="14"/>
      <c r="WSB890" s="14"/>
      <c r="WSC890" s="14"/>
      <c r="WSD890" s="14"/>
      <c r="WSE890" s="14"/>
      <c r="WSF890" s="14"/>
      <c r="WSG890" s="14"/>
      <c r="WSH890" s="14"/>
      <c r="WSI890" s="14"/>
      <c r="WSJ890" s="14"/>
      <c r="WSK890" s="14"/>
      <c r="WSL890" s="14"/>
      <c r="WSM890" s="14"/>
      <c r="WSN890" s="14"/>
      <c r="WSO890" s="14"/>
      <c r="WSP890" s="14"/>
      <c r="WSQ890" s="14"/>
      <c r="WSR890" s="14"/>
      <c r="WSS890" s="14"/>
      <c r="WST890" s="14"/>
      <c r="WSU890" s="14"/>
      <c r="WSV890" s="14"/>
      <c r="WSW890" s="14"/>
      <c r="WSX890" s="14"/>
      <c r="WSY890" s="14"/>
      <c r="WSZ890" s="14"/>
      <c r="WTA890" s="14"/>
      <c r="WTB890" s="14"/>
      <c r="WTC890" s="14"/>
      <c r="WTD890" s="14"/>
      <c r="WTE890" s="14"/>
      <c r="WTF890" s="14"/>
      <c r="WTG890" s="14"/>
      <c r="WTH890" s="14"/>
      <c r="WTI890" s="14"/>
      <c r="WTJ890" s="14"/>
      <c r="WTK890" s="14"/>
      <c r="WTL890" s="14"/>
      <c r="WTM890" s="14"/>
      <c r="WTN890" s="14"/>
      <c r="WTO890" s="14"/>
      <c r="WTP890" s="14"/>
      <c r="WTQ890" s="14"/>
      <c r="WTR890" s="14"/>
      <c r="WTS890" s="14"/>
      <c r="WTT890" s="14"/>
      <c r="WTU890" s="14"/>
      <c r="WTV890" s="14"/>
      <c r="WTW890" s="14"/>
      <c r="WTX890" s="14"/>
      <c r="WTY890" s="14"/>
      <c r="WTZ890" s="14"/>
      <c r="WUA890" s="14"/>
      <c r="WUB890" s="14"/>
      <c r="WUC890" s="14"/>
      <c r="WUD890" s="14"/>
      <c r="WUE890" s="14"/>
      <c r="WUF890" s="14"/>
      <c r="WUG890" s="14"/>
      <c r="WUH890" s="14"/>
      <c r="WUI890" s="14"/>
      <c r="WUJ890" s="14"/>
      <c r="WUK890" s="14"/>
      <c r="WUL890" s="14"/>
      <c r="WUM890" s="14"/>
      <c r="WUN890" s="14"/>
      <c r="WUO890" s="14"/>
      <c r="WUP890" s="14"/>
      <c r="WUQ890" s="14"/>
      <c r="WUR890" s="14"/>
      <c r="WUS890" s="14"/>
      <c r="WUT890" s="14"/>
      <c r="WUU890" s="14"/>
      <c r="WUV890" s="14"/>
      <c r="WUW890" s="14"/>
      <c r="WUX890" s="14"/>
      <c r="WUY890" s="14"/>
      <c r="WUZ890" s="14"/>
      <c r="WVA890" s="14"/>
      <c r="WVB890" s="14"/>
      <c r="WVC890" s="14"/>
      <c r="WVD890" s="14"/>
      <c r="WVE890" s="14"/>
      <c r="WVF890" s="14"/>
      <c r="WVG890" s="14"/>
      <c r="WVH890" s="14"/>
      <c r="WVI890" s="14"/>
      <c r="WVJ890" s="14"/>
      <c r="WVK890" s="14"/>
      <c r="WVL890" s="14"/>
      <c r="WVM890" s="14"/>
      <c r="WVN890" s="14"/>
      <c r="WVO890" s="14"/>
      <c r="WVP890" s="14"/>
      <c r="WVQ890" s="14"/>
      <c r="WVR890" s="14"/>
      <c r="WVS890" s="14"/>
      <c r="WVT890" s="14"/>
      <c r="WVU890" s="14"/>
      <c r="WVV890" s="14"/>
      <c r="WVW890" s="14"/>
      <c r="WVX890" s="14"/>
      <c r="WVY890" s="14"/>
      <c r="WVZ890" s="14"/>
      <c r="WWA890" s="14"/>
      <c r="WWB890" s="14"/>
      <c r="WWC890" s="14"/>
      <c r="WWD890" s="14"/>
      <c r="WWE890" s="14"/>
      <c r="WWF890" s="14"/>
      <c r="WWG890" s="14"/>
      <c r="WWH890" s="14"/>
      <c r="WWI890" s="14"/>
      <c r="WWJ890" s="14"/>
      <c r="WWK890" s="14"/>
      <c r="WWL890" s="14"/>
      <c r="WWM890" s="14"/>
      <c r="WWN890" s="14"/>
      <c r="WWO890" s="14"/>
      <c r="WWP890" s="14"/>
      <c r="WWQ890" s="14"/>
      <c r="WWR890" s="14"/>
      <c r="WWS890" s="14"/>
      <c r="WWT890" s="14"/>
      <c r="WWU890" s="14"/>
      <c r="WWV890" s="14"/>
      <c r="WWW890" s="14"/>
      <c r="WWX890" s="14"/>
      <c r="WWY890" s="14"/>
      <c r="WWZ890" s="14"/>
      <c r="WXA890" s="14"/>
      <c r="WXB890" s="14"/>
      <c r="WXC890" s="14"/>
      <c r="WXD890" s="14"/>
      <c r="WXE890" s="14"/>
      <c r="WXF890" s="14"/>
      <c r="WXG890" s="14"/>
      <c r="WXH890" s="14"/>
      <c r="WXI890" s="14"/>
      <c r="WXJ890" s="14"/>
      <c r="WXK890" s="14"/>
      <c r="WXL890" s="14"/>
      <c r="WXM890" s="14"/>
      <c r="WXN890" s="14"/>
      <c r="WXO890" s="14"/>
      <c r="WXP890" s="14"/>
      <c r="WXQ890" s="14"/>
      <c r="WXR890" s="14"/>
      <c r="WXS890" s="14"/>
      <c r="WXT890" s="14"/>
      <c r="WXU890" s="14"/>
      <c r="WXV890" s="14"/>
      <c r="WXW890" s="14"/>
      <c r="WXX890" s="14"/>
      <c r="WXY890" s="14"/>
      <c r="WXZ890" s="14"/>
      <c r="WYA890" s="14"/>
      <c r="WYB890" s="14"/>
      <c r="WYC890" s="14"/>
      <c r="WYD890" s="14"/>
      <c r="WYE890" s="14"/>
      <c r="WYF890" s="14"/>
      <c r="WYG890" s="14"/>
      <c r="WYH890" s="14"/>
      <c r="WYI890" s="14"/>
      <c r="WYJ890" s="14"/>
      <c r="WYK890" s="14"/>
      <c r="WYL890" s="14"/>
      <c r="WYM890" s="14"/>
      <c r="WYN890" s="14"/>
      <c r="WYO890" s="14"/>
      <c r="WYP890" s="14"/>
      <c r="WYQ890" s="14"/>
      <c r="WYR890" s="14"/>
      <c r="WYS890" s="14"/>
      <c r="WYT890" s="14"/>
      <c r="WYU890" s="14"/>
      <c r="WYV890" s="14"/>
      <c r="WYW890" s="14"/>
      <c r="WYX890" s="14"/>
      <c r="WYY890" s="14"/>
      <c r="WYZ890" s="14"/>
      <c r="WZA890" s="14"/>
      <c r="WZB890" s="14"/>
      <c r="WZC890" s="14"/>
      <c r="WZD890" s="14"/>
      <c r="WZE890" s="14"/>
      <c r="WZF890" s="14"/>
      <c r="WZG890" s="14"/>
      <c r="WZH890" s="14"/>
      <c r="WZI890" s="14"/>
      <c r="WZJ890" s="14"/>
      <c r="WZK890" s="14"/>
      <c r="WZL890" s="14"/>
      <c r="WZM890" s="14"/>
      <c r="WZN890" s="14"/>
      <c r="WZO890" s="14"/>
      <c r="WZP890" s="14"/>
      <c r="WZQ890" s="14"/>
      <c r="WZR890" s="14"/>
      <c r="WZS890" s="14"/>
      <c r="WZT890" s="14"/>
      <c r="WZU890" s="14"/>
      <c r="WZV890" s="14"/>
      <c r="WZW890" s="14"/>
      <c r="WZX890" s="14"/>
      <c r="WZY890" s="14"/>
      <c r="WZZ890" s="14"/>
      <c r="XAA890" s="14"/>
      <c r="XAB890" s="14"/>
      <c r="XAC890" s="14"/>
      <c r="XAD890" s="14"/>
      <c r="XAE890" s="14"/>
      <c r="XAF890" s="14"/>
      <c r="XAG890" s="14"/>
      <c r="XAH890" s="14"/>
      <c r="XAI890" s="14"/>
      <c r="XAJ890" s="14"/>
      <c r="XAK890" s="14"/>
      <c r="XAL890" s="14"/>
      <c r="XAM890" s="14"/>
      <c r="XAN890" s="14"/>
      <c r="XAO890" s="14"/>
      <c r="XAP890" s="14"/>
      <c r="XAQ890" s="14"/>
      <c r="XAR890" s="14"/>
      <c r="XAS890" s="14"/>
      <c r="XAT890" s="14"/>
      <c r="XAU890" s="14"/>
      <c r="XAV890" s="14"/>
      <c r="XAW890" s="14"/>
      <c r="XAX890" s="14"/>
      <c r="XAY890" s="14"/>
      <c r="XAZ890" s="14"/>
      <c r="XBA890" s="14"/>
      <c r="XBB890" s="14"/>
      <c r="XBC890" s="14"/>
      <c r="XBD890" s="14"/>
      <c r="XBE890" s="14"/>
      <c r="XBF890" s="14"/>
      <c r="XBG890" s="14"/>
      <c r="XBH890" s="14"/>
      <c r="XBI890" s="14"/>
      <c r="XBJ890" s="14"/>
      <c r="XBK890" s="14"/>
      <c r="XBL890" s="14"/>
      <c r="XBM890" s="14"/>
      <c r="XBN890" s="14"/>
      <c r="XBO890" s="14"/>
      <c r="XBP890" s="14"/>
      <c r="XBQ890" s="14"/>
      <c r="XBR890" s="14"/>
      <c r="XBS890" s="14"/>
      <c r="XBT890" s="14"/>
      <c r="XBU890" s="14"/>
      <c r="XBV890" s="14"/>
      <c r="XBW890" s="14"/>
      <c r="XBX890" s="14"/>
      <c r="XBY890" s="14"/>
      <c r="XBZ890" s="14"/>
      <c r="XCA890" s="14"/>
      <c r="XCB890" s="14"/>
      <c r="XCC890" s="14"/>
      <c r="XCD890" s="14"/>
      <c r="XCE890" s="14"/>
      <c r="XCF890" s="14"/>
      <c r="XCG890" s="14"/>
      <c r="XCH890" s="14"/>
      <c r="XCI890" s="14"/>
      <c r="XCJ890" s="14"/>
      <c r="XCK890" s="14"/>
      <c r="XCL890" s="14"/>
      <c r="XCM890" s="14"/>
      <c r="XCN890" s="14"/>
      <c r="XCO890" s="14"/>
      <c r="XCP890" s="14"/>
      <c r="XCQ890" s="14"/>
      <c r="XCR890" s="14"/>
      <c r="XCS890" s="14"/>
      <c r="XCT890" s="14"/>
      <c r="XCU890" s="14"/>
      <c r="XCV890" s="14"/>
      <c r="XCW890" s="14"/>
      <c r="XCX890" s="14"/>
      <c r="XCY890" s="14"/>
      <c r="XCZ890" s="14"/>
      <c r="XDA890" s="14"/>
      <c r="XDB890" s="14"/>
      <c r="XDC890" s="14"/>
      <c r="XDD890" s="14"/>
      <c r="XDE890" s="14"/>
      <c r="XDF890" s="14"/>
      <c r="XDG890" s="14"/>
      <c r="XDH890" s="14"/>
      <c r="XDI890" s="14"/>
      <c r="XDJ890" s="14"/>
      <c r="XDK890" s="14"/>
      <c r="XDL890" s="14"/>
      <c r="XDM890" s="14"/>
      <c r="XDN890" s="14"/>
      <c r="XDO890" s="14"/>
      <c r="XDP890" s="14"/>
      <c r="XDQ890" s="14"/>
      <c r="XDR890" s="14"/>
      <c r="XDS890" s="14"/>
      <c r="XDT890" s="14"/>
      <c r="XDU890" s="14"/>
      <c r="XDV890" s="14"/>
      <c r="XDW890" s="14"/>
      <c r="XDX890" s="14"/>
      <c r="XDY890" s="14"/>
      <c r="XDZ890" s="14"/>
      <c r="XEA890" s="14"/>
      <c r="XEB890" s="14"/>
      <c r="XEC890" s="14"/>
      <c r="XED890" s="14"/>
      <c r="XEE890" s="14"/>
      <c r="XEF890" s="14"/>
      <c r="XEG890" s="14"/>
      <c r="XEH890" s="14"/>
      <c r="XEI890" s="14"/>
      <c r="XEJ890" s="14"/>
      <c r="XEK890" s="14"/>
      <c r="XEL890" s="14"/>
      <c r="XEM890" s="14"/>
      <c r="XEN890" s="14"/>
      <c r="XEO890" s="14"/>
      <c r="XEP890" s="14"/>
      <c r="XEQ890" s="14"/>
      <c r="XER890" s="14"/>
      <c r="XES890" s="14"/>
      <c r="XET890" s="14"/>
      <c r="XEU890" s="14"/>
      <c r="XEV890" s="14"/>
      <c r="XEW890" s="14"/>
      <c r="XEX890" s="14"/>
      <c r="XEY890" s="14"/>
      <c r="XEZ890" s="14"/>
      <c r="XFA890" s="14"/>
      <c r="XFB890" s="14"/>
      <c r="XFC890" s="14"/>
      <c r="XFD890" s="14"/>
    </row>
    <row r="891" spans="2:16384" hidden="1" x14ac:dyDescent="0.25">
      <c r="B891" s="63" t="s">
        <v>34</v>
      </c>
      <c r="C891" s="40" t="s">
        <v>62</v>
      </c>
      <c r="D891" s="83" t="s">
        <v>120</v>
      </c>
      <c r="E891" s="112" t="s">
        <v>46</v>
      </c>
      <c r="F891" s="25"/>
      <c r="G891" s="111">
        <v>2</v>
      </c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9">
        <f t="shared" si="53"/>
        <v>0</v>
      </c>
      <c r="AH891" s="22"/>
      <c r="AI891" s="22"/>
      <c r="AJ891" s="22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9">
        <f t="shared" si="56"/>
        <v>0</v>
      </c>
      <c r="BC891" s="1"/>
      <c r="BD891" s="1"/>
      <c r="BE891" s="1"/>
      <c r="BF891" s="1"/>
      <c r="BG891" s="9">
        <f t="shared" si="54"/>
        <v>2</v>
      </c>
      <c r="BH891" s="23">
        <f t="shared" si="55"/>
        <v>0</v>
      </c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14"/>
      <c r="FW891" s="14"/>
      <c r="FX891" s="14"/>
      <c r="FY891" s="14"/>
      <c r="FZ891" s="14"/>
      <c r="GA891" s="14"/>
      <c r="GB891" s="14"/>
      <c r="GC891" s="14"/>
      <c r="GD891" s="14"/>
      <c r="GE891" s="14"/>
      <c r="GF891" s="14"/>
      <c r="GG891" s="14"/>
      <c r="GH891" s="14"/>
      <c r="GI891" s="14"/>
      <c r="GJ891" s="14"/>
      <c r="GK891" s="14"/>
      <c r="GL891" s="14"/>
      <c r="GM891" s="14"/>
      <c r="GN891" s="14"/>
      <c r="GO891" s="14"/>
      <c r="GP891" s="14"/>
      <c r="GQ891" s="14"/>
      <c r="GR891" s="14"/>
      <c r="GS891" s="14"/>
      <c r="GT891" s="14"/>
      <c r="GU891" s="14"/>
      <c r="GV891" s="14"/>
      <c r="GW891" s="14"/>
      <c r="GX891" s="14"/>
      <c r="GY891" s="14"/>
      <c r="GZ891" s="14"/>
      <c r="HA891" s="14"/>
      <c r="HB891" s="14"/>
      <c r="HC891" s="14"/>
      <c r="HD891" s="14"/>
      <c r="HE891" s="14"/>
      <c r="HF891" s="14"/>
      <c r="HG891" s="14"/>
      <c r="HH891" s="14"/>
      <c r="HI891" s="14"/>
      <c r="HJ891" s="14"/>
      <c r="HK891" s="14"/>
      <c r="HL891" s="14"/>
      <c r="HM891" s="14"/>
      <c r="HN891" s="14"/>
      <c r="HO891" s="14"/>
      <c r="HP891" s="14"/>
      <c r="HQ891" s="14"/>
      <c r="HR891" s="14"/>
      <c r="HS891" s="14"/>
      <c r="HT891" s="14"/>
      <c r="HU891" s="14"/>
      <c r="HV891" s="14"/>
      <c r="HW891" s="14"/>
      <c r="HX891" s="14"/>
      <c r="HY891" s="14"/>
      <c r="HZ891" s="14"/>
      <c r="IA891" s="14"/>
      <c r="IB891" s="14"/>
      <c r="IC891" s="14"/>
      <c r="ID891" s="14"/>
      <c r="IE891" s="14"/>
      <c r="IF891" s="14"/>
      <c r="IG891" s="14"/>
      <c r="IH891" s="14"/>
      <c r="II891" s="14"/>
      <c r="IJ891" s="14"/>
      <c r="IK891" s="14"/>
      <c r="IL891" s="14"/>
      <c r="IM891" s="14"/>
      <c r="IN891" s="14"/>
      <c r="IO891" s="14"/>
      <c r="IP891" s="14"/>
      <c r="IQ891" s="14"/>
      <c r="IR891" s="14"/>
      <c r="IS891" s="14"/>
      <c r="IT891" s="14"/>
      <c r="IU891" s="14"/>
      <c r="IV891" s="14"/>
      <c r="IW891" s="14"/>
      <c r="IX891" s="14"/>
      <c r="IY891" s="14"/>
      <c r="IZ891" s="14"/>
      <c r="JA891" s="14"/>
      <c r="JB891" s="14"/>
      <c r="JC891" s="14"/>
      <c r="JD891" s="14"/>
      <c r="JE891" s="14"/>
      <c r="JF891" s="14"/>
      <c r="JG891" s="14"/>
      <c r="JH891" s="14"/>
      <c r="JI891" s="14"/>
      <c r="JJ891" s="14"/>
      <c r="JK891" s="14"/>
      <c r="JL891" s="14"/>
      <c r="JM891" s="14"/>
      <c r="JN891" s="14"/>
      <c r="JO891" s="14"/>
      <c r="JP891" s="14"/>
      <c r="JQ891" s="14"/>
      <c r="JR891" s="14"/>
      <c r="JS891" s="14"/>
      <c r="JT891" s="14"/>
      <c r="JU891" s="14"/>
      <c r="JV891" s="14"/>
      <c r="JW891" s="14"/>
      <c r="JX891" s="14"/>
      <c r="JY891" s="14"/>
      <c r="JZ891" s="14"/>
      <c r="KA891" s="14"/>
      <c r="KB891" s="14"/>
      <c r="KC891" s="14"/>
      <c r="KD891" s="14"/>
      <c r="KE891" s="14"/>
      <c r="KF891" s="14"/>
      <c r="KG891" s="14"/>
      <c r="KH891" s="14"/>
      <c r="KI891" s="14"/>
      <c r="KJ891" s="14"/>
      <c r="KK891" s="14"/>
      <c r="KL891" s="14"/>
      <c r="KM891" s="14"/>
      <c r="KN891" s="14"/>
      <c r="KO891" s="14"/>
      <c r="KP891" s="14"/>
      <c r="KQ891" s="14"/>
      <c r="KR891" s="14"/>
      <c r="KS891" s="14"/>
      <c r="KT891" s="14"/>
      <c r="KU891" s="14"/>
      <c r="KV891" s="14"/>
      <c r="KW891" s="14"/>
      <c r="KX891" s="14"/>
      <c r="KY891" s="14"/>
      <c r="KZ891" s="14"/>
      <c r="LA891" s="14"/>
      <c r="LB891" s="14"/>
      <c r="LC891" s="14"/>
      <c r="LD891" s="14"/>
      <c r="LE891" s="14"/>
      <c r="LF891" s="14"/>
      <c r="LG891" s="14"/>
      <c r="LH891" s="14"/>
      <c r="LI891" s="14"/>
      <c r="LJ891" s="14"/>
      <c r="LK891" s="14"/>
      <c r="LL891" s="14"/>
      <c r="LM891" s="14"/>
      <c r="LN891" s="14"/>
      <c r="LO891" s="14"/>
      <c r="LP891" s="14"/>
      <c r="LQ891" s="14"/>
      <c r="LR891" s="14"/>
      <c r="LS891" s="14"/>
      <c r="LT891" s="14"/>
      <c r="LU891" s="14"/>
      <c r="LV891" s="14"/>
      <c r="LW891" s="14"/>
      <c r="LX891" s="14"/>
      <c r="LY891" s="14"/>
      <c r="LZ891" s="14"/>
      <c r="MA891" s="14"/>
      <c r="MB891" s="14"/>
      <c r="MC891" s="14"/>
      <c r="MD891" s="14"/>
      <c r="ME891" s="14"/>
      <c r="MF891" s="14"/>
      <c r="MG891" s="14"/>
      <c r="MH891" s="14"/>
      <c r="MI891" s="14"/>
      <c r="MJ891" s="14"/>
      <c r="MK891" s="14"/>
      <c r="ML891" s="14"/>
      <c r="MM891" s="14"/>
      <c r="MN891" s="14"/>
      <c r="MO891" s="14"/>
      <c r="MP891" s="14"/>
      <c r="MQ891" s="14"/>
      <c r="MR891" s="14"/>
      <c r="MS891" s="14"/>
      <c r="MT891" s="14"/>
      <c r="MU891" s="14"/>
      <c r="MV891" s="14"/>
      <c r="MW891" s="14"/>
      <c r="MX891" s="14"/>
      <c r="MY891" s="14"/>
      <c r="MZ891" s="14"/>
      <c r="NA891" s="14"/>
      <c r="NB891" s="14"/>
      <c r="NC891" s="14"/>
      <c r="ND891" s="14"/>
      <c r="NE891" s="14"/>
      <c r="NF891" s="14"/>
      <c r="NG891" s="14"/>
      <c r="NH891" s="14"/>
      <c r="NI891" s="14"/>
      <c r="NJ891" s="14"/>
      <c r="NK891" s="14"/>
      <c r="NL891" s="14"/>
      <c r="NM891" s="14"/>
      <c r="NN891" s="14"/>
      <c r="NO891" s="14"/>
      <c r="NP891" s="14"/>
      <c r="NQ891" s="14"/>
      <c r="NR891" s="14"/>
      <c r="NS891" s="14"/>
      <c r="NT891" s="14"/>
      <c r="NU891" s="14"/>
      <c r="NV891" s="14"/>
      <c r="NW891" s="14"/>
      <c r="NX891" s="14"/>
      <c r="NY891" s="14"/>
      <c r="NZ891" s="14"/>
      <c r="OA891" s="14"/>
      <c r="OB891" s="14"/>
      <c r="OC891" s="14"/>
      <c r="OD891" s="14"/>
      <c r="OE891" s="14"/>
      <c r="OF891" s="14"/>
      <c r="OG891" s="14"/>
      <c r="OH891" s="14"/>
      <c r="OI891" s="14"/>
      <c r="OJ891" s="14"/>
      <c r="OK891" s="14"/>
      <c r="OL891" s="14"/>
      <c r="OM891" s="14"/>
      <c r="ON891" s="14"/>
      <c r="OO891" s="14"/>
      <c r="OP891" s="14"/>
      <c r="OQ891" s="14"/>
      <c r="OR891" s="14"/>
      <c r="OS891" s="14"/>
      <c r="OT891" s="14"/>
      <c r="OU891" s="14"/>
      <c r="OV891" s="14"/>
      <c r="OW891" s="14"/>
      <c r="OX891" s="14"/>
      <c r="OY891" s="14"/>
      <c r="OZ891" s="14"/>
      <c r="PA891" s="14"/>
      <c r="PB891" s="14"/>
      <c r="PC891" s="14"/>
      <c r="PD891" s="14"/>
      <c r="PE891" s="14"/>
      <c r="PF891" s="14"/>
      <c r="PG891" s="14"/>
      <c r="PH891" s="14"/>
      <c r="PI891" s="14"/>
      <c r="PJ891" s="14"/>
      <c r="PK891" s="14"/>
      <c r="PL891" s="14"/>
      <c r="PM891" s="14"/>
      <c r="PN891" s="14"/>
      <c r="PO891" s="14"/>
      <c r="PP891" s="14"/>
      <c r="PQ891" s="14"/>
      <c r="PR891" s="14"/>
      <c r="PS891" s="14"/>
      <c r="PT891" s="14"/>
      <c r="PU891" s="14"/>
      <c r="PV891" s="14"/>
      <c r="PW891" s="14"/>
      <c r="PX891" s="14"/>
      <c r="PY891" s="14"/>
      <c r="PZ891" s="14"/>
      <c r="QA891" s="14"/>
      <c r="QB891" s="14"/>
      <c r="QC891" s="14"/>
      <c r="QD891" s="14"/>
      <c r="QE891" s="14"/>
      <c r="QF891" s="14"/>
      <c r="QG891" s="14"/>
      <c r="QH891" s="14"/>
      <c r="QI891" s="14"/>
      <c r="QJ891" s="14"/>
      <c r="QK891" s="14"/>
      <c r="QL891" s="14"/>
      <c r="QM891" s="14"/>
      <c r="QN891" s="14"/>
      <c r="QO891" s="14"/>
      <c r="QP891" s="14"/>
      <c r="QQ891" s="14"/>
      <c r="QR891" s="14"/>
      <c r="QS891" s="14"/>
      <c r="QT891" s="14"/>
      <c r="QU891" s="14"/>
      <c r="QV891" s="14"/>
      <c r="QW891" s="14"/>
      <c r="QX891" s="14"/>
      <c r="QY891" s="14"/>
      <c r="QZ891" s="14"/>
      <c r="RA891" s="14"/>
      <c r="RB891" s="14"/>
      <c r="RC891" s="14"/>
      <c r="RD891" s="14"/>
      <c r="RE891" s="14"/>
      <c r="RF891" s="14"/>
      <c r="RG891" s="14"/>
      <c r="RH891" s="14"/>
      <c r="RI891" s="14"/>
      <c r="RJ891" s="14"/>
      <c r="RK891" s="14"/>
      <c r="RL891" s="14"/>
      <c r="RM891" s="14"/>
      <c r="RN891" s="14"/>
      <c r="RO891" s="14"/>
      <c r="RP891" s="14"/>
      <c r="RQ891" s="14"/>
      <c r="RR891" s="14"/>
      <c r="RS891" s="14"/>
      <c r="RT891" s="14"/>
      <c r="RU891" s="14"/>
      <c r="RV891" s="14"/>
      <c r="RW891" s="14"/>
      <c r="RX891" s="14"/>
      <c r="RY891" s="14"/>
      <c r="RZ891" s="14"/>
      <c r="SA891" s="14"/>
      <c r="SB891" s="14"/>
      <c r="SC891" s="14"/>
      <c r="SD891" s="14"/>
      <c r="SE891" s="14"/>
      <c r="SF891" s="14"/>
      <c r="SG891" s="14"/>
      <c r="SH891" s="14"/>
      <c r="SI891" s="14"/>
      <c r="SJ891" s="14"/>
      <c r="SK891" s="14"/>
      <c r="SL891" s="14"/>
      <c r="SM891" s="14"/>
      <c r="SN891" s="14"/>
      <c r="SO891" s="14"/>
      <c r="SP891" s="14"/>
      <c r="SQ891" s="14"/>
      <c r="SR891" s="14"/>
      <c r="SS891" s="14"/>
      <c r="ST891" s="14"/>
      <c r="SU891" s="14"/>
      <c r="SV891" s="14"/>
      <c r="SW891" s="14"/>
      <c r="SX891" s="14"/>
      <c r="SY891" s="14"/>
      <c r="SZ891" s="14"/>
      <c r="TA891" s="14"/>
      <c r="TB891" s="14"/>
      <c r="TC891" s="14"/>
      <c r="TD891" s="14"/>
      <c r="TE891" s="14"/>
      <c r="TF891" s="14"/>
      <c r="TG891" s="14"/>
      <c r="TH891" s="14"/>
      <c r="TI891" s="14"/>
      <c r="TJ891" s="14"/>
      <c r="TK891" s="14"/>
      <c r="TL891" s="14"/>
      <c r="TM891" s="14"/>
      <c r="TN891" s="14"/>
      <c r="TO891" s="14"/>
      <c r="TP891" s="14"/>
      <c r="TQ891" s="14"/>
      <c r="TR891" s="14"/>
      <c r="TS891" s="14"/>
      <c r="TT891" s="14"/>
      <c r="TU891" s="14"/>
      <c r="TV891" s="14"/>
      <c r="TW891" s="14"/>
      <c r="TX891" s="14"/>
      <c r="TY891" s="14"/>
      <c r="TZ891" s="14"/>
      <c r="UA891" s="14"/>
      <c r="UB891" s="14"/>
      <c r="UC891" s="14"/>
      <c r="UD891" s="14"/>
      <c r="UE891" s="14"/>
      <c r="UF891" s="14"/>
      <c r="UG891" s="14"/>
      <c r="UH891" s="14"/>
      <c r="UI891" s="14"/>
      <c r="UJ891" s="14"/>
      <c r="UK891" s="14"/>
      <c r="UL891" s="14"/>
      <c r="UM891" s="14"/>
      <c r="UN891" s="14"/>
      <c r="UO891" s="14"/>
      <c r="UP891" s="14"/>
      <c r="UQ891" s="14"/>
      <c r="UR891" s="14"/>
      <c r="US891" s="14"/>
      <c r="UT891" s="14"/>
      <c r="UU891" s="14"/>
      <c r="UV891" s="14"/>
      <c r="UW891" s="14"/>
      <c r="UX891" s="14"/>
      <c r="UY891" s="14"/>
      <c r="UZ891" s="14"/>
      <c r="VA891" s="14"/>
      <c r="VB891" s="14"/>
      <c r="VC891" s="14"/>
      <c r="VD891" s="14"/>
      <c r="VE891" s="14"/>
      <c r="VF891" s="14"/>
      <c r="VG891" s="14"/>
      <c r="VH891" s="14"/>
      <c r="VI891" s="14"/>
      <c r="VJ891" s="14"/>
      <c r="VK891" s="14"/>
      <c r="VL891" s="14"/>
      <c r="VM891" s="14"/>
      <c r="VN891" s="14"/>
      <c r="VO891" s="14"/>
      <c r="VP891" s="14"/>
      <c r="VQ891" s="14"/>
      <c r="VR891" s="14"/>
      <c r="VS891" s="14"/>
      <c r="VT891" s="14"/>
      <c r="VU891" s="14"/>
      <c r="VV891" s="14"/>
      <c r="VW891" s="14"/>
      <c r="VX891" s="14"/>
      <c r="VY891" s="14"/>
      <c r="VZ891" s="14"/>
      <c r="WA891" s="14"/>
      <c r="WB891" s="14"/>
      <c r="WC891" s="14"/>
      <c r="WD891" s="14"/>
      <c r="WE891" s="14"/>
      <c r="WF891" s="14"/>
      <c r="WG891" s="14"/>
      <c r="WH891" s="14"/>
      <c r="WI891" s="14"/>
      <c r="WJ891" s="14"/>
      <c r="WK891" s="14"/>
      <c r="WL891" s="14"/>
      <c r="WM891" s="14"/>
      <c r="WN891" s="14"/>
      <c r="WO891" s="14"/>
      <c r="WP891" s="14"/>
      <c r="WQ891" s="14"/>
      <c r="WR891" s="14"/>
      <c r="WS891" s="14"/>
      <c r="WT891" s="14"/>
      <c r="WU891" s="14"/>
      <c r="WV891" s="14"/>
      <c r="WW891" s="14"/>
      <c r="WX891" s="14"/>
      <c r="WY891" s="14"/>
      <c r="WZ891" s="14"/>
      <c r="XA891" s="14"/>
      <c r="XB891" s="14"/>
      <c r="XC891" s="14"/>
      <c r="XD891" s="14"/>
      <c r="XE891" s="14"/>
      <c r="XF891" s="14"/>
      <c r="XG891" s="14"/>
      <c r="XH891" s="14"/>
      <c r="XI891" s="14"/>
      <c r="XJ891" s="14"/>
      <c r="XK891" s="14"/>
      <c r="XL891" s="14"/>
      <c r="XM891" s="14"/>
      <c r="XN891" s="14"/>
      <c r="XO891" s="14"/>
      <c r="XP891" s="14"/>
      <c r="XQ891" s="14"/>
      <c r="XR891" s="14"/>
      <c r="XS891" s="14"/>
      <c r="XT891" s="14"/>
      <c r="XU891" s="14"/>
      <c r="XV891" s="14"/>
      <c r="XW891" s="14"/>
      <c r="XX891" s="14"/>
      <c r="XY891" s="14"/>
      <c r="XZ891" s="14"/>
      <c r="YA891" s="14"/>
      <c r="YB891" s="14"/>
      <c r="YC891" s="14"/>
      <c r="YD891" s="14"/>
      <c r="YE891" s="14"/>
      <c r="YF891" s="14"/>
      <c r="YG891" s="14"/>
      <c r="YH891" s="14"/>
      <c r="YI891" s="14"/>
      <c r="YJ891" s="14"/>
      <c r="YK891" s="14"/>
      <c r="YL891" s="14"/>
      <c r="YM891" s="14"/>
      <c r="YN891" s="14"/>
      <c r="YO891" s="14"/>
      <c r="YP891" s="14"/>
      <c r="YQ891" s="14"/>
      <c r="YR891" s="14"/>
      <c r="YS891" s="14"/>
      <c r="YT891" s="14"/>
      <c r="YU891" s="14"/>
      <c r="YV891" s="14"/>
      <c r="YW891" s="14"/>
      <c r="YX891" s="14"/>
      <c r="YY891" s="14"/>
      <c r="YZ891" s="14"/>
      <c r="ZA891" s="14"/>
      <c r="ZB891" s="14"/>
      <c r="ZC891" s="14"/>
      <c r="ZD891" s="14"/>
      <c r="ZE891" s="14"/>
      <c r="ZF891" s="14"/>
      <c r="ZG891" s="14"/>
      <c r="ZH891" s="14"/>
      <c r="ZI891" s="14"/>
      <c r="ZJ891" s="14"/>
      <c r="ZK891" s="14"/>
      <c r="ZL891" s="14"/>
      <c r="ZM891" s="14"/>
      <c r="ZN891" s="14"/>
      <c r="ZO891" s="14"/>
      <c r="ZP891" s="14"/>
      <c r="ZQ891" s="14"/>
      <c r="ZR891" s="14"/>
      <c r="ZS891" s="14"/>
      <c r="ZT891" s="14"/>
      <c r="ZU891" s="14"/>
      <c r="ZV891" s="14"/>
      <c r="ZW891" s="14"/>
      <c r="ZX891" s="14"/>
      <c r="ZY891" s="14"/>
      <c r="ZZ891" s="14"/>
      <c r="AAA891" s="14"/>
      <c r="AAB891" s="14"/>
      <c r="AAC891" s="14"/>
      <c r="AAD891" s="14"/>
      <c r="AAE891" s="14"/>
      <c r="AAF891" s="14"/>
      <c r="AAG891" s="14"/>
      <c r="AAH891" s="14"/>
      <c r="AAI891" s="14"/>
      <c r="AAJ891" s="14"/>
      <c r="AAK891" s="14"/>
      <c r="AAL891" s="14"/>
      <c r="AAM891" s="14"/>
      <c r="AAN891" s="14"/>
      <c r="AAO891" s="14"/>
      <c r="AAP891" s="14"/>
      <c r="AAQ891" s="14"/>
      <c r="AAR891" s="14"/>
      <c r="AAS891" s="14"/>
      <c r="AAT891" s="14"/>
      <c r="AAU891" s="14"/>
      <c r="AAV891" s="14"/>
      <c r="AAW891" s="14"/>
      <c r="AAX891" s="14"/>
      <c r="AAY891" s="14"/>
      <c r="AAZ891" s="14"/>
      <c r="ABA891" s="14"/>
      <c r="ABB891" s="14"/>
      <c r="ABC891" s="14"/>
      <c r="ABD891" s="14"/>
      <c r="ABE891" s="14"/>
      <c r="ABF891" s="14"/>
      <c r="ABG891" s="14"/>
      <c r="ABH891" s="14"/>
      <c r="ABI891" s="14"/>
      <c r="ABJ891" s="14"/>
      <c r="ABK891" s="14"/>
      <c r="ABL891" s="14"/>
      <c r="ABM891" s="14"/>
      <c r="ABN891" s="14"/>
      <c r="ABO891" s="14"/>
      <c r="ABP891" s="14"/>
      <c r="ABQ891" s="14"/>
      <c r="ABR891" s="14"/>
      <c r="ABS891" s="14"/>
      <c r="ABT891" s="14"/>
      <c r="ABU891" s="14"/>
      <c r="ABV891" s="14"/>
      <c r="ABW891" s="14"/>
      <c r="ABX891" s="14"/>
      <c r="ABY891" s="14"/>
      <c r="ABZ891" s="14"/>
      <c r="ACA891" s="14"/>
      <c r="ACB891" s="14"/>
      <c r="ACC891" s="14"/>
      <c r="ACD891" s="14"/>
      <c r="ACE891" s="14"/>
      <c r="ACF891" s="14"/>
      <c r="ACG891" s="14"/>
      <c r="ACH891" s="14"/>
      <c r="ACI891" s="14"/>
      <c r="ACJ891" s="14"/>
      <c r="ACK891" s="14"/>
      <c r="ACL891" s="14"/>
      <c r="ACM891" s="14"/>
      <c r="ACN891" s="14"/>
      <c r="ACO891" s="14"/>
      <c r="ACP891" s="14"/>
      <c r="ACQ891" s="14"/>
      <c r="ACR891" s="14"/>
      <c r="ACS891" s="14"/>
      <c r="ACT891" s="14"/>
      <c r="ACU891" s="14"/>
      <c r="ACV891" s="14"/>
      <c r="ACW891" s="14"/>
      <c r="ACX891" s="14"/>
      <c r="ACY891" s="14"/>
      <c r="ACZ891" s="14"/>
      <c r="ADA891" s="14"/>
      <c r="ADB891" s="14"/>
      <c r="ADC891" s="14"/>
      <c r="ADD891" s="14"/>
      <c r="ADE891" s="14"/>
      <c r="ADF891" s="14"/>
      <c r="ADG891" s="14"/>
      <c r="ADH891" s="14"/>
      <c r="ADI891" s="14"/>
      <c r="ADJ891" s="14"/>
      <c r="ADK891" s="14"/>
      <c r="ADL891" s="14"/>
      <c r="ADM891" s="14"/>
      <c r="ADN891" s="14"/>
      <c r="ADO891" s="14"/>
      <c r="ADP891" s="14"/>
      <c r="ADQ891" s="14"/>
      <c r="ADR891" s="14"/>
      <c r="ADS891" s="14"/>
      <c r="ADT891" s="14"/>
      <c r="ADU891" s="14"/>
      <c r="ADV891" s="14"/>
      <c r="ADW891" s="14"/>
      <c r="ADX891" s="14"/>
      <c r="ADY891" s="14"/>
      <c r="ADZ891" s="14"/>
      <c r="AEA891" s="14"/>
      <c r="AEB891" s="14"/>
      <c r="AEC891" s="14"/>
      <c r="AED891" s="14"/>
      <c r="AEE891" s="14"/>
      <c r="AEF891" s="14"/>
      <c r="AEG891" s="14"/>
      <c r="AEH891" s="14"/>
      <c r="AEI891" s="14"/>
      <c r="AEJ891" s="14"/>
      <c r="AEK891" s="14"/>
      <c r="AEL891" s="14"/>
      <c r="AEM891" s="14"/>
      <c r="AEN891" s="14"/>
      <c r="AEO891" s="14"/>
      <c r="AEP891" s="14"/>
      <c r="AEQ891" s="14"/>
      <c r="AER891" s="14"/>
      <c r="AES891" s="14"/>
      <c r="AET891" s="14"/>
      <c r="AEU891" s="14"/>
      <c r="AEV891" s="14"/>
      <c r="AEW891" s="14"/>
      <c r="AEX891" s="14"/>
      <c r="AEY891" s="14"/>
      <c r="AEZ891" s="14"/>
      <c r="AFA891" s="14"/>
      <c r="AFB891" s="14"/>
      <c r="AFC891" s="14"/>
      <c r="AFD891" s="14"/>
      <c r="AFE891" s="14"/>
      <c r="AFF891" s="14"/>
      <c r="AFG891" s="14"/>
      <c r="AFH891" s="14"/>
      <c r="AFI891" s="14"/>
      <c r="AFJ891" s="14"/>
      <c r="AFK891" s="14"/>
      <c r="AFL891" s="14"/>
      <c r="AFM891" s="14"/>
      <c r="AFN891" s="14"/>
      <c r="AFO891" s="14"/>
      <c r="AFP891" s="14"/>
      <c r="AFQ891" s="14"/>
      <c r="AFR891" s="14"/>
      <c r="AFS891" s="14"/>
      <c r="AFT891" s="14"/>
      <c r="AFU891" s="14"/>
      <c r="AFV891" s="14"/>
      <c r="AFW891" s="14"/>
      <c r="AFX891" s="14"/>
      <c r="AFY891" s="14"/>
      <c r="AFZ891" s="14"/>
      <c r="AGA891" s="14"/>
      <c r="AGB891" s="14"/>
      <c r="AGC891" s="14"/>
      <c r="AGD891" s="14"/>
      <c r="AGE891" s="14"/>
      <c r="AGF891" s="14"/>
      <c r="AGG891" s="14"/>
      <c r="AGH891" s="14"/>
      <c r="AGI891" s="14"/>
      <c r="AGJ891" s="14"/>
      <c r="AGK891" s="14"/>
      <c r="AGL891" s="14"/>
      <c r="AGM891" s="14"/>
      <c r="AGN891" s="14"/>
      <c r="AGO891" s="14"/>
      <c r="AGP891" s="14"/>
      <c r="AGQ891" s="14"/>
      <c r="AGR891" s="14"/>
      <c r="AGS891" s="14"/>
      <c r="AGT891" s="14"/>
      <c r="AGU891" s="14"/>
      <c r="AGV891" s="14"/>
      <c r="AGW891" s="14"/>
      <c r="AGX891" s="14"/>
      <c r="AGY891" s="14"/>
      <c r="AGZ891" s="14"/>
      <c r="AHA891" s="14"/>
      <c r="AHB891" s="14"/>
      <c r="AHC891" s="14"/>
      <c r="AHD891" s="14"/>
      <c r="AHE891" s="14"/>
      <c r="AHF891" s="14"/>
      <c r="AHG891" s="14"/>
      <c r="AHH891" s="14"/>
      <c r="AHI891" s="14"/>
      <c r="AHJ891" s="14"/>
      <c r="AHK891" s="14"/>
      <c r="AHL891" s="14"/>
      <c r="AHM891" s="14"/>
      <c r="AHN891" s="14"/>
      <c r="AHO891" s="14"/>
      <c r="AHP891" s="14"/>
      <c r="AHQ891" s="14"/>
      <c r="AHR891" s="14"/>
      <c r="AHS891" s="14"/>
      <c r="AHT891" s="14"/>
      <c r="AHU891" s="14"/>
      <c r="AHV891" s="14"/>
      <c r="AHW891" s="14"/>
      <c r="AHX891" s="14"/>
      <c r="AHY891" s="14"/>
      <c r="AHZ891" s="14"/>
      <c r="AIA891" s="14"/>
      <c r="AIB891" s="14"/>
      <c r="AIC891" s="14"/>
      <c r="AID891" s="14"/>
      <c r="AIE891" s="14"/>
      <c r="AIF891" s="14"/>
      <c r="AIG891" s="14"/>
      <c r="AIH891" s="14"/>
      <c r="AII891" s="14"/>
      <c r="AIJ891" s="14"/>
      <c r="AIK891" s="14"/>
      <c r="AIL891" s="14"/>
      <c r="AIM891" s="14"/>
      <c r="AIN891" s="14"/>
      <c r="AIO891" s="14"/>
      <c r="AIP891" s="14"/>
      <c r="AIQ891" s="14"/>
      <c r="AIR891" s="14"/>
      <c r="AIS891" s="14"/>
      <c r="AIT891" s="14"/>
      <c r="AIU891" s="14"/>
      <c r="AIV891" s="14"/>
      <c r="AIW891" s="14"/>
      <c r="AIX891" s="14"/>
      <c r="AIY891" s="14"/>
      <c r="AIZ891" s="14"/>
      <c r="AJA891" s="14"/>
      <c r="AJB891" s="14"/>
      <c r="AJC891" s="14"/>
      <c r="AJD891" s="14"/>
      <c r="AJE891" s="14"/>
      <c r="AJF891" s="14"/>
      <c r="AJG891" s="14"/>
      <c r="AJH891" s="14"/>
      <c r="AJI891" s="14"/>
      <c r="AJJ891" s="14"/>
      <c r="AJK891" s="14"/>
      <c r="AJL891" s="14"/>
      <c r="AJM891" s="14"/>
      <c r="AJN891" s="14"/>
      <c r="AJO891" s="14"/>
      <c r="AJP891" s="14"/>
      <c r="AJQ891" s="14"/>
      <c r="AJR891" s="14"/>
      <c r="AJS891" s="14"/>
      <c r="AJT891" s="14"/>
      <c r="AJU891" s="14"/>
      <c r="AJV891" s="14"/>
      <c r="AJW891" s="14"/>
      <c r="AJX891" s="14"/>
      <c r="AJY891" s="14"/>
      <c r="AJZ891" s="14"/>
      <c r="AKA891" s="14"/>
      <c r="AKB891" s="14"/>
      <c r="AKC891" s="14"/>
      <c r="AKD891" s="14"/>
      <c r="AKE891" s="14"/>
      <c r="AKF891" s="14"/>
      <c r="AKG891" s="14"/>
      <c r="AKH891" s="14"/>
      <c r="AKI891" s="14"/>
      <c r="AKJ891" s="14"/>
      <c r="AKK891" s="14"/>
      <c r="AKL891" s="14"/>
      <c r="AKM891" s="14"/>
      <c r="AKN891" s="14"/>
      <c r="AKO891" s="14"/>
      <c r="AKP891" s="14"/>
      <c r="AKQ891" s="14"/>
      <c r="AKR891" s="14"/>
      <c r="AKS891" s="14"/>
      <c r="AKT891" s="14"/>
      <c r="AKU891" s="14"/>
      <c r="AKV891" s="14"/>
      <c r="AKW891" s="14"/>
      <c r="AKX891" s="14"/>
      <c r="AKY891" s="14"/>
      <c r="AKZ891" s="14"/>
      <c r="ALA891" s="14"/>
      <c r="ALB891" s="14"/>
      <c r="ALC891" s="14"/>
      <c r="ALD891" s="14"/>
      <c r="ALE891" s="14"/>
      <c r="ALF891" s="14"/>
      <c r="ALG891" s="14"/>
      <c r="ALH891" s="14"/>
      <c r="ALI891" s="14"/>
      <c r="ALJ891" s="14"/>
      <c r="ALK891" s="14"/>
      <c r="ALL891" s="14"/>
      <c r="ALM891" s="14"/>
      <c r="ALN891" s="14"/>
      <c r="ALO891" s="14"/>
      <c r="ALP891" s="14"/>
      <c r="ALQ891" s="14"/>
      <c r="ALR891" s="14"/>
      <c r="ALS891" s="14"/>
      <c r="ALT891" s="14"/>
      <c r="ALU891" s="14"/>
      <c r="ALV891" s="14"/>
      <c r="ALW891" s="14"/>
      <c r="ALX891" s="14"/>
      <c r="ALY891" s="14"/>
      <c r="ALZ891" s="14"/>
      <c r="AMA891" s="14"/>
      <c r="AMB891" s="14"/>
      <c r="AMC891" s="14"/>
      <c r="AMD891" s="14"/>
      <c r="AME891" s="14"/>
      <c r="AMF891" s="14"/>
      <c r="AMG891" s="14"/>
      <c r="AMH891" s="14"/>
      <c r="AMI891" s="14"/>
      <c r="AMJ891" s="14"/>
      <c r="AMK891" s="14"/>
      <c r="AML891" s="14"/>
      <c r="AMM891" s="14"/>
      <c r="AMN891" s="14"/>
      <c r="AMO891" s="14"/>
      <c r="AMP891" s="14"/>
      <c r="AMQ891" s="14"/>
      <c r="AMR891" s="14"/>
      <c r="AMS891" s="14"/>
      <c r="AMT891" s="14"/>
      <c r="AMU891" s="14"/>
      <c r="AMV891" s="14"/>
      <c r="AMW891" s="14"/>
      <c r="AMX891" s="14"/>
      <c r="AMY891" s="14"/>
      <c r="AMZ891" s="14"/>
      <c r="ANA891" s="14"/>
      <c r="ANB891" s="14"/>
      <c r="ANC891" s="14"/>
      <c r="AND891" s="14"/>
      <c r="ANE891" s="14"/>
      <c r="ANF891" s="14"/>
      <c r="ANG891" s="14"/>
      <c r="ANH891" s="14"/>
      <c r="ANI891" s="14"/>
      <c r="ANJ891" s="14"/>
      <c r="ANK891" s="14"/>
      <c r="ANL891" s="14"/>
      <c r="ANM891" s="14"/>
      <c r="ANN891" s="14"/>
      <c r="ANO891" s="14"/>
      <c r="ANP891" s="14"/>
      <c r="ANQ891" s="14"/>
      <c r="ANR891" s="14"/>
      <c r="ANS891" s="14"/>
      <c r="ANT891" s="14"/>
      <c r="ANU891" s="14"/>
      <c r="ANV891" s="14"/>
      <c r="ANW891" s="14"/>
      <c r="ANX891" s="14"/>
      <c r="ANY891" s="14"/>
      <c r="ANZ891" s="14"/>
      <c r="AOA891" s="14"/>
      <c r="AOB891" s="14"/>
      <c r="AOC891" s="14"/>
      <c r="AOD891" s="14"/>
      <c r="AOE891" s="14"/>
      <c r="AOF891" s="14"/>
      <c r="AOG891" s="14"/>
      <c r="AOH891" s="14"/>
      <c r="AOI891" s="14"/>
      <c r="AOJ891" s="14"/>
      <c r="AOK891" s="14"/>
      <c r="AOL891" s="14"/>
      <c r="AOM891" s="14"/>
      <c r="AON891" s="14"/>
      <c r="AOO891" s="14"/>
      <c r="AOP891" s="14"/>
      <c r="AOQ891" s="14"/>
      <c r="AOR891" s="14"/>
      <c r="AOS891" s="14"/>
      <c r="AOT891" s="14"/>
      <c r="AOU891" s="14"/>
      <c r="AOV891" s="14"/>
      <c r="AOW891" s="14"/>
      <c r="AOX891" s="14"/>
      <c r="AOY891" s="14"/>
      <c r="AOZ891" s="14"/>
      <c r="APA891" s="14"/>
      <c r="APB891" s="14"/>
      <c r="APC891" s="14"/>
      <c r="APD891" s="14"/>
      <c r="APE891" s="14"/>
      <c r="APF891" s="14"/>
      <c r="APG891" s="14"/>
      <c r="APH891" s="14"/>
      <c r="API891" s="14"/>
      <c r="APJ891" s="14"/>
      <c r="APK891" s="14"/>
      <c r="APL891" s="14"/>
      <c r="APM891" s="14"/>
      <c r="APN891" s="14"/>
      <c r="APO891" s="14"/>
      <c r="APP891" s="14"/>
      <c r="APQ891" s="14"/>
      <c r="APR891" s="14"/>
      <c r="APS891" s="14"/>
      <c r="APT891" s="14"/>
      <c r="APU891" s="14"/>
      <c r="APV891" s="14"/>
      <c r="APW891" s="14"/>
      <c r="APX891" s="14"/>
      <c r="APY891" s="14"/>
      <c r="APZ891" s="14"/>
      <c r="AQA891" s="14"/>
      <c r="AQB891" s="14"/>
      <c r="AQC891" s="14"/>
      <c r="AQD891" s="14"/>
      <c r="AQE891" s="14"/>
      <c r="AQF891" s="14"/>
      <c r="AQG891" s="14"/>
      <c r="AQH891" s="14"/>
      <c r="AQI891" s="14"/>
      <c r="AQJ891" s="14"/>
      <c r="AQK891" s="14"/>
      <c r="AQL891" s="14"/>
      <c r="AQM891" s="14"/>
      <c r="AQN891" s="14"/>
      <c r="AQO891" s="14"/>
      <c r="AQP891" s="14"/>
      <c r="AQQ891" s="14"/>
      <c r="AQR891" s="14"/>
      <c r="AQS891" s="14"/>
      <c r="AQT891" s="14"/>
      <c r="AQU891" s="14"/>
      <c r="AQV891" s="14"/>
      <c r="AQW891" s="14"/>
      <c r="AQX891" s="14"/>
      <c r="AQY891" s="14"/>
      <c r="AQZ891" s="14"/>
      <c r="ARA891" s="14"/>
      <c r="ARB891" s="14"/>
      <c r="ARC891" s="14"/>
      <c r="ARD891" s="14"/>
      <c r="ARE891" s="14"/>
      <c r="ARF891" s="14"/>
      <c r="ARG891" s="14"/>
      <c r="ARH891" s="14"/>
      <c r="ARI891" s="14"/>
      <c r="ARJ891" s="14"/>
      <c r="ARK891" s="14"/>
      <c r="ARL891" s="14"/>
      <c r="ARM891" s="14"/>
      <c r="ARN891" s="14"/>
      <c r="ARO891" s="14"/>
      <c r="ARP891" s="14"/>
      <c r="ARQ891" s="14"/>
      <c r="ARR891" s="14"/>
      <c r="ARS891" s="14"/>
      <c r="ART891" s="14"/>
      <c r="ARU891" s="14"/>
      <c r="ARV891" s="14"/>
      <c r="ARW891" s="14"/>
      <c r="ARX891" s="14"/>
      <c r="ARY891" s="14"/>
      <c r="ARZ891" s="14"/>
      <c r="ASA891" s="14"/>
      <c r="ASB891" s="14"/>
      <c r="ASC891" s="14"/>
      <c r="ASD891" s="14"/>
      <c r="ASE891" s="14"/>
      <c r="ASF891" s="14"/>
      <c r="ASG891" s="14"/>
      <c r="ASH891" s="14"/>
      <c r="ASI891" s="14"/>
      <c r="ASJ891" s="14"/>
      <c r="ASK891" s="14"/>
      <c r="ASL891" s="14"/>
      <c r="ASM891" s="14"/>
      <c r="ASN891" s="14"/>
      <c r="ASO891" s="14"/>
      <c r="ASP891" s="14"/>
      <c r="ASQ891" s="14"/>
      <c r="ASR891" s="14"/>
      <c r="ASS891" s="14"/>
      <c r="AST891" s="14"/>
      <c r="ASU891" s="14"/>
      <c r="ASV891" s="14"/>
      <c r="ASW891" s="14"/>
      <c r="ASX891" s="14"/>
      <c r="ASY891" s="14"/>
      <c r="ASZ891" s="14"/>
      <c r="ATA891" s="14"/>
      <c r="ATB891" s="14"/>
      <c r="ATC891" s="14"/>
      <c r="ATD891" s="14"/>
      <c r="ATE891" s="14"/>
      <c r="ATF891" s="14"/>
      <c r="ATG891" s="14"/>
      <c r="ATH891" s="14"/>
      <c r="ATI891" s="14"/>
      <c r="ATJ891" s="14"/>
      <c r="ATK891" s="14"/>
      <c r="ATL891" s="14"/>
      <c r="ATM891" s="14"/>
      <c r="ATN891" s="14"/>
      <c r="ATO891" s="14"/>
      <c r="ATP891" s="14"/>
      <c r="ATQ891" s="14"/>
      <c r="ATR891" s="14"/>
      <c r="ATS891" s="14"/>
      <c r="ATT891" s="14"/>
      <c r="ATU891" s="14"/>
      <c r="ATV891" s="14"/>
      <c r="ATW891" s="14"/>
      <c r="ATX891" s="14"/>
      <c r="ATY891" s="14"/>
      <c r="ATZ891" s="14"/>
      <c r="AUA891" s="14"/>
      <c r="AUB891" s="14"/>
      <c r="AUC891" s="14"/>
      <c r="AUD891" s="14"/>
      <c r="AUE891" s="14"/>
      <c r="AUF891" s="14"/>
      <c r="AUG891" s="14"/>
      <c r="AUH891" s="14"/>
      <c r="AUI891" s="14"/>
      <c r="AUJ891" s="14"/>
      <c r="AUK891" s="14"/>
      <c r="AUL891" s="14"/>
      <c r="AUM891" s="14"/>
      <c r="AUN891" s="14"/>
      <c r="AUO891" s="14"/>
      <c r="AUP891" s="14"/>
      <c r="AUQ891" s="14"/>
      <c r="AUR891" s="14"/>
      <c r="AUS891" s="14"/>
      <c r="AUT891" s="14"/>
      <c r="AUU891" s="14"/>
      <c r="AUV891" s="14"/>
      <c r="AUW891" s="14"/>
      <c r="AUX891" s="14"/>
      <c r="AUY891" s="14"/>
      <c r="AUZ891" s="14"/>
      <c r="AVA891" s="14"/>
      <c r="AVB891" s="14"/>
      <c r="AVC891" s="14"/>
      <c r="AVD891" s="14"/>
      <c r="AVE891" s="14"/>
      <c r="AVF891" s="14"/>
      <c r="AVG891" s="14"/>
      <c r="AVH891" s="14"/>
      <c r="AVI891" s="14"/>
      <c r="AVJ891" s="14"/>
      <c r="AVK891" s="14"/>
      <c r="AVL891" s="14"/>
      <c r="AVM891" s="14"/>
      <c r="AVN891" s="14"/>
      <c r="AVO891" s="14"/>
      <c r="AVP891" s="14"/>
      <c r="AVQ891" s="14"/>
      <c r="AVR891" s="14"/>
      <c r="AVS891" s="14"/>
      <c r="AVT891" s="14"/>
      <c r="AVU891" s="14"/>
      <c r="AVV891" s="14"/>
      <c r="AVW891" s="14"/>
      <c r="AVX891" s="14"/>
      <c r="AVY891" s="14"/>
      <c r="AVZ891" s="14"/>
      <c r="AWA891" s="14"/>
      <c r="AWB891" s="14"/>
      <c r="AWC891" s="14"/>
      <c r="AWD891" s="14"/>
      <c r="AWE891" s="14"/>
      <c r="AWF891" s="14"/>
      <c r="AWG891" s="14"/>
      <c r="AWH891" s="14"/>
      <c r="AWI891" s="14"/>
      <c r="AWJ891" s="14"/>
      <c r="AWK891" s="14"/>
      <c r="AWL891" s="14"/>
      <c r="AWM891" s="14"/>
      <c r="AWN891" s="14"/>
      <c r="AWO891" s="14"/>
      <c r="AWP891" s="14"/>
      <c r="AWQ891" s="14"/>
      <c r="AWR891" s="14"/>
      <c r="AWS891" s="14"/>
      <c r="AWT891" s="14"/>
      <c r="AWU891" s="14"/>
      <c r="AWV891" s="14"/>
      <c r="AWW891" s="14"/>
      <c r="AWX891" s="14"/>
      <c r="AWY891" s="14"/>
      <c r="AWZ891" s="14"/>
      <c r="AXA891" s="14"/>
      <c r="AXB891" s="14"/>
      <c r="AXC891" s="14"/>
      <c r="AXD891" s="14"/>
      <c r="AXE891" s="14"/>
      <c r="AXF891" s="14"/>
      <c r="AXG891" s="14"/>
      <c r="AXH891" s="14"/>
      <c r="AXI891" s="14"/>
      <c r="AXJ891" s="14"/>
      <c r="AXK891" s="14"/>
      <c r="AXL891" s="14"/>
      <c r="AXM891" s="14"/>
      <c r="AXN891" s="14"/>
      <c r="AXO891" s="14"/>
      <c r="AXP891" s="14"/>
      <c r="AXQ891" s="14"/>
      <c r="AXR891" s="14"/>
      <c r="AXS891" s="14"/>
      <c r="AXT891" s="14"/>
      <c r="AXU891" s="14"/>
      <c r="AXV891" s="14"/>
      <c r="AXW891" s="14"/>
      <c r="AXX891" s="14"/>
      <c r="AXY891" s="14"/>
      <c r="AXZ891" s="14"/>
      <c r="AYA891" s="14"/>
      <c r="AYB891" s="14"/>
      <c r="AYC891" s="14"/>
      <c r="AYD891" s="14"/>
      <c r="AYE891" s="14"/>
      <c r="AYF891" s="14"/>
      <c r="AYG891" s="14"/>
      <c r="AYH891" s="14"/>
      <c r="AYI891" s="14"/>
      <c r="AYJ891" s="14"/>
      <c r="AYK891" s="14"/>
      <c r="AYL891" s="14"/>
      <c r="AYM891" s="14"/>
      <c r="AYN891" s="14"/>
      <c r="AYO891" s="14"/>
      <c r="AYP891" s="14"/>
      <c r="AYQ891" s="14"/>
      <c r="AYR891" s="14"/>
      <c r="AYS891" s="14"/>
      <c r="AYT891" s="14"/>
      <c r="AYU891" s="14"/>
      <c r="AYV891" s="14"/>
      <c r="AYW891" s="14"/>
      <c r="AYX891" s="14"/>
      <c r="AYY891" s="14"/>
      <c r="AYZ891" s="14"/>
      <c r="AZA891" s="14"/>
      <c r="AZB891" s="14"/>
      <c r="AZC891" s="14"/>
      <c r="AZD891" s="14"/>
      <c r="AZE891" s="14"/>
      <c r="AZF891" s="14"/>
      <c r="AZG891" s="14"/>
      <c r="AZH891" s="14"/>
      <c r="AZI891" s="14"/>
      <c r="AZJ891" s="14"/>
      <c r="AZK891" s="14"/>
      <c r="AZL891" s="14"/>
      <c r="AZM891" s="14"/>
      <c r="AZN891" s="14"/>
      <c r="AZO891" s="14"/>
      <c r="AZP891" s="14"/>
      <c r="AZQ891" s="14"/>
      <c r="AZR891" s="14"/>
      <c r="AZS891" s="14"/>
      <c r="AZT891" s="14"/>
      <c r="AZU891" s="14"/>
      <c r="AZV891" s="14"/>
      <c r="AZW891" s="14"/>
      <c r="AZX891" s="14"/>
      <c r="AZY891" s="14"/>
      <c r="AZZ891" s="14"/>
      <c r="BAA891" s="14"/>
      <c r="BAB891" s="14"/>
      <c r="BAC891" s="14"/>
      <c r="BAD891" s="14"/>
      <c r="BAE891" s="14"/>
      <c r="BAF891" s="14"/>
      <c r="BAG891" s="14"/>
      <c r="BAH891" s="14"/>
      <c r="BAI891" s="14"/>
      <c r="BAJ891" s="14"/>
      <c r="BAK891" s="14"/>
      <c r="BAL891" s="14"/>
      <c r="BAM891" s="14"/>
      <c r="BAN891" s="14"/>
      <c r="BAO891" s="14"/>
      <c r="BAP891" s="14"/>
      <c r="BAQ891" s="14"/>
      <c r="BAR891" s="14"/>
      <c r="BAS891" s="14"/>
      <c r="BAT891" s="14"/>
      <c r="BAU891" s="14"/>
      <c r="BAV891" s="14"/>
      <c r="BAW891" s="14"/>
      <c r="BAX891" s="14"/>
      <c r="BAY891" s="14"/>
      <c r="BAZ891" s="14"/>
      <c r="BBA891" s="14"/>
      <c r="BBB891" s="14"/>
      <c r="BBC891" s="14"/>
      <c r="BBD891" s="14"/>
      <c r="BBE891" s="14"/>
      <c r="BBF891" s="14"/>
      <c r="BBG891" s="14"/>
      <c r="BBH891" s="14"/>
      <c r="BBI891" s="14"/>
      <c r="BBJ891" s="14"/>
      <c r="BBK891" s="14"/>
      <c r="BBL891" s="14"/>
      <c r="BBM891" s="14"/>
      <c r="BBN891" s="14"/>
      <c r="BBO891" s="14"/>
      <c r="BBP891" s="14"/>
      <c r="BBQ891" s="14"/>
      <c r="BBR891" s="14"/>
      <c r="BBS891" s="14"/>
      <c r="BBT891" s="14"/>
      <c r="BBU891" s="14"/>
      <c r="BBV891" s="14"/>
      <c r="BBW891" s="14"/>
      <c r="BBX891" s="14"/>
      <c r="BBY891" s="14"/>
      <c r="BBZ891" s="14"/>
      <c r="BCA891" s="14"/>
      <c r="BCB891" s="14"/>
      <c r="BCC891" s="14"/>
      <c r="BCD891" s="14"/>
      <c r="BCE891" s="14"/>
      <c r="BCF891" s="14"/>
      <c r="BCG891" s="14"/>
      <c r="BCH891" s="14"/>
      <c r="BCI891" s="14"/>
      <c r="BCJ891" s="14"/>
      <c r="BCK891" s="14"/>
      <c r="BCL891" s="14"/>
      <c r="BCM891" s="14"/>
      <c r="BCN891" s="14"/>
      <c r="BCO891" s="14"/>
      <c r="BCP891" s="14"/>
      <c r="BCQ891" s="14"/>
      <c r="BCR891" s="14"/>
      <c r="BCS891" s="14"/>
      <c r="BCT891" s="14"/>
      <c r="BCU891" s="14"/>
      <c r="BCV891" s="14"/>
      <c r="BCW891" s="14"/>
      <c r="BCX891" s="14"/>
      <c r="BCY891" s="14"/>
      <c r="BCZ891" s="14"/>
      <c r="BDA891" s="14"/>
      <c r="BDB891" s="14"/>
      <c r="BDC891" s="14"/>
      <c r="BDD891" s="14"/>
      <c r="BDE891" s="14"/>
      <c r="BDF891" s="14"/>
      <c r="BDG891" s="14"/>
      <c r="BDH891" s="14"/>
      <c r="BDI891" s="14"/>
      <c r="BDJ891" s="14"/>
      <c r="BDK891" s="14"/>
      <c r="BDL891" s="14"/>
      <c r="BDM891" s="14"/>
      <c r="BDN891" s="14"/>
      <c r="BDO891" s="14"/>
      <c r="BDP891" s="14"/>
      <c r="BDQ891" s="14"/>
      <c r="BDR891" s="14"/>
      <c r="BDS891" s="14"/>
      <c r="BDT891" s="14"/>
      <c r="BDU891" s="14"/>
      <c r="BDV891" s="14"/>
      <c r="BDW891" s="14"/>
      <c r="BDX891" s="14"/>
      <c r="BDY891" s="14"/>
      <c r="BDZ891" s="14"/>
      <c r="BEA891" s="14"/>
      <c r="BEB891" s="14"/>
      <c r="BEC891" s="14"/>
      <c r="BED891" s="14"/>
      <c r="BEE891" s="14"/>
      <c r="BEF891" s="14"/>
      <c r="BEG891" s="14"/>
      <c r="BEH891" s="14"/>
      <c r="BEI891" s="14"/>
      <c r="BEJ891" s="14"/>
      <c r="BEK891" s="14"/>
      <c r="BEL891" s="14"/>
      <c r="BEM891" s="14"/>
      <c r="BEN891" s="14"/>
      <c r="BEO891" s="14"/>
      <c r="BEP891" s="14"/>
      <c r="BEQ891" s="14"/>
      <c r="BER891" s="14"/>
      <c r="BES891" s="14"/>
      <c r="BET891" s="14"/>
      <c r="BEU891" s="14"/>
      <c r="BEV891" s="14"/>
      <c r="BEW891" s="14"/>
      <c r="BEX891" s="14"/>
      <c r="BEY891" s="14"/>
      <c r="BEZ891" s="14"/>
      <c r="BFA891" s="14"/>
      <c r="BFB891" s="14"/>
      <c r="BFC891" s="14"/>
      <c r="BFD891" s="14"/>
      <c r="BFE891" s="14"/>
      <c r="BFF891" s="14"/>
      <c r="BFG891" s="14"/>
      <c r="BFH891" s="14"/>
      <c r="BFI891" s="14"/>
      <c r="BFJ891" s="14"/>
      <c r="BFK891" s="14"/>
      <c r="BFL891" s="14"/>
      <c r="BFM891" s="14"/>
      <c r="BFN891" s="14"/>
      <c r="BFO891" s="14"/>
      <c r="BFP891" s="14"/>
      <c r="BFQ891" s="14"/>
      <c r="BFR891" s="14"/>
      <c r="BFS891" s="14"/>
      <c r="BFT891" s="14"/>
      <c r="BFU891" s="14"/>
      <c r="BFV891" s="14"/>
      <c r="BFW891" s="14"/>
      <c r="BFX891" s="14"/>
      <c r="BFY891" s="14"/>
      <c r="BFZ891" s="14"/>
      <c r="BGA891" s="14"/>
      <c r="BGB891" s="14"/>
      <c r="BGC891" s="14"/>
      <c r="BGD891" s="14"/>
      <c r="BGE891" s="14"/>
      <c r="BGF891" s="14"/>
      <c r="BGG891" s="14"/>
      <c r="BGH891" s="14"/>
      <c r="BGI891" s="14"/>
      <c r="BGJ891" s="14"/>
      <c r="BGK891" s="14"/>
      <c r="BGL891" s="14"/>
      <c r="BGM891" s="14"/>
      <c r="BGN891" s="14"/>
      <c r="BGO891" s="14"/>
      <c r="BGP891" s="14"/>
      <c r="BGQ891" s="14"/>
      <c r="BGR891" s="14"/>
      <c r="BGS891" s="14"/>
      <c r="BGT891" s="14"/>
      <c r="BGU891" s="14"/>
      <c r="BGV891" s="14"/>
      <c r="BGW891" s="14"/>
      <c r="BGX891" s="14"/>
      <c r="BGY891" s="14"/>
      <c r="BGZ891" s="14"/>
      <c r="BHA891" s="14"/>
      <c r="BHB891" s="14"/>
      <c r="BHC891" s="14"/>
      <c r="BHD891" s="14"/>
      <c r="BHE891" s="14"/>
      <c r="BHF891" s="14"/>
      <c r="BHG891" s="14"/>
      <c r="BHH891" s="14"/>
      <c r="BHI891" s="14"/>
      <c r="BHJ891" s="14"/>
      <c r="BHK891" s="14"/>
      <c r="BHL891" s="14"/>
      <c r="BHM891" s="14"/>
      <c r="BHN891" s="14"/>
      <c r="BHO891" s="14"/>
      <c r="BHP891" s="14"/>
      <c r="BHQ891" s="14"/>
      <c r="BHR891" s="14"/>
      <c r="BHS891" s="14"/>
      <c r="BHT891" s="14"/>
      <c r="BHU891" s="14"/>
      <c r="BHV891" s="14"/>
      <c r="BHW891" s="14"/>
      <c r="BHX891" s="14"/>
      <c r="BHY891" s="14"/>
      <c r="BHZ891" s="14"/>
      <c r="BIA891" s="14"/>
      <c r="BIB891" s="14"/>
      <c r="BIC891" s="14"/>
      <c r="BID891" s="14"/>
      <c r="BIE891" s="14"/>
      <c r="BIF891" s="14"/>
      <c r="BIG891" s="14"/>
      <c r="BIH891" s="14"/>
      <c r="BII891" s="14"/>
      <c r="BIJ891" s="14"/>
      <c r="BIK891" s="14"/>
      <c r="BIL891" s="14"/>
      <c r="BIM891" s="14"/>
      <c r="BIN891" s="14"/>
      <c r="BIO891" s="14"/>
      <c r="BIP891" s="14"/>
      <c r="BIQ891" s="14"/>
      <c r="BIR891" s="14"/>
      <c r="BIS891" s="14"/>
      <c r="BIT891" s="14"/>
      <c r="BIU891" s="14"/>
      <c r="BIV891" s="14"/>
      <c r="BIW891" s="14"/>
      <c r="BIX891" s="14"/>
      <c r="BIY891" s="14"/>
      <c r="BIZ891" s="14"/>
      <c r="BJA891" s="14"/>
      <c r="BJB891" s="14"/>
      <c r="BJC891" s="14"/>
      <c r="BJD891" s="14"/>
      <c r="BJE891" s="14"/>
      <c r="BJF891" s="14"/>
      <c r="BJG891" s="14"/>
      <c r="BJH891" s="14"/>
      <c r="BJI891" s="14"/>
      <c r="BJJ891" s="14"/>
      <c r="BJK891" s="14"/>
      <c r="BJL891" s="14"/>
      <c r="BJM891" s="14"/>
      <c r="BJN891" s="14"/>
      <c r="BJO891" s="14"/>
      <c r="BJP891" s="14"/>
      <c r="BJQ891" s="14"/>
      <c r="BJR891" s="14"/>
      <c r="BJS891" s="14"/>
      <c r="BJT891" s="14"/>
      <c r="BJU891" s="14"/>
      <c r="BJV891" s="14"/>
      <c r="BJW891" s="14"/>
      <c r="BJX891" s="14"/>
      <c r="BJY891" s="14"/>
      <c r="BJZ891" s="14"/>
      <c r="BKA891" s="14"/>
      <c r="BKB891" s="14"/>
      <c r="BKC891" s="14"/>
      <c r="BKD891" s="14"/>
      <c r="BKE891" s="14"/>
      <c r="BKF891" s="14"/>
      <c r="BKG891" s="14"/>
      <c r="BKH891" s="14"/>
      <c r="BKI891" s="14"/>
      <c r="BKJ891" s="14"/>
      <c r="BKK891" s="14"/>
      <c r="BKL891" s="14"/>
      <c r="BKM891" s="14"/>
      <c r="BKN891" s="14"/>
      <c r="BKO891" s="14"/>
      <c r="BKP891" s="14"/>
      <c r="BKQ891" s="14"/>
      <c r="BKR891" s="14"/>
      <c r="BKS891" s="14"/>
      <c r="BKT891" s="14"/>
      <c r="BKU891" s="14"/>
      <c r="BKV891" s="14"/>
      <c r="BKW891" s="14"/>
      <c r="BKX891" s="14"/>
      <c r="BKY891" s="14"/>
      <c r="BKZ891" s="14"/>
      <c r="BLA891" s="14"/>
      <c r="BLB891" s="14"/>
      <c r="BLC891" s="14"/>
      <c r="BLD891" s="14"/>
      <c r="BLE891" s="14"/>
      <c r="BLF891" s="14"/>
      <c r="BLG891" s="14"/>
      <c r="BLH891" s="14"/>
      <c r="BLI891" s="14"/>
      <c r="BLJ891" s="14"/>
      <c r="BLK891" s="14"/>
      <c r="BLL891" s="14"/>
      <c r="BLM891" s="14"/>
      <c r="BLN891" s="14"/>
      <c r="BLO891" s="14"/>
      <c r="BLP891" s="14"/>
      <c r="BLQ891" s="14"/>
      <c r="BLR891" s="14"/>
      <c r="BLS891" s="14"/>
      <c r="BLT891" s="14"/>
      <c r="BLU891" s="14"/>
      <c r="BLV891" s="14"/>
      <c r="BLW891" s="14"/>
      <c r="BLX891" s="14"/>
      <c r="BLY891" s="14"/>
      <c r="BLZ891" s="14"/>
      <c r="BMA891" s="14"/>
      <c r="BMB891" s="14"/>
      <c r="BMC891" s="14"/>
      <c r="BMD891" s="14"/>
      <c r="BME891" s="14"/>
      <c r="BMF891" s="14"/>
      <c r="BMG891" s="14"/>
      <c r="BMH891" s="14"/>
      <c r="BMI891" s="14"/>
      <c r="BMJ891" s="14"/>
      <c r="BMK891" s="14"/>
      <c r="BML891" s="14"/>
      <c r="BMM891" s="14"/>
      <c r="BMN891" s="14"/>
      <c r="BMO891" s="14"/>
      <c r="BMP891" s="14"/>
      <c r="BMQ891" s="14"/>
      <c r="BMR891" s="14"/>
      <c r="BMS891" s="14"/>
      <c r="BMT891" s="14"/>
      <c r="BMU891" s="14"/>
      <c r="BMV891" s="14"/>
      <c r="BMW891" s="14"/>
      <c r="BMX891" s="14"/>
      <c r="BMY891" s="14"/>
      <c r="BMZ891" s="14"/>
      <c r="BNA891" s="14"/>
      <c r="BNB891" s="14"/>
      <c r="BNC891" s="14"/>
      <c r="BND891" s="14"/>
      <c r="BNE891" s="14"/>
      <c r="BNF891" s="14"/>
      <c r="BNG891" s="14"/>
      <c r="BNH891" s="14"/>
      <c r="BNI891" s="14"/>
      <c r="BNJ891" s="14"/>
      <c r="BNK891" s="14"/>
      <c r="BNL891" s="14"/>
      <c r="BNM891" s="14"/>
      <c r="BNN891" s="14"/>
      <c r="BNO891" s="14"/>
      <c r="BNP891" s="14"/>
      <c r="BNQ891" s="14"/>
      <c r="BNR891" s="14"/>
      <c r="BNS891" s="14"/>
      <c r="BNT891" s="14"/>
      <c r="BNU891" s="14"/>
      <c r="BNV891" s="14"/>
      <c r="BNW891" s="14"/>
      <c r="BNX891" s="14"/>
      <c r="BNY891" s="14"/>
      <c r="BNZ891" s="14"/>
      <c r="BOA891" s="14"/>
      <c r="BOB891" s="14"/>
      <c r="BOC891" s="14"/>
      <c r="BOD891" s="14"/>
      <c r="BOE891" s="14"/>
      <c r="BOF891" s="14"/>
      <c r="BOG891" s="14"/>
      <c r="BOH891" s="14"/>
      <c r="BOI891" s="14"/>
      <c r="BOJ891" s="14"/>
      <c r="BOK891" s="14"/>
      <c r="BOL891" s="14"/>
      <c r="BOM891" s="14"/>
      <c r="BON891" s="14"/>
      <c r="BOO891" s="14"/>
      <c r="BOP891" s="14"/>
      <c r="BOQ891" s="14"/>
      <c r="BOR891" s="14"/>
      <c r="BOS891" s="14"/>
      <c r="BOT891" s="14"/>
      <c r="BOU891" s="14"/>
      <c r="BOV891" s="14"/>
      <c r="BOW891" s="14"/>
      <c r="BOX891" s="14"/>
      <c r="BOY891" s="14"/>
      <c r="BOZ891" s="14"/>
      <c r="BPA891" s="14"/>
      <c r="BPB891" s="14"/>
      <c r="BPC891" s="14"/>
      <c r="BPD891" s="14"/>
      <c r="BPE891" s="14"/>
      <c r="BPF891" s="14"/>
      <c r="BPG891" s="14"/>
      <c r="BPH891" s="14"/>
      <c r="BPI891" s="14"/>
      <c r="BPJ891" s="14"/>
      <c r="BPK891" s="14"/>
      <c r="BPL891" s="14"/>
      <c r="BPM891" s="14"/>
      <c r="BPN891" s="14"/>
      <c r="BPO891" s="14"/>
      <c r="BPP891" s="14"/>
      <c r="BPQ891" s="14"/>
      <c r="BPR891" s="14"/>
      <c r="BPS891" s="14"/>
      <c r="BPT891" s="14"/>
      <c r="BPU891" s="14"/>
      <c r="BPV891" s="14"/>
      <c r="BPW891" s="14"/>
      <c r="BPX891" s="14"/>
      <c r="BPY891" s="14"/>
      <c r="BPZ891" s="14"/>
      <c r="BQA891" s="14"/>
      <c r="BQB891" s="14"/>
      <c r="BQC891" s="14"/>
      <c r="BQD891" s="14"/>
      <c r="BQE891" s="14"/>
      <c r="BQF891" s="14"/>
      <c r="BQG891" s="14"/>
      <c r="BQH891" s="14"/>
      <c r="BQI891" s="14"/>
      <c r="BQJ891" s="14"/>
      <c r="BQK891" s="14"/>
      <c r="BQL891" s="14"/>
      <c r="BQM891" s="14"/>
      <c r="BQN891" s="14"/>
      <c r="BQO891" s="14"/>
      <c r="BQP891" s="14"/>
      <c r="BQQ891" s="14"/>
      <c r="BQR891" s="14"/>
      <c r="BQS891" s="14"/>
      <c r="BQT891" s="14"/>
      <c r="BQU891" s="14"/>
      <c r="BQV891" s="14"/>
      <c r="BQW891" s="14"/>
      <c r="BQX891" s="14"/>
      <c r="BQY891" s="14"/>
      <c r="BQZ891" s="14"/>
      <c r="BRA891" s="14"/>
      <c r="BRB891" s="14"/>
      <c r="BRC891" s="14"/>
      <c r="BRD891" s="14"/>
      <c r="BRE891" s="14"/>
      <c r="BRF891" s="14"/>
      <c r="BRG891" s="14"/>
      <c r="BRH891" s="14"/>
      <c r="BRI891" s="14"/>
      <c r="BRJ891" s="14"/>
      <c r="BRK891" s="14"/>
      <c r="BRL891" s="14"/>
      <c r="BRM891" s="14"/>
      <c r="BRN891" s="14"/>
      <c r="BRO891" s="14"/>
      <c r="BRP891" s="14"/>
      <c r="BRQ891" s="14"/>
      <c r="BRR891" s="14"/>
      <c r="BRS891" s="14"/>
      <c r="BRT891" s="14"/>
      <c r="BRU891" s="14"/>
      <c r="BRV891" s="14"/>
      <c r="BRW891" s="14"/>
      <c r="BRX891" s="14"/>
      <c r="BRY891" s="14"/>
      <c r="BRZ891" s="14"/>
      <c r="BSA891" s="14"/>
      <c r="BSB891" s="14"/>
      <c r="BSC891" s="14"/>
      <c r="BSD891" s="14"/>
      <c r="BSE891" s="14"/>
      <c r="BSF891" s="14"/>
      <c r="BSG891" s="14"/>
      <c r="BSH891" s="14"/>
      <c r="BSI891" s="14"/>
      <c r="BSJ891" s="14"/>
      <c r="BSK891" s="14"/>
      <c r="BSL891" s="14"/>
      <c r="BSM891" s="14"/>
      <c r="BSN891" s="14"/>
      <c r="BSO891" s="14"/>
      <c r="BSP891" s="14"/>
      <c r="BSQ891" s="14"/>
      <c r="BSR891" s="14"/>
      <c r="BSS891" s="14"/>
      <c r="BST891" s="14"/>
      <c r="BSU891" s="14"/>
      <c r="BSV891" s="14"/>
      <c r="BSW891" s="14"/>
      <c r="BSX891" s="14"/>
      <c r="BSY891" s="14"/>
      <c r="BSZ891" s="14"/>
      <c r="BTA891" s="14"/>
      <c r="BTB891" s="14"/>
      <c r="BTC891" s="14"/>
      <c r="BTD891" s="14"/>
      <c r="BTE891" s="14"/>
      <c r="BTF891" s="14"/>
      <c r="BTG891" s="14"/>
      <c r="BTH891" s="14"/>
      <c r="BTI891" s="14"/>
      <c r="BTJ891" s="14"/>
      <c r="BTK891" s="14"/>
      <c r="BTL891" s="14"/>
      <c r="BTM891" s="14"/>
      <c r="BTN891" s="14"/>
      <c r="BTO891" s="14"/>
      <c r="BTP891" s="14"/>
      <c r="BTQ891" s="14"/>
      <c r="BTR891" s="14"/>
      <c r="BTS891" s="14"/>
      <c r="BTT891" s="14"/>
      <c r="BTU891" s="14"/>
      <c r="BTV891" s="14"/>
      <c r="BTW891" s="14"/>
      <c r="BTX891" s="14"/>
      <c r="BTY891" s="14"/>
      <c r="BTZ891" s="14"/>
      <c r="BUA891" s="14"/>
      <c r="BUB891" s="14"/>
      <c r="BUC891" s="14"/>
      <c r="BUD891" s="14"/>
      <c r="BUE891" s="14"/>
      <c r="BUF891" s="14"/>
      <c r="BUG891" s="14"/>
      <c r="BUH891" s="14"/>
      <c r="BUI891" s="14"/>
      <c r="BUJ891" s="14"/>
      <c r="BUK891" s="14"/>
      <c r="BUL891" s="14"/>
      <c r="BUM891" s="14"/>
      <c r="BUN891" s="14"/>
      <c r="BUO891" s="14"/>
      <c r="BUP891" s="14"/>
      <c r="BUQ891" s="14"/>
      <c r="BUR891" s="14"/>
      <c r="BUS891" s="14"/>
      <c r="BUT891" s="14"/>
      <c r="BUU891" s="14"/>
      <c r="BUV891" s="14"/>
      <c r="BUW891" s="14"/>
      <c r="BUX891" s="14"/>
      <c r="BUY891" s="14"/>
      <c r="BUZ891" s="14"/>
      <c r="BVA891" s="14"/>
      <c r="BVB891" s="14"/>
      <c r="BVC891" s="14"/>
      <c r="BVD891" s="14"/>
      <c r="BVE891" s="14"/>
      <c r="BVF891" s="14"/>
      <c r="BVG891" s="14"/>
      <c r="BVH891" s="14"/>
      <c r="BVI891" s="14"/>
      <c r="BVJ891" s="14"/>
      <c r="BVK891" s="14"/>
      <c r="BVL891" s="14"/>
      <c r="BVM891" s="14"/>
      <c r="BVN891" s="14"/>
      <c r="BVO891" s="14"/>
      <c r="BVP891" s="14"/>
      <c r="BVQ891" s="14"/>
      <c r="BVR891" s="14"/>
      <c r="BVS891" s="14"/>
      <c r="BVT891" s="14"/>
      <c r="BVU891" s="14"/>
      <c r="BVV891" s="14"/>
      <c r="BVW891" s="14"/>
      <c r="BVX891" s="14"/>
      <c r="BVY891" s="14"/>
      <c r="BVZ891" s="14"/>
      <c r="BWA891" s="14"/>
      <c r="BWB891" s="14"/>
      <c r="BWC891" s="14"/>
      <c r="BWD891" s="14"/>
      <c r="BWE891" s="14"/>
      <c r="BWF891" s="14"/>
      <c r="BWG891" s="14"/>
      <c r="BWH891" s="14"/>
      <c r="BWI891" s="14"/>
      <c r="BWJ891" s="14"/>
      <c r="BWK891" s="14"/>
      <c r="BWL891" s="14"/>
      <c r="BWM891" s="14"/>
      <c r="BWN891" s="14"/>
      <c r="BWO891" s="14"/>
      <c r="BWP891" s="14"/>
      <c r="BWQ891" s="14"/>
      <c r="BWR891" s="14"/>
      <c r="BWS891" s="14"/>
      <c r="BWT891" s="14"/>
      <c r="BWU891" s="14"/>
      <c r="BWV891" s="14"/>
      <c r="BWW891" s="14"/>
      <c r="BWX891" s="14"/>
      <c r="BWY891" s="14"/>
      <c r="BWZ891" s="14"/>
      <c r="BXA891" s="14"/>
      <c r="BXB891" s="14"/>
      <c r="BXC891" s="14"/>
      <c r="BXD891" s="14"/>
      <c r="BXE891" s="14"/>
      <c r="BXF891" s="14"/>
      <c r="BXG891" s="14"/>
      <c r="BXH891" s="14"/>
      <c r="BXI891" s="14"/>
      <c r="BXJ891" s="14"/>
      <c r="BXK891" s="14"/>
      <c r="BXL891" s="14"/>
      <c r="BXM891" s="14"/>
      <c r="BXN891" s="14"/>
      <c r="BXO891" s="14"/>
      <c r="BXP891" s="14"/>
      <c r="BXQ891" s="14"/>
      <c r="BXR891" s="14"/>
      <c r="BXS891" s="14"/>
      <c r="BXT891" s="14"/>
      <c r="BXU891" s="14"/>
      <c r="BXV891" s="14"/>
      <c r="BXW891" s="14"/>
      <c r="BXX891" s="14"/>
      <c r="BXY891" s="14"/>
      <c r="BXZ891" s="14"/>
      <c r="BYA891" s="14"/>
      <c r="BYB891" s="14"/>
      <c r="BYC891" s="14"/>
      <c r="BYD891" s="14"/>
      <c r="BYE891" s="14"/>
      <c r="BYF891" s="14"/>
      <c r="BYG891" s="14"/>
      <c r="BYH891" s="14"/>
      <c r="BYI891" s="14"/>
      <c r="BYJ891" s="14"/>
      <c r="BYK891" s="14"/>
      <c r="BYL891" s="14"/>
      <c r="BYM891" s="14"/>
      <c r="BYN891" s="14"/>
      <c r="BYO891" s="14"/>
      <c r="BYP891" s="14"/>
      <c r="BYQ891" s="14"/>
      <c r="BYR891" s="14"/>
      <c r="BYS891" s="14"/>
      <c r="BYT891" s="14"/>
      <c r="BYU891" s="14"/>
      <c r="BYV891" s="14"/>
      <c r="BYW891" s="14"/>
      <c r="BYX891" s="14"/>
      <c r="BYY891" s="14"/>
      <c r="BYZ891" s="14"/>
      <c r="BZA891" s="14"/>
      <c r="BZB891" s="14"/>
      <c r="BZC891" s="14"/>
      <c r="BZD891" s="14"/>
      <c r="BZE891" s="14"/>
      <c r="BZF891" s="14"/>
      <c r="BZG891" s="14"/>
      <c r="BZH891" s="14"/>
      <c r="BZI891" s="14"/>
      <c r="BZJ891" s="14"/>
      <c r="BZK891" s="14"/>
      <c r="BZL891" s="14"/>
      <c r="BZM891" s="14"/>
      <c r="BZN891" s="14"/>
      <c r="BZO891" s="14"/>
      <c r="BZP891" s="14"/>
      <c r="BZQ891" s="14"/>
      <c r="BZR891" s="14"/>
      <c r="BZS891" s="14"/>
      <c r="BZT891" s="14"/>
      <c r="BZU891" s="14"/>
      <c r="BZV891" s="14"/>
      <c r="BZW891" s="14"/>
      <c r="BZX891" s="14"/>
      <c r="BZY891" s="14"/>
      <c r="BZZ891" s="14"/>
      <c r="CAA891" s="14"/>
      <c r="CAB891" s="14"/>
      <c r="CAC891" s="14"/>
      <c r="CAD891" s="14"/>
      <c r="CAE891" s="14"/>
      <c r="CAF891" s="14"/>
      <c r="CAG891" s="14"/>
      <c r="CAH891" s="14"/>
      <c r="CAI891" s="14"/>
      <c r="CAJ891" s="14"/>
      <c r="CAK891" s="14"/>
      <c r="CAL891" s="14"/>
      <c r="CAM891" s="14"/>
      <c r="CAN891" s="14"/>
      <c r="CAO891" s="14"/>
      <c r="CAP891" s="14"/>
      <c r="CAQ891" s="14"/>
      <c r="CAR891" s="14"/>
      <c r="CAS891" s="14"/>
      <c r="CAT891" s="14"/>
      <c r="CAU891" s="14"/>
      <c r="CAV891" s="14"/>
      <c r="CAW891" s="14"/>
      <c r="CAX891" s="14"/>
      <c r="CAY891" s="14"/>
      <c r="CAZ891" s="14"/>
      <c r="CBA891" s="14"/>
      <c r="CBB891" s="14"/>
      <c r="CBC891" s="14"/>
      <c r="CBD891" s="14"/>
      <c r="CBE891" s="14"/>
      <c r="CBF891" s="14"/>
      <c r="CBG891" s="14"/>
      <c r="CBH891" s="14"/>
      <c r="CBI891" s="14"/>
      <c r="CBJ891" s="14"/>
      <c r="CBK891" s="14"/>
      <c r="CBL891" s="14"/>
      <c r="CBM891" s="14"/>
      <c r="CBN891" s="14"/>
      <c r="CBO891" s="14"/>
      <c r="CBP891" s="14"/>
      <c r="CBQ891" s="14"/>
      <c r="CBR891" s="14"/>
      <c r="CBS891" s="14"/>
      <c r="CBT891" s="14"/>
      <c r="CBU891" s="14"/>
      <c r="CBV891" s="14"/>
      <c r="CBW891" s="14"/>
      <c r="CBX891" s="14"/>
      <c r="CBY891" s="14"/>
      <c r="CBZ891" s="14"/>
      <c r="CCA891" s="14"/>
      <c r="CCB891" s="14"/>
      <c r="CCC891" s="14"/>
      <c r="CCD891" s="14"/>
      <c r="CCE891" s="14"/>
      <c r="CCF891" s="14"/>
      <c r="CCG891" s="14"/>
      <c r="CCH891" s="14"/>
      <c r="CCI891" s="14"/>
      <c r="CCJ891" s="14"/>
      <c r="CCK891" s="14"/>
      <c r="CCL891" s="14"/>
      <c r="CCM891" s="14"/>
      <c r="CCN891" s="14"/>
      <c r="CCO891" s="14"/>
      <c r="CCP891" s="14"/>
      <c r="CCQ891" s="14"/>
      <c r="CCR891" s="14"/>
      <c r="CCS891" s="14"/>
      <c r="CCT891" s="14"/>
      <c r="CCU891" s="14"/>
      <c r="CCV891" s="14"/>
      <c r="CCW891" s="14"/>
      <c r="CCX891" s="14"/>
      <c r="CCY891" s="14"/>
      <c r="CCZ891" s="14"/>
      <c r="CDA891" s="14"/>
      <c r="CDB891" s="14"/>
      <c r="CDC891" s="14"/>
      <c r="CDD891" s="14"/>
      <c r="CDE891" s="14"/>
      <c r="CDF891" s="14"/>
      <c r="CDG891" s="14"/>
      <c r="CDH891" s="14"/>
      <c r="CDI891" s="14"/>
      <c r="CDJ891" s="14"/>
      <c r="CDK891" s="14"/>
      <c r="CDL891" s="14"/>
      <c r="CDM891" s="14"/>
      <c r="CDN891" s="14"/>
      <c r="CDO891" s="14"/>
      <c r="CDP891" s="14"/>
      <c r="CDQ891" s="14"/>
      <c r="CDR891" s="14"/>
      <c r="CDS891" s="14"/>
      <c r="CDT891" s="14"/>
      <c r="CDU891" s="14"/>
      <c r="CDV891" s="14"/>
      <c r="CDW891" s="14"/>
      <c r="CDX891" s="14"/>
      <c r="CDY891" s="14"/>
      <c r="CDZ891" s="14"/>
      <c r="CEA891" s="14"/>
      <c r="CEB891" s="14"/>
      <c r="CEC891" s="14"/>
      <c r="CED891" s="14"/>
      <c r="CEE891" s="14"/>
      <c r="CEF891" s="14"/>
      <c r="CEG891" s="14"/>
      <c r="CEH891" s="14"/>
      <c r="CEI891" s="14"/>
      <c r="CEJ891" s="14"/>
      <c r="CEK891" s="14"/>
      <c r="CEL891" s="14"/>
      <c r="CEM891" s="14"/>
      <c r="CEN891" s="14"/>
      <c r="CEO891" s="14"/>
      <c r="CEP891" s="14"/>
      <c r="CEQ891" s="14"/>
      <c r="CER891" s="14"/>
      <c r="CES891" s="14"/>
      <c r="CET891" s="14"/>
      <c r="CEU891" s="14"/>
      <c r="CEV891" s="14"/>
      <c r="CEW891" s="14"/>
      <c r="CEX891" s="14"/>
      <c r="CEY891" s="14"/>
      <c r="CEZ891" s="14"/>
      <c r="CFA891" s="14"/>
      <c r="CFB891" s="14"/>
      <c r="CFC891" s="14"/>
      <c r="CFD891" s="14"/>
      <c r="CFE891" s="14"/>
      <c r="CFF891" s="14"/>
      <c r="CFG891" s="14"/>
      <c r="CFH891" s="14"/>
      <c r="CFI891" s="14"/>
      <c r="CFJ891" s="14"/>
      <c r="CFK891" s="14"/>
      <c r="CFL891" s="14"/>
      <c r="CFM891" s="14"/>
      <c r="CFN891" s="14"/>
      <c r="CFO891" s="14"/>
      <c r="CFP891" s="14"/>
      <c r="CFQ891" s="14"/>
      <c r="CFR891" s="14"/>
      <c r="CFS891" s="14"/>
      <c r="CFT891" s="14"/>
      <c r="CFU891" s="14"/>
      <c r="CFV891" s="14"/>
      <c r="CFW891" s="14"/>
      <c r="CFX891" s="14"/>
      <c r="CFY891" s="14"/>
      <c r="CFZ891" s="14"/>
      <c r="CGA891" s="14"/>
      <c r="CGB891" s="14"/>
      <c r="CGC891" s="14"/>
      <c r="CGD891" s="14"/>
      <c r="CGE891" s="14"/>
      <c r="CGF891" s="14"/>
      <c r="CGG891" s="14"/>
      <c r="CGH891" s="14"/>
      <c r="CGI891" s="14"/>
      <c r="CGJ891" s="14"/>
      <c r="CGK891" s="14"/>
      <c r="CGL891" s="14"/>
      <c r="CGM891" s="14"/>
      <c r="CGN891" s="14"/>
      <c r="CGO891" s="14"/>
      <c r="CGP891" s="14"/>
      <c r="CGQ891" s="14"/>
      <c r="CGR891" s="14"/>
      <c r="CGS891" s="14"/>
      <c r="CGT891" s="14"/>
      <c r="CGU891" s="14"/>
      <c r="CGV891" s="14"/>
      <c r="CGW891" s="14"/>
      <c r="CGX891" s="14"/>
      <c r="CGY891" s="14"/>
      <c r="CGZ891" s="14"/>
      <c r="CHA891" s="14"/>
      <c r="CHB891" s="14"/>
      <c r="CHC891" s="14"/>
      <c r="CHD891" s="14"/>
      <c r="CHE891" s="14"/>
      <c r="CHF891" s="14"/>
      <c r="CHG891" s="14"/>
      <c r="CHH891" s="14"/>
      <c r="CHI891" s="14"/>
      <c r="CHJ891" s="14"/>
      <c r="CHK891" s="14"/>
      <c r="CHL891" s="14"/>
      <c r="CHM891" s="14"/>
      <c r="CHN891" s="14"/>
      <c r="CHO891" s="14"/>
      <c r="CHP891" s="14"/>
      <c r="CHQ891" s="14"/>
      <c r="CHR891" s="14"/>
      <c r="CHS891" s="14"/>
      <c r="CHT891" s="14"/>
      <c r="CHU891" s="14"/>
      <c r="CHV891" s="14"/>
      <c r="CHW891" s="14"/>
      <c r="CHX891" s="14"/>
      <c r="CHY891" s="14"/>
      <c r="CHZ891" s="14"/>
      <c r="CIA891" s="14"/>
      <c r="CIB891" s="14"/>
      <c r="CIC891" s="14"/>
      <c r="CID891" s="14"/>
      <c r="CIE891" s="14"/>
      <c r="CIF891" s="14"/>
      <c r="CIG891" s="14"/>
      <c r="CIH891" s="14"/>
      <c r="CII891" s="14"/>
      <c r="CIJ891" s="14"/>
      <c r="CIK891" s="14"/>
      <c r="CIL891" s="14"/>
      <c r="CIM891" s="14"/>
      <c r="CIN891" s="14"/>
      <c r="CIO891" s="14"/>
      <c r="CIP891" s="14"/>
      <c r="CIQ891" s="14"/>
      <c r="CIR891" s="14"/>
      <c r="CIS891" s="14"/>
      <c r="CIT891" s="14"/>
      <c r="CIU891" s="14"/>
      <c r="CIV891" s="14"/>
      <c r="CIW891" s="14"/>
      <c r="CIX891" s="14"/>
      <c r="CIY891" s="14"/>
      <c r="CIZ891" s="14"/>
      <c r="CJA891" s="14"/>
      <c r="CJB891" s="14"/>
      <c r="CJC891" s="14"/>
      <c r="CJD891" s="14"/>
      <c r="CJE891" s="14"/>
      <c r="CJF891" s="14"/>
      <c r="CJG891" s="14"/>
      <c r="CJH891" s="14"/>
      <c r="CJI891" s="14"/>
      <c r="CJJ891" s="14"/>
      <c r="CJK891" s="14"/>
      <c r="CJL891" s="14"/>
      <c r="CJM891" s="14"/>
      <c r="CJN891" s="14"/>
      <c r="CJO891" s="14"/>
      <c r="CJP891" s="14"/>
      <c r="CJQ891" s="14"/>
      <c r="CJR891" s="14"/>
      <c r="CJS891" s="14"/>
      <c r="CJT891" s="14"/>
      <c r="CJU891" s="14"/>
      <c r="CJV891" s="14"/>
      <c r="CJW891" s="14"/>
      <c r="CJX891" s="14"/>
      <c r="CJY891" s="14"/>
      <c r="CJZ891" s="14"/>
      <c r="CKA891" s="14"/>
      <c r="CKB891" s="14"/>
      <c r="CKC891" s="14"/>
      <c r="CKD891" s="14"/>
      <c r="CKE891" s="14"/>
      <c r="CKF891" s="14"/>
      <c r="CKG891" s="14"/>
      <c r="CKH891" s="14"/>
      <c r="CKI891" s="14"/>
      <c r="CKJ891" s="14"/>
      <c r="CKK891" s="14"/>
      <c r="CKL891" s="14"/>
      <c r="CKM891" s="14"/>
      <c r="CKN891" s="14"/>
      <c r="CKO891" s="14"/>
      <c r="CKP891" s="14"/>
      <c r="CKQ891" s="14"/>
      <c r="CKR891" s="14"/>
      <c r="CKS891" s="14"/>
      <c r="CKT891" s="14"/>
      <c r="CKU891" s="14"/>
      <c r="CKV891" s="14"/>
      <c r="CKW891" s="14"/>
      <c r="CKX891" s="14"/>
      <c r="CKY891" s="14"/>
      <c r="CKZ891" s="14"/>
      <c r="CLA891" s="14"/>
      <c r="CLB891" s="14"/>
      <c r="CLC891" s="14"/>
      <c r="CLD891" s="14"/>
      <c r="CLE891" s="14"/>
      <c r="CLF891" s="14"/>
      <c r="CLG891" s="14"/>
      <c r="CLH891" s="14"/>
      <c r="CLI891" s="14"/>
      <c r="CLJ891" s="14"/>
      <c r="CLK891" s="14"/>
      <c r="CLL891" s="14"/>
      <c r="CLM891" s="14"/>
      <c r="CLN891" s="14"/>
      <c r="CLO891" s="14"/>
      <c r="CLP891" s="14"/>
      <c r="CLQ891" s="14"/>
      <c r="CLR891" s="14"/>
      <c r="CLS891" s="14"/>
      <c r="CLT891" s="14"/>
      <c r="CLU891" s="14"/>
      <c r="CLV891" s="14"/>
      <c r="CLW891" s="14"/>
      <c r="CLX891" s="14"/>
      <c r="CLY891" s="14"/>
      <c r="CLZ891" s="14"/>
      <c r="CMA891" s="14"/>
      <c r="CMB891" s="14"/>
      <c r="CMC891" s="14"/>
      <c r="CMD891" s="14"/>
      <c r="CME891" s="14"/>
      <c r="CMF891" s="14"/>
      <c r="CMG891" s="14"/>
      <c r="CMH891" s="14"/>
      <c r="CMI891" s="14"/>
      <c r="CMJ891" s="14"/>
      <c r="CMK891" s="14"/>
      <c r="CML891" s="14"/>
      <c r="CMM891" s="14"/>
      <c r="CMN891" s="14"/>
      <c r="CMO891" s="14"/>
      <c r="CMP891" s="14"/>
      <c r="CMQ891" s="14"/>
      <c r="CMR891" s="14"/>
      <c r="CMS891" s="14"/>
      <c r="CMT891" s="14"/>
      <c r="CMU891" s="14"/>
      <c r="CMV891" s="14"/>
      <c r="CMW891" s="14"/>
      <c r="CMX891" s="14"/>
      <c r="CMY891" s="14"/>
      <c r="CMZ891" s="14"/>
      <c r="CNA891" s="14"/>
      <c r="CNB891" s="14"/>
      <c r="CNC891" s="14"/>
      <c r="CND891" s="14"/>
      <c r="CNE891" s="14"/>
      <c r="CNF891" s="14"/>
      <c r="CNG891" s="14"/>
      <c r="CNH891" s="14"/>
      <c r="CNI891" s="14"/>
      <c r="CNJ891" s="14"/>
      <c r="CNK891" s="14"/>
      <c r="CNL891" s="14"/>
      <c r="CNM891" s="14"/>
      <c r="CNN891" s="14"/>
      <c r="CNO891" s="14"/>
      <c r="CNP891" s="14"/>
      <c r="CNQ891" s="14"/>
      <c r="CNR891" s="14"/>
      <c r="CNS891" s="14"/>
      <c r="CNT891" s="14"/>
      <c r="CNU891" s="14"/>
      <c r="CNV891" s="14"/>
      <c r="CNW891" s="14"/>
      <c r="CNX891" s="14"/>
      <c r="CNY891" s="14"/>
      <c r="CNZ891" s="14"/>
      <c r="COA891" s="14"/>
      <c r="COB891" s="14"/>
      <c r="COC891" s="14"/>
      <c r="COD891" s="14"/>
      <c r="COE891" s="14"/>
      <c r="COF891" s="14"/>
      <c r="COG891" s="14"/>
      <c r="COH891" s="14"/>
      <c r="COI891" s="14"/>
      <c r="COJ891" s="14"/>
      <c r="COK891" s="14"/>
      <c r="COL891" s="14"/>
      <c r="COM891" s="14"/>
      <c r="CON891" s="14"/>
      <c r="COO891" s="14"/>
      <c r="COP891" s="14"/>
      <c r="COQ891" s="14"/>
      <c r="COR891" s="14"/>
      <c r="COS891" s="14"/>
      <c r="COT891" s="14"/>
      <c r="COU891" s="14"/>
      <c r="COV891" s="14"/>
      <c r="COW891" s="14"/>
      <c r="COX891" s="14"/>
      <c r="COY891" s="14"/>
      <c r="COZ891" s="14"/>
      <c r="CPA891" s="14"/>
      <c r="CPB891" s="14"/>
      <c r="CPC891" s="14"/>
      <c r="CPD891" s="14"/>
      <c r="CPE891" s="14"/>
      <c r="CPF891" s="14"/>
      <c r="CPG891" s="14"/>
      <c r="CPH891" s="14"/>
      <c r="CPI891" s="14"/>
      <c r="CPJ891" s="14"/>
      <c r="CPK891" s="14"/>
      <c r="CPL891" s="14"/>
      <c r="CPM891" s="14"/>
      <c r="CPN891" s="14"/>
      <c r="CPO891" s="14"/>
      <c r="CPP891" s="14"/>
      <c r="CPQ891" s="14"/>
      <c r="CPR891" s="14"/>
      <c r="CPS891" s="14"/>
      <c r="CPT891" s="14"/>
      <c r="CPU891" s="14"/>
      <c r="CPV891" s="14"/>
      <c r="CPW891" s="14"/>
      <c r="CPX891" s="14"/>
      <c r="CPY891" s="14"/>
      <c r="CPZ891" s="14"/>
      <c r="CQA891" s="14"/>
      <c r="CQB891" s="14"/>
      <c r="CQC891" s="14"/>
      <c r="CQD891" s="14"/>
      <c r="CQE891" s="14"/>
      <c r="CQF891" s="14"/>
      <c r="CQG891" s="14"/>
      <c r="CQH891" s="14"/>
      <c r="CQI891" s="14"/>
      <c r="CQJ891" s="14"/>
      <c r="CQK891" s="14"/>
      <c r="CQL891" s="14"/>
      <c r="CQM891" s="14"/>
      <c r="CQN891" s="14"/>
      <c r="CQO891" s="14"/>
      <c r="CQP891" s="14"/>
      <c r="CQQ891" s="14"/>
      <c r="CQR891" s="14"/>
      <c r="CQS891" s="14"/>
      <c r="CQT891" s="14"/>
      <c r="CQU891" s="14"/>
      <c r="CQV891" s="14"/>
      <c r="CQW891" s="14"/>
      <c r="CQX891" s="14"/>
      <c r="CQY891" s="14"/>
      <c r="CQZ891" s="14"/>
      <c r="CRA891" s="14"/>
      <c r="CRB891" s="14"/>
      <c r="CRC891" s="14"/>
      <c r="CRD891" s="14"/>
      <c r="CRE891" s="14"/>
      <c r="CRF891" s="14"/>
      <c r="CRG891" s="14"/>
      <c r="CRH891" s="14"/>
      <c r="CRI891" s="14"/>
      <c r="CRJ891" s="14"/>
      <c r="CRK891" s="14"/>
      <c r="CRL891" s="14"/>
      <c r="CRM891" s="14"/>
      <c r="CRN891" s="14"/>
      <c r="CRO891" s="14"/>
      <c r="CRP891" s="14"/>
      <c r="CRQ891" s="14"/>
      <c r="CRR891" s="14"/>
      <c r="CRS891" s="14"/>
      <c r="CRT891" s="14"/>
      <c r="CRU891" s="14"/>
      <c r="CRV891" s="14"/>
      <c r="CRW891" s="14"/>
      <c r="CRX891" s="14"/>
      <c r="CRY891" s="14"/>
      <c r="CRZ891" s="14"/>
      <c r="CSA891" s="14"/>
      <c r="CSB891" s="14"/>
      <c r="CSC891" s="14"/>
      <c r="CSD891" s="14"/>
      <c r="CSE891" s="14"/>
      <c r="CSF891" s="14"/>
      <c r="CSG891" s="14"/>
      <c r="CSH891" s="14"/>
      <c r="CSI891" s="14"/>
      <c r="CSJ891" s="14"/>
      <c r="CSK891" s="14"/>
      <c r="CSL891" s="14"/>
      <c r="CSM891" s="14"/>
      <c r="CSN891" s="14"/>
      <c r="CSO891" s="14"/>
      <c r="CSP891" s="14"/>
      <c r="CSQ891" s="14"/>
      <c r="CSR891" s="14"/>
      <c r="CSS891" s="14"/>
      <c r="CST891" s="14"/>
      <c r="CSU891" s="14"/>
      <c r="CSV891" s="14"/>
      <c r="CSW891" s="14"/>
      <c r="CSX891" s="14"/>
      <c r="CSY891" s="14"/>
      <c r="CSZ891" s="14"/>
      <c r="CTA891" s="14"/>
      <c r="CTB891" s="14"/>
      <c r="CTC891" s="14"/>
      <c r="CTD891" s="14"/>
      <c r="CTE891" s="14"/>
      <c r="CTF891" s="14"/>
      <c r="CTG891" s="14"/>
      <c r="CTH891" s="14"/>
      <c r="CTI891" s="14"/>
      <c r="CTJ891" s="14"/>
      <c r="CTK891" s="14"/>
      <c r="CTL891" s="14"/>
      <c r="CTM891" s="14"/>
      <c r="CTN891" s="14"/>
      <c r="CTO891" s="14"/>
      <c r="CTP891" s="14"/>
      <c r="CTQ891" s="14"/>
      <c r="CTR891" s="14"/>
      <c r="CTS891" s="14"/>
      <c r="CTT891" s="14"/>
      <c r="CTU891" s="14"/>
      <c r="CTV891" s="14"/>
      <c r="CTW891" s="14"/>
      <c r="CTX891" s="14"/>
      <c r="CTY891" s="14"/>
      <c r="CTZ891" s="14"/>
      <c r="CUA891" s="14"/>
      <c r="CUB891" s="14"/>
      <c r="CUC891" s="14"/>
      <c r="CUD891" s="14"/>
      <c r="CUE891" s="14"/>
      <c r="CUF891" s="14"/>
      <c r="CUG891" s="14"/>
      <c r="CUH891" s="14"/>
      <c r="CUI891" s="14"/>
      <c r="CUJ891" s="14"/>
      <c r="CUK891" s="14"/>
      <c r="CUL891" s="14"/>
      <c r="CUM891" s="14"/>
      <c r="CUN891" s="14"/>
      <c r="CUO891" s="14"/>
      <c r="CUP891" s="14"/>
      <c r="CUQ891" s="14"/>
      <c r="CUR891" s="14"/>
      <c r="CUS891" s="14"/>
      <c r="CUT891" s="14"/>
      <c r="CUU891" s="14"/>
      <c r="CUV891" s="14"/>
      <c r="CUW891" s="14"/>
      <c r="CUX891" s="14"/>
      <c r="CUY891" s="14"/>
      <c r="CUZ891" s="14"/>
      <c r="CVA891" s="14"/>
      <c r="CVB891" s="14"/>
      <c r="CVC891" s="14"/>
      <c r="CVD891" s="14"/>
      <c r="CVE891" s="14"/>
      <c r="CVF891" s="14"/>
      <c r="CVG891" s="14"/>
      <c r="CVH891" s="14"/>
      <c r="CVI891" s="14"/>
      <c r="CVJ891" s="14"/>
      <c r="CVK891" s="14"/>
      <c r="CVL891" s="14"/>
      <c r="CVM891" s="14"/>
      <c r="CVN891" s="14"/>
      <c r="CVO891" s="14"/>
      <c r="CVP891" s="14"/>
      <c r="CVQ891" s="14"/>
      <c r="CVR891" s="14"/>
      <c r="CVS891" s="14"/>
      <c r="CVT891" s="14"/>
      <c r="CVU891" s="14"/>
      <c r="CVV891" s="14"/>
      <c r="CVW891" s="14"/>
      <c r="CVX891" s="14"/>
      <c r="CVY891" s="14"/>
      <c r="CVZ891" s="14"/>
      <c r="CWA891" s="14"/>
      <c r="CWB891" s="14"/>
      <c r="CWC891" s="14"/>
      <c r="CWD891" s="14"/>
      <c r="CWE891" s="14"/>
      <c r="CWF891" s="14"/>
      <c r="CWG891" s="14"/>
      <c r="CWH891" s="14"/>
      <c r="CWI891" s="14"/>
      <c r="CWJ891" s="14"/>
      <c r="CWK891" s="14"/>
      <c r="CWL891" s="14"/>
      <c r="CWM891" s="14"/>
      <c r="CWN891" s="14"/>
      <c r="CWO891" s="14"/>
      <c r="CWP891" s="14"/>
      <c r="CWQ891" s="14"/>
      <c r="CWR891" s="14"/>
      <c r="CWS891" s="14"/>
      <c r="CWT891" s="14"/>
      <c r="CWU891" s="14"/>
      <c r="CWV891" s="14"/>
      <c r="CWW891" s="14"/>
      <c r="CWX891" s="14"/>
      <c r="CWY891" s="14"/>
      <c r="CWZ891" s="14"/>
      <c r="CXA891" s="14"/>
      <c r="CXB891" s="14"/>
      <c r="CXC891" s="14"/>
      <c r="CXD891" s="14"/>
      <c r="CXE891" s="14"/>
      <c r="CXF891" s="14"/>
      <c r="CXG891" s="14"/>
      <c r="CXH891" s="14"/>
      <c r="CXI891" s="14"/>
      <c r="CXJ891" s="14"/>
      <c r="CXK891" s="14"/>
      <c r="CXL891" s="14"/>
      <c r="CXM891" s="14"/>
      <c r="CXN891" s="14"/>
      <c r="CXO891" s="14"/>
      <c r="CXP891" s="14"/>
      <c r="CXQ891" s="14"/>
      <c r="CXR891" s="14"/>
      <c r="CXS891" s="14"/>
      <c r="CXT891" s="14"/>
      <c r="CXU891" s="14"/>
      <c r="CXV891" s="14"/>
      <c r="CXW891" s="14"/>
      <c r="CXX891" s="14"/>
      <c r="CXY891" s="14"/>
      <c r="CXZ891" s="14"/>
      <c r="CYA891" s="14"/>
      <c r="CYB891" s="14"/>
      <c r="CYC891" s="14"/>
      <c r="CYD891" s="14"/>
      <c r="CYE891" s="14"/>
      <c r="CYF891" s="14"/>
      <c r="CYG891" s="14"/>
      <c r="CYH891" s="14"/>
      <c r="CYI891" s="14"/>
      <c r="CYJ891" s="14"/>
      <c r="CYK891" s="14"/>
      <c r="CYL891" s="14"/>
      <c r="CYM891" s="14"/>
      <c r="CYN891" s="14"/>
      <c r="CYO891" s="14"/>
      <c r="CYP891" s="14"/>
      <c r="CYQ891" s="14"/>
      <c r="CYR891" s="14"/>
      <c r="CYS891" s="14"/>
      <c r="CYT891" s="14"/>
      <c r="CYU891" s="14"/>
      <c r="CYV891" s="14"/>
      <c r="CYW891" s="14"/>
      <c r="CYX891" s="14"/>
      <c r="CYY891" s="14"/>
      <c r="CYZ891" s="14"/>
      <c r="CZA891" s="14"/>
      <c r="CZB891" s="14"/>
      <c r="CZC891" s="14"/>
      <c r="CZD891" s="14"/>
      <c r="CZE891" s="14"/>
      <c r="CZF891" s="14"/>
      <c r="CZG891" s="14"/>
      <c r="CZH891" s="14"/>
      <c r="CZI891" s="14"/>
      <c r="CZJ891" s="14"/>
      <c r="CZK891" s="14"/>
      <c r="CZL891" s="14"/>
      <c r="CZM891" s="14"/>
      <c r="CZN891" s="14"/>
      <c r="CZO891" s="14"/>
      <c r="CZP891" s="14"/>
      <c r="CZQ891" s="14"/>
      <c r="CZR891" s="14"/>
      <c r="CZS891" s="14"/>
      <c r="CZT891" s="14"/>
      <c r="CZU891" s="14"/>
      <c r="CZV891" s="14"/>
      <c r="CZW891" s="14"/>
      <c r="CZX891" s="14"/>
      <c r="CZY891" s="14"/>
      <c r="CZZ891" s="14"/>
      <c r="DAA891" s="14"/>
      <c r="DAB891" s="14"/>
      <c r="DAC891" s="14"/>
      <c r="DAD891" s="14"/>
      <c r="DAE891" s="14"/>
      <c r="DAF891" s="14"/>
      <c r="DAG891" s="14"/>
      <c r="DAH891" s="14"/>
      <c r="DAI891" s="14"/>
      <c r="DAJ891" s="14"/>
      <c r="DAK891" s="14"/>
      <c r="DAL891" s="14"/>
      <c r="DAM891" s="14"/>
      <c r="DAN891" s="14"/>
      <c r="DAO891" s="14"/>
      <c r="DAP891" s="14"/>
      <c r="DAQ891" s="14"/>
      <c r="DAR891" s="14"/>
      <c r="DAS891" s="14"/>
      <c r="DAT891" s="14"/>
      <c r="DAU891" s="14"/>
      <c r="DAV891" s="14"/>
      <c r="DAW891" s="14"/>
      <c r="DAX891" s="14"/>
      <c r="DAY891" s="14"/>
      <c r="DAZ891" s="14"/>
      <c r="DBA891" s="14"/>
      <c r="DBB891" s="14"/>
      <c r="DBC891" s="14"/>
      <c r="DBD891" s="14"/>
      <c r="DBE891" s="14"/>
      <c r="DBF891" s="14"/>
      <c r="DBG891" s="14"/>
      <c r="DBH891" s="14"/>
      <c r="DBI891" s="14"/>
      <c r="DBJ891" s="14"/>
      <c r="DBK891" s="14"/>
      <c r="DBL891" s="14"/>
      <c r="DBM891" s="14"/>
      <c r="DBN891" s="14"/>
      <c r="DBO891" s="14"/>
      <c r="DBP891" s="14"/>
      <c r="DBQ891" s="14"/>
      <c r="DBR891" s="14"/>
      <c r="DBS891" s="14"/>
      <c r="DBT891" s="14"/>
      <c r="DBU891" s="14"/>
      <c r="DBV891" s="14"/>
      <c r="DBW891" s="14"/>
      <c r="DBX891" s="14"/>
      <c r="DBY891" s="14"/>
      <c r="DBZ891" s="14"/>
      <c r="DCA891" s="14"/>
      <c r="DCB891" s="14"/>
      <c r="DCC891" s="14"/>
      <c r="DCD891" s="14"/>
      <c r="DCE891" s="14"/>
      <c r="DCF891" s="14"/>
      <c r="DCG891" s="14"/>
      <c r="DCH891" s="14"/>
      <c r="DCI891" s="14"/>
      <c r="DCJ891" s="14"/>
      <c r="DCK891" s="14"/>
      <c r="DCL891" s="14"/>
      <c r="DCM891" s="14"/>
      <c r="DCN891" s="14"/>
      <c r="DCO891" s="14"/>
      <c r="DCP891" s="14"/>
      <c r="DCQ891" s="14"/>
      <c r="DCR891" s="14"/>
      <c r="DCS891" s="14"/>
      <c r="DCT891" s="14"/>
      <c r="DCU891" s="14"/>
      <c r="DCV891" s="14"/>
      <c r="DCW891" s="14"/>
      <c r="DCX891" s="14"/>
      <c r="DCY891" s="14"/>
      <c r="DCZ891" s="14"/>
      <c r="DDA891" s="14"/>
      <c r="DDB891" s="14"/>
      <c r="DDC891" s="14"/>
      <c r="DDD891" s="14"/>
      <c r="DDE891" s="14"/>
      <c r="DDF891" s="14"/>
      <c r="DDG891" s="14"/>
      <c r="DDH891" s="14"/>
      <c r="DDI891" s="14"/>
      <c r="DDJ891" s="14"/>
      <c r="DDK891" s="14"/>
      <c r="DDL891" s="14"/>
      <c r="DDM891" s="14"/>
      <c r="DDN891" s="14"/>
      <c r="DDO891" s="14"/>
      <c r="DDP891" s="14"/>
      <c r="DDQ891" s="14"/>
      <c r="DDR891" s="14"/>
      <c r="DDS891" s="14"/>
      <c r="DDT891" s="14"/>
      <c r="DDU891" s="14"/>
      <c r="DDV891" s="14"/>
      <c r="DDW891" s="14"/>
      <c r="DDX891" s="14"/>
      <c r="DDY891" s="14"/>
      <c r="DDZ891" s="14"/>
      <c r="DEA891" s="14"/>
      <c r="DEB891" s="14"/>
      <c r="DEC891" s="14"/>
      <c r="DED891" s="14"/>
      <c r="DEE891" s="14"/>
      <c r="DEF891" s="14"/>
      <c r="DEG891" s="14"/>
      <c r="DEH891" s="14"/>
      <c r="DEI891" s="14"/>
      <c r="DEJ891" s="14"/>
      <c r="DEK891" s="14"/>
      <c r="DEL891" s="14"/>
      <c r="DEM891" s="14"/>
      <c r="DEN891" s="14"/>
      <c r="DEO891" s="14"/>
      <c r="DEP891" s="14"/>
      <c r="DEQ891" s="14"/>
      <c r="DER891" s="14"/>
      <c r="DES891" s="14"/>
      <c r="DET891" s="14"/>
      <c r="DEU891" s="14"/>
      <c r="DEV891" s="14"/>
      <c r="DEW891" s="14"/>
      <c r="DEX891" s="14"/>
      <c r="DEY891" s="14"/>
      <c r="DEZ891" s="14"/>
      <c r="DFA891" s="14"/>
      <c r="DFB891" s="14"/>
      <c r="DFC891" s="14"/>
      <c r="DFD891" s="14"/>
      <c r="DFE891" s="14"/>
      <c r="DFF891" s="14"/>
      <c r="DFG891" s="14"/>
      <c r="DFH891" s="14"/>
      <c r="DFI891" s="14"/>
      <c r="DFJ891" s="14"/>
      <c r="DFK891" s="14"/>
      <c r="DFL891" s="14"/>
      <c r="DFM891" s="14"/>
      <c r="DFN891" s="14"/>
      <c r="DFO891" s="14"/>
      <c r="DFP891" s="14"/>
      <c r="DFQ891" s="14"/>
      <c r="DFR891" s="14"/>
      <c r="DFS891" s="14"/>
      <c r="DFT891" s="14"/>
      <c r="DFU891" s="14"/>
      <c r="DFV891" s="14"/>
      <c r="DFW891" s="14"/>
      <c r="DFX891" s="14"/>
      <c r="DFY891" s="14"/>
      <c r="DFZ891" s="14"/>
      <c r="DGA891" s="14"/>
      <c r="DGB891" s="14"/>
      <c r="DGC891" s="14"/>
      <c r="DGD891" s="14"/>
      <c r="DGE891" s="14"/>
      <c r="DGF891" s="14"/>
      <c r="DGG891" s="14"/>
      <c r="DGH891" s="14"/>
      <c r="DGI891" s="14"/>
      <c r="DGJ891" s="14"/>
      <c r="DGK891" s="14"/>
      <c r="DGL891" s="14"/>
      <c r="DGM891" s="14"/>
      <c r="DGN891" s="14"/>
      <c r="DGO891" s="14"/>
      <c r="DGP891" s="14"/>
      <c r="DGQ891" s="14"/>
      <c r="DGR891" s="14"/>
      <c r="DGS891" s="14"/>
      <c r="DGT891" s="14"/>
      <c r="DGU891" s="14"/>
      <c r="DGV891" s="14"/>
      <c r="DGW891" s="14"/>
      <c r="DGX891" s="14"/>
      <c r="DGY891" s="14"/>
      <c r="DGZ891" s="14"/>
      <c r="DHA891" s="14"/>
      <c r="DHB891" s="14"/>
      <c r="DHC891" s="14"/>
      <c r="DHD891" s="14"/>
      <c r="DHE891" s="14"/>
      <c r="DHF891" s="14"/>
      <c r="DHG891" s="14"/>
      <c r="DHH891" s="14"/>
      <c r="DHI891" s="14"/>
      <c r="DHJ891" s="14"/>
      <c r="DHK891" s="14"/>
      <c r="DHL891" s="14"/>
      <c r="DHM891" s="14"/>
      <c r="DHN891" s="14"/>
      <c r="DHO891" s="14"/>
      <c r="DHP891" s="14"/>
      <c r="DHQ891" s="14"/>
      <c r="DHR891" s="14"/>
      <c r="DHS891" s="14"/>
      <c r="DHT891" s="14"/>
      <c r="DHU891" s="14"/>
      <c r="DHV891" s="14"/>
      <c r="DHW891" s="14"/>
      <c r="DHX891" s="14"/>
      <c r="DHY891" s="14"/>
      <c r="DHZ891" s="14"/>
      <c r="DIA891" s="14"/>
      <c r="DIB891" s="14"/>
      <c r="DIC891" s="14"/>
      <c r="DID891" s="14"/>
      <c r="DIE891" s="14"/>
      <c r="DIF891" s="14"/>
      <c r="DIG891" s="14"/>
      <c r="DIH891" s="14"/>
      <c r="DII891" s="14"/>
      <c r="DIJ891" s="14"/>
      <c r="DIK891" s="14"/>
      <c r="DIL891" s="14"/>
      <c r="DIM891" s="14"/>
      <c r="DIN891" s="14"/>
      <c r="DIO891" s="14"/>
      <c r="DIP891" s="14"/>
      <c r="DIQ891" s="14"/>
      <c r="DIR891" s="14"/>
      <c r="DIS891" s="14"/>
      <c r="DIT891" s="14"/>
      <c r="DIU891" s="14"/>
      <c r="DIV891" s="14"/>
      <c r="DIW891" s="14"/>
      <c r="DIX891" s="14"/>
      <c r="DIY891" s="14"/>
      <c r="DIZ891" s="14"/>
      <c r="DJA891" s="14"/>
      <c r="DJB891" s="14"/>
      <c r="DJC891" s="14"/>
      <c r="DJD891" s="14"/>
      <c r="DJE891" s="14"/>
      <c r="DJF891" s="14"/>
      <c r="DJG891" s="14"/>
      <c r="DJH891" s="14"/>
      <c r="DJI891" s="14"/>
      <c r="DJJ891" s="14"/>
      <c r="DJK891" s="14"/>
      <c r="DJL891" s="14"/>
      <c r="DJM891" s="14"/>
      <c r="DJN891" s="14"/>
      <c r="DJO891" s="14"/>
      <c r="DJP891" s="14"/>
      <c r="DJQ891" s="14"/>
      <c r="DJR891" s="14"/>
      <c r="DJS891" s="14"/>
      <c r="DJT891" s="14"/>
      <c r="DJU891" s="14"/>
      <c r="DJV891" s="14"/>
      <c r="DJW891" s="14"/>
      <c r="DJX891" s="14"/>
      <c r="DJY891" s="14"/>
      <c r="DJZ891" s="14"/>
      <c r="DKA891" s="14"/>
      <c r="DKB891" s="14"/>
      <c r="DKC891" s="14"/>
      <c r="DKD891" s="14"/>
      <c r="DKE891" s="14"/>
      <c r="DKF891" s="14"/>
      <c r="DKG891" s="14"/>
      <c r="DKH891" s="14"/>
      <c r="DKI891" s="14"/>
      <c r="DKJ891" s="14"/>
      <c r="DKK891" s="14"/>
      <c r="DKL891" s="14"/>
      <c r="DKM891" s="14"/>
      <c r="DKN891" s="14"/>
      <c r="DKO891" s="14"/>
      <c r="DKP891" s="14"/>
      <c r="DKQ891" s="14"/>
      <c r="DKR891" s="14"/>
      <c r="DKS891" s="14"/>
      <c r="DKT891" s="14"/>
      <c r="DKU891" s="14"/>
      <c r="DKV891" s="14"/>
      <c r="DKW891" s="14"/>
      <c r="DKX891" s="14"/>
      <c r="DKY891" s="14"/>
      <c r="DKZ891" s="14"/>
      <c r="DLA891" s="14"/>
      <c r="DLB891" s="14"/>
      <c r="DLC891" s="14"/>
      <c r="DLD891" s="14"/>
      <c r="DLE891" s="14"/>
      <c r="DLF891" s="14"/>
      <c r="DLG891" s="14"/>
      <c r="DLH891" s="14"/>
      <c r="DLI891" s="14"/>
      <c r="DLJ891" s="14"/>
      <c r="DLK891" s="14"/>
      <c r="DLL891" s="14"/>
      <c r="DLM891" s="14"/>
      <c r="DLN891" s="14"/>
      <c r="DLO891" s="14"/>
      <c r="DLP891" s="14"/>
      <c r="DLQ891" s="14"/>
      <c r="DLR891" s="14"/>
      <c r="DLS891" s="14"/>
      <c r="DLT891" s="14"/>
      <c r="DLU891" s="14"/>
      <c r="DLV891" s="14"/>
      <c r="DLW891" s="14"/>
      <c r="DLX891" s="14"/>
      <c r="DLY891" s="14"/>
      <c r="DLZ891" s="14"/>
      <c r="DMA891" s="14"/>
      <c r="DMB891" s="14"/>
      <c r="DMC891" s="14"/>
      <c r="DMD891" s="14"/>
      <c r="DME891" s="14"/>
      <c r="DMF891" s="14"/>
      <c r="DMG891" s="14"/>
      <c r="DMH891" s="14"/>
      <c r="DMI891" s="14"/>
      <c r="DMJ891" s="14"/>
      <c r="DMK891" s="14"/>
      <c r="DML891" s="14"/>
      <c r="DMM891" s="14"/>
      <c r="DMN891" s="14"/>
      <c r="DMO891" s="14"/>
      <c r="DMP891" s="14"/>
      <c r="DMQ891" s="14"/>
      <c r="DMR891" s="14"/>
      <c r="DMS891" s="14"/>
      <c r="DMT891" s="14"/>
      <c r="DMU891" s="14"/>
      <c r="DMV891" s="14"/>
      <c r="DMW891" s="14"/>
      <c r="DMX891" s="14"/>
      <c r="DMY891" s="14"/>
      <c r="DMZ891" s="14"/>
      <c r="DNA891" s="14"/>
      <c r="DNB891" s="14"/>
      <c r="DNC891" s="14"/>
      <c r="DND891" s="14"/>
      <c r="DNE891" s="14"/>
      <c r="DNF891" s="14"/>
      <c r="DNG891" s="14"/>
      <c r="DNH891" s="14"/>
      <c r="DNI891" s="14"/>
      <c r="DNJ891" s="14"/>
      <c r="DNK891" s="14"/>
      <c r="DNL891" s="14"/>
      <c r="DNM891" s="14"/>
      <c r="DNN891" s="14"/>
      <c r="DNO891" s="14"/>
      <c r="DNP891" s="14"/>
      <c r="DNQ891" s="14"/>
      <c r="DNR891" s="14"/>
      <c r="DNS891" s="14"/>
      <c r="DNT891" s="14"/>
      <c r="DNU891" s="14"/>
      <c r="DNV891" s="14"/>
      <c r="DNW891" s="14"/>
      <c r="DNX891" s="14"/>
      <c r="DNY891" s="14"/>
      <c r="DNZ891" s="14"/>
      <c r="DOA891" s="14"/>
      <c r="DOB891" s="14"/>
      <c r="DOC891" s="14"/>
      <c r="DOD891" s="14"/>
      <c r="DOE891" s="14"/>
      <c r="DOF891" s="14"/>
      <c r="DOG891" s="14"/>
      <c r="DOH891" s="14"/>
      <c r="DOI891" s="14"/>
      <c r="DOJ891" s="14"/>
      <c r="DOK891" s="14"/>
      <c r="DOL891" s="14"/>
      <c r="DOM891" s="14"/>
      <c r="DON891" s="14"/>
      <c r="DOO891" s="14"/>
      <c r="DOP891" s="14"/>
      <c r="DOQ891" s="14"/>
      <c r="DOR891" s="14"/>
      <c r="DOS891" s="14"/>
      <c r="DOT891" s="14"/>
      <c r="DOU891" s="14"/>
      <c r="DOV891" s="14"/>
      <c r="DOW891" s="14"/>
      <c r="DOX891" s="14"/>
      <c r="DOY891" s="14"/>
      <c r="DOZ891" s="14"/>
      <c r="DPA891" s="14"/>
      <c r="DPB891" s="14"/>
      <c r="DPC891" s="14"/>
      <c r="DPD891" s="14"/>
      <c r="DPE891" s="14"/>
      <c r="DPF891" s="14"/>
      <c r="DPG891" s="14"/>
      <c r="DPH891" s="14"/>
      <c r="DPI891" s="14"/>
      <c r="DPJ891" s="14"/>
      <c r="DPK891" s="14"/>
      <c r="DPL891" s="14"/>
      <c r="DPM891" s="14"/>
      <c r="DPN891" s="14"/>
      <c r="DPO891" s="14"/>
      <c r="DPP891" s="14"/>
      <c r="DPQ891" s="14"/>
      <c r="DPR891" s="14"/>
      <c r="DPS891" s="14"/>
      <c r="DPT891" s="14"/>
      <c r="DPU891" s="14"/>
      <c r="DPV891" s="14"/>
      <c r="DPW891" s="14"/>
      <c r="DPX891" s="14"/>
      <c r="DPY891" s="14"/>
      <c r="DPZ891" s="14"/>
      <c r="DQA891" s="14"/>
      <c r="DQB891" s="14"/>
      <c r="DQC891" s="14"/>
      <c r="DQD891" s="14"/>
      <c r="DQE891" s="14"/>
      <c r="DQF891" s="14"/>
      <c r="DQG891" s="14"/>
      <c r="DQH891" s="14"/>
      <c r="DQI891" s="14"/>
      <c r="DQJ891" s="14"/>
      <c r="DQK891" s="14"/>
      <c r="DQL891" s="14"/>
      <c r="DQM891" s="14"/>
      <c r="DQN891" s="14"/>
      <c r="DQO891" s="14"/>
      <c r="DQP891" s="14"/>
      <c r="DQQ891" s="14"/>
      <c r="DQR891" s="14"/>
      <c r="DQS891" s="14"/>
      <c r="DQT891" s="14"/>
      <c r="DQU891" s="14"/>
      <c r="DQV891" s="14"/>
      <c r="DQW891" s="14"/>
      <c r="DQX891" s="14"/>
      <c r="DQY891" s="14"/>
      <c r="DQZ891" s="14"/>
      <c r="DRA891" s="14"/>
      <c r="DRB891" s="14"/>
      <c r="DRC891" s="14"/>
      <c r="DRD891" s="14"/>
      <c r="DRE891" s="14"/>
      <c r="DRF891" s="14"/>
      <c r="DRG891" s="14"/>
      <c r="DRH891" s="14"/>
      <c r="DRI891" s="14"/>
      <c r="DRJ891" s="14"/>
      <c r="DRK891" s="14"/>
      <c r="DRL891" s="14"/>
      <c r="DRM891" s="14"/>
      <c r="DRN891" s="14"/>
      <c r="DRO891" s="14"/>
      <c r="DRP891" s="14"/>
      <c r="DRQ891" s="14"/>
      <c r="DRR891" s="14"/>
      <c r="DRS891" s="14"/>
      <c r="DRT891" s="14"/>
      <c r="DRU891" s="14"/>
      <c r="DRV891" s="14"/>
      <c r="DRW891" s="14"/>
      <c r="DRX891" s="14"/>
      <c r="DRY891" s="14"/>
      <c r="DRZ891" s="14"/>
      <c r="DSA891" s="14"/>
      <c r="DSB891" s="14"/>
      <c r="DSC891" s="14"/>
      <c r="DSD891" s="14"/>
      <c r="DSE891" s="14"/>
      <c r="DSF891" s="14"/>
      <c r="DSG891" s="14"/>
      <c r="DSH891" s="14"/>
      <c r="DSI891" s="14"/>
      <c r="DSJ891" s="14"/>
      <c r="DSK891" s="14"/>
      <c r="DSL891" s="14"/>
      <c r="DSM891" s="14"/>
      <c r="DSN891" s="14"/>
      <c r="DSO891" s="14"/>
      <c r="DSP891" s="14"/>
      <c r="DSQ891" s="14"/>
      <c r="DSR891" s="14"/>
      <c r="DSS891" s="14"/>
      <c r="DST891" s="14"/>
      <c r="DSU891" s="14"/>
      <c r="DSV891" s="14"/>
      <c r="DSW891" s="14"/>
      <c r="DSX891" s="14"/>
      <c r="DSY891" s="14"/>
      <c r="DSZ891" s="14"/>
      <c r="DTA891" s="14"/>
      <c r="DTB891" s="14"/>
      <c r="DTC891" s="14"/>
      <c r="DTD891" s="14"/>
      <c r="DTE891" s="14"/>
      <c r="DTF891" s="14"/>
      <c r="DTG891" s="14"/>
      <c r="DTH891" s="14"/>
      <c r="DTI891" s="14"/>
      <c r="DTJ891" s="14"/>
      <c r="DTK891" s="14"/>
      <c r="DTL891" s="14"/>
      <c r="DTM891" s="14"/>
      <c r="DTN891" s="14"/>
      <c r="DTO891" s="14"/>
      <c r="DTP891" s="14"/>
      <c r="DTQ891" s="14"/>
      <c r="DTR891" s="14"/>
      <c r="DTS891" s="14"/>
      <c r="DTT891" s="14"/>
      <c r="DTU891" s="14"/>
      <c r="DTV891" s="14"/>
      <c r="DTW891" s="14"/>
      <c r="DTX891" s="14"/>
      <c r="DTY891" s="14"/>
      <c r="DTZ891" s="14"/>
      <c r="DUA891" s="14"/>
      <c r="DUB891" s="14"/>
      <c r="DUC891" s="14"/>
      <c r="DUD891" s="14"/>
      <c r="DUE891" s="14"/>
      <c r="DUF891" s="14"/>
      <c r="DUG891" s="14"/>
      <c r="DUH891" s="14"/>
      <c r="DUI891" s="14"/>
      <c r="DUJ891" s="14"/>
      <c r="DUK891" s="14"/>
      <c r="DUL891" s="14"/>
      <c r="DUM891" s="14"/>
      <c r="DUN891" s="14"/>
      <c r="DUO891" s="14"/>
      <c r="DUP891" s="14"/>
      <c r="DUQ891" s="14"/>
      <c r="DUR891" s="14"/>
      <c r="DUS891" s="14"/>
      <c r="DUT891" s="14"/>
      <c r="DUU891" s="14"/>
      <c r="DUV891" s="14"/>
      <c r="DUW891" s="14"/>
      <c r="DUX891" s="14"/>
      <c r="DUY891" s="14"/>
      <c r="DUZ891" s="14"/>
      <c r="DVA891" s="14"/>
      <c r="DVB891" s="14"/>
      <c r="DVC891" s="14"/>
      <c r="DVD891" s="14"/>
      <c r="DVE891" s="14"/>
      <c r="DVF891" s="14"/>
      <c r="DVG891" s="14"/>
      <c r="DVH891" s="14"/>
      <c r="DVI891" s="14"/>
      <c r="DVJ891" s="14"/>
      <c r="DVK891" s="14"/>
      <c r="DVL891" s="14"/>
      <c r="DVM891" s="14"/>
      <c r="DVN891" s="14"/>
      <c r="DVO891" s="14"/>
      <c r="DVP891" s="14"/>
      <c r="DVQ891" s="14"/>
      <c r="DVR891" s="14"/>
      <c r="DVS891" s="14"/>
      <c r="DVT891" s="14"/>
      <c r="DVU891" s="14"/>
      <c r="DVV891" s="14"/>
      <c r="DVW891" s="14"/>
      <c r="DVX891" s="14"/>
      <c r="DVY891" s="14"/>
      <c r="DVZ891" s="14"/>
      <c r="DWA891" s="14"/>
      <c r="DWB891" s="14"/>
      <c r="DWC891" s="14"/>
      <c r="DWD891" s="14"/>
      <c r="DWE891" s="14"/>
      <c r="DWF891" s="14"/>
      <c r="DWG891" s="14"/>
      <c r="DWH891" s="14"/>
      <c r="DWI891" s="14"/>
      <c r="DWJ891" s="14"/>
      <c r="DWK891" s="14"/>
      <c r="DWL891" s="14"/>
      <c r="DWM891" s="14"/>
      <c r="DWN891" s="14"/>
      <c r="DWO891" s="14"/>
      <c r="DWP891" s="14"/>
      <c r="DWQ891" s="14"/>
      <c r="DWR891" s="14"/>
      <c r="DWS891" s="14"/>
      <c r="DWT891" s="14"/>
      <c r="DWU891" s="14"/>
      <c r="DWV891" s="14"/>
      <c r="DWW891" s="14"/>
      <c r="DWX891" s="14"/>
      <c r="DWY891" s="14"/>
      <c r="DWZ891" s="14"/>
      <c r="DXA891" s="14"/>
      <c r="DXB891" s="14"/>
      <c r="DXC891" s="14"/>
      <c r="DXD891" s="14"/>
      <c r="DXE891" s="14"/>
      <c r="DXF891" s="14"/>
      <c r="DXG891" s="14"/>
      <c r="DXH891" s="14"/>
      <c r="DXI891" s="14"/>
      <c r="DXJ891" s="14"/>
      <c r="DXK891" s="14"/>
      <c r="DXL891" s="14"/>
      <c r="DXM891" s="14"/>
      <c r="DXN891" s="14"/>
      <c r="DXO891" s="14"/>
      <c r="DXP891" s="14"/>
      <c r="DXQ891" s="14"/>
      <c r="DXR891" s="14"/>
      <c r="DXS891" s="14"/>
      <c r="DXT891" s="14"/>
      <c r="DXU891" s="14"/>
      <c r="DXV891" s="14"/>
      <c r="DXW891" s="14"/>
      <c r="DXX891" s="14"/>
      <c r="DXY891" s="14"/>
      <c r="DXZ891" s="14"/>
      <c r="DYA891" s="14"/>
      <c r="DYB891" s="14"/>
      <c r="DYC891" s="14"/>
      <c r="DYD891" s="14"/>
      <c r="DYE891" s="14"/>
      <c r="DYF891" s="14"/>
      <c r="DYG891" s="14"/>
      <c r="DYH891" s="14"/>
      <c r="DYI891" s="14"/>
      <c r="DYJ891" s="14"/>
      <c r="DYK891" s="14"/>
      <c r="DYL891" s="14"/>
      <c r="DYM891" s="14"/>
      <c r="DYN891" s="14"/>
      <c r="DYO891" s="14"/>
      <c r="DYP891" s="14"/>
      <c r="DYQ891" s="14"/>
      <c r="DYR891" s="14"/>
      <c r="DYS891" s="14"/>
      <c r="DYT891" s="14"/>
      <c r="DYU891" s="14"/>
      <c r="DYV891" s="14"/>
      <c r="DYW891" s="14"/>
      <c r="DYX891" s="14"/>
      <c r="DYY891" s="14"/>
      <c r="DYZ891" s="14"/>
      <c r="DZA891" s="14"/>
      <c r="DZB891" s="14"/>
      <c r="DZC891" s="14"/>
      <c r="DZD891" s="14"/>
      <c r="DZE891" s="14"/>
      <c r="DZF891" s="14"/>
      <c r="DZG891" s="14"/>
      <c r="DZH891" s="14"/>
      <c r="DZI891" s="14"/>
      <c r="DZJ891" s="14"/>
      <c r="DZK891" s="14"/>
      <c r="DZL891" s="14"/>
      <c r="DZM891" s="14"/>
      <c r="DZN891" s="14"/>
      <c r="DZO891" s="14"/>
      <c r="DZP891" s="14"/>
      <c r="DZQ891" s="14"/>
      <c r="DZR891" s="14"/>
      <c r="DZS891" s="14"/>
      <c r="DZT891" s="14"/>
      <c r="DZU891" s="14"/>
      <c r="DZV891" s="14"/>
      <c r="DZW891" s="14"/>
      <c r="DZX891" s="14"/>
      <c r="DZY891" s="14"/>
      <c r="DZZ891" s="14"/>
      <c r="EAA891" s="14"/>
      <c r="EAB891" s="14"/>
      <c r="EAC891" s="14"/>
      <c r="EAD891" s="14"/>
      <c r="EAE891" s="14"/>
      <c r="EAF891" s="14"/>
      <c r="EAG891" s="14"/>
      <c r="EAH891" s="14"/>
      <c r="EAI891" s="14"/>
      <c r="EAJ891" s="14"/>
      <c r="EAK891" s="14"/>
      <c r="EAL891" s="14"/>
      <c r="EAM891" s="14"/>
      <c r="EAN891" s="14"/>
      <c r="EAO891" s="14"/>
      <c r="EAP891" s="14"/>
      <c r="EAQ891" s="14"/>
      <c r="EAR891" s="14"/>
      <c r="EAS891" s="14"/>
      <c r="EAT891" s="14"/>
      <c r="EAU891" s="14"/>
      <c r="EAV891" s="14"/>
      <c r="EAW891" s="14"/>
      <c r="EAX891" s="14"/>
      <c r="EAY891" s="14"/>
      <c r="EAZ891" s="14"/>
      <c r="EBA891" s="14"/>
      <c r="EBB891" s="14"/>
      <c r="EBC891" s="14"/>
      <c r="EBD891" s="14"/>
      <c r="EBE891" s="14"/>
      <c r="EBF891" s="14"/>
      <c r="EBG891" s="14"/>
      <c r="EBH891" s="14"/>
      <c r="EBI891" s="14"/>
      <c r="EBJ891" s="14"/>
      <c r="EBK891" s="14"/>
      <c r="EBL891" s="14"/>
      <c r="EBM891" s="14"/>
      <c r="EBN891" s="14"/>
      <c r="EBO891" s="14"/>
      <c r="EBP891" s="14"/>
      <c r="EBQ891" s="14"/>
      <c r="EBR891" s="14"/>
      <c r="EBS891" s="14"/>
      <c r="EBT891" s="14"/>
      <c r="EBU891" s="14"/>
      <c r="EBV891" s="14"/>
      <c r="EBW891" s="14"/>
      <c r="EBX891" s="14"/>
      <c r="EBY891" s="14"/>
      <c r="EBZ891" s="14"/>
      <c r="ECA891" s="14"/>
      <c r="ECB891" s="14"/>
      <c r="ECC891" s="14"/>
      <c r="ECD891" s="14"/>
      <c r="ECE891" s="14"/>
      <c r="ECF891" s="14"/>
      <c r="ECG891" s="14"/>
      <c r="ECH891" s="14"/>
      <c r="ECI891" s="14"/>
      <c r="ECJ891" s="14"/>
      <c r="ECK891" s="14"/>
      <c r="ECL891" s="14"/>
      <c r="ECM891" s="14"/>
      <c r="ECN891" s="14"/>
      <c r="ECO891" s="14"/>
      <c r="ECP891" s="14"/>
      <c r="ECQ891" s="14"/>
      <c r="ECR891" s="14"/>
      <c r="ECS891" s="14"/>
      <c r="ECT891" s="14"/>
      <c r="ECU891" s="14"/>
      <c r="ECV891" s="14"/>
      <c r="ECW891" s="14"/>
      <c r="ECX891" s="14"/>
      <c r="ECY891" s="14"/>
      <c r="ECZ891" s="14"/>
      <c r="EDA891" s="14"/>
      <c r="EDB891" s="14"/>
      <c r="EDC891" s="14"/>
      <c r="EDD891" s="14"/>
      <c r="EDE891" s="14"/>
      <c r="EDF891" s="14"/>
      <c r="EDG891" s="14"/>
      <c r="EDH891" s="14"/>
      <c r="EDI891" s="14"/>
      <c r="EDJ891" s="14"/>
      <c r="EDK891" s="14"/>
      <c r="EDL891" s="14"/>
      <c r="EDM891" s="14"/>
      <c r="EDN891" s="14"/>
      <c r="EDO891" s="14"/>
      <c r="EDP891" s="14"/>
      <c r="EDQ891" s="14"/>
      <c r="EDR891" s="14"/>
      <c r="EDS891" s="14"/>
      <c r="EDT891" s="14"/>
      <c r="EDU891" s="14"/>
      <c r="EDV891" s="14"/>
      <c r="EDW891" s="14"/>
      <c r="EDX891" s="14"/>
      <c r="EDY891" s="14"/>
      <c r="EDZ891" s="14"/>
      <c r="EEA891" s="14"/>
      <c r="EEB891" s="14"/>
      <c r="EEC891" s="14"/>
      <c r="EED891" s="14"/>
      <c r="EEE891" s="14"/>
      <c r="EEF891" s="14"/>
      <c r="EEG891" s="14"/>
      <c r="EEH891" s="14"/>
      <c r="EEI891" s="14"/>
      <c r="EEJ891" s="14"/>
      <c r="EEK891" s="14"/>
      <c r="EEL891" s="14"/>
      <c r="EEM891" s="14"/>
      <c r="EEN891" s="14"/>
      <c r="EEO891" s="14"/>
      <c r="EEP891" s="14"/>
      <c r="EEQ891" s="14"/>
      <c r="EER891" s="14"/>
      <c r="EES891" s="14"/>
      <c r="EET891" s="14"/>
      <c r="EEU891" s="14"/>
      <c r="EEV891" s="14"/>
      <c r="EEW891" s="14"/>
      <c r="EEX891" s="14"/>
      <c r="EEY891" s="14"/>
      <c r="EEZ891" s="14"/>
      <c r="EFA891" s="14"/>
      <c r="EFB891" s="14"/>
      <c r="EFC891" s="14"/>
      <c r="EFD891" s="14"/>
      <c r="EFE891" s="14"/>
      <c r="EFF891" s="14"/>
      <c r="EFG891" s="14"/>
      <c r="EFH891" s="14"/>
      <c r="EFI891" s="14"/>
      <c r="EFJ891" s="14"/>
      <c r="EFK891" s="14"/>
      <c r="EFL891" s="14"/>
      <c r="EFM891" s="14"/>
      <c r="EFN891" s="14"/>
      <c r="EFO891" s="14"/>
      <c r="EFP891" s="14"/>
      <c r="EFQ891" s="14"/>
      <c r="EFR891" s="14"/>
      <c r="EFS891" s="14"/>
      <c r="EFT891" s="14"/>
      <c r="EFU891" s="14"/>
      <c r="EFV891" s="14"/>
      <c r="EFW891" s="14"/>
      <c r="EFX891" s="14"/>
      <c r="EFY891" s="14"/>
      <c r="EFZ891" s="14"/>
      <c r="EGA891" s="14"/>
      <c r="EGB891" s="14"/>
      <c r="EGC891" s="14"/>
      <c r="EGD891" s="14"/>
      <c r="EGE891" s="14"/>
      <c r="EGF891" s="14"/>
      <c r="EGG891" s="14"/>
      <c r="EGH891" s="14"/>
      <c r="EGI891" s="14"/>
      <c r="EGJ891" s="14"/>
      <c r="EGK891" s="14"/>
      <c r="EGL891" s="14"/>
      <c r="EGM891" s="14"/>
      <c r="EGN891" s="14"/>
      <c r="EGO891" s="14"/>
      <c r="EGP891" s="14"/>
      <c r="EGQ891" s="14"/>
      <c r="EGR891" s="14"/>
      <c r="EGS891" s="14"/>
      <c r="EGT891" s="14"/>
      <c r="EGU891" s="14"/>
      <c r="EGV891" s="14"/>
      <c r="EGW891" s="14"/>
      <c r="EGX891" s="14"/>
      <c r="EGY891" s="14"/>
      <c r="EGZ891" s="14"/>
      <c r="EHA891" s="14"/>
      <c r="EHB891" s="14"/>
      <c r="EHC891" s="14"/>
      <c r="EHD891" s="14"/>
      <c r="EHE891" s="14"/>
      <c r="EHF891" s="14"/>
      <c r="EHG891" s="14"/>
      <c r="EHH891" s="14"/>
      <c r="EHI891" s="14"/>
      <c r="EHJ891" s="14"/>
      <c r="EHK891" s="14"/>
      <c r="EHL891" s="14"/>
      <c r="EHM891" s="14"/>
      <c r="EHN891" s="14"/>
      <c r="EHO891" s="14"/>
      <c r="EHP891" s="14"/>
      <c r="EHQ891" s="14"/>
      <c r="EHR891" s="14"/>
      <c r="EHS891" s="14"/>
      <c r="EHT891" s="14"/>
      <c r="EHU891" s="14"/>
      <c r="EHV891" s="14"/>
      <c r="EHW891" s="14"/>
      <c r="EHX891" s="14"/>
      <c r="EHY891" s="14"/>
      <c r="EHZ891" s="14"/>
      <c r="EIA891" s="14"/>
      <c r="EIB891" s="14"/>
      <c r="EIC891" s="14"/>
      <c r="EID891" s="14"/>
      <c r="EIE891" s="14"/>
      <c r="EIF891" s="14"/>
      <c r="EIG891" s="14"/>
      <c r="EIH891" s="14"/>
      <c r="EII891" s="14"/>
      <c r="EIJ891" s="14"/>
      <c r="EIK891" s="14"/>
      <c r="EIL891" s="14"/>
      <c r="EIM891" s="14"/>
      <c r="EIN891" s="14"/>
      <c r="EIO891" s="14"/>
      <c r="EIP891" s="14"/>
      <c r="EIQ891" s="14"/>
      <c r="EIR891" s="14"/>
      <c r="EIS891" s="14"/>
      <c r="EIT891" s="14"/>
      <c r="EIU891" s="14"/>
      <c r="EIV891" s="14"/>
      <c r="EIW891" s="14"/>
      <c r="EIX891" s="14"/>
      <c r="EIY891" s="14"/>
      <c r="EIZ891" s="14"/>
      <c r="EJA891" s="14"/>
      <c r="EJB891" s="14"/>
      <c r="EJC891" s="14"/>
      <c r="EJD891" s="14"/>
      <c r="EJE891" s="14"/>
      <c r="EJF891" s="14"/>
      <c r="EJG891" s="14"/>
      <c r="EJH891" s="14"/>
      <c r="EJI891" s="14"/>
      <c r="EJJ891" s="14"/>
      <c r="EJK891" s="14"/>
      <c r="EJL891" s="14"/>
      <c r="EJM891" s="14"/>
      <c r="EJN891" s="14"/>
      <c r="EJO891" s="14"/>
      <c r="EJP891" s="14"/>
      <c r="EJQ891" s="14"/>
      <c r="EJR891" s="14"/>
      <c r="EJS891" s="14"/>
      <c r="EJT891" s="14"/>
      <c r="EJU891" s="14"/>
      <c r="EJV891" s="14"/>
      <c r="EJW891" s="14"/>
      <c r="EJX891" s="14"/>
      <c r="EJY891" s="14"/>
      <c r="EJZ891" s="14"/>
      <c r="EKA891" s="14"/>
      <c r="EKB891" s="14"/>
      <c r="EKC891" s="14"/>
      <c r="EKD891" s="14"/>
      <c r="EKE891" s="14"/>
      <c r="EKF891" s="14"/>
      <c r="EKG891" s="14"/>
      <c r="EKH891" s="14"/>
      <c r="EKI891" s="14"/>
      <c r="EKJ891" s="14"/>
      <c r="EKK891" s="14"/>
      <c r="EKL891" s="14"/>
      <c r="EKM891" s="14"/>
      <c r="EKN891" s="14"/>
      <c r="EKO891" s="14"/>
      <c r="EKP891" s="14"/>
      <c r="EKQ891" s="14"/>
      <c r="EKR891" s="14"/>
      <c r="EKS891" s="14"/>
      <c r="EKT891" s="14"/>
      <c r="EKU891" s="14"/>
      <c r="EKV891" s="14"/>
      <c r="EKW891" s="14"/>
      <c r="EKX891" s="14"/>
      <c r="EKY891" s="14"/>
      <c r="EKZ891" s="14"/>
      <c r="ELA891" s="14"/>
      <c r="ELB891" s="14"/>
      <c r="ELC891" s="14"/>
      <c r="ELD891" s="14"/>
      <c r="ELE891" s="14"/>
      <c r="ELF891" s="14"/>
      <c r="ELG891" s="14"/>
      <c r="ELH891" s="14"/>
      <c r="ELI891" s="14"/>
      <c r="ELJ891" s="14"/>
      <c r="ELK891" s="14"/>
      <c r="ELL891" s="14"/>
      <c r="ELM891" s="14"/>
      <c r="ELN891" s="14"/>
      <c r="ELO891" s="14"/>
      <c r="ELP891" s="14"/>
      <c r="ELQ891" s="14"/>
      <c r="ELR891" s="14"/>
      <c r="ELS891" s="14"/>
      <c r="ELT891" s="14"/>
      <c r="ELU891" s="14"/>
      <c r="ELV891" s="14"/>
      <c r="ELW891" s="14"/>
      <c r="ELX891" s="14"/>
      <c r="ELY891" s="14"/>
      <c r="ELZ891" s="14"/>
      <c r="EMA891" s="14"/>
      <c r="EMB891" s="14"/>
      <c r="EMC891" s="14"/>
      <c r="EMD891" s="14"/>
      <c r="EME891" s="14"/>
      <c r="EMF891" s="14"/>
      <c r="EMG891" s="14"/>
      <c r="EMH891" s="14"/>
      <c r="EMI891" s="14"/>
      <c r="EMJ891" s="14"/>
      <c r="EMK891" s="14"/>
      <c r="EML891" s="14"/>
      <c r="EMM891" s="14"/>
      <c r="EMN891" s="14"/>
      <c r="EMO891" s="14"/>
      <c r="EMP891" s="14"/>
      <c r="EMQ891" s="14"/>
      <c r="EMR891" s="14"/>
      <c r="EMS891" s="14"/>
      <c r="EMT891" s="14"/>
      <c r="EMU891" s="14"/>
      <c r="EMV891" s="14"/>
      <c r="EMW891" s="14"/>
      <c r="EMX891" s="14"/>
      <c r="EMY891" s="14"/>
      <c r="EMZ891" s="14"/>
      <c r="ENA891" s="14"/>
      <c r="ENB891" s="14"/>
      <c r="ENC891" s="14"/>
      <c r="END891" s="14"/>
      <c r="ENE891" s="14"/>
      <c r="ENF891" s="14"/>
      <c r="ENG891" s="14"/>
      <c r="ENH891" s="14"/>
      <c r="ENI891" s="14"/>
      <c r="ENJ891" s="14"/>
      <c r="ENK891" s="14"/>
      <c r="ENL891" s="14"/>
      <c r="ENM891" s="14"/>
      <c r="ENN891" s="14"/>
      <c r="ENO891" s="14"/>
      <c r="ENP891" s="14"/>
      <c r="ENQ891" s="14"/>
      <c r="ENR891" s="14"/>
      <c r="ENS891" s="14"/>
      <c r="ENT891" s="14"/>
      <c r="ENU891" s="14"/>
      <c r="ENV891" s="14"/>
      <c r="ENW891" s="14"/>
      <c r="ENX891" s="14"/>
      <c r="ENY891" s="14"/>
      <c r="ENZ891" s="14"/>
      <c r="EOA891" s="14"/>
      <c r="EOB891" s="14"/>
      <c r="EOC891" s="14"/>
      <c r="EOD891" s="14"/>
      <c r="EOE891" s="14"/>
      <c r="EOF891" s="14"/>
      <c r="EOG891" s="14"/>
      <c r="EOH891" s="14"/>
      <c r="EOI891" s="14"/>
      <c r="EOJ891" s="14"/>
      <c r="EOK891" s="14"/>
      <c r="EOL891" s="14"/>
      <c r="EOM891" s="14"/>
      <c r="EON891" s="14"/>
      <c r="EOO891" s="14"/>
      <c r="EOP891" s="14"/>
      <c r="EOQ891" s="14"/>
      <c r="EOR891" s="14"/>
      <c r="EOS891" s="14"/>
      <c r="EOT891" s="14"/>
      <c r="EOU891" s="14"/>
      <c r="EOV891" s="14"/>
      <c r="EOW891" s="14"/>
      <c r="EOX891" s="14"/>
      <c r="EOY891" s="14"/>
      <c r="EOZ891" s="14"/>
      <c r="EPA891" s="14"/>
      <c r="EPB891" s="14"/>
      <c r="EPC891" s="14"/>
      <c r="EPD891" s="14"/>
      <c r="EPE891" s="14"/>
      <c r="EPF891" s="14"/>
      <c r="EPG891" s="14"/>
      <c r="EPH891" s="14"/>
      <c r="EPI891" s="14"/>
      <c r="EPJ891" s="14"/>
      <c r="EPK891" s="14"/>
      <c r="EPL891" s="14"/>
      <c r="EPM891" s="14"/>
      <c r="EPN891" s="14"/>
      <c r="EPO891" s="14"/>
      <c r="EPP891" s="14"/>
      <c r="EPQ891" s="14"/>
      <c r="EPR891" s="14"/>
      <c r="EPS891" s="14"/>
      <c r="EPT891" s="14"/>
      <c r="EPU891" s="14"/>
      <c r="EPV891" s="14"/>
      <c r="EPW891" s="14"/>
      <c r="EPX891" s="14"/>
      <c r="EPY891" s="14"/>
      <c r="EPZ891" s="14"/>
      <c r="EQA891" s="14"/>
      <c r="EQB891" s="14"/>
      <c r="EQC891" s="14"/>
      <c r="EQD891" s="14"/>
      <c r="EQE891" s="14"/>
      <c r="EQF891" s="14"/>
      <c r="EQG891" s="14"/>
      <c r="EQH891" s="14"/>
      <c r="EQI891" s="14"/>
      <c r="EQJ891" s="14"/>
      <c r="EQK891" s="14"/>
      <c r="EQL891" s="14"/>
      <c r="EQM891" s="14"/>
      <c r="EQN891" s="14"/>
      <c r="EQO891" s="14"/>
      <c r="EQP891" s="14"/>
      <c r="EQQ891" s="14"/>
      <c r="EQR891" s="14"/>
      <c r="EQS891" s="14"/>
      <c r="EQT891" s="14"/>
      <c r="EQU891" s="14"/>
      <c r="EQV891" s="14"/>
      <c r="EQW891" s="14"/>
      <c r="EQX891" s="14"/>
      <c r="EQY891" s="14"/>
      <c r="EQZ891" s="14"/>
      <c r="ERA891" s="14"/>
      <c r="ERB891" s="14"/>
      <c r="ERC891" s="14"/>
      <c r="ERD891" s="14"/>
      <c r="ERE891" s="14"/>
      <c r="ERF891" s="14"/>
      <c r="ERG891" s="14"/>
      <c r="ERH891" s="14"/>
      <c r="ERI891" s="14"/>
      <c r="ERJ891" s="14"/>
      <c r="ERK891" s="14"/>
      <c r="ERL891" s="14"/>
      <c r="ERM891" s="14"/>
      <c r="ERN891" s="14"/>
      <c r="ERO891" s="14"/>
      <c r="ERP891" s="14"/>
      <c r="ERQ891" s="14"/>
      <c r="ERR891" s="14"/>
      <c r="ERS891" s="14"/>
      <c r="ERT891" s="14"/>
      <c r="ERU891" s="14"/>
      <c r="ERV891" s="14"/>
      <c r="ERW891" s="14"/>
      <c r="ERX891" s="14"/>
      <c r="ERY891" s="14"/>
      <c r="ERZ891" s="14"/>
      <c r="ESA891" s="14"/>
      <c r="ESB891" s="14"/>
      <c r="ESC891" s="14"/>
      <c r="ESD891" s="14"/>
      <c r="ESE891" s="14"/>
      <c r="ESF891" s="14"/>
      <c r="ESG891" s="14"/>
      <c r="ESH891" s="14"/>
      <c r="ESI891" s="14"/>
      <c r="ESJ891" s="14"/>
      <c r="ESK891" s="14"/>
      <c r="ESL891" s="14"/>
      <c r="ESM891" s="14"/>
      <c r="ESN891" s="14"/>
      <c r="ESO891" s="14"/>
      <c r="ESP891" s="14"/>
      <c r="ESQ891" s="14"/>
      <c r="ESR891" s="14"/>
      <c r="ESS891" s="14"/>
      <c r="EST891" s="14"/>
      <c r="ESU891" s="14"/>
      <c r="ESV891" s="14"/>
      <c r="ESW891" s="14"/>
      <c r="ESX891" s="14"/>
      <c r="ESY891" s="14"/>
      <c r="ESZ891" s="14"/>
      <c r="ETA891" s="14"/>
      <c r="ETB891" s="14"/>
      <c r="ETC891" s="14"/>
      <c r="ETD891" s="14"/>
      <c r="ETE891" s="14"/>
      <c r="ETF891" s="14"/>
      <c r="ETG891" s="14"/>
      <c r="ETH891" s="14"/>
      <c r="ETI891" s="14"/>
      <c r="ETJ891" s="14"/>
      <c r="ETK891" s="14"/>
      <c r="ETL891" s="14"/>
      <c r="ETM891" s="14"/>
      <c r="ETN891" s="14"/>
      <c r="ETO891" s="14"/>
      <c r="ETP891" s="14"/>
      <c r="ETQ891" s="14"/>
      <c r="ETR891" s="14"/>
      <c r="ETS891" s="14"/>
      <c r="ETT891" s="14"/>
      <c r="ETU891" s="14"/>
      <c r="ETV891" s="14"/>
      <c r="ETW891" s="14"/>
      <c r="ETX891" s="14"/>
      <c r="ETY891" s="14"/>
      <c r="ETZ891" s="14"/>
      <c r="EUA891" s="14"/>
      <c r="EUB891" s="14"/>
      <c r="EUC891" s="14"/>
      <c r="EUD891" s="14"/>
      <c r="EUE891" s="14"/>
      <c r="EUF891" s="14"/>
      <c r="EUG891" s="14"/>
      <c r="EUH891" s="14"/>
      <c r="EUI891" s="14"/>
      <c r="EUJ891" s="14"/>
      <c r="EUK891" s="14"/>
      <c r="EUL891" s="14"/>
      <c r="EUM891" s="14"/>
      <c r="EUN891" s="14"/>
      <c r="EUO891" s="14"/>
      <c r="EUP891" s="14"/>
      <c r="EUQ891" s="14"/>
      <c r="EUR891" s="14"/>
      <c r="EUS891" s="14"/>
      <c r="EUT891" s="14"/>
      <c r="EUU891" s="14"/>
      <c r="EUV891" s="14"/>
      <c r="EUW891" s="14"/>
      <c r="EUX891" s="14"/>
      <c r="EUY891" s="14"/>
      <c r="EUZ891" s="14"/>
      <c r="EVA891" s="14"/>
      <c r="EVB891" s="14"/>
      <c r="EVC891" s="14"/>
      <c r="EVD891" s="14"/>
      <c r="EVE891" s="14"/>
      <c r="EVF891" s="14"/>
      <c r="EVG891" s="14"/>
      <c r="EVH891" s="14"/>
      <c r="EVI891" s="14"/>
      <c r="EVJ891" s="14"/>
      <c r="EVK891" s="14"/>
      <c r="EVL891" s="14"/>
      <c r="EVM891" s="14"/>
      <c r="EVN891" s="14"/>
      <c r="EVO891" s="14"/>
      <c r="EVP891" s="14"/>
      <c r="EVQ891" s="14"/>
      <c r="EVR891" s="14"/>
      <c r="EVS891" s="14"/>
      <c r="EVT891" s="14"/>
      <c r="EVU891" s="14"/>
      <c r="EVV891" s="14"/>
      <c r="EVW891" s="14"/>
      <c r="EVX891" s="14"/>
      <c r="EVY891" s="14"/>
      <c r="EVZ891" s="14"/>
      <c r="EWA891" s="14"/>
      <c r="EWB891" s="14"/>
      <c r="EWC891" s="14"/>
      <c r="EWD891" s="14"/>
      <c r="EWE891" s="14"/>
      <c r="EWF891" s="14"/>
      <c r="EWG891" s="14"/>
      <c r="EWH891" s="14"/>
      <c r="EWI891" s="14"/>
      <c r="EWJ891" s="14"/>
      <c r="EWK891" s="14"/>
      <c r="EWL891" s="14"/>
      <c r="EWM891" s="14"/>
      <c r="EWN891" s="14"/>
      <c r="EWO891" s="14"/>
      <c r="EWP891" s="14"/>
      <c r="EWQ891" s="14"/>
      <c r="EWR891" s="14"/>
      <c r="EWS891" s="14"/>
      <c r="EWT891" s="14"/>
      <c r="EWU891" s="14"/>
      <c r="EWV891" s="14"/>
      <c r="EWW891" s="14"/>
      <c r="EWX891" s="14"/>
      <c r="EWY891" s="14"/>
      <c r="EWZ891" s="14"/>
      <c r="EXA891" s="14"/>
      <c r="EXB891" s="14"/>
      <c r="EXC891" s="14"/>
      <c r="EXD891" s="14"/>
      <c r="EXE891" s="14"/>
      <c r="EXF891" s="14"/>
      <c r="EXG891" s="14"/>
      <c r="EXH891" s="14"/>
      <c r="EXI891" s="14"/>
      <c r="EXJ891" s="14"/>
      <c r="EXK891" s="14"/>
      <c r="EXL891" s="14"/>
      <c r="EXM891" s="14"/>
      <c r="EXN891" s="14"/>
      <c r="EXO891" s="14"/>
      <c r="EXP891" s="14"/>
      <c r="EXQ891" s="14"/>
      <c r="EXR891" s="14"/>
      <c r="EXS891" s="14"/>
      <c r="EXT891" s="14"/>
      <c r="EXU891" s="14"/>
      <c r="EXV891" s="14"/>
      <c r="EXW891" s="14"/>
      <c r="EXX891" s="14"/>
      <c r="EXY891" s="14"/>
      <c r="EXZ891" s="14"/>
      <c r="EYA891" s="14"/>
      <c r="EYB891" s="14"/>
      <c r="EYC891" s="14"/>
      <c r="EYD891" s="14"/>
      <c r="EYE891" s="14"/>
      <c r="EYF891" s="14"/>
      <c r="EYG891" s="14"/>
      <c r="EYH891" s="14"/>
      <c r="EYI891" s="14"/>
      <c r="EYJ891" s="14"/>
      <c r="EYK891" s="14"/>
      <c r="EYL891" s="14"/>
      <c r="EYM891" s="14"/>
      <c r="EYN891" s="14"/>
      <c r="EYO891" s="14"/>
      <c r="EYP891" s="14"/>
      <c r="EYQ891" s="14"/>
      <c r="EYR891" s="14"/>
      <c r="EYS891" s="14"/>
      <c r="EYT891" s="14"/>
      <c r="EYU891" s="14"/>
      <c r="EYV891" s="14"/>
      <c r="EYW891" s="14"/>
      <c r="EYX891" s="14"/>
      <c r="EYY891" s="14"/>
      <c r="EYZ891" s="14"/>
      <c r="EZA891" s="14"/>
      <c r="EZB891" s="14"/>
      <c r="EZC891" s="14"/>
      <c r="EZD891" s="14"/>
      <c r="EZE891" s="14"/>
      <c r="EZF891" s="14"/>
      <c r="EZG891" s="14"/>
      <c r="EZH891" s="14"/>
      <c r="EZI891" s="14"/>
      <c r="EZJ891" s="14"/>
      <c r="EZK891" s="14"/>
      <c r="EZL891" s="14"/>
      <c r="EZM891" s="14"/>
      <c r="EZN891" s="14"/>
      <c r="EZO891" s="14"/>
      <c r="EZP891" s="14"/>
      <c r="EZQ891" s="14"/>
      <c r="EZR891" s="14"/>
      <c r="EZS891" s="14"/>
      <c r="EZT891" s="14"/>
      <c r="EZU891" s="14"/>
      <c r="EZV891" s="14"/>
      <c r="EZW891" s="14"/>
      <c r="EZX891" s="14"/>
      <c r="EZY891" s="14"/>
      <c r="EZZ891" s="14"/>
      <c r="FAA891" s="14"/>
      <c r="FAB891" s="14"/>
      <c r="FAC891" s="14"/>
      <c r="FAD891" s="14"/>
      <c r="FAE891" s="14"/>
      <c r="FAF891" s="14"/>
      <c r="FAG891" s="14"/>
      <c r="FAH891" s="14"/>
      <c r="FAI891" s="14"/>
      <c r="FAJ891" s="14"/>
      <c r="FAK891" s="14"/>
      <c r="FAL891" s="14"/>
      <c r="FAM891" s="14"/>
      <c r="FAN891" s="14"/>
      <c r="FAO891" s="14"/>
      <c r="FAP891" s="14"/>
      <c r="FAQ891" s="14"/>
      <c r="FAR891" s="14"/>
      <c r="FAS891" s="14"/>
      <c r="FAT891" s="14"/>
      <c r="FAU891" s="14"/>
      <c r="FAV891" s="14"/>
      <c r="FAW891" s="14"/>
      <c r="FAX891" s="14"/>
      <c r="FAY891" s="14"/>
      <c r="FAZ891" s="14"/>
      <c r="FBA891" s="14"/>
      <c r="FBB891" s="14"/>
      <c r="FBC891" s="14"/>
      <c r="FBD891" s="14"/>
      <c r="FBE891" s="14"/>
      <c r="FBF891" s="14"/>
      <c r="FBG891" s="14"/>
      <c r="FBH891" s="14"/>
      <c r="FBI891" s="14"/>
      <c r="FBJ891" s="14"/>
      <c r="FBK891" s="14"/>
      <c r="FBL891" s="14"/>
      <c r="FBM891" s="14"/>
      <c r="FBN891" s="14"/>
      <c r="FBO891" s="14"/>
      <c r="FBP891" s="14"/>
      <c r="FBQ891" s="14"/>
      <c r="FBR891" s="14"/>
      <c r="FBS891" s="14"/>
      <c r="FBT891" s="14"/>
      <c r="FBU891" s="14"/>
      <c r="FBV891" s="14"/>
      <c r="FBW891" s="14"/>
      <c r="FBX891" s="14"/>
      <c r="FBY891" s="14"/>
      <c r="FBZ891" s="14"/>
      <c r="FCA891" s="14"/>
      <c r="FCB891" s="14"/>
      <c r="FCC891" s="14"/>
      <c r="FCD891" s="14"/>
      <c r="FCE891" s="14"/>
      <c r="FCF891" s="14"/>
      <c r="FCG891" s="14"/>
      <c r="FCH891" s="14"/>
      <c r="FCI891" s="14"/>
      <c r="FCJ891" s="14"/>
      <c r="FCK891" s="14"/>
      <c r="FCL891" s="14"/>
      <c r="FCM891" s="14"/>
      <c r="FCN891" s="14"/>
      <c r="FCO891" s="14"/>
      <c r="FCP891" s="14"/>
      <c r="FCQ891" s="14"/>
      <c r="FCR891" s="14"/>
      <c r="FCS891" s="14"/>
      <c r="FCT891" s="14"/>
      <c r="FCU891" s="14"/>
      <c r="FCV891" s="14"/>
      <c r="FCW891" s="14"/>
      <c r="FCX891" s="14"/>
      <c r="FCY891" s="14"/>
      <c r="FCZ891" s="14"/>
      <c r="FDA891" s="14"/>
      <c r="FDB891" s="14"/>
      <c r="FDC891" s="14"/>
      <c r="FDD891" s="14"/>
      <c r="FDE891" s="14"/>
      <c r="FDF891" s="14"/>
      <c r="FDG891" s="14"/>
      <c r="FDH891" s="14"/>
      <c r="FDI891" s="14"/>
      <c r="FDJ891" s="14"/>
      <c r="FDK891" s="14"/>
      <c r="FDL891" s="14"/>
      <c r="FDM891" s="14"/>
      <c r="FDN891" s="14"/>
      <c r="FDO891" s="14"/>
      <c r="FDP891" s="14"/>
      <c r="FDQ891" s="14"/>
      <c r="FDR891" s="14"/>
      <c r="FDS891" s="14"/>
      <c r="FDT891" s="14"/>
      <c r="FDU891" s="14"/>
      <c r="FDV891" s="14"/>
      <c r="FDW891" s="14"/>
      <c r="FDX891" s="14"/>
      <c r="FDY891" s="14"/>
      <c r="FDZ891" s="14"/>
      <c r="FEA891" s="14"/>
      <c r="FEB891" s="14"/>
      <c r="FEC891" s="14"/>
      <c r="FED891" s="14"/>
      <c r="FEE891" s="14"/>
      <c r="FEF891" s="14"/>
      <c r="FEG891" s="14"/>
      <c r="FEH891" s="14"/>
      <c r="FEI891" s="14"/>
      <c r="FEJ891" s="14"/>
      <c r="FEK891" s="14"/>
      <c r="FEL891" s="14"/>
      <c r="FEM891" s="14"/>
      <c r="FEN891" s="14"/>
      <c r="FEO891" s="14"/>
      <c r="FEP891" s="14"/>
      <c r="FEQ891" s="14"/>
      <c r="FER891" s="14"/>
      <c r="FES891" s="14"/>
      <c r="FET891" s="14"/>
      <c r="FEU891" s="14"/>
      <c r="FEV891" s="14"/>
      <c r="FEW891" s="14"/>
      <c r="FEX891" s="14"/>
      <c r="FEY891" s="14"/>
      <c r="FEZ891" s="14"/>
      <c r="FFA891" s="14"/>
      <c r="FFB891" s="14"/>
      <c r="FFC891" s="14"/>
      <c r="FFD891" s="14"/>
      <c r="FFE891" s="14"/>
      <c r="FFF891" s="14"/>
      <c r="FFG891" s="14"/>
      <c r="FFH891" s="14"/>
      <c r="FFI891" s="14"/>
      <c r="FFJ891" s="14"/>
      <c r="FFK891" s="14"/>
      <c r="FFL891" s="14"/>
      <c r="FFM891" s="14"/>
      <c r="FFN891" s="14"/>
      <c r="FFO891" s="14"/>
      <c r="FFP891" s="14"/>
      <c r="FFQ891" s="14"/>
      <c r="FFR891" s="14"/>
      <c r="FFS891" s="14"/>
      <c r="FFT891" s="14"/>
      <c r="FFU891" s="14"/>
      <c r="FFV891" s="14"/>
      <c r="FFW891" s="14"/>
      <c r="FFX891" s="14"/>
      <c r="FFY891" s="14"/>
      <c r="FFZ891" s="14"/>
      <c r="FGA891" s="14"/>
      <c r="FGB891" s="14"/>
      <c r="FGC891" s="14"/>
      <c r="FGD891" s="14"/>
      <c r="FGE891" s="14"/>
      <c r="FGF891" s="14"/>
      <c r="FGG891" s="14"/>
      <c r="FGH891" s="14"/>
      <c r="FGI891" s="14"/>
      <c r="FGJ891" s="14"/>
      <c r="FGK891" s="14"/>
      <c r="FGL891" s="14"/>
      <c r="FGM891" s="14"/>
      <c r="FGN891" s="14"/>
      <c r="FGO891" s="14"/>
      <c r="FGP891" s="14"/>
      <c r="FGQ891" s="14"/>
      <c r="FGR891" s="14"/>
      <c r="FGS891" s="14"/>
      <c r="FGT891" s="14"/>
      <c r="FGU891" s="14"/>
      <c r="FGV891" s="14"/>
      <c r="FGW891" s="14"/>
      <c r="FGX891" s="14"/>
      <c r="FGY891" s="14"/>
      <c r="FGZ891" s="14"/>
      <c r="FHA891" s="14"/>
      <c r="FHB891" s="14"/>
      <c r="FHC891" s="14"/>
      <c r="FHD891" s="14"/>
      <c r="FHE891" s="14"/>
      <c r="FHF891" s="14"/>
      <c r="FHG891" s="14"/>
      <c r="FHH891" s="14"/>
      <c r="FHI891" s="14"/>
      <c r="FHJ891" s="14"/>
      <c r="FHK891" s="14"/>
      <c r="FHL891" s="14"/>
      <c r="FHM891" s="14"/>
      <c r="FHN891" s="14"/>
      <c r="FHO891" s="14"/>
      <c r="FHP891" s="14"/>
      <c r="FHQ891" s="14"/>
      <c r="FHR891" s="14"/>
      <c r="FHS891" s="14"/>
      <c r="FHT891" s="14"/>
      <c r="FHU891" s="14"/>
      <c r="FHV891" s="14"/>
      <c r="FHW891" s="14"/>
      <c r="FHX891" s="14"/>
      <c r="FHY891" s="14"/>
      <c r="FHZ891" s="14"/>
      <c r="FIA891" s="14"/>
      <c r="FIB891" s="14"/>
      <c r="FIC891" s="14"/>
      <c r="FID891" s="14"/>
      <c r="FIE891" s="14"/>
      <c r="FIF891" s="14"/>
      <c r="FIG891" s="14"/>
      <c r="FIH891" s="14"/>
      <c r="FII891" s="14"/>
      <c r="FIJ891" s="14"/>
      <c r="FIK891" s="14"/>
      <c r="FIL891" s="14"/>
      <c r="FIM891" s="14"/>
      <c r="FIN891" s="14"/>
      <c r="FIO891" s="14"/>
      <c r="FIP891" s="14"/>
      <c r="FIQ891" s="14"/>
      <c r="FIR891" s="14"/>
      <c r="FIS891" s="14"/>
      <c r="FIT891" s="14"/>
      <c r="FIU891" s="14"/>
      <c r="FIV891" s="14"/>
      <c r="FIW891" s="14"/>
      <c r="FIX891" s="14"/>
      <c r="FIY891" s="14"/>
      <c r="FIZ891" s="14"/>
      <c r="FJA891" s="14"/>
      <c r="FJB891" s="14"/>
      <c r="FJC891" s="14"/>
      <c r="FJD891" s="14"/>
      <c r="FJE891" s="14"/>
      <c r="FJF891" s="14"/>
      <c r="FJG891" s="14"/>
      <c r="FJH891" s="14"/>
      <c r="FJI891" s="14"/>
      <c r="FJJ891" s="14"/>
      <c r="FJK891" s="14"/>
      <c r="FJL891" s="14"/>
      <c r="FJM891" s="14"/>
      <c r="FJN891" s="14"/>
      <c r="FJO891" s="14"/>
      <c r="FJP891" s="14"/>
      <c r="FJQ891" s="14"/>
      <c r="FJR891" s="14"/>
      <c r="FJS891" s="14"/>
      <c r="FJT891" s="14"/>
      <c r="FJU891" s="14"/>
      <c r="FJV891" s="14"/>
      <c r="FJW891" s="14"/>
      <c r="FJX891" s="14"/>
      <c r="FJY891" s="14"/>
      <c r="FJZ891" s="14"/>
      <c r="FKA891" s="14"/>
      <c r="FKB891" s="14"/>
      <c r="FKC891" s="14"/>
      <c r="FKD891" s="14"/>
      <c r="FKE891" s="14"/>
      <c r="FKF891" s="14"/>
      <c r="FKG891" s="14"/>
      <c r="FKH891" s="14"/>
      <c r="FKI891" s="14"/>
      <c r="FKJ891" s="14"/>
      <c r="FKK891" s="14"/>
      <c r="FKL891" s="14"/>
      <c r="FKM891" s="14"/>
      <c r="FKN891" s="14"/>
      <c r="FKO891" s="14"/>
      <c r="FKP891" s="14"/>
      <c r="FKQ891" s="14"/>
      <c r="FKR891" s="14"/>
      <c r="FKS891" s="14"/>
      <c r="FKT891" s="14"/>
      <c r="FKU891" s="14"/>
      <c r="FKV891" s="14"/>
      <c r="FKW891" s="14"/>
      <c r="FKX891" s="14"/>
      <c r="FKY891" s="14"/>
      <c r="FKZ891" s="14"/>
      <c r="FLA891" s="14"/>
      <c r="FLB891" s="14"/>
      <c r="FLC891" s="14"/>
      <c r="FLD891" s="14"/>
      <c r="FLE891" s="14"/>
      <c r="FLF891" s="14"/>
      <c r="FLG891" s="14"/>
      <c r="FLH891" s="14"/>
      <c r="FLI891" s="14"/>
      <c r="FLJ891" s="14"/>
      <c r="FLK891" s="14"/>
      <c r="FLL891" s="14"/>
      <c r="FLM891" s="14"/>
      <c r="FLN891" s="14"/>
      <c r="FLO891" s="14"/>
      <c r="FLP891" s="14"/>
      <c r="FLQ891" s="14"/>
      <c r="FLR891" s="14"/>
      <c r="FLS891" s="14"/>
      <c r="FLT891" s="14"/>
      <c r="FLU891" s="14"/>
      <c r="FLV891" s="14"/>
      <c r="FLW891" s="14"/>
      <c r="FLX891" s="14"/>
      <c r="FLY891" s="14"/>
      <c r="FLZ891" s="14"/>
      <c r="FMA891" s="14"/>
      <c r="FMB891" s="14"/>
      <c r="FMC891" s="14"/>
      <c r="FMD891" s="14"/>
      <c r="FME891" s="14"/>
      <c r="FMF891" s="14"/>
      <c r="FMG891" s="14"/>
      <c r="FMH891" s="14"/>
      <c r="FMI891" s="14"/>
      <c r="FMJ891" s="14"/>
      <c r="FMK891" s="14"/>
      <c r="FML891" s="14"/>
      <c r="FMM891" s="14"/>
      <c r="FMN891" s="14"/>
      <c r="FMO891" s="14"/>
      <c r="FMP891" s="14"/>
      <c r="FMQ891" s="14"/>
      <c r="FMR891" s="14"/>
      <c r="FMS891" s="14"/>
      <c r="FMT891" s="14"/>
      <c r="FMU891" s="14"/>
      <c r="FMV891" s="14"/>
      <c r="FMW891" s="14"/>
      <c r="FMX891" s="14"/>
      <c r="FMY891" s="14"/>
      <c r="FMZ891" s="14"/>
      <c r="FNA891" s="14"/>
      <c r="FNB891" s="14"/>
      <c r="FNC891" s="14"/>
      <c r="FND891" s="14"/>
      <c r="FNE891" s="14"/>
      <c r="FNF891" s="14"/>
      <c r="FNG891" s="14"/>
      <c r="FNH891" s="14"/>
      <c r="FNI891" s="14"/>
      <c r="FNJ891" s="14"/>
      <c r="FNK891" s="14"/>
      <c r="FNL891" s="14"/>
      <c r="FNM891" s="14"/>
      <c r="FNN891" s="14"/>
      <c r="FNO891" s="14"/>
      <c r="FNP891" s="14"/>
      <c r="FNQ891" s="14"/>
      <c r="FNR891" s="14"/>
      <c r="FNS891" s="14"/>
      <c r="FNT891" s="14"/>
      <c r="FNU891" s="14"/>
      <c r="FNV891" s="14"/>
      <c r="FNW891" s="14"/>
      <c r="FNX891" s="14"/>
      <c r="FNY891" s="14"/>
      <c r="FNZ891" s="14"/>
      <c r="FOA891" s="14"/>
      <c r="FOB891" s="14"/>
      <c r="FOC891" s="14"/>
      <c r="FOD891" s="14"/>
      <c r="FOE891" s="14"/>
      <c r="FOF891" s="14"/>
      <c r="FOG891" s="14"/>
      <c r="FOH891" s="14"/>
      <c r="FOI891" s="14"/>
      <c r="FOJ891" s="14"/>
      <c r="FOK891" s="14"/>
      <c r="FOL891" s="14"/>
      <c r="FOM891" s="14"/>
      <c r="FON891" s="14"/>
      <c r="FOO891" s="14"/>
      <c r="FOP891" s="14"/>
      <c r="FOQ891" s="14"/>
      <c r="FOR891" s="14"/>
      <c r="FOS891" s="14"/>
      <c r="FOT891" s="14"/>
      <c r="FOU891" s="14"/>
      <c r="FOV891" s="14"/>
      <c r="FOW891" s="14"/>
      <c r="FOX891" s="14"/>
      <c r="FOY891" s="14"/>
      <c r="FOZ891" s="14"/>
      <c r="FPA891" s="14"/>
      <c r="FPB891" s="14"/>
      <c r="FPC891" s="14"/>
      <c r="FPD891" s="14"/>
      <c r="FPE891" s="14"/>
      <c r="FPF891" s="14"/>
      <c r="FPG891" s="14"/>
      <c r="FPH891" s="14"/>
      <c r="FPI891" s="14"/>
      <c r="FPJ891" s="14"/>
      <c r="FPK891" s="14"/>
      <c r="FPL891" s="14"/>
      <c r="FPM891" s="14"/>
      <c r="FPN891" s="14"/>
      <c r="FPO891" s="14"/>
      <c r="FPP891" s="14"/>
      <c r="FPQ891" s="14"/>
      <c r="FPR891" s="14"/>
      <c r="FPS891" s="14"/>
      <c r="FPT891" s="14"/>
      <c r="FPU891" s="14"/>
      <c r="FPV891" s="14"/>
      <c r="FPW891" s="14"/>
      <c r="FPX891" s="14"/>
      <c r="FPY891" s="14"/>
      <c r="FPZ891" s="14"/>
      <c r="FQA891" s="14"/>
      <c r="FQB891" s="14"/>
      <c r="FQC891" s="14"/>
      <c r="FQD891" s="14"/>
      <c r="FQE891" s="14"/>
      <c r="FQF891" s="14"/>
      <c r="FQG891" s="14"/>
      <c r="FQH891" s="14"/>
      <c r="FQI891" s="14"/>
      <c r="FQJ891" s="14"/>
      <c r="FQK891" s="14"/>
      <c r="FQL891" s="14"/>
      <c r="FQM891" s="14"/>
      <c r="FQN891" s="14"/>
      <c r="FQO891" s="14"/>
      <c r="FQP891" s="14"/>
      <c r="FQQ891" s="14"/>
      <c r="FQR891" s="14"/>
      <c r="FQS891" s="14"/>
      <c r="FQT891" s="14"/>
      <c r="FQU891" s="14"/>
      <c r="FQV891" s="14"/>
      <c r="FQW891" s="14"/>
      <c r="FQX891" s="14"/>
      <c r="FQY891" s="14"/>
      <c r="FQZ891" s="14"/>
      <c r="FRA891" s="14"/>
      <c r="FRB891" s="14"/>
      <c r="FRC891" s="14"/>
      <c r="FRD891" s="14"/>
      <c r="FRE891" s="14"/>
      <c r="FRF891" s="14"/>
      <c r="FRG891" s="14"/>
      <c r="FRH891" s="14"/>
      <c r="FRI891" s="14"/>
      <c r="FRJ891" s="14"/>
      <c r="FRK891" s="14"/>
      <c r="FRL891" s="14"/>
      <c r="FRM891" s="14"/>
      <c r="FRN891" s="14"/>
      <c r="FRO891" s="14"/>
      <c r="FRP891" s="14"/>
      <c r="FRQ891" s="14"/>
      <c r="FRR891" s="14"/>
      <c r="FRS891" s="14"/>
      <c r="FRT891" s="14"/>
      <c r="FRU891" s="14"/>
      <c r="FRV891" s="14"/>
      <c r="FRW891" s="14"/>
      <c r="FRX891" s="14"/>
      <c r="FRY891" s="14"/>
      <c r="FRZ891" s="14"/>
      <c r="FSA891" s="14"/>
      <c r="FSB891" s="14"/>
      <c r="FSC891" s="14"/>
      <c r="FSD891" s="14"/>
      <c r="FSE891" s="14"/>
      <c r="FSF891" s="14"/>
      <c r="FSG891" s="14"/>
      <c r="FSH891" s="14"/>
      <c r="FSI891" s="14"/>
      <c r="FSJ891" s="14"/>
      <c r="FSK891" s="14"/>
      <c r="FSL891" s="14"/>
      <c r="FSM891" s="14"/>
      <c r="FSN891" s="14"/>
      <c r="FSO891" s="14"/>
      <c r="FSP891" s="14"/>
      <c r="FSQ891" s="14"/>
      <c r="FSR891" s="14"/>
      <c r="FSS891" s="14"/>
      <c r="FST891" s="14"/>
      <c r="FSU891" s="14"/>
      <c r="FSV891" s="14"/>
      <c r="FSW891" s="14"/>
      <c r="FSX891" s="14"/>
      <c r="FSY891" s="14"/>
      <c r="FSZ891" s="14"/>
      <c r="FTA891" s="14"/>
      <c r="FTB891" s="14"/>
      <c r="FTC891" s="14"/>
      <c r="FTD891" s="14"/>
      <c r="FTE891" s="14"/>
      <c r="FTF891" s="14"/>
      <c r="FTG891" s="14"/>
      <c r="FTH891" s="14"/>
      <c r="FTI891" s="14"/>
      <c r="FTJ891" s="14"/>
      <c r="FTK891" s="14"/>
      <c r="FTL891" s="14"/>
      <c r="FTM891" s="14"/>
      <c r="FTN891" s="14"/>
      <c r="FTO891" s="14"/>
      <c r="FTP891" s="14"/>
      <c r="FTQ891" s="14"/>
      <c r="FTR891" s="14"/>
      <c r="FTS891" s="14"/>
      <c r="FTT891" s="14"/>
      <c r="FTU891" s="14"/>
      <c r="FTV891" s="14"/>
      <c r="FTW891" s="14"/>
      <c r="FTX891" s="14"/>
      <c r="FTY891" s="14"/>
      <c r="FTZ891" s="14"/>
      <c r="FUA891" s="14"/>
      <c r="FUB891" s="14"/>
      <c r="FUC891" s="14"/>
      <c r="FUD891" s="14"/>
      <c r="FUE891" s="14"/>
      <c r="FUF891" s="14"/>
      <c r="FUG891" s="14"/>
      <c r="FUH891" s="14"/>
      <c r="FUI891" s="14"/>
      <c r="FUJ891" s="14"/>
      <c r="FUK891" s="14"/>
      <c r="FUL891" s="14"/>
      <c r="FUM891" s="14"/>
      <c r="FUN891" s="14"/>
      <c r="FUO891" s="14"/>
      <c r="FUP891" s="14"/>
      <c r="FUQ891" s="14"/>
      <c r="FUR891" s="14"/>
      <c r="FUS891" s="14"/>
      <c r="FUT891" s="14"/>
      <c r="FUU891" s="14"/>
      <c r="FUV891" s="14"/>
      <c r="FUW891" s="14"/>
      <c r="FUX891" s="14"/>
      <c r="FUY891" s="14"/>
      <c r="FUZ891" s="14"/>
      <c r="FVA891" s="14"/>
      <c r="FVB891" s="14"/>
      <c r="FVC891" s="14"/>
      <c r="FVD891" s="14"/>
      <c r="FVE891" s="14"/>
      <c r="FVF891" s="14"/>
      <c r="FVG891" s="14"/>
      <c r="FVH891" s="14"/>
      <c r="FVI891" s="14"/>
      <c r="FVJ891" s="14"/>
      <c r="FVK891" s="14"/>
      <c r="FVL891" s="14"/>
      <c r="FVM891" s="14"/>
      <c r="FVN891" s="14"/>
      <c r="FVO891" s="14"/>
      <c r="FVP891" s="14"/>
      <c r="FVQ891" s="14"/>
      <c r="FVR891" s="14"/>
      <c r="FVS891" s="14"/>
      <c r="FVT891" s="14"/>
      <c r="FVU891" s="14"/>
      <c r="FVV891" s="14"/>
      <c r="FVW891" s="14"/>
      <c r="FVX891" s="14"/>
      <c r="FVY891" s="14"/>
      <c r="FVZ891" s="14"/>
      <c r="FWA891" s="14"/>
      <c r="FWB891" s="14"/>
      <c r="FWC891" s="14"/>
      <c r="FWD891" s="14"/>
      <c r="FWE891" s="14"/>
      <c r="FWF891" s="14"/>
      <c r="FWG891" s="14"/>
      <c r="FWH891" s="14"/>
      <c r="FWI891" s="14"/>
      <c r="FWJ891" s="14"/>
      <c r="FWK891" s="14"/>
      <c r="FWL891" s="14"/>
      <c r="FWM891" s="14"/>
      <c r="FWN891" s="14"/>
      <c r="FWO891" s="14"/>
      <c r="FWP891" s="14"/>
      <c r="FWQ891" s="14"/>
      <c r="FWR891" s="14"/>
      <c r="FWS891" s="14"/>
      <c r="FWT891" s="14"/>
      <c r="FWU891" s="14"/>
      <c r="FWV891" s="14"/>
      <c r="FWW891" s="14"/>
      <c r="FWX891" s="14"/>
      <c r="FWY891" s="14"/>
      <c r="FWZ891" s="14"/>
      <c r="FXA891" s="14"/>
      <c r="FXB891" s="14"/>
      <c r="FXC891" s="14"/>
      <c r="FXD891" s="14"/>
      <c r="FXE891" s="14"/>
      <c r="FXF891" s="14"/>
      <c r="FXG891" s="14"/>
      <c r="FXH891" s="14"/>
      <c r="FXI891" s="14"/>
      <c r="FXJ891" s="14"/>
      <c r="FXK891" s="14"/>
      <c r="FXL891" s="14"/>
      <c r="FXM891" s="14"/>
      <c r="FXN891" s="14"/>
      <c r="FXO891" s="14"/>
      <c r="FXP891" s="14"/>
      <c r="FXQ891" s="14"/>
      <c r="FXR891" s="14"/>
      <c r="FXS891" s="14"/>
      <c r="FXT891" s="14"/>
      <c r="FXU891" s="14"/>
      <c r="FXV891" s="14"/>
      <c r="FXW891" s="14"/>
      <c r="FXX891" s="14"/>
      <c r="FXY891" s="14"/>
      <c r="FXZ891" s="14"/>
      <c r="FYA891" s="14"/>
      <c r="FYB891" s="14"/>
      <c r="FYC891" s="14"/>
      <c r="FYD891" s="14"/>
      <c r="FYE891" s="14"/>
      <c r="FYF891" s="14"/>
      <c r="FYG891" s="14"/>
      <c r="FYH891" s="14"/>
      <c r="FYI891" s="14"/>
      <c r="FYJ891" s="14"/>
      <c r="FYK891" s="14"/>
      <c r="FYL891" s="14"/>
      <c r="FYM891" s="14"/>
      <c r="FYN891" s="14"/>
      <c r="FYO891" s="14"/>
      <c r="FYP891" s="14"/>
      <c r="FYQ891" s="14"/>
      <c r="FYR891" s="14"/>
      <c r="FYS891" s="14"/>
      <c r="FYT891" s="14"/>
      <c r="FYU891" s="14"/>
      <c r="FYV891" s="14"/>
      <c r="FYW891" s="14"/>
      <c r="FYX891" s="14"/>
      <c r="FYY891" s="14"/>
      <c r="FYZ891" s="14"/>
      <c r="FZA891" s="14"/>
      <c r="FZB891" s="14"/>
      <c r="FZC891" s="14"/>
      <c r="FZD891" s="14"/>
      <c r="FZE891" s="14"/>
      <c r="FZF891" s="14"/>
      <c r="FZG891" s="14"/>
      <c r="FZH891" s="14"/>
      <c r="FZI891" s="14"/>
      <c r="FZJ891" s="14"/>
      <c r="FZK891" s="14"/>
      <c r="FZL891" s="14"/>
      <c r="FZM891" s="14"/>
      <c r="FZN891" s="14"/>
      <c r="FZO891" s="14"/>
      <c r="FZP891" s="14"/>
      <c r="FZQ891" s="14"/>
      <c r="FZR891" s="14"/>
      <c r="FZS891" s="14"/>
      <c r="FZT891" s="14"/>
      <c r="FZU891" s="14"/>
      <c r="FZV891" s="14"/>
      <c r="FZW891" s="14"/>
      <c r="FZX891" s="14"/>
      <c r="FZY891" s="14"/>
      <c r="FZZ891" s="14"/>
      <c r="GAA891" s="14"/>
      <c r="GAB891" s="14"/>
      <c r="GAC891" s="14"/>
      <c r="GAD891" s="14"/>
      <c r="GAE891" s="14"/>
      <c r="GAF891" s="14"/>
      <c r="GAG891" s="14"/>
      <c r="GAH891" s="14"/>
      <c r="GAI891" s="14"/>
      <c r="GAJ891" s="14"/>
      <c r="GAK891" s="14"/>
      <c r="GAL891" s="14"/>
      <c r="GAM891" s="14"/>
      <c r="GAN891" s="14"/>
      <c r="GAO891" s="14"/>
      <c r="GAP891" s="14"/>
      <c r="GAQ891" s="14"/>
      <c r="GAR891" s="14"/>
      <c r="GAS891" s="14"/>
      <c r="GAT891" s="14"/>
      <c r="GAU891" s="14"/>
      <c r="GAV891" s="14"/>
      <c r="GAW891" s="14"/>
      <c r="GAX891" s="14"/>
      <c r="GAY891" s="14"/>
      <c r="GAZ891" s="14"/>
      <c r="GBA891" s="14"/>
      <c r="GBB891" s="14"/>
      <c r="GBC891" s="14"/>
      <c r="GBD891" s="14"/>
      <c r="GBE891" s="14"/>
      <c r="GBF891" s="14"/>
      <c r="GBG891" s="14"/>
      <c r="GBH891" s="14"/>
      <c r="GBI891" s="14"/>
      <c r="GBJ891" s="14"/>
      <c r="GBK891" s="14"/>
      <c r="GBL891" s="14"/>
      <c r="GBM891" s="14"/>
      <c r="GBN891" s="14"/>
      <c r="GBO891" s="14"/>
      <c r="GBP891" s="14"/>
      <c r="GBQ891" s="14"/>
      <c r="GBR891" s="14"/>
      <c r="GBS891" s="14"/>
      <c r="GBT891" s="14"/>
      <c r="GBU891" s="14"/>
      <c r="GBV891" s="14"/>
      <c r="GBW891" s="14"/>
      <c r="GBX891" s="14"/>
      <c r="GBY891" s="14"/>
      <c r="GBZ891" s="14"/>
      <c r="GCA891" s="14"/>
      <c r="GCB891" s="14"/>
      <c r="GCC891" s="14"/>
      <c r="GCD891" s="14"/>
      <c r="GCE891" s="14"/>
      <c r="GCF891" s="14"/>
      <c r="GCG891" s="14"/>
      <c r="GCH891" s="14"/>
      <c r="GCI891" s="14"/>
      <c r="GCJ891" s="14"/>
      <c r="GCK891" s="14"/>
      <c r="GCL891" s="14"/>
      <c r="GCM891" s="14"/>
      <c r="GCN891" s="14"/>
      <c r="GCO891" s="14"/>
      <c r="GCP891" s="14"/>
      <c r="GCQ891" s="14"/>
      <c r="GCR891" s="14"/>
      <c r="GCS891" s="14"/>
      <c r="GCT891" s="14"/>
      <c r="GCU891" s="14"/>
      <c r="GCV891" s="14"/>
      <c r="GCW891" s="14"/>
      <c r="GCX891" s="14"/>
      <c r="GCY891" s="14"/>
      <c r="GCZ891" s="14"/>
      <c r="GDA891" s="14"/>
      <c r="GDB891" s="14"/>
      <c r="GDC891" s="14"/>
      <c r="GDD891" s="14"/>
      <c r="GDE891" s="14"/>
      <c r="GDF891" s="14"/>
      <c r="GDG891" s="14"/>
      <c r="GDH891" s="14"/>
      <c r="GDI891" s="14"/>
      <c r="GDJ891" s="14"/>
      <c r="GDK891" s="14"/>
      <c r="GDL891" s="14"/>
      <c r="GDM891" s="14"/>
      <c r="GDN891" s="14"/>
      <c r="GDO891" s="14"/>
      <c r="GDP891" s="14"/>
      <c r="GDQ891" s="14"/>
      <c r="GDR891" s="14"/>
      <c r="GDS891" s="14"/>
      <c r="GDT891" s="14"/>
      <c r="GDU891" s="14"/>
      <c r="GDV891" s="14"/>
      <c r="GDW891" s="14"/>
      <c r="GDX891" s="14"/>
      <c r="GDY891" s="14"/>
      <c r="GDZ891" s="14"/>
      <c r="GEA891" s="14"/>
      <c r="GEB891" s="14"/>
      <c r="GEC891" s="14"/>
      <c r="GED891" s="14"/>
      <c r="GEE891" s="14"/>
      <c r="GEF891" s="14"/>
      <c r="GEG891" s="14"/>
      <c r="GEH891" s="14"/>
      <c r="GEI891" s="14"/>
      <c r="GEJ891" s="14"/>
      <c r="GEK891" s="14"/>
      <c r="GEL891" s="14"/>
      <c r="GEM891" s="14"/>
      <c r="GEN891" s="14"/>
      <c r="GEO891" s="14"/>
      <c r="GEP891" s="14"/>
      <c r="GEQ891" s="14"/>
      <c r="GER891" s="14"/>
      <c r="GES891" s="14"/>
      <c r="GET891" s="14"/>
      <c r="GEU891" s="14"/>
      <c r="GEV891" s="14"/>
      <c r="GEW891" s="14"/>
      <c r="GEX891" s="14"/>
      <c r="GEY891" s="14"/>
      <c r="GEZ891" s="14"/>
      <c r="GFA891" s="14"/>
      <c r="GFB891" s="14"/>
      <c r="GFC891" s="14"/>
      <c r="GFD891" s="14"/>
      <c r="GFE891" s="14"/>
      <c r="GFF891" s="14"/>
      <c r="GFG891" s="14"/>
      <c r="GFH891" s="14"/>
      <c r="GFI891" s="14"/>
      <c r="GFJ891" s="14"/>
      <c r="GFK891" s="14"/>
      <c r="GFL891" s="14"/>
      <c r="GFM891" s="14"/>
      <c r="GFN891" s="14"/>
      <c r="GFO891" s="14"/>
      <c r="GFP891" s="14"/>
      <c r="GFQ891" s="14"/>
      <c r="GFR891" s="14"/>
      <c r="GFS891" s="14"/>
      <c r="GFT891" s="14"/>
      <c r="GFU891" s="14"/>
      <c r="GFV891" s="14"/>
      <c r="GFW891" s="14"/>
      <c r="GFX891" s="14"/>
      <c r="GFY891" s="14"/>
      <c r="GFZ891" s="14"/>
      <c r="GGA891" s="14"/>
      <c r="GGB891" s="14"/>
      <c r="GGC891" s="14"/>
      <c r="GGD891" s="14"/>
      <c r="GGE891" s="14"/>
      <c r="GGF891" s="14"/>
      <c r="GGG891" s="14"/>
      <c r="GGH891" s="14"/>
      <c r="GGI891" s="14"/>
      <c r="GGJ891" s="14"/>
      <c r="GGK891" s="14"/>
      <c r="GGL891" s="14"/>
      <c r="GGM891" s="14"/>
      <c r="GGN891" s="14"/>
      <c r="GGO891" s="14"/>
      <c r="GGP891" s="14"/>
      <c r="GGQ891" s="14"/>
      <c r="GGR891" s="14"/>
      <c r="GGS891" s="14"/>
      <c r="GGT891" s="14"/>
      <c r="GGU891" s="14"/>
      <c r="GGV891" s="14"/>
      <c r="GGW891" s="14"/>
      <c r="GGX891" s="14"/>
      <c r="GGY891" s="14"/>
      <c r="GGZ891" s="14"/>
      <c r="GHA891" s="14"/>
      <c r="GHB891" s="14"/>
      <c r="GHC891" s="14"/>
      <c r="GHD891" s="14"/>
      <c r="GHE891" s="14"/>
      <c r="GHF891" s="14"/>
      <c r="GHG891" s="14"/>
      <c r="GHH891" s="14"/>
      <c r="GHI891" s="14"/>
      <c r="GHJ891" s="14"/>
      <c r="GHK891" s="14"/>
      <c r="GHL891" s="14"/>
      <c r="GHM891" s="14"/>
      <c r="GHN891" s="14"/>
      <c r="GHO891" s="14"/>
      <c r="GHP891" s="14"/>
      <c r="GHQ891" s="14"/>
      <c r="GHR891" s="14"/>
      <c r="GHS891" s="14"/>
      <c r="GHT891" s="14"/>
      <c r="GHU891" s="14"/>
      <c r="GHV891" s="14"/>
      <c r="GHW891" s="14"/>
      <c r="GHX891" s="14"/>
      <c r="GHY891" s="14"/>
      <c r="GHZ891" s="14"/>
      <c r="GIA891" s="14"/>
      <c r="GIB891" s="14"/>
      <c r="GIC891" s="14"/>
      <c r="GID891" s="14"/>
      <c r="GIE891" s="14"/>
      <c r="GIF891" s="14"/>
      <c r="GIG891" s="14"/>
      <c r="GIH891" s="14"/>
      <c r="GII891" s="14"/>
      <c r="GIJ891" s="14"/>
      <c r="GIK891" s="14"/>
      <c r="GIL891" s="14"/>
      <c r="GIM891" s="14"/>
      <c r="GIN891" s="14"/>
      <c r="GIO891" s="14"/>
      <c r="GIP891" s="14"/>
      <c r="GIQ891" s="14"/>
      <c r="GIR891" s="14"/>
      <c r="GIS891" s="14"/>
      <c r="GIT891" s="14"/>
      <c r="GIU891" s="14"/>
      <c r="GIV891" s="14"/>
      <c r="GIW891" s="14"/>
      <c r="GIX891" s="14"/>
      <c r="GIY891" s="14"/>
      <c r="GIZ891" s="14"/>
      <c r="GJA891" s="14"/>
      <c r="GJB891" s="14"/>
      <c r="GJC891" s="14"/>
      <c r="GJD891" s="14"/>
      <c r="GJE891" s="14"/>
      <c r="GJF891" s="14"/>
      <c r="GJG891" s="14"/>
      <c r="GJH891" s="14"/>
      <c r="GJI891" s="14"/>
      <c r="GJJ891" s="14"/>
      <c r="GJK891" s="14"/>
      <c r="GJL891" s="14"/>
      <c r="GJM891" s="14"/>
      <c r="GJN891" s="14"/>
      <c r="GJO891" s="14"/>
      <c r="GJP891" s="14"/>
      <c r="GJQ891" s="14"/>
      <c r="GJR891" s="14"/>
      <c r="GJS891" s="14"/>
      <c r="GJT891" s="14"/>
      <c r="GJU891" s="14"/>
      <c r="GJV891" s="14"/>
      <c r="GJW891" s="14"/>
      <c r="GJX891" s="14"/>
      <c r="GJY891" s="14"/>
      <c r="GJZ891" s="14"/>
      <c r="GKA891" s="14"/>
      <c r="GKB891" s="14"/>
      <c r="GKC891" s="14"/>
      <c r="GKD891" s="14"/>
      <c r="GKE891" s="14"/>
      <c r="GKF891" s="14"/>
      <c r="GKG891" s="14"/>
      <c r="GKH891" s="14"/>
      <c r="GKI891" s="14"/>
      <c r="GKJ891" s="14"/>
      <c r="GKK891" s="14"/>
      <c r="GKL891" s="14"/>
      <c r="GKM891" s="14"/>
      <c r="GKN891" s="14"/>
      <c r="GKO891" s="14"/>
      <c r="GKP891" s="14"/>
      <c r="GKQ891" s="14"/>
      <c r="GKR891" s="14"/>
      <c r="GKS891" s="14"/>
      <c r="GKT891" s="14"/>
      <c r="GKU891" s="14"/>
      <c r="GKV891" s="14"/>
      <c r="GKW891" s="14"/>
      <c r="GKX891" s="14"/>
      <c r="GKY891" s="14"/>
      <c r="GKZ891" s="14"/>
      <c r="GLA891" s="14"/>
      <c r="GLB891" s="14"/>
      <c r="GLC891" s="14"/>
      <c r="GLD891" s="14"/>
      <c r="GLE891" s="14"/>
      <c r="GLF891" s="14"/>
      <c r="GLG891" s="14"/>
      <c r="GLH891" s="14"/>
      <c r="GLI891" s="14"/>
      <c r="GLJ891" s="14"/>
      <c r="GLK891" s="14"/>
      <c r="GLL891" s="14"/>
      <c r="GLM891" s="14"/>
      <c r="GLN891" s="14"/>
      <c r="GLO891" s="14"/>
      <c r="GLP891" s="14"/>
      <c r="GLQ891" s="14"/>
      <c r="GLR891" s="14"/>
      <c r="GLS891" s="14"/>
      <c r="GLT891" s="14"/>
      <c r="GLU891" s="14"/>
      <c r="GLV891" s="14"/>
      <c r="GLW891" s="14"/>
      <c r="GLX891" s="14"/>
      <c r="GLY891" s="14"/>
      <c r="GLZ891" s="14"/>
      <c r="GMA891" s="14"/>
      <c r="GMB891" s="14"/>
      <c r="GMC891" s="14"/>
      <c r="GMD891" s="14"/>
      <c r="GME891" s="14"/>
      <c r="GMF891" s="14"/>
      <c r="GMG891" s="14"/>
      <c r="GMH891" s="14"/>
      <c r="GMI891" s="14"/>
      <c r="GMJ891" s="14"/>
      <c r="GMK891" s="14"/>
      <c r="GML891" s="14"/>
      <c r="GMM891" s="14"/>
      <c r="GMN891" s="14"/>
      <c r="GMO891" s="14"/>
      <c r="GMP891" s="14"/>
      <c r="GMQ891" s="14"/>
      <c r="GMR891" s="14"/>
      <c r="GMS891" s="14"/>
      <c r="GMT891" s="14"/>
      <c r="GMU891" s="14"/>
      <c r="GMV891" s="14"/>
      <c r="GMW891" s="14"/>
      <c r="GMX891" s="14"/>
      <c r="GMY891" s="14"/>
      <c r="GMZ891" s="14"/>
      <c r="GNA891" s="14"/>
      <c r="GNB891" s="14"/>
      <c r="GNC891" s="14"/>
      <c r="GND891" s="14"/>
      <c r="GNE891" s="14"/>
      <c r="GNF891" s="14"/>
      <c r="GNG891" s="14"/>
      <c r="GNH891" s="14"/>
      <c r="GNI891" s="14"/>
      <c r="GNJ891" s="14"/>
      <c r="GNK891" s="14"/>
      <c r="GNL891" s="14"/>
      <c r="GNM891" s="14"/>
      <c r="GNN891" s="14"/>
      <c r="GNO891" s="14"/>
      <c r="GNP891" s="14"/>
      <c r="GNQ891" s="14"/>
      <c r="GNR891" s="14"/>
      <c r="GNS891" s="14"/>
      <c r="GNT891" s="14"/>
      <c r="GNU891" s="14"/>
      <c r="GNV891" s="14"/>
      <c r="GNW891" s="14"/>
      <c r="GNX891" s="14"/>
      <c r="GNY891" s="14"/>
      <c r="GNZ891" s="14"/>
      <c r="GOA891" s="14"/>
      <c r="GOB891" s="14"/>
      <c r="GOC891" s="14"/>
      <c r="GOD891" s="14"/>
      <c r="GOE891" s="14"/>
      <c r="GOF891" s="14"/>
      <c r="GOG891" s="14"/>
      <c r="GOH891" s="14"/>
      <c r="GOI891" s="14"/>
      <c r="GOJ891" s="14"/>
      <c r="GOK891" s="14"/>
      <c r="GOL891" s="14"/>
      <c r="GOM891" s="14"/>
      <c r="GON891" s="14"/>
      <c r="GOO891" s="14"/>
      <c r="GOP891" s="14"/>
      <c r="GOQ891" s="14"/>
      <c r="GOR891" s="14"/>
      <c r="GOS891" s="14"/>
      <c r="GOT891" s="14"/>
      <c r="GOU891" s="14"/>
      <c r="GOV891" s="14"/>
      <c r="GOW891" s="14"/>
      <c r="GOX891" s="14"/>
      <c r="GOY891" s="14"/>
      <c r="GOZ891" s="14"/>
      <c r="GPA891" s="14"/>
      <c r="GPB891" s="14"/>
      <c r="GPC891" s="14"/>
      <c r="GPD891" s="14"/>
      <c r="GPE891" s="14"/>
      <c r="GPF891" s="14"/>
      <c r="GPG891" s="14"/>
      <c r="GPH891" s="14"/>
      <c r="GPI891" s="14"/>
      <c r="GPJ891" s="14"/>
      <c r="GPK891" s="14"/>
      <c r="GPL891" s="14"/>
      <c r="GPM891" s="14"/>
      <c r="GPN891" s="14"/>
      <c r="GPO891" s="14"/>
      <c r="GPP891" s="14"/>
      <c r="GPQ891" s="14"/>
      <c r="GPR891" s="14"/>
      <c r="GPS891" s="14"/>
      <c r="GPT891" s="14"/>
      <c r="GPU891" s="14"/>
      <c r="GPV891" s="14"/>
      <c r="GPW891" s="14"/>
      <c r="GPX891" s="14"/>
      <c r="GPY891" s="14"/>
      <c r="GPZ891" s="14"/>
      <c r="GQA891" s="14"/>
      <c r="GQB891" s="14"/>
      <c r="GQC891" s="14"/>
      <c r="GQD891" s="14"/>
      <c r="GQE891" s="14"/>
      <c r="GQF891" s="14"/>
      <c r="GQG891" s="14"/>
      <c r="GQH891" s="14"/>
      <c r="GQI891" s="14"/>
      <c r="GQJ891" s="14"/>
      <c r="GQK891" s="14"/>
      <c r="GQL891" s="14"/>
      <c r="GQM891" s="14"/>
      <c r="GQN891" s="14"/>
      <c r="GQO891" s="14"/>
      <c r="GQP891" s="14"/>
      <c r="GQQ891" s="14"/>
      <c r="GQR891" s="14"/>
      <c r="GQS891" s="14"/>
      <c r="GQT891" s="14"/>
      <c r="GQU891" s="14"/>
      <c r="GQV891" s="14"/>
      <c r="GQW891" s="14"/>
      <c r="GQX891" s="14"/>
      <c r="GQY891" s="14"/>
      <c r="GQZ891" s="14"/>
      <c r="GRA891" s="14"/>
      <c r="GRB891" s="14"/>
      <c r="GRC891" s="14"/>
      <c r="GRD891" s="14"/>
      <c r="GRE891" s="14"/>
      <c r="GRF891" s="14"/>
      <c r="GRG891" s="14"/>
      <c r="GRH891" s="14"/>
      <c r="GRI891" s="14"/>
      <c r="GRJ891" s="14"/>
      <c r="GRK891" s="14"/>
      <c r="GRL891" s="14"/>
      <c r="GRM891" s="14"/>
      <c r="GRN891" s="14"/>
      <c r="GRO891" s="14"/>
      <c r="GRP891" s="14"/>
      <c r="GRQ891" s="14"/>
      <c r="GRR891" s="14"/>
      <c r="GRS891" s="14"/>
      <c r="GRT891" s="14"/>
      <c r="GRU891" s="14"/>
      <c r="GRV891" s="14"/>
      <c r="GRW891" s="14"/>
      <c r="GRX891" s="14"/>
      <c r="GRY891" s="14"/>
      <c r="GRZ891" s="14"/>
      <c r="GSA891" s="14"/>
      <c r="GSB891" s="14"/>
      <c r="GSC891" s="14"/>
      <c r="GSD891" s="14"/>
      <c r="GSE891" s="14"/>
      <c r="GSF891" s="14"/>
      <c r="GSG891" s="14"/>
      <c r="GSH891" s="14"/>
      <c r="GSI891" s="14"/>
      <c r="GSJ891" s="14"/>
      <c r="GSK891" s="14"/>
      <c r="GSL891" s="14"/>
      <c r="GSM891" s="14"/>
      <c r="GSN891" s="14"/>
      <c r="GSO891" s="14"/>
      <c r="GSP891" s="14"/>
      <c r="GSQ891" s="14"/>
      <c r="GSR891" s="14"/>
      <c r="GSS891" s="14"/>
      <c r="GST891" s="14"/>
      <c r="GSU891" s="14"/>
      <c r="GSV891" s="14"/>
      <c r="GSW891" s="14"/>
      <c r="GSX891" s="14"/>
      <c r="GSY891" s="14"/>
      <c r="GSZ891" s="14"/>
      <c r="GTA891" s="14"/>
      <c r="GTB891" s="14"/>
      <c r="GTC891" s="14"/>
      <c r="GTD891" s="14"/>
      <c r="GTE891" s="14"/>
      <c r="GTF891" s="14"/>
      <c r="GTG891" s="14"/>
      <c r="GTH891" s="14"/>
      <c r="GTI891" s="14"/>
      <c r="GTJ891" s="14"/>
      <c r="GTK891" s="14"/>
      <c r="GTL891" s="14"/>
      <c r="GTM891" s="14"/>
      <c r="GTN891" s="14"/>
      <c r="GTO891" s="14"/>
      <c r="GTP891" s="14"/>
      <c r="GTQ891" s="14"/>
      <c r="GTR891" s="14"/>
      <c r="GTS891" s="14"/>
      <c r="GTT891" s="14"/>
      <c r="GTU891" s="14"/>
      <c r="GTV891" s="14"/>
      <c r="GTW891" s="14"/>
      <c r="GTX891" s="14"/>
      <c r="GTY891" s="14"/>
      <c r="GTZ891" s="14"/>
      <c r="GUA891" s="14"/>
      <c r="GUB891" s="14"/>
      <c r="GUC891" s="14"/>
      <c r="GUD891" s="14"/>
      <c r="GUE891" s="14"/>
      <c r="GUF891" s="14"/>
      <c r="GUG891" s="14"/>
      <c r="GUH891" s="14"/>
      <c r="GUI891" s="14"/>
      <c r="GUJ891" s="14"/>
      <c r="GUK891" s="14"/>
      <c r="GUL891" s="14"/>
      <c r="GUM891" s="14"/>
      <c r="GUN891" s="14"/>
      <c r="GUO891" s="14"/>
      <c r="GUP891" s="14"/>
      <c r="GUQ891" s="14"/>
      <c r="GUR891" s="14"/>
      <c r="GUS891" s="14"/>
      <c r="GUT891" s="14"/>
      <c r="GUU891" s="14"/>
      <c r="GUV891" s="14"/>
      <c r="GUW891" s="14"/>
      <c r="GUX891" s="14"/>
      <c r="GUY891" s="14"/>
      <c r="GUZ891" s="14"/>
      <c r="GVA891" s="14"/>
      <c r="GVB891" s="14"/>
      <c r="GVC891" s="14"/>
      <c r="GVD891" s="14"/>
      <c r="GVE891" s="14"/>
      <c r="GVF891" s="14"/>
      <c r="GVG891" s="14"/>
      <c r="GVH891" s="14"/>
      <c r="GVI891" s="14"/>
      <c r="GVJ891" s="14"/>
      <c r="GVK891" s="14"/>
      <c r="GVL891" s="14"/>
      <c r="GVM891" s="14"/>
      <c r="GVN891" s="14"/>
      <c r="GVO891" s="14"/>
      <c r="GVP891" s="14"/>
      <c r="GVQ891" s="14"/>
      <c r="GVR891" s="14"/>
      <c r="GVS891" s="14"/>
      <c r="GVT891" s="14"/>
      <c r="GVU891" s="14"/>
      <c r="GVV891" s="14"/>
      <c r="GVW891" s="14"/>
      <c r="GVX891" s="14"/>
      <c r="GVY891" s="14"/>
      <c r="GVZ891" s="14"/>
      <c r="GWA891" s="14"/>
      <c r="GWB891" s="14"/>
      <c r="GWC891" s="14"/>
      <c r="GWD891" s="14"/>
      <c r="GWE891" s="14"/>
      <c r="GWF891" s="14"/>
      <c r="GWG891" s="14"/>
      <c r="GWH891" s="14"/>
      <c r="GWI891" s="14"/>
      <c r="GWJ891" s="14"/>
      <c r="GWK891" s="14"/>
      <c r="GWL891" s="14"/>
      <c r="GWM891" s="14"/>
      <c r="GWN891" s="14"/>
      <c r="GWO891" s="14"/>
      <c r="GWP891" s="14"/>
      <c r="GWQ891" s="14"/>
      <c r="GWR891" s="14"/>
      <c r="GWS891" s="14"/>
      <c r="GWT891" s="14"/>
      <c r="GWU891" s="14"/>
      <c r="GWV891" s="14"/>
      <c r="GWW891" s="14"/>
      <c r="GWX891" s="14"/>
      <c r="GWY891" s="14"/>
      <c r="GWZ891" s="14"/>
      <c r="GXA891" s="14"/>
      <c r="GXB891" s="14"/>
      <c r="GXC891" s="14"/>
      <c r="GXD891" s="14"/>
      <c r="GXE891" s="14"/>
      <c r="GXF891" s="14"/>
      <c r="GXG891" s="14"/>
      <c r="GXH891" s="14"/>
      <c r="GXI891" s="14"/>
      <c r="GXJ891" s="14"/>
      <c r="GXK891" s="14"/>
      <c r="GXL891" s="14"/>
      <c r="GXM891" s="14"/>
      <c r="GXN891" s="14"/>
      <c r="GXO891" s="14"/>
      <c r="GXP891" s="14"/>
      <c r="GXQ891" s="14"/>
      <c r="GXR891" s="14"/>
      <c r="GXS891" s="14"/>
      <c r="GXT891" s="14"/>
      <c r="GXU891" s="14"/>
      <c r="GXV891" s="14"/>
      <c r="GXW891" s="14"/>
      <c r="GXX891" s="14"/>
      <c r="GXY891" s="14"/>
      <c r="GXZ891" s="14"/>
      <c r="GYA891" s="14"/>
      <c r="GYB891" s="14"/>
      <c r="GYC891" s="14"/>
      <c r="GYD891" s="14"/>
      <c r="GYE891" s="14"/>
      <c r="GYF891" s="14"/>
      <c r="GYG891" s="14"/>
      <c r="GYH891" s="14"/>
      <c r="GYI891" s="14"/>
      <c r="GYJ891" s="14"/>
      <c r="GYK891" s="14"/>
      <c r="GYL891" s="14"/>
      <c r="GYM891" s="14"/>
      <c r="GYN891" s="14"/>
      <c r="GYO891" s="14"/>
      <c r="GYP891" s="14"/>
      <c r="GYQ891" s="14"/>
      <c r="GYR891" s="14"/>
      <c r="GYS891" s="14"/>
      <c r="GYT891" s="14"/>
      <c r="GYU891" s="14"/>
      <c r="GYV891" s="14"/>
      <c r="GYW891" s="14"/>
      <c r="GYX891" s="14"/>
      <c r="GYY891" s="14"/>
      <c r="GYZ891" s="14"/>
      <c r="GZA891" s="14"/>
      <c r="GZB891" s="14"/>
      <c r="GZC891" s="14"/>
      <c r="GZD891" s="14"/>
      <c r="GZE891" s="14"/>
      <c r="GZF891" s="14"/>
      <c r="GZG891" s="14"/>
      <c r="GZH891" s="14"/>
      <c r="GZI891" s="14"/>
      <c r="GZJ891" s="14"/>
      <c r="GZK891" s="14"/>
      <c r="GZL891" s="14"/>
      <c r="GZM891" s="14"/>
      <c r="GZN891" s="14"/>
      <c r="GZO891" s="14"/>
      <c r="GZP891" s="14"/>
      <c r="GZQ891" s="14"/>
      <c r="GZR891" s="14"/>
      <c r="GZS891" s="14"/>
      <c r="GZT891" s="14"/>
      <c r="GZU891" s="14"/>
      <c r="GZV891" s="14"/>
      <c r="GZW891" s="14"/>
      <c r="GZX891" s="14"/>
      <c r="GZY891" s="14"/>
      <c r="GZZ891" s="14"/>
      <c r="HAA891" s="14"/>
      <c r="HAB891" s="14"/>
      <c r="HAC891" s="14"/>
      <c r="HAD891" s="14"/>
      <c r="HAE891" s="14"/>
      <c r="HAF891" s="14"/>
      <c r="HAG891" s="14"/>
      <c r="HAH891" s="14"/>
      <c r="HAI891" s="14"/>
      <c r="HAJ891" s="14"/>
      <c r="HAK891" s="14"/>
      <c r="HAL891" s="14"/>
      <c r="HAM891" s="14"/>
      <c r="HAN891" s="14"/>
      <c r="HAO891" s="14"/>
      <c r="HAP891" s="14"/>
      <c r="HAQ891" s="14"/>
      <c r="HAR891" s="14"/>
      <c r="HAS891" s="14"/>
      <c r="HAT891" s="14"/>
      <c r="HAU891" s="14"/>
      <c r="HAV891" s="14"/>
      <c r="HAW891" s="14"/>
      <c r="HAX891" s="14"/>
      <c r="HAY891" s="14"/>
      <c r="HAZ891" s="14"/>
      <c r="HBA891" s="14"/>
      <c r="HBB891" s="14"/>
      <c r="HBC891" s="14"/>
      <c r="HBD891" s="14"/>
      <c r="HBE891" s="14"/>
      <c r="HBF891" s="14"/>
      <c r="HBG891" s="14"/>
      <c r="HBH891" s="14"/>
      <c r="HBI891" s="14"/>
      <c r="HBJ891" s="14"/>
      <c r="HBK891" s="14"/>
      <c r="HBL891" s="14"/>
      <c r="HBM891" s="14"/>
      <c r="HBN891" s="14"/>
      <c r="HBO891" s="14"/>
      <c r="HBP891" s="14"/>
      <c r="HBQ891" s="14"/>
      <c r="HBR891" s="14"/>
      <c r="HBS891" s="14"/>
      <c r="HBT891" s="14"/>
      <c r="HBU891" s="14"/>
      <c r="HBV891" s="14"/>
      <c r="HBW891" s="14"/>
      <c r="HBX891" s="14"/>
      <c r="HBY891" s="14"/>
      <c r="HBZ891" s="14"/>
      <c r="HCA891" s="14"/>
      <c r="HCB891" s="14"/>
      <c r="HCC891" s="14"/>
      <c r="HCD891" s="14"/>
      <c r="HCE891" s="14"/>
      <c r="HCF891" s="14"/>
      <c r="HCG891" s="14"/>
      <c r="HCH891" s="14"/>
      <c r="HCI891" s="14"/>
      <c r="HCJ891" s="14"/>
      <c r="HCK891" s="14"/>
      <c r="HCL891" s="14"/>
      <c r="HCM891" s="14"/>
      <c r="HCN891" s="14"/>
      <c r="HCO891" s="14"/>
      <c r="HCP891" s="14"/>
      <c r="HCQ891" s="14"/>
      <c r="HCR891" s="14"/>
      <c r="HCS891" s="14"/>
      <c r="HCT891" s="14"/>
      <c r="HCU891" s="14"/>
      <c r="HCV891" s="14"/>
      <c r="HCW891" s="14"/>
      <c r="HCX891" s="14"/>
      <c r="HCY891" s="14"/>
      <c r="HCZ891" s="14"/>
      <c r="HDA891" s="14"/>
      <c r="HDB891" s="14"/>
      <c r="HDC891" s="14"/>
      <c r="HDD891" s="14"/>
      <c r="HDE891" s="14"/>
      <c r="HDF891" s="14"/>
      <c r="HDG891" s="14"/>
      <c r="HDH891" s="14"/>
      <c r="HDI891" s="14"/>
      <c r="HDJ891" s="14"/>
      <c r="HDK891" s="14"/>
      <c r="HDL891" s="14"/>
      <c r="HDM891" s="14"/>
      <c r="HDN891" s="14"/>
      <c r="HDO891" s="14"/>
      <c r="HDP891" s="14"/>
      <c r="HDQ891" s="14"/>
      <c r="HDR891" s="14"/>
      <c r="HDS891" s="14"/>
      <c r="HDT891" s="14"/>
      <c r="HDU891" s="14"/>
      <c r="HDV891" s="14"/>
      <c r="HDW891" s="14"/>
      <c r="HDX891" s="14"/>
      <c r="HDY891" s="14"/>
      <c r="HDZ891" s="14"/>
      <c r="HEA891" s="14"/>
      <c r="HEB891" s="14"/>
      <c r="HEC891" s="14"/>
      <c r="HED891" s="14"/>
      <c r="HEE891" s="14"/>
      <c r="HEF891" s="14"/>
      <c r="HEG891" s="14"/>
      <c r="HEH891" s="14"/>
      <c r="HEI891" s="14"/>
      <c r="HEJ891" s="14"/>
      <c r="HEK891" s="14"/>
      <c r="HEL891" s="14"/>
      <c r="HEM891" s="14"/>
      <c r="HEN891" s="14"/>
      <c r="HEO891" s="14"/>
      <c r="HEP891" s="14"/>
      <c r="HEQ891" s="14"/>
      <c r="HER891" s="14"/>
      <c r="HES891" s="14"/>
      <c r="HET891" s="14"/>
      <c r="HEU891" s="14"/>
      <c r="HEV891" s="14"/>
      <c r="HEW891" s="14"/>
      <c r="HEX891" s="14"/>
      <c r="HEY891" s="14"/>
      <c r="HEZ891" s="14"/>
      <c r="HFA891" s="14"/>
      <c r="HFB891" s="14"/>
      <c r="HFC891" s="14"/>
      <c r="HFD891" s="14"/>
      <c r="HFE891" s="14"/>
      <c r="HFF891" s="14"/>
      <c r="HFG891" s="14"/>
      <c r="HFH891" s="14"/>
      <c r="HFI891" s="14"/>
      <c r="HFJ891" s="14"/>
      <c r="HFK891" s="14"/>
      <c r="HFL891" s="14"/>
      <c r="HFM891" s="14"/>
      <c r="HFN891" s="14"/>
      <c r="HFO891" s="14"/>
      <c r="HFP891" s="14"/>
      <c r="HFQ891" s="14"/>
      <c r="HFR891" s="14"/>
      <c r="HFS891" s="14"/>
      <c r="HFT891" s="14"/>
      <c r="HFU891" s="14"/>
      <c r="HFV891" s="14"/>
      <c r="HFW891" s="14"/>
      <c r="HFX891" s="14"/>
      <c r="HFY891" s="14"/>
      <c r="HFZ891" s="14"/>
      <c r="HGA891" s="14"/>
      <c r="HGB891" s="14"/>
      <c r="HGC891" s="14"/>
      <c r="HGD891" s="14"/>
      <c r="HGE891" s="14"/>
      <c r="HGF891" s="14"/>
      <c r="HGG891" s="14"/>
      <c r="HGH891" s="14"/>
      <c r="HGI891" s="14"/>
      <c r="HGJ891" s="14"/>
      <c r="HGK891" s="14"/>
      <c r="HGL891" s="14"/>
      <c r="HGM891" s="14"/>
      <c r="HGN891" s="14"/>
      <c r="HGO891" s="14"/>
      <c r="HGP891" s="14"/>
      <c r="HGQ891" s="14"/>
      <c r="HGR891" s="14"/>
      <c r="HGS891" s="14"/>
      <c r="HGT891" s="14"/>
      <c r="HGU891" s="14"/>
      <c r="HGV891" s="14"/>
      <c r="HGW891" s="14"/>
      <c r="HGX891" s="14"/>
      <c r="HGY891" s="14"/>
      <c r="HGZ891" s="14"/>
      <c r="HHA891" s="14"/>
      <c r="HHB891" s="14"/>
      <c r="HHC891" s="14"/>
      <c r="HHD891" s="14"/>
      <c r="HHE891" s="14"/>
      <c r="HHF891" s="14"/>
      <c r="HHG891" s="14"/>
      <c r="HHH891" s="14"/>
      <c r="HHI891" s="14"/>
      <c r="HHJ891" s="14"/>
      <c r="HHK891" s="14"/>
      <c r="HHL891" s="14"/>
      <c r="HHM891" s="14"/>
      <c r="HHN891" s="14"/>
      <c r="HHO891" s="14"/>
      <c r="HHP891" s="14"/>
      <c r="HHQ891" s="14"/>
      <c r="HHR891" s="14"/>
      <c r="HHS891" s="14"/>
      <c r="HHT891" s="14"/>
      <c r="HHU891" s="14"/>
      <c r="HHV891" s="14"/>
      <c r="HHW891" s="14"/>
      <c r="HHX891" s="14"/>
      <c r="HHY891" s="14"/>
      <c r="HHZ891" s="14"/>
      <c r="HIA891" s="14"/>
      <c r="HIB891" s="14"/>
      <c r="HIC891" s="14"/>
      <c r="HID891" s="14"/>
      <c r="HIE891" s="14"/>
      <c r="HIF891" s="14"/>
      <c r="HIG891" s="14"/>
      <c r="HIH891" s="14"/>
      <c r="HII891" s="14"/>
      <c r="HIJ891" s="14"/>
      <c r="HIK891" s="14"/>
      <c r="HIL891" s="14"/>
      <c r="HIM891" s="14"/>
      <c r="HIN891" s="14"/>
      <c r="HIO891" s="14"/>
      <c r="HIP891" s="14"/>
      <c r="HIQ891" s="14"/>
      <c r="HIR891" s="14"/>
      <c r="HIS891" s="14"/>
      <c r="HIT891" s="14"/>
      <c r="HIU891" s="14"/>
      <c r="HIV891" s="14"/>
      <c r="HIW891" s="14"/>
      <c r="HIX891" s="14"/>
      <c r="HIY891" s="14"/>
      <c r="HIZ891" s="14"/>
      <c r="HJA891" s="14"/>
      <c r="HJB891" s="14"/>
      <c r="HJC891" s="14"/>
      <c r="HJD891" s="14"/>
      <c r="HJE891" s="14"/>
      <c r="HJF891" s="14"/>
      <c r="HJG891" s="14"/>
      <c r="HJH891" s="14"/>
      <c r="HJI891" s="14"/>
      <c r="HJJ891" s="14"/>
      <c r="HJK891" s="14"/>
      <c r="HJL891" s="14"/>
      <c r="HJM891" s="14"/>
      <c r="HJN891" s="14"/>
      <c r="HJO891" s="14"/>
      <c r="HJP891" s="14"/>
      <c r="HJQ891" s="14"/>
      <c r="HJR891" s="14"/>
      <c r="HJS891" s="14"/>
      <c r="HJT891" s="14"/>
      <c r="HJU891" s="14"/>
      <c r="HJV891" s="14"/>
      <c r="HJW891" s="14"/>
      <c r="HJX891" s="14"/>
      <c r="HJY891" s="14"/>
      <c r="HJZ891" s="14"/>
      <c r="HKA891" s="14"/>
      <c r="HKB891" s="14"/>
      <c r="HKC891" s="14"/>
      <c r="HKD891" s="14"/>
      <c r="HKE891" s="14"/>
      <c r="HKF891" s="14"/>
      <c r="HKG891" s="14"/>
      <c r="HKH891" s="14"/>
      <c r="HKI891" s="14"/>
      <c r="HKJ891" s="14"/>
      <c r="HKK891" s="14"/>
      <c r="HKL891" s="14"/>
      <c r="HKM891" s="14"/>
      <c r="HKN891" s="14"/>
      <c r="HKO891" s="14"/>
      <c r="HKP891" s="14"/>
      <c r="HKQ891" s="14"/>
      <c r="HKR891" s="14"/>
      <c r="HKS891" s="14"/>
      <c r="HKT891" s="14"/>
      <c r="HKU891" s="14"/>
      <c r="HKV891" s="14"/>
      <c r="HKW891" s="14"/>
      <c r="HKX891" s="14"/>
      <c r="HKY891" s="14"/>
      <c r="HKZ891" s="14"/>
      <c r="HLA891" s="14"/>
      <c r="HLB891" s="14"/>
      <c r="HLC891" s="14"/>
      <c r="HLD891" s="14"/>
      <c r="HLE891" s="14"/>
      <c r="HLF891" s="14"/>
      <c r="HLG891" s="14"/>
      <c r="HLH891" s="14"/>
      <c r="HLI891" s="14"/>
      <c r="HLJ891" s="14"/>
      <c r="HLK891" s="14"/>
      <c r="HLL891" s="14"/>
      <c r="HLM891" s="14"/>
      <c r="HLN891" s="14"/>
      <c r="HLO891" s="14"/>
      <c r="HLP891" s="14"/>
      <c r="HLQ891" s="14"/>
      <c r="HLR891" s="14"/>
      <c r="HLS891" s="14"/>
      <c r="HLT891" s="14"/>
      <c r="HLU891" s="14"/>
      <c r="HLV891" s="14"/>
      <c r="HLW891" s="14"/>
      <c r="HLX891" s="14"/>
      <c r="HLY891" s="14"/>
      <c r="HLZ891" s="14"/>
      <c r="HMA891" s="14"/>
      <c r="HMB891" s="14"/>
      <c r="HMC891" s="14"/>
      <c r="HMD891" s="14"/>
      <c r="HME891" s="14"/>
      <c r="HMF891" s="14"/>
      <c r="HMG891" s="14"/>
      <c r="HMH891" s="14"/>
      <c r="HMI891" s="14"/>
      <c r="HMJ891" s="14"/>
      <c r="HMK891" s="14"/>
      <c r="HML891" s="14"/>
      <c r="HMM891" s="14"/>
      <c r="HMN891" s="14"/>
      <c r="HMO891" s="14"/>
      <c r="HMP891" s="14"/>
      <c r="HMQ891" s="14"/>
      <c r="HMR891" s="14"/>
      <c r="HMS891" s="14"/>
      <c r="HMT891" s="14"/>
      <c r="HMU891" s="14"/>
      <c r="HMV891" s="14"/>
      <c r="HMW891" s="14"/>
      <c r="HMX891" s="14"/>
      <c r="HMY891" s="14"/>
      <c r="HMZ891" s="14"/>
      <c r="HNA891" s="14"/>
      <c r="HNB891" s="14"/>
      <c r="HNC891" s="14"/>
      <c r="HND891" s="14"/>
      <c r="HNE891" s="14"/>
      <c r="HNF891" s="14"/>
      <c r="HNG891" s="14"/>
      <c r="HNH891" s="14"/>
      <c r="HNI891" s="14"/>
      <c r="HNJ891" s="14"/>
      <c r="HNK891" s="14"/>
      <c r="HNL891" s="14"/>
      <c r="HNM891" s="14"/>
      <c r="HNN891" s="14"/>
      <c r="HNO891" s="14"/>
      <c r="HNP891" s="14"/>
      <c r="HNQ891" s="14"/>
      <c r="HNR891" s="14"/>
      <c r="HNS891" s="14"/>
      <c r="HNT891" s="14"/>
      <c r="HNU891" s="14"/>
      <c r="HNV891" s="14"/>
      <c r="HNW891" s="14"/>
      <c r="HNX891" s="14"/>
      <c r="HNY891" s="14"/>
      <c r="HNZ891" s="14"/>
      <c r="HOA891" s="14"/>
      <c r="HOB891" s="14"/>
      <c r="HOC891" s="14"/>
      <c r="HOD891" s="14"/>
      <c r="HOE891" s="14"/>
      <c r="HOF891" s="14"/>
      <c r="HOG891" s="14"/>
      <c r="HOH891" s="14"/>
      <c r="HOI891" s="14"/>
      <c r="HOJ891" s="14"/>
      <c r="HOK891" s="14"/>
      <c r="HOL891" s="14"/>
      <c r="HOM891" s="14"/>
      <c r="HON891" s="14"/>
      <c r="HOO891" s="14"/>
      <c r="HOP891" s="14"/>
      <c r="HOQ891" s="14"/>
      <c r="HOR891" s="14"/>
      <c r="HOS891" s="14"/>
      <c r="HOT891" s="14"/>
      <c r="HOU891" s="14"/>
      <c r="HOV891" s="14"/>
      <c r="HOW891" s="14"/>
      <c r="HOX891" s="14"/>
      <c r="HOY891" s="14"/>
      <c r="HOZ891" s="14"/>
      <c r="HPA891" s="14"/>
      <c r="HPB891" s="14"/>
      <c r="HPC891" s="14"/>
      <c r="HPD891" s="14"/>
      <c r="HPE891" s="14"/>
      <c r="HPF891" s="14"/>
      <c r="HPG891" s="14"/>
      <c r="HPH891" s="14"/>
      <c r="HPI891" s="14"/>
      <c r="HPJ891" s="14"/>
      <c r="HPK891" s="14"/>
      <c r="HPL891" s="14"/>
      <c r="HPM891" s="14"/>
      <c r="HPN891" s="14"/>
      <c r="HPO891" s="14"/>
      <c r="HPP891" s="14"/>
      <c r="HPQ891" s="14"/>
      <c r="HPR891" s="14"/>
      <c r="HPS891" s="14"/>
      <c r="HPT891" s="14"/>
      <c r="HPU891" s="14"/>
      <c r="HPV891" s="14"/>
      <c r="HPW891" s="14"/>
      <c r="HPX891" s="14"/>
      <c r="HPY891" s="14"/>
      <c r="HPZ891" s="14"/>
      <c r="HQA891" s="14"/>
      <c r="HQB891" s="14"/>
      <c r="HQC891" s="14"/>
      <c r="HQD891" s="14"/>
      <c r="HQE891" s="14"/>
      <c r="HQF891" s="14"/>
      <c r="HQG891" s="14"/>
      <c r="HQH891" s="14"/>
      <c r="HQI891" s="14"/>
      <c r="HQJ891" s="14"/>
      <c r="HQK891" s="14"/>
      <c r="HQL891" s="14"/>
      <c r="HQM891" s="14"/>
      <c r="HQN891" s="14"/>
      <c r="HQO891" s="14"/>
      <c r="HQP891" s="14"/>
      <c r="HQQ891" s="14"/>
      <c r="HQR891" s="14"/>
      <c r="HQS891" s="14"/>
      <c r="HQT891" s="14"/>
      <c r="HQU891" s="14"/>
      <c r="HQV891" s="14"/>
      <c r="HQW891" s="14"/>
      <c r="HQX891" s="14"/>
      <c r="HQY891" s="14"/>
      <c r="HQZ891" s="14"/>
      <c r="HRA891" s="14"/>
      <c r="HRB891" s="14"/>
      <c r="HRC891" s="14"/>
      <c r="HRD891" s="14"/>
      <c r="HRE891" s="14"/>
      <c r="HRF891" s="14"/>
      <c r="HRG891" s="14"/>
      <c r="HRH891" s="14"/>
      <c r="HRI891" s="14"/>
      <c r="HRJ891" s="14"/>
      <c r="HRK891" s="14"/>
      <c r="HRL891" s="14"/>
      <c r="HRM891" s="14"/>
      <c r="HRN891" s="14"/>
      <c r="HRO891" s="14"/>
      <c r="HRP891" s="14"/>
      <c r="HRQ891" s="14"/>
      <c r="HRR891" s="14"/>
      <c r="HRS891" s="14"/>
      <c r="HRT891" s="14"/>
      <c r="HRU891" s="14"/>
      <c r="HRV891" s="14"/>
      <c r="HRW891" s="14"/>
      <c r="HRX891" s="14"/>
      <c r="HRY891" s="14"/>
      <c r="HRZ891" s="14"/>
      <c r="HSA891" s="14"/>
      <c r="HSB891" s="14"/>
      <c r="HSC891" s="14"/>
      <c r="HSD891" s="14"/>
      <c r="HSE891" s="14"/>
      <c r="HSF891" s="14"/>
      <c r="HSG891" s="14"/>
      <c r="HSH891" s="14"/>
      <c r="HSI891" s="14"/>
      <c r="HSJ891" s="14"/>
      <c r="HSK891" s="14"/>
      <c r="HSL891" s="14"/>
      <c r="HSM891" s="14"/>
      <c r="HSN891" s="14"/>
      <c r="HSO891" s="14"/>
      <c r="HSP891" s="14"/>
      <c r="HSQ891" s="14"/>
      <c r="HSR891" s="14"/>
      <c r="HSS891" s="14"/>
      <c r="HST891" s="14"/>
      <c r="HSU891" s="14"/>
      <c r="HSV891" s="14"/>
      <c r="HSW891" s="14"/>
      <c r="HSX891" s="14"/>
      <c r="HSY891" s="14"/>
      <c r="HSZ891" s="14"/>
      <c r="HTA891" s="14"/>
      <c r="HTB891" s="14"/>
      <c r="HTC891" s="14"/>
      <c r="HTD891" s="14"/>
      <c r="HTE891" s="14"/>
      <c r="HTF891" s="14"/>
      <c r="HTG891" s="14"/>
      <c r="HTH891" s="14"/>
      <c r="HTI891" s="14"/>
      <c r="HTJ891" s="14"/>
      <c r="HTK891" s="14"/>
      <c r="HTL891" s="14"/>
      <c r="HTM891" s="14"/>
      <c r="HTN891" s="14"/>
      <c r="HTO891" s="14"/>
      <c r="HTP891" s="14"/>
      <c r="HTQ891" s="14"/>
      <c r="HTR891" s="14"/>
      <c r="HTS891" s="14"/>
      <c r="HTT891" s="14"/>
      <c r="HTU891" s="14"/>
      <c r="HTV891" s="14"/>
      <c r="HTW891" s="14"/>
      <c r="HTX891" s="14"/>
      <c r="HTY891" s="14"/>
      <c r="HTZ891" s="14"/>
      <c r="HUA891" s="14"/>
      <c r="HUB891" s="14"/>
      <c r="HUC891" s="14"/>
      <c r="HUD891" s="14"/>
      <c r="HUE891" s="14"/>
      <c r="HUF891" s="14"/>
      <c r="HUG891" s="14"/>
      <c r="HUH891" s="14"/>
      <c r="HUI891" s="14"/>
      <c r="HUJ891" s="14"/>
      <c r="HUK891" s="14"/>
      <c r="HUL891" s="14"/>
      <c r="HUM891" s="14"/>
      <c r="HUN891" s="14"/>
      <c r="HUO891" s="14"/>
      <c r="HUP891" s="14"/>
      <c r="HUQ891" s="14"/>
      <c r="HUR891" s="14"/>
      <c r="HUS891" s="14"/>
      <c r="HUT891" s="14"/>
      <c r="HUU891" s="14"/>
      <c r="HUV891" s="14"/>
      <c r="HUW891" s="14"/>
      <c r="HUX891" s="14"/>
      <c r="HUY891" s="14"/>
      <c r="HUZ891" s="14"/>
      <c r="HVA891" s="14"/>
      <c r="HVB891" s="14"/>
      <c r="HVC891" s="14"/>
      <c r="HVD891" s="14"/>
      <c r="HVE891" s="14"/>
      <c r="HVF891" s="14"/>
      <c r="HVG891" s="14"/>
      <c r="HVH891" s="14"/>
      <c r="HVI891" s="14"/>
      <c r="HVJ891" s="14"/>
      <c r="HVK891" s="14"/>
      <c r="HVL891" s="14"/>
      <c r="HVM891" s="14"/>
      <c r="HVN891" s="14"/>
      <c r="HVO891" s="14"/>
      <c r="HVP891" s="14"/>
      <c r="HVQ891" s="14"/>
      <c r="HVR891" s="14"/>
      <c r="HVS891" s="14"/>
      <c r="HVT891" s="14"/>
      <c r="HVU891" s="14"/>
      <c r="HVV891" s="14"/>
      <c r="HVW891" s="14"/>
      <c r="HVX891" s="14"/>
      <c r="HVY891" s="14"/>
      <c r="HVZ891" s="14"/>
      <c r="HWA891" s="14"/>
      <c r="HWB891" s="14"/>
      <c r="HWC891" s="14"/>
      <c r="HWD891" s="14"/>
      <c r="HWE891" s="14"/>
      <c r="HWF891" s="14"/>
      <c r="HWG891" s="14"/>
      <c r="HWH891" s="14"/>
      <c r="HWI891" s="14"/>
      <c r="HWJ891" s="14"/>
      <c r="HWK891" s="14"/>
      <c r="HWL891" s="14"/>
      <c r="HWM891" s="14"/>
      <c r="HWN891" s="14"/>
      <c r="HWO891" s="14"/>
      <c r="HWP891" s="14"/>
      <c r="HWQ891" s="14"/>
      <c r="HWR891" s="14"/>
      <c r="HWS891" s="14"/>
      <c r="HWT891" s="14"/>
      <c r="HWU891" s="14"/>
      <c r="HWV891" s="14"/>
      <c r="HWW891" s="14"/>
      <c r="HWX891" s="14"/>
      <c r="HWY891" s="14"/>
      <c r="HWZ891" s="14"/>
      <c r="HXA891" s="14"/>
      <c r="HXB891" s="14"/>
      <c r="HXC891" s="14"/>
      <c r="HXD891" s="14"/>
      <c r="HXE891" s="14"/>
      <c r="HXF891" s="14"/>
      <c r="HXG891" s="14"/>
      <c r="HXH891" s="14"/>
      <c r="HXI891" s="14"/>
      <c r="HXJ891" s="14"/>
      <c r="HXK891" s="14"/>
      <c r="HXL891" s="14"/>
      <c r="HXM891" s="14"/>
      <c r="HXN891" s="14"/>
      <c r="HXO891" s="14"/>
      <c r="HXP891" s="14"/>
      <c r="HXQ891" s="14"/>
      <c r="HXR891" s="14"/>
      <c r="HXS891" s="14"/>
      <c r="HXT891" s="14"/>
      <c r="HXU891" s="14"/>
      <c r="HXV891" s="14"/>
      <c r="HXW891" s="14"/>
      <c r="HXX891" s="14"/>
      <c r="HXY891" s="14"/>
      <c r="HXZ891" s="14"/>
      <c r="HYA891" s="14"/>
      <c r="HYB891" s="14"/>
      <c r="HYC891" s="14"/>
      <c r="HYD891" s="14"/>
      <c r="HYE891" s="14"/>
      <c r="HYF891" s="14"/>
      <c r="HYG891" s="14"/>
      <c r="HYH891" s="14"/>
      <c r="HYI891" s="14"/>
      <c r="HYJ891" s="14"/>
      <c r="HYK891" s="14"/>
      <c r="HYL891" s="14"/>
      <c r="HYM891" s="14"/>
      <c r="HYN891" s="14"/>
      <c r="HYO891" s="14"/>
      <c r="HYP891" s="14"/>
      <c r="HYQ891" s="14"/>
      <c r="HYR891" s="14"/>
      <c r="HYS891" s="14"/>
      <c r="HYT891" s="14"/>
      <c r="HYU891" s="14"/>
      <c r="HYV891" s="14"/>
      <c r="HYW891" s="14"/>
      <c r="HYX891" s="14"/>
      <c r="HYY891" s="14"/>
      <c r="HYZ891" s="14"/>
      <c r="HZA891" s="14"/>
      <c r="HZB891" s="14"/>
      <c r="HZC891" s="14"/>
      <c r="HZD891" s="14"/>
      <c r="HZE891" s="14"/>
      <c r="HZF891" s="14"/>
      <c r="HZG891" s="14"/>
      <c r="HZH891" s="14"/>
      <c r="HZI891" s="14"/>
      <c r="HZJ891" s="14"/>
      <c r="HZK891" s="14"/>
      <c r="HZL891" s="14"/>
      <c r="HZM891" s="14"/>
      <c r="HZN891" s="14"/>
      <c r="HZO891" s="14"/>
      <c r="HZP891" s="14"/>
      <c r="HZQ891" s="14"/>
      <c r="HZR891" s="14"/>
      <c r="HZS891" s="14"/>
      <c r="HZT891" s="14"/>
      <c r="HZU891" s="14"/>
      <c r="HZV891" s="14"/>
      <c r="HZW891" s="14"/>
      <c r="HZX891" s="14"/>
      <c r="HZY891" s="14"/>
      <c r="HZZ891" s="14"/>
      <c r="IAA891" s="14"/>
      <c r="IAB891" s="14"/>
      <c r="IAC891" s="14"/>
      <c r="IAD891" s="14"/>
      <c r="IAE891" s="14"/>
      <c r="IAF891" s="14"/>
      <c r="IAG891" s="14"/>
      <c r="IAH891" s="14"/>
      <c r="IAI891" s="14"/>
      <c r="IAJ891" s="14"/>
      <c r="IAK891" s="14"/>
      <c r="IAL891" s="14"/>
      <c r="IAM891" s="14"/>
      <c r="IAN891" s="14"/>
      <c r="IAO891" s="14"/>
      <c r="IAP891" s="14"/>
      <c r="IAQ891" s="14"/>
      <c r="IAR891" s="14"/>
      <c r="IAS891" s="14"/>
      <c r="IAT891" s="14"/>
      <c r="IAU891" s="14"/>
      <c r="IAV891" s="14"/>
      <c r="IAW891" s="14"/>
      <c r="IAX891" s="14"/>
      <c r="IAY891" s="14"/>
      <c r="IAZ891" s="14"/>
      <c r="IBA891" s="14"/>
      <c r="IBB891" s="14"/>
      <c r="IBC891" s="14"/>
      <c r="IBD891" s="14"/>
      <c r="IBE891" s="14"/>
      <c r="IBF891" s="14"/>
      <c r="IBG891" s="14"/>
      <c r="IBH891" s="14"/>
      <c r="IBI891" s="14"/>
      <c r="IBJ891" s="14"/>
      <c r="IBK891" s="14"/>
      <c r="IBL891" s="14"/>
      <c r="IBM891" s="14"/>
      <c r="IBN891" s="14"/>
      <c r="IBO891" s="14"/>
      <c r="IBP891" s="14"/>
      <c r="IBQ891" s="14"/>
      <c r="IBR891" s="14"/>
      <c r="IBS891" s="14"/>
      <c r="IBT891" s="14"/>
      <c r="IBU891" s="14"/>
      <c r="IBV891" s="14"/>
      <c r="IBW891" s="14"/>
      <c r="IBX891" s="14"/>
      <c r="IBY891" s="14"/>
      <c r="IBZ891" s="14"/>
      <c r="ICA891" s="14"/>
      <c r="ICB891" s="14"/>
      <c r="ICC891" s="14"/>
      <c r="ICD891" s="14"/>
      <c r="ICE891" s="14"/>
      <c r="ICF891" s="14"/>
      <c r="ICG891" s="14"/>
      <c r="ICH891" s="14"/>
      <c r="ICI891" s="14"/>
      <c r="ICJ891" s="14"/>
      <c r="ICK891" s="14"/>
      <c r="ICL891" s="14"/>
      <c r="ICM891" s="14"/>
      <c r="ICN891" s="14"/>
      <c r="ICO891" s="14"/>
      <c r="ICP891" s="14"/>
      <c r="ICQ891" s="14"/>
      <c r="ICR891" s="14"/>
      <c r="ICS891" s="14"/>
      <c r="ICT891" s="14"/>
      <c r="ICU891" s="14"/>
      <c r="ICV891" s="14"/>
      <c r="ICW891" s="14"/>
      <c r="ICX891" s="14"/>
      <c r="ICY891" s="14"/>
      <c r="ICZ891" s="14"/>
      <c r="IDA891" s="14"/>
      <c r="IDB891" s="14"/>
      <c r="IDC891" s="14"/>
      <c r="IDD891" s="14"/>
      <c r="IDE891" s="14"/>
      <c r="IDF891" s="14"/>
      <c r="IDG891" s="14"/>
      <c r="IDH891" s="14"/>
      <c r="IDI891" s="14"/>
      <c r="IDJ891" s="14"/>
      <c r="IDK891" s="14"/>
      <c r="IDL891" s="14"/>
      <c r="IDM891" s="14"/>
      <c r="IDN891" s="14"/>
      <c r="IDO891" s="14"/>
      <c r="IDP891" s="14"/>
      <c r="IDQ891" s="14"/>
      <c r="IDR891" s="14"/>
      <c r="IDS891" s="14"/>
      <c r="IDT891" s="14"/>
      <c r="IDU891" s="14"/>
      <c r="IDV891" s="14"/>
      <c r="IDW891" s="14"/>
      <c r="IDX891" s="14"/>
      <c r="IDY891" s="14"/>
      <c r="IDZ891" s="14"/>
      <c r="IEA891" s="14"/>
      <c r="IEB891" s="14"/>
      <c r="IEC891" s="14"/>
      <c r="IED891" s="14"/>
      <c r="IEE891" s="14"/>
      <c r="IEF891" s="14"/>
      <c r="IEG891" s="14"/>
      <c r="IEH891" s="14"/>
      <c r="IEI891" s="14"/>
      <c r="IEJ891" s="14"/>
      <c r="IEK891" s="14"/>
      <c r="IEL891" s="14"/>
      <c r="IEM891" s="14"/>
      <c r="IEN891" s="14"/>
      <c r="IEO891" s="14"/>
      <c r="IEP891" s="14"/>
      <c r="IEQ891" s="14"/>
      <c r="IER891" s="14"/>
      <c r="IES891" s="14"/>
      <c r="IET891" s="14"/>
      <c r="IEU891" s="14"/>
      <c r="IEV891" s="14"/>
      <c r="IEW891" s="14"/>
      <c r="IEX891" s="14"/>
      <c r="IEY891" s="14"/>
      <c r="IEZ891" s="14"/>
      <c r="IFA891" s="14"/>
      <c r="IFB891" s="14"/>
      <c r="IFC891" s="14"/>
      <c r="IFD891" s="14"/>
      <c r="IFE891" s="14"/>
      <c r="IFF891" s="14"/>
      <c r="IFG891" s="14"/>
      <c r="IFH891" s="14"/>
      <c r="IFI891" s="14"/>
      <c r="IFJ891" s="14"/>
      <c r="IFK891" s="14"/>
      <c r="IFL891" s="14"/>
      <c r="IFM891" s="14"/>
      <c r="IFN891" s="14"/>
      <c r="IFO891" s="14"/>
      <c r="IFP891" s="14"/>
      <c r="IFQ891" s="14"/>
      <c r="IFR891" s="14"/>
      <c r="IFS891" s="14"/>
      <c r="IFT891" s="14"/>
      <c r="IFU891" s="14"/>
      <c r="IFV891" s="14"/>
      <c r="IFW891" s="14"/>
      <c r="IFX891" s="14"/>
      <c r="IFY891" s="14"/>
      <c r="IFZ891" s="14"/>
      <c r="IGA891" s="14"/>
      <c r="IGB891" s="14"/>
      <c r="IGC891" s="14"/>
      <c r="IGD891" s="14"/>
      <c r="IGE891" s="14"/>
      <c r="IGF891" s="14"/>
      <c r="IGG891" s="14"/>
      <c r="IGH891" s="14"/>
      <c r="IGI891" s="14"/>
      <c r="IGJ891" s="14"/>
      <c r="IGK891" s="14"/>
      <c r="IGL891" s="14"/>
      <c r="IGM891" s="14"/>
      <c r="IGN891" s="14"/>
      <c r="IGO891" s="14"/>
      <c r="IGP891" s="14"/>
      <c r="IGQ891" s="14"/>
      <c r="IGR891" s="14"/>
      <c r="IGS891" s="14"/>
      <c r="IGT891" s="14"/>
      <c r="IGU891" s="14"/>
      <c r="IGV891" s="14"/>
      <c r="IGW891" s="14"/>
      <c r="IGX891" s="14"/>
      <c r="IGY891" s="14"/>
      <c r="IGZ891" s="14"/>
      <c r="IHA891" s="14"/>
      <c r="IHB891" s="14"/>
      <c r="IHC891" s="14"/>
      <c r="IHD891" s="14"/>
      <c r="IHE891" s="14"/>
      <c r="IHF891" s="14"/>
      <c r="IHG891" s="14"/>
      <c r="IHH891" s="14"/>
      <c r="IHI891" s="14"/>
      <c r="IHJ891" s="14"/>
      <c r="IHK891" s="14"/>
      <c r="IHL891" s="14"/>
      <c r="IHM891" s="14"/>
      <c r="IHN891" s="14"/>
      <c r="IHO891" s="14"/>
      <c r="IHP891" s="14"/>
      <c r="IHQ891" s="14"/>
      <c r="IHR891" s="14"/>
      <c r="IHS891" s="14"/>
      <c r="IHT891" s="14"/>
      <c r="IHU891" s="14"/>
      <c r="IHV891" s="14"/>
      <c r="IHW891" s="14"/>
      <c r="IHX891" s="14"/>
      <c r="IHY891" s="14"/>
      <c r="IHZ891" s="14"/>
      <c r="IIA891" s="14"/>
      <c r="IIB891" s="14"/>
      <c r="IIC891" s="14"/>
      <c r="IID891" s="14"/>
      <c r="IIE891" s="14"/>
      <c r="IIF891" s="14"/>
      <c r="IIG891" s="14"/>
      <c r="IIH891" s="14"/>
      <c r="III891" s="14"/>
      <c r="IIJ891" s="14"/>
      <c r="IIK891" s="14"/>
      <c r="IIL891" s="14"/>
      <c r="IIM891" s="14"/>
      <c r="IIN891" s="14"/>
      <c r="IIO891" s="14"/>
      <c r="IIP891" s="14"/>
      <c r="IIQ891" s="14"/>
      <c r="IIR891" s="14"/>
      <c r="IIS891" s="14"/>
      <c r="IIT891" s="14"/>
      <c r="IIU891" s="14"/>
      <c r="IIV891" s="14"/>
      <c r="IIW891" s="14"/>
      <c r="IIX891" s="14"/>
      <c r="IIY891" s="14"/>
      <c r="IIZ891" s="14"/>
      <c r="IJA891" s="14"/>
      <c r="IJB891" s="14"/>
      <c r="IJC891" s="14"/>
      <c r="IJD891" s="14"/>
      <c r="IJE891" s="14"/>
      <c r="IJF891" s="14"/>
      <c r="IJG891" s="14"/>
      <c r="IJH891" s="14"/>
      <c r="IJI891" s="14"/>
      <c r="IJJ891" s="14"/>
      <c r="IJK891" s="14"/>
      <c r="IJL891" s="14"/>
      <c r="IJM891" s="14"/>
      <c r="IJN891" s="14"/>
      <c r="IJO891" s="14"/>
      <c r="IJP891" s="14"/>
      <c r="IJQ891" s="14"/>
      <c r="IJR891" s="14"/>
      <c r="IJS891" s="14"/>
      <c r="IJT891" s="14"/>
      <c r="IJU891" s="14"/>
      <c r="IJV891" s="14"/>
      <c r="IJW891" s="14"/>
      <c r="IJX891" s="14"/>
      <c r="IJY891" s="14"/>
      <c r="IJZ891" s="14"/>
      <c r="IKA891" s="14"/>
      <c r="IKB891" s="14"/>
      <c r="IKC891" s="14"/>
      <c r="IKD891" s="14"/>
      <c r="IKE891" s="14"/>
      <c r="IKF891" s="14"/>
      <c r="IKG891" s="14"/>
      <c r="IKH891" s="14"/>
      <c r="IKI891" s="14"/>
      <c r="IKJ891" s="14"/>
      <c r="IKK891" s="14"/>
      <c r="IKL891" s="14"/>
      <c r="IKM891" s="14"/>
      <c r="IKN891" s="14"/>
      <c r="IKO891" s="14"/>
      <c r="IKP891" s="14"/>
      <c r="IKQ891" s="14"/>
      <c r="IKR891" s="14"/>
      <c r="IKS891" s="14"/>
      <c r="IKT891" s="14"/>
      <c r="IKU891" s="14"/>
      <c r="IKV891" s="14"/>
      <c r="IKW891" s="14"/>
      <c r="IKX891" s="14"/>
      <c r="IKY891" s="14"/>
      <c r="IKZ891" s="14"/>
      <c r="ILA891" s="14"/>
      <c r="ILB891" s="14"/>
      <c r="ILC891" s="14"/>
      <c r="ILD891" s="14"/>
      <c r="ILE891" s="14"/>
      <c r="ILF891" s="14"/>
      <c r="ILG891" s="14"/>
      <c r="ILH891" s="14"/>
      <c r="ILI891" s="14"/>
      <c r="ILJ891" s="14"/>
      <c r="ILK891" s="14"/>
      <c r="ILL891" s="14"/>
      <c r="ILM891" s="14"/>
      <c r="ILN891" s="14"/>
      <c r="ILO891" s="14"/>
      <c r="ILP891" s="14"/>
      <c r="ILQ891" s="14"/>
      <c r="ILR891" s="14"/>
      <c r="ILS891" s="14"/>
      <c r="ILT891" s="14"/>
      <c r="ILU891" s="14"/>
      <c r="ILV891" s="14"/>
      <c r="ILW891" s="14"/>
      <c r="ILX891" s="14"/>
      <c r="ILY891" s="14"/>
      <c r="ILZ891" s="14"/>
      <c r="IMA891" s="14"/>
      <c r="IMB891" s="14"/>
      <c r="IMC891" s="14"/>
      <c r="IMD891" s="14"/>
      <c r="IME891" s="14"/>
      <c r="IMF891" s="14"/>
      <c r="IMG891" s="14"/>
      <c r="IMH891" s="14"/>
      <c r="IMI891" s="14"/>
      <c r="IMJ891" s="14"/>
      <c r="IMK891" s="14"/>
      <c r="IML891" s="14"/>
      <c r="IMM891" s="14"/>
      <c r="IMN891" s="14"/>
      <c r="IMO891" s="14"/>
      <c r="IMP891" s="14"/>
      <c r="IMQ891" s="14"/>
      <c r="IMR891" s="14"/>
      <c r="IMS891" s="14"/>
      <c r="IMT891" s="14"/>
      <c r="IMU891" s="14"/>
      <c r="IMV891" s="14"/>
      <c r="IMW891" s="14"/>
      <c r="IMX891" s="14"/>
      <c r="IMY891" s="14"/>
      <c r="IMZ891" s="14"/>
      <c r="INA891" s="14"/>
      <c r="INB891" s="14"/>
      <c r="INC891" s="14"/>
      <c r="IND891" s="14"/>
      <c r="INE891" s="14"/>
      <c r="INF891" s="14"/>
      <c r="ING891" s="14"/>
      <c r="INH891" s="14"/>
      <c r="INI891" s="14"/>
      <c r="INJ891" s="14"/>
      <c r="INK891" s="14"/>
      <c r="INL891" s="14"/>
      <c r="INM891" s="14"/>
      <c r="INN891" s="14"/>
      <c r="INO891" s="14"/>
      <c r="INP891" s="14"/>
      <c r="INQ891" s="14"/>
      <c r="INR891" s="14"/>
      <c r="INS891" s="14"/>
      <c r="INT891" s="14"/>
      <c r="INU891" s="14"/>
      <c r="INV891" s="14"/>
      <c r="INW891" s="14"/>
      <c r="INX891" s="14"/>
      <c r="INY891" s="14"/>
      <c r="INZ891" s="14"/>
      <c r="IOA891" s="14"/>
      <c r="IOB891" s="14"/>
      <c r="IOC891" s="14"/>
      <c r="IOD891" s="14"/>
      <c r="IOE891" s="14"/>
      <c r="IOF891" s="14"/>
      <c r="IOG891" s="14"/>
      <c r="IOH891" s="14"/>
      <c r="IOI891" s="14"/>
      <c r="IOJ891" s="14"/>
      <c r="IOK891" s="14"/>
      <c r="IOL891" s="14"/>
      <c r="IOM891" s="14"/>
      <c r="ION891" s="14"/>
      <c r="IOO891" s="14"/>
      <c r="IOP891" s="14"/>
      <c r="IOQ891" s="14"/>
      <c r="IOR891" s="14"/>
      <c r="IOS891" s="14"/>
      <c r="IOT891" s="14"/>
      <c r="IOU891" s="14"/>
      <c r="IOV891" s="14"/>
      <c r="IOW891" s="14"/>
      <c r="IOX891" s="14"/>
      <c r="IOY891" s="14"/>
      <c r="IOZ891" s="14"/>
      <c r="IPA891" s="14"/>
      <c r="IPB891" s="14"/>
      <c r="IPC891" s="14"/>
      <c r="IPD891" s="14"/>
      <c r="IPE891" s="14"/>
      <c r="IPF891" s="14"/>
      <c r="IPG891" s="14"/>
      <c r="IPH891" s="14"/>
      <c r="IPI891" s="14"/>
      <c r="IPJ891" s="14"/>
      <c r="IPK891" s="14"/>
      <c r="IPL891" s="14"/>
      <c r="IPM891" s="14"/>
      <c r="IPN891" s="14"/>
      <c r="IPO891" s="14"/>
      <c r="IPP891" s="14"/>
      <c r="IPQ891" s="14"/>
      <c r="IPR891" s="14"/>
      <c r="IPS891" s="14"/>
      <c r="IPT891" s="14"/>
      <c r="IPU891" s="14"/>
      <c r="IPV891" s="14"/>
      <c r="IPW891" s="14"/>
      <c r="IPX891" s="14"/>
      <c r="IPY891" s="14"/>
      <c r="IPZ891" s="14"/>
      <c r="IQA891" s="14"/>
      <c r="IQB891" s="14"/>
      <c r="IQC891" s="14"/>
      <c r="IQD891" s="14"/>
      <c r="IQE891" s="14"/>
      <c r="IQF891" s="14"/>
      <c r="IQG891" s="14"/>
      <c r="IQH891" s="14"/>
      <c r="IQI891" s="14"/>
      <c r="IQJ891" s="14"/>
      <c r="IQK891" s="14"/>
      <c r="IQL891" s="14"/>
      <c r="IQM891" s="14"/>
      <c r="IQN891" s="14"/>
      <c r="IQO891" s="14"/>
      <c r="IQP891" s="14"/>
      <c r="IQQ891" s="14"/>
      <c r="IQR891" s="14"/>
      <c r="IQS891" s="14"/>
      <c r="IQT891" s="14"/>
      <c r="IQU891" s="14"/>
      <c r="IQV891" s="14"/>
      <c r="IQW891" s="14"/>
      <c r="IQX891" s="14"/>
      <c r="IQY891" s="14"/>
      <c r="IQZ891" s="14"/>
      <c r="IRA891" s="14"/>
      <c r="IRB891" s="14"/>
      <c r="IRC891" s="14"/>
      <c r="IRD891" s="14"/>
      <c r="IRE891" s="14"/>
      <c r="IRF891" s="14"/>
      <c r="IRG891" s="14"/>
      <c r="IRH891" s="14"/>
      <c r="IRI891" s="14"/>
      <c r="IRJ891" s="14"/>
      <c r="IRK891" s="14"/>
      <c r="IRL891" s="14"/>
      <c r="IRM891" s="14"/>
      <c r="IRN891" s="14"/>
      <c r="IRO891" s="14"/>
      <c r="IRP891" s="14"/>
      <c r="IRQ891" s="14"/>
      <c r="IRR891" s="14"/>
      <c r="IRS891" s="14"/>
      <c r="IRT891" s="14"/>
      <c r="IRU891" s="14"/>
      <c r="IRV891" s="14"/>
      <c r="IRW891" s="14"/>
      <c r="IRX891" s="14"/>
      <c r="IRY891" s="14"/>
      <c r="IRZ891" s="14"/>
      <c r="ISA891" s="14"/>
      <c r="ISB891" s="14"/>
      <c r="ISC891" s="14"/>
      <c r="ISD891" s="14"/>
      <c r="ISE891" s="14"/>
      <c r="ISF891" s="14"/>
      <c r="ISG891" s="14"/>
      <c r="ISH891" s="14"/>
      <c r="ISI891" s="14"/>
      <c r="ISJ891" s="14"/>
      <c r="ISK891" s="14"/>
      <c r="ISL891" s="14"/>
      <c r="ISM891" s="14"/>
      <c r="ISN891" s="14"/>
      <c r="ISO891" s="14"/>
      <c r="ISP891" s="14"/>
      <c r="ISQ891" s="14"/>
      <c r="ISR891" s="14"/>
      <c r="ISS891" s="14"/>
      <c r="IST891" s="14"/>
      <c r="ISU891" s="14"/>
      <c r="ISV891" s="14"/>
      <c r="ISW891" s="14"/>
      <c r="ISX891" s="14"/>
      <c r="ISY891" s="14"/>
      <c r="ISZ891" s="14"/>
      <c r="ITA891" s="14"/>
      <c r="ITB891" s="14"/>
      <c r="ITC891" s="14"/>
      <c r="ITD891" s="14"/>
      <c r="ITE891" s="14"/>
      <c r="ITF891" s="14"/>
      <c r="ITG891" s="14"/>
      <c r="ITH891" s="14"/>
      <c r="ITI891" s="14"/>
      <c r="ITJ891" s="14"/>
      <c r="ITK891" s="14"/>
      <c r="ITL891" s="14"/>
      <c r="ITM891" s="14"/>
      <c r="ITN891" s="14"/>
      <c r="ITO891" s="14"/>
      <c r="ITP891" s="14"/>
      <c r="ITQ891" s="14"/>
      <c r="ITR891" s="14"/>
      <c r="ITS891" s="14"/>
      <c r="ITT891" s="14"/>
      <c r="ITU891" s="14"/>
      <c r="ITV891" s="14"/>
      <c r="ITW891" s="14"/>
      <c r="ITX891" s="14"/>
      <c r="ITY891" s="14"/>
      <c r="ITZ891" s="14"/>
      <c r="IUA891" s="14"/>
      <c r="IUB891" s="14"/>
      <c r="IUC891" s="14"/>
      <c r="IUD891" s="14"/>
      <c r="IUE891" s="14"/>
      <c r="IUF891" s="14"/>
      <c r="IUG891" s="14"/>
      <c r="IUH891" s="14"/>
      <c r="IUI891" s="14"/>
      <c r="IUJ891" s="14"/>
      <c r="IUK891" s="14"/>
      <c r="IUL891" s="14"/>
      <c r="IUM891" s="14"/>
      <c r="IUN891" s="14"/>
      <c r="IUO891" s="14"/>
      <c r="IUP891" s="14"/>
      <c r="IUQ891" s="14"/>
      <c r="IUR891" s="14"/>
      <c r="IUS891" s="14"/>
      <c r="IUT891" s="14"/>
      <c r="IUU891" s="14"/>
      <c r="IUV891" s="14"/>
      <c r="IUW891" s="14"/>
      <c r="IUX891" s="14"/>
      <c r="IUY891" s="14"/>
      <c r="IUZ891" s="14"/>
      <c r="IVA891" s="14"/>
      <c r="IVB891" s="14"/>
      <c r="IVC891" s="14"/>
      <c r="IVD891" s="14"/>
      <c r="IVE891" s="14"/>
      <c r="IVF891" s="14"/>
      <c r="IVG891" s="14"/>
      <c r="IVH891" s="14"/>
      <c r="IVI891" s="14"/>
      <c r="IVJ891" s="14"/>
      <c r="IVK891" s="14"/>
      <c r="IVL891" s="14"/>
      <c r="IVM891" s="14"/>
      <c r="IVN891" s="14"/>
      <c r="IVO891" s="14"/>
      <c r="IVP891" s="14"/>
      <c r="IVQ891" s="14"/>
      <c r="IVR891" s="14"/>
      <c r="IVS891" s="14"/>
      <c r="IVT891" s="14"/>
      <c r="IVU891" s="14"/>
      <c r="IVV891" s="14"/>
      <c r="IVW891" s="14"/>
      <c r="IVX891" s="14"/>
      <c r="IVY891" s="14"/>
      <c r="IVZ891" s="14"/>
      <c r="IWA891" s="14"/>
      <c r="IWB891" s="14"/>
      <c r="IWC891" s="14"/>
      <c r="IWD891" s="14"/>
      <c r="IWE891" s="14"/>
      <c r="IWF891" s="14"/>
      <c r="IWG891" s="14"/>
      <c r="IWH891" s="14"/>
      <c r="IWI891" s="14"/>
      <c r="IWJ891" s="14"/>
      <c r="IWK891" s="14"/>
      <c r="IWL891" s="14"/>
      <c r="IWM891" s="14"/>
      <c r="IWN891" s="14"/>
      <c r="IWO891" s="14"/>
      <c r="IWP891" s="14"/>
      <c r="IWQ891" s="14"/>
      <c r="IWR891" s="14"/>
      <c r="IWS891" s="14"/>
      <c r="IWT891" s="14"/>
      <c r="IWU891" s="14"/>
      <c r="IWV891" s="14"/>
      <c r="IWW891" s="14"/>
      <c r="IWX891" s="14"/>
      <c r="IWY891" s="14"/>
      <c r="IWZ891" s="14"/>
      <c r="IXA891" s="14"/>
      <c r="IXB891" s="14"/>
      <c r="IXC891" s="14"/>
      <c r="IXD891" s="14"/>
      <c r="IXE891" s="14"/>
      <c r="IXF891" s="14"/>
      <c r="IXG891" s="14"/>
      <c r="IXH891" s="14"/>
      <c r="IXI891" s="14"/>
      <c r="IXJ891" s="14"/>
      <c r="IXK891" s="14"/>
      <c r="IXL891" s="14"/>
      <c r="IXM891" s="14"/>
      <c r="IXN891" s="14"/>
      <c r="IXO891" s="14"/>
      <c r="IXP891" s="14"/>
      <c r="IXQ891" s="14"/>
      <c r="IXR891" s="14"/>
      <c r="IXS891" s="14"/>
      <c r="IXT891" s="14"/>
      <c r="IXU891" s="14"/>
      <c r="IXV891" s="14"/>
      <c r="IXW891" s="14"/>
      <c r="IXX891" s="14"/>
      <c r="IXY891" s="14"/>
      <c r="IXZ891" s="14"/>
      <c r="IYA891" s="14"/>
      <c r="IYB891" s="14"/>
      <c r="IYC891" s="14"/>
      <c r="IYD891" s="14"/>
      <c r="IYE891" s="14"/>
      <c r="IYF891" s="14"/>
      <c r="IYG891" s="14"/>
      <c r="IYH891" s="14"/>
      <c r="IYI891" s="14"/>
      <c r="IYJ891" s="14"/>
      <c r="IYK891" s="14"/>
      <c r="IYL891" s="14"/>
      <c r="IYM891" s="14"/>
      <c r="IYN891" s="14"/>
      <c r="IYO891" s="14"/>
      <c r="IYP891" s="14"/>
      <c r="IYQ891" s="14"/>
      <c r="IYR891" s="14"/>
      <c r="IYS891" s="14"/>
      <c r="IYT891" s="14"/>
      <c r="IYU891" s="14"/>
      <c r="IYV891" s="14"/>
      <c r="IYW891" s="14"/>
      <c r="IYX891" s="14"/>
      <c r="IYY891" s="14"/>
      <c r="IYZ891" s="14"/>
      <c r="IZA891" s="14"/>
      <c r="IZB891" s="14"/>
      <c r="IZC891" s="14"/>
      <c r="IZD891" s="14"/>
      <c r="IZE891" s="14"/>
      <c r="IZF891" s="14"/>
      <c r="IZG891" s="14"/>
      <c r="IZH891" s="14"/>
      <c r="IZI891" s="14"/>
      <c r="IZJ891" s="14"/>
      <c r="IZK891" s="14"/>
      <c r="IZL891" s="14"/>
      <c r="IZM891" s="14"/>
      <c r="IZN891" s="14"/>
      <c r="IZO891" s="14"/>
      <c r="IZP891" s="14"/>
      <c r="IZQ891" s="14"/>
      <c r="IZR891" s="14"/>
      <c r="IZS891" s="14"/>
      <c r="IZT891" s="14"/>
      <c r="IZU891" s="14"/>
      <c r="IZV891" s="14"/>
      <c r="IZW891" s="14"/>
      <c r="IZX891" s="14"/>
      <c r="IZY891" s="14"/>
      <c r="IZZ891" s="14"/>
      <c r="JAA891" s="14"/>
      <c r="JAB891" s="14"/>
      <c r="JAC891" s="14"/>
      <c r="JAD891" s="14"/>
      <c r="JAE891" s="14"/>
      <c r="JAF891" s="14"/>
      <c r="JAG891" s="14"/>
      <c r="JAH891" s="14"/>
      <c r="JAI891" s="14"/>
      <c r="JAJ891" s="14"/>
      <c r="JAK891" s="14"/>
      <c r="JAL891" s="14"/>
      <c r="JAM891" s="14"/>
      <c r="JAN891" s="14"/>
      <c r="JAO891" s="14"/>
      <c r="JAP891" s="14"/>
      <c r="JAQ891" s="14"/>
      <c r="JAR891" s="14"/>
      <c r="JAS891" s="14"/>
      <c r="JAT891" s="14"/>
      <c r="JAU891" s="14"/>
      <c r="JAV891" s="14"/>
      <c r="JAW891" s="14"/>
      <c r="JAX891" s="14"/>
      <c r="JAY891" s="14"/>
      <c r="JAZ891" s="14"/>
      <c r="JBA891" s="14"/>
      <c r="JBB891" s="14"/>
      <c r="JBC891" s="14"/>
      <c r="JBD891" s="14"/>
      <c r="JBE891" s="14"/>
      <c r="JBF891" s="14"/>
      <c r="JBG891" s="14"/>
      <c r="JBH891" s="14"/>
      <c r="JBI891" s="14"/>
      <c r="JBJ891" s="14"/>
      <c r="JBK891" s="14"/>
      <c r="JBL891" s="14"/>
      <c r="JBM891" s="14"/>
      <c r="JBN891" s="14"/>
      <c r="JBO891" s="14"/>
      <c r="JBP891" s="14"/>
      <c r="JBQ891" s="14"/>
      <c r="JBR891" s="14"/>
      <c r="JBS891" s="14"/>
      <c r="JBT891" s="14"/>
      <c r="JBU891" s="14"/>
      <c r="JBV891" s="14"/>
      <c r="JBW891" s="14"/>
      <c r="JBX891" s="14"/>
      <c r="JBY891" s="14"/>
      <c r="JBZ891" s="14"/>
      <c r="JCA891" s="14"/>
      <c r="JCB891" s="14"/>
      <c r="JCC891" s="14"/>
      <c r="JCD891" s="14"/>
      <c r="JCE891" s="14"/>
      <c r="JCF891" s="14"/>
      <c r="JCG891" s="14"/>
      <c r="JCH891" s="14"/>
      <c r="JCI891" s="14"/>
      <c r="JCJ891" s="14"/>
      <c r="JCK891" s="14"/>
      <c r="JCL891" s="14"/>
      <c r="JCM891" s="14"/>
      <c r="JCN891" s="14"/>
      <c r="JCO891" s="14"/>
      <c r="JCP891" s="14"/>
      <c r="JCQ891" s="14"/>
      <c r="JCR891" s="14"/>
      <c r="JCS891" s="14"/>
      <c r="JCT891" s="14"/>
      <c r="JCU891" s="14"/>
      <c r="JCV891" s="14"/>
      <c r="JCW891" s="14"/>
      <c r="JCX891" s="14"/>
      <c r="JCY891" s="14"/>
      <c r="JCZ891" s="14"/>
      <c r="JDA891" s="14"/>
      <c r="JDB891" s="14"/>
      <c r="JDC891" s="14"/>
      <c r="JDD891" s="14"/>
      <c r="JDE891" s="14"/>
      <c r="JDF891" s="14"/>
      <c r="JDG891" s="14"/>
      <c r="JDH891" s="14"/>
      <c r="JDI891" s="14"/>
      <c r="JDJ891" s="14"/>
      <c r="JDK891" s="14"/>
      <c r="JDL891" s="14"/>
      <c r="JDM891" s="14"/>
      <c r="JDN891" s="14"/>
      <c r="JDO891" s="14"/>
      <c r="JDP891" s="14"/>
      <c r="JDQ891" s="14"/>
      <c r="JDR891" s="14"/>
      <c r="JDS891" s="14"/>
      <c r="JDT891" s="14"/>
      <c r="JDU891" s="14"/>
      <c r="JDV891" s="14"/>
      <c r="JDW891" s="14"/>
      <c r="JDX891" s="14"/>
      <c r="JDY891" s="14"/>
      <c r="JDZ891" s="14"/>
      <c r="JEA891" s="14"/>
      <c r="JEB891" s="14"/>
      <c r="JEC891" s="14"/>
      <c r="JED891" s="14"/>
      <c r="JEE891" s="14"/>
      <c r="JEF891" s="14"/>
      <c r="JEG891" s="14"/>
      <c r="JEH891" s="14"/>
      <c r="JEI891" s="14"/>
      <c r="JEJ891" s="14"/>
      <c r="JEK891" s="14"/>
      <c r="JEL891" s="14"/>
      <c r="JEM891" s="14"/>
      <c r="JEN891" s="14"/>
      <c r="JEO891" s="14"/>
      <c r="JEP891" s="14"/>
      <c r="JEQ891" s="14"/>
      <c r="JER891" s="14"/>
      <c r="JES891" s="14"/>
      <c r="JET891" s="14"/>
      <c r="JEU891" s="14"/>
      <c r="JEV891" s="14"/>
      <c r="JEW891" s="14"/>
      <c r="JEX891" s="14"/>
      <c r="JEY891" s="14"/>
      <c r="JEZ891" s="14"/>
      <c r="JFA891" s="14"/>
      <c r="JFB891" s="14"/>
      <c r="JFC891" s="14"/>
      <c r="JFD891" s="14"/>
      <c r="JFE891" s="14"/>
      <c r="JFF891" s="14"/>
      <c r="JFG891" s="14"/>
      <c r="JFH891" s="14"/>
      <c r="JFI891" s="14"/>
      <c r="JFJ891" s="14"/>
      <c r="JFK891" s="14"/>
      <c r="JFL891" s="14"/>
      <c r="JFM891" s="14"/>
      <c r="JFN891" s="14"/>
      <c r="JFO891" s="14"/>
      <c r="JFP891" s="14"/>
      <c r="JFQ891" s="14"/>
      <c r="JFR891" s="14"/>
      <c r="JFS891" s="14"/>
      <c r="JFT891" s="14"/>
      <c r="JFU891" s="14"/>
      <c r="JFV891" s="14"/>
      <c r="JFW891" s="14"/>
      <c r="JFX891" s="14"/>
      <c r="JFY891" s="14"/>
      <c r="JFZ891" s="14"/>
      <c r="JGA891" s="14"/>
      <c r="JGB891" s="14"/>
      <c r="JGC891" s="14"/>
      <c r="JGD891" s="14"/>
      <c r="JGE891" s="14"/>
      <c r="JGF891" s="14"/>
      <c r="JGG891" s="14"/>
      <c r="JGH891" s="14"/>
      <c r="JGI891" s="14"/>
      <c r="JGJ891" s="14"/>
      <c r="JGK891" s="14"/>
      <c r="JGL891" s="14"/>
      <c r="JGM891" s="14"/>
      <c r="JGN891" s="14"/>
      <c r="JGO891" s="14"/>
      <c r="JGP891" s="14"/>
      <c r="JGQ891" s="14"/>
      <c r="JGR891" s="14"/>
      <c r="JGS891" s="14"/>
      <c r="JGT891" s="14"/>
      <c r="JGU891" s="14"/>
      <c r="JGV891" s="14"/>
      <c r="JGW891" s="14"/>
      <c r="JGX891" s="14"/>
      <c r="JGY891" s="14"/>
      <c r="JGZ891" s="14"/>
      <c r="JHA891" s="14"/>
      <c r="JHB891" s="14"/>
      <c r="JHC891" s="14"/>
      <c r="JHD891" s="14"/>
      <c r="JHE891" s="14"/>
      <c r="JHF891" s="14"/>
      <c r="JHG891" s="14"/>
      <c r="JHH891" s="14"/>
      <c r="JHI891" s="14"/>
      <c r="JHJ891" s="14"/>
      <c r="JHK891" s="14"/>
      <c r="JHL891" s="14"/>
      <c r="JHM891" s="14"/>
      <c r="JHN891" s="14"/>
      <c r="JHO891" s="14"/>
      <c r="JHP891" s="14"/>
      <c r="JHQ891" s="14"/>
      <c r="JHR891" s="14"/>
      <c r="JHS891" s="14"/>
      <c r="JHT891" s="14"/>
      <c r="JHU891" s="14"/>
      <c r="JHV891" s="14"/>
      <c r="JHW891" s="14"/>
      <c r="JHX891" s="14"/>
      <c r="JHY891" s="14"/>
      <c r="JHZ891" s="14"/>
      <c r="JIA891" s="14"/>
      <c r="JIB891" s="14"/>
      <c r="JIC891" s="14"/>
      <c r="JID891" s="14"/>
      <c r="JIE891" s="14"/>
      <c r="JIF891" s="14"/>
      <c r="JIG891" s="14"/>
      <c r="JIH891" s="14"/>
      <c r="JII891" s="14"/>
      <c r="JIJ891" s="14"/>
      <c r="JIK891" s="14"/>
      <c r="JIL891" s="14"/>
      <c r="JIM891" s="14"/>
      <c r="JIN891" s="14"/>
      <c r="JIO891" s="14"/>
      <c r="JIP891" s="14"/>
      <c r="JIQ891" s="14"/>
      <c r="JIR891" s="14"/>
      <c r="JIS891" s="14"/>
      <c r="JIT891" s="14"/>
      <c r="JIU891" s="14"/>
      <c r="JIV891" s="14"/>
      <c r="JIW891" s="14"/>
      <c r="JIX891" s="14"/>
      <c r="JIY891" s="14"/>
      <c r="JIZ891" s="14"/>
      <c r="JJA891" s="14"/>
      <c r="JJB891" s="14"/>
      <c r="JJC891" s="14"/>
      <c r="JJD891" s="14"/>
      <c r="JJE891" s="14"/>
      <c r="JJF891" s="14"/>
      <c r="JJG891" s="14"/>
      <c r="JJH891" s="14"/>
      <c r="JJI891" s="14"/>
      <c r="JJJ891" s="14"/>
      <c r="JJK891" s="14"/>
      <c r="JJL891" s="14"/>
      <c r="JJM891" s="14"/>
      <c r="JJN891" s="14"/>
      <c r="JJO891" s="14"/>
      <c r="JJP891" s="14"/>
      <c r="JJQ891" s="14"/>
      <c r="JJR891" s="14"/>
      <c r="JJS891" s="14"/>
      <c r="JJT891" s="14"/>
      <c r="JJU891" s="14"/>
      <c r="JJV891" s="14"/>
      <c r="JJW891" s="14"/>
      <c r="JJX891" s="14"/>
      <c r="JJY891" s="14"/>
      <c r="JJZ891" s="14"/>
      <c r="JKA891" s="14"/>
      <c r="JKB891" s="14"/>
      <c r="JKC891" s="14"/>
      <c r="JKD891" s="14"/>
      <c r="JKE891" s="14"/>
      <c r="JKF891" s="14"/>
      <c r="JKG891" s="14"/>
      <c r="JKH891" s="14"/>
      <c r="JKI891" s="14"/>
      <c r="JKJ891" s="14"/>
      <c r="JKK891" s="14"/>
      <c r="JKL891" s="14"/>
      <c r="JKM891" s="14"/>
      <c r="JKN891" s="14"/>
      <c r="JKO891" s="14"/>
      <c r="JKP891" s="14"/>
      <c r="JKQ891" s="14"/>
      <c r="JKR891" s="14"/>
      <c r="JKS891" s="14"/>
      <c r="JKT891" s="14"/>
      <c r="JKU891" s="14"/>
      <c r="JKV891" s="14"/>
      <c r="JKW891" s="14"/>
      <c r="JKX891" s="14"/>
      <c r="JKY891" s="14"/>
      <c r="JKZ891" s="14"/>
      <c r="JLA891" s="14"/>
      <c r="JLB891" s="14"/>
      <c r="JLC891" s="14"/>
      <c r="JLD891" s="14"/>
      <c r="JLE891" s="14"/>
      <c r="JLF891" s="14"/>
      <c r="JLG891" s="14"/>
      <c r="JLH891" s="14"/>
      <c r="JLI891" s="14"/>
      <c r="JLJ891" s="14"/>
      <c r="JLK891" s="14"/>
      <c r="JLL891" s="14"/>
      <c r="JLM891" s="14"/>
      <c r="JLN891" s="14"/>
      <c r="JLO891" s="14"/>
      <c r="JLP891" s="14"/>
      <c r="JLQ891" s="14"/>
      <c r="JLR891" s="14"/>
      <c r="JLS891" s="14"/>
      <c r="JLT891" s="14"/>
      <c r="JLU891" s="14"/>
      <c r="JLV891" s="14"/>
      <c r="JLW891" s="14"/>
      <c r="JLX891" s="14"/>
      <c r="JLY891" s="14"/>
      <c r="JLZ891" s="14"/>
      <c r="JMA891" s="14"/>
      <c r="JMB891" s="14"/>
      <c r="JMC891" s="14"/>
      <c r="JMD891" s="14"/>
      <c r="JME891" s="14"/>
      <c r="JMF891" s="14"/>
      <c r="JMG891" s="14"/>
      <c r="JMH891" s="14"/>
      <c r="JMI891" s="14"/>
      <c r="JMJ891" s="14"/>
      <c r="JMK891" s="14"/>
      <c r="JML891" s="14"/>
      <c r="JMM891" s="14"/>
      <c r="JMN891" s="14"/>
      <c r="JMO891" s="14"/>
      <c r="JMP891" s="14"/>
      <c r="JMQ891" s="14"/>
      <c r="JMR891" s="14"/>
      <c r="JMS891" s="14"/>
      <c r="JMT891" s="14"/>
      <c r="JMU891" s="14"/>
      <c r="JMV891" s="14"/>
      <c r="JMW891" s="14"/>
      <c r="JMX891" s="14"/>
      <c r="JMY891" s="14"/>
      <c r="JMZ891" s="14"/>
      <c r="JNA891" s="14"/>
      <c r="JNB891" s="14"/>
      <c r="JNC891" s="14"/>
      <c r="JND891" s="14"/>
      <c r="JNE891" s="14"/>
      <c r="JNF891" s="14"/>
      <c r="JNG891" s="14"/>
      <c r="JNH891" s="14"/>
      <c r="JNI891" s="14"/>
      <c r="JNJ891" s="14"/>
      <c r="JNK891" s="14"/>
      <c r="JNL891" s="14"/>
      <c r="JNM891" s="14"/>
      <c r="JNN891" s="14"/>
      <c r="JNO891" s="14"/>
      <c r="JNP891" s="14"/>
      <c r="JNQ891" s="14"/>
      <c r="JNR891" s="14"/>
      <c r="JNS891" s="14"/>
      <c r="JNT891" s="14"/>
      <c r="JNU891" s="14"/>
      <c r="JNV891" s="14"/>
      <c r="JNW891" s="14"/>
      <c r="JNX891" s="14"/>
      <c r="JNY891" s="14"/>
      <c r="JNZ891" s="14"/>
      <c r="JOA891" s="14"/>
      <c r="JOB891" s="14"/>
      <c r="JOC891" s="14"/>
      <c r="JOD891" s="14"/>
      <c r="JOE891" s="14"/>
      <c r="JOF891" s="14"/>
      <c r="JOG891" s="14"/>
      <c r="JOH891" s="14"/>
      <c r="JOI891" s="14"/>
      <c r="JOJ891" s="14"/>
      <c r="JOK891" s="14"/>
      <c r="JOL891" s="14"/>
      <c r="JOM891" s="14"/>
      <c r="JON891" s="14"/>
      <c r="JOO891" s="14"/>
      <c r="JOP891" s="14"/>
      <c r="JOQ891" s="14"/>
      <c r="JOR891" s="14"/>
      <c r="JOS891" s="14"/>
      <c r="JOT891" s="14"/>
      <c r="JOU891" s="14"/>
      <c r="JOV891" s="14"/>
      <c r="JOW891" s="14"/>
      <c r="JOX891" s="14"/>
      <c r="JOY891" s="14"/>
      <c r="JOZ891" s="14"/>
      <c r="JPA891" s="14"/>
      <c r="JPB891" s="14"/>
      <c r="JPC891" s="14"/>
      <c r="JPD891" s="14"/>
      <c r="JPE891" s="14"/>
      <c r="JPF891" s="14"/>
      <c r="JPG891" s="14"/>
      <c r="JPH891" s="14"/>
      <c r="JPI891" s="14"/>
      <c r="JPJ891" s="14"/>
      <c r="JPK891" s="14"/>
      <c r="JPL891" s="14"/>
      <c r="JPM891" s="14"/>
      <c r="JPN891" s="14"/>
      <c r="JPO891" s="14"/>
      <c r="JPP891" s="14"/>
      <c r="JPQ891" s="14"/>
      <c r="JPR891" s="14"/>
      <c r="JPS891" s="14"/>
      <c r="JPT891" s="14"/>
      <c r="JPU891" s="14"/>
      <c r="JPV891" s="14"/>
      <c r="JPW891" s="14"/>
      <c r="JPX891" s="14"/>
      <c r="JPY891" s="14"/>
      <c r="JPZ891" s="14"/>
      <c r="JQA891" s="14"/>
      <c r="JQB891" s="14"/>
      <c r="JQC891" s="14"/>
      <c r="JQD891" s="14"/>
      <c r="JQE891" s="14"/>
      <c r="JQF891" s="14"/>
      <c r="JQG891" s="14"/>
      <c r="JQH891" s="14"/>
      <c r="JQI891" s="14"/>
      <c r="JQJ891" s="14"/>
      <c r="JQK891" s="14"/>
      <c r="JQL891" s="14"/>
      <c r="JQM891" s="14"/>
      <c r="JQN891" s="14"/>
      <c r="JQO891" s="14"/>
      <c r="JQP891" s="14"/>
      <c r="JQQ891" s="14"/>
      <c r="JQR891" s="14"/>
      <c r="JQS891" s="14"/>
      <c r="JQT891" s="14"/>
      <c r="JQU891" s="14"/>
      <c r="JQV891" s="14"/>
      <c r="JQW891" s="14"/>
      <c r="JQX891" s="14"/>
      <c r="JQY891" s="14"/>
      <c r="JQZ891" s="14"/>
      <c r="JRA891" s="14"/>
      <c r="JRB891" s="14"/>
      <c r="JRC891" s="14"/>
      <c r="JRD891" s="14"/>
      <c r="JRE891" s="14"/>
      <c r="JRF891" s="14"/>
      <c r="JRG891" s="14"/>
      <c r="JRH891" s="14"/>
      <c r="JRI891" s="14"/>
      <c r="JRJ891" s="14"/>
      <c r="JRK891" s="14"/>
      <c r="JRL891" s="14"/>
      <c r="JRM891" s="14"/>
      <c r="JRN891" s="14"/>
      <c r="JRO891" s="14"/>
      <c r="JRP891" s="14"/>
      <c r="JRQ891" s="14"/>
      <c r="JRR891" s="14"/>
      <c r="JRS891" s="14"/>
      <c r="JRT891" s="14"/>
      <c r="JRU891" s="14"/>
      <c r="JRV891" s="14"/>
      <c r="JRW891" s="14"/>
      <c r="JRX891" s="14"/>
      <c r="JRY891" s="14"/>
      <c r="JRZ891" s="14"/>
      <c r="JSA891" s="14"/>
      <c r="JSB891" s="14"/>
      <c r="JSC891" s="14"/>
      <c r="JSD891" s="14"/>
      <c r="JSE891" s="14"/>
      <c r="JSF891" s="14"/>
      <c r="JSG891" s="14"/>
      <c r="JSH891" s="14"/>
      <c r="JSI891" s="14"/>
      <c r="JSJ891" s="14"/>
      <c r="JSK891" s="14"/>
      <c r="JSL891" s="14"/>
      <c r="JSM891" s="14"/>
      <c r="JSN891" s="14"/>
      <c r="JSO891" s="14"/>
      <c r="JSP891" s="14"/>
      <c r="JSQ891" s="14"/>
      <c r="JSR891" s="14"/>
      <c r="JSS891" s="14"/>
      <c r="JST891" s="14"/>
      <c r="JSU891" s="14"/>
      <c r="JSV891" s="14"/>
      <c r="JSW891" s="14"/>
      <c r="JSX891" s="14"/>
      <c r="JSY891" s="14"/>
      <c r="JSZ891" s="14"/>
      <c r="JTA891" s="14"/>
      <c r="JTB891" s="14"/>
      <c r="JTC891" s="14"/>
      <c r="JTD891" s="14"/>
      <c r="JTE891" s="14"/>
      <c r="JTF891" s="14"/>
      <c r="JTG891" s="14"/>
      <c r="JTH891" s="14"/>
      <c r="JTI891" s="14"/>
      <c r="JTJ891" s="14"/>
      <c r="JTK891" s="14"/>
      <c r="JTL891" s="14"/>
      <c r="JTM891" s="14"/>
      <c r="JTN891" s="14"/>
      <c r="JTO891" s="14"/>
      <c r="JTP891" s="14"/>
      <c r="JTQ891" s="14"/>
      <c r="JTR891" s="14"/>
      <c r="JTS891" s="14"/>
      <c r="JTT891" s="14"/>
      <c r="JTU891" s="14"/>
      <c r="JTV891" s="14"/>
      <c r="JTW891" s="14"/>
      <c r="JTX891" s="14"/>
      <c r="JTY891" s="14"/>
      <c r="JTZ891" s="14"/>
      <c r="JUA891" s="14"/>
      <c r="JUB891" s="14"/>
      <c r="JUC891" s="14"/>
      <c r="JUD891" s="14"/>
      <c r="JUE891" s="14"/>
      <c r="JUF891" s="14"/>
      <c r="JUG891" s="14"/>
      <c r="JUH891" s="14"/>
      <c r="JUI891" s="14"/>
      <c r="JUJ891" s="14"/>
      <c r="JUK891" s="14"/>
      <c r="JUL891" s="14"/>
      <c r="JUM891" s="14"/>
      <c r="JUN891" s="14"/>
      <c r="JUO891" s="14"/>
      <c r="JUP891" s="14"/>
      <c r="JUQ891" s="14"/>
      <c r="JUR891" s="14"/>
      <c r="JUS891" s="14"/>
      <c r="JUT891" s="14"/>
      <c r="JUU891" s="14"/>
      <c r="JUV891" s="14"/>
      <c r="JUW891" s="14"/>
      <c r="JUX891" s="14"/>
      <c r="JUY891" s="14"/>
      <c r="JUZ891" s="14"/>
      <c r="JVA891" s="14"/>
      <c r="JVB891" s="14"/>
      <c r="JVC891" s="14"/>
      <c r="JVD891" s="14"/>
      <c r="JVE891" s="14"/>
      <c r="JVF891" s="14"/>
      <c r="JVG891" s="14"/>
      <c r="JVH891" s="14"/>
      <c r="JVI891" s="14"/>
      <c r="JVJ891" s="14"/>
      <c r="JVK891" s="14"/>
      <c r="JVL891" s="14"/>
      <c r="JVM891" s="14"/>
      <c r="JVN891" s="14"/>
      <c r="JVO891" s="14"/>
      <c r="JVP891" s="14"/>
      <c r="JVQ891" s="14"/>
      <c r="JVR891" s="14"/>
      <c r="JVS891" s="14"/>
      <c r="JVT891" s="14"/>
      <c r="JVU891" s="14"/>
      <c r="JVV891" s="14"/>
      <c r="JVW891" s="14"/>
      <c r="JVX891" s="14"/>
      <c r="JVY891" s="14"/>
      <c r="JVZ891" s="14"/>
      <c r="JWA891" s="14"/>
      <c r="JWB891" s="14"/>
      <c r="JWC891" s="14"/>
      <c r="JWD891" s="14"/>
      <c r="JWE891" s="14"/>
      <c r="JWF891" s="14"/>
      <c r="JWG891" s="14"/>
      <c r="JWH891" s="14"/>
      <c r="JWI891" s="14"/>
      <c r="JWJ891" s="14"/>
      <c r="JWK891" s="14"/>
      <c r="JWL891" s="14"/>
      <c r="JWM891" s="14"/>
      <c r="JWN891" s="14"/>
      <c r="JWO891" s="14"/>
      <c r="JWP891" s="14"/>
      <c r="JWQ891" s="14"/>
      <c r="JWR891" s="14"/>
      <c r="JWS891" s="14"/>
      <c r="JWT891" s="14"/>
      <c r="JWU891" s="14"/>
      <c r="JWV891" s="14"/>
      <c r="JWW891" s="14"/>
      <c r="JWX891" s="14"/>
      <c r="JWY891" s="14"/>
      <c r="JWZ891" s="14"/>
      <c r="JXA891" s="14"/>
      <c r="JXB891" s="14"/>
      <c r="JXC891" s="14"/>
      <c r="JXD891" s="14"/>
      <c r="JXE891" s="14"/>
      <c r="JXF891" s="14"/>
      <c r="JXG891" s="14"/>
      <c r="JXH891" s="14"/>
      <c r="JXI891" s="14"/>
      <c r="JXJ891" s="14"/>
      <c r="JXK891" s="14"/>
      <c r="JXL891" s="14"/>
      <c r="JXM891" s="14"/>
      <c r="JXN891" s="14"/>
      <c r="JXO891" s="14"/>
      <c r="JXP891" s="14"/>
      <c r="JXQ891" s="14"/>
      <c r="JXR891" s="14"/>
      <c r="JXS891" s="14"/>
      <c r="JXT891" s="14"/>
      <c r="JXU891" s="14"/>
      <c r="JXV891" s="14"/>
      <c r="JXW891" s="14"/>
      <c r="JXX891" s="14"/>
      <c r="JXY891" s="14"/>
      <c r="JXZ891" s="14"/>
      <c r="JYA891" s="14"/>
      <c r="JYB891" s="14"/>
      <c r="JYC891" s="14"/>
      <c r="JYD891" s="14"/>
      <c r="JYE891" s="14"/>
      <c r="JYF891" s="14"/>
      <c r="JYG891" s="14"/>
      <c r="JYH891" s="14"/>
      <c r="JYI891" s="14"/>
      <c r="JYJ891" s="14"/>
      <c r="JYK891" s="14"/>
      <c r="JYL891" s="14"/>
      <c r="JYM891" s="14"/>
      <c r="JYN891" s="14"/>
      <c r="JYO891" s="14"/>
      <c r="JYP891" s="14"/>
      <c r="JYQ891" s="14"/>
      <c r="JYR891" s="14"/>
      <c r="JYS891" s="14"/>
      <c r="JYT891" s="14"/>
      <c r="JYU891" s="14"/>
      <c r="JYV891" s="14"/>
      <c r="JYW891" s="14"/>
      <c r="JYX891" s="14"/>
      <c r="JYY891" s="14"/>
      <c r="JYZ891" s="14"/>
      <c r="JZA891" s="14"/>
      <c r="JZB891" s="14"/>
      <c r="JZC891" s="14"/>
      <c r="JZD891" s="14"/>
      <c r="JZE891" s="14"/>
      <c r="JZF891" s="14"/>
      <c r="JZG891" s="14"/>
      <c r="JZH891" s="14"/>
      <c r="JZI891" s="14"/>
      <c r="JZJ891" s="14"/>
      <c r="JZK891" s="14"/>
      <c r="JZL891" s="14"/>
      <c r="JZM891" s="14"/>
      <c r="JZN891" s="14"/>
      <c r="JZO891" s="14"/>
      <c r="JZP891" s="14"/>
      <c r="JZQ891" s="14"/>
      <c r="JZR891" s="14"/>
      <c r="JZS891" s="14"/>
      <c r="JZT891" s="14"/>
      <c r="JZU891" s="14"/>
      <c r="JZV891" s="14"/>
      <c r="JZW891" s="14"/>
      <c r="JZX891" s="14"/>
      <c r="JZY891" s="14"/>
      <c r="JZZ891" s="14"/>
      <c r="KAA891" s="14"/>
      <c r="KAB891" s="14"/>
      <c r="KAC891" s="14"/>
      <c r="KAD891" s="14"/>
      <c r="KAE891" s="14"/>
      <c r="KAF891" s="14"/>
      <c r="KAG891" s="14"/>
      <c r="KAH891" s="14"/>
      <c r="KAI891" s="14"/>
      <c r="KAJ891" s="14"/>
      <c r="KAK891" s="14"/>
      <c r="KAL891" s="14"/>
      <c r="KAM891" s="14"/>
      <c r="KAN891" s="14"/>
      <c r="KAO891" s="14"/>
      <c r="KAP891" s="14"/>
      <c r="KAQ891" s="14"/>
      <c r="KAR891" s="14"/>
      <c r="KAS891" s="14"/>
      <c r="KAT891" s="14"/>
      <c r="KAU891" s="14"/>
      <c r="KAV891" s="14"/>
      <c r="KAW891" s="14"/>
      <c r="KAX891" s="14"/>
      <c r="KAY891" s="14"/>
      <c r="KAZ891" s="14"/>
      <c r="KBA891" s="14"/>
      <c r="KBB891" s="14"/>
      <c r="KBC891" s="14"/>
      <c r="KBD891" s="14"/>
      <c r="KBE891" s="14"/>
      <c r="KBF891" s="14"/>
      <c r="KBG891" s="14"/>
      <c r="KBH891" s="14"/>
      <c r="KBI891" s="14"/>
      <c r="KBJ891" s="14"/>
      <c r="KBK891" s="14"/>
      <c r="KBL891" s="14"/>
      <c r="KBM891" s="14"/>
      <c r="KBN891" s="14"/>
      <c r="KBO891" s="14"/>
      <c r="KBP891" s="14"/>
      <c r="KBQ891" s="14"/>
      <c r="KBR891" s="14"/>
      <c r="KBS891" s="14"/>
      <c r="KBT891" s="14"/>
      <c r="KBU891" s="14"/>
      <c r="KBV891" s="14"/>
      <c r="KBW891" s="14"/>
      <c r="KBX891" s="14"/>
      <c r="KBY891" s="14"/>
      <c r="KBZ891" s="14"/>
      <c r="KCA891" s="14"/>
      <c r="KCB891" s="14"/>
      <c r="KCC891" s="14"/>
      <c r="KCD891" s="14"/>
      <c r="KCE891" s="14"/>
      <c r="KCF891" s="14"/>
      <c r="KCG891" s="14"/>
      <c r="KCH891" s="14"/>
      <c r="KCI891" s="14"/>
      <c r="KCJ891" s="14"/>
      <c r="KCK891" s="14"/>
      <c r="KCL891" s="14"/>
      <c r="KCM891" s="14"/>
      <c r="KCN891" s="14"/>
      <c r="KCO891" s="14"/>
      <c r="KCP891" s="14"/>
      <c r="KCQ891" s="14"/>
      <c r="KCR891" s="14"/>
      <c r="KCS891" s="14"/>
      <c r="KCT891" s="14"/>
      <c r="KCU891" s="14"/>
      <c r="KCV891" s="14"/>
      <c r="KCW891" s="14"/>
      <c r="KCX891" s="14"/>
      <c r="KCY891" s="14"/>
      <c r="KCZ891" s="14"/>
      <c r="KDA891" s="14"/>
      <c r="KDB891" s="14"/>
      <c r="KDC891" s="14"/>
      <c r="KDD891" s="14"/>
      <c r="KDE891" s="14"/>
      <c r="KDF891" s="14"/>
      <c r="KDG891" s="14"/>
      <c r="KDH891" s="14"/>
      <c r="KDI891" s="14"/>
      <c r="KDJ891" s="14"/>
      <c r="KDK891" s="14"/>
      <c r="KDL891" s="14"/>
      <c r="KDM891" s="14"/>
      <c r="KDN891" s="14"/>
      <c r="KDO891" s="14"/>
      <c r="KDP891" s="14"/>
      <c r="KDQ891" s="14"/>
      <c r="KDR891" s="14"/>
      <c r="KDS891" s="14"/>
      <c r="KDT891" s="14"/>
      <c r="KDU891" s="14"/>
      <c r="KDV891" s="14"/>
      <c r="KDW891" s="14"/>
      <c r="KDX891" s="14"/>
      <c r="KDY891" s="14"/>
      <c r="KDZ891" s="14"/>
      <c r="KEA891" s="14"/>
      <c r="KEB891" s="14"/>
      <c r="KEC891" s="14"/>
      <c r="KED891" s="14"/>
      <c r="KEE891" s="14"/>
      <c r="KEF891" s="14"/>
      <c r="KEG891" s="14"/>
      <c r="KEH891" s="14"/>
      <c r="KEI891" s="14"/>
      <c r="KEJ891" s="14"/>
      <c r="KEK891" s="14"/>
      <c r="KEL891" s="14"/>
      <c r="KEM891" s="14"/>
      <c r="KEN891" s="14"/>
      <c r="KEO891" s="14"/>
      <c r="KEP891" s="14"/>
      <c r="KEQ891" s="14"/>
      <c r="KER891" s="14"/>
      <c r="KES891" s="14"/>
      <c r="KET891" s="14"/>
      <c r="KEU891" s="14"/>
      <c r="KEV891" s="14"/>
      <c r="KEW891" s="14"/>
      <c r="KEX891" s="14"/>
      <c r="KEY891" s="14"/>
      <c r="KEZ891" s="14"/>
      <c r="KFA891" s="14"/>
      <c r="KFB891" s="14"/>
      <c r="KFC891" s="14"/>
      <c r="KFD891" s="14"/>
      <c r="KFE891" s="14"/>
      <c r="KFF891" s="14"/>
      <c r="KFG891" s="14"/>
      <c r="KFH891" s="14"/>
      <c r="KFI891" s="14"/>
      <c r="KFJ891" s="14"/>
      <c r="KFK891" s="14"/>
      <c r="KFL891" s="14"/>
      <c r="KFM891" s="14"/>
      <c r="KFN891" s="14"/>
      <c r="KFO891" s="14"/>
      <c r="KFP891" s="14"/>
      <c r="KFQ891" s="14"/>
      <c r="KFR891" s="14"/>
      <c r="KFS891" s="14"/>
      <c r="KFT891" s="14"/>
      <c r="KFU891" s="14"/>
      <c r="KFV891" s="14"/>
      <c r="KFW891" s="14"/>
      <c r="KFX891" s="14"/>
      <c r="KFY891" s="14"/>
      <c r="KFZ891" s="14"/>
      <c r="KGA891" s="14"/>
      <c r="KGB891" s="14"/>
      <c r="KGC891" s="14"/>
      <c r="KGD891" s="14"/>
      <c r="KGE891" s="14"/>
      <c r="KGF891" s="14"/>
      <c r="KGG891" s="14"/>
      <c r="KGH891" s="14"/>
      <c r="KGI891" s="14"/>
      <c r="KGJ891" s="14"/>
      <c r="KGK891" s="14"/>
      <c r="KGL891" s="14"/>
      <c r="KGM891" s="14"/>
      <c r="KGN891" s="14"/>
      <c r="KGO891" s="14"/>
      <c r="KGP891" s="14"/>
      <c r="KGQ891" s="14"/>
      <c r="KGR891" s="14"/>
      <c r="KGS891" s="14"/>
      <c r="KGT891" s="14"/>
      <c r="KGU891" s="14"/>
      <c r="KGV891" s="14"/>
      <c r="KGW891" s="14"/>
      <c r="KGX891" s="14"/>
      <c r="KGY891" s="14"/>
      <c r="KGZ891" s="14"/>
      <c r="KHA891" s="14"/>
      <c r="KHB891" s="14"/>
      <c r="KHC891" s="14"/>
      <c r="KHD891" s="14"/>
      <c r="KHE891" s="14"/>
      <c r="KHF891" s="14"/>
      <c r="KHG891" s="14"/>
      <c r="KHH891" s="14"/>
      <c r="KHI891" s="14"/>
      <c r="KHJ891" s="14"/>
      <c r="KHK891" s="14"/>
      <c r="KHL891" s="14"/>
      <c r="KHM891" s="14"/>
      <c r="KHN891" s="14"/>
      <c r="KHO891" s="14"/>
      <c r="KHP891" s="14"/>
      <c r="KHQ891" s="14"/>
      <c r="KHR891" s="14"/>
      <c r="KHS891" s="14"/>
      <c r="KHT891" s="14"/>
      <c r="KHU891" s="14"/>
      <c r="KHV891" s="14"/>
      <c r="KHW891" s="14"/>
      <c r="KHX891" s="14"/>
      <c r="KHY891" s="14"/>
      <c r="KHZ891" s="14"/>
      <c r="KIA891" s="14"/>
      <c r="KIB891" s="14"/>
      <c r="KIC891" s="14"/>
      <c r="KID891" s="14"/>
      <c r="KIE891" s="14"/>
      <c r="KIF891" s="14"/>
      <c r="KIG891" s="14"/>
      <c r="KIH891" s="14"/>
      <c r="KII891" s="14"/>
      <c r="KIJ891" s="14"/>
      <c r="KIK891" s="14"/>
      <c r="KIL891" s="14"/>
      <c r="KIM891" s="14"/>
      <c r="KIN891" s="14"/>
      <c r="KIO891" s="14"/>
      <c r="KIP891" s="14"/>
      <c r="KIQ891" s="14"/>
      <c r="KIR891" s="14"/>
      <c r="KIS891" s="14"/>
      <c r="KIT891" s="14"/>
      <c r="KIU891" s="14"/>
      <c r="KIV891" s="14"/>
      <c r="KIW891" s="14"/>
      <c r="KIX891" s="14"/>
      <c r="KIY891" s="14"/>
      <c r="KIZ891" s="14"/>
      <c r="KJA891" s="14"/>
      <c r="KJB891" s="14"/>
      <c r="KJC891" s="14"/>
      <c r="KJD891" s="14"/>
      <c r="KJE891" s="14"/>
      <c r="KJF891" s="14"/>
      <c r="KJG891" s="14"/>
      <c r="KJH891" s="14"/>
      <c r="KJI891" s="14"/>
      <c r="KJJ891" s="14"/>
      <c r="KJK891" s="14"/>
      <c r="KJL891" s="14"/>
      <c r="KJM891" s="14"/>
      <c r="KJN891" s="14"/>
      <c r="KJO891" s="14"/>
      <c r="KJP891" s="14"/>
      <c r="KJQ891" s="14"/>
      <c r="KJR891" s="14"/>
      <c r="KJS891" s="14"/>
      <c r="KJT891" s="14"/>
      <c r="KJU891" s="14"/>
      <c r="KJV891" s="14"/>
      <c r="KJW891" s="14"/>
      <c r="KJX891" s="14"/>
      <c r="KJY891" s="14"/>
      <c r="KJZ891" s="14"/>
      <c r="KKA891" s="14"/>
      <c r="KKB891" s="14"/>
      <c r="KKC891" s="14"/>
      <c r="KKD891" s="14"/>
      <c r="KKE891" s="14"/>
      <c r="KKF891" s="14"/>
      <c r="KKG891" s="14"/>
      <c r="KKH891" s="14"/>
      <c r="KKI891" s="14"/>
      <c r="KKJ891" s="14"/>
      <c r="KKK891" s="14"/>
      <c r="KKL891" s="14"/>
      <c r="KKM891" s="14"/>
      <c r="KKN891" s="14"/>
      <c r="KKO891" s="14"/>
      <c r="KKP891" s="14"/>
      <c r="KKQ891" s="14"/>
      <c r="KKR891" s="14"/>
      <c r="KKS891" s="14"/>
      <c r="KKT891" s="14"/>
      <c r="KKU891" s="14"/>
      <c r="KKV891" s="14"/>
      <c r="KKW891" s="14"/>
      <c r="KKX891" s="14"/>
      <c r="KKY891" s="14"/>
      <c r="KKZ891" s="14"/>
      <c r="KLA891" s="14"/>
      <c r="KLB891" s="14"/>
      <c r="KLC891" s="14"/>
      <c r="KLD891" s="14"/>
      <c r="KLE891" s="14"/>
      <c r="KLF891" s="14"/>
      <c r="KLG891" s="14"/>
      <c r="KLH891" s="14"/>
      <c r="KLI891" s="14"/>
      <c r="KLJ891" s="14"/>
      <c r="KLK891" s="14"/>
      <c r="KLL891" s="14"/>
      <c r="KLM891" s="14"/>
      <c r="KLN891" s="14"/>
      <c r="KLO891" s="14"/>
      <c r="KLP891" s="14"/>
      <c r="KLQ891" s="14"/>
      <c r="KLR891" s="14"/>
      <c r="KLS891" s="14"/>
      <c r="KLT891" s="14"/>
      <c r="KLU891" s="14"/>
      <c r="KLV891" s="14"/>
      <c r="KLW891" s="14"/>
      <c r="KLX891" s="14"/>
      <c r="KLY891" s="14"/>
      <c r="KLZ891" s="14"/>
      <c r="KMA891" s="14"/>
      <c r="KMB891" s="14"/>
      <c r="KMC891" s="14"/>
      <c r="KMD891" s="14"/>
      <c r="KME891" s="14"/>
      <c r="KMF891" s="14"/>
      <c r="KMG891" s="14"/>
      <c r="KMH891" s="14"/>
      <c r="KMI891" s="14"/>
      <c r="KMJ891" s="14"/>
      <c r="KMK891" s="14"/>
      <c r="KML891" s="14"/>
      <c r="KMM891" s="14"/>
      <c r="KMN891" s="14"/>
      <c r="KMO891" s="14"/>
      <c r="KMP891" s="14"/>
      <c r="KMQ891" s="14"/>
      <c r="KMR891" s="14"/>
      <c r="KMS891" s="14"/>
      <c r="KMT891" s="14"/>
      <c r="KMU891" s="14"/>
      <c r="KMV891" s="14"/>
      <c r="KMW891" s="14"/>
      <c r="KMX891" s="14"/>
      <c r="KMY891" s="14"/>
      <c r="KMZ891" s="14"/>
      <c r="KNA891" s="14"/>
      <c r="KNB891" s="14"/>
      <c r="KNC891" s="14"/>
      <c r="KND891" s="14"/>
      <c r="KNE891" s="14"/>
      <c r="KNF891" s="14"/>
      <c r="KNG891" s="14"/>
      <c r="KNH891" s="14"/>
      <c r="KNI891" s="14"/>
      <c r="KNJ891" s="14"/>
      <c r="KNK891" s="14"/>
      <c r="KNL891" s="14"/>
      <c r="KNM891" s="14"/>
      <c r="KNN891" s="14"/>
      <c r="KNO891" s="14"/>
      <c r="KNP891" s="14"/>
      <c r="KNQ891" s="14"/>
      <c r="KNR891" s="14"/>
      <c r="KNS891" s="14"/>
      <c r="KNT891" s="14"/>
      <c r="KNU891" s="14"/>
      <c r="KNV891" s="14"/>
      <c r="KNW891" s="14"/>
      <c r="KNX891" s="14"/>
      <c r="KNY891" s="14"/>
      <c r="KNZ891" s="14"/>
      <c r="KOA891" s="14"/>
      <c r="KOB891" s="14"/>
      <c r="KOC891" s="14"/>
      <c r="KOD891" s="14"/>
      <c r="KOE891" s="14"/>
      <c r="KOF891" s="14"/>
      <c r="KOG891" s="14"/>
      <c r="KOH891" s="14"/>
      <c r="KOI891" s="14"/>
      <c r="KOJ891" s="14"/>
      <c r="KOK891" s="14"/>
      <c r="KOL891" s="14"/>
      <c r="KOM891" s="14"/>
      <c r="KON891" s="14"/>
      <c r="KOO891" s="14"/>
      <c r="KOP891" s="14"/>
      <c r="KOQ891" s="14"/>
      <c r="KOR891" s="14"/>
      <c r="KOS891" s="14"/>
      <c r="KOT891" s="14"/>
      <c r="KOU891" s="14"/>
      <c r="KOV891" s="14"/>
      <c r="KOW891" s="14"/>
      <c r="KOX891" s="14"/>
      <c r="KOY891" s="14"/>
      <c r="KOZ891" s="14"/>
      <c r="KPA891" s="14"/>
      <c r="KPB891" s="14"/>
      <c r="KPC891" s="14"/>
      <c r="KPD891" s="14"/>
      <c r="KPE891" s="14"/>
      <c r="KPF891" s="14"/>
      <c r="KPG891" s="14"/>
      <c r="KPH891" s="14"/>
      <c r="KPI891" s="14"/>
      <c r="KPJ891" s="14"/>
      <c r="KPK891" s="14"/>
      <c r="KPL891" s="14"/>
      <c r="KPM891" s="14"/>
      <c r="KPN891" s="14"/>
      <c r="KPO891" s="14"/>
      <c r="KPP891" s="14"/>
      <c r="KPQ891" s="14"/>
      <c r="KPR891" s="14"/>
      <c r="KPS891" s="14"/>
      <c r="KPT891" s="14"/>
      <c r="KPU891" s="14"/>
      <c r="KPV891" s="14"/>
      <c r="KPW891" s="14"/>
      <c r="KPX891" s="14"/>
      <c r="KPY891" s="14"/>
      <c r="KPZ891" s="14"/>
      <c r="KQA891" s="14"/>
      <c r="KQB891" s="14"/>
      <c r="KQC891" s="14"/>
      <c r="KQD891" s="14"/>
      <c r="KQE891" s="14"/>
      <c r="KQF891" s="14"/>
      <c r="KQG891" s="14"/>
      <c r="KQH891" s="14"/>
      <c r="KQI891" s="14"/>
      <c r="KQJ891" s="14"/>
      <c r="KQK891" s="14"/>
      <c r="KQL891" s="14"/>
      <c r="KQM891" s="14"/>
      <c r="KQN891" s="14"/>
      <c r="KQO891" s="14"/>
      <c r="KQP891" s="14"/>
      <c r="KQQ891" s="14"/>
      <c r="KQR891" s="14"/>
      <c r="KQS891" s="14"/>
      <c r="KQT891" s="14"/>
      <c r="KQU891" s="14"/>
      <c r="KQV891" s="14"/>
      <c r="KQW891" s="14"/>
      <c r="KQX891" s="14"/>
      <c r="KQY891" s="14"/>
      <c r="KQZ891" s="14"/>
      <c r="KRA891" s="14"/>
      <c r="KRB891" s="14"/>
      <c r="KRC891" s="14"/>
      <c r="KRD891" s="14"/>
      <c r="KRE891" s="14"/>
      <c r="KRF891" s="14"/>
      <c r="KRG891" s="14"/>
      <c r="KRH891" s="14"/>
      <c r="KRI891" s="14"/>
      <c r="KRJ891" s="14"/>
      <c r="KRK891" s="14"/>
      <c r="KRL891" s="14"/>
      <c r="KRM891" s="14"/>
      <c r="KRN891" s="14"/>
      <c r="KRO891" s="14"/>
      <c r="KRP891" s="14"/>
      <c r="KRQ891" s="14"/>
      <c r="KRR891" s="14"/>
      <c r="KRS891" s="14"/>
      <c r="KRT891" s="14"/>
      <c r="KRU891" s="14"/>
      <c r="KRV891" s="14"/>
      <c r="KRW891" s="14"/>
      <c r="KRX891" s="14"/>
      <c r="KRY891" s="14"/>
      <c r="KRZ891" s="14"/>
      <c r="KSA891" s="14"/>
      <c r="KSB891" s="14"/>
      <c r="KSC891" s="14"/>
      <c r="KSD891" s="14"/>
      <c r="KSE891" s="14"/>
      <c r="KSF891" s="14"/>
      <c r="KSG891" s="14"/>
      <c r="KSH891" s="14"/>
      <c r="KSI891" s="14"/>
      <c r="KSJ891" s="14"/>
      <c r="KSK891" s="14"/>
      <c r="KSL891" s="14"/>
      <c r="KSM891" s="14"/>
      <c r="KSN891" s="14"/>
      <c r="KSO891" s="14"/>
      <c r="KSP891" s="14"/>
      <c r="KSQ891" s="14"/>
      <c r="KSR891" s="14"/>
      <c r="KSS891" s="14"/>
      <c r="KST891" s="14"/>
      <c r="KSU891" s="14"/>
      <c r="KSV891" s="14"/>
      <c r="KSW891" s="14"/>
      <c r="KSX891" s="14"/>
      <c r="KSY891" s="14"/>
      <c r="KSZ891" s="14"/>
      <c r="KTA891" s="14"/>
      <c r="KTB891" s="14"/>
      <c r="KTC891" s="14"/>
      <c r="KTD891" s="14"/>
      <c r="KTE891" s="14"/>
      <c r="KTF891" s="14"/>
      <c r="KTG891" s="14"/>
      <c r="KTH891" s="14"/>
      <c r="KTI891" s="14"/>
      <c r="KTJ891" s="14"/>
      <c r="KTK891" s="14"/>
      <c r="KTL891" s="14"/>
      <c r="KTM891" s="14"/>
      <c r="KTN891" s="14"/>
      <c r="KTO891" s="14"/>
      <c r="KTP891" s="14"/>
      <c r="KTQ891" s="14"/>
      <c r="KTR891" s="14"/>
      <c r="KTS891" s="14"/>
      <c r="KTT891" s="14"/>
      <c r="KTU891" s="14"/>
      <c r="KTV891" s="14"/>
      <c r="KTW891" s="14"/>
      <c r="KTX891" s="14"/>
      <c r="KTY891" s="14"/>
      <c r="KTZ891" s="14"/>
      <c r="KUA891" s="14"/>
      <c r="KUB891" s="14"/>
      <c r="KUC891" s="14"/>
      <c r="KUD891" s="14"/>
      <c r="KUE891" s="14"/>
      <c r="KUF891" s="14"/>
      <c r="KUG891" s="14"/>
      <c r="KUH891" s="14"/>
      <c r="KUI891" s="14"/>
      <c r="KUJ891" s="14"/>
      <c r="KUK891" s="14"/>
      <c r="KUL891" s="14"/>
      <c r="KUM891" s="14"/>
      <c r="KUN891" s="14"/>
      <c r="KUO891" s="14"/>
      <c r="KUP891" s="14"/>
      <c r="KUQ891" s="14"/>
      <c r="KUR891" s="14"/>
      <c r="KUS891" s="14"/>
      <c r="KUT891" s="14"/>
      <c r="KUU891" s="14"/>
      <c r="KUV891" s="14"/>
      <c r="KUW891" s="14"/>
      <c r="KUX891" s="14"/>
      <c r="KUY891" s="14"/>
      <c r="KUZ891" s="14"/>
      <c r="KVA891" s="14"/>
      <c r="KVB891" s="14"/>
      <c r="KVC891" s="14"/>
      <c r="KVD891" s="14"/>
      <c r="KVE891" s="14"/>
      <c r="KVF891" s="14"/>
      <c r="KVG891" s="14"/>
      <c r="KVH891" s="14"/>
      <c r="KVI891" s="14"/>
      <c r="KVJ891" s="14"/>
      <c r="KVK891" s="14"/>
      <c r="KVL891" s="14"/>
      <c r="KVM891" s="14"/>
      <c r="KVN891" s="14"/>
      <c r="KVO891" s="14"/>
      <c r="KVP891" s="14"/>
      <c r="KVQ891" s="14"/>
      <c r="KVR891" s="14"/>
      <c r="KVS891" s="14"/>
      <c r="KVT891" s="14"/>
      <c r="KVU891" s="14"/>
      <c r="KVV891" s="14"/>
      <c r="KVW891" s="14"/>
      <c r="KVX891" s="14"/>
      <c r="KVY891" s="14"/>
      <c r="KVZ891" s="14"/>
      <c r="KWA891" s="14"/>
      <c r="KWB891" s="14"/>
      <c r="KWC891" s="14"/>
      <c r="KWD891" s="14"/>
      <c r="KWE891" s="14"/>
      <c r="KWF891" s="14"/>
      <c r="KWG891" s="14"/>
      <c r="KWH891" s="14"/>
      <c r="KWI891" s="14"/>
      <c r="KWJ891" s="14"/>
      <c r="KWK891" s="14"/>
      <c r="KWL891" s="14"/>
      <c r="KWM891" s="14"/>
      <c r="KWN891" s="14"/>
      <c r="KWO891" s="14"/>
      <c r="KWP891" s="14"/>
      <c r="KWQ891" s="14"/>
      <c r="KWR891" s="14"/>
      <c r="KWS891" s="14"/>
      <c r="KWT891" s="14"/>
      <c r="KWU891" s="14"/>
      <c r="KWV891" s="14"/>
      <c r="KWW891" s="14"/>
      <c r="KWX891" s="14"/>
      <c r="KWY891" s="14"/>
      <c r="KWZ891" s="14"/>
      <c r="KXA891" s="14"/>
      <c r="KXB891" s="14"/>
      <c r="KXC891" s="14"/>
      <c r="KXD891" s="14"/>
      <c r="KXE891" s="14"/>
      <c r="KXF891" s="14"/>
      <c r="KXG891" s="14"/>
      <c r="KXH891" s="14"/>
      <c r="KXI891" s="14"/>
      <c r="KXJ891" s="14"/>
      <c r="KXK891" s="14"/>
      <c r="KXL891" s="14"/>
      <c r="KXM891" s="14"/>
      <c r="KXN891" s="14"/>
      <c r="KXO891" s="14"/>
      <c r="KXP891" s="14"/>
      <c r="KXQ891" s="14"/>
      <c r="KXR891" s="14"/>
      <c r="KXS891" s="14"/>
      <c r="KXT891" s="14"/>
      <c r="KXU891" s="14"/>
      <c r="KXV891" s="14"/>
      <c r="KXW891" s="14"/>
      <c r="KXX891" s="14"/>
      <c r="KXY891" s="14"/>
      <c r="KXZ891" s="14"/>
      <c r="KYA891" s="14"/>
      <c r="KYB891" s="14"/>
      <c r="KYC891" s="14"/>
      <c r="KYD891" s="14"/>
      <c r="KYE891" s="14"/>
      <c r="KYF891" s="14"/>
      <c r="KYG891" s="14"/>
      <c r="KYH891" s="14"/>
      <c r="KYI891" s="14"/>
      <c r="KYJ891" s="14"/>
      <c r="KYK891" s="14"/>
      <c r="KYL891" s="14"/>
      <c r="KYM891" s="14"/>
      <c r="KYN891" s="14"/>
      <c r="KYO891" s="14"/>
      <c r="KYP891" s="14"/>
      <c r="KYQ891" s="14"/>
      <c r="KYR891" s="14"/>
      <c r="KYS891" s="14"/>
      <c r="KYT891" s="14"/>
      <c r="KYU891" s="14"/>
      <c r="KYV891" s="14"/>
      <c r="KYW891" s="14"/>
      <c r="KYX891" s="14"/>
      <c r="KYY891" s="14"/>
      <c r="KYZ891" s="14"/>
      <c r="KZA891" s="14"/>
      <c r="KZB891" s="14"/>
      <c r="KZC891" s="14"/>
      <c r="KZD891" s="14"/>
      <c r="KZE891" s="14"/>
      <c r="KZF891" s="14"/>
      <c r="KZG891" s="14"/>
      <c r="KZH891" s="14"/>
      <c r="KZI891" s="14"/>
      <c r="KZJ891" s="14"/>
      <c r="KZK891" s="14"/>
      <c r="KZL891" s="14"/>
      <c r="KZM891" s="14"/>
      <c r="KZN891" s="14"/>
      <c r="KZO891" s="14"/>
      <c r="KZP891" s="14"/>
      <c r="KZQ891" s="14"/>
      <c r="KZR891" s="14"/>
      <c r="KZS891" s="14"/>
      <c r="KZT891" s="14"/>
      <c r="KZU891" s="14"/>
      <c r="KZV891" s="14"/>
      <c r="KZW891" s="14"/>
      <c r="KZX891" s="14"/>
      <c r="KZY891" s="14"/>
      <c r="KZZ891" s="14"/>
      <c r="LAA891" s="14"/>
      <c r="LAB891" s="14"/>
      <c r="LAC891" s="14"/>
      <c r="LAD891" s="14"/>
      <c r="LAE891" s="14"/>
      <c r="LAF891" s="14"/>
      <c r="LAG891" s="14"/>
      <c r="LAH891" s="14"/>
      <c r="LAI891" s="14"/>
      <c r="LAJ891" s="14"/>
      <c r="LAK891" s="14"/>
      <c r="LAL891" s="14"/>
      <c r="LAM891" s="14"/>
      <c r="LAN891" s="14"/>
      <c r="LAO891" s="14"/>
      <c r="LAP891" s="14"/>
      <c r="LAQ891" s="14"/>
      <c r="LAR891" s="14"/>
      <c r="LAS891" s="14"/>
      <c r="LAT891" s="14"/>
      <c r="LAU891" s="14"/>
      <c r="LAV891" s="14"/>
      <c r="LAW891" s="14"/>
      <c r="LAX891" s="14"/>
      <c r="LAY891" s="14"/>
      <c r="LAZ891" s="14"/>
      <c r="LBA891" s="14"/>
      <c r="LBB891" s="14"/>
      <c r="LBC891" s="14"/>
      <c r="LBD891" s="14"/>
      <c r="LBE891" s="14"/>
      <c r="LBF891" s="14"/>
      <c r="LBG891" s="14"/>
      <c r="LBH891" s="14"/>
      <c r="LBI891" s="14"/>
      <c r="LBJ891" s="14"/>
      <c r="LBK891" s="14"/>
      <c r="LBL891" s="14"/>
      <c r="LBM891" s="14"/>
      <c r="LBN891" s="14"/>
      <c r="LBO891" s="14"/>
      <c r="LBP891" s="14"/>
      <c r="LBQ891" s="14"/>
      <c r="LBR891" s="14"/>
      <c r="LBS891" s="14"/>
      <c r="LBT891" s="14"/>
      <c r="LBU891" s="14"/>
      <c r="LBV891" s="14"/>
      <c r="LBW891" s="14"/>
      <c r="LBX891" s="14"/>
      <c r="LBY891" s="14"/>
      <c r="LBZ891" s="14"/>
      <c r="LCA891" s="14"/>
      <c r="LCB891" s="14"/>
      <c r="LCC891" s="14"/>
      <c r="LCD891" s="14"/>
      <c r="LCE891" s="14"/>
      <c r="LCF891" s="14"/>
      <c r="LCG891" s="14"/>
      <c r="LCH891" s="14"/>
      <c r="LCI891" s="14"/>
      <c r="LCJ891" s="14"/>
      <c r="LCK891" s="14"/>
      <c r="LCL891" s="14"/>
      <c r="LCM891" s="14"/>
      <c r="LCN891" s="14"/>
      <c r="LCO891" s="14"/>
      <c r="LCP891" s="14"/>
      <c r="LCQ891" s="14"/>
      <c r="LCR891" s="14"/>
      <c r="LCS891" s="14"/>
      <c r="LCT891" s="14"/>
      <c r="LCU891" s="14"/>
      <c r="LCV891" s="14"/>
      <c r="LCW891" s="14"/>
      <c r="LCX891" s="14"/>
      <c r="LCY891" s="14"/>
      <c r="LCZ891" s="14"/>
      <c r="LDA891" s="14"/>
      <c r="LDB891" s="14"/>
      <c r="LDC891" s="14"/>
      <c r="LDD891" s="14"/>
      <c r="LDE891" s="14"/>
      <c r="LDF891" s="14"/>
      <c r="LDG891" s="14"/>
      <c r="LDH891" s="14"/>
      <c r="LDI891" s="14"/>
      <c r="LDJ891" s="14"/>
      <c r="LDK891" s="14"/>
      <c r="LDL891" s="14"/>
      <c r="LDM891" s="14"/>
      <c r="LDN891" s="14"/>
      <c r="LDO891" s="14"/>
      <c r="LDP891" s="14"/>
      <c r="LDQ891" s="14"/>
      <c r="LDR891" s="14"/>
      <c r="LDS891" s="14"/>
      <c r="LDT891" s="14"/>
      <c r="LDU891" s="14"/>
      <c r="LDV891" s="14"/>
      <c r="LDW891" s="14"/>
      <c r="LDX891" s="14"/>
      <c r="LDY891" s="14"/>
      <c r="LDZ891" s="14"/>
      <c r="LEA891" s="14"/>
      <c r="LEB891" s="14"/>
      <c r="LEC891" s="14"/>
      <c r="LED891" s="14"/>
      <c r="LEE891" s="14"/>
      <c r="LEF891" s="14"/>
      <c r="LEG891" s="14"/>
      <c r="LEH891" s="14"/>
      <c r="LEI891" s="14"/>
      <c r="LEJ891" s="14"/>
      <c r="LEK891" s="14"/>
      <c r="LEL891" s="14"/>
      <c r="LEM891" s="14"/>
      <c r="LEN891" s="14"/>
      <c r="LEO891" s="14"/>
      <c r="LEP891" s="14"/>
      <c r="LEQ891" s="14"/>
      <c r="LER891" s="14"/>
      <c r="LES891" s="14"/>
      <c r="LET891" s="14"/>
      <c r="LEU891" s="14"/>
      <c r="LEV891" s="14"/>
      <c r="LEW891" s="14"/>
      <c r="LEX891" s="14"/>
      <c r="LEY891" s="14"/>
      <c r="LEZ891" s="14"/>
      <c r="LFA891" s="14"/>
      <c r="LFB891" s="14"/>
      <c r="LFC891" s="14"/>
      <c r="LFD891" s="14"/>
      <c r="LFE891" s="14"/>
      <c r="LFF891" s="14"/>
      <c r="LFG891" s="14"/>
      <c r="LFH891" s="14"/>
      <c r="LFI891" s="14"/>
      <c r="LFJ891" s="14"/>
      <c r="LFK891" s="14"/>
      <c r="LFL891" s="14"/>
      <c r="LFM891" s="14"/>
      <c r="LFN891" s="14"/>
      <c r="LFO891" s="14"/>
      <c r="LFP891" s="14"/>
      <c r="LFQ891" s="14"/>
      <c r="LFR891" s="14"/>
      <c r="LFS891" s="14"/>
      <c r="LFT891" s="14"/>
      <c r="LFU891" s="14"/>
      <c r="LFV891" s="14"/>
      <c r="LFW891" s="14"/>
      <c r="LFX891" s="14"/>
      <c r="LFY891" s="14"/>
      <c r="LFZ891" s="14"/>
      <c r="LGA891" s="14"/>
      <c r="LGB891" s="14"/>
      <c r="LGC891" s="14"/>
      <c r="LGD891" s="14"/>
      <c r="LGE891" s="14"/>
      <c r="LGF891" s="14"/>
      <c r="LGG891" s="14"/>
      <c r="LGH891" s="14"/>
      <c r="LGI891" s="14"/>
      <c r="LGJ891" s="14"/>
      <c r="LGK891" s="14"/>
      <c r="LGL891" s="14"/>
      <c r="LGM891" s="14"/>
      <c r="LGN891" s="14"/>
      <c r="LGO891" s="14"/>
      <c r="LGP891" s="14"/>
      <c r="LGQ891" s="14"/>
      <c r="LGR891" s="14"/>
      <c r="LGS891" s="14"/>
      <c r="LGT891" s="14"/>
      <c r="LGU891" s="14"/>
      <c r="LGV891" s="14"/>
      <c r="LGW891" s="14"/>
      <c r="LGX891" s="14"/>
      <c r="LGY891" s="14"/>
      <c r="LGZ891" s="14"/>
      <c r="LHA891" s="14"/>
      <c r="LHB891" s="14"/>
      <c r="LHC891" s="14"/>
      <c r="LHD891" s="14"/>
      <c r="LHE891" s="14"/>
      <c r="LHF891" s="14"/>
      <c r="LHG891" s="14"/>
      <c r="LHH891" s="14"/>
      <c r="LHI891" s="14"/>
      <c r="LHJ891" s="14"/>
      <c r="LHK891" s="14"/>
      <c r="LHL891" s="14"/>
      <c r="LHM891" s="14"/>
      <c r="LHN891" s="14"/>
      <c r="LHO891" s="14"/>
      <c r="LHP891" s="14"/>
      <c r="LHQ891" s="14"/>
      <c r="LHR891" s="14"/>
      <c r="LHS891" s="14"/>
      <c r="LHT891" s="14"/>
      <c r="LHU891" s="14"/>
      <c r="LHV891" s="14"/>
      <c r="LHW891" s="14"/>
      <c r="LHX891" s="14"/>
      <c r="LHY891" s="14"/>
      <c r="LHZ891" s="14"/>
      <c r="LIA891" s="14"/>
      <c r="LIB891" s="14"/>
      <c r="LIC891" s="14"/>
      <c r="LID891" s="14"/>
      <c r="LIE891" s="14"/>
      <c r="LIF891" s="14"/>
      <c r="LIG891" s="14"/>
      <c r="LIH891" s="14"/>
      <c r="LII891" s="14"/>
      <c r="LIJ891" s="14"/>
      <c r="LIK891" s="14"/>
      <c r="LIL891" s="14"/>
      <c r="LIM891" s="14"/>
      <c r="LIN891" s="14"/>
      <c r="LIO891" s="14"/>
      <c r="LIP891" s="14"/>
      <c r="LIQ891" s="14"/>
      <c r="LIR891" s="14"/>
      <c r="LIS891" s="14"/>
      <c r="LIT891" s="14"/>
      <c r="LIU891" s="14"/>
      <c r="LIV891" s="14"/>
      <c r="LIW891" s="14"/>
      <c r="LIX891" s="14"/>
      <c r="LIY891" s="14"/>
      <c r="LIZ891" s="14"/>
      <c r="LJA891" s="14"/>
      <c r="LJB891" s="14"/>
      <c r="LJC891" s="14"/>
      <c r="LJD891" s="14"/>
      <c r="LJE891" s="14"/>
      <c r="LJF891" s="14"/>
      <c r="LJG891" s="14"/>
      <c r="LJH891" s="14"/>
      <c r="LJI891" s="14"/>
      <c r="LJJ891" s="14"/>
      <c r="LJK891" s="14"/>
      <c r="LJL891" s="14"/>
      <c r="LJM891" s="14"/>
      <c r="LJN891" s="14"/>
      <c r="LJO891" s="14"/>
      <c r="LJP891" s="14"/>
      <c r="LJQ891" s="14"/>
      <c r="LJR891" s="14"/>
      <c r="LJS891" s="14"/>
      <c r="LJT891" s="14"/>
      <c r="LJU891" s="14"/>
      <c r="LJV891" s="14"/>
      <c r="LJW891" s="14"/>
      <c r="LJX891" s="14"/>
      <c r="LJY891" s="14"/>
      <c r="LJZ891" s="14"/>
      <c r="LKA891" s="14"/>
      <c r="LKB891" s="14"/>
      <c r="LKC891" s="14"/>
      <c r="LKD891" s="14"/>
      <c r="LKE891" s="14"/>
      <c r="LKF891" s="14"/>
      <c r="LKG891" s="14"/>
      <c r="LKH891" s="14"/>
      <c r="LKI891" s="14"/>
      <c r="LKJ891" s="14"/>
      <c r="LKK891" s="14"/>
      <c r="LKL891" s="14"/>
      <c r="LKM891" s="14"/>
      <c r="LKN891" s="14"/>
      <c r="LKO891" s="14"/>
      <c r="LKP891" s="14"/>
      <c r="LKQ891" s="14"/>
      <c r="LKR891" s="14"/>
      <c r="LKS891" s="14"/>
      <c r="LKT891" s="14"/>
      <c r="LKU891" s="14"/>
      <c r="LKV891" s="14"/>
      <c r="LKW891" s="14"/>
      <c r="LKX891" s="14"/>
      <c r="LKY891" s="14"/>
      <c r="LKZ891" s="14"/>
      <c r="LLA891" s="14"/>
      <c r="LLB891" s="14"/>
      <c r="LLC891" s="14"/>
      <c r="LLD891" s="14"/>
      <c r="LLE891" s="14"/>
      <c r="LLF891" s="14"/>
      <c r="LLG891" s="14"/>
      <c r="LLH891" s="14"/>
      <c r="LLI891" s="14"/>
      <c r="LLJ891" s="14"/>
      <c r="LLK891" s="14"/>
      <c r="LLL891" s="14"/>
      <c r="LLM891" s="14"/>
      <c r="LLN891" s="14"/>
      <c r="LLO891" s="14"/>
      <c r="LLP891" s="14"/>
      <c r="LLQ891" s="14"/>
      <c r="LLR891" s="14"/>
      <c r="LLS891" s="14"/>
      <c r="LLT891" s="14"/>
      <c r="LLU891" s="14"/>
      <c r="LLV891" s="14"/>
      <c r="LLW891" s="14"/>
      <c r="LLX891" s="14"/>
      <c r="LLY891" s="14"/>
      <c r="LLZ891" s="14"/>
      <c r="LMA891" s="14"/>
      <c r="LMB891" s="14"/>
      <c r="LMC891" s="14"/>
      <c r="LMD891" s="14"/>
      <c r="LME891" s="14"/>
      <c r="LMF891" s="14"/>
      <c r="LMG891" s="14"/>
      <c r="LMH891" s="14"/>
      <c r="LMI891" s="14"/>
      <c r="LMJ891" s="14"/>
      <c r="LMK891" s="14"/>
      <c r="LML891" s="14"/>
      <c r="LMM891" s="14"/>
      <c r="LMN891" s="14"/>
      <c r="LMO891" s="14"/>
      <c r="LMP891" s="14"/>
      <c r="LMQ891" s="14"/>
      <c r="LMR891" s="14"/>
      <c r="LMS891" s="14"/>
      <c r="LMT891" s="14"/>
      <c r="LMU891" s="14"/>
      <c r="LMV891" s="14"/>
      <c r="LMW891" s="14"/>
      <c r="LMX891" s="14"/>
      <c r="LMY891" s="14"/>
      <c r="LMZ891" s="14"/>
      <c r="LNA891" s="14"/>
      <c r="LNB891" s="14"/>
      <c r="LNC891" s="14"/>
      <c r="LND891" s="14"/>
      <c r="LNE891" s="14"/>
      <c r="LNF891" s="14"/>
      <c r="LNG891" s="14"/>
      <c r="LNH891" s="14"/>
      <c r="LNI891" s="14"/>
      <c r="LNJ891" s="14"/>
      <c r="LNK891" s="14"/>
      <c r="LNL891" s="14"/>
      <c r="LNM891" s="14"/>
      <c r="LNN891" s="14"/>
      <c r="LNO891" s="14"/>
      <c r="LNP891" s="14"/>
      <c r="LNQ891" s="14"/>
      <c r="LNR891" s="14"/>
      <c r="LNS891" s="14"/>
      <c r="LNT891" s="14"/>
      <c r="LNU891" s="14"/>
      <c r="LNV891" s="14"/>
      <c r="LNW891" s="14"/>
      <c r="LNX891" s="14"/>
      <c r="LNY891" s="14"/>
      <c r="LNZ891" s="14"/>
      <c r="LOA891" s="14"/>
      <c r="LOB891" s="14"/>
      <c r="LOC891" s="14"/>
      <c r="LOD891" s="14"/>
      <c r="LOE891" s="14"/>
      <c r="LOF891" s="14"/>
      <c r="LOG891" s="14"/>
      <c r="LOH891" s="14"/>
      <c r="LOI891" s="14"/>
      <c r="LOJ891" s="14"/>
      <c r="LOK891" s="14"/>
      <c r="LOL891" s="14"/>
      <c r="LOM891" s="14"/>
      <c r="LON891" s="14"/>
      <c r="LOO891" s="14"/>
      <c r="LOP891" s="14"/>
      <c r="LOQ891" s="14"/>
      <c r="LOR891" s="14"/>
      <c r="LOS891" s="14"/>
      <c r="LOT891" s="14"/>
      <c r="LOU891" s="14"/>
      <c r="LOV891" s="14"/>
      <c r="LOW891" s="14"/>
      <c r="LOX891" s="14"/>
      <c r="LOY891" s="14"/>
      <c r="LOZ891" s="14"/>
      <c r="LPA891" s="14"/>
      <c r="LPB891" s="14"/>
      <c r="LPC891" s="14"/>
      <c r="LPD891" s="14"/>
      <c r="LPE891" s="14"/>
      <c r="LPF891" s="14"/>
      <c r="LPG891" s="14"/>
      <c r="LPH891" s="14"/>
      <c r="LPI891" s="14"/>
      <c r="LPJ891" s="14"/>
      <c r="LPK891" s="14"/>
      <c r="LPL891" s="14"/>
      <c r="LPM891" s="14"/>
      <c r="LPN891" s="14"/>
      <c r="LPO891" s="14"/>
      <c r="LPP891" s="14"/>
      <c r="LPQ891" s="14"/>
      <c r="LPR891" s="14"/>
      <c r="LPS891" s="14"/>
      <c r="LPT891" s="14"/>
      <c r="LPU891" s="14"/>
      <c r="LPV891" s="14"/>
      <c r="LPW891" s="14"/>
      <c r="LPX891" s="14"/>
      <c r="LPY891" s="14"/>
      <c r="LPZ891" s="14"/>
      <c r="LQA891" s="14"/>
      <c r="LQB891" s="14"/>
      <c r="LQC891" s="14"/>
      <c r="LQD891" s="14"/>
      <c r="LQE891" s="14"/>
      <c r="LQF891" s="14"/>
      <c r="LQG891" s="14"/>
      <c r="LQH891" s="14"/>
      <c r="LQI891" s="14"/>
      <c r="LQJ891" s="14"/>
      <c r="LQK891" s="14"/>
      <c r="LQL891" s="14"/>
      <c r="LQM891" s="14"/>
      <c r="LQN891" s="14"/>
      <c r="LQO891" s="14"/>
      <c r="LQP891" s="14"/>
      <c r="LQQ891" s="14"/>
      <c r="LQR891" s="14"/>
      <c r="LQS891" s="14"/>
      <c r="LQT891" s="14"/>
      <c r="LQU891" s="14"/>
      <c r="LQV891" s="14"/>
      <c r="LQW891" s="14"/>
      <c r="LQX891" s="14"/>
      <c r="LQY891" s="14"/>
      <c r="LQZ891" s="14"/>
      <c r="LRA891" s="14"/>
      <c r="LRB891" s="14"/>
      <c r="LRC891" s="14"/>
      <c r="LRD891" s="14"/>
      <c r="LRE891" s="14"/>
      <c r="LRF891" s="14"/>
      <c r="LRG891" s="14"/>
      <c r="LRH891" s="14"/>
      <c r="LRI891" s="14"/>
      <c r="LRJ891" s="14"/>
      <c r="LRK891" s="14"/>
      <c r="LRL891" s="14"/>
      <c r="LRM891" s="14"/>
      <c r="LRN891" s="14"/>
      <c r="LRO891" s="14"/>
      <c r="LRP891" s="14"/>
      <c r="LRQ891" s="14"/>
      <c r="LRR891" s="14"/>
      <c r="LRS891" s="14"/>
      <c r="LRT891" s="14"/>
      <c r="LRU891" s="14"/>
      <c r="LRV891" s="14"/>
      <c r="LRW891" s="14"/>
      <c r="LRX891" s="14"/>
      <c r="LRY891" s="14"/>
      <c r="LRZ891" s="14"/>
      <c r="LSA891" s="14"/>
      <c r="LSB891" s="14"/>
      <c r="LSC891" s="14"/>
      <c r="LSD891" s="14"/>
      <c r="LSE891" s="14"/>
      <c r="LSF891" s="14"/>
      <c r="LSG891" s="14"/>
      <c r="LSH891" s="14"/>
      <c r="LSI891" s="14"/>
      <c r="LSJ891" s="14"/>
      <c r="LSK891" s="14"/>
      <c r="LSL891" s="14"/>
      <c r="LSM891" s="14"/>
      <c r="LSN891" s="14"/>
      <c r="LSO891" s="14"/>
      <c r="LSP891" s="14"/>
      <c r="LSQ891" s="14"/>
      <c r="LSR891" s="14"/>
      <c r="LSS891" s="14"/>
      <c r="LST891" s="14"/>
      <c r="LSU891" s="14"/>
      <c r="LSV891" s="14"/>
      <c r="LSW891" s="14"/>
      <c r="LSX891" s="14"/>
      <c r="LSY891" s="14"/>
      <c r="LSZ891" s="14"/>
      <c r="LTA891" s="14"/>
      <c r="LTB891" s="14"/>
      <c r="LTC891" s="14"/>
      <c r="LTD891" s="14"/>
      <c r="LTE891" s="14"/>
      <c r="LTF891" s="14"/>
      <c r="LTG891" s="14"/>
      <c r="LTH891" s="14"/>
      <c r="LTI891" s="14"/>
      <c r="LTJ891" s="14"/>
      <c r="LTK891" s="14"/>
      <c r="LTL891" s="14"/>
      <c r="LTM891" s="14"/>
      <c r="LTN891" s="14"/>
      <c r="LTO891" s="14"/>
      <c r="LTP891" s="14"/>
      <c r="LTQ891" s="14"/>
      <c r="LTR891" s="14"/>
      <c r="LTS891" s="14"/>
      <c r="LTT891" s="14"/>
      <c r="LTU891" s="14"/>
      <c r="LTV891" s="14"/>
      <c r="LTW891" s="14"/>
      <c r="LTX891" s="14"/>
      <c r="LTY891" s="14"/>
      <c r="LTZ891" s="14"/>
      <c r="LUA891" s="14"/>
      <c r="LUB891" s="14"/>
      <c r="LUC891" s="14"/>
      <c r="LUD891" s="14"/>
      <c r="LUE891" s="14"/>
      <c r="LUF891" s="14"/>
      <c r="LUG891" s="14"/>
      <c r="LUH891" s="14"/>
      <c r="LUI891" s="14"/>
      <c r="LUJ891" s="14"/>
      <c r="LUK891" s="14"/>
      <c r="LUL891" s="14"/>
      <c r="LUM891" s="14"/>
      <c r="LUN891" s="14"/>
      <c r="LUO891" s="14"/>
      <c r="LUP891" s="14"/>
      <c r="LUQ891" s="14"/>
      <c r="LUR891" s="14"/>
      <c r="LUS891" s="14"/>
      <c r="LUT891" s="14"/>
      <c r="LUU891" s="14"/>
      <c r="LUV891" s="14"/>
      <c r="LUW891" s="14"/>
      <c r="LUX891" s="14"/>
      <c r="LUY891" s="14"/>
      <c r="LUZ891" s="14"/>
      <c r="LVA891" s="14"/>
      <c r="LVB891" s="14"/>
      <c r="LVC891" s="14"/>
      <c r="LVD891" s="14"/>
      <c r="LVE891" s="14"/>
      <c r="LVF891" s="14"/>
      <c r="LVG891" s="14"/>
      <c r="LVH891" s="14"/>
      <c r="LVI891" s="14"/>
      <c r="LVJ891" s="14"/>
      <c r="LVK891" s="14"/>
      <c r="LVL891" s="14"/>
      <c r="LVM891" s="14"/>
      <c r="LVN891" s="14"/>
      <c r="LVO891" s="14"/>
      <c r="LVP891" s="14"/>
      <c r="LVQ891" s="14"/>
      <c r="LVR891" s="14"/>
      <c r="LVS891" s="14"/>
      <c r="LVT891" s="14"/>
      <c r="LVU891" s="14"/>
      <c r="LVV891" s="14"/>
      <c r="LVW891" s="14"/>
      <c r="LVX891" s="14"/>
      <c r="LVY891" s="14"/>
      <c r="LVZ891" s="14"/>
      <c r="LWA891" s="14"/>
      <c r="LWB891" s="14"/>
      <c r="LWC891" s="14"/>
      <c r="LWD891" s="14"/>
      <c r="LWE891" s="14"/>
      <c r="LWF891" s="14"/>
      <c r="LWG891" s="14"/>
      <c r="LWH891" s="14"/>
      <c r="LWI891" s="14"/>
      <c r="LWJ891" s="14"/>
      <c r="LWK891" s="14"/>
      <c r="LWL891" s="14"/>
      <c r="LWM891" s="14"/>
      <c r="LWN891" s="14"/>
      <c r="LWO891" s="14"/>
      <c r="LWP891" s="14"/>
      <c r="LWQ891" s="14"/>
      <c r="LWR891" s="14"/>
      <c r="LWS891" s="14"/>
      <c r="LWT891" s="14"/>
      <c r="LWU891" s="14"/>
      <c r="LWV891" s="14"/>
      <c r="LWW891" s="14"/>
      <c r="LWX891" s="14"/>
      <c r="LWY891" s="14"/>
      <c r="LWZ891" s="14"/>
      <c r="LXA891" s="14"/>
      <c r="LXB891" s="14"/>
      <c r="LXC891" s="14"/>
      <c r="LXD891" s="14"/>
      <c r="LXE891" s="14"/>
      <c r="LXF891" s="14"/>
      <c r="LXG891" s="14"/>
      <c r="LXH891" s="14"/>
      <c r="LXI891" s="14"/>
      <c r="LXJ891" s="14"/>
      <c r="LXK891" s="14"/>
      <c r="LXL891" s="14"/>
      <c r="LXM891" s="14"/>
      <c r="LXN891" s="14"/>
      <c r="LXO891" s="14"/>
      <c r="LXP891" s="14"/>
      <c r="LXQ891" s="14"/>
      <c r="LXR891" s="14"/>
      <c r="LXS891" s="14"/>
      <c r="LXT891" s="14"/>
      <c r="LXU891" s="14"/>
      <c r="LXV891" s="14"/>
      <c r="LXW891" s="14"/>
      <c r="LXX891" s="14"/>
      <c r="LXY891" s="14"/>
      <c r="LXZ891" s="14"/>
      <c r="LYA891" s="14"/>
      <c r="LYB891" s="14"/>
      <c r="LYC891" s="14"/>
      <c r="LYD891" s="14"/>
      <c r="LYE891" s="14"/>
      <c r="LYF891" s="14"/>
      <c r="LYG891" s="14"/>
      <c r="LYH891" s="14"/>
      <c r="LYI891" s="14"/>
      <c r="LYJ891" s="14"/>
      <c r="LYK891" s="14"/>
      <c r="LYL891" s="14"/>
      <c r="LYM891" s="14"/>
      <c r="LYN891" s="14"/>
      <c r="LYO891" s="14"/>
      <c r="LYP891" s="14"/>
      <c r="LYQ891" s="14"/>
      <c r="LYR891" s="14"/>
      <c r="LYS891" s="14"/>
      <c r="LYT891" s="14"/>
      <c r="LYU891" s="14"/>
      <c r="LYV891" s="14"/>
      <c r="LYW891" s="14"/>
      <c r="LYX891" s="14"/>
      <c r="LYY891" s="14"/>
      <c r="LYZ891" s="14"/>
      <c r="LZA891" s="14"/>
      <c r="LZB891" s="14"/>
      <c r="LZC891" s="14"/>
      <c r="LZD891" s="14"/>
      <c r="LZE891" s="14"/>
      <c r="LZF891" s="14"/>
      <c r="LZG891" s="14"/>
      <c r="LZH891" s="14"/>
      <c r="LZI891" s="14"/>
      <c r="LZJ891" s="14"/>
      <c r="LZK891" s="14"/>
      <c r="LZL891" s="14"/>
      <c r="LZM891" s="14"/>
      <c r="LZN891" s="14"/>
      <c r="LZO891" s="14"/>
      <c r="LZP891" s="14"/>
      <c r="LZQ891" s="14"/>
      <c r="LZR891" s="14"/>
      <c r="LZS891" s="14"/>
      <c r="LZT891" s="14"/>
      <c r="LZU891" s="14"/>
      <c r="LZV891" s="14"/>
      <c r="LZW891" s="14"/>
      <c r="LZX891" s="14"/>
      <c r="LZY891" s="14"/>
      <c r="LZZ891" s="14"/>
      <c r="MAA891" s="14"/>
      <c r="MAB891" s="14"/>
      <c r="MAC891" s="14"/>
      <c r="MAD891" s="14"/>
      <c r="MAE891" s="14"/>
      <c r="MAF891" s="14"/>
      <c r="MAG891" s="14"/>
      <c r="MAH891" s="14"/>
      <c r="MAI891" s="14"/>
      <c r="MAJ891" s="14"/>
      <c r="MAK891" s="14"/>
      <c r="MAL891" s="14"/>
      <c r="MAM891" s="14"/>
      <c r="MAN891" s="14"/>
      <c r="MAO891" s="14"/>
      <c r="MAP891" s="14"/>
      <c r="MAQ891" s="14"/>
      <c r="MAR891" s="14"/>
      <c r="MAS891" s="14"/>
      <c r="MAT891" s="14"/>
      <c r="MAU891" s="14"/>
      <c r="MAV891" s="14"/>
      <c r="MAW891" s="14"/>
      <c r="MAX891" s="14"/>
      <c r="MAY891" s="14"/>
      <c r="MAZ891" s="14"/>
      <c r="MBA891" s="14"/>
      <c r="MBB891" s="14"/>
      <c r="MBC891" s="14"/>
      <c r="MBD891" s="14"/>
      <c r="MBE891" s="14"/>
      <c r="MBF891" s="14"/>
      <c r="MBG891" s="14"/>
      <c r="MBH891" s="14"/>
      <c r="MBI891" s="14"/>
      <c r="MBJ891" s="14"/>
      <c r="MBK891" s="14"/>
      <c r="MBL891" s="14"/>
      <c r="MBM891" s="14"/>
      <c r="MBN891" s="14"/>
      <c r="MBO891" s="14"/>
      <c r="MBP891" s="14"/>
      <c r="MBQ891" s="14"/>
      <c r="MBR891" s="14"/>
      <c r="MBS891" s="14"/>
      <c r="MBT891" s="14"/>
      <c r="MBU891" s="14"/>
      <c r="MBV891" s="14"/>
      <c r="MBW891" s="14"/>
      <c r="MBX891" s="14"/>
      <c r="MBY891" s="14"/>
      <c r="MBZ891" s="14"/>
      <c r="MCA891" s="14"/>
      <c r="MCB891" s="14"/>
      <c r="MCC891" s="14"/>
      <c r="MCD891" s="14"/>
      <c r="MCE891" s="14"/>
      <c r="MCF891" s="14"/>
      <c r="MCG891" s="14"/>
      <c r="MCH891" s="14"/>
      <c r="MCI891" s="14"/>
      <c r="MCJ891" s="14"/>
      <c r="MCK891" s="14"/>
      <c r="MCL891" s="14"/>
      <c r="MCM891" s="14"/>
      <c r="MCN891" s="14"/>
      <c r="MCO891" s="14"/>
      <c r="MCP891" s="14"/>
      <c r="MCQ891" s="14"/>
      <c r="MCR891" s="14"/>
      <c r="MCS891" s="14"/>
      <c r="MCT891" s="14"/>
      <c r="MCU891" s="14"/>
      <c r="MCV891" s="14"/>
      <c r="MCW891" s="14"/>
      <c r="MCX891" s="14"/>
      <c r="MCY891" s="14"/>
      <c r="MCZ891" s="14"/>
      <c r="MDA891" s="14"/>
      <c r="MDB891" s="14"/>
      <c r="MDC891" s="14"/>
      <c r="MDD891" s="14"/>
      <c r="MDE891" s="14"/>
      <c r="MDF891" s="14"/>
      <c r="MDG891" s="14"/>
      <c r="MDH891" s="14"/>
      <c r="MDI891" s="14"/>
      <c r="MDJ891" s="14"/>
      <c r="MDK891" s="14"/>
      <c r="MDL891" s="14"/>
      <c r="MDM891" s="14"/>
      <c r="MDN891" s="14"/>
      <c r="MDO891" s="14"/>
      <c r="MDP891" s="14"/>
      <c r="MDQ891" s="14"/>
      <c r="MDR891" s="14"/>
      <c r="MDS891" s="14"/>
      <c r="MDT891" s="14"/>
      <c r="MDU891" s="14"/>
      <c r="MDV891" s="14"/>
      <c r="MDW891" s="14"/>
      <c r="MDX891" s="14"/>
      <c r="MDY891" s="14"/>
      <c r="MDZ891" s="14"/>
      <c r="MEA891" s="14"/>
      <c r="MEB891" s="14"/>
      <c r="MEC891" s="14"/>
      <c r="MED891" s="14"/>
      <c r="MEE891" s="14"/>
      <c r="MEF891" s="14"/>
      <c r="MEG891" s="14"/>
      <c r="MEH891" s="14"/>
      <c r="MEI891" s="14"/>
      <c r="MEJ891" s="14"/>
      <c r="MEK891" s="14"/>
      <c r="MEL891" s="14"/>
      <c r="MEM891" s="14"/>
      <c r="MEN891" s="14"/>
      <c r="MEO891" s="14"/>
      <c r="MEP891" s="14"/>
      <c r="MEQ891" s="14"/>
      <c r="MER891" s="14"/>
      <c r="MES891" s="14"/>
      <c r="MET891" s="14"/>
      <c r="MEU891" s="14"/>
      <c r="MEV891" s="14"/>
      <c r="MEW891" s="14"/>
      <c r="MEX891" s="14"/>
      <c r="MEY891" s="14"/>
      <c r="MEZ891" s="14"/>
      <c r="MFA891" s="14"/>
      <c r="MFB891" s="14"/>
      <c r="MFC891" s="14"/>
      <c r="MFD891" s="14"/>
      <c r="MFE891" s="14"/>
      <c r="MFF891" s="14"/>
      <c r="MFG891" s="14"/>
      <c r="MFH891" s="14"/>
      <c r="MFI891" s="14"/>
      <c r="MFJ891" s="14"/>
      <c r="MFK891" s="14"/>
      <c r="MFL891" s="14"/>
      <c r="MFM891" s="14"/>
      <c r="MFN891" s="14"/>
      <c r="MFO891" s="14"/>
      <c r="MFP891" s="14"/>
      <c r="MFQ891" s="14"/>
      <c r="MFR891" s="14"/>
      <c r="MFS891" s="14"/>
      <c r="MFT891" s="14"/>
      <c r="MFU891" s="14"/>
      <c r="MFV891" s="14"/>
      <c r="MFW891" s="14"/>
      <c r="MFX891" s="14"/>
      <c r="MFY891" s="14"/>
      <c r="MFZ891" s="14"/>
      <c r="MGA891" s="14"/>
      <c r="MGB891" s="14"/>
      <c r="MGC891" s="14"/>
      <c r="MGD891" s="14"/>
      <c r="MGE891" s="14"/>
      <c r="MGF891" s="14"/>
      <c r="MGG891" s="14"/>
      <c r="MGH891" s="14"/>
      <c r="MGI891" s="14"/>
      <c r="MGJ891" s="14"/>
      <c r="MGK891" s="14"/>
      <c r="MGL891" s="14"/>
      <c r="MGM891" s="14"/>
      <c r="MGN891" s="14"/>
      <c r="MGO891" s="14"/>
      <c r="MGP891" s="14"/>
      <c r="MGQ891" s="14"/>
      <c r="MGR891" s="14"/>
      <c r="MGS891" s="14"/>
      <c r="MGT891" s="14"/>
      <c r="MGU891" s="14"/>
      <c r="MGV891" s="14"/>
      <c r="MGW891" s="14"/>
      <c r="MGX891" s="14"/>
      <c r="MGY891" s="14"/>
      <c r="MGZ891" s="14"/>
      <c r="MHA891" s="14"/>
      <c r="MHB891" s="14"/>
      <c r="MHC891" s="14"/>
      <c r="MHD891" s="14"/>
      <c r="MHE891" s="14"/>
      <c r="MHF891" s="14"/>
      <c r="MHG891" s="14"/>
      <c r="MHH891" s="14"/>
      <c r="MHI891" s="14"/>
      <c r="MHJ891" s="14"/>
      <c r="MHK891" s="14"/>
      <c r="MHL891" s="14"/>
      <c r="MHM891" s="14"/>
      <c r="MHN891" s="14"/>
      <c r="MHO891" s="14"/>
      <c r="MHP891" s="14"/>
      <c r="MHQ891" s="14"/>
      <c r="MHR891" s="14"/>
      <c r="MHS891" s="14"/>
      <c r="MHT891" s="14"/>
      <c r="MHU891" s="14"/>
      <c r="MHV891" s="14"/>
      <c r="MHW891" s="14"/>
      <c r="MHX891" s="14"/>
      <c r="MHY891" s="14"/>
      <c r="MHZ891" s="14"/>
      <c r="MIA891" s="14"/>
      <c r="MIB891" s="14"/>
      <c r="MIC891" s="14"/>
      <c r="MID891" s="14"/>
      <c r="MIE891" s="14"/>
      <c r="MIF891" s="14"/>
      <c r="MIG891" s="14"/>
      <c r="MIH891" s="14"/>
      <c r="MII891" s="14"/>
      <c r="MIJ891" s="14"/>
      <c r="MIK891" s="14"/>
      <c r="MIL891" s="14"/>
      <c r="MIM891" s="14"/>
      <c r="MIN891" s="14"/>
      <c r="MIO891" s="14"/>
      <c r="MIP891" s="14"/>
      <c r="MIQ891" s="14"/>
      <c r="MIR891" s="14"/>
      <c r="MIS891" s="14"/>
      <c r="MIT891" s="14"/>
      <c r="MIU891" s="14"/>
      <c r="MIV891" s="14"/>
      <c r="MIW891" s="14"/>
      <c r="MIX891" s="14"/>
      <c r="MIY891" s="14"/>
      <c r="MIZ891" s="14"/>
      <c r="MJA891" s="14"/>
      <c r="MJB891" s="14"/>
      <c r="MJC891" s="14"/>
      <c r="MJD891" s="14"/>
      <c r="MJE891" s="14"/>
      <c r="MJF891" s="14"/>
      <c r="MJG891" s="14"/>
      <c r="MJH891" s="14"/>
      <c r="MJI891" s="14"/>
      <c r="MJJ891" s="14"/>
      <c r="MJK891" s="14"/>
      <c r="MJL891" s="14"/>
      <c r="MJM891" s="14"/>
      <c r="MJN891" s="14"/>
      <c r="MJO891" s="14"/>
      <c r="MJP891" s="14"/>
      <c r="MJQ891" s="14"/>
      <c r="MJR891" s="14"/>
      <c r="MJS891" s="14"/>
      <c r="MJT891" s="14"/>
      <c r="MJU891" s="14"/>
      <c r="MJV891" s="14"/>
      <c r="MJW891" s="14"/>
      <c r="MJX891" s="14"/>
      <c r="MJY891" s="14"/>
      <c r="MJZ891" s="14"/>
      <c r="MKA891" s="14"/>
      <c r="MKB891" s="14"/>
      <c r="MKC891" s="14"/>
      <c r="MKD891" s="14"/>
      <c r="MKE891" s="14"/>
      <c r="MKF891" s="14"/>
      <c r="MKG891" s="14"/>
      <c r="MKH891" s="14"/>
      <c r="MKI891" s="14"/>
      <c r="MKJ891" s="14"/>
      <c r="MKK891" s="14"/>
      <c r="MKL891" s="14"/>
      <c r="MKM891" s="14"/>
      <c r="MKN891" s="14"/>
      <c r="MKO891" s="14"/>
      <c r="MKP891" s="14"/>
      <c r="MKQ891" s="14"/>
      <c r="MKR891" s="14"/>
      <c r="MKS891" s="14"/>
      <c r="MKT891" s="14"/>
      <c r="MKU891" s="14"/>
      <c r="MKV891" s="14"/>
      <c r="MKW891" s="14"/>
      <c r="MKX891" s="14"/>
      <c r="MKY891" s="14"/>
      <c r="MKZ891" s="14"/>
      <c r="MLA891" s="14"/>
      <c r="MLB891" s="14"/>
      <c r="MLC891" s="14"/>
      <c r="MLD891" s="14"/>
      <c r="MLE891" s="14"/>
      <c r="MLF891" s="14"/>
      <c r="MLG891" s="14"/>
      <c r="MLH891" s="14"/>
      <c r="MLI891" s="14"/>
      <c r="MLJ891" s="14"/>
      <c r="MLK891" s="14"/>
      <c r="MLL891" s="14"/>
      <c r="MLM891" s="14"/>
      <c r="MLN891" s="14"/>
      <c r="MLO891" s="14"/>
      <c r="MLP891" s="14"/>
      <c r="MLQ891" s="14"/>
      <c r="MLR891" s="14"/>
      <c r="MLS891" s="14"/>
      <c r="MLT891" s="14"/>
      <c r="MLU891" s="14"/>
      <c r="MLV891" s="14"/>
      <c r="MLW891" s="14"/>
      <c r="MLX891" s="14"/>
      <c r="MLY891" s="14"/>
      <c r="MLZ891" s="14"/>
      <c r="MMA891" s="14"/>
      <c r="MMB891" s="14"/>
      <c r="MMC891" s="14"/>
      <c r="MMD891" s="14"/>
      <c r="MME891" s="14"/>
      <c r="MMF891" s="14"/>
      <c r="MMG891" s="14"/>
      <c r="MMH891" s="14"/>
      <c r="MMI891" s="14"/>
      <c r="MMJ891" s="14"/>
      <c r="MMK891" s="14"/>
      <c r="MML891" s="14"/>
      <c r="MMM891" s="14"/>
      <c r="MMN891" s="14"/>
      <c r="MMO891" s="14"/>
      <c r="MMP891" s="14"/>
      <c r="MMQ891" s="14"/>
      <c r="MMR891" s="14"/>
      <c r="MMS891" s="14"/>
      <c r="MMT891" s="14"/>
      <c r="MMU891" s="14"/>
      <c r="MMV891" s="14"/>
      <c r="MMW891" s="14"/>
      <c r="MMX891" s="14"/>
      <c r="MMY891" s="14"/>
      <c r="MMZ891" s="14"/>
      <c r="MNA891" s="14"/>
      <c r="MNB891" s="14"/>
      <c r="MNC891" s="14"/>
      <c r="MND891" s="14"/>
      <c r="MNE891" s="14"/>
      <c r="MNF891" s="14"/>
      <c r="MNG891" s="14"/>
      <c r="MNH891" s="14"/>
      <c r="MNI891" s="14"/>
      <c r="MNJ891" s="14"/>
      <c r="MNK891" s="14"/>
      <c r="MNL891" s="14"/>
      <c r="MNM891" s="14"/>
      <c r="MNN891" s="14"/>
      <c r="MNO891" s="14"/>
      <c r="MNP891" s="14"/>
      <c r="MNQ891" s="14"/>
      <c r="MNR891" s="14"/>
      <c r="MNS891" s="14"/>
      <c r="MNT891" s="14"/>
      <c r="MNU891" s="14"/>
      <c r="MNV891" s="14"/>
      <c r="MNW891" s="14"/>
      <c r="MNX891" s="14"/>
      <c r="MNY891" s="14"/>
      <c r="MNZ891" s="14"/>
      <c r="MOA891" s="14"/>
      <c r="MOB891" s="14"/>
      <c r="MOC891" s="14"/>
      <c r="MOD891" s="14"/>
      <c r="MOE891" s="14"/>
      <c r="MOF891" s="14"/>
      <c r="MOG891" s="14"/>
      <c r="MOH891" s="14"/>
      <c r="MOI891" s="14"/>
      <c r="MOJ891" s="14"/>
      <c r="MOK891" s="14"/>
      <c r="MOL891" s="14"/>
      <c r="MOM891" s="14"/>
      <c r="MON891" s="14"/>
      <c r="MOO891" s="14"/>
      <c r="MOP891" s="14"/>
      <c r="MOQ891" s="14"/>
      <c r="MOR891" s="14"/>
      <c r="MOS891" s="14"/>
      <c r="MOT891" s="14"/>
      <c r="MOU891" s="14"/>
      <c r="MOV891" s="14"/>
      <c r="MOW891" s="14"/>
      <c r="MOX891" s="14"/>
      <c r="MOY891" s="14"/>
      <c r="MOZ891" s="14"/>
      <c r="MPA891" s="14"/>
      <c r="MPB891" s="14"/>
      <c r="MPC891" s="14"/>
      <c r="MPD891" s="14"/>
      <c r="MPE891" s="14"/>
      <c r="MPF891" s="14"/>
      <c r="MPG891" s="14"/>
      <c r="MPH891" s="14"/>
      <c r="MPI891" s="14"/>
      <c r="MPJ891" s="14"/>
      <c r="MPK891" s="14"/>
      <c r="MPL891" s="14"/>
      <c r="MPM891" s="14"/>
      <c r="MPN891" s="14"/>
      <c r="MPO891" s="14"/>
      <c r="MPP891" s="14"/>
      <c r="MPQ891" s="14"/>
      <c r="MPR891" s="14"/>
      <c r="MPS891" s="14"/>
      <c r="MPT891" s="14"/>
      <c r="MPU891" s="14"/>
      <c r="MPV891" s="14"/>
      <c r="MPW891" s="14"/>
      <c r="MPX891" s="14"/>
      <c r="MPY891" s="14"/>
      <c r="MPZ891" s="14"/>
      <c r="MQA891" s="14"/>
      <c r="MQB891" s="14"/>
      <c r="MQC891" s="14"/>
      <c r="MQD891" s="14"/>
      <c r="MQE891" s="14"/>
      <c r="MQF891" s="14"/>
      <c r="MQG891" s="14"/>
      <c r="MQH891" s="14"/>
      <c r="MQI891" s="14"/>
      <c r="MQJ891" s="14"/>
      <c r="MQK891" s="14"/>
      <c r="MQL891" s="14"/>
      <c r="MQM891" s="14"/>
      <c r="MQN891" s="14"/>
      <c r="MQO891" s="14"/>
      <c r="MQP891" s="14"/>
      <c r="MQQ891" s="14"/>
      <c r="MQR891" s="14"/>
      <c r="MQS891" s="14"/>
      <c r="MQT891" s="14"/>
      <c r="MQU891" s="14"/>
      <c r="MQV891" s="14"/>
      <c r="MQW891" s="14"/>
      <c r="MQX891" s="14"/>
      <c r="MQY891" s="14"/>
      <c r="MQZ891" s="14"/>
      <c r="MRA891" s="14"/>
      <c r="MRB891" s="14"/>
      <c r="MRC891" s="14"/>
      <c r="MRD891" s="14"/>
      <c r="MRE891" s="14"/>
      <c r="MRF891" s="14"/>
      <c r="MRG891" s="14"/>
      <c r="MRH891" s="14"/>
      <c r="MRI891" s="14"/>
      <c r="MRJ891" s="14"/>
      <c r="MRK891" s="14"/>
      <c r="MRL891" s="14"/>
      <c r="MRM891" s="14"/>
      <c r="MRN891" s="14"/>
      <c r="MRO891" s="14"/>
      <c r="MRP891" s="14"/>
      <c r="MRQ891" s="14"/>
      <c r="MRR891" s="14"/>
      <c r="MRS891" s="14"/>
      <c r="MRT891" s="14"/>
      <c r="MRU891" s="14"/>
      <c r="MRV891" s="14"/>
      <c r="MRW891" s="14"/>
      <c r="MRX891" s="14"/>
      <c r="MRY891" s="14"/>
      <c r="MRZ891" s="14"/>
      <c r="MSA891" s="14"/>
      <c r="MSB891" s="14"/>
      <c r="MSC891" s="14"/>
      <c r="MSD891" s="14"/>
      <c r="MSE891" s="14"/>
      <c r="MSF891" s="14"/>
      <c r="MSG891" s="14"/>
      <c r="MSH891" s="14"/>
      <c r="MSI891" s="14"/>
      <c r="MSJ891" s="14"/>
      <c r="MSK891" s="14"/>
      <c r="MSL891" s="14"/>
      <c r="MSM891" s="14"/>
      <c r="MSN891" s="14"/>
      <c r="MSO891" s="14"/>
      <c r="MSP891" s="14"/>
      <c r="MSQ891" s="14"/>
      <c r="MSR891" s="14"/>
      <c r="MSS891" s="14"/>
      <c r="MST891" s="14"/>
      <c r="MSU891" s="14"/>
      <c r="MSV891" s="14"/>
      <c r="MSW891" s="14"/>
      <c r="MSX891" s="14"/>
      <c r="MSY891" s="14"/>
      <c r="MSZ891" s="14"/>
      <c r="MTA891" s="14"/>
      <c r="MTB891" s="14"/>
      <c r="MTC891" s="14"/>
      <c r="MTD891" s="14"/>
      <c r="MTE891" s="14"/>
      <c r="MTF891" s="14"/>
      <c r="MTG891" s="14"/>
      <c r="MTH891" s="14"/>
      <c r="MTI891" s="14"/>
      <c r="MTJ891" s="14"/>
      <c r="MTK891" s="14"/>
      <c r="MTL891" s="14"/>
      <c r="MTM891" s="14"/>
      <c r="MTN891" s="14"/>
      <c r="MTO891" s="14"/>
      <c r="MTP891" s="14"/>
      <c r="MTQ891" s="14"/>
      <c r="MTR891" s="14"/>
      <c r="MTS891" s="14"/>
      <c r="MTT891" s="14"/>
      <c r="MTU891" s="14"/>
      <c r="MTV891" s="14"/>
      <c r="MTW891" s="14"/>
      <c r="MTX891" s="14"/>
      <c r="MTY891" s="14"/>
      <c r="MTZ891" s="14"/>
      <c r="MUA891" s="14"/>
      <c r="MUB891" s="14"/>
      <c r="MUC891" s="14"/>
      <c r="MUD891" s="14"/>
      <c r="MUE891" s="14"/>
      <c r="MUF891" s="14"/>
      <c r="MUG891" s="14"/>
      <c r="MUH891" s="14"/>
      <c r="MUI891" s="14"/>
      <c r="MUJ891" s="14"/>
      <c r="MUK891" s="14"/>
      <c r="MUL891" s="14"/>
      <c r="MUM891" s="14"/>
      <c r="MUN891" s="14"/>
      <c r="MUO891" s="14"/>
      <c r="MUP891" s="14"/>
      <c r="MUQ891" s="14"/>
      <c r="MUR891" s="14"/>
      <c r="MUS891" s="14"/>
      <c r="MUT891" s="14"/>
      <c r="MUU891" s="14"/>
      <c r="MUV891" s="14"/>
      <c r="MUW891" s="14"/>
      <c r="MUX891" s="14"/>
      <c r="MUY891" s="14"/>
      <c r="MUZ891" s="14"/>
      <c r="MVA891" s="14"/>
      <c r="MVB891" s="14"/>
      <c r="MVC891" s="14"/>
      <c r="MVD891" s="14"/>
      <c r="MVE891" s="14"/>
      <c r="MVF891" s="14"/>
      <c r="MVG891" s="14"/>
      <c r="MVH891" s="14"/>
      <c r="MVI891" s="14"/>
      <c r="MVJ891" s="14"/>
      <c r="MVK891" s="14"/>
      <c r="MVL891" s="14"/>
      <c r="MVM891" s="14"/>
      <c r="MVN891" s="14"/>
      <c r="MVO891" s="14"/>
      <c r="MVP891" s="14"/>
      <c r="MVQ891" s="14"/>
      <c r="MVR891" s="14"/>
      <c r="MVS891" s="14"/>
      <c r="MVT891" s="14"/>
      <c r="MVU891" s="14"/>
      <c r="MVV891" s="14"/>
      <c r="MVW891" s="14"/>
      <c r="MVX891" s="14"/>
      <c r="MVY891" s="14"/>
      <c r="MVZ891" s="14"/>
      <c r="MWA891" s="14"/>
      <c r="MWB891" s="14"/>
      <c r="MWC891" s="14"/>
      <c r="MWD891" s="14"/>
      <c r="MWE891" s="14"/>
      <c r="MWF891" s="14"/>
      <c r="MWG891" s="14"/>
      <c r="MWH891" s="14"/>
      <c r="MWI891" s="14"/>
      <c r="MWJ891" s="14"/>
      <c r="MWK891" s="14"/>
      <c r="MWL891" s="14"/>
      <c r="MWM891" s="14"/>
      <c r="MWN891" s="14"/>
      <c r="MWO891" s="14"/>
      <c r="MWP891" s="14"/>
      <c r="MWQ891" s="14"/>
      <c r="MWR891" s="14"/>
      <c r="MWS891" s="14"/>
      <c r="MWT891" s="14"/>
      <c r="MWU891" s="14"/>
      <c r="MWV891" s="14"/>
      <c r="MWW891" s="14"/>
      <c r="MWX891" s="14"/>
      <c r="MWY891" s="14"/>
      <c r="MWZ891" s="14"/>
      <c r="MXA891" s="14"/>
      <c r="MXB891" s="14"/>
      <c r="MXC891" s="14"/>
      <c r="MXD891" s="14"/>
      <c r="MXE891" s="14"/>
      <c r="MXF891" s="14"/>
      <c r="MXG891" s="14"/>
      <c r="MXH891" s="14"/>
      <c r="MXI891" s="14"/>
      <c r="MXJ891" s="14"/>
      <c r="MXK891" s="14"/>
      <c r="MXL891" s="14"/>
      <c r="MXM891" s="14"/>
      <c r="MXN891" s="14"/>
      <c r="MXO891" s="14"/>
      <c r="MXP891" s="14"/>
      <c r="MXQ891" s="14"/>
      <c r="MXR891" s="14"/>
      <c r="MXS891" s="14"/>
      <c r="MXT891" s="14"/>
      <c r="MXU891" s="14"/>
      <c r="MXV891" s="14"/>
      <c r="MXW891" s="14"/>
      <c r="MXX891" s="14"/>
      <c r="MXY891" s="14"/>
      <c r="MXZ891" s="14"/>
      <c r="MYA891" s="14"/>
      <c r="MYB891" s="14"/>
      <c r="MYC891" s="14"/>
      <c r="MYD891" s="14"/>
      <c r="MYE891" s="14"/>
      <c r="MYF891" s="14"/>
      <c r="MYG891" s="14"/>
      <c r="MYH891" s="14"/>
      <c r="MYI891" s="14"/>
      <c r="MYJ891" s="14"/>
      <c r="MYK891" s="14"/>
      <c r="MYL891" s="14"/>
      <c r="MYM891" s="14"/>
      <c r="MYN891" s="14"/>
      <c r="MYO891" s="14"/>
      <c r="MYP891" s="14"/>
      <c r="MYQ891" s="14"/>
      <c r="MYR891" s="14"/>
      <c r="MYS891" s="14"/>
      <c r="MYT891" s="14"/>
      <c r="MYU891" s="14"/>
      <c r="MYV891" s="14"/>
      <c r="MYW891" s="14"/>
      <c r="MYX891" s="14"/>
      <c r="MYY891" s="14"/>
      <c r="MYZ891" s="14"/>
      <c r="MZA891" s="14"/>
      <c r="MZB891" s="14"/>
      <c r="MZC891" s="14"/>
      <c r="MZD891" s="14"/>
      <c r="MZE891" s="14"/>
      <c r="MZF891" s="14"/>
      <c r="MZG891" s="14"/>
      <c r="MZH891" s="14"/>
      <c r="MZI891" s="14"/>
      <c r="MZJ891" s="14"/>
      <c r="MZK891" s="14"/>
      <c r="MZL891" s="14"/>
      <c r="MZM891" s="14"/>
      <c r="MZN891" s="14"/>
      <c r="MZO891" s="14"/>
      <c r="MZP891" s="14"/>
      <c r="MZQ891" s="14"/>
      <c r="MZR891" s="14"/>
      <c r="MZS891" s="14"/>
      <c r="MZT891" s="14"/>
      <c r="MZU891" s="14"/>
      <c r="MZV891" s="14"/>
      <c r="MZW891" s="14"/>
      <c r="MZX891" s="14"/>
      <c r="MZY891" s="14"/>
      <c r="MZZ891" s="14"/>
      <c r="NAA891" s="14"/>
      <c r="NAB891" s="14"/>
      <c r="NAC891" s="14"/>
      <c r="NAD891" s="14"/>
      <c r="NAE891" s="14"/>
      <c r="NAF891" s="14"/>
      <c r="NAG891" s="14"/>
      <c r="NAH891" s="14"/>
      <c r="NAI891" s="14"/>
      <c r="NAJ891" s="14"/>
      <c r="NAK891" s="14"/>
      <c r="NAL891" s="14"/>
      <c r="NAM891" s="14"/>
      <c r="NAN891" s="14"/>
      <c r="NAO891" s="14"/>
      <c r="NAP891" s="14"/>
      <c r="NAQ891" s="14"/>
      <c r="NAR891" s="14"/>
      <c r="NAS891" s="14"/>
      <c r="NAT891" s="14"/>
      <c r="NAU891" s="14"/>
      <c r="NAV891" s="14"/>
      <c r="NAW891" s="14"/>
      <c r="NAX891" s="14"/>
      <c r="NAY891" s="14"/>
      <c r="NAZ891" s="14"/>
      <c r="NBA891" s="14"/>
      <c r="NBB891" s="14"/>
      <c r="NBC891" s="14"/>
      <c r="NBD891" s="14"/>
      <c r="NBE891" s="14"/>
      <c r="NBF891" s="14"/>
      <c r="NBG891" s="14"/>
      <c r="NBH891" s="14"/>
      <c r="NBI891" s="14"/>
      <c r="NBJ891" s="14"/>
      <c r="NBK891" s="14"/>
      <c r="NBL891" s="14"/>
      <c r="NBM891" s="14"/>
      <c r="NBN891" s="14"/>
      <c r="NBO891" s="14"/>
      <c r="NBP891" s="14"/>
      <c r="NBQ891" s="14"/>
      <c r="NBR891" s="14"/>
      <c r="NBS891" s="14"/>
      <c r="NBT891" s="14"/>
      <c r="NBU891" s="14"/>
      <c r="NBV891" s="14"/>
      <c r="NBW891" s="14"/>
      <c r="NBX891" s="14"/>
      <c r="NBY891" s="14"/>
      <c r="NBZ891" s="14"/>
      <c r="NCA891" s="14"/>
      <c r="NCB891" s="14"/>
      <c r="NCC891" s="14"/>
      <c r="NCD891" s="14"/>
      <c r="NCE891" s="14"/>
      <c r="NCF891" s="14"/>
      <c r="NCG891" s="14"/>
      <c r="NCH891" s="14"/>
      <c r="NCI891" s="14"/>
      <c r="NCJ891" s="14"/>
      <c r="NCK891" s="14"/>
      <c r="NCL891" s="14"/>
      <c r="NCM891" s="14"/>
      <c r="NCN891" s="14"/>
      <c r="NCO891" s="14"/>
      <c r="NCP891" s="14"/>
      <c r="NCQ891" s="14"/>
      <c r="NCR891" s="14"/>
      <c r="NCS891" s="14"/>
      <c r="NCT891" s="14"/>
      <c r="NCU891" s="14"/>
      <c r="NCV891" s="14"/>
      <c r="NCW891" s="14"/>
      <c r="NCX891" s="14"/>
      <c r="NCY891" s="14"/>
      <c r="NCZ891" s="14"/>
      <c r="NDA891" s="14"/>
      <c r="NDB891" s="14"/>
      <c r="NDC891" s="14"/>
      <c r="NDD891" s="14"/>
      <c r="NDE891" s="14"/>
      <c r="NDF891" s="14"/>
      <c r="NDG891" s="14"/>
      <c r="NDH891" s="14"/>
      <c r="NDI891" s="14"/>
      <c r="NDJ891" s="14"/>
      <c r="NDK891" s="14"/>
      <c r="NDL891" s="14"/>
      <c r="NDM891" s="14"/>
      <c r="NDN891" s="14"/>
      <c r="NDO891" s="14"/>
      <c r="NDP891" s="14"/>
      <c r="NDQ891" s="14"/>
      <c r="NDR891" s="14"/>
      <c r="NDS891" s="14"/>
      <c r="NDT891" s="14"/>
      <c r="NDU891" s="14"/>
      <c r="NDV891" s="14"/>
      <c r="NDW891" s="14"/>
      <c r="NDX891" s="14"/>
      <c r="NDY891" s="14"/>
      <c r="NDZ891" s="14"/>
      <c r="NEA891" s="14"/>
      <c r="NEB891" s="14"/>
      <c r="NEC891" s="14"/>
      <c r="NED891" s="14"/>
      <c r="NEE891" s="14"/>
      <c r="NEF891" s="14"/>
      <c r="NEG891" s="14"/>
      <c r="NEH891" s="14"/>
      <c r="NEI891" s="14"/>
      <c r="NEJ891" s="14"/>
      <c r="NEK891" s="14"/>
      <c r="NEL891" s="14"/>
      <c r="NEM891" s="14"/>
      <c r="NEN891" s="14"/>
      <c r="NEO891" s="14"/>
      <c r="NEP891" s="14"/>
      <c r="NEQ891" s="14"/>
      <c r="NER891" s="14"/>
      <c r="NES891" s="14"/>
      <c r="NET891" s="14"/>
      <c r="NEU891" s="14"/>
      <c r="NEV891" s="14"/>
      <c r="NEW891" s="14"/>
      <c r="NEX891" s="14"/>
      <c r="NEY891" s="14"/>
      <c r="NEZ891" s="14"/>
      <c r="NFA891" s="14"/>
      <c r="NFB891" s="14"/>
      <c r="NFC891" s="14"/>
      <c r="NFD891" s="14"/>
      <c r="NFE891" s="14"/>
      <c r="NFF891" s="14"/>
      <c r="NFG891" s="14"/>
      <c r="NFH891" s="14"/>
      <c r="NFI891" s="14"/>
      <c r="NFJ891" s="14"/>
      <c r="NFK891" s="14"/>
      <c r="NFL891" s="14"/>
      <c r="NFM891" s="14"/>
      <c r="NFN891" s="14"/>
      <c r="NFO891" s="14"/>
      <c r="NFP891" s="14"/>
      <c r="NFQ891" s="14"/>
      <c r="NFR891" s="14"/>
      <c r="NFS891" s="14"/>
      <c r="NFT891" s="14"/>
      <c r="NFU891" s="14"/>
      <c r="NFV891" s="14"/>
      <c r="NFW891" s="14"/>
      <c r="NFX891" s="14"/>
      <c r="NFY891" s="14"/>
      <c r="NFZ891" s="14"/>
      <c r="NGA891" s="14"/>
      <c r="NGB891" s="14"/>
      <c r="NGC891" s="14"/>
      <c r="NGD891" s="14"/>
      <c r="NGE891" s="14"/>
      <c r="NGF891" s="14"/>
      <c r="NGG891" s="14"/>
      <c r="NGH891" s="14"/>
      <c r="NGI891" s="14"/>
      <c r="NGJ891" s="14"/>
      <c r="NGK891" s="14"/>
      <c r="NGL891" s="14"/>
      <c r="NGM891" s="14"/>
      <c r="NGN891" s="14"/>
      <c r="NGO891" s="14"/>
      <c r="NGP891" s="14"/>
      <c r="NGQ891" s="14"/>
      <c r="NGR891" s="14"/>
      <c r="NGS891" s="14"/>
      <c r="NGT891" s="14"/>
      <c r="NGU891" s="14"/>
      <c r="NGV891" s="14"/>
      <c r="NGW891" s="14"/>
      <c r="NGX891" s="14"/>
      <c r="NGY891" s="14"/>
      <c r="NGZ891" s="14"/>
      <c r="NHA891" s="14"/>
      <c r="NHB891" s="14"/>
      <c r="NHC891" s="14"/>
      <c r="NHD891" s="14"/>
      <c r="NHE891" s="14"/>
      <c r="NHF891" s="14"/>
      <c r="NHG891" s="14"/>
      <c r="NHH891" s="14"/>
      <c r="NHI891" s="14"/>
      <c r="NHJ891" s="14"/>
      <c r="NHK891" s="14"/>
      <c r="NHL891" s="14"/>
      <c r="NHM891" s="14"/>
      <c r="NHN891" s="14"/>
      <c r="NHO891" s="14"/>
      <c r="NHP891" s="14"/>
      <c r="NHQ891" s="14"/>
      <c r="NHR891" s="14"/>
      <c r="NHS891" s="14"/>
      <c r="NHT891" s="14"/>
      <c r="NHU891" s="14"/>
      <c r="NHV891" s="14"/>
      <c r="NHW891" s="14"/>
      <c r="NHX891" s="14"/>
      <c r="NHY891" s="14"/>
      <c r="NHZ891" s="14"/>
      <c r="NIA891" s="14"/>
      <c r="NIB891" s="14"/>
      <c r="NIC891" s="14"/>
      <c r="NID891" s="14"/>
      <c r="NIE891" s="14"/>
      <c r="NIF891" s="14"/>
      <c r="NIG891" s="14"/>
      <c r="NIH891" s="14"/>
      <c r="NII891" s="14"/>
      <c r="NIJ891" s="14"/>
      <c r="NIK891" s="14"/>
      <c r="NIL891" s="14"/>
      <c r="NIM891" s="14"/>
      <c r="NIN891" s="14"/>
      <c r="NIO891" s="14"/>
      <c r="NIP891" s="14"/>
      <c r="NIQ891" s="14"/>
      <c r="NIR891" s="14"/>
      <c r="NIS891" s="14"/>
      <c r="NIT891" s="14"/>
      <c r="NIU891" s="14"/>
      <c r="NIV891" s="14"/>
      <c r="NIW891" s="14"/>
      <c r="NIX891" s="14"/>
      <c r="NIY891" s="14"/>
      <c r="NIZ891" s="14"/>
      <c r="NJA891" s="14"/>
      <c r="NJB891" s="14"/>
      <c r="NJC891" s="14"/>
      <c r="NJD891" s="14"/>
      <c r="NJE891" s="14"/>
      <c r="NJF891" s="14"/>
      <c r="NJG891" s="14"/>
      <c r="NJH891" s="14"/>
      <c r="NJI891" s="14"/>
      <c r="NJJ891" s="14"/>
      <c r="NJK891" s="14"/>
      <c r="NJL891" s="14"/>
      <c r="NJM891" s="14"/>
      <c r="NJN891" s="14"/>
      <c r="NJO891" s="14"/>
      <c r="NJP891" s="14"/>
      <c r="NJQ891" s="14"/>
      <c r="NJR891" s="14"/>
      <c r="NJS891" s="14"/>
      <c r="NJT891" s="14"/>
      <c r="NJU891" s="14"/>
      <c r="NJV891" s="14"/>
      <c r="NJW891" s="14"/>
      <c r="NJX891" s="14"/>
      <c r="NJY891" s="14"/>
      <c r="NJZ891" s="14"/>
      <c r="NKA891" s="14"/>
      <c r="NKB891" s="14"/>
      <c r="NKC891" s="14"/>
      <c r="NKD891" s="14"/>
      <c r="NKE891" s="14"/>
      <c r="NKF891" s="14"/>
      <c r="NKG891" s="14"/>
      <c r="NKH891" s="14"/>
      <c r="NKI891" s="14"/>
      <c r="NKJ891" s="14"/>
      <c r="NKK891" s="14"/>
      <c r="NKL891" s="14"/>
      <c r="NKM891" s="14"/>
      <c r="NKN891" s="14"/>
      <c r="NKO891" s="14"/>
      <c r="NKP891" s="14"/>
      <c r="NKQ891" s="14"/>
      <c r="NKR891" s="14"/>
      <c r="NKS891" s="14"/>
      <c r="NKT891" s="14"/>
      <c r="NKU891" s="14"/>
      <c r="NKV891" s="14"/>
      <c r="NKW891" s="14"/>
      <c r="NKX891" s="14"/>
      <c r="NKY891" s="14"/>
      <c r="NKZ891" s="14"/>
      <c r="NLA891" s="14"/>
      <c r="NLB891" s="14"/>
      <c r="NLC891" s="14"/>
      <c r="NLD891" s="14"/>
      <c r="NLE891" s="14"/>
      <c r="NLF891" s="14"/>
      <c r="NLG891" s="14"/>
      <c r="NLH891" s="14"/>
      <c r="NLI891" s="14"/>
      <c r="NLJ891" s="14"/>
      <c r="NLK891" s="14"/>
      <c r="NLL891" s="14"/>
      <c r="NLM891" s="14"/>
      <c r="NLN891" s="14"/>
      <c r="NLO891" s="14"/>
      <c r="NLP891" s="14"/>
      <c r="NLQ891" s="14"/>
      <c r="NLR891" s="14"/>
      <c r="NLS891" s="14"/>
      <c r="NLT891" s="14"/>
      <c r="NLU891" s="14"/>
      <c r="NLV891" s="14"/>
      <c r="NLW891" s="14"/>
      <c r="NLX891" s="14"/>
      <c r="NLY891" s="14"/>
      <c r="NLZ891" s="14"/>
      <c r="NMA891" s="14"/>
      <c r="NMB891" s="14"/>
      <c r="NMC891" s="14"/>
      <c r="NMD891" s="14"/>
      <c r="NME891" s="14"/>
      <c r="NMF891" s="14"/>
      <c r="NMG891" s="14"/>
      <c r="NMH891" s="14"/>
      <c r="NMI891" s="14"/>
      <c r="NMJ891" s="14"/>
      <c r="NMK891" s="14"/>
      <c r="NML891" s="14"/>
      <c r="NMM891" s="14"/>
      <c r="NMN891" s="14"/>
      <c r="NMO891" s="14"/>
      <c r="NMP891" s="14"/>
      <c r="NMQ891" s="14"/>
      <c r="NMR891" s="14"/>
      <c r="NMS891" s="14"/>
      <c r="NMT891" s="14"/>
      <c r="NMU891" s="14"/>
      <c r="NMV891" s="14"/>
      <c r="NMW891" s="14"/>
      <c r="NMX891" s="14"/>
      <c r="NMY891" s="14"/>
      <c r="NMZ891" s="14"/>
      <c r="NNA891" s="14"/>
      <c r="NNB891" s="14"/>
      <c r="NNC891" s="14"/>
      <c r="NND891" s="14"/>
      <c r="NNE891" s="14"/>
      <c r="NNF891" s="14"/>
      <c r="NNG891" s="14"/>
      <c r="NNH891" s="14"/>
      <c r="NNI891" s="14"/>
      <c r="NNJ891" s="14"/>
      <c r="NNK891" s="14"/>
      <c r="NNL891" s="14"/>
      <c r="NNM891" s="14"/>
      <c r="NNN891" s="14"/>
      <c r="NNO891" s="14"/>
      <c r="NNP891" s="14"/>
      <c r="NNQ891" s="14"/>
      <c r="NNR891" s="14"/>
      <c r="NNS891" s="14"/>
      <c r="NNT891" s="14"/>
      <c r="NNU891" s="14"/>
      <c r="NNV891" s="14"/>
      <c r="NNW891" s="14"/>
      <c r="NNX891" s="14"/>
      <c r="NNY891" s="14"/>
      <c r="NNZ891" s="14"/>
      <c r="NOA891" s="14"/>
      <c r="NOB891" s="14"/>
      <c r="NOC891" s="14"/>
      <c r="NOD891" s="14"/>
      <c r="NOE891" s="14"/>
      <c r="NOF891" s="14"/>
      <c r="NOG891" s="14"/>
      <c r="NOH891" s="14"/>
      <c r="NOI891" s="14"/>
      <c r="NOJ891" s="14"/>
      <c r="NOK891" s="14"/>
      <c r="NOL891" s="14"/>
      <c r="NOM891" s="14"/>
      <c r="NON891" s="14"/>
      <c r="NOO891" s="14"/>
      <c r="NOP891" s="14"/>
      <c r="NOQ891" s="14"/>
      <c r="NOR891" s="14"/>
      <c r="NOS891" s="14"/>
      <c r="NOT891" s="14"/>
      <c r="NOU891" s="14"/>
      <c r="NOV891" s="14"/>
      <c r="NOW891" s="14"/>
      <c r="NOX891" s="14"/>
      <c r="NOY891" s="14"/>
      <c r="NOZ891" s="14"/>
      <c r="NPA891" s="14"/>
      <c r="NPB891" s="14"/>
      <c r="NPC891" s="14"/>
      <c r="NPD891" s="14"/>
      <c r="NPE891" s="14"/>
      <c r="NPF891" s="14"/>
      <c r="NPG891" s="14"/>
      <c r="NPH891" s="14"/>
      <c r="NPI891" s="14"/>
      <c r="NPJ891" s="14"/>
      <c r="NPK891" s="14"/>
      <c r="NPL891" s="14"/>
      <c r="NPM891" s="14"/>
      <c r="NPN891" s="14"/>
      <c r="NPO891" s="14"/>
      <c r="NPP891" s="14"/>
      <c r="NPQ891" s="14"/>
      <c r="NPR891" s="14"/>
      <c r="NPS891" s="14"/>
      <c r="NPT891" s="14"/>
      <c r="NPU891" s="14"/>
      <c r="NPV891" s="14"/>
      <c r="NPW891" s="14"/>
      <c r="NPX891" s="14"/>
      <c r="NPY891" s="14"/>
      <c r="NPZ891" s="14"/>
      <c r="NQA891" s="14"/>
      <c r="NQB891" s="14"/>
      <c r="NQC891" s="14"/>
      <c r="NQD891" s="14"/>
      <c r="NQE891" s="14"/>
      <c r="NQF891" s="14"/>
      <c r="NQG891" s="14"/>
      <c r="NQH891" s="14"/>
      <c r="NQI891" s="14"/>
      <c r="NQJ891" s="14"/>
      <c r="NQK891" s="14"/>
      <c r="NQL891" s="14"/>
      <c r="NQM891" s="14"/>
      <c r="NQN891" s="14"/>
      <c r="NQO891" s="14"/>
      <c r="NQP891" s="14"/>
      <c r="NQQ891" s="14"/>
      <c r="NQR891" s="14"/>
      <c r="NQS891" s="14"/>
      <c r="NQT891" s="14"/>
      <c r="NQU891" s="14"/>
      <c r="NQV891" s="14"/>
      <c r="NQW891" s="14"/>
      <c r="NQX891" s="14"/>
      <c r="NQY891" s="14"/>
      <c r="NQZ891" s="14"/>
      <c r="NRA891" s="14"/>
      <c r="NRB891" s="14"/>
      <c r="NRC891" s="14"/>
      <c r="NRD891" s="14"/>
      <c r="NRE891" s="14"/>
      <c r="NRF891" s="14"/>
      <c r="NRG891" s="14"/>
      <c r="NRH891" s="14"/>
      <c r="NRI891" s="14"/>
      <c r="NRJ891" s="14"/>
      <c r="NRK891" s="14"/>
      <c r="NRL891" s="14"/>
      <c r="NRM891" s="14"/>
      <c r="NRN891" s="14"/>
      <c r="NRO891" s="14"/>
      <c r="NRP891" s="14"/>
      <c r="NRQ891" s="14"/>
      <c r="NRR891" s="14"/>
      <c r="NRS891" s="14"/>
      <c r="NRT891" s="14"/>
      <c r="NRU891" s="14"/>
      <c r="NRV891" s="14"/>
      <c r="NRW891" s="14"/>
      <c r="NRX891" s="14"/>
      <c r="NRY891" s="14"/>
      <c r="NRZ891" s="14"/>
      <c r="NSA891" s="14"/>
      <c r="NSB891" s="14"/>
      <c r="NSC891" s="14"/>
      <c r="NSD891" s="14"/>
      <c r="NSE891" s="14"/>
      <c r="NSF891" s="14"/>
      <c r="NSG891" s="14"/>
      <c r="NSH891" s="14"/>
      <c r="NSI891" s="14"/>
      <c r="NSJ891" s="14"/>
      <c r="NSK891" s="14"/>
      <c r="NSL891" s="14"/>
      <c r="NSM891" s="14"/>
      <c r="NSN891" s="14"/>
      <c r="NSO891" s="14"/>
      <c r="NSP891" s="14"/>
      <c r="NSQ891" s="14"/>
      <c r="NSR891" s="14"/>
      <c r="NSS891" s="14"/>
      <c r="NST891" s="14"/>
      <c r="NSU891" s="14"/>
      <c r="NSV891" s="14"/>
      <c r="NSW891" s="14"/>
      <c r="NSX891" s="14"/>
      <c r="NSY891" s="14"/>
      <c r="NSZ891" s="14"/>
      <c r="NTA891" s="14"/>
      <c r="NTB891" s="14"/>
      <c r="NTC891" s="14"/>
      <c r="NTD891" s="14"/>
      <c r="NTE891" s="14"/>
      <c r="NTF891" s="14"/>
      <c r="NTG891" s="14"/>
      <c r="NTH891" s="14"/>
      <c r="NTI891" s="14"/>
      <c r="NTJ891" s="14"/>
      <c r="NTK891" s="14"/>
      <c r="NTL891" s="14"/>
      <c r="NTM891" s="14"/>
      <c r="NTN891" s="14"/>
      <c r="NTO891" s="14"/>
      <c r="NTP891" s="14"/>
      <c r="NTQ891" s="14"/>
      <c r="NTR891" s="14"/>
      <c r="NTS891" s="14"/>
      <c r="NTT891" s="14"/>
      <c r="NTU891" s="14"/>
      <c r="NTV891" s="14"/>
      <c r="NTW891" s="14"/>
      <c r="NTX891" s="14"/>
      <c r="NTY891" s="14"/>
      <c r="NTZ891" s="14"/>
      <c r="NUA891" s="14"/>
      <c r="NUB891" s="14"/>
      <c r="NUC891" s="14"/>
      <c r="NUD891" s="14"/>
      <c r="NUE891" s="14"/>
      <c r="NUF891" s="14"/>
      <c r="NUG891" s="14"/>
      <c r="NUH891" s="14"/>
      <c r="NUI891" s="14"/>
      <c r="NUJ891" s="14"/>
      <c r="NUK891" s="14"/>
      <c r="NUL891" s="14"/>
      <c r="NUM891" s="14"/>
      <c r="NUN891" s="14"/>
      <c r="NUO891" s="14"/>
      <c r="NUP891" s="14"/>
      <c r="NUQ891" s="14"/>
      <c r="NUR891" s="14"/>
      <c r="NUS891" s="14"/>
      <c r="NUT891" s="14"/>
      <c r="NUU891" s="14"/>
      <c r="NUV891" s="14"/>
      <c r="NUW891" s="14"/>
      <c r="NUX891" s="14"/>
      <c r="NUY891" s="14"/>
      <c r="NUZ891" s="14"/>
      <c r="NVA891" s="14"/>
      <c r="NVB891" s="14"/>
      <c r="NVC891" s="14"/>
      <c r="NVD891" s="14"/>
      <c r="NVE891" s="14"/>
      <c r="NVF891" s="14"/>
      <c r="NVG891" s="14"/>
      <c r="NVH891" s="14"/>
      <c r="NVI891" s="14"/>
      <c r="NVJ891" s="14"/>
      <c r="NVK891" s="14"/>
      <c r="NVL891" s="14"/>
      <c r="NVM891" s="14"/>
      <c r="NVN891" s="14"/>
      <c r="NVO891" s="14"/>
      <c r="NVP891" s="14"/>
      <c r="NVQ891" s="14"/>
      <c r="NVR891" s="14"/>
      <c r="NVS891" s="14"/>
      <c r="NVT891" s="14"/>
      <c r="NVU891" s="14"/>
      <c r="NVV891" s="14"/>
      <c r="NVW891" s="14"/>
      <c r="NVX891" s="14"/>
      <c r="NVY891" s="14"/>
      <c r="NVZ891" s="14"/>
      <c r="NWA891" s="14"/>
      <c r="NWB891" s="14"/>
      <c r="NWC891" s="14"/>
      <c r="NWD891" s="14"/>
      <c r="NWE891" s="14"/>
      <c r="NWF891" s="14"/>
      <c r="NWG891" s="14"/>
      <c r="NWH891" s="14"/>
      <c r="NWI891" s="14"/>
      <c r="NWJ891" s="14"/>
      <c r="NWK891" s="14"/>
      <c r="NWL891" s="14"/>
      <c r="NWM891" s="14"/>
      <c r="NWN891" s="14"/>
      <c r="NWO891" s="14"/>
      <c r="NWP891" s="14"/>
      <c r="NWQ891" s="14"/>
      <c r="NWR891" s="14"/>
      <c r="NWS891" s="14"/>
      <c r="NWT891" s="14"/>
      <c r="NWU891" s="14"/>
      <c r="NWV891" s="14"/>
      <c r="NWW891" s="14"/>
      <c r="NWX891" s="14"/>
      <c r="NWY891" s="14"/>
      <c r="NWZ891" s="14"/>
      <c r="NXA891" s="14"/>
      <c r="NXB891" s="14"/>
      <c r="NXC891" s="14"/>
      <c r="NXD891" s="14"/>
      <c r="NXE891" s="14"/>
      <c r="NXF891" s="14"/>
      <c r="NXG891" s="14"/>
      <c r="NXH891" s="14"/>
      <c r="NXI891" s="14"/>
      <c r="NXJ891" s="14"/>
      <c r="NXK891" s="14"/>
      <c r="NXL891" s="14"/>
      <c r="NXM891" s="14"/>
      <c r="NXN891" s="14"/>
      <c r="NXO891" s="14"/>
      <c r="NXP891" s="14"/>
      <c r="NXQ891" s="14"/>
      <c r="NXR891" s="14"/>
      <c r="NXS891" s="14"/>
      <c r="NXT891" s="14"/>
      <c r="NXU891" s="14"/>
      <c r="NXV891" s="14"/>
      <c r="NXW891" s="14"/>
      <c r="NXX891" s="14"/>
      <c r="NXY891" s="14"/>
      <c r="NXZ891" s="14"/>
      <c r="NYA891" s="14"/>
      <c r="NYB891" s="14"/>
      <c r="NYC891" s="14"/>
      <c r="NYD891" s="14"/>
      <c r="NYE891" s="14"/>
      <c r="NYF891" s="14"/>
      <c r="NYG891" s="14"/>
      <c r="NYH891" s="14"/>
      <c r="NYI891" s="14"/>
      <c r="NYJ891" s="14"/>
      <c r="NYK891" s="14"/>
      <c r="NYL891" s="14"/>
      <c r="NYM891" s="14"/>
      <c r="NYN891" s="14"/>
      <c r="NYO891" s="14"/>
      <c r="NYP891" s="14"/>
      <c r="NYQ891" s="14"/>
      <c r="NYR891" s="14"/>
      <c r="NYS891" s="14"/>
      <c r="NYT891" s="14"/>
      <c r="NYU891" s="14"/>
      <c r="NYV891" s="14"/>
      <c r="NYW891" s="14"/>
      <c r="NYX891" s="14"/>
      <c r="NYY891" s="14"/>
      <c r="NYZ891" s="14"/>
      <c r="NZA891" s="14"/>
      <c r="NZB891" s="14"/>
      <c r="NZC891" s="14"/>
      <c r="NZD891" s="14"/>
      <c r="NZE891" s="14"/>
      <c r="NZF891" s="14"/>
      <c r="NZG891" s="14"/>
      <c r="NZH891" s="14"/>
      <c r="NZI891" s="14"/>
      <c r="NZJ891" s="14"/>
      <c r="NZK891" s="14"/>
      <c r="NZL891" s="14"/>
      <c r="NZM891" s="14"/>
      <c r="NZN891" s="14"/>
      <c r="NZO891" s="14"/>
      <c r="NZP891" s="14"/>
      <c r="NZQ891" s="14"/>
      <c r="NZR891" s="14"/>
      <c r="NZS891" s="14"/>
      <c r="NZT891" s="14"/>
      <c r="NZU891" s="14"/>
      <c r="NZV891" s="14"/>
      <c r="NZW891" s="14"/>
      <c r="NZX891" s="14"/>
      <c r="NZY891" s="14"/>
      <c r="NZZ891" s="14"/>
      <c r="OAA891" s="14"/>
      <c r="OAB891" s="14"/>
      <c r="OAC891" s="14"/>
      <c r="OAD891" s="14"/>
      <c r="OAE891" s="14"/>
      <c r="OAF891" s="14"/>
      <c r="OAG891" s="14"/>
      <c r="OAH891" s="14"/>
      <c r="OAI891" s="14"/>
      <c r="OAJ891" s="14"/>
      <c r="OAK891" s="14"/>
      <c r="OAL891" s="14"/>
      <c r="OAM891" s="14"/>
      <c r="OAN891" s="14"/>
      <c r="OAO891" s="14"/>
      <c r="OAP891" s="14"/>
      <c r="OAQ891" s="14"/>
      <c r="OAR891" s="14"/>
      <c r="OAS891" s="14"/>
      <c r="OAT891" s="14"/>
      <c r="OAU891" s="14"/>
      <c r="OAV891" s="14"/>
      <c r="OAW891" s="14"/>
      <c r="OAX891" s="14"/>
      <c r="OAY891" s="14"/>
      <c r="OAZ891" s="14"/>
      <c r="OBA891" s="14"/>
      <c r="OBB891" s="14"/>
      <c r="OBC891" s="14"/>
      <c r="OBD891" s="14"/>
      <c r="OBE891" s="14"/>
      <c r="OBF891" s="14"/>
      <c r="OBG891" s="14"/>
      <c r="OBH891" s="14"/>
      <c r="OBI891" s="14"/>
      <c r="OBJ891" s="14"/>
      <c r="OBK891" s="14"/>
      <c r="OBL891" s="14"/>
      <c r="OBM891" s="14"/>
      <c r="OBN891" s="14"/>
      <c r="OBO891" s="14"/>
      <c r="OBP891" s="14"/>
      <c r="OBQ891" s="14"/>
      <c r="OBR891" s="14"/>
      <c r="OBS891" s="14"/>
      <c r="OBT891" s="14"/>
      <c r="OBU891" s="14"/>
      <c r="OBV891" s="14"/>
      <c r="OBW891" s="14"/>
      <c r="OBX891" s="14"/>
      <c r="OBY891" s="14"/>
      <c r="OBZ891" s="14"/>
      <c r="OCA891" s="14"/>
      <c r="OCB891" s="14"/>
      <c r="OCC891" s="14"/>
      <c r="OCD891" s="14"/>
      <c r="OCE891" s="14"/>
      <c r="OCF891" s="14"/>
      <c r="OCG891" s="14"/>
      <c r="OCH891" s="14"/>
      <c r="OCI891" s="14"/>
      <c r="OCJ891" s="14"/>
      <c r="OCK891" s="14"/>
      <c r="OCL891" s="14"/>
      <c r="OCM891" s="14"/>
      <c r="OCN891" s="14"/>
      <c r="OCO891" s="14"/>
      <c r="OCP891" s="14"/>
      <c r="OCQ891" s="14"/>
      <c r="OCR891" s="14"/>
      <c r="OCS891" s="14"/>
      <c r="OCT891" s="14"/>
      <c r="OCU891" s="14"/>
      <c r="OCV891" s="14"/>
      <c r="OCW891" s="14"/>
      <c r="OCX891" s="14"/>
      <c r="OCY891" s="14"/>
      <c r="OCZ891" s="14"/>
      <c r="ODA891" s="14"/>
      <c r="ODB891" s="14"/>
      <c r="ODC891" s="14"/>
      <c r="ODD891" s="14"/>
      <c r="ODE891" s="14"/>
      <c r="ODF891" s="14"/>
      <c r="ODG891" s="14"/>
      <c r="ODH891" s="14"/>
      <c r="ODI891" s="14"/>
      <c r="ODJ891" s="14"/>
      <c r="ODK891" s="14"/>
      <c r="ODL891" s="14"/>
      <c r="ODM891" s="14"/>
      <c r="ODN891" s="14"/>
      <c r="ODO891" s="14"/>
      <c r="ODP891" s="14"/>
      <c r="ODQ891" s="14"/>
      <c r="ODR891" s="14"/>
      <c r="ODS891" s="14"/>
      <c r="ODT891" s="14"/>
      <c r="ODU891" s="14"/>
      <c r="ODV891" s="14"/>
      <c r="ODW891" s="14"/>
      <c r="ODX891" s="14"/>
      <c r="ODY891" s="14"/>
      <c r="ODZ891" s="14"/>
      <c r="OEA891" s="14"/>
      <c r="OEB891" s="14"/>
      <c r="OEC891" s="14"/>
      <c r="OED891" s="14"/>
      <c r="OEE891" s="14"/>
      <c r="OEF891" s="14"/>
      <c r="OEG891" s="14"/>
      <c r="OEH891" s="14"/>
      <c r="OEI891" s="14"/>
      <c r="OEJ891" s="14"/>
      <c r="OEK891" s="14"/>
      <c r="OEL891" s="14"/>
      <c r="OEM891" s="14"/>
      <c r="OEN891" s="14"/>
      <c r="OEO891" s="14"/>
      <c r="OEP891" s="14"/>
      <c r="OEQ891" s="14"/>
      <c r="OER891" s="14"/>
      <c r="OES891" s="14"/>
      <c r="OET891" s="14"/>
      <c r="OEU891" s="14"/>
      <c r="OEV891" s="14"/>
      <c r="OEW891" s="14"/>
      <c r="OEX891" s="14"/>
      <c r="OEY891" s="14"/>
      <c r="OEZ891" s="14"/>
      <c r="OFA891" s="14"/>
      <c r="OFB891" s="14"/>
      <c r="OFC891" s="14"/>
      <c r="OFD891" s="14"/>
      <c r="OFE891" s="14"/>
      <c r="OFF891" s="14"/>
      <c r="OFG891" s="14"/>
      <c r="OFH891" s="14"/>
      <c r="OFI891" s="14"/>
      <c r="OFJ891" s="14"/>
      <c r="OFK891" s="14"/>
      <c r="OFL891" s="14"/>
      <c r="OFM891" s="14"/>
      <c r="OFN891" s="14"/>
      <c r="OFO891" s="14"/>
      <c r="OFP891" s="14"/>
      <c r="OFQ891" s="14"/>
      <c r="OFR891" s="14"/>
      <c r="OFS891" s="14"/>
      <c r="OFT891" s="14"/>
      <c r="OFU891" s="14"/>
      <c r="OFV891" s="14"/>
      <c r="OFW891" s="14"/>
      <c r="OFX891" s="14"/>
      <c r="OFY891" s="14"/>
      <c r="OFZ891" s="14"/>
      <c r="OGA891" s="14"/>
      <c r="OGB891" s="14"/>
      <c r="OGC891" s="14"/>
      <c r="OGD891" s="14"/>
      <c r="OGE891" s="14"/>
      <c r="OGF891" s="14"/>
      <c r="OGG891" s="14"/>
      <c r="OGH891" s="14"/>
      <c r="OGI891" s="14"/>
      <c r="OGJ891" s="14"/>
      <c r="OGK891" s="14"/>
      <c r="OGL891" s="14"/>
      <c r="OGM891" s="14"/>
      <c r="OGN891" s="14"/>
      <c r="OGO891" s="14"/>
      <c r="OGP891" s="14"/>
      <c r="OGQ891" s="14"/>
      <c r="OGR891" s="14"/>
      <c r="OGS891" s="14"/>
      <c r="OGT891" s="14"/>
      <c r="OGU891" s="14"/>
      <c r="OGV891" s="14"/>
      <c r="OGW891" s="14"/>
      <c r="OGX891" s="14"/>
      <c r="OGY891" s="14"/>
      <c r="OGZ891" s="14"/>
      <c r="OHA891" s="14"/>
      <c r="OHB891" s="14"/>
      <c r="OHC891" s="14"/>
      <c r="OHD891" s="14"/>
      <c r="OHE891" s="14"/>
      <c r="OHF891" s="14"/>
      <c r="OHG891" s="14"/>
      <c r="OHH891" s="14"/>
      <c r="OHI891" s="14"/>
      <c r="OHJ891" s="14"/>
      <c r="OHK891" s="14"/>
      <c r="OHL891" s="14"/>
      <c r="OHM891" s="14"/>
      <c r="OHN891" s="14"/>
      <c r="OHO891" s="14"/>
      <c r="OHP891" s="14"/>
      <c r="OHQ891" s="14"/>
      <c r="OHR891" s="14"/>
      <c r="OHS891" s="14"/>
      <c r="OHT891" s="14"/>
      <c r="OHU891" s="14"/>
      <c r="OHV891" s="14"/>
      <c r="OHW891" s="14"/>
      <c r="OHX891" s="14"/>
      <c r="OHY891" s="14"/>
      <c r="OHZ891" s="14"/>
      <c r="OIA891" s="14"/>
      <c r="OIB891" s="14"/>
      <c r="OIC891" s="14"/>
      <c r="OID891" s="14"/>
      <c r="OIE891" s="14"/>
      <c r="OIF891" s="14"/>
      <c r="OIG891" s="14"/>
      <c r="OIH891" s="14"/>
      <c r="OII891" s="14"/>
      <c r="OIJ891" s="14"/>
      <c r="OIK891" s="14"/>
      <c r="OIL891" s="14"/>
      <c r="OIM891" s="14"/>
      <c r="OIN891" s="14"/>
      <c r="OIO891" s="14"/>
      <c r="OIP891" s="14"/>
      <c r="OIQ891" s="14"/>
      <c r="OIR891" s="14"/>
      <c r="OIS891" s="14"/>
      <c r="OIT891" s="14"/>
      <c r="OIU891" s="14"/>
      <c r="OIV891" s="14"/>
      <c r="OIW891" s="14"/>
      <c r="OIX891" s="14"/>
      <c r="OIY891" s="14"/>
      <c r="OIZ891" s="14"/>
      <c r="OJA891" s="14"/>
      <c r="OJB891" s="14"/>
      <c r="OJC891" s="14"/>
      <c r="OJD891" s="14"/>
      <c r="OJE891" s="14"/>
      <c r="OJF891" s="14"/>
      <c r="OJG891" s="14"/>
      <c r="OJH891" s="14"/>
      <c r="OJI891" s="14"/>
      <c r="OJJ891" s="14"/>
      <c r="OJK891" s="14"/>
      <c r="OJL891" s="14"/>
      <c r="OJM891" s="14"/>
      <c r="OJN891" s="14"/>
      <c r="OJO891" s="14"/>
      <c r="OJP891" s="14"/>
      <c r="OJQ891" s="14"/>
      <c r="OJR891" s="14"/>
      <c r="OJS891" s="14"/>
      <c r="OJT891" s="14"/>
      <c r="OJU891" s="14"/>
      <c r="OJV891" s="14"/>
      <c r="OJW891" s="14"/>
      <c r="OJX891" s="14"/>
      <c r="OJY891" s="14"/>
      <c r="OJZ891" s="14"/>
      <c r="OKA891" s="14"/>
      <c r="OKB891" s="14"/>
      <c r="OKC891" s="14"/>
      <c r="OKD891" s="14"/>
      <c r="OKE891" s="14"/>
      <c r="OKF891" s="14"/>
      <c r="OKG891" s="14"/>
      <c r="OKH891" s="14"/>
      <c r="OKI891" s="14"/>
      <c r="OKJ891" s="14"/>
      <c r="OKK891" s="14"/>
      <c r="OKL891" s="14"/>
      <c r="OKM891" s="14"/>
      <c r="OKN891" s="14"/>
      <c r="OKO891" s="14"/>
      <c r="OKP891" s="14"/>
      <c r="OKQ891" s="14"/>
      <c r="OKR891" s="14"/>
      <c r="OKS891" s="14"/>
      <c r="OKT891" s="14"/>
      <c r="OKU891" s="14"/>
      <c r="OKV891" s="14"/>
      <c r="OKW891" s="14"/>
      <c r="OKX891" s="14"/>
      <c r="OKY891" s="14"/>
      <c r="OKZ891" s="14"/>
      <c r="OLA891" s="14"/>
      <c r="OLB891" s="14"/>
      <c r="OLC891" s="14"/>
      <c r="OLD891" s="14"/>
      <c r="OLE891" s="14"/>
      <c r="OLF891" s="14"/>
      <c r="OLG891" s="14"/>
      <c r="OLH891" s="14"/>
      <c r="OLI891" s="14"/>
      <c r="OLJ891" s="14"/>
      <c r="OLK891" s="14"/>
      <c r="OLL891" s="14"/>
      <c r="OLM891" s="14"/>
      <c r="OLN891" s="14"/>
      <c r="OLO891" s="14"/>
      <c r="OLP891" s="14"/>
      <c r="OLQ891" s="14"/>
      <c r="OLR891" s="14"/>
      <c r="OLS891" s="14"/>
      <c r="OLT891" s="14"/>
      <c r="OLU891" s="14"/>
      <c r="OLV891" s="14"/>
      <c r="OLW891" s="14"/>
      <c r="OLX891" s="14"/>
      <c r="OLY891" s="14"/>
      <c r="OLZ891" s="14"/>
      <c r="OMA891" s="14"/>
      <c r="OMB891" s="14"/>
      <c r="OMC891" s="14"/>
      <c r="OMD891" s="14"/>
      <c r="OME891" s="14"/>
      <c r="OMF891" s="14"/>
      <c r="OMG891" s="14"/>
      <c r="OMH891" s="14"/>
      <c r="OMI891" s="14"/>
      <c r="OMJ891" s="14"/>
      <c r="OMK891" s="14"/>
      <c r="OML891" s="14"/>
      <c r="OMM891" s="14"/>
      <c r="OMN891" s="14"/>
      <c r="OMO891" s="14"/>
      <c r="OMP891" s="14"/>
      <c r="OMQ891" s="14"/>
      <c r="OMR891" s="14"/>
      <c r="OMS891" s="14"/>
      <c r="OMT891" s="14"/>
      <c r="OMU891" s="14"/>
      <c r="OMV891" s="14"/>
      <c r="OMW891" s="14"/>
      <c r="OMX891" s="14"/>
      <c r="OMY891" s="14"/>
      <c r="OMZ891" s="14"/>
      <c r="ONA891" s="14"/>
      <c r="ONB891" s="14"/>
      <c r="ONC891" s="14"/>
      <c r="OND891" s="14"/>
      <c r="ONE891" s="14"/>
      <c r="ONF891" s="14"/>
      <c r="ONG891" s="14"/>
      <c r="ONH891" s="14"/>
      <c r="ONI891" s="14"/>
      <c r="ONJ891" s="14"/>
      <c r="ONK891" s="14"/>
      <c r="ONL891" s="14"/>
      <c r="ONM891" s="14"/>
      <c r="ONN891" s="14"/>
      <c r="ONO891" s="14"/>
      <c r="ONP891" s="14"/>
      <c r="ONQ891" s="14"/>
      <c r="ONR891" s="14"/>
      <c r="ONS891" s="14"/>
      <c r="ONT891" s="14"/>
      <c r="ONU891" s="14"/>
      <c r="ONV891" s="14"/>
      <c r="ONW891" s="14"/>
      <c r="ONX891" s="14"/>
      <c r="ONY891" s="14"/>
      <c r="ONZ891" s="14"/>
      <c r="OOA891" s="14"/>
      <c r="OOB891" s="14"/>
      <c r="OOC891" s="14"/>
      <c r="OOD891" s="14"/>
      <c r="OOE891" s="14"/>
      <c r="OOF891" s="14"/>
      <c r="OOG891" s="14"/>
      <c r="OOH891" s="14"/>
      <c r="OOI891" s="14"/>
      <c r="OOJ891" s="14"/>
      <c r="OOK891" s="14"/>
      <c r="OOL891" s="14"/>
      <c r="OOM891" s="14"/>
      <c r="OON891" s="14"/>
      <c r="OOO891" s="14"/>
      <c r="OOP891" s="14"/>
      <c r="OOQ891" s="14"/>
      <c r="OOR891" s="14"/>
      <c r="OOS891" s="14"/>
      <c r="OOT891" s="14"/>
      <c r="OOU891" s="14"/>
      <c r="OOV891" s="14"/>
      <c r="OOW891" s="14"/>
      <c r="OOX891" s="14"/>
      <c r="OOY891" s="14"/>
      <c r="OOZ891" s="14"/>
      <c r="OPA891" s="14"/>
      <c r="OPB891" s="14"/>
      <c r="OPC891" s="14"/>
      <c r="OPD891" s="14"/>
      <c r="OPE891" s="14"/>
      <c r="OPF891" s="14"/>
      <c r="OPG891" s="14"/>
      <c r="OPH891" s="14"/>
      <c r="OPI891" s="14"/>
      <c r="OPJ891" s="14"/>
      <c r="OPK891" s="14"/>
      <c r="OPL891" s="14"/>
      <c r="OPM891" s="14"/>
      <c r="OPN891" s="14"/>
      <c r="OPO891" s="14"/>
      <c r="OPP891" s="14"/>
      <c r="OPQ891" s="14"/>
      <c r="OPR891" s="14"/>
      <c r="OPS891" s="14"/>
      <c r="OPT891" s="14"/>
      <c r="OPU891" s="14"/>
      <c r="OPV891" s="14"/>
      <c r="OPW891" s="14"/>
      <c r="OPX891" s="14"/>
      <c r="OPY891" s="14"/>
      <c r="OPZ891" s="14"/>
      <c r="OQA891" s="14"/>
      <c r="OQB891" s="14"/>
      <c r="OQC891" s="14"/>
      <c r="OQD891" s="14"/>
      <c r="OQE891" s="14"/>
      <c r="OQF891" s="14"/>
      <c r="OQG891" s="14"/>
      <c r="OQH891" s="14"/>
      <c r="OQI891" s="14"/>
      <c r="OQJ891" s="14"/>
      <c r="OQK891" s="14"/>
      <c r="OQL891" s="14"/>
      <c r="OQM891" s="14"/>
      <c r="OQN891" s="14"/>
      <c r="OQO891" s="14"/>
      <c r="OQP891" s="14"/>
      <c r="OQQ891" s="14"/>
      <c r="OQR891" s="14"/>
      <c r="OQS891" s="14"/>
      <c r="OQT891" s="14"/>
      <c r="OQU891" s="14"/>
      <c r="OQV891" s="14"/>
      <c r="OQW891" s="14"/>
      <c r="OQX891" s="14"/>
      <c r="OQY891" s="14"/>
      <c r="OQZ891" s="14"/>
      <c r="ORA891" s="14"/>
      <c r="ORB891" s="14"/>
      <c r="ORC891" s="14"/>
      <c r="ORD891" s="14"/>
      <c r="ORE891" s="14"/>
      <c r="ORF891" s="14"/>
      <c r="ORG891" s="14"/>
      <c r="ORH891" s="14"/>
      <c r="ORI891" s="14"/>
      <c r="ORJ891" s="14"/>
      <c r="ORK891" s="14"/>
      <c r="ORL891" s="14"/>
      <c r="ORM891" s="14"/>
      <c r="ORN891" s="14"/>
      <c r="ORO891" s="14"/>
      <c r="ORP891" s="14"/>
      <c r="ORQ891" s="14"/>
      <c r="ORR891" s="14"/>
      <c r="ORS891" s="14"/>
      <c r="ORT891" s="14"/>
      <c r="ORU891" s="14"/>
      <c r="ORV891" s="14"/>
      <c r="ORW891" s="14"/>
      <c r="ORX891" s="14"/>
      <c r="ORY891" s="14"/>
      <c r="ORZ891" s="14"/>
      <c r="OSA891" s="14"/>
      <c r="OSB891" s="14"/>
      <c r="OSC891" s="14"/>
      <c r="OSD891" s="14"/>
      <c r="OSE891" s="14"/>
      <c r="OSF891" s="14"/>
      <c r="OSG891" s="14"/>
      <c r="OSH891" s="14"/>
      <c r="OSI891" s="14"/>
      <c r="OSJ891" s="14"/>
      <c r="OSK891" s="14"/>
      <c r="OSL891" s="14"/>
      <c r="OSM891" s="14"/>
      <c r="OSN891" s="14"/>
      <c r="OSO891" s="14"/>
      <c r="OSP891" s="14"/>
      <c r="OSQ891" s="14"/>
      <c r="OSR891" s="14"/>
      <c r="OSS891" s="14"/>
      <c r="OST891" s="14"/>
      <c r="OSU891" s="14"/>
      <c r="OSV891" s="14"/>
      <c r="OSW891" s="14"/>
      <c r="OSX891" s="14"/>
      <c r="OSY891" s="14"/>
      <c r="OSZ891" s="14"/>
      <c r="OTA891" s="14"/>
      <c r="OTB891" s="14"/>
      <c r="OTC891" s="14"/>
      <c r="OTD891" s="14"/>
      <c r="OTE891" s="14"/>
      <c r="OTF891" s="14"/>
      <c r="OTG891" s="14"/>
      <c r="OTH891" s="14"/>
      <c r="OTI891" s="14"/>
      <c r="OTJ891" s="14"/>
      <c r="OTK891" s="14"/>
      <c r="OTL891" s="14"/>
      <c r="OTM891" s="14"/>
      <c r="OTN891" s="14"/>
      <c r="OTO891" s="14"/>
      <c r="OTP891" s="14"/>
      <c r="OTQ891" s="14"/>
      <c r="OTR891" s="14"/>
      <c r="OTS891" s="14"/>
      <c r="OTT891" s="14"/>
      <c r="OTU891" s="14"/>
      <c r="OTV891" s="14"/>
      <c r="OTW891" s="14"/>
      <c r="OTX891" s="14"/>
      <c r="OTY891" s="14"/>
      <c r="OTZ891" s="14"/>
      <c r="OUA891" s="14"/>
      <c r="OUB891" s="14"/>
      <c r="OUC891" s="14"/>
      <c r="OUD891" s="14"/>
      <c r="OUE891" s="14"/>
      <c r="OUF891" s="14"/>
      <c r="OUG891" s="14"/>
      <c r="OUH891" s="14"/>
      <c r="OUI891" s="14"/>
      <c r="OUJ891" s="14"/>
      <c r="OUK891" s="14"/>
      <c r="OUL891" s="14"/>
      <c r="OUM891" s="14"/>
      <c r="OUN891" s="14"/>
      <c r="OUO891" s="14"/>
      <c r="OUP891" s="14"/>
      <c r="OUQ891" s="14"/>
      <c r="OUR891" s="14"/>
      <c r="OUS891" s="14"/>
      <c r="OUT891" s="14"/>
      <c r="OUU891" s="14"/>
      <c r="OUV891" s="14"/>
      <c r="OUW891" s="14"/>
      <c r="OUX891" s="14"/>
      <c r="OUY891" s="14"/>
      <c r="OUZ891" s="14"/>
      <c r="OVA891" s="14"/>
      <c r="OVB891" s="14"/>
      <c r="OVC891" s="14"/>
      <c r="OVD891" s="14"/>
      <c r="OVE891" s="14"/>
      <c r="OVF891" s="14"/>
      <c r="OVG891" s="14"/>
      <c r="OVH891" s="14"/>
      <c r="OVI891" s="14"/>
      <c r="OVJ891" s="14"/>
      <c r="OVK891" s="14"/>
      <c r="OVL891" s="14"/>
      <c r="OVM891" s="14"/>
      <c r="OVN891" s="14"/>
      <c r="OVO891" s="14"/>
      <c r="OVP891" s="14"/>
      <c r="OVQ891" s="14"/>
      <c r="OVR891" s="14"/>
      <c r="OVS891" s="14"/>
      <c r="OVT891" s="14"/>
      <c r="OVU891" s="14"/>
      <c r="OVV891" s="14"/>
      <c r="OVW891" s="14"/>
      <c r="OVX891" s="14"/>
      <c r="OVY891" s="14"/>
      <c r="OVZ891" s="14"/>
      <c r="OWA891" s="14"/>
      <c r="OWB891" s="14"/>
      <c r="OWC891" s="14"/>
      <c r="OWD891" s="14"/>
      <c r="OWE891" s="14"/>
      <c r="OWF891" s="14"/>
      <c r="OWG891" s="14"/>
      <c r="OWH891" s="14"/>
      <c r="OWI891" s="14"/>
      <c r="OWJ891" s="14"/>
      <c r="OWK891" s="14"/>
      <c r="OWL891" s="14"/>
      <c r="OWM891" s="14"/>
      <c r="OWN891" s="14"/>
      <c r="OWO891" s="14"/>
      <c r="OWP891" s="14"/>
      <c r="OWQ891" s="14"/>
      <c r="OWR891" s="14"/>
      <c r="OWS891" s="14"/>
      <c r="OWT891" s="14"/>
      <c r="OWU891" s="14"/>
      <c r="OWV891" s="14"/>
      <c r="OWW891" s="14"/>
      <c r="OWX891" s="14"/>
      <c r="OWY891" s="14"/>
      <c r="OWZ891" s="14"/>
      <c r="OXA891" s="14"/>
      <c r="OXB891" s="14"/>
      <c r="OXC891" s="14"/>
      <c r="OXD891" s="14"/>
      <c r="OXE891" s="14"/>
      <c r="OXF891" s="14"/>
      <c r="OXG891" s="14"/>
      <c r="OXH891" s="14"/>
      <c r="OXI891" s="14"/>
      <c r="OXJ891" s="14"/>
      <c r="OXK891" s="14"/>
      <c r="OXL891" s="14"/>
      <c r="OXM891" s="14"/>
      <c r="OXN891" s="14"/>
      <c r="OXO891" s="14"/>
      <c r="OXP891" s="14"/>
      <c r="OXQ891" s="14"/>
      <c r="OXR891" s="14"/>
      <c r="OXS891" s="14"/>
      <c r="OXT891" s="14"/>
      <c r="OXU891" s="14"/>
      <c r="OXV891" s="14"/>
      <c r="OXW891" s="14"/>
      <c r="OXX891" s="14"/>
      <c r="OXY891" s="14"/>
      <c r="OXZ891" s="14"/>
      <c r="OYA891" s="14"/>
      <c r="OYB891" s="14"/>
      <c r="OYC891" s="14"/>
      <c r="OYD891" s="14"/>
      <c r="OYE891" s="14"/>
      <c r="OYF891" s="14"/>
      <c r="OYG891" s="14"/>
      <c r="OYH891" s="14"/>
      <c r="OYI891" s="14"/>
      <c r="OYJ891" s="14"/>
      <c r="OYK891" s="14"/>
      <c r="OYL891" s="14"/>
      <c r="OYM891" s="14"/>
      <c r="OYN891" s="14"/>
      <c r="OYO891" s="14"/>
      <c r="OYP891" s="14"/>
      <c r="OYQ891" s="14"/>
      <c r="OYR891" s="14"/>
      <c r="OYS891" s="14"/>
      <c r="OYT891" s="14"/>
      <c r="OYU891" s="14"/>
      <c r="OYV891" s="14"/>
      <c r="OYW891" s="14"/>
      <c r="OYX891" s="14"/>
      <c r="OYY891" s="14"/>
      <c r="OYZ891" s="14"/>
      <c r="OZA891" s="14"/>
      <c r="OZB891" s="14"/>
      <c r="OZC891" s="14"/>
      <c r="OZD891" s="14"/>
      <c r="OZE891" s="14"/>
      <c r="OZF891" s="14"/>
      <c r="OZG891" s="14"/>
      <c r="OZH891" s="14"/>
      <c r="OZI891" s="14"/>
      <c r="OZJ891" s="14"/>
      <c r="OZK891" s="14"/>
      <c r="OZL891" s="14"/>
      <c r="OZM891" s="14"/>
      <c r="OZN891" s="14"/>
      <c r="OZO891" s="14"/>
      <c r="OZP891" s="14"/>
      <c r="OZQ891" s="14"/>
      <c r="OZR891" s="14"/>
      <c r="OZS891" s="14"/>
      <c r="OZT891" s="14"/>
      <c r="OZU891" s="14"/>
      <c r="OZV891" s="14"/>
      <c r="OZW891" s="14"/>
      <c r="OZX891" s="14"/>
      <c r="OZY891" s="14"/>
      <c r="OZZ891" s="14"/>
      <c r="PAA891" s="14"/>
      <c r="PAB891" s="14"/>
      <c r="PAC891" s="14"/>
      <c r="PAD891" s="14"/>
      <c r="PAE891" s="14"/>
      <c r="PAF891" s="14"/>
      <c r="PAG891" s="14"/>
      <c r="PAH891" s="14"/>
      <c r="PAI891" s="14"/>
      <c r="PAJ891" s="14"/>
      <c r="PAK891" s="14"/>
      <c r="PAL891" s="14"/>
      <c r="PAM891" s="14"/>
      <c r="PAN891" s="14"/>
      <c r="PAO891" s="14"/>
      <c r="PAP891" s="14"/>
      <c r="PAQ891" s="14"/>
      <c r="PAR891" s="14"/>
      <c r="PAS891" s="14"/>
      <c r="PAT891" s="14"/>
      <c r="PAU891" s="14"/>
      <c r="PAV891" s="14"/>
      <c r="PAW891" s="14"/>
      <c r="PAX891" s="14"/>
      <c r="PAY891" s="14"/>
      <c r="PAZ891" s="14"/>
      <c r="PBA891" s="14"/>
      <c r="PBB891" s="14"/>
      <c r="PBC891" s="14"/>
      <c r="PBD891" s="14"/>
      <c r="PBE891" s="14"/>
      <c r="PBF891" s="14"/>
      <c r="PBG891" s="14"/>
      <c r="PBH891" s="14"/>
      <c r="PBI891" s="14"/>
      <c r="PBJ891" s="14"/>
      <c r="PBK891" s="14"/>
      <c r="PBL891" s="14"/>
      <c r="PBM891" s="14"/>
      <c r="PBN891" s="14"/>
      <c r="PBO891" s="14"/>
      <c r="PBP891" s="14"/>
      <c r="PBQ891" s="14"/>
      <c r="PBR891" s="14"/>
      <c r="PBS891" s="14"/>
      <c r="PBT891" s="14"/>
      <c r="PBU891" s="14"/>
      <c r="PBV891" s="14"/>
      <c r="PBW891" s="14"/>
      <c r="PBX891" s="14"/>
      <c r="PBY891" s="14"/>
      <c r="PBZ891" s="14"/>
      <c r="PCA891" s="14"/>
      <c r="PCB891" s="14"/>
      <c r="PCC891" s="14"/>
      <c r="PCD891" s="14"/>
      <c r="PCE891" s="14"/>
      <c r="PCF891" s="14"/>
      <c r="PCG891" s="14"/>
      <c r="PCH891" s="14"/>
      <c r="PCI891" s="14"/>
      <c r="PCJ891" s="14"/>
      <c r="PCK891" s="14"/>
      <c r="PCL891" s="14"/>
      <c r="PCM891" s="14"/>
      <c r="PCN891" s="14"/>
      <c r="PCO891" s="14"/>
      <c r="PCP891" s="14"/>
      <c r="PCQ891" s="14"/>
      <c r="PCR891" s="14"/>
      <c r="PCS891" s="14"/>
      <c r="PCT891" s="14"/>
      <c r="PCU891" s="14"/>
      <c r="PCV891" s="14"/>
      <c r="PCW891" s="14"/>
      <c r="PCX891" s="14"/>
      <c r="PCY891" s="14"/>
      <c r="PCZ891" s="14"/>
      <c r="PDA891" s="14"/>
      <c r="PDB891" s="14"/>
      <c r="PDC891" s="14"/>
      <c r="PDD891" s="14"/>
      <c r="PDE891" s="14"/>
      <c r="PDF891" s="14"/>
      <c r="PDG891" s="14"/>
      <c r="PDH891" s="14"/>
      <c r="PDI891" s="14"/>
      <c r="PDJ891" s="14"/>
      <c r="PDK891" s="14"/>
      <c r="PDL891" s="14"/>
      <c r="PDM891" s="14"/>
      <c r="PDN891" s="14"/>
      <c r="PDO891" s="14"/>
      <c r="PDP891" s="14"/>
      <c r="PDQ891" s="14"/>
      <c r="PDR891" s="14"/>
      <c r="PDS891" s="14"/>
      <c r="PDT891" s="14"/>
      <c r="PDU891" s="14"/>
      <c r="PDV891" s="14"/>
      <c r="PDW891" s="14"/>
      <c r="PDX891" s="14"/>
      <c r="PDY891" s="14"/>
      <c r="PDZ891" s="14"/>
      <c r="PEA891" s="14"/>
      <c r="PEB891" s="14"/>
      <c r="PEC891" s="14"/>
      <c r="PED891" s="14"/>
      <c r="PEE891" s="14"/>
      <c r="PEF891" s="14"/>
      <c r="PEG891" s="14"/>
      <c r="PEH891" s="14"/>
      <c r="PEI891" s="14"/>
      <c r="PEJ891" s="14"/>
      <c r="PEK891" s="14"/>
      <c r="PEL891" s="14"/>
      <c r="PEM891" s="14"/>
      <c r="PEN891" s="14"/>
      <c r="PEO891" s="14"/>
      <c r="PEP891" s="14"/>
      <c r="PEQ891" s="14"/>
      <c r="PER891" s="14"/>
      <c r="PES891" s="14"/>
      <c r="PET891" s="14"/>
      <c r="PEU891" s="14"/>
      <c r="PEV891" s="14"/>
      <c r="PEW891" s="14"/>
      <c r="PEX891" s="14"/>
      <c r="PEY891" s="14"/>
      <c r="PEZ891" s="14"/>
      <c r="PFA891" s="14"/>
      <c r="PFB891" s="14"/>
      <c r="PFC891" s="14"/>
      <c r="PFD891" s="14"/>
      <c r="PFE891" s="14"/>
      <c r="PFF891" s="14"/>
      <c r="PFG891" s="14"/>
      <c r="PFH891" s="14"/>
      <c r="PFI891" s="14"/>
      <c r="PFJ891" s="14"/>
      <c r="PFK891" s="14"/>
      <c r="PFL891" s="14"/>
      <c r="PFM891" s="14"/>
      <c r="PFN891" s="14"/>
      <c r="PFO891" s="14"/>
      <c r="PFP891" s="14"/>
      <c r="PFQ891" s="14"/>
      <c r="PFR891" s="14"/>
      <c r="PFS891" s="14"/>
      <c r="PFT891" s="14"/>
      <c r="PFU891" s="14"/>
      <c r="PFV891" s="14"/>
      <c r="PFW891" s="14"/>
      <c r="PFX891" s="14"/>
      <c r="PFY891" s="14"/>
      <c r="PFZ891" s="14"/>
      <c r="PGA891" s="14"/>
      <c r="PGB891" s="14"/>
      <c r="PGC891" s="14"/>
      <c r="PGD891" s="14"/>
      <c r="PGE891" s="14"/>
      <c r="PGF891" s="14"/>
      <c r="PGG891" s="14"/>
      <c r="PGH891" s="14"/>
      <c r="PGI891" s="14"/>
      <c r="PGJ891" s="14"/>
      <c r="PGK891" s="14"/>
      <c r="PGL891" s="14"/>
      <c r="PGM891" s="14"/>
      <c r="PGN891" s="14"/>
      <c r="PGO891" s="14"/>
      <c r="PGP891" s="14"/>
      <c r="PGQ891" s="14"/>
      <c r="PGR891" s="14"/>
      <c r="PGS891" s="14"/>
      <c r="PGT891" s="14"/>
      <c r="PGU891" s="14"/>
      <c r="PGV891" s="14"/>
      <c r="PGW891" s="14"/>
      <c r="PGX891" s="14"/>
      <c r="PGY891" s="14"/>
      <c r="PGZ891" s="14"/>
      <c r="PHA891" s="14"/>
      <c r="PHB891" s="14"/>
      <c r="PHC891" s="14"/>
      <c r="PHD891" s="14"/>
      <c r="PHE891" s="14"/>
      <c r="PHF891" s="14"/>
      <c r="PHG891" s="14"/>
      <c r="PHH891" s="14"/>
      <c r="PHI891" s="14"/>
      <c r="PHJ891" s="14"/>
      <c r="PHK891" s="14"/>
      <c r="PHL891" s="14"/>
      <c r="PHM891" s="14"/>
      <c r="PHN891" s="14"/>
      <c r="PHO891" s="14"/>
      <c r="PHP891" s="14"/>
      <c r="PHQ891" s="14"/>
      <c r="PHR891" s="14"/>
      <c r="PHS891" s="14"/>
      <c r="PHT891" s="14"/>
      <c r="PHU891" s="14"/>
      <c r="PHV891" s="14"/>
      <c r="PHW891" s="14"/>
      <c r="PHX891" s="14"/>
      <c r="PHY891" s="14"/>
      <c r="PHZ891" s="14"/>
      <c r="PIA891" s="14"/>
      <c r="PIB891" s="14"/>
      <c r="PIC891" s="14"/>
      <c r="PID891" s="14"/>
      <c r="PIE891" s="14"/>
      <c r="PIF891" s="14"/>
      <c r="PIG891" s="14"/>
      <c r="PIH891" s="14"/>
      <c r="PII891" s="14"/>
      <c r="PIJ891" s="14"/>
      <c r="PIK891" s="14"/>
      <c r="PIL891" s="14"/>
      <c r="PIM891" s="14"/>
      <c r="PIN891" s="14"/>
      <c r="PIO891" s="14"/>
      <c r="PIP891" s="14"/>
      <c r="PIQ891" s="14"/>
      <c r="PIR891" s="14"/>
      <c r="PIS891" s="14"/>
      <c r="PIT891" s="14"/>
      <c r="PIU891" s="14"/>
      <c r="PIV891" s="14"/>
      <c r="PIW891" s="14"/>
      <c r="PIX891" s="14"/>
      <c r="PIY891" s="14"/>
      <c r="PIZ891" s="14"/>
      <c r="PJA891" s="14"/>
      <c r="PJB891" s="14"/>
      <c r="PJC891" s="14"/>
      <c r="PJD891" s="14"/>
      <c r="PJE891" s="14"/>
      <c r="PJF891" s="14"/>
      <c r="PJG891" s="14"/>
      <c r="PJH891" s="14"/>
      <c r="PJI891" s="14"/>
      <c r="PJJ891" s="14"/>
      <c r="PJK891" s="14"/>
      <c r="PJL891" s="14"/>
      <c r="PJM891" s="14"/>
      <c r="PJN891" s="14"/>
      <c r="PJO891" s="14"/>
      <c r="PJP891" s="14"/>
      <c r="PJQ891" s="14"/>
      <c r="PJR891" s="14"/>
      <c r="PJS891" s="14"/>
      <c r="PJT891" s="14"/>
      <c r="PJU891" s="14"/>
      <c r="PJV891" s="14"/>
      <c r="PJW891" s="14"/>
      <c r="PJX891" s="14"/>
      <c r="PJY891" s="14"/>
      <c r="PJZ891" s="14"/>
      <c r="PKA891" s="14"/>
      <c r="PKB891" s="14"/>
      <c r="PKC891" s="14"/>
      <c r="PKD891" s="14"/>
      <c r="PKE891" s="14"/>
      <c r="PKF891" s="14"/>
      <c r="PKG891" s="14"/>
      <c r="PKH891" s="14"/>
      <c r="PKI891" s="14"/>
      <c r="PKJ891" s="14"/>
      <c r="PKK891" s="14"/>
      <c r="PKL891" s="14"/>
      <c r="PKM891" s="14"/>
      <c r="PKN891" s="14"/>
      <c r="PKO891" s="14"/>
      <c r="PKP891" s="14"/>
      <c r="PKQ891" s="14"/>
      <c r="PKR891" s="14"/>
      <c r="PKS891" s="14"/>
      <c r="PKT891" s="14"/>
      <c r="PKU891" s="14"/>
      <c r="PKV891" s="14"/>
      <c r="PKW891" s="14"/>
      <c r="PKX891" s="14"/>
      <c r="PKY891" s="14"/>
      <c r="PKZ891" s="14"/>
      <c r="PLA891" s="14"/>
      <c r="PLB891" s="14"/>
      <c r="PLC891" s="14"/>
      <c r="PLD891" s="14"/>
      <c r="PLE891" s="14"/>
      <c r="PLF891" s="14"/>
      <c r="PLG891" s="14"/>
      <c r="PLH891" s="14"/>
      <c r="PLI891" s="14"/>
      <c r="PLJ891" s="14"/>
      <c r="PLK891" s="14"/>
      <c r="PLL891" s="14"/>
      <c r="PLM891" s="14"/>
      <c r="PLN891" s="14"/>
      <c r="PLO891" s="14"/>
      <c r="PLP891" s="14"/>
      <c r="PLQ891" s="14"/>
      <c r="PLR891" s="14"/>
      <c r="PLS891" s="14"/>
      <c r="PLT891" s="14"/>
      <c r="PLU891" s="14"/>
      <c r="PLV891" s="14"/>
      <c r="PLW891" s="14"/>
      <c r="PLX891" s="14"/>
      <c r="PLY891" s="14"/>
      <c r="PLZ891" s="14"/>
      <c r="PMA891" s="14"/>
      <c r="PMB891" s="14"/>
      <c r="PMC891" s="14"/>
      <c r="PMD891" s="14"/>
      <c r="PME891" s="14"/>
      <c r="PMF891" s="14"/>
      <c r="PMG891" s="14"/>
      <c r="PMH891" s="14"/>
      <c r="PMI891" s="14"/>
      <c r="PMJ891" s="14"/>
      <c r="PMK891" s="14"/>
      <c r="PML891" s="14"/>
      <c r="PMM891" s="14"/>
      <c r="PMN891" s="14"/>
      <c r="PMO891" s="14"/>
      <c r="PMP891" s="14"/>
      <c r="PMQ891" s="14"/>
      <c r="PMR891" s="14"/>
      <c r="PMS891" s="14"/>
      <c r="PMT891" s="14"/>
      <c r="PMU891" s="14"/>
      <c r="PMV891" s="14"/>
      <c r="PMW891" s="14"/>
      <c r="PMX891" s="14"/>
      <c r="PMY891" s="14"/>
      <c r="PMZ891" s="14"/>
      <c r="PNA891" s="14"/>
      <c r="PNB891" s="14"/>
      <c r="PNC891" s="14"/>
      <c r="PND891" s="14"/>
      <c r="PNE891" s="14"/>
      <c r="PNF891" s="14"/>
      <c r="PNG891" s="14"/>
      <c r="PNH891" s="14"/>
      <c r="PNI891" s="14"/>
      <c r="PNJ891" s="14"/>
      <c r="PNK891" s="14"/>
      <c r="PNL891" s="14"/>
      <c r="PNM891" s="14"/>
      <c r="PNN891" s="14"/>
      <c r="PNO891" s="14"/>
      <c r="PNP891" s="14"/>
      <c r="PNQ891" s="14"/>
      <c r="PNR891" s="14"/>
      <c r="PNS891" s="14"/>
      <c r="PNT891" s="14"/>
      <c r="PNU891" s="14"/>
      <c r="PNV891" s="14"/>
      <c r="PNW891" s="14"/>
      <c r="PNX891" s="14"/>
      <c r="PNY891" s="14"/>
      <c r="PNZ891" s="14"/>
      <c r="POA891" s="14"/>
      <c r="POB891" s="14"/>
      <c r="POC891" s="14"/>
      <c r="POD891" s="14"/>
      <c r="POE891" s="14"/>
      <c r="POF891" s="14"/>
      <c r="POG891" s="14"/>
      <c r="POH891" s="14"/>
      <c r="POI891" s="14"/>
      <c r="POJ891" s="14"/>
      <c r="POK891" s="14"/>
      <c r="POL891" s="14"/>
      <c r="POM891" s="14"/>
      <c r="PON891" s="14"/>
      <c r="POO891" s="14"/>
      <c r="POP891" s="14"/>
      <c r="POQ891" s="14"/>
      <c r="POR891" s="14"/>
      <c r="POS891" s="14"/>
      <c r="POT891" s="14"/>
      <c r="POU891" s="14"/>
      <c r="POV891" s="14"/>
      <c r="POW891" s="14"/>
      <c r="POX891" s="14"/>
      <c r="POY891" s="14"/>
      <c r="POZ891" s="14"/>
      <c r="PPA891" s="14"/>
      <c r="PPB891" s="14"/>
      <c r="PPC891" s="14"/>
      <c r="PPD891" s="14"/>
      <c r="PPE891" s="14"/>
      <c r="PPF891" s="14"/>
      <c r="PPG891" s="14"/>
      <c r="PPH891" s="14"/>
      <c r="PPI891" s="14"/>
      <c r="PPJ891" s="14"/>
      <c r="PPK891" s="14"/>
      <c r="PPL891" s="14"/>
      <c r="PPM891" s="14"/>
      <c r="PPN891" s="14"/>
      <c r="PPO891" s="14"/>
      <c r="PPP891" s="14"/>
      <c r="PPQ891" s="14"/>
      <c r="PPR891" s="14"/>
      <c r="PPS891" s="14"/>
      <c r="PPT891" s="14"/>
      <c r="PPU891" s="14"/>
      <c r="PPV891" s="14"/>
      <c r="PPW891" s="14"/>
      <c r="PPX891" s="14"/>
      <c r="PPY891" s="14"/>
      <c r="PPZ891" s="14"/>
      <c r="PQA891" s="14"/>
      <c r="PQB891" s="14"/>
      <c r="PQC891" s="14"/>
      <c r="PQD891" s="14"/>
      <c r="PQE891" s="14"/>
      <c r="PQF891" s="14"/>
      <c r="PQG891" s="14"/>
      <c r="PQH891" s="14"/>
      <c r="PQI891" s="14"/>
      <c r="PQJ891" s="14"/>
      <c r="PQK891" s="14"/>
      <c r="PQL891" s="14"/>
      <c r="PQM891" s="14"/>
      <c r="PQN891" s="14"/>
      <c r="PQO891" s="14"/>
      <c r="PQP891" s="14"/>
      <c r="PQQ891" s="14"/>
      <c r="PQR891" s="14"/>
      <c r="PQS891" s="14"/>
      <c r="PQT891" s="14"/>
      <c r="PQU891" s="14"/>
      <c r="PQV891" s="14"/>
      <c r="PQW891" s="14"/>
      <c r="PQX891" s="14"/>
      <c r="PQY891" s="14"/>
      <c r="PQZ891" s="14"/>
      <c r="PRA891" s="14"/>
      <c r="PRB891" s="14"/>
      <c r="PRC891" s="14"/>
      <c r="PRD891" s="14"/>
      <c r="PRE891" s="14"/>
      <c r="PRF891" s="14"/>
      <c r="PRG891" s="14"/>
      <c r="PRH891" s="14"/>
      <c r="PRI891" s="14"/>
      <c r="PRJ891" s="14"/>
      <c r="PRK891" s="14"/>
      <c r="PRL891" s="14"/>
      <c r="PRM891" s="14"/>
      <c r="PRN891" s="14"/>
      <c r="PRO891" s="14"/>
      <c r="PRP891" s="14"/>
      <c r="PRQ891" s="14"/>
      <c r="PRR891" s="14"/>
      <c r="PRS891" s="14"/>
      <c r="PRT891" s="14"/>
      <c r="PRU891" s="14"/>
      <c r="PRV891" s="14"/>
      <c r="PRW891" s="14"/>
      <c r="PRX891" s="14"/>
      <c r="PRY891" s="14"/>
      <c r="PRZ891" s="14"/>
      <c r="PSA891" s="14"/>
      <c r="PSB891" s="14"/>
      <c r="PSC891" s="14"/>
      <c r="PSD891" s="14"/>
      <c r="PSE891" s="14"/>
      <c r="PSF891" s="14"/>
      <c r="PSG891" s="14"/>
      <c r="PSH891" s="14"/>
      <c r="PSI891" s="14"/>
      <c r="PSJ891" s="14"/>
      <c r="PSK891" s="14"/>
      <c r="PSL891" s="14"/>
      <c r="PSM891" s="14"/>
      <c r="PSN891" s="14"/>
      <c r="PSO891" s="14"/>
      <c r="PSP891" s="14"/>
      <c r="PSQ891" s="14"/>
      <c r="PSR891" s="14"/>
      <c r="PSS891" s="14"/>
      <c r="PST891" s="14"/>
      <c r="PSU891" s="14"/>
      <c r="PSV891" s="14"/>
      <c r="PSW891" s="14"/>
      <c r="PSX891" s="14"/>
      <c r="PSY891" s="14"/>
      <c r="PSZ891" s="14"/>
      <c r="PTA891" s="14"/>
      <c r="PTB891" s="14"/>
      <c r="PTC891" s="14"/>
      <c r="PTD891" s="14"/>
      <c r="PTE891" s="14"/>
      <c r="PTF891" s="14"/>
      <c r="PTG891" s="14"/>
      <c r="PTH891" s="14"/>
      <c r="PTI891" s="14"/>
      <c r="PTJ891" s="14"/>
      <c r="PTK891" s="14"/>
      <c r="PTL891" s="14"/>
      <c r="PTM891" s="14"/>
      <c r="PTN891" s="14"/>
      <c r="PTO891" s="14"/>
      <c r="PTP891" s="14"/>
      <c r="PTQ891" s="14"/>
      <c r="PTR891" s="14"/>
      <c r="PTS891" s="14"/>
      <c r="PTT891" s="14"/>
      <c r="PTU891" s="14"/>
      <c r="PTV891" s="14"/>
      <c r="PTW891" s="14"/>
      <c r="PTX891" s="14"/>
      <c r="PTY891" s="14"/>
      <c r="PTZ891" s="14"/>
      <c r="PUA891" s="14"/>
      <c r="PUB891" s="14"/>
      <c r="PUC891" s="14"/>
      <c r="PUD891" s="14"/>
      <c r="PUE891" s="14"/>
      <c r="PUF891" s="14"/>
      <c r="PUG891" s="14"/>
      <c r="PUH891" s="14"/>
      <c r="PUI891" s="14"/>
      <c r="PUJ891" s="14"/>
      <c r="PUK891" s="14"/>
      <c r="PUL891" s="14"/>
      <c r="PUM891" s="14"/>
      <c r="PUN891" s="14"/>
      <c r="PUO891" s="14"/>
      <c r="PUP891" s="14"/>
      <c r="PUQ891" s="14"/>
      <c r="PUR891" s="14"/>
      <c r="PUS891" s="14"/>
      <c r="PUT891" s="14"/>
      <c r="PUU891" s="14"/>
      <c r="PUV891" s="14"/>
      <c r="PUW891" s="14"/>
      <c r="PUX891" s="14"/>
      <c r="PUY891" s="14"/>
      <c r="PUZ891" s="14"/>
      <c r="PVA891" s="14"/>
      <c r="PVB891" s="14"/>
      <c r="PVC891" s="14"/>
      <c r="PVD891" s="14"/>
      <c r="PVE891" s="14"/>
      <c r="PVF891" s="14"/>
      <c r="PVG891" s="14"/>
      <c r="PVH891" s="14"/>
      <c r="PVI891" s="14"/>
      <c r="PVJ891" s="14"/>
      <c r="PVK891" s="14"/>
      <c r="PVL891" s="14"/>
      <c r="PVM891" s="14"/>
      <c r="PVN891" s="14"/>
      <c r="PVO891" s="14"/>
      <c r="PVP891" s="14"/>
      <c r="PVQ891" s="14"/>
      <c r="PVR891" s="14"/>
      <c r="PVS891" s="14"/>
      <c r="PVT891" s="14"/>
      <c r="PVU891" s="14"/>
      <c r="PVV891" s="14"/>
      <c r="PVW891" s="14"/>
      <c r="PVX891" s="14"/>
      <c r="PVY891" s="14"/>
      <c r="PVZ891" s="14"/>
      <c r="PWA891" s="14"/>
      <c r="PWB891" s="14"/>
      <c r="PWC891" s="14"/>
      <c r="PWD891" s="14"/>
      <c r="PWE891" s="14"/>
      <c r="PWF891" s="14"/>
      <c r="PWG891" s="14"/>
      <c r="PWH891" s="14"/>
      <c r="PWI891" s="14"/>
      <c r="PWJ891" s="14"/>
      <c r="PWK891" s="14"/>
      <c r="PWL891" s="14"/>
      <c r="PWM891" s="14"/>
      <c r="PWN891" s="14"/>
      <c r="PWO891" s="14"/>
      <c r="PWP891" s="14"/>
      <c r="PWQ891" s="14"/>
      <c r="PWR891" s="14"/>
      <c r="PWS891" s="14"/>
      <c r="PWT891" s="14"/>
      <c r="PWU891" s="14"/>
      <c r="PWV891" s="14"/>
      <c r="PWW891" s="14"/>
      <c r="PWX891" s="14"/>
      <c r="PWY891" s="14"/>
      <c r="PWZ891" s="14"/>
      <c r="PXA891" s="14"/>
      <c r="PXB891" s="14"/>
      <c r="PXC891" s="14"/>
      <c r="PXD891" s="14"/>
      <c r="PXE891" s="14"/>
      <c r="PXF891" s="14"/>
      <c r="PXG891" s="14"/>
      <c r="PXH891" s="14"/>
      <c r="PXI891" s="14"/>
      <c r="PXJ891" s="14"/>
      <c r="PXK891" s="14"/>
      <c r="PXL891" s="14"/>
      <c r="PXM891" s="14"/>
      <c r="PXN891" s="14"/>
      <c r="PXO891" s="14"/>
      <c r="PXP891" s="14"/>
      <c r="PXQ891" s="14"/>
      <c r="PXR891" s="14"/>
      <c r="PXS891" s="14"/>
      <c r="PXT891" s="14"/>
      <c r="PXU891" s="14"/>
      <c r="PXV891" s="14"/>
      <c r="PXW891" s="14"/>
      <c r="PXX891" s="14"/>
      <c r="PXY891" s="14"/>
      <c r="PXZ891" s="14"/>
      <c r="PYA891" s="14"/>
      <c r="PYB891" s="14"/>
      <c r="PYC891" s="14"/>
      <c r="PYD891" s="14"/>
      <c r="PYE891" s="14"/>
      <c r="PYF891" s="14"/>
      <c r="PYG891" s="14"/>
      <c r="PYH891" s="14"/>
      <c r="PYI891" s="14"/>
      <c r="PYJ891" s="14"/>
      <c r="PYK891" s="14"/>
      <c r="PYL891" s="14"/>
      <c r="PYM891" s="14"/>
      <c r="PYN891" s="14"/>
      <c r="PYO891" s="14"/>
      <c r="PYP891" s="14"/>
      <c r="PYQ891" s="14"/>
      <c r="PYR891" s="14"/>
      <c r="PYS891" s="14"/>
      <c r="PYT891" s="14"/>
      <c r="PYU891" s="14"/>
      <c r="PYV891" s="14"/>
      <c r="PYW891" s="14"/>
      <c r="PYX891" s="14"/>
      <c r="PYY891" s="14"/>
      <c r="PYZ891" s="14"/>
      <c r="PZA891" s="14"/>
      <c r="PZB891" s="14"/>
      <c r="PZC891" s="14"/>
      <c r="PZD891" s="14"/>
      <c r="PZE891" s="14"/>
      <c r="PZF891" s="14"/>
      <c r="PZG891" s="14"/>
      <c r="PZH891" s="14"/>
      <c r="PZI891" s="14"/>
      <c r="PZJ891" s="14"/>
      <c r="PZK891" s="14"/>
      <c r="PZL891" s="14"/>
      <c r="PZM891" s="14"/>
      <c r="PZN891" s="14"/>
      <c r="PZO891" s="14"/>
      <c r="PZP891" s="14"/>
      <c r="PZQ891" s="14"/>
      <c r="PZR891" s="14"/>
      <c r="PZS891" s="14"/>
      <c r="PZT891" s="14"/>
      <c r="PZU891" s="14"/>
      <c r="PZV891" s="14"/>
      <c r="PZW891" s="14"/>
      <c r="PZX891" s="14"/>
      <c r="PZY891" s="14"/>
      <c r="PZZ891" s="14"/>
      <c r="QAA891" s="14"/>
      <c r="QAB891" s="14"/>
      <c r="QAC891" s="14"/>
      <c r="QAD891" s="14"/>
      <c r="QAE891" s="14"/>
      <c r="QAF891" s="14"/>
      <c r="QAG891" s="14"/>
      <c r="QAH891" s="14"/>
      <c r="QAI891" s="14"/>
      <c r="QAJ891" s="14"/>
      <c r="QAK891" s="14"/>
      <c r="QAL891" s="14"/>
      <c r="QAM891" s="14"/>
      <c r="QAN891" s="14"/>
      <c r="QAO891" s="14"/>
      <c r="QAP891" s="14"/>
      <c r="QAQ891" s="14"/>
      <c r="QAR891" s="14"/>
      <c r="QAS891" s="14"/>
      <c r="QAT891" s="14"/>
      <c r="QAU891" s="14"/>
      <c r="QAV891" s="14"/>
      <c r="QAW891" s="14"/>
      <c r="QAX891" s="14"/>
      <c r="QAY891" s="14"/>
      <c r="QAZ891" s="14"/>
      <c r="QBA891" s="14"/>
      <c r="QBB891" s="14"/>
      <c r="QBC891" s="14"/>
      <c r="QBD891" s="14"/>
      <c r="QBE891" s="14"/>
      <c r="QBF891" s="14"/>
      <c r="QBG891" s="14"/>
      <c r="QBH891" s="14"/>
      <c r="QBI891" s="14"/>
      <c r="QBJ891" s="14"/>
      <c r="QBK891" s="14"/>
      <c r="QBL891" s="14"/>
      <c r="QBM891" s="14"/>
      <c r="QBN891" s="14"/>
      <c r="QBO891" s="14"/>
      <c r="QBP891" s="14"/>
      <c r="QBQ891" s="14"/>
      <c r="QBR891" s="14"/>
      <c r="QBS891" s="14"/>
      <c r="QBT891" s="14"/>
      <c r="QBU891" s="14"/>
      <c r="QBV891" s="14"/>
      <c r="QBW891" s="14"/>
      <c r="QBX891" s="14"/>
      <c r="QBY891" s="14"/>
      <c r="QBZ891" s="14"/>
      <c r="QCA891" s="14"/>
      <c r="QCB891" s="14"/>
      <c r="QCC891" s="14"/>
      <c r="QCD891" s="14"/>
      <c r="QCE891" s="14"/>
      <c r="QCF891" s="14"/>
      <c r="QCG891" s="14"/>
      <c r="QCH891" s="14"/>
      <c r="QCI891" s="14"/>
      <c r="QCJ891" s="14"/>
      <c r="QCK891" s="14"/>
      <c r="QCL891" s="14"/>
      <c r="QCM891" s="14"/>
      <c r="QCN891" s="14"/>
      <c r="QCO891" s="14"/>
      <c r="QCP891" s="14"/>
      <c r="QCQ891" s="14"/>
      <c r="QCR891" s="14"/>
      <c r="QCS891" s="14"/>
      <c r="QCT891" s="14"/>
      <c r="QCU891" s="14"/>
      <c r="QCV891" s="14"/>
      <c r="QCW891" s="14"/>
      <c r="QCX891" s="14"/>
      <c r="QCY891" s="14"/>
      <c r="QCZ891" s="14"/>
      <c r="QDA891" s="14"/>
      <c r="QDB891" s="14"/>
      <c r="QDC891" s="14"/>
      <c r="QDD891" s="14"/>
      <c r="QDE891" s="14"/>
      <c r="QDF891" s="14"/>
      <c r="QDG891" s="14"/>
      <c r="QDH891" s="14"/>
      <c r="QDI891" s="14"/>
      <c r="QDJ891" s="14"/>
      <c r="QDK891" s="14"/>
      <c r="QDL891" s="14"/>
      <c r="QDM891" s="14"/>
      <c r="QDN891" s="14"/>
      <c r="QDO891" s="14"/>
      <c r="QDP891" s="14"/>
      <c r="QDQ891" s="14"/>
      <c r="QDR891" s="14"/>
      <c r="QDS891" s="14"/>
      <c r="QDT891" s="14"/>
      <c r="QDU891" s="14"/>
      <c r="QDV891" s="14"/>
      <c r="QDW891" s="14"/>
      <c r="QDX891" s="14"/>
      <c r="QDY891" s="14"/>
      <c r="QDZ891" s="14"/>
      <c r="QEA891" s="14"/>
      <c r="QEB891" s="14"/>
      <c r="QEC891" s="14"/>
      <c r="QED891" s="14"/>
      <c r="QEE891" s="14"/>
      <c r="QEF891" s="14"/>
      <c r="QEG891" s="14"/>
      <c r="QEH891" s="14"/>
      <c r="QEI891" s="14"/>
      <c r="QEJ891" s="14"/>
      <c r="QEK891" s="14"/>
      <c r="QEL891" s="14"/>
      <c r="QEM891" s="14"/>
      <c r="QEN891" s="14"/>
      <c r="QEO891" s="14"/>
      <c r="QEP891" s="14"/>
      <c r="QEQ891" s="14"/>
      <c r="QER891" s="14"/>
      <c r="QES891" s="14"/>
      <c r="QET891" s="14"/>
      <c r="QEU891" s="14"/>
      <c r="QEV891" s="14"/>
      <c r="QEW891" s="14"/>
      <c r="QEX891" s="14"/>
      <c r="QEY891" s="14"/>
      <c r="QEZ891" s="14"/>
      <c r="QFA891" s="14"/>
      <c r="QFB891" s="14"/>
      <c r="QFC891" s="14"/>
      <c r="QFD891" s="14"/>
      <c r="QFE891" s="14"/>
      <c r="QFF891" s="14"/>
      <c r="QFG891" s="14"/>
      <c r="QFH891" s="14"/>
      <c r="QFI891" s="14"/>
      <c r="QFJ891" s="14"/>
      <c r="QFK891" s="14"/>
      <c r="QFL891" s="14"/>
      <c r="QFM891" s="14"/>
      <c r="QFN891" s="14"/>
      <c r="QFO891" s="14"/>
      <c r="QFP891" s="14"/>
      <c r="QFQ891" s="14"/>
      <c r="QFR891" s="14"/>
      <c r="QFS891" s="14"/>
      <c r="QFT891" s="14"/>
      <c r="QFU891" s="14"/>
      <c r="QFV891" s="14"/>
      <c r="QFW891" s="14"/>
      <c r="QFX891" s="14"/>
      <c r="QFY891" s="14"/>
      <c r="QFZ891" s="14"/>
      <c r="QGA891" s="14"/>
      <c r="QGB891" s="14"/>
      <c r="QGC891" s="14"/>
      <c r="QGD891" s="14"/>
      <c r="QGE891" s="14"/>
      <c r="QGF891" s="14"/>
      <c r="QGG891" s="14"/>
      <c r="QGH891" s="14"/>
      <c r="QGI891" s="14"/>
      <c r="QGJ891" s="14"/>
      <c r="QGK891" s="14"/>
      <c r="QGL891" s="14"/>
      <c r="QGM891" s="14"/>
      <c r="QGN891" s="14"/>
      <c r="QGO891" s="14"/>
      <c r="QGP891" s="14"/>
      <c r="QGQ891" s="14"/>
      <c r="QGR891" s="14"/>
      <c r="QGS891" s="14"/>
      <c r="QGT891" s="14"/>
      <c r="QGU891" s="14"/>
      <c r="QGV891" s="14"/>
      <c r="QGW891" s="14"/>
      <c r="QGX891" s="14"/>
      <c r="QGY891" s="14"/>
      <c r="QGZ891" s="14"/>
      <c r="QHA891" s="14"/>
      <c r="QHB891" s="14"/>
      <c r="QHC891" s="14"/>
      <c r="QHD891" s="14"/>
      <c r="QHE891" s="14"/>
      <c r="QHF891" s="14"/>
      <c r="QHG891" s="14"/>
      <c r="QHH891" s="14"/>
      <c r="QHI891" s="14"/>
      <c r="QHJ891" s="14"/>
      <c r="QHK891" s="14"/>
      <c r="QHL891" s="14"/>
      <c r="QHM891" s="14"/>
      <c r="QHN891" s="14"/>
      <c r="QHO891" s="14"/>
      <c r="QHP891" s="14"/>
      <c r="QHQ891" s="14"/>
      <c r="QHR891" s="14"/>
      <c r="QHS891" s="14"/>
      <c r="QHT891" s="14"/>
      <c r="QHU891" s="14"/>
      <c r="QHV891" s="14"/>
      <c r="QHW891" s="14"/>
      <c r="QHX891" s="14"/>
      <c r="QHY891" s="14"/>
      <c r="QHZ891" s="14"/>
      <c r="QIA891" s="14"/>
      <c r="QIB891" s="14"/>
      <c r="QIC891" s="14"/>
      <c r="QID891" s="14"/>
      <c r="QIE891" s="14"/>
      <c r="QIF891" s="14"/>
      <c r="QIG891" s="14"/>
      <c r="QIH891" s="14"/>
      <c r="QII891" s="14"/>
      <c r="QIJ891" s="14"/>
      <c r="QIK891" s="14"/>
      <c r="QIL891" s="14"/>
      <c r="QIM891" s="14"/>
      <c r="QIN891" s="14"/>
      <c r="QIO891" s="14"/>
      <c r="QIP891" s="14"/>
      <c r="QIQ891" s="14"/>
      <c r="QIR891" s="14"/>
      <c r="QIS891" s="14"/>
      <c r="QIT891" s="14"/>
      <c r="QIU891" s="14"/>
      <c r="QIV891" s="14"/>
      <c r="QIW891" s="14"/>
      <c r="QIX891" s="14"/>
      <c r="QIY891" s="14"/>
      <c r="QIZ891" s="14"/>
      <c r="QJA891" s="14"/>
      <c r="QJB891" s="14"/>
      <c r="QJC891" s="14"/>
      <c r="QJD891" s="14"/>
      <c r="QJE891" s="14"/>
      <c r="QJF891" s="14"/>
      <c r="QJG891" s="14"/>
      <c r="QJH891" s="14"/>
      <c r="QJI891" s="14"/>
      <c r="QJJ891" s="14"/>
      <c r="QJK891" s="14"/>
      <c r="QJL891" s="14"/>
      <c r="QJM891" s="14"/>
      <c r="QJN891" s="14"/>
      <c r="QJO891" s="14"/>
      <c r="QJP891" s="14"/>
      <c r="QJQ891" s="14"/>
      <c r="QJR891" s="14"/>
      <c r="QJS891" s="14"/>
      <c r="QJT891" s="14"/>
      <c r="QJU891" s="14"/>
      <c r="QJV891" s="14"/>
      <c r="QJW891" s="14"/>
      <c r="QJX891" s="14"/>
      <c r="QJY891" s="14"/>
      <c r="QJZ891" s="14"/>
      <c r="QKA891" s="14"/>
      <c r="QKB891" s="14"/>
      <c r="QKC891" s="14"/>
      <c r="QKD891" s="14"/>
      <c r="QKE891" s="14"/>
      <c r="QKF891" s="14"/>
      <c r="QKG891" s="14"/>
      <c r="QKH891" s="14"/>
      <c r="QKI891" s="14"/>
      <c r="QKJ891" s="14"/>
      <c r="QKK891" s="14"/>
      <c r="QKL891" s="14"/>
      <c r="QKM891" s="14"/>
      <c r="QKN891" s="14"/>
      <c r="QKO891" s="14"/>
      <c r="QKP891" s="14"/>
      <c r="QKQ891" s="14"/>
      <c r="QKR891" s="14"/>
      <c r="QKS891" s="14"/>
      <c r="QKT891" s="14"/>
      <c r="QKU891" s="14"/>
      <c r="QKV891" s="14"/>
      <c r="QKW891" s="14"/>
      <c r="QKX891" s="14"/>
      <c r="QKY891" s="14"/>
      <c r="QKZ891" s="14"/>
      <c r="QLA891" s="14"/>
      <c r="QLB891" s="14"/>
      <c r="QLC891" s="14"/>
      <c r="QLD891" s="14"/>
      <c r="QLE891" s="14"/>
      <c r="QLF891" s="14"/>
      <c r="QLG891" s="14"/>
      <c r="QLH891" s="14"/>
      <c r="QLI891" s="14"/>
      <c r="QLJ891" s="14"/>
      <c r="QLK891" s="14"/>
      <c r="QLL891" s="14"/>
      <c r="QLM891" s="14"/>
      <c r="QLN891" s="14"/>
      <c r="QLO891" s="14"/>
      <c r="QLP891" s="14"/>
      <c r="QLQ891" s="14"/>
      <c r="QLR891" s="14"/>
      <c r="QLS891" s="14"/>
      <c r="QLT891" s="14"/>
      <c r="QLU891" s="14"/>
      <c r="QLV891" s="14"/>
      <c r="QLW891" s="14"/>
      <c r="QLX891" s="14"/>
      <c r="QLY891" s="14"/>
      <c r="QLZ891" s="14"/>
      <c r="QMA891" s="14"/>
      <c r="QMB891" s="14"/>
      <c r="QMC891" s="14"/>
      <c r="QMD891" s="14"/>
      <c r="QME891" s="14"/>
      <c r="QMF891" s="14"/>
      <c r="QMG891" s="14"/>
      <c r="QMH891" s="14"/>
      <c r="QMI891" s="14"/>
      <c r="QMJ891" s="14"/>
      <c r="QMK891" s="14"/>
      <c r="QML891" s="14"/>
      <c r="QMM891" s="14"/>
      <c r="QMN891" s="14"/>
      <c r="QMO891" s="14"/>
      <c r="QMP891" s="14"/>
      <c r="QMQ891" s="14"/>
      <c r="QMR891" s="14"/>
      <c r="QMS891" s="14"/>
      <c r="QMT891" s="14"/>
      <c r="QMU891" s="14"/>
      <c r="QMV891" s="14"/>
      <c r="QMW891" s="14"/>
      <c r="QMX891" s="14"/>
      <c r="QMY891" s="14"/>
      <c r="QMZ891" s="14"/>
      <c r="QNA891" s="14"/>
      <c r="QNB891" s="14"/>
      <c r="QNC891" s="14"/>
      <c r="QND891" s="14"/>
      <c r="QNE891" s="14"/>
      <c r="QNF891" s="14"/>
      <c r="QNG891" s="14"/>
      <c r="QNH891" s="14"/>
      <c r="QNI891" s="14"/>
      <c r="QNJ891" s="14"/>
      <c r="QNK891" s="14"/>
      <c r="QNL891" s="14"/>
      <c r="QNM891" s="14"/>
      <c r="QNN891" s="14"/>
      <c r="QNO891" s="14"/>
      <c r="QNP891" s="14"/>
      <c r="QNQ891" s="14"/>
      <c r="QNR891" s="14"/>
      <c r="QNS891" s="14"/>
      <c r="QNT891" s="14"/>
      <c r="QNU891" s="14"/>
      <c r="QNV891" s="14"/>
      <c r="QNW891" s="14"/>
      <c r="QNX891" s="14"/>
      <c r="QNY891" s="14"/>
      <c r="QNZ891" s="14"/>
      <c r="QOA891" s="14"/>
      <c r="QOB891" s="14"/>
      <c r="QOC891" s="14"/>
      <c r="QOD891" s="14"/>
      <c r="QOE891" s="14"/>
      <c r="QOF891" s="14"/>
      <c r="QOG891" s="14"/>
      <c r="QOH891" s="14"/>
      <c r="QOI891" s="14"/>
      <c r="QOJ891" s="14"/>
      <c r="QOK891" s="14"/>
      <c r="QOL891" s="14"/>
      <c r="QOM891" s="14"/>
      <c r="QON891" s="14"/>
      <c r="QOO891" s="14"/>
      <c r="QOP891" s="14"/>
      <c r="QOQ891" s="14"/>
      <c r="QOR891" s="14"/>
      <c r="QOS891" s="14"/>
      <c r="QOT891" s="14"/>
      <c r="QOU891" s="14"/>
      <c r="QOV891" s="14"/>
      <c r="QOW891" s="14"/>
      <c r="QOX891" s="14"/>
      <c r="QOY891" s="14"/>
      <c r="QOZ891" s="14"/>
      <c r="QPA891" s="14"/>
      <c r="QPB891" s="14"/>
      <c r="QPC891" s="14"/>
      <c r="QPD891" s="14"/>
      <c r="QPE891" s="14"/>
      <c r="QPF891" s="14"/>
      <c r="QPG891" s="14"/>
      <c r="QPH891" s="14"/>
      <c r="QPI891" s="14"/>
      <c r="QPJ891" s="14"/>
      <c r="QPK891" s="14"/>
      <c r="QPL891" s="14"/>
      <c r="QPM891" s="14"/>
      <c r="QPN891" s="14"/>
      <c r="QPO891" s="14"/>
      <c r="QPP891" s="14"/>
      <c r="QPQ891" s="14"/>
      <c r="QPR891" s="14"/>
      <c r="QPS891" s="14"/>
      <c r="QPT891" s="14"/>
      <c r="QPU891" s="14"/>
      <c r="QPV891" s="14"/>
      <c r="QPW891" s="14"/>
      <c r="QPX891" s="14"/>
      <c r="QPY891" s="14"/>
      <c r="QPZ891" s="14"/>
      <c r="QQA891" s="14"/>
      <c r="QQB891" s="14"/>
      <c r="QQC891" s="14"/>
      <c r="QQD891" s="14"/>
      <c r="QQE891" s="14"/>
      <c r="QQF891" s="14"/>
      <c r="QQG891" s="14"/>
      <c r="QQH891" s="14"/>
      <c r="QQI891" s="14"/>
      <c r="QQJ891" s="14"/>
      <c r="QQK891" s="14"/>
      <c r="QQL891" s="14"/>
      <c r="QQM891" s="14"/>
      <c r="QQN891" s="14"/>
      <c r="QQO891" s="14"/>
      <c r="QQP891" s="14"/>
      <c r="QQQ891" s="14"/>
      <c r="QQR891" s="14"/>
      <c r="QQS891" s="14"/>
      <c r="QQT891" s="14"/>
      <c r="QQU891" s="14"/>
      <c r="QQV891" s="14"/>
      <c r="QQW891" s="14"/>
      <c r="QQX891" s="14"/>
      <c r="QQY891" s="14"/>
      <c r="QQZ891" s="14"/>
      <c r="QRA891" s="14"/>
      <c r="QRB891" s="14"/>
      <c r="QRC891" s="14"/>
      <c r="QRD891" s="14"/>
      <c r="QRE891" s="14"/>
      <c r="QRF891" s="14"/>
      <c r="QRG891" s="14"/>
      <c r="QRH891" s="14"/>
      <c r="QRI891" s="14"/>
      <c r="QRJ891" s="14"/>
      <c r="QRK891" s="14"/>
      <c r="QRL891" s="14"/>
      <c r="QRM891" s="14"/>
      <c r="QRN891" s="14"/>
      <c r="QRO891" s="14"/>
      <c r="QRP891" s="14"/>
      <c r="QRQ891" s="14"/>
      <c r="QRR891" s="14"/>
      <c r="QRS891" s="14"/>
      <c r="QRT891" s="14"/>
      <c r="QRU891" s="14"/>
      <c r="QRV891" s="14"/>
      <c r="QRW891" s="14"/>
      <c r="QRX891" s="14"/>
      <c r="QRY891" s="14"/>
      <c r="QRZ891" s="14"/>
      <c r="QSA891" s="14"/>
      <c r="QSB891" s="14"/>
      <c r="QSC891" s="14"/>
      <c r="QSD891" s="14"/>
      <c r="QSE891" s="14"/>
      <c r="QSF891" s="14"/>
      <c r="QSG891" s="14"/>
      <c r="QSH891" s="14"/>
      <c r="QSI891" s="14"/>
      <c r="QSJ891" s="14"/>
      <c r="QSK891" s="14"/>
      <c r="QSL891" s="14"/>
      <c r="QSM891" s="14"/>
      <c r="QSN891" s="14"/>
      <c r="QSO891" s="14"/>
      <c r="QSP891" s="14"/>
      <c r="QSQ891" s="14"/>
      <c r="QSR891" s="14"/>
      <c r="QSS891" s="14"/>
      <c r="QST891" s="14"/>
      <c r="QSU891" s="14"/>
      <c r="QSV891" s="14"/>
      <c r="QSW891" s="14"/>
      <c r="QSX891" s="14"/>
      <c r="QSY891" s="14"/>
      <c r="QSZ891" s="14"/>
      <c r="QTA891" s="14"/>
      <c r="QTB891" s="14"/>
      <c r="QTC891" s="14"/>
      <c r="QTD891" s="14"/>
      <c r="QTE891" s="14"/>
      <c r="QTF891" s="14"/>
      <c r="QTG891" s="14"/>
      <c r="QTH891" s="14"/>
      <c r="QTI891" s="14"/>
      <c r="QTJ891" s="14"/>
      <c r="QTK891" s="14"/>
      <c r="QTL891" s="14"/>
      <c r="QTM891" s="14"/>
      <c r="QTN891" s="14"/>
      <c r="QTO891" s="14"/>
      <c r="QTP891" s="14"/>
      <c r="QTQ891" s="14"/>
      <c r="QTR891" s="14"/>
      <c r="QTS891" s="14"/>
      <c r="QTT891" s="14"/>
      <c r="QTU891" s="14"/>
      <c r="QTV891" s="14"/>
      <c r="QTW891" s="14"/>
      <c r="QTX891" s="14"/>
      <c r="QTY891" s="14"/>
      <c r="QTZ891" s="14"/>
      <c r="QUA891" s="14"/>
      <c r="QUB891" s="14"/>
      <c r="QUC891" s="14"/>
      <c r="QUD891" s="14"/>
      <c r="QUE891" s="14"/>
      <c r="QUF891" s="14"/>
      <c r="QUG891" s="14"/>
      <c r="QUH891" s="14"/>
      <c r="QUI891" s="14"/>
      <c r="QUJ891" s="14"/>
      <c r="QUK891" s="14"/>
      <c r="QUL891" s="14"/>
      <c r="QUM891" s="14"/>
      <c r="QUN891" s="14"/>
      <c r="QUO891" s="14"/>
      <c r="QUP891" s="14"/>
      <c r="QUQ891" s="14"/>
      <c r="QUR891" s="14"/>
      <c r="QUS891" s="14"/>
      <c r="QUT891" s="14"/>
      <c r="QUU891" s="14"/>
      <c r="QUV891" s="14"/>
      <c r="QUW891" s="14"/>
      <c r="QUX891" s="14"/>
      <c r="QUY891" s="14"/>
      <c r="QUZ891" s="14"/>
      <c r="QVA891" s="14"/>
      <c r="QVB891" s="14"/>
      <c r="QVC891" s="14"/>
      <c r="QVD891" s="14"/>
      <c r="QVE891" s="14"/>
      <c r="QVF891" s="14"/>
      <c r="QVG891" s="14"/>
      <c r="QVH891" s="14"/>
      <c r="QVI891" s="14"/>
      <c r="QVJ891" s="14"/>
      <c r="QVK891" s="14"/>
      <c r="QVL891" s="14"/>
      <c r="QVM891" s="14"/>
      <c r="QVN891" s="14"/>
      <c r="QVO891" s="14"/>
      <c r="QVP891" s="14"/>
      <c r="QVQ891" s="14"/>
      <c r="QVR891" s="14"/>
      <c r="QVS891" s="14"/>
      <c r="QVT891" s="14"/>
      <c r="QVU891" s="14"/>
      <c r="QVV891" s="14"/>
      <c r="QVW891" s="14"/>
      <c r="QVX891" s="14"/>
      <c r="QVY891" s="14"/>
      <c r="QVZ891" s="14"/>
      <c r="QWA891" s="14"/>
      <c r="QWB891" s="14"/>
      <c r="QWC891" s="14"/>
      <c r="QWD891" s="14"/>
      <c r="QWE891" s="14"/>
      <c r="QWF891" s="14"/>
      <c r="QWG891" s="14"/>
      <c r="QWH891" s="14"/>
      <c r="QWI891" s="14"/>
      <c r="QWJ891" s="14"/>
      <c r="QWK891" s="14"/>
      <c r="QWL891" s="14"/>
      <c r="QWM891" s="14"/>
      <c r="QWN891" s="14"/>
      <c r="QWO891" s="14"/>
      <c r="QWP891" s="14"/>
      <c r="QWQ891" s="14"/>
      <c r="QWR891" s="14"/>
      <c r="QWS891" s="14"/>
      <c r="QWT891" s="14"/>
      <c r="QWU891" s="14"/>
      <c r="QWV891" s="14"/>
      <c r="QWW891" s="14"/>
      <c r="QWX891" s="14"/>
      <c r="QWY891" s="14"/>
      <c r="QWZ891" s="14"/>
      <c r="QXA891" s="14"/>
      <c r="QXB891" s="14"/>
      <c r="QXC891" s="14"/>
      <c r="QXD891" s="14"/>
      <c r="QXE891" s="14"/>
      <c r="QXF891" s="14"/>
      <c r="QXG891" s="14"/>
      <c r="QXH891" s="14"/>
      <c r="QXI891" s="14"/>
      <c r="QXJ891" s="14"/>
      <c r="QXK891" s="14"/>
      <c r="QXL891" s="14"/>
      <c r="QXM891" s="14"/>
      <c r="QXN891" s="14"/>
      <c r="QXO891" s="14"/>
      <c r="QXP891" s="14"/>
      <c r="QXQ891" s="14"/>
      <c r="QXR891" s="14"/>
      <c r="QXS891" s="14"/>
      <c r="QXT891" s="14"/>
      <c r="QXU891" s="14"/>
      <c r="QXV891" s="14"/>
      <c r="QXW891" s="14"/>
      <c r="QXX891" s="14"/>
      <c r="QXY891" s="14"/>
      <c r="QXZ891" s="14"/>
      <c r="QYA891" s="14"/>
      <c r="QYB891" s="14"/>
      <c r="QYC891" s="14"/>
      <c r="QYD891" s="14"/>
      <c r="QYE891" s="14"/>
      <c r="QYF891" s="14"/>
      <c r="QYG891" s="14"/>
      <c r="QYH891" s="14"/>
      <c r="QYI891" s="14"/>
      <c r="QYJ891" s="14"/>
      <c r="QYK891" s="14"/>
      <c r="QYL891" s="14"/>
      <c r="QYM891" s="14"/>
      <c r="QYN891" s="14"/>
      <c r="QYO891" s="14"/>
      <c r="QYP891" s="14"/>
      <c r="QYQ891" s="14"/>
      <c r="QYR891" s="14"/>
      <c r="QYS891" s="14"/>
      <c r="QYT891" s="14"/>
      <c r="QYU891" s="14"/>
      <c r="QYV891" s="14"/>
      <c r="QYW891" s="14"/>
      <c r="QYX891" s="14"/>
      <c r="QYY891" s="14"/>
      <c r="QYZ891" s="14"/>
      <c r="QZA891" s="14"/>
      <c r="QZB891" s="14"/>
      <c r="QZC891" s="14"/>
      <c r="QZD891" s="14"/>
      <c r="QZE891" s="14"/>
      <c r="QZF891" s="14"/>
      <c r="QZG891" s="14"/>
      <c r="QZH891" s="14"/>
      <c r="QZI891" s="14"/>
      <c r="QZJ891" s="14"/>
      <c r="QZK891" s="14"/>
      <c r="QZL891" s="14"/>
      <c r="QZM891" s="14"/>
      <c r="QZN891" s="14"/>
      <c r="QZO891" s="14"/>
      <c r="QZP891" s="14"/>
      <c r="QZQ891" s="14"/>
      <c r="QZR891" s="14"/>
      <c r="QZS891" s="14"/>
      <c r="QZT891" s="14"/>
      <c r="QZU891" s="14"/>
      <c r="QZV891" s="14"/>
      <c r="QZW891" s="14"/>
      <c r="QZX891" s="14"/>
      <c r="QZY891" s="14"/>
      <c r="QZZ891" s="14"/>
      <c r="RAA891" s="14"/>
      <c r="RAB891" s="14"/>
      <c r="RAC891" s="14"/>
      <c r="RAD891" s="14"/>
      <c r="RAE891" s="14"/>
      <c r="RAF891" s="14"/>
      <c r="RAG891" s="14"/>
      <c r="RAH891" s="14"/>
      <c r="RAI891" s="14"/>
      <c r="RAJ891" s="14"/>
      <c r="RAK891" s="14"/>
      <c r="RAL891" s="14"/>
      <c r="RAM891" s="14"/>
      <c r="RAN891" s="14"/>
      <c r="RAO891" s="14"/>
      <c r="RAP891" s="14"/>
      <c r="RAQ891" s="14"/>
      <c r="RAR891" s="14"/>
      <c r="RAS891" s="14"/>
      <c r="RAT891" s="14"/>
      <c r="RAU891" s="14"/>
      <c r="RAV891" s="14"/>
      <c r="RAW891" s="14"/>
      <c r="RAX891" s="14"/>
      <c r="RAY891" s="14"/>
      <c r="RAZ891" s="14"/>
      <c r="RBA891" s="14"/>
      <c r="RBB891" s="14"/>
      <c r="RBC891" s="14"/>
      <c r="RBD891" s="14"/>
      <c r="RBE891" s="14"/>
      <c r="RBF891" s="14"/>
      <c r="RBG891" s="14"/>
      <c r="RBH891" s="14"/>
      <c r="RBI891" s="14"/>
      <c r="RBJ891" s="14"/>
      <c r="RBK891" s="14"/>
      <c r="RBL891" s="14"/>
      <c r="RBM891" s="14"/>
      <c r="RBN891" s="14"/>
      <c r="RBO891" s="14"/>
      <c r="RBP891" s="14"/>
      <c r="RBQ891" s="14"/>
      <c r="RBR891" s="14"/>
      <c r="RBS891" s="14"/>
      <c r="RBT891" s="14"/>
      <c r="RBU891" s="14"/>
      <c r="RBV891" s="14"/>
      <c r="RBW891" s="14"/>
      <c r="RBX891" s="14"/>
      <c r="RBY891" s="14"/>
      <c r="RBZ891" s="14"/>
      <c r="RCA891" s="14"/>
      <c r="RCB891" s="14"/>
      <c r="RCC891" s="14"/>
      <c r="RCD891" s="14"/>
      <c r="RCE891" s="14"/>
      <c r="RCF891" s="14"/>
      <c r="RCG891" s="14"/>
      <c r="RCH891" s="14"/>
      <c r="RCI891" s="14"/>
      <c r="RCJ891" s="14"/>
      <c r="RCK891" s="14"/>
      <c r="RCL891" s="14"/>
      <c r="RCM891" s="14"/>
      <c r="RCN891" s="14"/>
      <c r="RCO891" s="14"/>
      <c r="RCP891" s="14"/>
      <c r="RCQ891" s="14"/>
      <c r="RCR891" s="14"/>
      <c r="RCS891" s="14"/>
      <c r="RCT891" s="14"/>
      <c r="RCU891" s="14"/>
      <c r="RCV891" s="14"/>
      <c r="RCW891" s="14"/>
      <c r="RCX891" s="14"/>
      <c r="RCY891" s="14"/>
      <c r="RCZ891" s="14"/>
      <c r="RDA891" s="14"/>
      <c r="RDB891" s="14"/>
      <c r="RDC891" s="14"/>
      <c r="RDD891" s="14"/>
      <c r="RDE891" s="14"/>
      <c r="RDF891" s="14"/>
      <c r="RDG891" s="14"/>
      <c r="RDH891" s="14"/>
      <c r="RDI891" s="14"/>
      <c r="RDJ891" s="14"/>
      <c r="RDK891" s="14"/>
      <c r="RDL891" s="14"/>
      <c r="RDM891" s="14"/>
      <c r="RDN891" s="14"/>
      <c r="RDO891" s="14"/>
      <c r="RDP891" s="14"/>
      <c r="RDQ891" s="14"/>
      <c r="RDR891" s="14"/>
      <c r="RDS891" s="14"/>
      <c r="RDT891" s="14"/>
      <c r="RDU891" s="14"/>
      <c r="RDV891" s="14"/>
      <c r="RDW891" s="14"/>
      <c r="RDX891" s="14"/>
      <c r="RDY891" s="14"/>
      <c r="RDZ891" s="14"/>
      <c r="REA891" s="14"/>
      <c r="REB891" s="14"/>
      <c r="REC891" s="14"/>
      <c r="RED891" s="14"/>
      <c r="REE891" s="14"/>
      <c r="REF891" s="14"/>
      <c r="REG891" s="14"/>
      <c r="REH891" s="14"/>
      <c r="REI891" s="14"/>
      <c r="REJ891" s="14"/>
      <c r="REK891" s="14"/>
      <c r="REL891" s="14"/>
      <c r="REM891" s="14"/>
      <c r="REN891" s="14"/>
      <c r="REO891" s="14"/>
      <c r="REP891" s="14"/>
      <c r="REQ891" s="14"/>
      <c r="RER891" s="14"/>
      <c r="RES891" s="14"/>
      <c r="RET891" s="14"/>
      <c r="REU891" s="14"/>
      <c r="REV891" s="14"/>
      <c r="REW891" s="14"/>
      <c r="REX891" s="14"/>
      <c r="REY891" s="14"/>
      <c r="REZ891" s="14"/>
      <c r="RFA891" s="14"/>
      <c r="RFB891" s="14"/>
      <c r="RFC891" s="14"/>
      <c r="RFD891" s="14"/>
      <c r="RFE891" s="14"/>
      <c r="RFF891" s="14"/>
      <c r="RFG891" s="14"/>
      <c r="RFH891" s="14"/>
      <c r="RFI891" s="14"/>
      <c r="RFJ891" s="14"/>
      <c r="RFK891" s="14"/>
      <c r="RFL891" s="14"/>
      <c r="RFM891" s="14"/>
      <c r="RFN891" s="14"/>
      <c r="RFO891" s="14"/>
      <c r="RFP891" s="14"/>
      <c r="RFQ891" s="14"/>
      <c r="RFR891" s="14"/>
      <c r="RFS891" s="14"/>
      <c r="RFT891" s="14"/>
      <c r="RFU891" s="14"/>
      <c r="RFV891" s="14"/>
      <c r="RFW891" s="14"/>
      <c r="RFX891" s="14"/>
      <c r="RFY891" s="14"/>
      <c r="RFZ891" s="14"/>
      <c r="RGA891" s="14"/>
      <c r="RGB891" s="14"/>
      <c r="RGC891" s="14"/>
      <c r="RGD891" s="14"/>
      <c r="RGE891" s="14"/>
      <c r="RGF891" s="14"/>
      <c r="RGG891" s="14"/>
      <c r="RGH891" s="14"/>
      <c r="RGI891" s="14"/>
      <c r="RGJ891" s="14"/>
      <c r="RGK891" s="14"/>
      <c r="RGL891" s="14"/>
      <c r="RGM891" s="14"/>
      <c r="RGN891" s="14"/>
      <c r="RGO891" s="14"/>
      <c r="RGP891" s="14"/>
      <c r="RGQ891" s="14"/>
      <c r="RGR891" s="14"/>
      <c r="RGS891" s="14"/>
      <c r="RGT891" s="14"/>
      <c r="RGU891" s="14"/>
      <c r="RGV891" s="14"/>
      <c r="RGW891" s="14"/>
      <c r="RGX891" s="14"/>
      <c r="RGY891" s="14"/>
      <c r="RGZ891" s="14"/>
      <c r="RHA891" s="14"/>
      <c r="RHB891" s="14"/>
      <c r="RHC891" s="14"/>
      <c r="RHD891" s="14"/>
      <c r="RHE891" s="14"/>
      <c r="RHF891" s="14"/>
      <c r="RHG891" s="14"/>
      <c r="RHH891" s="14"/>
      <c r="RHI891" s="14"/>
      <c r="RHJ891" s="14"/>
      <c r="RHK891" s="14"/>
      <c r="RHL891" s="14"/>
      <c r="RHM891" s="14"/>
      <c r="RHN891" s="14"/>
      <c r="RHO891" s="14"/>
      <c r="RHP891" s="14"/>
      <c r="RHQ891" s="14"/>
      <c r="RHR891" s="14"/>
      <c r="RHS891" s="14"/>
      <c r="RHT891" s="14"/>
      <c r="RHU891" s="14"/>
      <c r="RHV891" s="14"/>
      <c r="RHW891" s="14"/>
      <c r="RHX891" s="14"/>
      <c r="RHY891" s="14"/>
      <c r="RHZ891" s="14"/>
      <c r="RIA891" s="14"/>
      <c r="RIB891" s="14"/>
      <c r="RIC891" s="14"/>
      <c r="RID891" s="14"/>
      <c r="RIE891" s="14"/>
      <c r="RIF891" s="14"/>
      <c r="RIG891" s="14"/>
      <c r="RIH891" s="14"/>
      <c r="RII891" s="14"/>
      <c r="RIJ891" s="14"/>
      <c r="RIK891" s="14"/>
      <c r="RIL891" s="14"/>
      <c r="RIM891" s="14"/>
      <c r="RIN891" s="14"/>
      <c r="RIO891" s="14"/>
      <c r="RIP891" s="14"/>
      <c r="RIQ891" s="14"/>
      <c r="RIR891" s="14"/>
      <c r="RIS891" s="14"/>
      <c r="RIT891" s="14"/>
      <c r="RIU891" s="14"/>
      <c r="RIV891" s="14"/>
      <c r="RIW891" s="14"/>
      <c r="RIX891" s="14"/>
      <c r="RIY891" s="14"/>
      <c r="RIZ891" s="14"/>
      <c r="RJA891" s="14"/>
      <c r="RJB891" s="14"/>
      <c r="RJC891" s="14"/>
      <c r="RJD891" s="14"/>
      <c r="RJE891" s="14"/>
      <c r="RJF891" s="14"/>
      <c r="RJG891" s="14"/>
      <c r="RJH891" s="14"/>
      <c r="RJI891" s="14"/>
      <c r="RJJ891" s="14"/>
      <c r="RJK891" s="14"/>
      <c r="RJL891" s="14"/>
      <c r="RJM891" s="14"/>
      <c r="RJN891" s="14"/>
      <c r="RJO891" s="14"/>
      <c r="RJP891" s="14"/>
      <c r="RJQ891" s="14"/>
      <c r="RJR891" s="14"/>
      <c r="RJS891" s="14"/>
      <c r="RJT891" s="14"/>
      <c r="RJU891" s="14"/>
      <c r="RJV891" s="14"/>
      <c r="RJW891" s="14"/>
      <c r="RJX891" s="14"/>
      <c r="RJY891" s="14"/>
      <c r="RJZ891" s="14"/>
      <c r="RKA891" s="14"/>
      <c r="RKB891" s="14"/>
      <c r="RKC891" s="14"/>
      <c r="RKD891" s="14"/>
      <c r="RKE891" s="14"/>
      <c r="RKF891" s="14"/>
      <c r="RKG891" s="14"/>
      <c r="RKH891" s="14"/>
      <c r="RKI891" s="14"/>
      <c r="RKJ891" s="14"/>
      <c r="RKK891" s="14"/>
      <c r="RKL891" s="14"/>
      <c r="RKM891" s="14"/>
      <c r="RKN891" s="14"/>
      <c r="RKO891" s="14"/>
      <c r="RKP891" s="14"/>
      <c r="RKQ891" s="14"/>
      <c r="RKR891" s="14"/>
      <c r="RKS891" s="14"/>
      <c r="RKT891" s="14"/>
      <c r="RKU891" s="14"/>
      <c r="RKV891" s="14"/>
      <c r="RKW891" s="14"/>
      <c r="RKX891" s="14"/>
      <c r="RKY891" s="14"/>
      <c r="RKZ891" s="14"/>
      <c r="RLA891" s="14"/>
      <c r="RLB891" s="14"/>
      <c r="RLC891" s="14"/>
      <c r="RLD891" s="14"/>
      <c r="RLE891" s="14"/>
      <c r="RLF891" s="14"/>
      <c r="RLG891" s="14"/>
      <c r="RLH891" s="14"/>
      <c r="RLI891" s="14"/>
      <c r="RLJ891" s="14"/>
      <c r="RLK891" s="14"/>
      <c r="RLL891" s="14"/>
      <c r="RLM891" s="14"/>
      <c r="RLN891" s="14"/>
      <c r="RLO891" s="14"/>
      <c r="RLP891" s="14"/>
      <c r="RLQ891" s="14"/>
      <c r="RLR891" s="14"/>
      <c r="RLS891" s="14"/>
      <c r="RLT891" s="14"/>
      <c r="RLU891" s="14"/>
      <c r="RLV891" s="14"/>
      <c r="RLW891" s="14"/>
      <c r="RLX891" s="14"/>
      <c r="RLY891" s="14"/>
      <c r="RLZ891" s="14"/>
      <c r="RMA891" s="14"/>
      <c r="RMB891" s="14"/>
      <c r="RMC891" s="14"/>
      <c r="RMD891" s="14"/>
      <c r="RME891" s="14"/>
      <c r="RMF891" s="14"/>
      <c r="RMG891" s="14"/>
      <c r="RMH891" s="14"/>
      <c r="RMI891" s="14"/>
      <c r="RMJ891" s="14"/>
      <c r="RMK891" s="14"/>
      <c r="RML891" s="14"/>
      <c r="RMM891" s="14"/>
      <c r="RMN891" s="14"/>
      <c r="RMO891" s="14"/>
      <c r="RMP891" s="14"/>
      <c r="RMQ891" s="14"/>
      <c r="RMR891" s="14"/>
      <c r="RMS891" s="14"/>
      <c r="RMT891" s="14"/>
      <c r="RMU891" s="14"/>
      <c r="RMV891" s="14"/>
      <c r="RMW891" s="14"/>
      <c r="RMX891" s="14"/>
      <c r="RMY891" s="14"/>
      <c r="RMZ891" s="14"/>
      <c r="RNA891" s="14"/>
      <c r="RNB891" s="14"/>
      <c r="RNC891" s="14"/>
      <c r="RND891" s="14"/>
      <c r="RNE891" s="14"/>
      <c r="RNF891" s="14"/>
      <c r="RNG891" s="14"/>
      <c r="RNH891" s="14"/>
      <c r="RNI891" s="14"/>
      <c r="RNJ891" s="14"/>
      <c r="RNK891" s="14"/>
      <c r="RNL891" s="14"/>
      <c r="RNM891" s="14"/>
      <c r="RNN891" s="14"/>
      <c r="RNO891" s="14"/>
      <c r="RNP891" s="14"/>
      <c r="RNQ891" s="14"/>
      <c r="RNR891" s="14"/>
      <c r="RNS891" s="14"/>
      <c r="RNT891" s="14"/>
      <c r="RNU891" s="14"/>
      <c r="RNV891" s="14"/>
      <c r="RNW891" s="14"/>
      <c r="RNX891" s="14"/>
      <c r="RNY891" s="14"/>
      <c r="RNZ891" s="14"/>
      <c r="ROA891" s="14"/>
      <c r="ROB891" s="14"/>
      <c r="ROC891" s="14"/>
      <c r="ROD891" s="14"/>
      <c r="ROE891" s="14"/>
      <c r="ROF891" s="14"/>
      <c r="ROG891" s="14"/>
      <c r="ROH891" s="14"/>
      <c r="ROI891" s="14"/>
      <c r="ROJ891" s="14"/>
      <c r="ROK891" s="14"/>
      <c r="ROL891" s="14"/>
      <c r="ROM891" s="14"/>
      <c r="RON891" s="14"/>
      <c r="ROO891" s="14"/>
      <c r="ROP891" s="14"/>
      <c r="ROQ891" s="14"/>
      <c r="ROR891" s="14"/>
      <c r="ROS891" s="14"/>
      <c r="ROT891" s="14"/>
      <c r="ROU891" s="14"/>
      <c r="ROV891" s="14"/>
      <c r="ROW891" s="14"/>
      <c r="ROX891" s="14"/>
      <c r="ROY891" s="14"/>
      <c r="ROZ891" s="14"/>
      <c r="RPA891" s="14"/>
      <c r="RPB891" s="14"/>
      <c r="RPC891" s="14"/>
      <c r="RPD891" s="14"/>
      <c r="RPE891" s="14"/>
      <c r="RPF891" s="14"/>
      <c r="RPG891" s="14"/>
      <c r="RPH891" s="14"/>
      <c r="RPI891" s="14"/>
      <c r="RPJ891" s="14"/>
      <c r="RPK891" s="14"/>
      <c r="RPL891" s="14"/>
      <c r="RPM891" s="14"/>
      <c r="RPN891" s="14"/>
      <c r="RPO891" s="14"/>
      <c r="RPP891" s="14"/>
      <c r="RPQ891" s="14"/>
      <c r="RPR891" s="14"/>
      <c r="RPS891" s="14"/>
      <c r="RPT891" s="14"/>
      <c r="RPU891" s="14"/>
      <c r="RPV891" s="14"/>
      <c r="RPW891" s="14"/>
      <c r="RPX891" s="14"/>
      <c r="RPY891" s="14"/>
      <c r="RPZ891" s="14"/>
      <c r="RQA891" s="14"/>
      <c r="RQB891" s="14"/>
      <c r="RQC891" s="14"/>
      <c r="RQD891" s="14"/>
      <c r="RQE891" s="14"/>
      <c r="RQF891" s="14"/>
      <c r="RQG891" s="14"/>
      <c r="RQH891" s="14"/>
      <c r="RQI891" s="14"/>
      <c r="RQJ891" s="14"/>
      <c r="RQK891" s="14"/>
      <c r="RQL891" s="14"/>
      <c r="RQM891" s="14"/>
      <c r="RQN891" s="14"/>
      <c r="RQO891" s="14"/>
      <c r="RQP891" s="14"/>
      <c r="RQQ891" s="14"/>
      <c r="RQR891" s="14"/>
      <c r="RQS891" s="14"/>
      <c r="RQT891" s="14"/>
      <c r="RQU891" s="14"/>
      <c r="RQV891" s="14"/>
      <c r="RQW891" s="14"/>
      <c r="RQX891" s="14"/>
      <c r="RQY891" s="14"/>
      <c r="RQZ891" s="14"/>
      <c r="RRA891" s="14"/>
      <c r="RRB891" s="14"/>
      <c r="RRC891" s="14"/>
      <c r="RRD891" s="14"/>
      <c r="RRE891" s="14"/>
      <c r="RRF891" s="14"/>
      <c r="RRG891" s="14"/>
      <c r="RRH891" s="14"/>
      <c r="RRI891" s="14"/>
      <c r="RRJ891" s="14"/>
      <c r="RRK891" s="14"/>
      <c r="RRL891" s="14"/>
      <c r="RRM891" s="14"/>
      <c r="RRN891" s="14"/>
      <c r="RRO891" s="14"/>
      <c r="RRP891" s="14"/>
      <c r="RRQ891" s="14"/>
      <c r="RRR891" s="14"/>
      <c r="RRS891" s="14"/>
      <c r="RRT891" s="14"/>
      <c r="RRU891" s="14"/>
      <c r="RRV891" s="14"/>
      <c r="RRW891" s="14"/>
      <c r="RRX891" s="14"/>
      <c r="RRY891" s="14"/>
      <c r="RRZ891" s="14"/>
      <c r="RSA891" s="14"/>
      <c r="RSB891" s="14"/>
      <c r="RSC891" s="14"/>
      <c r="RSD891" s="14"/>
      <c r="RSE891" s="14"/>
      <c r="RSF891" s="14"/>
      <c r="RSG891" s="14"/>
      <c r="RSH891" s="14"/>
      <c r="RSI891" s="14"/>
      <c r="RSJ891" s="14"/>
      <c r="RSK891" s="14"/>
      <c r="RSL891" s="14"/>
      <c r="RSM891" s="14"/>
      <c r="RSN891" s="14"/>
      <c r="RSO891" s="14"/>
      <c r="RSP891" s="14"/>
      <c r="RSQ891" s="14"/>
      <c r="RSR891" s="14"/>
      <c r="RSS891" s="14"/>
      <c r="RST891" s="14"/>
      <c r="RSU891" s="14"/>
      <c r="RSV891" s="14"/>
      <c r="RSW891" s="14"/>
      <c r="RSX891" s="14"/>
      <c r="RSY891" s="14"/>
      <c r="RSZ891" s="14"/>
      <c r="RTA891" s="14"/>
      <c r="RTB891" s="14"/>
      <c r="RTC891" s="14"/>
      <c r="RTD891" s="14"/>
      <c r="RTE891" s="14"/>
      <c r="RTF891" s="14"/>
      <c r="RTG891" s="14"/>
      <c r="RTH891" s="14"/>
      <c r="RTI891" s="14"/>
      <c r="RTJ891" s="14"/>
      <c r="RTK891" s="14"/>
      <c r="RTL891" s="14"/>
      <c r="RTM891" s="14"/>
      <c r="RTN891" s="14"/>
      <c r="RTO891" s="14"/>
      <c r="RTP891" s="14"/>
      <c r="RTQ891" s="14"/>
      <c r="RTR891" s="14"/>
      <c r="RTS891" s="14"/>
      <c r="RTT891" s="14"/>
      <c r="RTU891" s="14"/>
      <c r="RTV891" s="14"/>
      <c r="RTW891" s="14"/>
      <c r="RTX891" s="14"/>
      <c r="RTY891" s="14"/>
      <c r="RTZ891" s="14"/>
      <c r="RUA891" s="14"/>
      <c r="RUB891" s="14"/>
      <c r="RUC891" s="14"/>
      <c r="RUD891" s="14"/>
      <c r="RUE891" s="14"/>
      <c r="RUF891" s="14"/>
      <c r="RUG891" s="14"/>
      <c r="RUH891" s="14"/>
      <c r="RUI891" s="14"/>
      <c r="RUJ891" s="14"/>
      <c r="RUK891" s="14"/>
      <c r="RUL891" s="14"/>
      <c r="RUM891" s="14"/>
      <c r="RUN891" s="14"/>
      <c r="RUO891" s="14"/>
      <c r="RUP891" s="14"/>
      <c r="RUQ891" s="14"/>
      <c r="RUR891" s="14"/>
      <c r="RUS891" s="14"/>
      <c r="RUT891" s="14"/>
      <c r="RUU891" s="14"/>
      <c r="RUV891" s="14"/>
      <c r="RUW891" s="14"/>
      <c r="RUX891" s="14"/>
      <c r="RUY891" s="14"/>
      <c r="RUZ891" s="14"/>
      <c r="RVA891" s="14"/>
      <c r="RVB891" s="14"/>
      <c r="RVC891" s="14"/>
      <c r="RVD891" s="14"/>
      <c r="RVE891" s="14"/>
      <c r="RVF891" s="14"/>
      <c r="RVG891" s="14"/>
      <c r="RVH891" s="14"/>
      <c r="RVI891" s="14"/>
      <c r="RVJ891" s="14"/>
      <c r="RVK891" s="14"/>
      <c r="RVL891" s="14"/>
      <c r="RVM891" s="14"/>
      <c r="RVN891" s="14"/>
      <c r="RVO891" s="14"/>
      <c r="RVP891" s="14"/>
      <c r="RVQ891" s="14"/>
      <c r="RVR891" s="14"/>
      <c r="RVS891" s="14"/>
      <c r="RVT891" s="14"/>
      <c r="RVU891" s="14"/>
      <c r="RVV891" s="14"/>
      <c r="RVW891" s="14"/>
      <c r="RVX891" s="14"/>
      <c r="RVY891" s="14"/>
      <c r="RVZ891" s="14"/>
      <c r="RWA891" s="14"/>
      <c r="RWB891" s="14"/>
      <c r="RWC891" s="14"/>
      <c r="RWD891" s="14"/>
      <c r="RWE891" s="14"/>
      <c r="RWF891" s="14"/>
      <c r="RWG891" s="14"/>
      <c r="RWH891" s="14"/>
      <c r="RWI891" s="14"/>
      <c r="RWJ891" s="14"/>
      <c r="RWK891" s="14"/>
      <c r="RWL891" s="14"/>
      <c r="RWM891" s="14"/>
      <c r="RWN891" s="14"/>
      <c r="RWO891" s="14"/>
      <c r="RWP891" s="14"/>
      <c r="RWQ891" s="14"/>
      <c r="RWR891" s="14"/>
      <c r="RWS891" s="14"/>
      <c r="RWT891" s="14"/>
      <c r="RWU891" s="14"/>
      <c r="RWV891" s="14"/>
      <c r="RWW891" s="14"/>
      <c r="RWX891" s="14"/>
      <c r="RWY891" s="14"/>
      <c r="RWZ891" s="14"/>
      <c r="RXA891" s="14"/>
      <c r="RXB891" s="14"/>
      <c r="RXC891" s="14"/>
      <c r="RXD891" s="14"/>
      <c r="RXE891" s="14"/>
      <c r="RXF891" s="14"/>
      <c r="RXG891" s="14"/>
      <c r="RXH891" s="14"/>
      <c r="RXI891" s="14"/>
      <c r="RXJ891" s="14"/>
      <c r="RXK891" s="14"/>
      <c r="RXL891" s="14"/>
      <c r="RXM891" s="14"/>
      <c r="RXN891" s="14"/>
      <c r="RXO891" s="14"/>
      <c r="RXP891" s="14"/>
      <c r="RXQ891" s="14"/>
      <c r="RXR891" s="14"/>
      <c r="RXS891" s="14"/>
      <c r="RXT891" s="14"/>
      <c r="RXU891" s="14"/>
      <c r="RXV891" s="14"/>
      <c r="RXW891" s="14"/>
      <c r="RXX891" s="14"/>
      <c r="RXY891" s="14"/>
      <c r="RXZ891" s="14"/>
      <c r="RYA891" s="14"/>
      <c r="RYB891" s="14"/>
      <c r="RYC891" s="14"/>
      <c r="RYD891" s="14"/>
      <c r="RYE891" s="14"/>
      <c r="RYF891" s="14"/>
      <c r="RYG891" s="14"/>
      <c r="RYH891" s="14"/>
      <c r="RYI891" s="14"/>
      <c r="RYJ891" s="14"/>
      <c r="RYK891" s="14"/>
      <c r="RYL891" s="14"/>
      <c r="RYM891" s="14"/>
      <c r="RYN891" s="14"/>
      <c r="RYO891" s="14"/>
      <c r="RYP891" s="14"/>
      <c r="RYQ891" s="14"/>
      <c r="RYR891" s="14"/>
      <c r="RYS891" s="14"/>
      <c r="RYT891" s="14"/>
      <c r="RYU891" s="14"/>
      <c r="RYV891" s="14"/>
      <c r="RYW891" s="14"/>
      <c r="RYX891" s="14"/>
      <c r="RYY891" s="14"/>
      <c r="RYZ891" s="14"/>
      <c r="RZA891" s="14"/>
      <c r="RZB891" s="14"/>
      <c r="RZC891" s="14"/>
      <c r="RZD891" s="14"/>
      <c r="RZE891" s="14"/>
      <c r="RZF891" s="14"/>
      <c r="RZG891" s="14"/>
      <c r="RZH891" s="14"/>
      <c r="RZI891" s="14"/>
      <c r="RZJ891" s="14"/>
      <c r="RZK891" s="14"/>
      <c r="RZL891" s="14"/>
      <c r="RZM891" s="14"/>
      <c r="RZN891" s="14"/>
      <c r="RZO891" s="14"/>
      <c r="RZP891" s="14"/>
      <c r="RZQ891" s="14"/>
      <c r="RZR891" s="14"/>
      <c r="RZS891" s="14"/>
      <c r="RZT891" s="14"/>
      <c r="RZU891" s="14"/>
      <c r="RZV891" s="14"/>
      <c r="RZW891" s="14"/>
      <c r="RZX891" s="14"/>
      <c r="RZY891" s="14"/>
      <c r="RZZ891" s="14"/>
      <c r="SAA891" s="14"/>
      <c r="SAB891" s="14"/>
      <c r="SAC891" s="14"/>
      <c r="SAD891" s="14"/>
      <c r="SAE891" s="14"/>
      <c r="SAF891" s="14"/>
      <c r="SAG891" s="14"/>
      <c r="SAH891" s="14"/>
      <c r="SAI891" s="14"/>
      <c r="SAJ891" s="14"/>
      <c r="SAK891" s="14"/>
      <c r="SAL891" s="14"/>
      <c r="SAM891" s="14"/>
      <c r="SAN891" s="14"/>
      <c r="SAO891" s="14"/>
      <c r="SAP891" s="14"/>
      <c r="SAQ891" s="14"/>
      <c r="SAR891" s="14"/>
      <c r="SAS891" s="14"/>
      <c r="SAT891" s="14"/>
      <c r="SAU891" s="14"/>
      <c r="SAV891" s="14"/>
      <c r="SAW891" s="14"/>
      <c r="SAX891" s="14"/>
      <c r="SAY891" s="14"/>
      <c r="SAZ891" s="14"/>
      <c r="SBA891" s="14"/>
      <c r="SBB891" s="14"/>
      <c r="SBC891" s="14"/>
      <c r="SBD891" s="14"/>
      <c r="SBE891" s="14"/>
      <c r="SBF891" s="14"/>
      <c r="SBG891" s="14"/>
      <c r="SBH891" s="14"/>
      <c r="SBI891" s="14"/>
      <c r="SBJ891" s="14"/>
      <c r="SBK891" s="14"/>
      <c r="SBL891" s="14"/>
      <c r="SBM891" s="14"/>
      <c r="SBN891" s="14"/>
      <c r="SBO891" s="14"/>
      <c r="SBP891" s="14"/>
      <c r="SBQ891" s="14"/>
      <c r="SBR891" s="14"/>
      <c r="SBS891" s="14"/>
      <c r="SBT891" s="14"/>
      <c r="SBU891" s="14"/>
      <c r="SBV891" s="14"/>
      <c r="SBW891" s="14"/>
      <c r="SBX891" s="14"/>
      <c r="SBY891" s="14"/>
      <c r="SBZ891" s="14"/>
      <c r="SCA891" s="14"/>
      <c r="SCB891" s="14"/>
      <c r="SCC891" s="14"/>
      <c r="SCD891" s="14"/>
      <c r="SCE891" s="14"/>
      <c r="SCF891" s="14"/>
      <c r="SCG891" s="14"/>
      <c r="SCH891" s="14"/>
      <c r="SCI891" s="14"/>
      <c r="SCJ891" s="14"/>
      <c r="SCK891" s="14"/>
      <c r="SCL891" s="14"/>
      <c r="SCM891" s="14"/>
      <c r="SCN891" s="14"/>
      <c r="SCO891" s="14"/>
      <c r="SCP891" s="14"/>
      <c r="SCQ891" s="14"/>
      <c r="SCR891" s="14"/>
      <c r="SCS891" s="14"/>
      <c r="SCT891" s="14"/>
      <c r="SCU891" s="14"/>
      <c r="SCV891" s="14"/>
      <c r="SCW891" s="14"/>
      <c r="SCX891" s="14"/>
      <c r="SCY891" s="14"/>
      <c r="SCZ891" s="14"/>
      <c r="SDA891" s="14"/>
      <c r="SDB891" s="14"/>
      <c r="SDC891" s="14"/>
      <c r="SDD891" s="14"/>
      <c r="SDE891" s="14"/>
      <c r="SDF891" s="14"/>
      <c r="SDG891" s="14"/>
      <c r="SDH891" s="14"/>
      <c r="SDI891" s="14"/>
      <c r="SDJ891" s="14"/>
      <c r="SDK891" s="14"/>
      <c r="SDL891" s="14"/>
      <c r="SDM891" s="14"/>
      <c r="SDN891" s="14"/>
      <c r="SDO891" s="14"/>
      <c r="SDP891" s="14"/>
      <c r="SDQ891" s="14"/>
      <c r="SDR891" s="14"/>
      <c r="SDS891" s="14"/>
      <c r="SDT891" s="14"/>
      <c r="SDU891" s="14"/>
      <c r="SDV891" s="14"/>
      <c r="SDW891" s="14"/>
      <c r="SDX891" s="14"/>
      <c r="SDY891" s="14"/>
      <c r="SDZ891" s="14"/>
      <c r="SEA891" s="14"/>
      <c r="SEB891" s="14"/>
      <c r="SEC891" s="14"/>
      <c r="SED891" s="14"/>
      <c r="SEE891" s="14"/>
      <c r="SEF891" s="14"/>
      <c r="SEG891" s="14"/>
      <c r="SEH891" s="14"/>
      <c r="SEI891" s="14"/>
      <c r="SEJ891" s="14"/>
      <c r="SEK891" s="14"/>
      <c r="SEL891" s="14"/>
      <c r="SEM891" s="14"/>
      <c r="SEN891" s="14"/>
      <c r="SEO891" s="14"/>
      <c r="SEP891" s="14"/>
      <c r="SEQ891" s="14"/>
      <c r="SER891" s="14"/>
      <c r="SES891" s="14"/>
      <c r="SET891" s="14"/>
      <c r="SEU891" s="14"/>
      <c r="SEV891" s="14"/>
      <c r="SEW891" s="14"/>
      <c r="SEX891" s="14"/>
      <c r="SEY891" s="14"/>
      <c r="SEZ891" s="14"/>
      <c r="SFA891" s="14"/>
      <c r="SFB891" s="14"/>
      <c r="SFC891" s="14"/>
      <c r="SFD891" s="14"/>
      <c r="SFE891" s="14"/>
      <c r="SFF891" s="14"/>
      <c r="SFG891" s="14"/>
      <c r="SFH891" s="14"/>
      <c r="SFI891" s="14"/>
      <c r="SFJ891" s="14"/>
      <c r="SFK891" s="14"/>
      <c r="SFL891" s="14"/>
      <c r="SFM891" s="14"/>
      <c r="SFN891" s="14"/>
      <c r="SFO891" s="14"/>
      <c r="SFP891" s="14"/>
      <c r="SFQ891" s="14"/>
      <c r="SFR891" s="14"/>
      <c r="SFS891" s="14"/>
      <c r="SFT891" s="14"/>
      <c r="SFU891" s="14"/>
      <c r="SFV891" s="14"/>
      <c r="SFW891" s="14"/>
      <c r="SFX891" s="14"/>
      <c r="SFY891" s="14"/>
      <c r="SFZ891" s="14"/>
      <c r="SGA891" s="14"/>
      <c r="SGB891" s="14"/>
      <c r="SGC891" s="14"/>
      <c r="SGD891" s="14"/>
      <c r="SGE891" s="14"/>
      <c r="SGF891" s="14"/>
      <c r="SGG891" s="14"/>
      <c r="SGH891" s="14"/>
      <c r="SGI891" s="14"/>
      <c r="SGJ891" s="14"/>
      <c r="SGK891" s="14"/>
      <c r="SGL891" s="14"/>
      <c r="SGM891" s="14"/>
      <c r="SGN891" s="14"/>
      <c r="SGO891" s="14"/>
      <c r="SGP891" s="14"/>
      <c r="SGQ891" s="14"/>
      <c r="SGR891" s="14"/>
      <c r="SGS891" s="14"/>
      <c r="SGT891" s="14"/>
      <c r="SGU891" s="14"/>
      <c r="SGV891" s="14"/>
      <c r="SGW891" s="14"/>
      <c r="SGX891" s="14"/>
      <c r="SGY891" s="14"/>
      <c r="SGZ891" s="14"/>
      <c r="SHA891" s="14"/>
      <c r="SHB891" s="14"/>
      <c r="SHC891" s="14"/>
      <c r="SHD891" s="14"/>
      <c r="SHE891" s="14"/>
      <c r="SHF891" s="14"/>
      <c r="SHG891" s="14"/>
      <c r="SHH891" s="14"/>
      <c r="SHI891" s="14"/>
      <c r="SHJ891" s="14"/>
      <c r="SHK891" s="14"/>
      <c r="SHL891" s="14"/>
      <c r="SHM891" s="14"/>
      <c r="SHN891" s="14"/>
      <c r="SHO891" s="14"/>
      <c r="SHP891" s="14"/>
      <c r="SHQ891" s="14"/>
      <c r="SHR891" s="14"/>
      <c r="SHS891" s="14"/>
      <c r="SHT891" s="14"/>
      <c r="SHU891" s="14"/>
      <c r="SHV891" s="14"/>
      <c r="SHW891" s="14"/>
      <c r="SHX891" s="14"/>
      <c r="SHY891" s="14"/>
      <c r="SHZ891" s="14"/>
      <c r="SIA891" s="14"/>
      <c r="SIB891" s="14"/>
      <c r="SIC891" s="14"/>
      <c r="SID891" s="14"/>
      <c r="SIE891" s="14"/>
      <c r="SIF891" s="14"/>
      <c r="SIG891" s="14"/>
      <c r="SIH891" s="14"/>
      <c r="SII891" s="14"/>
      <c r="SIJ891" s="14"/>
      <c r="SIK891" s="14"/>
      <c r="SIL891" s="14"/>
      <c r="SIM891" s="14"/>
      <c r="SIN891" s="14"/>
      <c r="SIO891" s="14"/>
      <c r="SIP891" s="14"/>
      <c r="SIQ891" s="14"/>
      <c r="SIR891" s="14"/>
      <c r="SIS891" s="14"/>
      <c r="SIT891" s="14"/>
      <c r="SIU891" s="14"/>
      <c r="SIV891" s="14"/>
      <c r="SIW891" s="14"/>
      <c r="SIX891" s="14"/>
      <c r="SIY891" s="14"/>
      <c r="SIZ891" s="14"/>
      <c r="SJA891" s="14"/>
      <c r="SJB891" s="14"/>
      <c r="SJC891" s="14"/>
      <c r="SJD891" s="14"/>
      <c r="SJE891" s="14"/>
      <c r="SJF891" s="14"/>
      <c r="SJG891" s="14"/>
      <c r="SJH891" s="14"/>
      <c r="SJI891" s="14"/>
      <c r="SJJ891" s="14"/>
      <c r="SJK891" s="14"/>
      <c r="SJL891" s="14"/>
      <c r="SJM891" s="14"/>
      <c r="SJN891" s="14"/>
      <c r="SJO891" s="14"/>
      <c r="SJP891" s="14"/>
      <c r="SJQ891" s="14"/>
      <c r="SJR891" s="14"/>
      <c r="SJS891" s="14"/>
      <c r="SJT891" s="14"/>
      <c r="SJU891" s="14"/>
      <c r="SJV891" s="14"/>
      <c r="SJW891" s="14"/>
      <c r="SJX891" s="14"/>
      <c r="SJY891" s="14"/>
      <c r="SJZ891" s="14"/>
      <c r="SKA891" s="14"/>
      <c r="SKB891" s="14"/>
      <c r="SKC891" s="14"/>
      <c r="SKD891" s="14"/>
      <c r="SKE891" s="14"/>
      <c r="SKF891" s="14"/>
      <c r="SKG891" s="14"/>
      <c r="SKH891" s="14"/>
      <c r="SKI891" s="14"/>
      <c r="SKJ891" s="14"/>
      <c r="SKK891" s="14"/>
      <c r="SKL891" s="14"/>
      <c r="SKM891" s="14"/>
      <c r="SKN891" s="14"/>
      <c r="SKO891" s="14"/>
      <c r="SKP891" s="14"/>
      <c r="SKQ891" s="14"/>
      <c r="SKR891" s="14"/>
      <c r="SKS891" s="14"/>
      <c r="SKT891" s="14"/>
      <c r="SKU891" s="14"/>
      <c r="SKV891" s="14"/>
      <c r="SKW891" s="14"/>
      <c r="SKX891" s="14"/>
      <c r="SKY891" s="14"/>
      <c r="SKZ891" s="14"/>
      <c r="SLA891" s="14"/>
      <c r="SLB891" s="14"/>
      <c r="SLC891" s="14"/>
      <c r="SLD891" s="14"/>
      <c r="SLE891" s="14"/>
      <c r="SLF891" s="14"/>
      <c r="SLG891" s="14"/>
      <c r="SLH891" s="14"/>
      <c r="SLI891" s="14"/>
      <c r="SLJ891" s="14"/>
      <c r="SLK891" s="14"/>
      <c r="SLL891" s="14"/>
      <c r="SLM891" s="14"/>
      <c r="SLN891" s="14"/>
      <c r="SLO891" s="14"/>
      <c r="SLP891" s="14"/>
      <c r="SLQ891" s="14"/>
      <c r="SLR891" s="14"/>
      <c r="SLS891" s="14"/>
      <c r="SLT891" s="14"/>
      <c r="SLU891" s="14"/>
      <c r="SLV891" s="14"/>
      <c r="SLW891" s="14"/>
      <c r="SLX891" s="14"/>
      <c r="SLY891" s="14"/>
      <c r="SLZ891" s="14"/>
      <c r="SMA891" s="14"/>
      <c r="SMB891" s="14"/>
      <c r="SMC891" s="14"/>
      <c r="SMD891" s="14"/>
      <c r="SME891" s="14"/>
      <c r="SMF891" s="14"/>
      <c r="SMG891" s="14"/>
      <c r="SMH891" s="14"/>
      <c r="SMI891" s="14"/>
      <c r="SMJ891" s="14"/>
      <c r="SMK891" s="14"/>
      <c r="SML891" s="14"/>
      <c r="SMM891" s="14"/>
      <c r="SMN891" s="14"/>
      <c r="SMO891" s="14"/>
      <c r="SMP891" s="14"/>
      <c r="SMQ891" s="14"/>
      <c r="SMR891" s="14"/>
      <c r="SMS891" s="14"/>
      <c r="SMT891" s="14"/>
      <c r="SMU891" s="14"/>
      <c r="SMV891" s="14"/>
      <c r="SMW891" s="14"/>
      <c r="SMX891" s="14"/>
      <c r="SMY891" s="14"/>
      <c r="SMZ891" s="14"/>
      <c r="SNA891" s="14"/>
      <c r="SNB891" s="14"/>
      <c r="SNC891" s="14"/>
      <c r="SND891" s="14"/>
      <c r="SNE891" s="14"/>
      <c r="SNF891" s="14"/>
      <c r="SNG891" s="14"/>
      <c r="SNH891" s="14"/>
      <c r="SNI891" s="14"/>
      <c r="SNJ891" s="14"/>
      <c r="SNK891" s="14"/>
      <c r="SNL891" s="14"/>
      <c r="SNM891" s="14"/>
      <c r="SNN891" s="14"/>
      <c r="SNO891" s="14"/>
      <c r="SNP891" s="14"/>
      <c r="SNQ891" s="14"/>
      <c r="SNR891" s="14"/>
      <c r="SNS891" s="14"/>
      <c r="SNT891" s="14"/>
      <c r="SNU891" s="14"/>
      <c r="SNV891" s="14"/>
      <c r="SNW891" s="14"/>
      <c r="SNX891" s="14"/>
      <c r="SNY891" s="14"/>
      <c r="SNZ891" s="14"/>
      <c r="SOA891" s="14"/>
      <c r="SOB891" s="14"/>
      <c r="SOC891" s="14"/>
      <c r="SOD891" s="14"/>
      <c r="SOE891" s="14"/>
      <c r="SOF891" s="14"/>
      <c r="SOG891" s="14"/>
      <c r="SOH891" s="14"/>
      <c r="SOI891" s="14"/>
      <c r="SOJ891" s="14"/>
      <c r="SOK891" s="14"/>
      <c r="SOL891" s="14"/>
      <c r="SOM891" s="14"/>
      <c r="SON891" s="14"/>
      <c r="SOO891" s="14"/>
      <c r="SOP891" s="14"/>
      <c r="SOQ891" s="14"/>
      <c r="SOR891" s="14"/>
      <c r="SOS891" s="14"/>
      <c r="SOT891" s="14"/>
      <c r="SOU891" s="14"/>
      <c r="SOV891" s="14"/>
      <c r="SOW891" s="14"/>
      <c r="SOX891" s="14"/>
      <c r="SOY891" s="14"/>
      <c r="SOZ891" s="14"/>
      <c r="SPA891" s="14"/>
      <c r="SPB891" s="14"/>
      <c r="SPC891" s="14"/>
      <c r="SPD891" s="14"/>
      <c r="SPE891" s="14"/>
      <c r="SPF891" s="14"/>
      <c r="SPG891" s="14"/>
      <c r="SPH891" s="14"/>
      <c r="SPI891" s="14"/>
      <c r="SPJ891" s="14"/>
      <c r="SPK891" s="14"/>
      <c r="SPL891" s="14"/>
      <c r="SPM891" s="14"/>
      <c r="SPN891" s="14"/>
      <c r="SPO891" s="14"/>
      <c r="SPP891" s="14"/>
      <c r="SPQ891" s="14"/>
      <c r="SPR891" s="14"/>
      <c r="SPS891" s="14"/>
      <c r="SPT891" s="14"/>
      <c r="SPU891" s="14"/>
      <c r="SPV891" s="14"/>
      <c r="SPW891" s="14"/>
      <c r="SPX891" s="14"/>
      <c r="SPY891" s="14"/>
      <c r="SPZ891" s="14"/>
      <c r="SQA891" s="14"/>
      <c r="SQB891" s="14"/>
      <c r="SQC891" s="14"/>
      <c r="SQD891" s="14"/>
      <c r="SQE891" s="14"/>
      <c r="SQF891" s="14"/>
      <c r="SQG891" s="14"/>
      <c r="SQH891" s="14"/>
      <c r="SQI891" s="14"/>
      <c r="SQJ891" s="14"/>
      <c r="SQK891" s="14"/>
      <c r="SQL891" s="14"/>
      <c r="SQM891" s="14"/>
      <c r="SQN891" s="14"/>
      <c r="SQO891" s="14"/>
      <c r="SQP891" s="14"/>
      <c r="SQQ891" s="14"/>
      <c r="SQR891" s="14"/>
      <c r="SQS891" s="14"/>
      <c r="SQT891" s="14"/>
      <c r="SQU891" s="14"/>
      <c r="SQV891" s="14"/>
      <c r="SQW891" s="14"/>
      <c r="SQX891" s="14"/>
      <c r="SQY891" s="14"/>
      <c r="SQZ891" s="14"/>
      <c r="SRA891" s="14"/>
      <c r="SRB891" s="14"/>
      <c r="SRC891" s="14"/>
      <c r="SRD891" s="14"/>
      <c r="SRE891" s="14"/>
      <c r="SRF891" s="14"/>
      <c r="SRG891" s="14"/>
      <c r="SRH891" s="14"/>
      <c r="SRI891" s="14"/>
      <c r="SRJ891" s="14"/>
      <c r="SRK891" s="14"/>
      <c r="SRL891" s="14"/>
      <c r="SRM891" s="14"/>
      <c r="SRN891" s="14"/>
      <c r="SRO891" s="14"/>
      <c r="SRP891" s="14"/>
      <c r="SRQ891" s="14"/>
      <c r="SRR891" s="14"/>
      <c r="SRS891" s="14"/>
      <c r="SRT891" s="14"/>
      <c r="SRU891" s="14"/>
      <c r="SRV891" s="14"/>
      <c r="SRW891" s="14"/>
      <c r="SRX891" s="14"/>
      <c r="SRY891" s="14"/>
      <c r="SRZ891" s="14"/>
      <c r="SSA891" s="14"/>
      <c r="SSB891" s="14"/>
      <c r="SSC891" s="14"/>
      <c r="SSD891" s="14"/>
      <c r="SSE891" s="14"/>
      <c r="SSF891" s="14"/>
      <c r="SSG891" s="14"/>
      <c r="SSH891" s="14"/>
      <c r="SSI891" s="14"/>
      <c r="SSJ891" s="14"/>
      <c r="SSK891" s="14"/>
      <c r="SSL891" s="14"/>
      <c r="SSM891" s="14"/>
      <c r="SSN891" s="14"/>
      <c r="SSO891" s="14"/>
      <c r="SSP891" s="14"/>
      <c r="SSQ891" s="14"/>
      <c r="SSR891" s="14"/>
      <c r="SSS891" s="14"/>
      <c r="SST891" s="14"/>
      <c r="SSU891" s="14"/>
      <c r="SSV891" s="14"/>
      <c r="SSW891" s="14"/>
      <c r="SSX891" s="14"/>
      <c r="SSY891" s="14"/>
      <c r="SSZ891" s="14"/>
      <c r="STA891" s="14"/>
      <c r="STB891" s="14"/>
      <c r="STC891" s="14"/>
      <c r="STD891" s="14"/>
      <c r="STE891" s="14"/>
      <c r="STF891" s="14"/>
      <c r="STG891" s="14"/>
      <c r="STH891" s="14"/>
      <c r="STI891" s="14"/>
      <c r="STJ891" s="14"/>
      <c r="STK891" s="14"/>
      <c r="STL891" s="14"/>
      <c r="STM891" s="14"/>
      <c r="STN891" s="14"/>
      <c r="STO891" s="14"/>
      <c r="STP891" s="14"/>
      <c r="STQ891" s="14"/>
      <c r="STR891" s="14"/>
      <c r="STS891" s="14"/>
      <c r="STT891" s="14"/>
      <c r="STU891" s="14"/>
      <c r="STV891" s="14"/>
      <c r="STW891" s="14"/>
      <c r="STX891" s="14"/>
      <c r="STY891" s="14"/>
      <c r="STZ891" s="14"/>
      <c r="SUA891" s="14"/>
      <c r="SUB891" s="14"/>
      <c r="SUC891" s="14"/>
      <c r="SUD891" s="14"/>
      <c r="SUE891" s="14"/>
      <c r="SUF891" s="14"/>
      <c r="SUG891" s="14"/>
      <c r="SUH891" s="14"/>
      <c r="SUI891" s="14"/>
      <c r="SUJ891" s="14"/>
      <c r="SUK891" s="14"/>
      <c r="SUL891" s="14"/>
      <c r="SUM891" s="14"/>
      <c r="SUN891" s="14"/>
      <c r="SUO891" s="14"/>
      <c r="SUP891" s="14"/>
      <c r="SUQ891" s="14"/>
      <c r="SUR891" s="14"/>
      <c r="SUS891" s="14"/>
      <c r="SUT891" s="14"/>
      <c r="SUU891" s="14"/>
      <c r="SUV891" s="14"/>
      <c r="SUW891" s="14"/>
      <c r="SUX891" s="14"/>
      <c r="SUY891" s="14"/>
      <c r="SUZ891" s="14"/>
      <c r="SVA891" s="14"/>
      <c r="SVB891" s="14"/>
      <c r="SVC891" s="14"/>
      <c r="SVD891" s="14"/>
      <c r="SVE891" s="14"/>
      <c r="SVF891" s="14"/>
      <c r="SVG891" s="14"/>
      <c r="SVH891" s="14"/>
      <c r="SVI891" s="14"/>
      <c r="SVJ891" s="14"/>
      <c r="SVK891" s="14"/>
      <c r="SVL891" s="14"/>
      <c r="SVM891" s="14"/>
      <c r="SVN891" s="14"/>
      <c r="SVO891" s="14"/>
      <c r="SVP891" s="14"/>
      <c r="SVQ891" s="14"/>
      <c r="SVR891" s="14"/>
      <c r="SVS891" s="14"/>
      <c r="SVT891" s="14"/>
      <c r="SVU891" s="14"/>
      <c r="SVV891" s="14"/>
      <c r="SVW891" s="14"/>
      <c r="SVX891" s="14"/>
      <c r="SVY891" s="14"/>
      <c r="SVZ891" s="14"/>
      <c r="SWA891" s="14"/>
      <c r="SWB891" s="14"/>
      <c r="SWC891" s="14"/>
      <c r="SWD891" s="14"/>
      <c r="SWE891" s="14"/>
      <c r="SWF891" s="14"/>
      <c r="SWG891" s="14"/>
      <c r="SWH891" s="14"/>
      <c r="SWI891" s="14"/>
      <c r="SWJ891" s="14"/>
      <c r="SWK891" s="14"/>
      <c r="SWL891" s="14"/>
      <c r="SWM891" s="14"/>
      <c r="SWN891" s="14"/>
      <c r="SWO891" s="14"/>
      <c r="SWP891" s="14"/>
      <c r="SWQ891" s="14"/>
      <c r="SWR891" s="14"/>
      <c r="SWS891" s="14"/>
      <c r="SWT891" s="14"/>
      <c r="SWU891" s="14"/>
      <c r="SWV891" s="14"/>
      <c r="SWW891" s="14"/>
      <c r="SWX891" s="14"/>
      <c r="SWY891" s="14"/>
      <c r="SWZ891" s="14"/>
      <c r="SXA891" s="14"/>
      <c r="SXB891" s="14"/>
      <c r="SXC891" s="14"/>
      <c r="SXD891" s="14"/>
      <c r="SXE891" s="14"/>
      <c r="SXF891" s="14"/>
      <c r="SXG891" s="14"/>
      <c r="SXH891" s="14"/>
      <c r="SXI891" s="14"/>
      <c r="SXJ891" s="14"/>
      <c r="SXK891" s="14"/>
      <c r="SXL891" s="14"/>
      <c r="SXM891" s="14"/>
      <c r="SXN891" s="14"/>
      <c r="SXO891" s="14"/>
      <c r="SXP891" s="14"/>
      <c r="SXQ891" s="14"/>
      <c r="SXR891" s="14"/>
      <c r="SXS891" s="14"/>
      <c r="SXT891" s="14"/>
      <c r="SXU891" s="14"/>
      <c r="SXV891" s="14"/>
      <c r="SXW891" s="14"/>
      <c r="SXX891" s="14"/>
      <c r="SXY891" s="14"/>
      <c r="SXZ891" s="14"/>
      <c r="SYA891" s="14"/>
      <c r="SYB891" s="14"/>
      <c r="SYC891" s="14"/>
      <c r="SYD891" s="14"/>
      <c r="SYE891" s="14"/>
      <c r="SYF891" s="14"/>
      <c r="SYG891" s="14"/>
      <c r="SYH891" s="14"/>
      <c r="SYI891" s="14"/>
      <c r="SYJ891" s="14"/>
      <c r="SYK891" s="14"/>
      <c r="SYL891" s="14"/>
      <c r="SYM891" s="14"/>
      <c r="SYN891" s="14"/>
      <c r="SYO891" s="14"/>
      <c r="SYP891" s="14"/>
      <c r="SYQ891" s="14"/>
      <c r="SYR891" s="14"/>
      <c r="SYS891" s="14"/>
      <c r="SYT891" s="14"/>
      <c r="SYU891" s="14"/>
      <c r="SYV891" s="14"/>
      <c r="SYW891" s="14"/>
      <c r="SYX891" s="14"/>
      <c r="SYY891" s="14"/>
      <c r="SYZ891" s="14"/>
      <c r="SZA891" s="14"/>
      <c r="SZB891" s="14"/>
      <c r="SZC891" s="14"/>
      <c r="SZD891" s="14"/>
      <c r="SZE891" s="14"/>
      <c r="SZF891" s="14"/>
      <c r="SZG891" s="14"/>
      <c r="SZH891" s="14"/>
      <c r="SZI891" s="14"/>
      <c r="SZJ891" s="14"/>
      <c r="SZK891" s="14"/>
      <c r="SZL891" s="14"/>
      <c r="SZM891" s="14"/>
      <c r="SZN891" s="14"/>
      <c r="SZO891" s="14"/>
      <c r="SZP891" s="14"/>
      <c r="SZQ891" s="14"/>
      <c r="SZR891" s="14"/>
      <c r="SZS891" s="14"/>
      <c r="SZT891" s="14"/>
      <c r="SZU891" s="14"/>
      <c r="SZV891" s="14"/>
      <c r="SZW891" s="14"/>
      <c r="SZX891" s="14"/>
      <c r="SZY891" s="14"/>
      <c r="SZZ891" s="14"/>
      <c r="TAA891" s="14"/>
      <c r="TAB891" s="14"/>
      <c r="TAC891" s="14"/>
      <c r="TAD891" s="14"/>
      <c r="TAE891" s="14"/>
      <c r="TAF891" s="14"/>
      <c r="TAG891" s="14"/>
      <c r="TAH891" s="14"/>
      <c r="TAI891" s="14"/>
      <c r="TAJ891" s="14"/>
      <c r="TAK891" s="14"/>
      <c r="TAL891" s="14"/>
      <c r="TAM891" s="14"/>
      <c r="TAN891" s="14"/>
      <c r="TAO891" s="14"/>
      <c r="TAP891" s="14"/>
      <c r="TAQ891" s="14"/>
      <c r="TAR891" s="14"/>
      <c r="TAS891" s="14"/>
      <c r="TAT891" s="14"/>
      <c r="TAU891" s="14"/>
      <c r="TAV891" s="14"/>
      <c r="TAW891" s="14"/>
      <c r="TAX891" s="14"/>
      <c r="TAY891" s="14"/>
      <c r="TAZ891" s="14"/>
      <c r="TBA891" s="14"/>
      <c r="TBB891" s="14"/>
      <c r="TBC891" s="14"/>
      <c r="TBD891" s="14"/>
      <c r="TBE891" s="14"/>
      <c r="TBF891" s="14"/>
      <c r="TBG891" s="14"/>
      <c r="TBH891" s="14"/>
      <c r="TBI891" s="14"/>
      <c r="TBJ891" s="14"/>
      <c r="TBK891" s="14"/>
      <c r="TBL891" s="14"/>
      <c r="TBM891" s="14"/>
      <c r="TBN891" s="14"/>
      <c r="TBO891" s="14"/>
      <c r="TBP891" s="14"/>
      <c r="TBQ891" s="14"/>
      <c r="TBR891" s="14"/>
      <c r="TBS891" s="14"/>
      <c r="TBT891" s="14"/>
      <c r="TBU891" s="14"/>
      <c r="TBV891" s="14"/>
      <c r="TBW891" s="14"/>
      <c r="TBX891" s="14"/>
      <c r="TBY891" s="14"/>
      <c r="TBZ891" s="14"/>
      <c r="TCA891" s="14"/>
      <c r="TCB891" s="14"/>
      <c r="TCC891" s="14"/>
      <c r="TCD891" s="14"/>
      <c r="TCE891" s="14"/>
      <c r="TCF891" s="14"/>
      <c r="TCG891" s="14"/>
      <c r="TCH891" s="14"/>
      <c r="TCI891" s="14"/>
      <c r="TCJ891" s="14"/>
      <c r="TCK891" s="14"/>
      <c r="TCL891" s="14"/>
      <c r="TCM891" s="14"/>
      <c r="TCN891" s="14"/>
      <c r="TCO891" s="14"/>
      <c r="TCP891" s="14"/>
      <c r="TCQ891" s="14"/>
      <c r="TCR891" s="14"/>
      <c r="TCS891" s="14"/>
      <c r="TCT891" s="14"/>
      <c r="TCU891" s="14"/>
      <c r="TCV891" s="14"/>
      <c r="TCW891" s="14"/>
      <c r="TCX891" s="14"/>
      <c r="TCY891" s="14"/>
      <c r="TCZ891" s="14"/>
      <c r="TDA891" s="14"/>
      <c r="TDB891" s="14"/>
      <c r="TDC891" s="14"/>
      <c r="TDD891" s="14"/>
      <c r="TDE891" s="14"/>
      <c r="TDF891" s="14"/>
      <c r="TDG891" s="14"/>
      <c r="TDH891" s="14"/>
      <c r="TDI891" s="14"/>
      <c r="TDJ891" s="14"/>
      <c r="TDK891" s="14"/>
      <c r="TDL891" s="14"/>
      <c r="TDM891" s="14"/>
      <c r="TDN891" s="14"/>
      <c r="TDO891" s="14"/>
      <c r="TDP891" s="14"/>
      <c r="TDQ891" s="14"/>
      <c r="TDR891" s="14"/>
      <c r="TDS891" s="14"/>
      <c r="TDT891" s="14"/>
      <c r="TDU891" s="14"/>
      <c r="TDV891" s="14"/>
      <c r="TDW891" s="14"/>
      <c r="TDX891" s="14"/>
      <c r="TDY891" s="14"/>
      <c r="TDZ891" s="14"/>
      <c r="TEA891" s="14"/>
      <c r="TEB891" s="14"/>
      <c r="TEC891" s="14"/>
      <c r="TED891" s="14"/>
      <c r="TEE891" s="14"/>
      <c r="TEF891" s="14"/>
      <c r="TEG891" s="14"/>
      <c r="TEH891" s="14"/>
      <c r="TEI891" s="14"/>
      <c r="TEJ891" s="14"/>
      <c r="TEK891" s="14"/>
      <c r="TEL891" s="14"/>
      <c r="TEM891" s="14"/>
      <c r="TEN891" s="14"/>
      <c r="TEO891" s="14"/>
      <c r="TEP891" s="14"/>
      <c r="TEQ891" s="14"/>
      <c r="TER891" s="14"/>
      <c r="TES891" s="14"/>
      <c r="TET891" s="14"/>
      <c r="TEU891" s="14"/>
      <c r="TEV891" s="14"/>
      <c r="TEW891" s="14"/>
      <c r="TEX891" s="14"/>
      <c r="TEY891" s="14"/>
      <c r="TEZ891" s="14"/>
      <c r="TFA891" s="14"/>
      <c r="TFB891" s="14"/>
      <c r="TFC891" s="14"/>
      <c r="TFD891" s="14"/>
      <c r="TFE891" s="14"/>
      <c r="TFF891" s="14"/>
      <c r="TFG891" s="14"/>
      <c r="TFH891" s="14"/>
      <c r="TFI891" s="14"/>
      <c r="TFJ891" s="14"/>
      <c r="TFK891" s="14"/>
      <c r="TFL891" s="14"/>
      <c r="TFM891" s="14"/>
      <c r="TFN891" s="14"/>
      <c r="TFO891" s="14"/>
      <c r="TFP891" s="14"/>
      <c r="TFQ891" s="14"/>
      <c r="TFR891" s="14"/>
      <c r="TFS891" s="14"/>
      <c r="TFT891" s="14"/>
      <c r="TFU891" s="14"/>
      <c r="TFV891" s="14"/>
      <c r="TFW891" s="14"/>
      <c r="TFX891" s="14"/>
      <c r="TFY891" s="14"/>
      <c r="TFZ891" s="14"/>
      <c r="TGA891" s="14"/>
      <c r="TGB891" s="14"/>
      <c r="TGC891" s="14"/>
      <c r="TGD891" s="14"/>
      <c r="TGE891" s="14"/>
      <c r="TGF891" s="14"/>
      <c r="TGG891" s="14"/>
      <c r="TGH891" s="14"/>
      <c r="TGI891" s="14"/>
      <c r="TGJ891" s="14"/>
      <c r="TGK891" s="14"/>
      <c r="TGL891" s="14"/>
      <c r="TGM891" s="14"/>
      <c r="TGN891" s="14"/>
      <c r="TGO891" s="14"/>
      <c r="TGP891" s="14"/>
      <c r="TGQ891" s="14"/>
      <c r="TGR891" s="14"/>
      <c r="TGS891" s="14"/>
      <c r="TGT891" s="14"/>
      <c r="TGU891" s="14"/>
      <c r="TGV891" s="14"/>
      <c r="TGW891" s="14"/>
      <c r="TGX891" s="14"/>
      <c r="TGY891" s="14"/>
      <c r="TGZ891" s="14"/>
      <c r="THA891" s="14"/>
      <c r="THB891" s="14"/>
      <c r="THC891" s="14"/>
      <c r="THD891" s="14"/>
      <c r="THE891" s="14"/>
      <c r="THF891" s="14"/>
      <c r="THG891" s="14"/>
      <c r="THH891" s="14"/>
      <c r="THI891" s="14"/>
      <c r="THJ891" s="14"/>
      <c r="THK891" s="14"/>
      <c r="THL891" s="14"/>
      <c r="THM891" s="14"/>
      <c r="THN891" s="14"/>
      <c r="THO891" s="14"/>
      <c r="THP891" s="14"/>
      <c r="THQ891" s="14"/>
      <c r="THR891" s="14"/>
      <c r="THS891" s="14"/>
      <c r="THT891" s="14"/>
      <c r="THU891" s="14"/>
      <c r="THV891" s="14"/>
      <c r="THW891" s="14"/>
      <c r="THX891" s="14"/>
      <c r="THY891" s="14"/>
      <c r="THZ891" s="14"/>
      <c r="TIA891" s="14"/>
      <c r="TIB891" s="14"/>
      <c r="TIC891" s="14"/>
      <c r="TID891" s="14"/>
      <c r="TIE891" s="14"/>
      <c r="TIF891" s="14"/>
      <c r="TIG891" s="14"/>
      <c r="TIH891" s="14"/>
      <c r="TII891" s="14"/>
      <c r="TIJ891" s="14"/>
      <c r="TIK891" s="14"/>
      <c r="TIL891" s="14"/>
      <c r="TIM891" s="14"/>
      <c r="TIN891" s="14"/>
      <c r="TIO891" s="14"/>
      <c r="TIP891" s="14"/>
      <c r="TIQ891" s="14"/>
      <c r="TIR891" s="14"/>
      <c r="TIS891" s="14"/>
      <c r="TIT891" s="14"/>
      <c r="TIU891" s="14"/>
      <c r="TIV891" s="14"/>
      <c r="TIW891" s="14"/>
      <c r="TIX891" s="14"/>
      <c r="TIY891" s="14"/>
      <c r="TIZ891" s="14"/>
      <c r="TJA891" s="14"/>
      <c r="TJB891" s="14"/>
      <c r="TJC891" s="14"/>
      <c r="TJD891" s="14"/>
      <c r="TJE891" s="14"/>
      <c r="TJF891" s="14"/>
      <c r="TJG891" s="14"/>
      <c r="TJH891" s="14"/>
      <c r="TJI891" s="14"/>
      <c r="TJJ891" s="14"/>
      <c r="TJK891" s="14"/>
      <c r="TJL891" s="14"/>
      <c r="TJM891" s="14"/>
      <c r="TJN891" s="14"/>
      <c r="TJO891" s="14"/>
      <c r="TJP891" s="14"/>
      <c r="TJQ891" s="14"/>
      <c r="TJR891" s="14"/>
      <c r="TJS891" s="14"/>
      <c r="TJT891" s="14"/>
      <c r="TJU891" s="14"/>
      <c r="TJV891" s="14"/>
      <c r="TJW891" s="14"/>
      <c r="TJX891" s="14"/>
      <c r="TJY891" s="14"/>
      <c r="TJZ891" s="14"/>
      <c r="TKA891" s="14"/>
      <c r="TKB891" s="14"/>
      <c r="TKC891" s="14"/>
      <c r="TKD891" s="14"/>
      <c r="TKE891" s="14"/>
      <c r="TKF891" s="14"/>
      <c r="TKG891" s="14"/>
      <c r="TKH891" s="14"/>
      <c r="TKI891" s="14"/>
      <c r="TKJ891" s="14"/>
      <c r="TKK891" s="14"/>
      <c r="TKL891" s="14"/>
      <c r="TKM891" s="14"/>
      <c r="TKN891" s="14"/>
      <c r="TKO891" s="14"/>
      <c r="TKP891" s="14"/>
      <c r="TKQ891" s="14"/>
      <c r="TKR891" s="14"/>
      <c r="TKS891" s="14"/>
      <c r="TKT891" s="14"/>
      <c r="TKU891" s="14"/>
      <c r="TKV891" s="14"/>
      <c r="TKW891" s="14"/>
      <c r="TKX891" s="14"/>
      <c r="TKY891" s="14"/>
      <c r="TKZ891" s="14"/>
      <c r="TLA891" s="14"/>
      <c r="TLB891" s="14"/>
      <c r="TLC891" s="14"/>
      <c r="TLD891" s="14"/>
      <c r="TLE891" s="14"/>
      <c r="TLF891" s="14"/>
      <c r="TLG891" s="14"/>
      <c r="TLH891" s="14"/>
      <c r="TLI891" s="14"/>
      <c r="TLJ891" s="14"/>
      <c r="TLK891" s="14"/>
      <c r="TLL891" s="14"/>
      <c r="TLM891" s="14"/>
      <c r="TLN891" s="14"/>
      <c r="TLO891" s="14"/>
      <c r="TLP891" s="14"/>
      <c r="TLQ891" s="14"/>
      <c r="TLR891" s="14"/>
      <c r="TLS891" s="14"/>
      <c r="TLT891" s="14"/>
      <c r="TLU891" s="14"/>
      <c r="TLV891" s="14"/>
      <c r="TLW891" s="14"/>
      <c r="TLX891" s="14"/>
      <c r="TLY891" s="14"/>
      <c r="TLZ891" s="14"/>
      <c r="TMA891" s="14"/>
      <c r="TMB891" s="14"/>
      <c r="TMC891" s="14"/>
      <c r="TMD891" s="14"/>
      <c r="TME891" s="14"/>
      <c r="TMF891" s="14"/>
      <c r="TMG891" s="14"/>
      <c r="TMH891" s="14"/>
      <c r="TMI891" s="14"/>
      <c r="TMJ891" s="14"/>
      <c r="TMK891" s="14"/>
      <c r="TML891" s="14"/>
      <c r="TMM891" s="14"/>
      <c r="TMN891" s="14"/>
      <c r="TMO891" s="14"/>
      <c r="TMP891" s="14"/>
      <c r="TMQ891" s="14"/>
      <c r="TMR891" s="14"/>
      <c r="TMS891" s="14"/>
      <c r="TMT891" s="14"/>
      <c r="TMU891" s="14"/>
      <c r="TMV891" s="14"/>
      <c r="TMW891" s="14"/>
      <c r="TMX891" s="14"/>
      <c r="TMY891" s="14"/>
      <c r="TMZ891" s="14"/>
      <c r="TNA891" s="14"/>
      <c r="TNB891" s="14"/>
      <c r="TNC891" s="14"/>
      <c r="TND891" s="14"/>
      <c r="TNE891" s="14"/>
      <c r="TNF891" s="14"/>
      <c r="TNG891" s="14"/>
      <c r="TNH891" s="14"/>
      <c r="TNI891" s="14"/>
      <c r="TNJ891" s="14"/>
      <c r="TNK891" s="14"/>
      <c r="TNL891" s="14"/>
      <c r="TNM891" s="14"/>
      <c r="TNN891" s="14"/>
      <c r="TNO891" s="14"/>
      <c r="TNP891" s="14"/>
      <c r="TNQ891" s="14"/>
      <c r="TNR891" s="14"/>
      <c r="TNS891" s="14"/>
      <c r="TNT891" s="14"/>
      <c r="TNU891" s="14"/>
      <c r="TNV891" s="14"/>
      <c r="TNW891" s="14"/>
      <c r="TNX891" s="14"/>
      <c r="TNY891" s="14"/>
      <c r="TNZ891" s="14"/>
      <c r="TOA891" s="14"/>
      <c r="TOB891" s="14"/>
      <c r="TOC891" s="14"/>
      <c r="TOD891" s="14"/>
      <c r="TOE891" s="14"/>
      <c r="TOF891" s="14"/>
      <c r="TOG891" s="14"/>
      <c r="TOH891" s="14"/>
      <c r="TOI891" s="14"/>
      <c r="TOJ891" s="14"/>
      <c r="TOK891" s="14"/>
      <c r="TOL891" s="14"/>
      <c r="TOM891" s="14"/>
      <c r="TON891" s="14"/>
      <c r="TOO891" s="14"/>
      <c r="TOP891" s="14"/>
      <c r="TOQ891" s="14"/>
      <c r="TOR891" s="14"/>
      <c r="TOS891" s="14"/>
      <c r="TOT891" s="14"/>
      <c r="TOU891" s="14"/>
      <c r="TOV891" s="14"/>
      <c r="TOW891" s="14"/>
      <c r="TOX891" s="14"/>
      <c r="TOY891" s="14"/>
      <c r="TOZ891" s="14"/>
      <c r="TPA891" s="14"/>
      <c r="TPB891" s="14"/>
      <c r="TPC891" s="14"/>
      <c r="TPD891" s="14"/>
      <c r="TPE891" s="14"/>
      <c r="TPF891" s="14"/>
      <c r="TPG891" s="14"/>
      <c r="TPH891" s="14"/>
      <c r="TPI891" s="14"/>
      <c r="TPJ891" s="14"/>
      <c r="TPK891" s="14"/>
      <c r="TPL891" s="14"/>
      <c r="TPM891" s="14"/>
      <c r="TPN891" s="14"/>
      <c r="TPO891" s="14"/>
      <c r="TPP891" s="14"/>
      <c r="TPQ891" s="14"/>
      <c r="TPR891" s="14"/>
      <c r="TPS891" s="14"/>
      <c r="TPT891" s="14"/>
      <c r="TPU891" s="14"/>
      <c r="TPV891" s="14"/>
      <c r="TPW891" s="14"/>
      <c r="TPX891" s="14"/>
      <c r="TPY891" s="14"/>
      <c r="TPZ891" s="14"/>
      <c r="TQA891" s="14"/>
      <c r="TQB891" s="14"/>
      <c r="TQC891" s="14"/>
      <c r="TQD891" s="14"/>
      <c r="TQE891" s="14"/>
      <c r="TQF891" s="14"/>
      <c r="TQG891" s="14"/>
      <c r="TQH891" s="14"/>
      <c r="TQI891" s="14"/>
      <c r="TQJ891" s="14"/>
      <c r="TQK891" s="14"/>
      <c r="TQL891" s="14"/>
      <c r="TQM891" s="14"/>
      <c r="TQN891" s="14"/>
      <c r="TQO891" s="14"/>
      <c r="TQP891" s="14"/>
      <c r="TQQ891" s="14"/>
      <c r="TQR891" s="14"/>
      <c r="TQS891" s="14"/>
      <c r="TQT891" s="14"/>
      <c r="TQU891" s="14"/>
      <c r="TQV891" s="14"/>
      <c r="TQW891" s="14"/>
      <c r="TQX891" s="14"/>
      <c r="TQY891" s="14"/>
      <c r="TQZ891" s="14"/>
      <c r="TRA891" s="14"/>
      <c r="TRB891" s="14"/>
      <c r="TRC891" s="14"/>
      <c r="TRD891" s="14"/>
      <c r="TRE891" s="14"/>
      <c r="TRF891" s="14"/>
      <c r="TRG891" s="14"/>
      <c r="TRH891" s="14"/>
      <c r="TRI891" s="14"/>
      <c r="TRJ891" s="14"/>
      <c r="TRK891" s="14"/>
      <c r="TRL891" s="14"/>
      <c r="TRM891" s="14"/>
      <c r="TRN891" s="14"/>
      <c r="TRO891" s="14"/>
      <c r="TRP891" s="14"/>
      <c r="TRQ891" s="14"/>
      <c r="TRR891" s="14"/>
      <c r="TRS891" s="14"/>
      <c r="TRT891" s="14"/>
      <c r="TRU891" s="14"/>
      <c r="TRV891" s="14"/>
      <c r="TRW891" s="14"/>
      <c r="TRX891" s="14"/>
      <c r="TRY891" s="14"/>
      <c r="TRZ891" s="14"/>
      <c r="TSA891" s="14"/>
      <c r="TSB891" s="14"/>
      <c r="TSC891" s="14"/>
      <c r="TSD891" s="14"/>
      <c r="TSE891" s="14"/>
      <c r="TSF891" s="14"/>
      <c r="TSG891" s="14"/>
      <c r="TSH891" s="14"/>
      <c r="TSI891" s="14"/>
      <c r="TSJ891" s="14"/>
      <c r="TSK891" s="14"/>
      <c r="TSL891" s="14"/>
      <c r="TSM891" s="14"/>
      <c r="TSN891" s="14"/>
      <c r="TSO891" s="14"/>
      <c r="TSP891" s="14"/>
      <c r="TSQ891" s="14"/>
      <c r="TSR891" s="14"/>
      <c r="TSS891" s="14"/>
      <c r="TST891" s="14"/>
      <c r="TSU891" s="14"/>
      <c r="TSV891" s="14"/>
      <c r="TSW891" s="14"/>
      <c r="TSX891" s="14"/>
      <c r="TSY891" s="14"/>
      <c r="TSZ891" s="14"/>
      <c r="TTA891" s="14"/>
      <c r="TTB891" s="14"/>
      <c r="TTC891" s="14"/>
      <c r="TTD891" s="14"/>
      <c r="TTE891" s="14"/>
      <c r="TTF891" s="14"/>
      <c r="TTG891" s="14"/>
      <c r="TTH891" s="14"/>
      <c r="TTI891" s="14"/>
      <c r="TTJ891" s="14"/>
      <c r="TTK891" s="14"/>
      <c r="TTL891" s="14"/>
      <c r="TTM891" s="14"/>
      <c r="TTN891" s="14"/>
      <c r="TTO891" s="14"/>
      <c r="TTP891" s="14"/>
      <c r="TTQ891" s="14"/>
      <c r="TTR891" s="14"/>
      <c r="TTS891" s="14"/>
      <c r="TTT891" s="14"/>
      <c r="TTU891" s="14"/>
      <c r="TTV891" s="14"/>
      <c r="TTW891" s="14"/>
      <c r="TTX891" s="14"/>
      <c r="TTY891" s="14"/>
      <c r="TTZ891" s="14"/>
      <c r="TUA891" s="14"/>
      <c r="TUB891" s="14"/>
      <c r="TUC891" s="14"/>
      <c r="TUD891" s="14"/>
      <c r="TUE891" s="14"/>
      <c r="TUF891" s="14"/>
      <c r="TUG891" s="14"/>
      <c r="TUH891" s="14"/>
      <c r="TUI891" s="14"/>
      <c r="TUJ891" s="14"/>
      <c r="TUK891" s="14"/>
      <c r="TUL891" s="14"/>
      <c r="TUM891" s="14"/>
      <c r="TUN891" s="14"/>
      <c r="TUO891" s="14"/>
      <c r="TUP891" s="14"/>
      <c r="TUQ891" s="14"/>
      <c r="TUR891" s="14"/>
      <c r="TUS891" s="14"/>
      <c r="TUT891" s="14"/>
      <c r="TUU891" s="14"/>
      <c r="TUV891" s="14"/>
      <c r="TUW891" s="14"/>
      <c r="TUX891" s="14"/>
      <c r="TUY891" s="14"/>
      <c r="TUZ891" s="14"/>
      <c r="TVA891" s="14"/>
      <c r="TVB891" s="14"/>
      <c r="TVC891" s="14"/>
      <c r="TVD891" s="14"/>
      <c r="TVE891" s="14"/>
      <c r="TVF891" s="14"/>
      <c r="TVG891" s="14"/>
      <c r="TVH891" s="14"/>
      <c r="TVI891" s="14"/>
      <c r="TVJ891" s="14"/>
      <c r="TVK891" s="14"/>
      <c r="TVL891" s="14"/>
      <c r="TVM891" s="14"/>
      <c r="TVN891" s="14"/>
      <c r="TVO891" s="14"/>
      <c r="TVP891" s="14"/>
      <c r="TVQ891" s="14"/>
      <c r="TVR891" s="14"/>
      <c r="TVS891" s="14"/>
      <c r="TVT891" s="14"/>
      <c r="TVU891" s="14"/>
      <c r="TVV891" s="14"/>
      <c r="TVW891" s="14"/>
      <c r="TVX891" s="14"/>
      <c r="TVY891" s="14"/>
      <c r="TVZ891" s="14"/>
      <c r="TWA891" s="14"/>
      <c r="TWB891" s="14"/>
      <c r="TWC891" s="14"/>
      <c r="TWD891" s="14"/>
      <c r="TWE891" s="14"/>
      <c r="TWF891" s="14"/>
      <c r="TWG891" s="14"/>
      <c r="TWH891" s="14"/>
      <c r="TWI891" s="14"/>
      <c r="TWJ891" s="14"/>
      <c r="TWK891" s="14"/>
      <c r="TWL891" s="14"/>
      <c r="TWM891" s="14"/>
      <c r="TWN891" s="14"/>
      <c r="TWO891" s="14"/>
      <c r="TWP891" s="14"/>
      <c r="TWQ891" s="14"/>
      <c r="TWR891" s="14"/>
      <c r="TWS891" s="14"/>
      <c r="TWT891" s="14"/>
      <c r="TWU891" s="14"/>
      <c r="TWV891" s="14"/>
      <c r="TWW891" s="14"/>
      <c r="TWX891" s="14"/>
      <c r="TWY891" s="14"/>
      <c r="TWZ891" s="14"/>
      <c r="TXA891" s="14"/>
      <c r="TXB891" s="14"/>
      <c r="TXC891" s="14"/>
      <c r="TXD891" s="14"/>
      <c r="TXE891" s="14"/>
      <c r="TXF891" s="14"/>
      <c r="TXG891" s="14"/>
      <c r="TXH891" s="14"/>
      <c r="TXI891" s="14"/>
      <c r="TXJ891" s="14"/>
      <c r="TXK891" s="14"/>
      <c r="TXL891" s="14"/>
      <c r="TXM891" s="14"/>
      <c r="TXN891" s="14"/>
      <c r="TXO891" s="14"/>
      <c r="TXP891" s="14"/>
      <c r="TXQ891" s="14"/>
      <c r="TXR891" s="14"/>
      <c r="TXS891" s="14"/>
      <c r="TXT891" s="14"/>
      <c r="TXU891" s="14"/>
      <c r="TXV891" s="14"/>
      <c r="TXW891" s="14"/>
      <c r="TXX891" s="14"/>
      <c r="TXY891" s="14"/>
      <c r="TXZ891" s="14"/>
      <c r="TYA891" s="14"/>
      <c r="TYB891" s="14"/>
      <c r="TYC891" s="14"/>
      <c r="TYD891" s="14"/>
      <c r="TYE891" s="14"/>
      <c r="TYF891" s="14"/>
      <c r="TYG891" s="14"/>
      <c r="TYH891" s="14"/>
      <c r="TYI891" s="14"/>
      <c r="TYJ891" s="14"/>
      <c r="TYK891" s="14"/>
      <c r="TYL891" s="14"/>
      <c r="TYM891" s="14"/>
      <c r="TYN891" s="14"/>
      <c r="TYO891" s="14"/>
      <c r="TYP891" s="14"/>
      <c r="TYQ891" s="14"/>
      <c r="TYR891" s="14"/>
      <c r="TYS891" s="14"/>
      <c r="TYT891" s="14"/>
      <c r="TYU891" s="14"/>
      <c r="TYV891" s="14"/>
      <c r="TYW891" s="14"/>
      <c r="TYX891" s="14"/>
      <c r="TYY891" s="14"/>
      <c r="TYZ891" s="14"/>
      <c r="TZA891" s="14"/>
      <c r="TZB891" s="14"/>
      <c r="TZC891" s="14"/>
      <c r="TZD891" s="14"/>
      <c r="TZE891" s="14"/>
      <c r="TZF891" s="14"/>
      <c r="TZG891" s="14"/>
      <c r="TZH891" s="14"/>
      <c r="TZI891" s="14"/>
      <c r="TZJ891" s="14"/>
      <c r="TZK891" s="14"/>
      <c r="TZL891" s="14"/>
      <c r="TZM891" s="14"/>
      <c r="TZN891" s="14"/>
      <c r="TZO891" s="14"/>
      <c r="TZP891" s="14"/>
      <c r="TZQ891" s="14"/>
      <c r="TZR891" s="14"/>
      <c r="TZS891" s="14"/>
      <c r="TZT891" s="14"/>
      <c r="TZU891" s="14"/>
      <c r="TZV891" s="14"/>
      <c r="TZW891" s="14"/>
      <c r="TZX891" s="14"/>
      <c r="TZY891" s="14"/>
      <c r="TZZ891" s="14"/>
      <c r="UAA891" s="14"/>
      <c r="UAB891" s="14"/>
      <c r="UAC891" s="14"/>
      <c r="UAD891" s="14"/>
      <c r="UAE891" s="14"/>
      <c r="UAF891" s="14"/>
      <c r="UAG891" s="14"/>
      <c r="UAH891" s="14"/>
      <c r="UAI891" s="14"/>
      <c r="UAJ891" s="14"/>
      <c r="UAK891" s="14"/>
      <c r="UAL891" s="14"/>
      <c r="UAM891" s="14"/>
      <c r="UAN891" s="14"/>
      <c r="UAO891" s="14"/>
      <c r="UAP891" s="14"/>
      <c r="UAQ891" s="14"/>
      <c r="UAR891" s="14"/>
      <c r="UAS891" s="14"/>
      <c r="UAT891" s="14"/>
      <c r="UAU891" s="14"/>
      <c r="UAV891" s="14"/>
      <c r="UAW891" s="14"/>
      <c r="UAX891" s="14"/>
      <c r="UAY891" s="14"/>
      <c r="UAZ891" s="14"/>
      <c r="UBA891" s="14"/>
      <c r="UBB891" s="14"/>
      <c r="UBC891" s="14"/>
      <c r="UBD891" s="14"/>
      <c r="UBE891" s="14"/>
      <c r="UBF891" s="14"/>
      <c r="UBG891" s="14"/>
      <c r="UBH891" s="14"/>
      <c r="UBI891" s="14"/>
      <c r="UBJ891" s="14"/>
      <c r="UBK891" s="14"/>
      <c r="UBL891" s="14"/>
      <c r="UBM891" s="14"/>
      <c r="UBN891" s="14"/>
      <c r="UBO891" s="14"/>
      <c r="UBP891" s="14"/>
      <c r="UBQ891" s="14"/>
      <c r="UBR891" s="14"/>
      <c r="UBS891" s="14"/>
      <c r="UBT891" s="14"/>
      <c r="UBU891" s="14"/>
      <c r="UBV891" s="14"/>
      <c r="UBW891" s="14"/>
      <c r="UBX891" s="14"/>
      <c r="UBY891" s="14"/>
      <c r="UBZ891" s="14"/>
      <c r="UCA891" s="14"/>
      <c r="UCB891" s="14"/>
      <c r="UCC891" s="14"/>
      <c r="UCD891" s="14"/>
      <c r="UCE891" s="14"/>
      <c r="UCF891" s="14"/>
      <c r="UCG891" s="14"/>
      <c r="UCH891" s="14"/>
      <c r="UCI891" s="14"/>
      <c r="UCJ891" s="14"/>
      <c r="UCK891" s="14"/>
      <c r="UCL891" s="14"/>
      <c r="UCM891" s="14"/>
      <c r="UCN891" s="14"/>
      <c r="UCO891" s="14"/>
      <c r="UCP891" s="14"/>
      <c r="UCQ891" s="14"/>
      <c r="UCR891" s="14"/>
      <c r="UCS891" s="14"/>
      <c r="UCT891" s="14"/>
      <c r="UCU891" s="14"/>
      <c r="UCV891" s="14"/>
      <c r="UCW891" s="14"/>
      <c r="UCX891" s="14"/>
      <c r="UCY891" s="14"/>
      <c r="UCZ891" s="14"/>
      <c r="UDA891" s="14"/>
      <c r="UDB891" s="14"/>
      <c r="UDC891" s="14"/>
      <c r="UDD891" s="14"/>
      <c r="UDE891" s="14"/>
      <c r="UDF891" s="14"/>
      <c r="UDG891" s="14"/>
      <c r="UDH891" s="14"/>
      <c r="UDI891" s="14"/>
      <c r="UDJ891" s="14"/>
      <c r="UDK891" s="14"/>
      <c r="UDL891" s="14"/>
      <c r="UDM891" s="14"/>
      <c r="UDN891" s="14"/>
      <c r="UDO891" s="14"/>
      <c r="UDP891" s="14"/>
      <c r="UDQ891" s="14"/>
      <c r="UDR891" s="14"/>
      <c r="UDS891" s="14"/>
      <c r="UDT891" s="14"/>
      <c r="UDU891" s="14"/>
      <c r="UDV891" s="14"/>
      <c r="UDW891" s="14"/>
      <c r="UDX891" s="14"/>
      <c r="UDY891" s="14"/>
      <c r="UDZ891" s="14"/>
      <c r="UEA891" s="14"/>
      <c r="UEB891" s="14"/>
      <c r="UEC891" s="14"/>
      <c r="UED891" s="14"/>
      <c r="UEE891" s="14"/>
      <c r="UEF891" s="14"/>
      <c r="UEG891" s="14"/>
      <c r="UEH891" s="14"/>
      <c r="UEI891" s="14"/>
      <c r="UEJ891" s="14"/>
      <c r="UEK891" s="14"/>
      <c r="UEL891" s="14"/>
      <c r="UEM891" s="14"/>
      <c r="UEN891" s="14"/>
      <c r="UEO891" s="14"/>
      <c r="UEP891" s="14"/>
      <c r="UEQ891" s="14"/>
      <c r="UER891" s="14"/>
      <c r="UES891" s="14"/>
      <c r="UET891" s="14"/>
      <c r="UEU891" s="14"/>
      <c r="UEV891" s="14"/>
      <c r="UEW891" s="14"/>
      <c r="UEX891" s="14"/>
      <c r="UEY891" s="14"/>
      <c r="UEZ891" s="14"/>
      <c r="UFA891" s="14"/>
      <c r="UFB891" s="14"/>
      <c r="UFC891" s="14"/>
      <c r="UFD891" s="14"/>
      <c r="UFE891" s="14"/>
      <c r="UFF891" s="14"/>
      <c r="UFG891" s="14"/>
      <c r="UFH891" s="14"/>
      <c r="UFI891" s="14"/>
      <c r="UFJ891" s="14"/>
      <c r="UFK891" s="14"/>
      <c r="UFL891" s="14"/>
      <c r="UFM891" s="14"/>
      <c r="UFN891" s="14"/>
      <c r="UFO891" s="14"/>
      <c r="UFP891" s="14"/>
      <c r="UFQ891" s="14"/>
      <c r="UFR891" s="14"/>
      <c r="UFS891" s="14"/>
      <c r="UFT891" s="14"/>
      <c r="UFU891" s="14"/>
      <c r="UFV891" s="14"/>
      <c r="UFW891" s="14"/>
      <c r="UFX891" s="14"/>
      <c r="UFY891" s="14"/>
      <c r="UFZ891" s="14"/>
      <c r="UGA891" s="14"/>
      <c r="UGB891" s="14"/>
      <c r="UGC891" s="14"/>
      <c r="UGD891" s="14"/>
      <c r="UGE891" s="14"/>
      <c r="UGF891" s="14"/>
      <c r="UGG891" s="14"/>
      <c r="UGH891" s="14"/>
      <c r="UGI891" s="14"/>
      <c r="UGJ891" s="14"/>
      <c r="UGK891" s="14"/>
      <c r="UGL891" s="14"/>
      <c r="UGM891" s="14"/>
      <c r="UGN891" s="14"/>
      <c r="UGO891" s="14"/>
      <c r="UGP891" s="14"/>
      <c r="UGQ891" s="14"/>
      <c r="UGR891" s="14"/>
      <c r="UGS891" s="14"/>
      <c r="UGT891" s="14"/>
      <c r="UGU891" s="14"/>
      <c r="UGV891" s="14"/>
      <c r="UGW891" s="14"/>
      <c r="UGX891" s="14"/>
      <c r="UGY891" s="14"/>
      <c r="UGZ891" s="14"/>
      <c r="UHA891" s="14"/>
      <c r="UHB891" s="14"/>
      <c r="UHC891" s="14"/>
      <c r="UHD891" s="14"/>
      <c r="UHE891" s="14"/>
      <c r="UHF891" s="14"/>
      <c r="UHG891" s="14"/>
      <c r="UHH891" s="14"/>
      <c r="UHI891" s="14"/>
      <c r="UHJ891" s="14"/>
      <c r="UHK891" s="14"/>
      <c r="UHL891" s="14"/>
      <c r="UHM891" s="14"/>
      <c r="UHN891" s="14"/>
      <c r="UHO891" s="14"/>
      <c r="UHP891" s="14"/>
      <c r="UHQ891" s="14"/>
      <c r="UHR891" s="14"/>
      <c r="UHS891" s="14"/>
      <c r="UHT891" s="14"/>
      <c r="UHU891" s="14"/>
      <c r="UHV891" s="14"/>
      <c r="UHW891" s="14"/>
      <c r="UHX891" s="14"/>
      <c r="UHY891" s="14"/>
      <c r="UHZ891" s="14"/>
      <c r="UIA891" s="14"/>
      <c r="UIB891" s="14"/>
      <c r="UIC891" s="14"/>
      <c r="UID891" s="14"/>
      <c r="UIE891" s="14"/>
      <c r="UIF891" s="14"/>
      <c r="UIG891" s="14"/>
      <c r="UIH891" s="14"/>
      <c r="UII891" s="14"/>
      <c r="UIJ891" s="14"/>
      <c r="UIK891" s="14"/>
      <c r="UIL891" s="14"/>
      <c r="UIM891" s="14"/>
      <c r="UIN891" s="14"/>
      <c r="UIO891" s="14"/>
      <c r="UIP891" s="14"/>
      <c r="UIQ891" s="14"/>
      <c r="UIR891" s="14"/>
      <c r="UIS891" s="14"/>
      <c r="UIT891" s="14"/>
      <c r="UIU891" s="14"/>
      <c r="UIV891" s="14"/>
      <c r="UIW891" s="14"/>
      <c r="UIX891" s="14"/>
      <c r="UIY891" s="14"/>
      <c r="UIZ891" s="14"/>
      <c r="UJA891" s="14"/>
      <c r="UJB891" s="14"/>
      <c r="UJC891" s="14"/>
      <c r="UJD891" s="14"/>
      <c r="UJE891" s="14"/>
      <c r="UJF891" s="14"/>
      <c r="UJG891" s="14"/>
      <c r="UJH891" s="14"/>
      <c r="UJI891" s="14"/>
      <c r="UJJ891" s="14"/>
      <c r="UJK891" s="14"/>
      <c r="UJL891" s="14"/>
      <c r="UJM891" s="14"/>
      <c r="UJN891" s="14"/>
      <c r="UJO891" s="14"/>
      <c r="UJP891" s="14"/>
      <c r="UJQ891" s="14"/>
      <c r="UJR891" s="14"/>
      <c r="UJS891" s="14"/>
      <c r="UJT891" s="14"/>
      <c r="UJU891" s="14"/>
      <c r="UJV891" s="14"/>
      <c r="UJW891" s="14"/>
      <c r="UJX891" s="14"/>
      <c r="UJY891" s="14"/>
      <c r="UJZ891" s="14"/>
      <c r="UKA891" s="14"/>
      <c r="UKB891" s="14"/>
      <c r="UKC891" s="14"/>
      <c r="UKD891" s="14"/>
      <c r="UKE891" s="14"/>
      <c r="UKF891" s="14"/>
      <c r="UKG891" s="14"/>
      <c r="UKH891" s="14"/>
      <c r="UKI891" s="14"/>
      <c r="UKJ891" s="14"/>
      <c r="UKK891" s="14"/>
      <c r="UKL891" s="14"/>
      <c r="UKM891" s="14"/>
      <c r="UKN891" s="14"/>
      <c r="UKO891" s="14"/>
      <c r="UKP891" s="14"/>
      <c r="UKQ891" s="14"/>
      <c r="UKR891" s="14"/>
      <c r="UKS891" s="14"/>
      <c r="UKT891" s="14"/>
      <c r="UKU891" s="14"/>
      <c r="UKV891" s="14"/>
      <c r="UKW891" s="14"/>
      <c r="UKX891" s="14"/>
      <c r="UKY891" s="14"/>
      <c r="UKZ891" s="14"/>
      <c r="ULA891" s="14"/>
      <c r="ULB891" s="14"/>
      <c r="ULC891" s="14"/>
      <c r="ULD891" s="14"/>
      <c r="ULE891" s="14"/>
      <c r="ULF891" s="14"/>
      <c r="ULG891" s="14"/>
      <c r="ULH891" s="14"/>
      <c r="ULI891" s="14"/>
      <c r="ULJ891" s="14"/>
      <c r="ULK891" s="14"/>
      <c r="ULL891" s="14"/>
      <c r="ULM891" s="14"/>
      <c r="ULN891" s="14"/>
      <c r="ULO891" s="14"/>
      <c r="ULP891" s="14"/>
      <c r="ULQ891" s="14"/>
      <c r="ULR891" s="14"/>
      <c r="ULS891" s="14"/>
      <c r="ULT891" s="14"/>
      <c r="ULU891" s="14"/>
      <c r="ULV891" s="14"/>
      <c r="ULW891" s="14"/>
      <c r="ULX891" s="14"/>
      <c r="ULY891" s="14"/>
      <c r="ULZ891" s="14"/>
      <c r="UMA891" s="14"/>
      <c r="UMB891" s="14"/>
      <c r="UMC891" s="14"/>
      <c r="UMD891" s="14"/>
      <c r="UME891" s="14"/>
      <c r="UMF891" s="14"/>
      <c r="UMG891" s="14"/>
      <c r="UMH891" s="14"/>
      <c r="UMI891" s="14"/>
      <c r="UMJ891" s="14"/>
      <c r="UMK891" s="14"/>
      <c r="UML891" s="14"/>
      <c r="UMM891" s="14"/>
      <c r="UMN891" s="14"/>
      <c r="UMO891" s="14"/>
      <c r="UMP891" s="14"/>
      <c r="UMQ891" s="14"/>
      <c r="UMR891" s="14"/>
      <c r="UMS891" s="14"/>
      <c r="UMT891" s="14"/>
      <c r="UMU891" s="14"/>
      <c r="UMV891" s="14"/>
      <c r="UMW891" s="14"/>
      <c r="UMX891" s="14"/>
      <c r="UMY891" s="14"/>
      <c r="UMZ891" s="14"/>
      <c r="UNA891" s="14"/>
      <c r="UNB891" s="14"/>
      <c r="UNC891" s="14"/>
      <c r="UND891" s="14"/>
      <c r="UNE891" s="14"/>
      <c r="UNF891" s="14"/>
      <c r="UNG891" s="14"/>
      <c r="UNH891" s="14"/>
      <c r="UNI891" s="14"/>
      <c r="UNJ891" s="14"/>
      <c r="UNK891" s="14"/>
      <c r="UNL891" s="14"/>
      <c r="UNM891" s="14"/>
      <c r="UNN891" s="14"/>
      <c r="UNO891" s="14"/>
      <c r="UNP891" s="14"/>
      <c r="UNQ891" s="14"/>
      <c r="UNR891" s="14"/>
      <c r="UNS891" s="14"/>
      <c r="UNT891" s="14"/>
      <c r="UNU891" s="14"/>
      <c r="UNV891" s="14"/>
      <c r="UNW891" s="14"/>
      <c r="UNX891" s="14"/>
      <c r="UNY891" s="14"/>
      <c r="UNZ891" s="14"/>
      <c r="UOA891" s="14"/>
      <c r="UOB891" s="14"/>
      <c r="UOC891" s="14"/>
      <c r="UOD891" s="14"/>
      <c r="UOE891" s="14"/>
      <c r="UOF891" s="14"/>
      <c r="UOG891" s="14"/>
      <c r="UOH891" s="14"/>
      <c r="UOI891" s="14"/>
      <c r="UOJ891" s="14"/>
      <c r="UOK891" s="14"/>
      <c r="UOL891" s="14"/>
      <c r="UOM891" s="14"/>
      <c r="UON891" s="14"/>
      <c r="UOO891" s="14"/>
      <c r="UOP891" s="14"/>
      <c r="UOQ891" s="14"/>
      <c r="UOR891" s="14"/>
      <c r="UOS891" s="14"/>
      <c r="UOT891" s="14"/>
      <c r="UOU891" s="14"/>
      <c r="UOV891" s="14"/>
      <c r="UOW891" s="14"/>
      <c r="UOX891" s="14"/>
      <c r="UOY891" s="14"/>
      <c r="UOZ891" s="14"/>
      <c r="UPA891" s="14"/>
      <c r="UPB891" s="14"/>
      <c r="UPC891" s="14"/>
      <c r="UPD891" s="14"/>
      <c r="UPE891" s="14"/>
      <c r="UPF891" s="14"/>
      <c r="UPG891" s="14"/>
      <c r="UPH891" s="14"/>
      <c r="UPI891" s="14"/>
      <c r="UPJ891" s="14"/>
      <c r="UPK891" s="14"/>
      <c r="UPL891" s="14"/>
      <c r="UPM891" s="14"/>
      <c r="UPN891" s="14"/>
      <c r="UPO891" s="14"/>
      <c r="UPP891" s="14"/>
      <c r="UPQ891" s="14"/>
      <c r="UPR891" s="14"/>
      <c r="UPS891" s="14"/>
      <c r="UPT891" s="14"/>
      <c r="UPU891" s="14"/>
      <c r="UPV891" s="14"/>
      <c r="UPW891" s="14"/>
      <c r="UPX891" s="14"/>
      <c r="UPY891" s="14"/>
      <c r="UPZ891" s="14"/>
      <c r="UQA891" s="14"/>
      <c r="UQB891" s="14"/>
      <c r="UQC891" s="14"/>
      <c r="UQD891" s="14"/>
      <c r="UQE891" s="14"/>
      <c r="UQF891" s="14"/>
      <c r="UQG891" s="14"/>
      <c r="UQH891" s="14"/>
      <c r="UQI891" s="14"/>
      <c r="UQJ891" s="14"/>
      <c r="UQK891" s="14"/>
      <c r="UQL891" s="14"/>
      <c r="UQM891" s="14"/>
      <c r="UQN891" s="14"/>
      <c r="UQO891" s="14"/>
      <c r="UQP891" s="14"/>
      <c r="UQQ891" s="14"/>
      <c r="UQR891" s="14"/>
      <c r="UQS891" s="14"/>
      <c r="UQT891" s="14"/>
      <c r="UQU891" s="14"/>
      <c r="UQV891" s="14"/>
      <c r="UQW891" s="14"/>
      <c r="UQX891" s="14"/>
      <c r="UQY891" s="14"/>
      <c r="UQZ891" s="14"/>
      <c r="URA891" s="14"/>
      <c r="URB891" s="14"/>
      <c r="URC891" s="14"/>
      <c r="URD891" s="14"/>
      <c r="URE891" s="14"/>
      <c r="URF891" s="14"/>
      <c r="URG891" s="14"/>
      <c r="URH891" s="14"/>
      <c r="URI891" s="14"/>
      <c r="URJ891" s="14"/>
      <c r="URK891" s="14"/>
      <c r="URL891" s="14"/>
      <c r="URM891" s="14"/>
      <c r="URN891" s="14"/>
      <c r="URO891" s="14"/>
      <c r="URP891" s="14"/>
      <c r="URQ891" s="14"/>
      <c r="URR891" s="14"/>
      <c r="URS891" s="14"/>
      <c r="URT891" s="14"/>
      <c r="URU891" s="14"/>
      <c r="URV891" s="14"/>
      <c r="URW891" s="14"/>
      <c r="URX891" s="14"/>
      <c r="URY891" s="14"/>
      <c r="URZ891" s="14"/>
      <c r="USA891" s="14"/>
      <c r="USB891" s="14"/>
      <c r="USC891" s="14"/>
      <c r="USD891" s="14"/>
      <c r="USE891" s="14"/>
      <c r="USF891" s="14"/>
      <c r="USG891" s="14"/>
      <c r="USH891" s="14"/>
      <c r="USI891" s="14"/>
      <c r="USJ891" s="14"/>
      <c r="USK891" s="14"/>
      <c r="USL891" s="14"/>
      <c r="USM891" s="14"/>
      <c r="USN891" s="14"/>
      <c r="USO891" s="14"/>
      <c r="USP891" s="14"/>
      <c r="USQ891" s="14"/>
      <c r="USR891" s="14"/>
      <c r="USS891" s="14"/>
      <c r="UST891" s="14"/>
      <c r="USU891" s="14"/>
      <c r="USV891" s="14"/>
      <c r="USW891" s="14"/>
      <c r="USX891" s="14"/>
      <c r="USY891" s="14"/>
      <c r="USZ891" s="14"/>
      <c r="UTA891" s="14"/>
      <c r="UTB891" s="14"/>
      <c r="UTC891" s="14"/>
      <c r="UTD891" s="14"/>
      <c r="UTE891" s="14"/>
      <c r="UTF891" s="14"/>
      <c r="UTG891" s="14"/>
      <c r="UTH891" s="14"/>
      <c r="UTI891" s="14"/>
      <c r="UTJ891" s="14"/>
      <c r="UTK891" s="14"/>
      <c r="UTL891" s="14"/>
      <c r="UTM891" s="14"/>
      <c r="UTN891" s="14"/>
      <c r="UTO891" s="14"/>
      <c r="UTP891" s="14"/>
      <c r="UTQ891" s="14"/>
      <c r="UTR891" s="14"/>
      <c r="UTS891" s="14"/>
      <c r="UTT891" s="14"/>
      <c r="UTU891" s="14"/>
      <c r="UTV891" s="14"/>
      <c r="UTW891" s="14"/>
      <c r="UTX891" s="14"/>
      <c r="UTY891" s="14"/>
      <c r="UTZ891" s="14"/>
      <c r="UUA891" s="14"/>
      <c r="UUB891" s="14"/>
      <c r="UUC891" s="14"/>
      <c r="UUD891" s="14"/>
      <c r="UUE891" s="14"/>
      <c r="UUF891" s="14"/>
      <c r="UUG891" s="14"/>
      <c r="UUH891" s="14"/>
      <c r="UUI891" s="14"/>
      <c r="UUJ891" s="14"/>
      <c r="UUK891" s="14"/>
      <c r="UUL891" s="14"/>
      <c r="UUM891" s="14"/>
      <c r="UUN891" s="14"/>
      <c r="UUO891" s="14"/>
      <c r="UUP891" s="14"/>
      <c r="UUQ891" s="14"/>
      <c r="UUR891" s="14"/>
      <c r="UUS891" s="14"/>
      <c r="UUT891" s="14"/>
      <c r="UUU891" s="14"/>
      <c r="UUV891" s="14"/>
      <c r="UUW891" s="14"/>
      <c r="UUX891" s="14"/>
      <c r="UUY891" s="14"/>
      <c r="UUZ891" s="14"/>
      <c r="UVA891" s="14"/>
      <c r="UVB891" s="14"/>
      <c r="UVC891" s="14"/>
      <c r="UVD891" s="14"/>
      <c r="UVE891" s="14"/>
      <c r="UVF891" s="14"/>
      <c r="UVG891" s="14"/>
      <c r="UVH891" s="14"/>
      <c r="UVI891" s="14"/>
      <c r="UVJ891" s="14"/>
      <c r="UVK891" s="14"/>
      <c r="UVL891" s="14"/>
      <c r="UVM891" s="14"/>
      <c r="UVN891" s="14"/>
      <c r="UVO891" s="14"/>
      <c r="UVP891" s="14"/>
      <c r="UVQ891" s="14"/>
      <c r="UVR891" s="14"/>
      <c r="UVS891" s="14"/>
      <c r="UVT891" s="14"/>
      <c r="UVU891" s="14"/>
      <c r="UVV891" s="14"/>
      <c r="UVW891" s="14"/>
      <c r="UVX891" s="14"/>
      <c r="UVY891" s="14"/>
      <c r="UVZ891" s="14"/>
      <c r="UWA891" s="14"/>
      <c r="UWB891" s="14"/>
      <c r="UWC891" s="14"/>
      <c r="UWD891" s="14"/>
      <c r="UWE891" s="14"/>
      <c r="UWF891" s="14"/>
      <c r="UWG891" s="14"/>
      <c r="UWH891" s="14"/>
      <c r="UWI891" s="14"/>
      <c r="UWJ891" s="14"/>
      <c r="UWK891" s="14"/>
      <c r="UWL891" s="14"/>
      <c r="UWM891" s="14"/>
      <c r="UWN891" s="14"/>
      <c r="UWO891" s="14"/>
      <c r="UWP891" s="14"/>
      <c r="UWQ891" s="14"/>
      <c r="UWR891" s="14"/>
      <c r="UWS891" s="14"/>
      <c r="UWT891" s="14"/>
      <c r="UWU891" s="14"/>
      <c r="UWV891" s="14"/>
      <c r="UWW891" s="14"/>
      <c r="UWX891" s="14"/>
      <c r="UWY891" s="14"/>
      <c r="UWZ891" s="14"/>
      <c r="UXA891" s="14"/>
      <c r="UXB891" s="14"/>
      <c r="UXC891" s="14"/>
      <c r="UXD891" s="14"/>
      <c r="UXE891" s="14"/>
      <c r="UXF891" s="14"/>
      <c r="UXG891" s="14"/>
      <c r="UXH891" s="14"/>
      <c r="UXI891" s="14"/>
      <c r="UXJ891" s="14"/>
      <c r="UXK891" s="14"/>
      <c r="UXL891" s="14"/>
      <c r="UXM891" s="14"/>
      <c r="UXN891" s="14"/>
      <c r="UXO891" s="14"/>
      <c r="UXP891" s="14"/>
      <c r="UXQ891" s="14"/>
      <c r="UXR891" s="14"/>
      <c r="UXS891" s="14"/>
      <c r="UXT891" s="14"/>
      <c r="UXU891" s="14"/>
      <c r="UXV891" s="14"/>
      <c r="UXW891" s="14"/>
      <c r="UXX891" s="14"/>
      <c r="UXY891" s="14"/>
      <c r="UXZ891" s="14"/>
      <c r="UYA891" s="14"/>
      <c r="UYB891" s="14"/>
      <c r="UYC891" s="14"/>
      <c r="UYD891" s="14"/>
      <c r="UYE891" s="14"/>
      <c r="UYF891" s="14"/>
      <c r="UYG891" s="14"/>
      <c r="UYH891" s="14"/>
      <c r="UYI891" s="14"/>
      <c r="UYJ891" s="14"/>
      <c r="UYK891" s="14"/>
      <c r="UYL891" s="14"/>
      <c r="UYM891" s="14"/>
      <c r="UYN891" s="14"/>
      <c r="UYO891" s="14"/>
      <c r="UYP891" s="14"/>
      <c r="UYQ891" s="14"/>
      <c r="UYR891" s="14"/>
      <c r="UYS891" s="14"/>
      <c r="UYT891" s="14"/>
      <c r="UYU891" s="14"/>
      <c r="UYV891" s="14"/>
      <c r="UYW891" s="14"/>
      <c r="UYX891" s="14"/>
      <c r="UYY891" s="14"/>
      <c r="UYZ891" s="14"/>
      <c r="UZA891" s="14"/>
      <c r="UZB891" s="14"/>
      <c r="UZC891" s="14"/>
      <c r="UZD891" s="14"/>
      <c r="UZE891" s="14"/>
      <c r="UZF891" s="14"/>
      <c r="UZG891" s="14"/>
      <c r="UZH891" s="14"/>
      <c r="UZI891" s="14"/>
      <c r="UZJ891" s="14"/>
      <c r="UZK891" s="14"/>
      <c r="UZL891" s="14"/>
      <c r="UZM891" s="14"/>
      <c r="UZN891" s="14"/>
      <c r="UZO891" s="14"/>
      <c r="UZP891" s="14"/>
      <c r="UZQ891" s="14"/>
      <c r="UZR891" s="14"/>
      <c r="UZS891" s="14"/>
      <c r="UZT891" s="14"/>
      <c r="UZU891" s="14"/>
      <c r="UZV891" s="14"/>
      <c r="UZW891" s="14"/>
      <c r="UZX891" s="14"/>
      <c r="UZY891" s="14"/>
      <c r="UZZ891" s="14"/>
      <c r="VAA891" s="14"/>
      <c r="VAB891" s="14"/>
      <c r="VAC891" s="14"/>
      <c r="VAD891" s="14"/>
      <c r="VAE891" s="14"/>
      <c r="VAF891" s="14"/>
      <c r="VAG891" s="14"/>
      <c r="VAH891" s="14"/>
      <c r="VAI891" s="14"/>
      <c r="VAJ891" s="14"/>
      <c r="VAK891" s="14"/>
      <c r="VAL891" s="14"/>
      <c r="VAM891" s="14"/>
      <c r="VAN891" s="14"/>
      <c r="VAO891" s="14"/>
      <c r="VAP891" s="14"/>
      <c r="VAQ891" s="14"/>
      <c r="VAR891" s="14"/>
      <c r="VAS891" s="14"/>
      <c r="VAT891" s="14"/>
      <c r="VAU891" s="14"/>
      <c r="VAV891" s="14"/>
      <c r="VAW891" s="14"/>
      <c r="VAX891" s="14"/>
      <c r="VAY891" s="14"/>
      <c r="VAZ891" s="14"/>
      <c r="VBA891" s="14"/>
      <c r="VBB891" s="14"/>
      <c r="VBC891" s="14"/>
      <c r="VBD891" s="14"/>
      <c r="VBE891" s="14"/>
      <c r="VBF891" s="14"/>
      <c r="VBG891" s="14"/>
      <c r="VBH891" s="14"/>
      <c r="VBI891" s="14"/>
      <c r="VBJ891" s="14"/>
      <c r="VBK891" s="14"/>
      <c r="VBL891" s="14"/>
      <c r="VBM891" s="14"/>
      <c r="VBN891" s="14"/>
      <c r="VBO891" s="14"/>
      <c r="VBP891" s="14"/>
      <c r="VBQ891" s="14"/>
      <c r="VBR891" s="14"/>
      <c r="VBS891" s="14"/>
      <c r="VBT891" s="14"/>
      <c r="VBU891" s="14"/>
      <c r="VBV891" s="14"/>
      <c r="VBW891" s="14"/>
      <c r="VBX891" s="14"/>
      <c r="VBY891" s="14"/>
      <c r="VBZ891" s="14"/>
      <c r="VCA891" s="14"/>
      <c r="VCB891" s="14"/>
      <c r="VCC891" s="14"/>
      <c r="VCD891" s="14"/>
      <c r="VCE891" s="14"/>
      <c r="VCF891" s="14"/>
      <c r="VCG891" s="14"/>
      <c r="VCH891" s="14"/>
      <c r="VCI891" s="14"/>
      <c r="VCJ891" s="14"/>
      <c r="VCK891" s="14"/>
      <c r="VCL891" s="14"/>
      <c r="VCM891" s="14"/>
      <c r="VCN891" s="14"/>
      <c r="VCO891" s="14"/>
      <c r="VCP891" s="14"/>
      <c r="VCQ891" s="14"/>
      <c r="VCR891" s="14"/>
      <c r="VCS891" s="14"/>
      <c r="VCT891" s="14"/>
      <c r="VCU891" s="14"/>
      <c r="VCV891" s="14"/>
      <c r="VCW891" s="14"/>
      <c r="VCX891" s="14"/>
      <c r="VCY891" s="14"/>
      <c r="VCZ891" s="14"/>
      <c r="VDA891" s="14"/>
      <c r="VDB891" s="14"/>
      <c r="VDC891" s="14"/>
      <c r="VDD891" s="14"/>
      <c r="VDE891" s="14"/>
      <c r="VDF891" s="14"/>
      <c r="VDG891" s="14"/>
      <c r="VDH891" s="14"/>
      <c r="VDI891" s="14"/>
      <c r="VDJ891" s="14"/>
      <c r="VDK891" s="14"/>
      <c r="VDL891" s="14"/>
      <c r="VDM891" s="14"/>
      <c r="VDN891" s="14"/>
      <c r="VDO891" s="14"/>
      <c r="VDP891" s="14"/>
      <c r="VDQ891" s="14"/>
      <c r="VDR891" s="14"/>
      <c r="VDS891" s="14"/>
      <c r="VDT891" s="14"/>
      <c r="VDU891" s="14"/>
      <c r="VDV891" s="14"/>
      <c r="VDW891" s="14"/>
      <c r="VDX891" s="14"/>
      <c r="VDY891" s="14"/>
      <c r="VDZ891" s="14"/>
      <c r="VEA891" s="14"/>
      <c r="VEB891" s="14"/>
      <c r="VEC891" s="14"/>
      <c r="VED891" s="14"/>
      <c r="VEE891" s="14"/>
      <c r="VEF891" s="14"/>
      <c r="VEG891" s="14"/>
      <c r="VEH891" s="14"/>
      <c r="VEI891" s="14"/>
      <c r="VEJ891" s="14"/>
      <c r="VEK891" s="14"/>
      <c r="VEL891" s="14"/>
      <c r="VEM891" s="14"/>
      <c r="VEN891" s="14"/>
      <c r="VEO891" s="14"/>
      <c r="VEP891" s="14"/>
      <c r="VEQ891" s="14"/>
      <c r="VER891" s="14"/>
      <c r="VES891" s="14"/>
      <c r="VET891" s="14"/>
      <c r="VEU891" s="14"/>
      <c r="VEV891" s="14"/>
      <c r="VEW891" s="14"/>
      <c r="VEX891" s="14"/>
      <c r="VEY891" s="14"/>
      <c r="VEZ891" s="14"/>
      <c r="VFA891" s="14"/>
      <c r="VFB891" s="14"/>
      <c r="VFC891" s="14"/>
      <c r="VFD891" s="14"/>
      <c r="VFE891" s="14"/>
      <c r="VFF891" s="14"/>
      <c r="VFG891" s="14"/>
      <c r="VFH891" s="14"/>
      <c r="VFI891" s="14"/>
      <c r="VFJ891" s="14"/>
      <c r="VFK891" s="14"/>
      <c r="VFL891" s="14"/>
      <c r="VFM891" s="14"/>
      <c r="VFN891" s="14"/>
      <c r="VFO891" s="14"/>
      <c r="VFP891" s="14"/>
      <c r="VFQ891" s="14"/>
      <c r="VFR891" s="14"/>
      <c r="VFS891" s="14"/>
      <c r="VFT891" s="14"/>
      <c r="VFU891" s="14"/>
      <c r="VFV891" s="14"/>
      <c r="VFW891" s="14"/>
      <c r="VFX891" s="14"/>
      <c r="VFY891" s="14"/>
      <c r="VFZ891" s="14"/>
      <c r="VGA891" s="14"/>
      <c r="VGB891" s="14"/>
      <c r="VGC891" s="14"/>
      <c r="VGD891" s="14"/>
      <c r="VGE891" s="14"/>
      <c r="VGF891" s="14"/>
      <c r="VGG891" s="14"/>
      <c r="VGH891" s="14"/>
      <c r="VGI891" s="14"/>
      <c r="VGJ891" s="14"/>
      <c r="VGK891" s="14"/>
      <c r="VGL891" s="14"/>
      <c r="VGM891" s="14"/>
      <c r="VGN891" s="14"/>
      <c r="VGO891" s="14"/>
      <c r="VGP891" s="14"/>
      <c r="VGQ891" s="14"/>
      <c r="VGR891" s="14"/>
      <c r="VGS891" s="14"/>
      <c r="VGT891" s="14"/>
      <c r="VGU891" s="14"/>
      <c r="VGV891" s="14"/>
      <c r="VGW891" s="14"/>
      <c r="VGX891" s="14"/>
      <c r="VGY891" s="14"/>
      <c r="VGZ891" s="14"/>
      <c r="VHA891" s="14"/>
      <c r="VHB891" s="14"/>
      <c r="VHC891" s="14"/>
      <c r="VHD891" s="14"/>
      <c r="VHE891" s="14"/>
      <c r="VHF891" s="14"/>
      <c r="VHG891" s="14"/>
      <c r="VHH891" s="14"/>
      <c r="VHI891" s="14"/>
      <c r="VHJ891" s="14"/>
      <c r="VHK891" s="14"/>
      <c r="VHL891" s="14"/>
      <c r="VHM891" s="14"/>
      <c r="VHN891" s="14"/>
      <c r="VHO891" s="14"/>
      <c r="VHP891" s="14"/>
      <c r="VHQ891" s="14"/>
      <c r="VHR891" s="14"/>
      <c r="VHS891" s="14"/>
      <c r="VHT891" s="14"/>
      <c r="VHU891" s="14"/>
      <c r="VHV891" s="14"/>
      <c r="VHW891" s="14"/>
      <c r="VHX891" s="14"/>
      <c r="VHY891" s="14"/>
      <c r="VHZ891" s="14"/>
      <c r="VIA891" s="14"/>
      <c r="VIB891" s="14"/>
      <c r="VIC891" s="14"/>
      <c r="VID891" s="14"/>
      <c r="VIE891" s="14"/>
      <c r="VIF891" s="14"/>
      <c r="VIG891" s="14"/>
      <c r="VIH891" s="14"/>
      <c r="VII891" s="14"/>
      <c r="VIJ891" s="14"/>
      <c r="VIK891" s="14"/>
      <c r="VIL891" s="14"/>
      <c r="VIM891" s="14"/>
      <c r="VIN891" s="14"/>
      <c r="VIO891" s="14"/>
      <c r="VIP891" s="14"/>
      <c r="VIQ891" s="14"/>
      <c r="VIR891" s="14"/>
      <c r="VIS891" s="14"/>
      <c r="VIT891" s="14"/>
      <c r="VIU891" s="14"/>
      <c r="VIV891" s="14"/>
      <c r="VIW891" s="14"/>
      <c r="VIX891" s="14"/>
      <c r="VIY891" s="14"/>
      <c r="VIZ891" s="14"/>
      <c r="VJA891" s="14"/>
      <c r="VJB891" s="14"/>
      <c r="VJC891" s="14"/>
      <c r="VJD891" s="14"/>
      <c r="VJE891" s="14"/>
      <c r="VJF891" s="14"/>
      <c r="VJG891" s="14"/>
      <c r="VJH891" s="14"/>
      <c r="VJI891" s="14"/>
      <c r="VJJ891" s="14"/>
      <c r="VJK891" s="14"/>
      <c r="VJL891" s="14"/>
      <c r="VJM891" s="14"/>
      <c r="VJN891" s="14"/>
      <c r="VJO891" s="14"/>
      <c r="VJP891" s="14"/>
      <c r="VJQ891" s="14"/>
      <c r="VJR891" s="14"/>
      <c r="VJS891" s="14"/>
      <c r="VJT891" s="14"/>
      <c r="VJU891" s="14"/>
      <c r="VJV891" s="14"/>
      <c r="VJW891" s="14"/>
      <c r="VJX891" s="14"/>
      <c r="VJY891" s="14"/>
      <c r="VJZ891" s="14"/>
      <c r="VKA891" s="14"/>
      <c r="VKB891" s="14"/>
      <c r="VKC891" s="14"/>
      <c r="VKD891" s="14"/>
      <c r="VKE891" s="14"/>
      <c r="VKF891" s="14"/>
      <c r="VKG891" s="14"/>
      <c r="VKH891" s="14"/>
      <c r="VKI891" s="14"/>
      <c r="VKJ891" s="14"/>
      <c r="VKK891" s="14"/>
      <c r="VKL891" s="14"/>
      <c r="VKM891" s="14"/>
      <c r="VKN891" s="14"/>
      <c r="VKO891" s="14"/>
      <c r="VKP891" s="14"/>
      <c r="VKQ891" s="14"/>
      <c r="VKR891" s="14"/>
      <c r="VKS891" s="14"/>
      <c r="VKT891" s="14"/>
      <c r="VKU891" s="14"/>
      <c r="VKV891" s="14"/>
      <c r="VKW891" s="14"/>
      <c r="VKX891" s="14"/>
      <c r="VKY891" s="14"/>
      <c r="VKZ891" s="14"/>
      <c r="VLA891" s="14"/>
      <c r="VLB891" s="14"/>
      <c r="VLC891" s="14"/>
      <c r="VLD891" s="14"/>
      <c r="VLE891" s="14"/>
      <c r="VLF891" s="14"/>
      <c r="VLG891" s="14"/>
      <c r="VLH891" s="14"/>
      <c r="VLI891" s="14"/>
      <c r="VLJ891" s="14"/>
      <c r="VLK891" s="14"/>
      <c r="VLL891" s="14"/>
      <c r="VLM891" s="14"/>
      <c r="VLN891" s="14"/>
      <c r="VLO891" s="14"/>
      <c r="VLP891" s="14"/>
      <c r="VLQ891" s="14"/>
      <c r="VLR891" s="14"/>
      <c r="VLS891" s="14"/>
      <c r="VLT891" s="14"/>
      <c r="VLU891" s="14"/>
      <c r="VLV891" s="14"/>
      <c r="VLW891" s="14"/>
      <c r="VLX891" s="14"/>
      <c r="VLY891" s="14"/>
      <c r="VLZ891" s="14"/>
      <c r="VMA891" s="14"/>
      <c r="VMB891" s="14"/>
      <c r="VMC891" s="14"/>
      <c r="VMD891" s="14"/>
      <c r="VME891" s="14"/>
      <c r="VMF891" s="14"/>
      <c r="VMG891" s="14"/>
      <c r="VMH891" s="14"/>
      <c r="VMI891" s="14"/>
      <c r="VMJ891" s="14"/>
      <c r="VMK891" s="14"/>
      <c r="VML891" s="14"/>
      <c r="VMM891" s="14"/>
      <c r="VMN891" s="14"/>
      <c r="VMO891" s="14"/>
      <c r="VMP891" s="14"/>
      <c r="VMQ891" s="14"/>
      <c r="VMR891" s="14"/>
      <c r="VMS891" s="14"/>
      <c r="VMT891" s="14"/>
      <c r="VMU891" s="14"/>
      <c r="VMV891" s="14"/>
      <c r="VMW891" s="14"/>
      <c r="VMX891" s="14"/>
      <c r="VMY891" s="14"/>
      <c r="VMZ891" s="14"/>
      <c r="VNA891" s="14"/>
      <c r="VNB891" s="14"/>
      <c r="VNC891" s="14"/>
      <c r="VND891" s="14"/>
      <c r="VNE891" s="14"/>
      <c r="VNF891" s="14"/>
      <c r="VNG891" s="14"/>
      <c r="VNH891" s="14"/>
      <c r="VNI891" s="14"/>
      <c r="VNJ891" s="14"/>
      <c r="VNK891" s="14"/>
      <c r="VNL891" s="14"/>
      <c r="VNM891" s="14"/>
      <c r="VNN891" s="14"/>
      <c r="VNO891" s="14"/>
      <c r="VNP891" s="14"/>
      <c r="VNQ891" s="14"/>
      <c r="VNR891" s="14"/>
      <c r="VNS891" s="14"/>
      <c r="VNT891" s="14"/>
      <c r="VNU891" s="14"/>
      <c r="VNV891" s="14"/>
      <c r="VNW891" s="14"/>
      <c r="VNX891" s="14"/>
      <c r="VNY891" s="14"/>
      <c r="VNZ891" s="14"/>
      <c r="VOA891" s="14"/>
      <c r="VOB891" s="14"/>
      <c r="VOC891" s="14"/>
      <c r="VOD891" s="14"/>
      <c r="VOE891" s="14"/>
      <c r="VOF891" s="14"/>
      <c r="VOG891" s="14"/>
      <c r="VOH891" s="14"/>
      <c r="VOI891" s="14"/>
      <c r="VOJ891" s="14"/>
      <c r="VOK891" s="14"/>
      <c r="VOL891" s="14"/>
      <c r="VOM891" s="14"/>
      <c r="VON891" s="14"/>
      <c r="VOO891" s="14"/>
      <c r="VOP891" s="14"/>
      <c r="VOQ891" s="14"/>
      <c r="VOR891" s="14"/>
      <c r="VOS891" s="14"/>
      <c r="VOT891" s="14"/>
      <c r="VOU891" s="14"/>
      <c r="VOV891" s="14"/>
      <c r="VOW891" s="14"/>
      <c r="VOX891" s="14"/>
      <c r="VOY891" s="14"/>
      <c r="VOZ891" s="14"/>
      <c r="VPA891" s="14"/>
      <c r="VPB891" s="14"/>
      <c r="VPC891" s="14"/>
      <c r="VPD891" s="14"/>
      <c r="VPE891" s="14"/>
      <c r="VPF891" s="14"/>
      <c r="VPG891" s="14"/>
      <c r="VPH891" s="14"/>
      <c r="VPI891" s="14"/>
      <c r="VPJ891" s="14"/>
      <c r="VPK891" s="14"/>
      <c r="VPL891" s="14"/>
      <c r="VPM891" s="14"/>
      <c r="VPN891" s="14"/>
      <c r="VPO891" s="14"/>
      <c r="VPP891" s="14"/>
      <c r="VPQ891" s="14"/>
      <c r="VPR891" s="14"/>
      <c r="VPS891" s="14"/>
      <c r="VPT891" s="14"/>
      <c r="VPU891" s="14"/>
      <c r="VPV891" s="14"/>
      <c r="VPW891" s="14"/>
      <c r="VPX891" s="14"/>
      <c r="VPY891" s="14"/>
      <c r="VPZ891" s="14"/>
      <c r="VQA891" s="14"/>
      <c r="VQB891" s="14"/>
      <c r="VQC891" s="14"/>
      <c r="VQD891" s="14"/>
      <c r="VQE891" s="14"/>
      <c r="VQF891" s="14"/>
      <c r="VQG891" s="14"/>
      <c r="VQH891" s="14"/>
      <c r="VQI891" s="14"/>
      <c r="VQJ891" s="14"/>
      <c r="VQK891" s="14"/>
      <c r="VQL891" s="14"/>
      <c r="VQM891" s="14"/>
      <c r="VQN891" s="14"/>
      <c r="VQO891" s="14"/>
      <c r="VQP891" s="14"/>
      <c r="VQQ891" s="14"/>
      <c r="VQR891" s="14"/>
      <c r="VQS891" s="14"/>
      <c r="VQT891" s="14"/>
      <c r="VQU891" s="14"/>
      <c r="VQV891" s="14"/>
      <c r="VQW891" s="14"/>
      <c r="VQX891" s="14"/>
      <c r="VQY891" s="14"/>
      <c r="VQZ891" s="14"/>
      <c r="VRA891" s="14"/>
      <c r="VRB891" s="14"/>
      <c r="VRC891" s="14"/>
      <c r="VRD891" s="14"/>
      <c r="VRE891" s="14"/>
      <c r="VRF891" s="14"/>
      <c r="VRG891" s="14"/>
      <c r="VRH891" s="14"/>
      <c r="VRI891" s="14"/>
      <c r="VRJ891" s="14"/>
      <c r="VRK891" s="14"/>
      <c r="VRL891" s="14"/>
      <c r="VRM891" s="14"/>
      <c r="VRN891" s="14"/>
      <c r="VRO891" s="14"/>
      <c r="VRP891" s="14"/>
      <c r="VRQ891" s="14"/>
      <c r="VRR891" s="14"/>
      <c r="VRS891" s="14"/>
      <c r="VRT891" s="14"/>
      <c r="VRU891" s="14"/>
      <c r="VRV891" s="14"/>
      <c r="VRW891" s="14"/>
      <c r="VRX891" s="14"/>
      <c r="VRY891" s="14"/>
      <c r="VRZ891" s="14"/>
      <c r="VSA891" s="14"/>
      <c r="VSB891" s="14"/>
      <c r="VSC891" s="14"/>
      <c r="VSD891" s="14"/>
      <c r="VSE891" s="14"/>
      <c r="VSF891" s="14"/>
      <c r="VSG891" s="14"/>
      <c r="VSH891" s="14"/>
      <c r="VSI891" s="14"/>
      <c r="VSJ891" s="14"/>
      <c r="VSK891" s="14"/>
      <c r="VSL891" s="14"/>
      <c r="VSM891" s="14"/>
      <c r="VSN891" s="14"/>
      <c r="VSO891" s="14"/>
      <c r="VSP891" s="14"/>
      <c r="VSQ891" s="14"/>
      <c r="VSR891" s="14"/>
      <c r="VSS891" s="14"/>
      <c r="VST891" s="14"/>
      <c r="VSU891" s="14"/>
      <c r="VSV891" s="14"/>
      <c r="VSW891" s="14"/>
      <c r="VSX891" s="14"/>
      <c r="VSY891" s="14"/>
      <c r="VSZ891" s="14"/>
      <c r="VTA891" s="14"/>
      <c r="VTB891" s="14"/>
      <c r="VTC891" s="14"/>
      <c r="VTD891" s="14"/>
      <c r="VTE891" s="14"/>
      <c r="VTF891" s="14"/>
      <c r="VTG891" s="14"/>
      <c r="VTH891" s="14"/>
      <c r="VTI891" s="14"/>
      <c r="VTJ891" s="14"/>
      <c r="VTK891" s="14"/>
      <c r="VTL891" s="14"/>
      <c r="VTM891" s="14"/>
      <c r="VTN891" s="14"/>
      <c r="VTO891" s="14"/>
      <c r="VTP891" s="14"/>
      <c r="VTQ891" s="14"/>
      <c r="VTR891" s="14"/>
      <c r="VTS891" s="14"/>
      <c r="VTT891" s="14"/>
      <c r="VTU891" s="14"/>
      <c r="VTV891" s="14"/>
      <c r="VTW891" s="14"/>
      <c r="VTX891" s="14"/>
      <c r="VTY891" s="14"/>
      <c r="VTZ891" s="14"/>
      <c r="VUA891" s="14"/>
      <c r="VUB891" s="14"/>
      <c r="VUC891" s="14"/>
      <c r="VUD891" s="14"/>
      <c r="VUE891" s="14"/>
      <c r="VUF891" s="14"/>
      <c r="VUG891" s="14"/>
      <c r="VUH891" s="14"/>
      <c r="VUI891" s="14"/>
      <c r="VUJ891" s="14"/>
      <c r="VUK891" s="14"/>
      <c r="VUL891" s="14"/>
      <c r="VUM891" s="14"/>
      <c r="VUN891" s="14"/>
      <c r="VUO891" s="14"/>
      <c r="VUP891" s="14"/>
      <c r="VUQ891" s="14"/>
      <c r="VUR891" s="14"/>
      <c r="VUS891" s="14"/>
      <c r="VUT891" s="14"/>
      <c r="VUU891" s="14"/>
      <c r="VUV891" s="14"/>
      <c r="VUW891" s="14"/>
      <c r="VUX891" s="14"/>
      <c r="VUY891" s="14"/>
      <c r="VUZ891" s="14"/>
      <c r="VVA891" s="14"/>
      <c r="VVB891" s="14"/>
      <c r="VVC891" s="14"/>
      <c r="VVD891" s="14"/>
      <c r="VVE891" s="14"/>
      <c r="VVF891" s="14"/>
      <c r="VVG891" s="14"/>
      <c r="VVH891" s="14"/>
      <c r="VVI891" s="14"/>
      <c r="VVJ891" s="14"/>
      <c r="VVK891" s="14"/>
      <c r="VVL891" s="14"/>
      <c r="VVM891" s="14"/>
      <c r="VVN891" s="14"/>
      <c r="VVO891" s="14"/>
      <c r="VVP891" s="14"/>
      <c r="VVQ891" s="14"/>
      <c r="VVR891" s="14"/>
      <c r="VVS891" s="14"/>
      <c r="VVT891" s="14"/>
      <c r="VVU891" s="14"/>
      <c r="VVV891" s="14"/>
      <c r="VVW891" s="14"/>
      <c r="VVX891" s="14"/>
      <c r="VVY891" s="14"/>
      <c r="VVZ891" s="14"/>
      <c r="VWA891" s="14"/>
      <c r="VWB891" s="14"/>
      <c r="VWC891" s="14"/>
      <c r="VWD891" s="14"/>
      <c r="VWE891" s="14"/>
      <c r="VWF891" s="14"/>
      <c r="VWG891" s="14"/>
      <c r="VWH891" s="14"/>
      <c r="VWI891" s="14"/>
      <c r="VWJ891" s="14"/>
      <c r="VWK891" s="14"/>
      <c r="VWL891" s="14"/>
      <c r="VWM891" s="14"/>
      <c r="VWN891" s="14"/>
      <c r="VWO891" s="14"/>
      <c r="VWP891" s="14"/>
      <c r="VWQ891" s="14"/>
      <c r="VWR891" s="14"/>
      <c r="VWS891" s="14"/>
      <c r="VWT891" s="14"/>
      <c r="VWU891" s="14"/>
      <c r="VWV891" s="14"/>
      <c r="VWW891" s="14"/>
      <c r="VWX891" s="14"/>
      <c r="VWY891" s="14"/>
      <c r="VWZ891" s="14"/>
      <c r="VXA891" s="14"/>
      <c r="VXB891" s="14"/>
      <c r="VXC891" s="14"/>
      <c r="VXD891" s="14"/>
      <c r="VXE891" s="14"/>
      <c r="VXF891" s="14"/>
      <c r="VXG891" s="14"/>
      <c r="VXH891" s="14"/>
      <c r="VXI891" s="14"/>
      <c r="VXJ891" s="14"/>
      <c r="VXK891" s="14"/>
      <c r="VXL891" s="14"/>
      <c r="VXM891" s="14"/>
      <c r="VXN891" s="14"/>
      <c r="VXO891" s="14"/>
      <c r="VXP891" s="14"/>
      <c r="VXQ891" s="14"/>
      <c r="VXR891" s="14"/>
      <c r="VXS891" s="14"/>
      <c r="VXT891" s="14"/>
      <c r="VXU891" s="14"/>
      <c r="VXV891" s="14"/>
      <c r="VXW891" s="14"/>
      <c r="VXX891" s="14"/>
      <c r="VXY891" s="14"/>
      <c r="VXZ891" s="14"/>
      <c r="VYA891" s="14"/>
      <c r="VYB891" s="14"/>
      <c r="VYC891" s="14"/>
      <c r="VYD891" s="14"/>
      <c r="VYE891" s="14"/>
      <c r="VYF891" s="14"/>
      <c r="VYG891" s="14"/>
      <c r="VYH891" s="14"/>
      <c r="VYI891" s="14"/>
      <c r="VYJ891" s="14"/>
      <c r="VYK891" s="14"/>
      <c r="VYL891" s="14"/>
      <c r="VYM891" s="14"/>
      <c r="VYN891" s="14"/>
      <c r="VYO891" s="14"/>
      <c r="VYP891" s="14"/>
      <c r="VYQ891" s="14"/>
      <c r="VYR891" s="14"/>
      <c r="VYS891" s="14"/>
      <c r="VYT891" s="14"/>
      <c r="VYU891" s="14"/>
      <c r="VYV891" s="14"/>
      <c r="VYW891" s="14"/>
      <c r="VYX891" s="14"/>
      <c r="VYY891" s="14"/>
      <c r="VYZ891" s="14"/>
      <c r="VZA891" s="14"/>
      <c r="VZB891" s="14"/>
      <c r="VZC891" s="14"/>
      <c r="VZD891" s="14"/>
      <c r="VZE891" s="14"/>
      <c r="VZF891" s="14"/>
      <c r="VZG891" s="14"/>
      <c r="VZH891" s="14"/>
      <c r="VZI891" s="14"/>
      <c r="VZJ891" s="14"/>
      <c r="VZK891" s="14"/>
      <c r="VZL891" s="14"/>
      <c r="VZM891" s="14"/>
      <c r="VZN891" s="14"/>
      <c r="VZO891" s="14"/>
      <c r="VZP891" s="14"/>
      <c r="VZQ891" s="14"/>
      <c r="VZR891" s="14"/>
      <c r="VZS891" s="14"/>
      <c r="VZT891" s="14"/>
      <c r="VZU891" s="14"/>
      <c r="VZV891" s="14"/>
      <c r="VZW891" s="14"/>
      <c r="VZX891" s="14"/>
      <c r="VZY891" s="14"/>
      <c r="VZZ891" s="14"/>
      <c r="WAA891" s="14"/>
      <c r="WAB891" s="14"/>
      <c r="WAC891" s="14"/>
      <c r="WAD891" s="14"/>
      <c r="WAE891" s="14"/>
      <c r="WAF891" s="14"/>
      <c r="WAG891" s="14"/>
      <c r="WAH891" s="14"/>
      <c r="WAI891" s="14"/>
      <c r="WAJ891" s="14"/>
      <c r="WAK891" s="14"/>
      <c r="WAL891" s="14"/>
      <c r="WAM891" s="14"/>
      <c r="WAN891" s="14"/>
      <c r="WAO891" s="14"/>
      <c r="WAP891" s="14"/>
      <c r="WAQ891" s="14"/>
      <c r="WAR891" s="14"/>
      <c r="WAS891" s="14"/>
      <c r="WAT891" s="14"/>
      <c r="WAU891" s="14"/>
      <c r="WAV891" s="14"/>
      <c r="WAW891" s="14"/>
      <c r="WAX891" s="14"/>
      <c r="WAY891" s="14"/>
      <c r="WAZ891" s="14"/>
      <c r="WBA891" s="14"/>
      <c r="WBB891" s="14"/>
      <c r="WBC891" s="14"/>
      <c r="WBD891" s="14"/>
      <c r="WBE891" s="14"/>
      <c r="WBF891" s="14"/>
      <c r="WBG891" s="14"/>
      <c r="WBH891" s="14"/>
      <c r="WBI891" s="14"/>
      <c r="WBJ891" s="14"/>
      <c r="WBK891" s="14"/>
      <c r="WBL891" s="14"/>
      <c r="WBM891" s="14"/>
      <c r="WBN891" s="14"/>
      <c r="WBO891" s="14"/>
      <c r="WBP891" s="14"/>
      <c r="WBQ891" s="14"/>
      <c r="WBR891" s="14"/>
      <c r="WBS891" s="14"/>
      <c r="WBT891" s="14"/>
      <c r="WBU891" s="14"/>
      <c r="WBV891" s="14"/>
      <c r="WBW891" s="14"/>
      <c r="WBX891" s="14"/>
      <c r="WBY891" s="14"/>
      <c r="WBZ891" s="14"/>
      <c r="WCA891" s="14"/>
      <c r="WCB891" s="14"/>
      <c r="WCC891" s="14"/>
      <c r="WCD891" s="14"/>
      <c r="WCE891" s="14"/>
      <c r="WCF891" s="14"/>
      <c r="WCG891" s="14"/>
      <c r="WCH891" s="14"/>
      <c r="WCI891" s="14"/>
      <c r="WCJ891" s="14"/>
      <c r="WCK891" s="14"/>
      <c r="WCL891" s="14"/>
      <c r="WCM891" s="14"/>
      <c r="WCN891" s="14"/>
      <c r="WCO891" s="14"/>
      <c r="WCP891" s="14"/>
      <c r="WCQ891" s="14"/>
      <c r="WCR891" s="14"/>
      <c r="WCS891" s="14"/>
      <c r="WCT891" s="14"/>
      <c r="WCU891" s="14"/>
      <c r="WCV891" s="14"/>
      <c r="WCW891" s="14"/>
      <c r="WCX891" s="14"/>
      <c r="WCY891" s="14"/>
      <c r="WCZ891" s="14"/>
      <c r="WDA891" s="14"/>
      <c r="WDB891" s="14"/>
      <c r="WDC891" s="14"/>
      <c r="WDD891" s="14"/>
      <c r="WDE891" s="14"/>
      <c r="WDF891" s="14"/>
      <c r="WDG891" s="14"/>
      <c r="WDH891" s="14"/>
      <c r="WDI891" s="14"/>
      <c r="WDJ891" s="14"/>
      <c r="WDK891" s="14"/>
      <c r="WDL891" s="14"/>
      <c r="WDM891" s="14"/>
      <c r="WDN891" s="14"/>
      <c r="WDO891" s="14"/>
      <c r="WDP891" s="14"/>
      <c r="WDQ891" s="14"/>
      <c r="WDR891" s="14"/>
      <c r="WDS891" s="14"/>
      <c r="WDT891" s="14"/>
      <c r="WDU891" s="14"/>
      <c r="WDV891" s="14"/>
      <c r="WDW891" s="14"/>
      <c r="WDX891" s="14"/>
      <c r="WDY891" s="14"/>
      <c r="WDZ891" s="14"/>
      <c r="WEA891" s="14"/>
      <c r="WEB891" s="14"/>
      <c r="WEC891" s="14"/>
      <c r="WED891" s="14"/>
      <c r="WEE891" s="14"/>
      <c r="WEF891" s="14"/>
      <c r="WEG891" s="14"/>
      <c r="WEH891" s="14"/>
      <c r="WEI891" s="14"/>
      <c r="WEJ891" s="14"/>
      <c r="WEK891" s="14"/>
      <c r="WEL891" s="14"/>
      <c r="WEM891" s="14"/>
      <c r="WEN891" s="14"/>
      <c r="WEO891" s="14"/>
      <c r="WEP891" s="14"/>
      <c r="WEQ891" s="14"/>
      <c r="WER891" s="14"/>
      <c r="WES891" s="14"/>
      <c r="WET891" s="14"/>
      <c r="WEU891" s="14"/>
      <c r="WEV891" s="14"/>
      <c r="WEW891" s="14"/>
      <c r="WEX891" s="14"/>
      <c r="WEY891" s="14"/>
      <c r="WEZ891" s="14"/>
      <c r="WFA891" s="14"/>
      <c r="WFB891" s="14"/>
      <c r="WFC891" s="14"/>
      <c r="WFD891" s="14"/>
      <c r="WFE891" s="14"/>
      <c r="WFF891" s="14"/>
      <c r="WFG891" s="14"/>
      <c r="WFH891" s="14"/>
      <c r="WFI891" s="14"/>
      <c r="WFJ891" s="14"/>
      <c r="WFK891" s="14"/>
      <c r="WFL891" s="14"/>
      <c r="WFM891" s="14"/>
      <c r="WFN891" s="14"/>
      <c r="WFO891" s="14"/>
      <c r="WFP891" s="14"/>
      <c r="WFQ891" s="14"/>
      <c r="WFR891" s="14"/>
      <c r="WFS891" s="14"/>
      <c r="WFT891" s="14"/>
      <c r="WFU891" s="14"/>
      <c r="WFV891" s="14"/>
      <c r="WFW891" s="14"/>
      <c r="WFX891" s="14"/>
      <c r="WFY891" s="14"/>
      <c r="WFZ891" s="14"/>
      <c r="WGA891" s="14"/>
      <c r="WGB891" s="14"/>
      <c r="WGC891" s="14"/>
      <c r="WGD891" s="14"/>
      <c r="WGE891" s="14"/>
      <c r="WGF891" s="14"/>
      <c r="WGG891" s="14"/>
      <c r="WGH891" s="14"/>
      <c r="WGI891" s="14"/>
      <c r="WGJ891" s="14"/>
      <c r="WGK891" s="14"/>
      <c r="WGL891" s="14"/>
      <c r="WGM891" s="14"/>
      <c r="WGN891" s="14"/>
      <c r="WGO891" s="14"/>
      <c r="WGP891" s="14"/>
      <c r="WGQ891" s="14"/>
      <c r="WGR891" s="14"/>
      <c r="WGS891" s="14"/>
      <c r="WGT891" s="14"/>
      <c r="WGU891" s="14"/>
      <c r="WGV891" s="14"/>
      <c r="WGW891" s="14"/>
      <c r="WGX891" s="14"/>
      <c r="WGY891" s="14"/>
      <c r="WGZ891" s="14"/>
      <c r="WHA891" s="14"/>
      <c r="WHB891" s="14"/>
      <c r="WHC891" s="14"/>
      <c r="WHD891" s="14"/>
      <c r="WHE891" s="14"/>
      <c r="WHF891" s="14"/>
      <c r="WHG891" s="14"/>
      <c r="WHH891" s="14"/>
      <c r="WHI891" s="14"/>
      <c r="WHJ891" s="14"/>
      <c r="WHK891" s="14"/>
      <c r="WHL891" s="14"/>
      <c r="WHM891" s="14"/>
      <c r="WHN891" s="14"/>
      <c r="WHO891" s="14"/>
      <c r="WHP891" s="14"/>
      <c r="WHQ891" s="14"/>
      <c r="WHR891" s="14"/>
      <c r="WHS891" s="14"/>
      <c r="WHT891" s="14"/>
      <c r="WHU891" s="14"/>
      <c r="WHV891" s="14"/>
      <c r="WHW891" s="14"/>
      <c r="WHX891" s="14"/>
      <c r="WHY891" s="14"/>
      <c r="WHZ891" s="14"/>
      <c r="WIA891" s="14"/>
      <c r="WIB891" s="14"/>
      <c r="WIC891" s="14"/>
      <c r="WID891" s="14"/>
      <c r="WIE891" s="14"/>
      <c r="WIF891" s="14"/>
      <c r="WIG891" s="14"/>
      <c r="WIH891" s="14"/>
      <c r="WII891" s="14"/>
      <c r="WIJ891" s="14"/>
      <c r="WIK891" s="14"/>
      <c r="WIL891" s="14"/>
      <c r="WIM891" s="14"/>
      <c r="WIN891" s="14"/>
      <c r="WIO891" s="14"/>
      <c r="WIP891" s="14"/>
      <c r="WIQ891" s="14"/>
      <c r="WIR891" s="14"/>
      <c r="WIS891" s="14"/>
      <c r="WIT891" s="14"/>
      <c r="WIU891" s="14"/>
      <c r="WIV891" s="14"/>
      <c r="WIW891" s="14"/>
      <c r="WIX891" s="14"/>
      <c r="WIY891" s="14"/>
      <c r="WIZ891" s="14"/>
      <c r="WJA891" s="14"/>
      <c r="WJB891" s="14"/>
      <c r="WJC891" s="14"/>
      <c r="WJD891" s="14"/>
      <c r="WJE891" s="14"/>
      <c r="WJF891" s="14"/>
      <c r="WJG891" s="14"/>
      <c r="WJH891" s="14"/>
      <c r="WJI891" s="14"/>
      <c r="WJJ891" s="14"/>
      <c r="WJK891" s="14"/>
      <c r="WJL891" s="14"/>
      <c r="WJM891" s="14"/>
      <c r="WJN891" s="14"/>
      <c r="WJO891" s="14"/>
      <c r="WJP891" s="14"/>
      <c r="WJQ891" s="14"/>
      <c r="WJR891" s="14"/>
      <c r="WJS891" s="14"/>
      <c r="WJT891" s="14"/>
      <c r="WJU891" s="14"/>
      <c r="WJV891" s="14"/>
      <c r="WJW891" s="14"/>
      <c r="WJX891" s="14"/>
      <c r="WJY891" s="14"/>
      <c r="WJZ891" s="14"/>
      <c r="WKA891" s="14"/>
      <c r="WKB891" s="14"/>
      <c r="WKC891" s="14"/>
      <c r="WKD891" s="14"/>
      <c r="WKE891" s="14"/>
      <c r="WKF891" s="14"/>
      <c r="WKG891" s="14"/>
      <c r="WKH891" s="14"/>
      <c r="WKI891" s="14"/>
      <c r="WKJ891" s="14"/>
      <c r="WKK891" s="14"/>
      <c r="WKL891" s="14"/>
      <c r="WKM891" s="14"/>
      <c r="WKN891" s="14"/>
      <c r="WKO891" s="14"/>
      <c r="WKP891" s="14"/>
      <c r="WKQ891" s="14"/>
      <c r="WKR891" s="14"/>
      <c r="WKS891" s="14"/>
      <c r="WKT891" s="14"/>
      <c r="WKU891" s="14"/>
      <c r="WKV891" s="14"/>
      <c r="WKW891" s="14"/>
      <c r="WKX891" s="14"/>
      <c r="WKY891" s="14"/>
      <c r="WKZ891" s="14"/>
      <c r="WLA891" s="14"/>
      <c r="WLB891" s="14"/>
      <c r="WLC891" s="14"/>
      <c r="WLD891" s="14"/>
      <c r="WLE891" s="14"/>
      <c r="WLF891" s="14"/>
      <c r="WLG891" s="14"/>
      <c r="WLH891" s="14"/>
      <c r="WLI891" s="14"/>
      <c r="WLJ891" s="14"/>
      <c r="WLK891" s="14"/>
      <c r="WLL891" s="14"/>
      <c r="WLM891" s="14"/>
      <c r="WLN891" s="14"/>
      <c r="WLO891" s="14"/>
      <c r="WLP891" s="14"/>
      <c r="WLQ891" s="14"/>
      <c r="WLR891" s="14"/>
      <c r="WLS891" s="14"/>
      <c r="WLT891" s="14"/>
      <c r="WLU891" s="14"/>
      <c r="WLV891" s="14"/>
      <c r="WLW891" s="14"/>
      <c r="WLX891" s="14"/>
      <c r="WLY891" s="14"/>
      <c r="WLZ891" s="14"/>
      <c r="WMA891" s="14"/>
      <c r="WMB891" s="14"/>
      <c r="WMC891" s="14"/>
      <c r="WMD891" s="14"/>
      <c r="WME891" s="14"/>
      <c r="WMF891" s="14"/>
      <c r="WMG891" s="14"/>
      <c r="WMH891" s="14"/>
      <c r="WMI891" s="14"/>
      <c r="WMJ891" s="14"/>
      <c r="WMK891" s="14"/>
      <c r="WML891" s="14"/>
      <c r="WMM891" s="14"/>
      <c r="WMN891" s="14"/>
      <c r="WMO891" s="14"/>
      <c r="WMP891" s="14"/>
      <c r="WMQ891" s="14"/>
      <c r="WMR891" s="14"/>
      <c r="WMS891" s="14"/>
      <c r="WMT891" s="14"/>
      <c r="WMU891" s="14"/>
      <c r="WMV891" s="14"/>
      <c r="WMW891" s="14"/>
      <c r="WMX891" s="14"/>
      <c r="WMY891" s="14"/>
      <c r="WMZ891" s="14"/>
      <c r="WNA891" s="14"/>
      <c r="WNB891" s="14"/>
      <c r="WNC891" s="14"/>
      <c r="WND891" s="14"/>
      <c r="WNE891" s="14"/>
      <c r="WNF891" s="14"/>
      <c r="WNG891" s="14"/>
      <c r="WNH891" s="14"/>
      <c r="WNI891" s="14"/>
      <c r="WNJ891" s="14"/>
      <c r="WNK891" s="14"/>
      <c r="WNL891" s="14"/>
      <c r="WNM891" s="14"/>
      <c r="WNN891" s="14"/>
      <c r="WNO891" s="14"/>
      <c r="WNP891" s="14"/>
      <c r="WNQ891" s="14"/>
      <c r="WNR891" s="14"/>
      <c r="WNS891" s="14"/>
      <c r="WNT891" s="14"/>
      <c r="WNU891" s="14"/>
      <c r="WNV891" s="14"/>
      <c r="WNW891" s="14"/>
      <c r="WNX891" s="14"/>
      <c r="WNY891" s="14"/>
      <c r="WNZ891" s="14"/>
      <c r="WOA891" s="14"/>
      <c r="WOB891" s="14"/>
      <c r="WOC891" s="14"/>
      <c r="WOD891" s="14"/>
      <c r="WOE891" s="14"/>
      <c r="WOF891" s="14"/>
      <c r="WOG891" s="14"/>
      <c r="WOH891" s="14"/>
      <c r="WOI891" s="14"/>
      <c r="WOJ891" s="14"/>
      <c r="WOK891" s="14"/>
      <c r="WOL891" s="14"/>
      <c r="WOM891" s="14"/>
      <c r="WON891" s="14"/>
      <c r="WOO891" s="14"/>
      <c r="WOP891" s="14"/>
      <c r="WOQ891" s="14"/>
      <c r="WOR891" s="14"/>
      <c r="WOS891" s="14"/>
      <c r="WOT891" s="14"/>
      <c r="WOU891" s="14"/>
      <c r="WOV891" s="14"/>
      <c r="WOW891" s="14"/>
      <c r="WOX891" s="14"/>
      <c r="WOY891" s="14"/>
      <c r="WOZ891" s="14"/>
      <c r="WPA891" s="14"/>
      <c r="WPB891" s="14"/>
      <c r="WPC891" s="14"/>
      <c r="WPD891" s="14"/>
      <c r="WPE891" s="14"/>
      <c r="WPF891" s="14"/>
      <c r="WPG891" s="14"/>
      <c r="WPH891" s="14"/>
      <c r="WPI891" s="14"/>
      <c r="WPJ891" s="14"/>
      <c r="WPK891" s="14"/>
      <c r="WPL891" s="14"/>
      <c r="WPM891" s="14"/>
      <c r="WPN891" s="14"/>
      <c r="WPO891" s="14"/>
      <c r="WPP891" s="14"/>
      <c r="WPQ891" s="14"/>
      <c r="WPR891" s="14"/>
      <c r="WPS891" s="14"/>
      <c r="WPT891" s="14"/>
      <c r="WPU891" s="14"/>
      <c r="WPV891" s="14"/>
      <c r="WPW891" s="14"/>
      <c r="WPX891" s="14"/>
      <c r="WPY891" s="14"/>
      <c r="WPZ891" s="14"/>
      <c r="WQA891" s="14"/>
      <c r="WQB891" s="14"/>
      <c r="WQC891" s="14"/>
      <c r="WQD891" s="14"/>
      <c r="WQE891" s="14"/>
      <c r="WQF891" s="14"/>
      <c r="WQG891" s="14"/>
      <c r="WQH891" s="14"/>
      <c r="WQI891" s="14"/>
      <c r="WQJ891" s="14"/>
      <c r="WQK891" s="14"/>
      <c r="WQL891" s="14"/>
      <c r="WQM891" s="14"/>
      <c r="WQN891" s="14"/>
      <c r="WQO891" s="14"/>
      <c r="WQP891" s="14"/>
      <c r="WQQ891" s="14"/>
      <c r="WQR891" s="14"/>
      <c r="WQS891" s="14"/>
      <c r="WQT891" s="14"/>
      <c r="WQU891" s="14"/>
      <c r="WQV891" s="14"/>
      <c r="WQW891" s="14"/>
      <c r="WQX891" s="14"/>
      <c r="WQY891" s="14"/>
      <c r="WQZ891" s="14"/>
      <c r="WRA891" s="14"/>
      <c r="WRB891" s="14"/>
      <c r="WRC891" s="14"/>
      <c r="WRD891" s="14"/>
      <c r="WRE891" s="14"/>
      <c r="WRF891" s="14"/>
      <c r="WRG891" s="14"/>
      <c r="WRH891" s="14"/>
      <c r="WRI891" s="14"/>
      <c r="WRJ891" s="14"/>
      <c r="WRK891" s="14"/>
      <c r="WRL891" s="14"/>
      <c r="WRM891" s="14"/>
      <c r="WRN891" s="14"/>
      <c r="WRO891" s="14"/>
      <c r="WRP891" s="14"/>
      <c r="WRQ891" s="14"/>
      <c r="WRR891" s="14"/>
      <c r="WRS891" s="14"/>
      <c r="WRT891" s="14"/>
      <c r="WRU891" s="14"/>
      <c r="WRV891" s="14"/>
      <c r="WRW891" s="14"/>
      <c r="WRX891" s="14"/>
      <c r="WRY891" s="14"/>
      <c r="WRZ891" s="14"/>
      <c r="WSA891" s="14"/>
      <c r="WSB891" s="14"/>
      <c r="WSC891" s="14"/>
      <c r="WSD891" s="14"/>
      <c r="WSE891" s="14"/>
      <c r="WSF891" s="14"/>
      <c r="WSG891" s="14"/>
      <c r="WSH891" s="14"/>
      <c r="WSI891" s="14"/>
      <c r="WSJ891" s="14"/>
      <c r="WSK891" s="14"/>
      <c r="WSL891" s="14"/>
      <c r="WSM891" s="14"/>
      <c r="WSN891" s="14"/>
      <c r="WSO891" s="14"/>
      <c r="WSP891" s="14"/>
      <c r="WSQ891" s="14"/>
      <c r="WSR891" s="14"/>
      <c r="WSS891" s="14"/>
      <c r="WST891" s="14"/>
      <c r="WSU891" s="14"/>
      <c r="WSV891" s="14"/>
      <c r="WSW891" s="14"/>
      <c r="WSX891" s="14"/>
      <c r="WSY891" s="14"/>
      <c r="WSZ891" s="14"/>
      <c r="WTA891" s="14"/>
      <c r="WTB891" s="14"/>
      <c r="WTC891" s="14"/>
      <c r="WTD891" s="14"/>
      <c r="WTE891" s="14"/>
      <c r="WTF891" s="14"/>
      <c r="WTG891" s="14"/>
      <c r="WTH891" s="14"/>
      <c r="WTI891" s="14"/>
      <c r="WTJ891" s="14"/>
      <c r="WTK891" s="14"/>
      <c r="WTL891" s="14"/>
      <c r="WTM891" s="14"/>
      <c r="WTN891" s="14"/>
      <c r="WTO891" s="14"/>
      <c r="WTP891" s="14"/>
      <c r="WTQ891" s="14"/>
      <c r="WTR891" s="14"/>
      <c r="WTS891" s="14"/>
      <c r="WTT891" s="14"/>
      <c r="WTU891" s="14"/>
      <c r="WTV891" s="14"/>
      <c r="WTW891" s="14"/>
      <c r="WTX891" s="14"/>
      <c r="WTY891" s="14"/>
      <c r="WTZ891" s="14"/>
      <c r="WUA891" s="14"/>
      <c r="WUB891" s="14"/>
      <c r="WUC891" s="14"/>
      <c r="WUD891" s="14"/>
      <c r="WUE891" s="14"/>
      <c r="WUF891" s="14"/>
      <c r="WUG891" s="14"/>
      <c r="WUH891" s="14"/>
      <c r="WUI891" s="14"/>
      <c r="WUJ891" s="14"/>
      <c r="WUK891" s="14"/>
      <c r="WUL891" s="14"/>
      <c r="WUM891" s="14"/>
      <c r="WUN891" s="14"/>
      <c r="WUO891" s="14"/>
      <c r="WUP891" s="14"/>
      <c r="WUQ891" s="14"/>
      <c r="WUR891" s="14"/>
      <c r="WUS891" s="14"/>
      <c r="WUT891" s="14"/>
      <c r="WUU891" s="14"/>
      <c r="WUV891" s="14"/>
      <c r="WUW891" s="14"/>
      <c r="WUX891" s="14"/>
      <c r="WUY891" s="14"/>
      <c r="WUZ891" s="14"/>
      <c r="WVA891" s="14"/>
      <c r="WVB891" s="14"/>
      <c r="WVC891" s="14"/>
      <c r="WVD891" s="14"/>
      <c r="WVE891" s="14"/>
      <c r="WVF891" s="14"/>
      <c r="WVG891" s="14"/>
      <c r="WVH891" s="14"/>
      <c r="WVI891" s="14"/>
      <c r="WVJ891" s="14"/>
      <c r="WVK891" s="14"/>
      <c r="WVL891" s="14"/>
      <c r="WVM891" s="14"/>
      <c r="WVN891" s="14"/>
      <c r="WVO891" s="14"/>
      <c r="WVP891" s="14"/>
      <c r="WVQ891" s="14"/>
      <c r="WVR891" s="14"/>
      <c r="WVS891" s="14"/>
      <c r="WVT891" s="14"/>
      <c r="WVU891" s="14"/>
      <c r="WVV891" s="14"/>
      <c r="WVW891" s="14"/>
      <c r="WVX891" s="14"/>
      <c r="WVY891" s="14"/>
      <c r="WVZ891" s="14"/>
      <c r="WWA891" s="14"/>
      <c r="WWB891" s="14"/>
      <c r="WWC891" s="14"/>
      <c r="WWD891" s="14"/>
      <c r="WWE891" s="14"/>
      <c r="WWF891" s="14"/>
      <c r="WWG891" s="14"/>
      <c r="WWH891" s="14"/>
      <c r="WWI891" s="14"/>
      <c r="WWJ891" s="14"/>
      <c r="WWK891" s="14"/>
      <c r="WWL891" s="14"/>
      <c r="WWM891" s="14"/>
      <c r="WWN891" s="14"/>
      <c r="WWO891" s="14"/>
      <c r="WWP891" s="14"/>
      <c r="WWQ891" s="14"/>
      <c r="WWR891" s="14"/>
      <c r="WWS891" s="14"/>
      <c r="WWT891" s="14"/>
      <c r="WWU891" s="14"/>
      <c r="WWV891" s="14"/>
      <c r="WWW891" s="14"/>
      <c r="WWX891" s="14"/>
      <c r="WWY891" s="14"/>
      <c r="WWZ891" s="14"/>
      <c r="WXA891" s="14"/>
      <c r="WXB891" s="14"/>
      <c r="WXC891" s="14"/>
      <c r="WXD891" s="14"/>
      <c r="WXE891" s="14"/>
      <c r="WXF891" s="14"/>
      <c r="WXG891" s="14"/>
      <c r="WXH891" s="14"/>
      <c r="WXI891" s="14"/>
      <c r="WXJ891" s="14"/>
      <c r="WXK891" s="14"/>
      <c r="WXL891" s="14"/>
      <c r="WXM891" s="14"/>
      <c r="WXN891" s="14"/>
      <c r="WXO891" s="14"/>
      <c r="WXP891" s="14"/>
      <c r="WXQ891" s="14"/>
      <c r="WXR891" s="14"/>
      <c r="WXS891" s="14"/>
      <c r="WXT891" s="14"/>
      <c r="WXU891" s="14"/>
      <c r="WXV891" s="14"/>
      <c r="WXW891" s="14"/>
      <c r="WXX891" s="14"/>
      <c r="WXY891" s="14"/>
      <c r="WXZ891" s="14"/>
      <c r="WYA891" s="14"/>
      <c r="WYB891" s="14"/>
      <c r="WYC891" s="14"/>
      <c r="WYD891" s="14"/>
      <c r="WYE891" s="14"/>
      <c r="WYF891" s="14"/>
      <c r="WYG891" s="14"/>
      <c r="WYH891" s="14"/>
      <c r="WYI891" s="14"/>
      <c r="WYJ891" s="14"/>
      <c r="WYK891" s="14"/>
      <c r="WYL891" s="14"/>
      <c r="WYM891" s="14"/>
      <c r="WYN891" s="14"/>
      <c r="WYO891" s="14"/>
      <c r="WYP891" s="14"/>
      <c r="WYQ891" s="14"/>
      <c r="WYR891" s="14"/>
      <c r="WYS891" s="14"/>
      <c r="WYT891" s="14"/>
      <c r="WYU891" s="14"/>
      <c r="WYV891" s="14"/>
      <c r="WYW891" s="14"/>
      <c r="WYX891" s="14"/>
      <c r="WYY891" s="14"/>
      <c r="WYZ891" s="14"/>
      <c r="WZA891" s="14"/>
      <c r="WZB891" s="14"/>
      <c r="WZC891" s="14"/>
      <c r="WZD891" s="14"/>
      <c r="WZE891" s="14"/>
      <c r="WZF891" s="14"/>
      <c r="WZG891" s="14"/>
      <c r="WZH891" s="14"/>
      <c r="WZI891" s="14"/>
      <c r="WZJ891" s="14"/>
      <c r="WZK891" s="14"/>
      <c r="WZL891" s="14"/>
      <c r="WZM891" s="14"/>
      <c r="WZN891" s="14"/>
      <c r="WZO891" s="14"/>
      <c r="WZP891" s="14"/>
      <c r="WZQ891" s="14"/>
      <c r="WZR891" s="14"/>
      <c r="WZS891" s="14"/>
      <c r="WZT891" s="14"/>
      <c r="WZU891" s="14"/>
      <c r="WZV891" s="14"/>
      <c r="WZW891" s="14"/>
      <c r="WZX891" s="14"/>
      <c r="WZY891" s="14"/>
      <c r="WZZ891" s="14"/>
      <c r="XAA891" s="14"/>
      <c r="XAB891" s="14"/>
      <c r="XAC891" s="14"/>
      <c r="XAD891" s="14"/>
      <c r="XAE891" s="14"/>
      <c r="XAF891" s="14"/>
      <c r="XAG891" s="14"/>
      <c r="XAH891" s="14"/>
      <c r="XAI891" s="14"/>
      <c r="XAJ891" s="14"/>
      <c r="XAK891" s="14"/>
      <c r="XAL891" s="14"/>
      <c r="XAM891" s="14"/>
      <c r="XAN891" s="14"/>
      <c r="XAO891" s="14"/>
      <c r="XAP891" s="14"/>
      <c r="XAQ891" s="14"/>
      <c r="XAR891" s="14"/>
      <c r="XAS891" s="14"/>
      <c r="XAT891" s="14"/>
      <c r="XAU891" s="14"/>
      <c r="XAV891" s="14"/>
      <c r="XAW891" s="14"/>
      <c r="XAX891" s="14"/>
      <c r="XAY891" s="14"/>
      <c r="XAZ891" s="14"/>
      <c r="XBA891" s="14"/>
      <c r="XBB891" s="14"/>
      <c r="XBC891" s="14"/>
      <c r="XBD891" s="14"/>
      <c r="XBE891" s="14"/>
      <c r="XBF891" s="14"/>
      <c r="XBG891" s="14"/>
      <c r="XBH891" s="14"/>
      <c r="XBI891" s="14"/>
      <c r="XBJ891" s="14"/>
      <c r="XBK891" s="14"/>
      <c r="XBL891" s="14"/>
      <c r="XBM891" s="14"/>
      <c r="XBN891" s="14"/>
      <c r="XBO891" s="14"/>
      <c r="XBP891" s="14"/>
      <c r="XBQ891" s="14"/>
      <c r="XBR891" s="14"/>
      <c r="XBS891" s="14"/>
      <c r="XBT891" s="14"/>
      <c r="XBU891" s="14"/>
      <c r="XBV891" s="14"/>
      <c r="XBW891" s="14"/>
      <c r="XBX891" s="14"/>
      <c r="XBY891" s="14"/>
      <c r="XBZ891" s="14"/>
      <c r="XCA891" s="14"/>
      <c r="XCB891" s="14"/>
      <c r="XCC891" s="14"/>
      <c r="XCD891" s="14"/>
      <c r="XCE891" s="14"/>
      <c r="XCF891" s="14"/>
      <c r="XCG891" s="14"/>
      <c r="XCH891" s="14"/>
      <c r="XCI891" s="14"/>
      <c r="XCJ891" s="14"/>
      <c r="XCK891" s="14"/>
      <c r="XCL891" s="14"/>
      <c r="XCM891" s="14"/>
      <c r="XCN891" s="14"/>
      <c r="XCO891" s="14"/>
      <c r="XCP891" s="14"/>
      <c r="XCQ891" s="14"/>
      <c r="XCR891" s="14"/>
      <c r="XCS891" s="14"/>
      <c r="XCT891" s="14"/>
      <c r="XCU891" s="14"/>
      <c r="XCV891" s="14"/>
      <c r="XCW891" s="14"/>
      <c r="XCX891" s="14"/>
      <c r="XCY891" s="14"/>
      <c r="XCZ891" s="14"/>
      <c r="XDA891" s="14"/>
      <c r="XDB891" s="14"/>
      <c r="XDC891" s="14"/>
      <c r="XDD891" s="14"/>
      <c r="XDE891" s="14"/>
      <c r="XDF891" s="14"/>
      <c r="XDG891" s="14"/>
      <c r="XDH891" s="14"/>
      <c r="XDI891" s="14"/>
      <c r="XDJ891" s="14"/>
      <c r="XDK891" s="14"/>
      <c r="XDL891" s="14"/>
      <c r="XDM891" s="14"/>
      <c r="XDN891" s="14"/>
      <c r="XDO891" s="14"/>
      <c r="XDP891" s="14"/>
      <c r="XDQ891" s="14"/>
      <c r="XDR891" s="14"/>
      <c r="XDS891" s="14"/>
      <c r="XDT891" s="14"/>
      <c r="XDU891" s="14"/>
      <c r="XDV891" s="14"/>
      <c r="XDW891" s="14"/>
      <c r="XDX891" s="14"/>
      <c r="XDY891" s="14"/>
      <c r="XDZ891" s="14"/>
      <c r="XEA891" s="14"/>
      <c r="XEB891" s="14"/>
      <c r="XEC891" s="14"/>
      <c r="XED891" s="14"/>
      <c r="XEE891" s="14"/>
      <c r="XEF891" s="14"/>
      <c r="XEG891" s="14"/>
      <c r="XEH891" s="14"/>
      <c r="XEI891" s="14"/>
      <c r="XEJ891" s="14"/>
      <c r="XEK891" s="14"/>
      <c r="XEL891" s="14"/>
      <c r="XEM891" s="14"/>
      <c r="XEN891" s="14"/>
      <c r="XEO891" s="14"/>
      <c r="XEP891" s="14"/>
      <c r="XEQ891" s="14"/>
      <c r="XER891" s="14"/>
      <c r="XES891" s="14"/>
      <c r="XET891" s="14"/>
      <c r="XEU891" s="14"/>
      <c r="XEV891" s="14"/>
      <c r="XEW891" s="14"/>
      <c r="XEX891" s="14"/>
      <c r="XEY891" s="14"/>
      <c r="XEZ891" s="14"/>
      <c r="XFA891" s="14"/>
      <c r="XFB891" s="14"/>
      <c r="XFC891" s="14"/>
      <c r="XFD891" s="14"/>
    </row>
    <row r="892" spans="2:16384" hidden="1" x14ac:dyDescent="0.25">
      <c r="B892" s="63" t="s">
        <v>59</v>
      </c>
      <c r="C892" s="40" t="s">
        <v>62</v>
      </c>
      <c r="D892" s="83" t="s">
        <v>120</v>
      </c>
      <c r="E892" s="112" t="s">
        <v>46</v>
      </c>
      <c r="F892" s="25"/>
      <c r="G892" s="111">
        <v>-3</v>
      </c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9">
        <f t="shared" si="53"/>
        <v>0</v>
      </c>
      <c r="AH892" s="22"/>
      <c r="AI892" s="22"/>
      <c r="AJ892" s="22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9">
        <f t="shared" si="56"/>
        <v>0</v>
      </c>
      <c r="BC892" s="1"/>
      <c r="BD892" s="1"/>
      <c r="BE892" s="1"/>
      <c r="BF892" s="1"/>
      <c r="BG892" s="9">
        <f t="shared" si="54"/>
        <v>-3</v>
      </c>
      <c r="BH892" s="23">
        <f t="shared" si="55"/>
        <v>0</v>
      </c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  <c r="FL892" s="14"/>
      <c r="FM892" s="14"/>
      <c r="FN892" s="14"/>
      <c r="FO892" s="14"/>
      <c r="FP892" s="14"/>
      <c r="FQ892" s="14"/>
      <c r="FR892" s="14"/>
      <c r="FS892" s="14"/>
      <c r="FT892" s="14"/>
      <c r="FU892" s="14"/>
      <c r="FV892" s="14"/>
      <c r="FW892" s="14"/>
      <c r="FX892" s="14"/>
      <c r="FY892" s="14"/>
      <c r="FZ892" s="14"/>
      <c r="GA892" s="14"/>
      <c r="GB892" s="14"/>
      <c r="GC892" s="14"/>
      <c r="GD892" s="14"/>
      <c r="GE892" s="14"/>
      <c r="GF892" s="14"/>
      <c r="GG892" s="14"/>
      <c r="GH892" s="14"/>
      <c r="GI892" s="14"/>
      <c r="GJ892" s="14"/>
      <c r="GK892" s="14"/>
      <c r="GL892" s="14"/>
      <c r="GM892" s="14"/>
      <c r="GN892" s="14"/>
      <c r="GO892" s="14"/>
      <c r="GP892" s="14"/>
      <c r="GQ892" s="14"/>
      <c r="GR892" s="14"/>
      <c r="GS892" s="14"/>
      <c r="GT892" s="14"/>
      <c r="GU892" s="14"/>
      <c r="GV892" s="14"/>
      <c r="GW892" s="14"/>
      <c r="GX892" s="14"/>
      <c r="GY892" s="14"/>
      <c r="GZ892" s="14"/>
      <c r="HA892" s="14"/>
      <c r="HB892" s="14"/>
      <c r="HC892" s="14"/>
      <c r="HD892" s="14"/>
      <c r="HE892" s="14"/>
      <c r="HF892" s="14"/>
      <c r="HG892" s="14"/>
      <c r="HH892" s="14"/>
      <c r="HI892" s="14"/>
      <c r="HJ892" s="14"/>
      <c r="HK892" s="14"/>
      <c r="HL892" s="14"/>
      <c r="HM892" s="14"/>
      <c r="HN892" s="14"/>
      <c r="HO892" s="14"/>
      <c r="HP892" s="14"/>
      <c r="HQ892" s="14"/>
      <c r="HR892" s="14"/>
      <c r="HS892" s="14"/>
      <c r="HT892" s="14"/>
      <c r="HU892" s="14"/>
      <c r="HV892" s="14"/>
      <c r="HW892" s="14"/>
      <c r="HX892" s="14"/>
      <c r="HY892" s="14"/>
      <c r="HZ892" s="14"/>
      <c r="IA892" s="14"/>
      <c r="IB892" s="14"/>
      <c r="IC892" s="14"/>
      <c r="ID892" s="14"/>
      <c r="IE892" s="14"/>
      <c r="IF892" s="14"/>
      <c r="IG892" s="14"/>
      <c r="IH892" s="14"/>
      <c r="II892" s="14"/>
      <c r="IJ892" s="14"/>
      <c r="IK892" s="14"/>
      <c r="IL892" s="14"/>
      <c r="IM892" s="14"/>
      <c r="IN892" s="14"/>
      <c r="IO892" s="14"/>
      <c r="IP892" s="14"/>
      <c r="IQ892" s="14"/>
      <c r="IR892" s="14"/>
      <c r="IS892" s="14"/>
      <c r="IT892" s="14"/>
      <c r="IU892" s="14"/>
      <c r="IV892" s="14"/>
      <c r="IW892" s="14"/>
      <c r="IX892" s="14"/>
      <c r="IY892" s="14"/>
      <c r="IZ892" s="14"/>
      <c r="JA892" s="14"/>
      <c r="JB892" s="14"/>
      <c r="JC892" s="14"/>
      <c r="JD892" s="14"/>
      <c r="JE892" s="14"/>
      <c r="JF892" s="14"/>
      <c r="JG892" s="14"/>
      <c r="JH892" s="14"/>
      <c r="JI892" s="14"/>
      <c r="JJ892" s="14"/>
      <c r="JK892" s="14"/>
      <c r="JL892" s="14"/>
      <c r="JM892" s="14"/>
      <c r="JN892" s="14"/>
      <c r="JO892" s="14"/>
      <c r="JP892" s="14"/>
      <c r="JQ892" s="14"/>
      <c r="JR892" s="14"/>
      <c r="JS892" s="14"/>
      <c r="JT892" s="14"/>
      <c r="JU892" s="14"/>
      <c r="JV892" s="14"/>
      <c r="JW892" s="14"/>
      <c r="JX892" s="14"/>
      <c r="JY892" s="14"/>
      <c r="JZ892" s="14"/>
      <c r="KA892" s="14"/>
      <c r="KB892" s="14"/>
      <c r="KC892" s="14"/>
      <c r="KD892" s="14"/>
      <c r="KE892" s="14"/>
      <c r="KF892" s="14"/>
      <c r="KG892" s="14"/>
      <c r="KH892" s="14"/>
      <c r="KI892" s="14"/>
      <c r="KJ892" s="14"/>
      <c r="KK892" s="14"/>
      <c r="KL892" s="14"/>
      <c r="KM892" s="14"/>
      <c r="KN892" s="14"/>
      <c r="KO892" s="14"/>
      <c r="KP892" s="14"/>
      <c r="KQ892" s="14"/>
      <c r="KR892" s="14"/>
      <c r="KS892" s="14"/>
      <c r="KT892" s="14"/>
      <c r="KU892" s="14"/>
      <c r="KV892" s="14"/>
      <c r="KW892" s="14"/>
      <c r="KX892" s="14"/>
      <c r="KY892" s="14"/>
      <c r="KZ892" s="14"/>
      <c r="LA892" s="14"/>
      <c r="LB892" s="14"/>
      <c r="LC892" s="14"/>
      <c r="LD892" s="14"/>
      <c r="LE892" s="14"/>
      <c r="LF892" s="14"/>
      <c r="LG892" s="14"/>
      <c r="LH892" s="14"/>
      <c r="LI892" s="14"/>
      <c r="LJ892" s="14"/>
      <c r="LK892" s="14"/>
      <c r="LL892" s="14"/>
      <c r="LM892" s="14"/>
      <c r="LN892" s="14"/>
      <c r="LO892" s="14"/>
      <c r="LP892" s="14"/>
      <c r="LQ892" s="14"/>
      <c r="LR892" s="14"/>
      <c r="LS892" s="14"/>
      <c r="LT892" s="14"/>
      <c r="LU892" s="14"/>
      <c r="LV892" s="14"/>
      <c r="LW892" s="14"/>
      <c r="LX892" s="14"/>
      <c r="LY892" s="14"/>
      <c r="LZ892" s="14"/>
      <c r="MA892" s="14"/>
      <c r="MB892" s="14"/>
      <c r="MC892" s="14"/>
      <c r="MD892" s="14"/>
      <c r="ME892" s="14"/>
      <c r="MF892" s="14"/>
      <c r="MG892" s="14"/>
      <c r="MH892" s="14"/>
      <c r="MI892" s="14"/>
      <c r="MJ892" s="14"/>
      <c r="MK892" s="14"/>
      <c r="ML892" s="14"/>
      <c r="MM892" s="14"/>
      <c r="MN892" s="14"/>
      <c r="MO892" s="14"/>
      <c r="MP892" s="14"/>
      <c r="MQ892" s="14"/>
      <c r="MR892" s="14"/>
      <c r="MS892" s="14"/>
      <c r="MT892" s="14"/>
      <c r="MU892" s="14"/>
      <c r="MV892" s="14"/>
      <c r="MW892" s="14"/>
      <c r="MX892" s="14"/>
      <c r="MY892" s="14"/>
      <c r="MZ892" s="14"/>
      <c r="NA892" s="14"/>
      <c r="NB892" s="14"/>
      <c r="NC892" s="14"/>
      <c r="ND892" s="14"/>
      <c r="NE892" s="14"/>
      <c r="NF892" s="14"/>
      <c r="NG892" s="14"/>
      <c r="NH892" s="14"/>
      <c r="NI892" s="14"/>
      <c r="NJ892" s="14"/>
      <c r="NK892" s="14"/>
      <c r="NL892" s="14"/>
      <c r="NM892" s="14"/>
      <c r="NN892" s="14"/>
      <c r="NO892" s="14"/>
      <c r="NP892" s="14"/>
      <c r="NQ892" s="14"/>
      <c r="NR892" s="14"/>
      <c r="NS892" s="14"/>
      <c r="NT892" s="14"/>
      <c r="NU892" s="14"/>
      <c r="NV892" s="14"/>
      <c r="NW892" s="14"/>
      <c r="NX892" s="14"/>
      <c r="NY892" s="14"/>
      <c r="NZ892" s="14"/>
      <c r="OA892" s="14"/>
      <c r="OB892" s="14"/>
      <c r="OC892" s="14"/>
      <c r="OD892" s="14"/>
      <c r="OE892" s="14"/>
      <c r="OF892" s="14"/>
      <c r="OG892" s="14"/>
      <c r="OH892" s="14"/>
      <c r="OI892" s="14"/>
      <c r="OJ892" s="14"/>
      <c r="OK892" s="14"/>
      <c r="OL892" s="14"/>
      <c r="OM892" s="14"/>
      <c r="ON892" s="14"/>
      <c r="OO892" s="14"/>
      <c r="OP892" s="14"/>
      <c r="OQ892" s="14"/>
      <c r="OR892" s="14"/>
      <c r="OS892" s="14"/>
      <c r="OT892" s="14"/>
      <c r="OU892" s="14"/>
      <c r="OV892" s="14"/>
      <c r="OW892" s="14"/>
      <c r="OX892" s="14"/>
      <c r="OY892" s="14"/>
      <c r="OZ892" s="14"/>
      <c r="PA892" s="14"/>
      <c r="PB892" s="14"/>
      <c r="PC892" s="14"/>
      <c r="PD892" s="14"/>
      <c r="PE892" s="14"/>
      <c r="PF892" s="14"/>
      <c r="PG892" s="14"/>
      <c r="PH892" s="14"/>
      <c r="PI892" s="14"/>
      <c r="PJ892" s="14"/>
      <c r="PK892" s="14"/>
      <c r="PL892" s="14"/>
      <c r="PM892" s="14"/>
      <c r="PN892" s="14"/>
      <c r="PO892" s="14"/>
      <c r="PP892" s="14"/>
      <c r="PQ892" s="14"/>
      <c r="PR892" s="14"/>
      <c r="PS892" s="14"/>
      <c r="PT892" s="14"/>
      <c r="PU892" s="14"/>
      <c r="PV892" s="14"/>
      <c r="PW892" s="14"/>
      <c r="PX892" s="14"/>
      <c r="PY892" s="14"/>
      <c r="PZ892" s="14"/>
      <c r="QA892" s="14"/>
      <c r="QB892" s="14"/>
      <c r="QC892" s="14"/>
      <c r="QD892" s="14"/>
      <c r="QE892" s="14"/>
      <c r="QF892" s="14"/>
      <c r="QG892" s="14"/>
      <c r="QH892" s="14"/>
      <c r="QI892" s="14"/>
      <c r="QJ892" s="14"/>
      <c r="QK892" s="14"/>
      <c r="QL892" s="14"/>
      <c r="QM892" s="14"/>
      <c r="QN892" s="14"/>
      <c r="QO892" s="14"/>
      <c r="QP892" s="14"/>
      <c r="QQ892" s="14"/>
      <c r="QR892" s="14"/>
      <c r="QS892" s="14"/>
      <c r="QT892" s="14"/>
      <c r="QU892" s="14"/>
      <c r="QV892" s="14"/>
      <c r="QW892" s="14"/>
      <c r="QX892" s="14"/>
      <c r="QY892" s="14"/>
      <c r="QZ892" s="14"/>
      <c r="RA892" s="14"/>
      <c r="RB892" s="14"/>
      <c r="RC892" s="14"/>
      <c r="RD892" s="14"/>
      <c r="RE892" s="14"/>
      <c r="RF892" s="14"/>
      <c r="RG892" s="14"/>
      <c r="RH892" s="14"/>
      <c r="RI892" s="14"/>
      <c r="RJ892" s="14"/>
      <c r="RK892" s="14"/>
      <c r="RL892" s="14"/>
      <c r="RM892" s="14"/>
      <c r="RN892" s="14"/>
      <c r="RO892" s="14"/>
      <c r="RP892" s="14"/>
      <c r="RQ892" s="14"/>
      <c r="RR892" s="14"/>
      <c r="RS892" s="14"/>
      <c r="RT892" s="14"/>
      <c r="RU892" s="14"/>
      <c r="RV892" s="14"/>
      <c r="RW892" s="14"/>
      <c r="RX892" s="14"/>
      <c r="RY892" s="14"/>
      <c r="RZ892" s="14"/>
      <c r="SA892" s="14"/>
      <c r="SB892" s="14"/>
      <c r="SC892" s="14"/>
      <c r="SD892" s="14"/>
      <c r="SE892" s="14"/>
      <c r="SF892" s="14"/>
      <c r="SG892" s="14"/>
      <c r="SH892" s="14"/>
      <c r="SI892" s="14"/>
      <c r="SJ892" s="14"/>
      <c r="SK892" s="14"/>
      <c r="SL892" s="14"/>
      <c r="SM892" s="14"/>
      <c r="SN892" s="14"/>
      <c r="SO892" s="14"/>
      <c r="SP892" s="14"/>
      <c r="SQ892" s="14"/>
      <c r="SR892" s="14"/>
      <c r="SS892" s="14"/>
      <c r="ST892" s="14"/>
      <c r="SU892" s="14"/>
      <c r="SV892" s="14"/>
      <c r="SW892" s="14"/>
      <c r="SX892" s="14"/>
      <c r="SY892" s="14"/>
      <c r="SZ892" s="14"/>
      <c r="TA892" s="14"/>
      <c r="TB892" s="14"/>
      <c r="TC892" s="14"/>
      <c r="TD892" s="14"/>
      <c r="TE892" s="14"/>
      <c r="TF892" s="14"/>
      <c r="TG892" s="14"/>
      <c r="TH892" s="14"/>
      <c r="TI892" s="14"/>
      <c r="TJ892" s="14"/>
      <c r="TK892" s="14"/>
      <c r="TL892" s="14"/>
      <c r="TM892" s="14"/>
      <c r="TN892" s="14"/>
      <c r="TO892" s="14"/>
      <c r="TP892" s="14"/>
      <c r="TQ892" s="14"/>
      <c r="TR892" s="14"/>
      <c r="TS892" s="14"/>
      <c r="TT892" s="14"/>
      <c r="TU892" s="14"/>
      <c r="TV892" s="14"/>
      <c r="TW892" s="14"/>
      <c r="TX892" s="14"/>
      <c r="TY892" s="14"/>
      <c r="TZ892" s="14"/>
      <c r="UA892" s="14"/>
      <c r="UB892" s="14"/>
      <c r="UC892" s="14"/>
      <c r="UD892" s="14"/>
      <c r="UE892" s="14"/>
      <c r="UF892" s="14"/>
      <c r="UG892" s="14"/>
      <c r="UH892" s="14"/>
      <c r="UI892" s="14"/>
      <c r="UJ892" s="14"/>
      <c r="UK892" s="14"/>
      <c r="UL892" s="14"/>
      <c r="UM892" s="14"/>
      <c r="UN892" s="14"/>
      <c r="UO892" s="14"/>
      <c r="UP892" s="14"/>
      <c r="UQ892" s="14"/>
      <c r="UR892" s="14"/>
      <c r="US892" s="14"/>
      <c r="UT892" s="14"/>
      <c r="UU892" s="14"/>
      <c r="UV892" s="14"/>
      <c r="UW892" s="14"/>
      <c r="UX892" s="14"/>
      <c r="UY892" s="14"/>
      <c r="UZ892" s="14"/>
      <c r="VA892" s="14"/>
      <c r="VB892" s="14"/>
      <c r="VC892" s="14"/>
      <c r="VD892" s="14"/>
      <c r="VE892" s="14"/>
      <c r="VF892" s="14"/>
      <c r="VG892" s="14"/>
      <c r="VH892" s="14"/>
      <c r="VI892" s="14"/>
      <c r="VJ892" s="14"/>
      <c r="VK892" s="14"/>
      <c r="VL892" s="14"/>
      <c r="VM892" s="14"/>
      <c r="VN892" s="14"/>
      <c r="VO892" s="14"/>
      <c r="VP892" s="14"/>
      <c r="VQ892" s="14"/>
      <c r="VR892" s="14"/>
      <c r="VS892" s="14"/>
      <c r="VT892" s="14"/>
      <c r="VU892" s="14"/>
      <c r="VV892" s="14"/>
      <c r="VW892" s="14"/>
      <c r="VX892" s="14"/>
      <c r="VY892" s="14"/>
      <c r="VZ892" s="14"/>
      <c r="WA892" s="14"/>
      <c r="WB892" s="14"/>
      <c r="WC892" s="14"/>
      <c r="WD892" s="14"/>
      <c r="WE892" s="14"/>
      <c r="WF892" s="14"/>
      <c r="WG892" s="14"/>
      <c r="WH892" s="14"/>
      <c r="WI892" s="14"/>
      <c r="WJ892" s="14"/>
      <c r="WK892" s="14"/>
      <c r="WL892" s="14"/>
      <c r="WM892" s="14"/>
      <c r="WN892" s="14"/>
      <c r="WO892" s="14"/>
      <c r="WP892" s="14"/>
      <c r="WQ892" s="14"/>
      <c r="WR892" s="14"/>
      <c r="WS892" s="14"/>
      <c r="WT892" s="14"/>
      <c r="WU892" s="14"/>
      <c r="WV892" s="14"/>
      <c r="WW892" s="14"/>
      <c r="WX892" s="14"/>
      <c r="WY892" s="14"/>
      <c r="WZ892" s="14"/>
      <c r="XA892" s="14"/>
      <c r="XB892" s="14"/>
      <c r="XC892" s="14"/>
      <c r="XD892" s="14"/>
      <c r="XE892" s="14"/>
      <c r="XF892" s="14"/>
      <c r="XG892" s="14"/>
      <c r="XH892" s="14"/>
      <c r="XI892" s="14"/>
      <c r="XJ892" s="14"/>
      <c r="XK892" s="14"/>
      <c r="XL892" s="14"/>
      <c r="XM892" s="14"/>
      <c r="XN892" s="14"/>
      <c r="XO892" s="14"/>
      <c r="XP892" s="14"/>
      <c r="XQ892" s="14"/>
      <c r="XR892" s="14"/>
      <c r="XS892" s="14"/>
      <c r="XT892" s="14"/>
      <c r="XU892" s="14"/>
      <c r="XV892" s="14"/>
      <c r="XW892" s="14"/>
      <c r="XX892" s="14"/>
      <c r="XY892" s="14"/>
      <c r="XZ892" s="14"/>
      <c r="YA892" s="14"/>
      <c r="YB892" s="14"/>
      <c r="YC892" s="14"/>
      <c r="YD892" s="14"/>
      <c r="YE892" s="14"/>
      <c r="YF892" s="14"/>
      <c r="YG892" s="14"/>
      <c r="YH892" s="14"/>
      <c r="YI892" s="14"/>
      <c r="YJ892" s="14"/>
      <c r="YK892" s="14"/>
      <c r="YL892" s="14"/>
      <c r="YM892" s="14"/>
      <c r="YN892" s="14"/>
      <c r="YO892" s="14"/>
      <c r="YP892" s="14"/>
      <c r="YQ892" s="14"/>
      <c r="YR892" s="14"/>
      <c r="YS892" s="14"/>
      <c r="YT892" s="14"/>
      <c r="YU892" s="14"/>
      <c r="YV892" s="14"/>
      <c r="YW892" s="14"/>
      <c r="YX892" s="14"/>
      <c r="YY892" s="14"/>
      <c r="YZ892" s="14"/>
      <c r="ZA892" s="14"/>
      <c r="ZB892" s="14"/>
      <c r="ZC892" s="14"/>
      <c r="ZD892" s="14"/>
      <c r="ZE892" s="14"/>
      <c r="ZF892" s="14"/>
      <c r="ZG892" s="14"/>
      <c r="ZH892" s="14"/>
      <c r="ZI892" s="14"/>
      <c r="ZJ892" s="14"/>
      <c r="ZK892" s="14"/>
      <c r="ZL892" s="14"/>
      <c r="ZM892" s="14"/>
      <c r="ZN892" s="14"/>
      <c r="ZO892" s="14"/>
      <c r="ZP892" s="14"/>
      <c r="ZQ892" s="14"/>
      <c r="ZR892" s="14"/>
      <c r="ZS892" s="14"/>
      <c r="ZT892" s="14"/>
      <c r="ZU892" s="14"/>
      <c r="ZV892" s="14"/>
      <c r="ZW892" s="14"/>
      <c r="ZX892" s="14"/>
      <c r="ZY892" s="14"/>
      <c r="ZZ892" s="14"/>
      <c r="AAA892" s="14"/>
      <c r="AAB892" s="14"/>
      <c r="AAC892" s="14"/>
      <c r="AAD892" s="14"/>
      <c r="AAE892" s="14"/>
      <c r="AAF892" s="14"/>
      <c r="AAG892" s="14"/>
      <c r="AAH892" s="14"/>
      <c r="AAI892" s="14"/>
      <c r="AAJ892" s="14"/>
      <c r="AAK892" s="14"/>
      <c r="AAL892" s="14"/>
      <c r="AAM892" s="14"/>
      <c r="AAN892" s="14"/>
      <c r="AAO892" s="14"/>
      <c r="AAP892" s="14"/>
      <c r="AAQ892" s="14"/>
      <c r="AAR892" s="14"/>
      <c r="AAS892" s="14"/>
      <c r="AAT892" s="14"/>
      <c r="AAU892" s="14"/>
      <c r="AAV892" s="14"/>
      <c r="AAW892" s="14"/>
      <c r="AAX892" s="14"/>
      <c r="AAY892" s="14"/>
      <c r="AAZ892" s="14"/>
      <c r="ABA892" s="14"/>
      <c r="ABB892" s="14"/>
      <c r="ABC892" s="14"/>
      <c r="ABD892" s="14"/>
      <c r="ABE892" s="14"/>
      <c r="ABF892" s="14"/>
      <c r="ABG892" s="14"/>
      <c r="ABH892" s="14"/>
      <c r="ABI892" s="14"/>
      <c r="ABJ892" s="14"/>
      <c r="ABK892" s="14"/>
      <c r="ABL892" s="14"/>
      <c r="ABM892" s="14"/>
      <c r="ABN892" s="14"/>
      <c r="ABO892" s="14"/>
      <c r="ABP892" s="14"/>
      <c r="ABQ892" s="14"/>
      <c r="ABR892" s="14"/>
      <c r="ABS892" s="14"/>
      <c r="ABT892" s="14"/>
      <c r="ABU892" s="14"/>
      <c r="ABV892" s="14"/>
      <c r="ABW892" s="14"/>
      <c r="ABX892" s="14"/>
      <c r="ABY892" s="14"/>
      <c r="ABZ892" s="14"/>
      <c r="ACA892" s="14"/>
      <c r="ACB892" s="14"/>
      <c r="ACC892" s="14"/>
      <c r="ACD892" s="14"/>
      <c r="ACE892" s="14"/>
      <c r="ACF892" s="14"/>
      <c r="ACG892" s="14"/>
      <c r="ACH892" s="14"/>
      <c r="ACI892" s="14"/>
      <c r="ACJ892" s="14"/>
      <c r="ACK892" s="14"/>
      <c r="ACL892" s="14"/>
      <c r="ACM892" s="14"/>
      <c r="ACN892" s="14"/>
      <c r="ACO892" s="14"/>
      <c r="ACP892" s="14"/>
      <c r="ACQ892" s="14"/>
      <c r="ACR892" s="14"/>
      <c r="ACS892" s="14"/>
      <c r="ACT892" s="14"/>
      <c r="ACU892" s="14"/>
      <c r="ACV892" s="14"/>
      <c r="ACW892" s="14"/>
      <c r="ACX892" s="14"/>
      <c r="ACY892" s="14"/>
      <c r="ACZ892" s="14"/>
      <c r="ADA892" s="14"/>
      <c r="ADB892" s="14"/>
      <c r="ADC892" s="14"/>
      <c r="ADD892" s="14"/>
      <c r="ADE892" s="14"/>
      <c r="ADF892" s="14"/>
      <c r="ADG892" s="14"/>
      <c r="ADH892" s="14"/>
      <c r="ADI892" s="14"/>
      <c r="ADJ892" s="14"/>
      <c r="ADK892" s="14"/>
      <c r="ADL892" s="14"/>
      <c r="ADM892" s="14"/>
      <c r="ADN892" s="14"/>
      <c r="ADO892" s="14"/>
      <c r="ADP892" s="14"/>
      <c r="ADQ892" s="14"/>
      <c r="ADR892" s="14"/>
      <c r="ADS892" s="14"/>
      <c r="ADT892" s="14"/>
      <c r="ADU892" s="14"/>
      <c r="ADV892" s="14"/>
      <c r="ADW892" s="14"/>
      <c r="ADX892" s="14"/>
      <c r="ADY892" s="14"/>
      <c r="ADZ892" s="14"/>
      <c r="AEA892" s="14"/>
      <c r="AEB892" s="14"/>
      <c r="AEC892" s="14"/>
      <c r="AED892" s="14"/>
      <c r="AEE892" s="14"/>
      <c r="AEF892" s="14"/>
      <c r="AEG892" s="14"/>
      <c r="AEH892" s="14"/>
      <c r="AEI892" s="14"/>
      <c r="AEJ892" s="14"/>
      <c r="AEK892" s="14"/>
      <c r="AEL892" s="14"/>
      <c r="AEM892" s="14"/>
      <c r="AEN892" s="14"/>
      <c r="AEO892" s="14"/>
      <c r="AEP892" s="14"/>
      <c r="AEQ892" s="14"/>
      <c r="AER892" s="14"/>
      <c r="AES892" s="14"/>
      <c r="AET892" s="14"/>
      <c r="AEU892" s="14"/>
      <c r="AEV892" s="14"/>
      <c r="AEW892" s="14"/>
      <c r="AEX892" s="14"/>
      <c r="AEY892" s="14"/>
      <c r="AEZ892" s="14"/>
      <c r="AFA892" s="14"/>
      <c r="AFB892" s="14"/>
      <c r="AFC892" s="14"/>
      <c r="AFD892" s="14"/>
      <c r="AFE892" s="14"/>
      <c r="AFF892" s="14"/>
      <c r="AFG892" s="14"/>
      <c r="AFH892" s="14"/>
      <c r="AFI892" s="14"/>
      <c r="AFJ892" s="14"/>
      <c r="AFK892" s="14"/>
      <c r="AFL892" s="14"/>
      <c r="AFM892" s="14"/>
      <c r="AFN892" s="14"/>
      <c r="AFO892" s="14"/>
      <c r="AFP892" s="14"/>
      <c r="AFQ892" s="14"/>
      <c r="AFR892" s="14"/>
      <c r="AFS892" s="14"/>
      <c r="AFT892" s="14"/>
      <c r="AFU892" s="14"/>
      <c r="AFV892" s="14"/>
      <c r="AFW892" s="14"/>
      <c r="AFX892" s="14"/>
      <c r="AFY892" s="14"/>
      <c r="AFZ892" s="14"/>
      <c r="AGA892" s="14"/>
      <c r="AGB892" s="14"/>
      <c r="AGC892" s="14"/>
      <c r="AGD892" s="14"/>
      <c r="AGE892" s="14"/>
      <c r="AGF892" s="14"/>
      <c r="AGG892" s="14"/>
      <c r="AGH892" s="14"/>
      <c r="AGI892" s="14"/>
      <c r="AGJ892" s="14"/>
      <c r="AGK892" s="14"/>
      <c r="AGL892" s="14"/>
      <c r="AGM892" s="14"/>
      <c r="AGN892" s="14"/>
      <c r="AGO892" s="14"/>
      <c r="AGP892" s="14"/>
      <c r="AGQ892" s="14"/>
      <c r="AGR892" s="14"/>
      <c r="AGS892" s="14"/>
      <c r="AGT892" s="14"/>
      <c r="AGU892" s="14"/>
      <c r="AGV892" s="14"/>
      <c r="AGW892" s="14"/>
      <c r="AGX892" s="14"/>
      <c r="AGY892" s="14"/>
      <c r="AGZ892" s="14"/>
      <c r="AHA892" s="14"/>
      <c r="AHB892" s="14"/>
      <c r="AHC892" s="14"/>
      <c r="AHD892" s="14"/>
      <c r="AHE892" s="14"/>
      <c r="AHF892" s="14"/>
      <c r="AHG892" s="14"/>
      <c r="AHH892" s="14"/>
      <c r="AHI892" s="14"/>
      <c r="AHJ892" s="14"/>
      <c r="AHK892" s="14"/>
      <c r="AHL892" s="14"/>
      <c r="AHM892" s="14"/>
      <c r="AHN892" s="14"/>
      <c r="AHO892" s="14"/>
      <c r="AHP892" s="14"/>
      <c r="AHQ892" s="14"/>
      <c r="AHR892" s="14"/>
      <c r="AHS892" s="14"/>
      <c r="AHT892" s="14"/>
      <c r="AHU892" s="14"/>
      <c r="AHV892" s="14"/>
      <c r="AHW892" s="14"/>
      <c r="AHX892" s="14"/>
      <c r="AHY892" s="14"/>
      <c r="AHZ892" s="14"/>
      <c r="AIA892" s="14"/>
      <c r="AIB892" s="14"/>
      <c r="AIC892" s="14"/>
      <c r="AID892" s="14"/>
      <c r="AIE892" s="14"/>
      <c r="AIF892" s="14"/>
      <c r="AIG892" s="14"/>
      <c r="AIH892" s="14"/>
      <c r="AII892" s="14"/>
      <c r="AIJ892" s="14"/>
      <c r="AIK892" s="14"/>
      <c r="AIL892" s="14"/>
      <c r="AIM892" s="14"/>
      <c r="AIN892" s="14"/>
      <c r="AIO892" s="14"/>
      <c r="AIP892" s="14"/>
      <c r="AIQ892" s="14"/>
      <c r="AIR892" s="14"/>
      <c r="AIS892" s="14"/>
      <c r="AIT892" s="14"/>
      <c r="AIU892" s="14"/>
      <c r="AIV892" s="14"/>
      <c r="AIW892" s="14"/>
      <c r="AIX892" s="14"/>
      <c r="AIY892" s="14"/>
      <c r="AIZ892" s="14"/>
      <c r="AJA892" s="14"/>
      <c r="AJB892" s="14"/>
      <c r="AJC892" s="14"/>
      <c r="AJD892" s="14"/>
      <c r="AJE892" s="14"/>
      <c r="AJF892" s="14"/>
      <c r="AJG892" s="14"/>
      <c r="AJH892" s="14"/>
      <c r="AJI892" s="14"/>
      <c r="AJJ892" s="14"/>
      <c r="AJK892" s="14"/>
      <c r="AJL892" s="14"/>
      <c r="AJM892" s="14"/>
      <c r="AJN892" s="14"/>
      <c r="AJO892" s="14"/>
      <c r="AJP892" s="14"/>
      <c r="AJQ892" s="14"/>
      <c r="AJR892" s="14"/>
      <c r="AJS892" s="14"/>
      <c r="AJT892" s="14"/>
      <c r="AJU892" s="14"/>
      <c r="AJV892" s="14"/>
      <c r="AJW892" s="14"/>
      <c r="AJX892" s="14"/>
      <c r="AJY892" s="14"/>
      <c r="AJZ892" s="14"/>
      <c r="AKA892" s="14"/>
      <c r="AKB892" s="14"/>
      <c r="AKC892" s="14"/>
      <c r="AKD892" s="14"/>
      <c r="AKE892" s="14"/>
      <c r="AKF892" s="14"/>
      <c r="AKG892" s="14"/>
      <c r="AKH892" s="14"/>
      <c r="AKI892" s="14"/>
      <c r="AKJ892" s="14"/>
      <c r="AKK892" s="14"/>
      <c r="AKL892" s="14"/>
      <c r="AKM892" s="14"/>
      <c r="AKN892" s="14"/>
      <c r="AKO892" s="14"/>
      <c r="AKP892" s="14"/>
      <c r="AKQ892" s="14"/>
      <c r="AKR892" s="14"/>
      <c r="AKS892" s="14"/>
      <c r="AKT892" s="14"/>
      <c r="AKU892" s="14"/>
      <c r="AKV892" s="14"/>
      <c r="AKW892" s="14"/>
      <c r="AKX892" s="14"/>
      <c r="AKY892" s="14"/>
      <c r="AKZ892" s="14"/>
      <c r="ALA892" s="14"/>
      <c r="ALB892" s="14"/>
      <c r="ALC892" s="14"/>
      <c r="ALD892" s="14"/>
      <c r="ALE892" s="14"/>
      <c r="ALF892" s="14"/>
      <c r="ALG892" s="14"/>
      <c r="ALH892" s="14"/>
      <c r="ALI892" s="14"/>
      <c r="ALJ892" s="14"/>
      <c r="ALK892" s="14"/>
      <c r="ALL892" s="14"/>
      <c r="ALM892" s="14"/>
      <c r="ALN892" s="14"/>
      <c r="ALO892" s="14"/>
      <c r="ALP892" s="14"/>
      <c r="ALQ892" s="14"/>
      <c r="ALR892" s="14"/>
      <c r="ALS892" s="14"/>
      <c r="ALT892" s="14"/>
      <c r="ALU892" s="14"/>
      <c r="ALV892" s="14"/>
      <c r="ALW892" s="14"/>
      <c r="ALX892" s="14"/>
      <c r="ALY892" s="14"/>
      <c r="ALZ892" s="14"/>
      <c r="AMA892" s="14"/>
      <c r="AMB892" s="14"/>
      <c r="AMC892" s="14"/>
      <c r="AMD892" s="14"/>
      <c r="AME892" s="14"/>
      <c r="AMF892" s="14"/>
      <c r="AMG892" s="14"/>
      <c r="AMH892" s="14"/>
      <c r="AMI892" s="14"/>
      <c r="AMJ892" s="14"/>
      <c r="AMK892" s="14"/>
      <c r="AML892" s="14"/>
      <c r="AMM892" s="14"/>
      <c r="AMN892" s="14"/>
      <c r="AMO892" s="14"/>
      <c r="AMP892" s="14"/>
      <c r="AMQ892" s="14"/>
      <c r="AMR892" s="14"/>
      <c r="AMS892" s="14"/>
      <c r="AMT892" s="14"/>
      <c r="AMU892" s="14"/>
      <c r="AMV892" s="14"/>
      <c r="AMW892" s="14"/>
      <c r="AMX892" s="14"/>
      <c r="AMY892" s="14"/>
      <c r="AMZ892" s="14"/>
      <c r="ANA892" s="14"/>
      <c r="ANB892" s="14"/>
      <c r="ANC892" s="14"/>
      <c r="AND892" s="14"/>
      <c r="ANE892" s="14"/>
      <c r="ANF892" s="14"/>
      <c r="ANG892" s="14"/>
      <c r="ANH892" s="14"/>
      <c r="ANI892" s="14"/>
      <c r="ANJ892" s="14"/>
      <c r="ANK892" s="14"/>
      <c r="ANL892" s="14"/>
      <c r="ANM892" s="14"/>
      <c r="ANN892" s="14"/>
      <c r="ANO892" s="14"/>
      <c r="ANP892" s="14"/>
      <c r="ANQ892" s="14"/>
      <c r="ANR892" s="14"/>
      <c r="ANS892" s="14"/>
      <c r="ANT892" s="14"/>
      <c r="ANU892" s="14"/>
      <c r="ANV892" s="14"/>
      <c r="ANW892" s="14"/>
      <c r="ANX892" s="14"/>
      <c r="ANY892" s="14"/>
      <c r="ANZ892" s="14"/>
      <c r="AOA892" s="14"/>
      <c r="AOB892" s="14"/>
      <c r="AOC892" s="14"/>
      <c r="AOD892" s="14"/>
      <c r="AOE892" s="14"/>
      <c r="AOF892" s="14"/>
      <c r="AOG892" s="14"/>
      <c r="AOH892" s="14"/>
      <c r="AOI892" s="14"/>
      <c r="AOJ892" s="14"/>
      <c r="AOK892" s="14"/>
      <c r="AOL892" s="14"/>
      <c r="AOM892" s="14"/>
      <c r="AON892" s="14"/>
      <c r="AOO892" s="14"/>
      <c r="AOP892" s="14"/>
      <c r="AOQ892" s="14"/>
      <c r="AOR892" s="14"/>
      <c r="AOS892" s="14"/>
      <c r="AOT892" s="14"/>
      <c r="AOU892" s="14"/>
      <c r="AOV892" s="14"/>
      <c r="AOW892" s="14"/>
      <c r="AOX892" s="14"/>
      <c r="AOY892" s="14"/>
      <c r="AOZ892" s="14"/>
      <c r="APA892" s="14"/>
      <c r="APB892" s="14"/>
      <c r="APC892" s="14"/>
      <c r="APD892" s="14"/>
      <c r="APE892" s="14"/>
      <c r="APF892" s="14"/>
      <c r="APG892" s="14"/>
      <c r="APH892" s="14"/>
      <c r="API892" s="14"/>
      <c r="APJ892" s="14"/>
      <c r="APK892" s="14"/>
      <c r="APL892" s="14"/>
      <c r="APM892" s="14"/>
      <c r="APN892" s="14"/>
      <c r="APO892" s="14"/>
      <c r="APP892" s="14"/>
      <c r="APQ892" s="14"/>
      <c r="APR892" s="14"/>
      <c r="APS892" s="14"/>
      <c r="APT892" s="14"/>
      <c r="APU892" s="14"/>
      <c r="APV892" s="14"/>
      <c r="APW892" s="14"/>
      <c r="APX892" s="14"/>
      <c r="APY892" s="14"/>
      <c r="APZ892" s="14"/>
      <c r="AQA892" s="14"/>
      <c r="AQB892" s="14"/>
      <c r="AQC892" s="14"/>
      <c r="AQD892" s="14"/>
      <c r="AQE892" s="14"/>
      <c r="AQF892" s="14"/>
      <c r="AQG892" s="14"/>
      <c r="AQH892" s="14"/>
      <c r="AQI892" s="14"/>
      <c r="AQJ892" s="14"/>
      <c r="AQK892" s="14"/>
      <c r="AQL892" s="14"/>
      <c r="AQM892" s="14"/>
      <c r="AQN892" s="14"/>
      <c r="AQO892" s="14"/>
      <c r="AQP892" s="14"/>
      <c r="AQQ892" s="14"/>
      <c r="AQR892" s="14"/>
      <c r="AQS892" s="14"/>
      <c r="AQT892" s="14"/>
      <c r="AQU892" s="14"/>
      <c r="AQV892" s="14"/>
      <c r="AQW892" s="14"/>
      <c r="AQX892" s="14"/>
      <c r="AQY892" s="14"/>
      <c r="AQZ892" s="14"/>
      <c r="ARA892" s="14"/>
      <c r="ARB892" s="14"/>
      <c r="ARC892" s="14"/>
      <c r="ARD892" s="14"/>
      <c r="ARE892" s="14"/>
      <c r="ARF892" s="14"/>
      <c r="ARG892" s="14"/>
      <c r="ARH892" s="14"/>
      <c r="ARI892" s="14"/>
      <c r="ARJ892" s="14"/>
      <c r="ARK892" s="14"/>
      <c r="ARL892" s="14"/>
      <c r="ARM892" s="14"/>
      <c r="ARN892" s="14"/>
      <c r="ARO892" s="14"/>
      <c r="ARP892" s="14"/>
      <c r="ARQ892" s="14"/>
      <c r="ARR892" s="14"/>
      <c r="ARS892" s="14"/>
      <c r="ART892" s="14"/>
      <c r="ARU892" s="14"/>
      <c r="ARV892" s="14"/>
      <c r="ARW892" s="14"/>
      <c r="ARX892" s="14"/>
      <c r="ARY892" s="14"/>
      <c r="ARZ892" s="14"/>
      <c r="ASA892" s="14"/>
      <c r="ASB892" s="14"/>
      <c r="ASC892" s="14"/>
      <c r="ASD892" s="14"/>
      <c r="ASE892" s="14"/>
      <c r="ASF892" s="14"/>
      <c r="ASG892" s="14"/>
      <c r="ASH892" s="14"/>
      <c r="ASI892" s="14"/>
      <c r="ASJ892" s="14"/>
      <c r="ASK892" s="14"/>
      <c r="ASL892" s="14"/>
      <c r="ASM892" s="14"/>
      <c r="ASN892" s="14"/>
      <c r="ASO892" s="14"/>
      <c r="ASP892" s="14"/>
      <c r="ASQ892" s="14"/>
      <c r="ASR892" s="14"/>
      <c r="ASS892" s="14"/>
      <c r="AST892" s="14"/>
      <c r="ASU892" s="14"/>
      <c r="ASV892" s="14"/>
      <c r="ASW892" s="14"/>
      <c r="ASX892" s="14"/>
      <c r="ASY892" s="14"/>
      <c r="ASZ892" s="14"/>
      <c r="ATA892" s="14"/>
      <c r="ATB892" s="14"/>
      <c r="ATC892" s="14"/>
      <c r="ATD892" s="14"/>
      <c r="ATE892" s="14"/>
      <c r="ATF892" s="14"/>
      <c r="ATG892" s="14"/>
      <c r="ATH892" s="14"/>
      <c r="ATI892" s="14"/>
      <c r="ATJ892" s="14"/>
      <c r="ATK892" s="14"/>
      <c r="ATL892" s="14"/>
      <c r="ATM892" s="14"/>
      <c r="ATN892" s="14"/>
      <c r="ATO892" s="14"/>
      <c r="ATP892" s="14"/>
      <c r="ATQ892" s="14"/>
      <c r="ATR892" s="14"/>
      <c r="ATS892" s="14"/>
      <c r="ATT892" s="14"/>
      <c r="ATU892" s="14"/>
      <c r="ATV892" s="14"/>
      <c r="ATW892" s="14"/>
      <c r="ATX892" s="14"/>
      <c r="ATY892" s="14"/>
      <c r="ATZ892" s="14"/>
      <c r="AUA892" s="14"/>
      <c r="AUB892" s="14"/>
      <c r="AUC892" s="14"/>
      <c r="AUD892" s="14"/>
      <c r="AUE892" s="14"/>
      <c r="AUF892" s="14"/>
      <c r="AUG892" s="14"/>
      <c r="AUH892" s="14"/>
      <c r="AUI892" s="14"/>
      <c r="AUJ892" s="14"/>
      <c r="AUK892" s="14"/>
      <c r="AUL892" s="14"/>
      <c r="AUM892" s="14"/>
      <c r="AUN892" s="14"/>
      <c r="AUO892" s="14"/>
      <c r="AUP892" s="14"/>
      <c r="AUQ892" s="14"/>
      <c r="AUR892" s="14"/>
      <c r="AUS892" s="14"/>
      <c r="AUT892" s="14"/>
      <c r="AUU892" s="14"/>
      <c r="AUV892" s="14"/>
      <c r="AUW892" s="14"/>
      <c r="AUX892" s="14"/>
      <c r="AUY892" s="14"/>
      <c r="AUZ892" s="14"/>
      <c r="AVA892" s="14"/>
      <c r="AVB892" s="14"/>
      <c r="AVC892" s="14"/>
      <c r="AVD892" s="14"/>
      <c r="AVE892" s="14"/>
      <c r="AVF892" s="14"/>
      <c r="AVG892" s="14"/>
      <c r="AVH892" s="14"/>
      <c r="AVI892" s="14"/>
      <c r="AVJ892" s="14"/>
      <c r="AVK892" s="14"/>
      <c r="AVL892" s="14"/>
      <c r="AVM892" s="14"/>
      <c r="AVN892" s="14"/>
      <c r="AVO892" s="14"/>
      <c r="AVP892" s="14"/>
      <c r="AVQ892" s="14"/>
      <c r="AVR892" s="14"/>
      <c r="AVS892" s="14"/>
      <c r="AVT892" s="14"/>
      <c r="AVU892" s="14"/>
      <c r="AVV892" s="14"/>
      <c r="AVW892" s="14"/>
      <c r="AVX892" s="14"/>
      <c r="AVY892" s="14"/>
      <c r="AVZ892" s="14"/>
      <c r="AWA892" s="14"/>
      <c r="AWB892" s="14"/>
      <c r="AWC892" s="14"/>
      <c r="AWD892" s="14"/>
      <c r="AWE892" s="14"/>
      <c r="AWF892" s="14"/>
      <c r="AWG892" s="14"/>
      <c r="AWH892" s="14"/>
      <c r="AWI892" s="14"/>
      <c r="AWJ892" s="14"/>
      <c r="AWK892" s="14"/>
      <c r="AWL892" s="14"/>
      <c r="AWM892" s="14"/>
      <c r="AWN892" s="14"/>
      <c r="AWO892" s="14"/>
      <c r="AWP892" s="14"/>
      <c r="AWQ892" s="14"/>
      <c r="AWR892" s="14"/>
      <c r="AWS892" s="14"/>
      <c r="AWT892" s="14"/>
      <c r="AWU892" s="14"/>
      <c r="AWV892" s="14"/>
      <c r="AWW892" s="14"/>
      <c r="AWX892" s="14"/>
      <c r="AWY892" s="14"/>
      <c r="AWZ892" s="14"/>
      <c r="AXA892" s="14"/>
      <c r="AXB892" s="14"/>
      <c r="AXC892" s="14"/>
      <c r="AXD892" s="14"/>
      <c r="AXE892" s="14"/>
      <c r="AXF892" s="14"/>
      <c r="AXG892" s="14"/>
      <c r="AXH892" s="14"/>
      <c r="AXI892" s="14"/>
      <c r="AXJ892" s="14"/>
      <c r="AXK892" s="14"/>
      <c r="AXL892" s="14"/>
      <c r="AXM892" s="14"/>
      <c r="AXN892" s="14"/>
      <c r="AXO892" s="14"/>
      <c r="AXP892" s="14"/>
      <c r="AXQ892" s="14"/>
      <c r="AXR892" s="14"/>
      <c r="AXS892" s="14"/>
      <c r="AXT892" s="14"/>
      <c r="AXU892" s="14"/>
      <c r="AXV892" s="14"/>
      <c r="AXW892" s="14"/>
      <c r="AXX892" s="14"/>
      <c r="AXY892" s="14"/>
      <c r="AXZ892" s="14"/>
      <c r="AYA892" s="14"/>
      <c r="AYB892" s="14"/>
      <c r="AYC892" s="14"/>
      <c r="AYD892" s="14"/>
      <c r="AYE892" s="14"/>
      <c r="AYF892" s="14"/>
      <c r="AYG892" s="14"/>
      <c r="AYH892" s="14"/>
      <c r="AYI892" s="14"/>
      <c r="AYJ892" s="14"/>
      <c r="AYK892" s="14"/>
      <c r="AYL892" s="14"/>
      <c r="AYM892" s="14"/>
      <c r="AYN892" s="14"/>
      <c r="AYO892" s="14"/>
      <c r="AYP892" s="14"/>
      <c r="AYQ892" s="14"/>
      <c r="AYR892" s="14"/>
      <c r="AYS892" s="14"/>
      <c r="AYT892" s="14"/>
      <c r="AYU892" s="14"/>
      <c r="AYV892" s="14"/>
      <c r="AYW892" s="14"/>
      <c r="AYX892" s="14"/>
      <c r="AYY892" s="14"/>
      <c r="AYZ892" s="14"/>
      <c r="AZA892" s="14"/>
      <c r="AZB892" s="14"/>
      <c r="AZC892" s="14"/>
      <c r="AZD892" s="14"/>
      <c r="AZE892" s="14"/>
      <c r="AZF892" s="14"/>
      <c r="AZG892" s="14"/>
      <c r="AZH892" s="14"/>
      <c r="AZI892" s="14"/>
      <c r="AZJ892" s="14"/>
      <c r="AZK892" s="14"/>
      <c r="AZL892" s="14"/>
      <c r="AZM892" s="14"/>
      <c r="AZN892" s="14"/>
      <c r="AZO892" s="14"/>
      <c r="AZP892" s="14"/>
      <c r="AZQ892" s="14"/>
      <c r="AZR892" s="14"/>
      <c r="AZS892" s="14"/>
      <c r="AZT892" s="14"/>
      <c r="AZU892" s="14"/>
      <c r="AZV892" s="14"/>
      <c r="AZW892" s="14"/>
      <c r="AZX892" s="14"/>
      <c r="AZY892" s="14"/>
      <c r="AZZ892" s="14"/>
      <c r="BAA892" s="14"/>
      <c r="BAB892" s="14"/>
      <c r="BAC892" s="14"/>
      <c r="BAD892" s="14"/>
      <c r="BAE892" s="14"/>
      <c r="BAF892" s="14"/>
      <c r="BAG892" s="14"/>
      <c r="BAH892" s="14"/>
      <c r="BAI892" s="14"/>
      <c r="BAJ892" s="14"/>
      <c r="BAK892" s="14"/>
      <c r="BAL892" s="14"/>
      <c r="BAM892" s="14"/>
      <c r="BAN892" s="14"/>
      <c r="BAO892" s="14"/>
      <c r="BAP892" s="14"/>
      <c r="BAQ892" s="14"/>
      <c r="BAR892" s="14"/>
      <c r="BAS892" s="14"/>
      <c r="BAT892" s="14"/>
      <c r="BAU892" s="14"/>
      <c r="BAV892" s="14"/>
      <c r="BAW892" s="14"/>
      <c r="BAX892" s="14"/>
      <c r="BAY892" s="14"/>
      <c r="BAZ892" s="14"/>
      <c r="BBA892" s="14"/>
      <c r="BBB892" s="14"/>
      <c r="BBC892" s="14"/>
      <c r="BBD892" s="14"/>
      <c r="BBE892" s="14"/>
      <c r="BBF892" s="14"/>
      <c r="BBG892" s="14"/>
      <c r="BBH892" s="14"/>
      <c r="BBI892" s="14"/>
      <c r="BBJ892" s="14"/>
      <c r="BBK892" s="14"/>
      <c r="BBL892" s="14"/>
      <c r="BBM892" s="14"/>
      <c r="BBN892" s="14"/>
      <c r="BBO892" s="14"/>
      <c r="BBP892" s="14"/>
      <c r="BBQ892" s="14"/>
      <c r="BBR892" s="14"/>
      <c r="BBS892" s="14"/>
      <c r="BBT892" s="14"/>
      <c r="BBU892" s="14"/>
      <c r="BBV892" s="14"/>
      <c r="BBW892" s="14"/>
      <c r="BBX892" s="14"/>
      <c r="BBY892" s="14"/>
      <c r="BBZ892" s="14"/>
      <c r="BCA892" s="14"/>
      <c r="BCB892" s="14"/>
      <c r="BCC892" s="14"/>
      <c r="BCD892" s="14"/>
      <c r="BCE892" s="14"/>
      <c r="BCF892" s="14"/>
      <c r="BCG892" s="14"/>
      <c r="BCH892" s="14"/>
      <c r="BCI892" s="14"/>
      <c r="BCJ892" s="14"/>
      <c r="BCK892" s="14"/>
      <c r="BCL892" s="14"/>
      <c r="BCM892" s="14"/>
      <c r="BCN892" s="14"/>
      <c r="BCO892" s="14"/>
      <c r="BCP892" s="14"/>
      <c r="BCQ892" s="14"/>
      <c r="BCR892" s="14"/>
      <c r="BCS892" s="14"/>
      <c r="BCT892" s="14"/>
      <c r="BCU892" s="14"/>
      <c r="BCV892" s="14"/>
      <c r="BCW892" s="14"/>
      <c r="BCX892" s="14"/>
      <c r="BCY892" s="14"/>
      <c r="BCZ892" s="14"/>
      <c r="BDA892" s="14"/>
      <c r="BDB892" s="14"/>
      <c r="BDC892" s="14"/>
      <c r="BDD892" s="14"/>
      <c r="BDE892" s="14"/>
      <c r="BDF892" s="14"/>
      <c r="BDG892" s="14"/>
      <c r="BDH892" s="14"/>
      <c r="BDI892" s="14"/>
      <c r="BDJ892" s="14"/>
      <c r="BDK892" s="14"/>
      <c r="BDL892" s="14"/>
      <c r="BDM892" s="14"/>
      <c r="BDN892" s="14"/>
      <c r="BDO892" s="14"/>
      <c r="BDP892" s="14"/>
      <c r="BDQ892" s="14"/>
      <c r="BDR892" s="14"/>
      <c r="BDS892" s="14"/>
      <c r="BDT892" s="14"/>
      <c r="BDU892" s="14"/>
      <c r="BDV892" s="14"/>
      <c r="BDW892" s="14"/>
      <c r="BDX892" s="14"/>
      <c r="BDY892" s="14"/>
      <c r="BDZ892" s="14"/>
      <c r="BEA892" s="14"/>
      <c r="BEB892" s="14"/>
      <c r="BEC892" s="14"/>
      <c r="BED892" s="14"/>
      <c r="BEE892" s="14"/>
      <c r="BEF892" s="14"/>
      <c r="BEG892" s="14"/>
      <c r="BEH892" s="14"/>
      <c r="BEI892" s="14"/>
      <c r="BEJ892" s="14"/>
      <c r="BEK892" s="14"/>
      <c r="BEL892" s="14"/>
      <c r="BEM892" s="14"/>
      <c r="BEN892" s="14"/>
      <c r="BEO892" s="14"/>
      <c r="BEP892" s="14"/>
      <c r="BEQ892" s="14"/>
      <c r="BER892" s="14"/>
      <c r="BES892" s="14"/>
      <c r="BET892" s="14"/>
      <c r="BEU892" s="14"/>
      <c r="BEV892" s="14"/>
      <c r="BEW892" s="14"/>
      <c r="BEX892" s="14"/>
      <c r="BEY892" s="14"/>
      <c r="BEZ892" s="14"/>
      <c r="BFA892" s="14"/>
      <c r="BFB892" s="14"/>
      <c r="BFC892" s="14"/>
      <c r="BFD892" s="14"/>
      <c r="BFE892" s="14"/>
      <c r="BFF892" s="14"/>
      <c r="BFG892" s="14"/>
      <c r="BFH892" s="14"/>
      <c r="BFI892" s="14"/>
      <c r="BFJ892" s="14"/>
      <c r="BFK892" s="14"/>
      <c r="BFL892" s="14"/>
      <c r="BFM892" s="14"/>
      <c r="BFN892" s="14"/>
      <c r="BFO892" s="14"/>
      <c r="BFP892" s="14"/>
      <c r="BFQ892" s="14"/>
      <c r="BFR892" s="14"/>
      <c r="BFS892" s="14"/>
      <c r="BFT892" s="14"/>
      <c r="BFU892" s="14"/>
      <c r="BFV892" s="14"/>
      <c r="BFW892" s="14"/>
      <c r="BFX892" s="14"/>
      <c r="BFY892" s="14"/>
      <c r="BFZ892" s="14"/>
      <c r="BGA892" s="14"/>
      <c r="BGB892" s="14"/>
      <c r="BGC892" s="14"/>
      <c r="BGD892" s="14"/>
      <c r="BGE892" s="14"/>
      <c r="BGF892" s="14"/>
      <c r="BGG892" s="14"/>
      <c r="BGH892" s="14"/>
      <c r="BGI892" s="14"/>
      <c r="BGJ892" s="14"/>
      <c r="BGK892" s="14"/>
      <c r="BGL892" s="14"/>
      <c r="BGM892" s="14"/>
      <c r="BGN892" s="14"/>
      <c r="BGO892" s="14"/>
      <c r="BGP892" s="14"/>
      <c r="BGQ892" s="14"/>
      <c r="BGR892" s="14"/>
      <c r="BGS892" s="14"/>
      <c r="BGT892" s="14"/>
      <c r="BGU892" s="14"/>
      <c r="BGV892" s="14"/>
      <c r="BGW892" s="14"/>
      <c r="BGX892" s="14"/>
      <c r="BGY892" s="14"/>
      <c r="BGZ892" s="14"/>
      <c r="BHA892" s="14"/>
      <c r="BHB892" s="14"/>
      <c r="BHC892" s="14"/>
      <c r="BHD892" s="14"/>
      <c r="BHE892" s="14"/>
      <c r="BHF892" s="14"/>
      <c r="BHG892" s="14"/>
      <c r="BHH892" s="14"/>
      <c r="BHI892" s="14"/>
      <c r="BHJ892" s="14"/>
      <c r="BHK892" s="14"/>
      <c r="BHL892" s="14"/>
      <c r="BHM892" s="14"/>
      <c r="BHN892" s="14"/>
      <c r="BHO892" s="14"/>
      <c r="BHP892" s="14"/>
      <c r="BHQ892" s="14"/>
      <c r="BHR892" s="14"/>
      <c r="BHS892" s="14"/>
      <c r="BHT892" s="14"/>
      <c r="BHU892" s="14"/>
      <c r="BHV892" s="14"/>
      <c r="BHW892" s="14"/>
      <c r="BHX892" s="14"/>
      <c r="BHY892" s="14"/>
      <c r="BHZ892" s="14"/>
      <c r="BIA892" s="14"/>
      <c r="BIB892" s="14"/>
      <c r="BIC892" s="14"/>
      <c r="BID892" s="14"/>
      <c r="BIE892" s="14"/>
      <c r="BIF892" s="14"/>
      <c r="BIG892" s="14"/>
      <c r="BIH892" s="14"/>
      <c r="BII892" s="14"/>
      <c r="BIJ892" s="14"/>
      <c r="BIK892" s="14"/>
      <c r="BIL892" s="14"/>
      <c r="BIM892" s="14"/>
      <c r="BIN892" s="14"/>
      <c r="BIO892" s="14"/>
      <c r="BIP892" s="14"/>
      <c r="BIQ892" s="14"/>
      <c r="BIR892" s="14"/>
      <c r="BIS892" s="14"/>
      <c r="BIT892" s="14"/>
      <c r="BIU892" s="14"/>
      <c r="BIV892" s="14"/>
      <c r="BIW892" s="14"/>
      <c r="BIX892" s="14"/>
      <c r="BIY892" s="14"/>
      <c r="BIZ892" s="14"/>
      <c r="BJA892" s="14"/>
      <c r="BJB892" s="14"/>
      <c r="BJC892" s="14"/>
      <c r="BJD892" s="14"/>
      <c r="BJE892" s="14"/>
      <c r="BJF892" s="14"/>
      <c r="BJG892" s="14"/>
      <c r="BJH892" s="14"/>
      <c r="BJI892" s="14"/>
      <c r="BJJ892" s="14"/>
      <c r="BJK892" s="14"/>
      <c r="BJL892" s="14"/>
      <c r="BJM892" s="14"/>
      <c r="BJN892" s="14"/>
      <c r="BJO892" s="14"/>
      <c r="BJP892" s="14"/>
      <c r="BJQ892" s="14"/>
      <c r="BJR892" s="14"/>
      <c r="BJS892" s="14"/>
      <c r="BJT892" s="14"/>
      <c r="BJU892" s="14"/>
      <c r="BJV892" s="14"/>
      <c r="BJW892" s="14"/>
      <c r="BJX892" s="14"/>
      <c r="BJY892" s="14"/>
      <c r="BJZ892" s="14"/>
      <c r="BKA892" s="14"/>
      <c r="BKB892" s="14"/>
      <c r="BKC892" s="14"/>
      <c r="BKD892" s="14"/>
      <c r="BKE892" s="14"/>
      <c r="BKF892" s="14"/>
      <c r="BKG892" s="14"/>
      <c r="BKH892" s="14"/>
      <c r="BKI892" s="14"/>
      <c r="BKJ892" s="14"/>
      <c r="BKK892" s="14"/>
      <c r="BKL892" s="14"/>
      <c r="BKM892" s="14"/>
      <c r="BKN892" s="14"/>
      <c r="BKO892" s="14"/>
      <c r="BKP892" s="14"/>
      <c r="BKQ892" s="14"/>
      <c r="BKR892" s="14"/>
      <c r="BKS892" s="14"/>
      <c r="BKT892" s="14"/>
      <c r="BKU892" s="14"/>
      <c r="BKV892" s="14"/>
      <c r="BKW892" s="14"/>
      <c r="BKX892" s="14"/>
      <c r="BKY892" s="14"/>
      <c r="BKZ892" s="14"/>
      <c r="BLA892" s="14"/>
      <c r="BLB892" s="14"/>
      <c r="BLC892" s="14"/>
      <c r="BLD892" s="14"/>
      <c r="BLE892" s="14"/>
      <c r="BLF892" s="14"/>
      <c r="BLG892" s="14"/>
      <c r="BLH892" s="14"/>
      <c r="BLI892" s="14"/>
      <c r="BLJ892" s="14"/>
      <c r="BLK892" s="14"/>
      <c r="BLL892" s="14"/>
      <c r="BLM892" s="14"/>
      <c r="BLN892" s="14"/>
      <c r="BLO892" s="14"/>
      <c r="BLP892" s="14"/>
      <c r="BLQ892" s="14"/>
      <c r="BLR892" s="14"/>
      <c r="BLS892" s="14"/>
      <c r="BLT892" s="14"/>
      <c r="BLU892" s="14"/>
      <c r="BLV892" s="14"/>
      <c r="BLW892" s="14"/>
      <c r="BLX892" s="14"/>
      <c r="BLY892" s="14"/>
      <c r="BLZ892" s="14"/>
      <c r="BMA892" s="14"/>
      <c r="BMB892" s="14"/>
      <c r="BMC892" s="14"/>
      <c r="BMD892" s="14"/>
      <c r="BME892" s="14"/>
      <c r="BMF892" s="14"/>
      <c r="BMG892" s="14"/>
      <c r="BMH892" s="14"/>
      <c r="BMI892" s="14"/>
      <c r="BMJ892" s="14"/>
      <c r="BMK892" s="14"/>
      <c r="BML892" s="14"/>
      <c r="BMM892" s="14"/>
      <c r="BMN892" s="14"/>
      <c r="BMO892" s="14"/>
      <c r="BMP892" s="14"/>
      <c r="BMQ892" s="14"/>
      <c r="BMR892" s="14"/>
      <c r="BMS892" s="14"/>
      <c r="BMT892" s="14"/>
      <c r="BMU892" s="14"/>
      <c r="BMV892" s="14"/>
      <c r="BMW892" s="14"/>
      <c r="BMX892" s="14"/>
      <c r="BMY892" s="14"/>
      <c r="BMZ892" s="14"/>
      <c r="BNA892" s="14"/>
      <c r="BNB892" s="14"/>
      <c r="BNC892" s="14"/>
      <c r="BND892" s="14"/>
      <c r="BNE892" s="14"/>
      <c r="BNF892" s="14"/>
      <c r="BNG892" s="14"/>
      <c r="BNH892" s="14"/>
      <c r="BNI892" s="14"/>
      <c r="BNJ892" s="14"/>
      <c r="BNK892" s="14"/>
      <c r="BNL892" s="14"/>
      <c r="BNM892" s="14"/>
      <c r="BNN892" s="14"/>
      <c r="BNO892" s="14"/>
      <c r="BNP892" s="14"/>
      <c r="BNQ892" s="14"/>
      <c r="BNR892" s="14"/>
      <c r="BNS892" s="14"/>
      <c r="BNT892" s="14"/>
      <c r="BNU892" s="14"/>
      <c r="BNV892" s="14"/>
      <c r="BNW892" s="14"/>
      <c r="BNX892" s="14"/>
      <c r="BNY892" s="14"/>
      <c r="BNZ892" s="14"/>
      <c r="BOA892" s="14"/>
      <c r="BOB892" s="14"/>
      <c r="BOC892" s="14"/>
      <c r="BOD892" s="14"/>
      <c r="BOE892" s="14"/>
      <c r="BOF892" s="14"/>
      <c r="BOG892" s="14"/>
      <c r="BOH892" s="14"/>
      <c r="BOI892" s="14"/>
      <c r="BOJ892" s="14"/>
      <c r="BOK892" s="14"/>
      <c r="BOL892" s="14"/>
      <c r="BOM892" s="14"/>
      <c r="BON892" s="14"/>
      <c r="BOO892" s="14"/>
      <c r="BOP892" s="14"/>
      <c r="BOQ892" s="14"/>
      <c r="BOR892" s="14"/>
      <c r="BOS892" s="14"/>
      <c r="BOT892" s="14"/>
      <c r="BOU892" s="14"/>
      <c r="BOV892" s="14"/>
      <c r="BOW892" s="14"/>
      <c r="BOX892" s="14"/>
      <c r="BOY892" s="14"/>
      <c r="BOZ892" s="14"/>
      <c r="BPA892" s="14"/>
      <c r="BPB892" s="14"/>
      <c r="BPC892" s="14"/>
      <c r="BPD892" s="14"/>
      <c r="BPE892" s="14"/>
      <c r="BPF892" s="14"/>
      <c r="BPG892" s="14"/>
      <c r="BPH892" s="14"/>
      <c r="BPI892" s="14"/>
      <c r="BPJ892" s="14"/>
      <c r="BPK892" s="14"/>
      <c r="BPL892" s="14"/>
      <c r="BPM892" s="14"/>
      <c r="BPN892" s="14"/>
      <c r="BPO892" s="14"/>
      <c r="BPP892" s="14"/>
      <c r="BPQ892" s="14"/>
      <c r="BPR892" s="14"/>
      <c r="BPS892" s="14"/>
      <c r="BPT892" s="14"/>
      <c r="BPU892" s="14"/>
      <c r="BPV892" s="14"/>
      <c r="BPW892" s="14"/>
      <c r="BPX892" s="14"/>
      <c r="BPY892" s="14"/>
      <c r="BPZ892" s="14"/>
      <c r="BQA892" s="14"/>
      <c r="BQB892" s="14"/>
      <c r="BQC892" s="14"/>
      <c r="BQD892" s="14"/>
      <c r="BQE892" s="14"/>
      <c r="BQF892" s="14"/>
      <c r="BQG892" s="14"/>
      <c r="BQH892" s="14"/>
      <c r="BQI892" s="14"/>
      <c r="BQJ892" s="14"/>
      <c r="BQK892" s="14"/>
      <c r="BQL892" s="14"/>
      <c r="BQM892" s="14"/>
      <c r="BQN892" s="14"/>
      <c r="BQO892" s="14"/>
      <c r="BQP892" s="14"/>
      <c r="BQQ892" s="14"/>
      <c r="BQR892" s="14"/>
      <c r="BQS892" s="14"/>
      <c r="BQT892" s="14"/>
      <c r="BQU892" s="14"/>
      <c r="BQV892" s="14"/>
      <c r="BQW892" s="14"/>
      <c r="BQX892" s="14"/>
      <c r="BQY892" s="14"/>
      <c r="BQZ892" s="14"/>
      <c r="BRA892" s="14"/>
      <c r="BRB892" s="14"/>
      <c r="BRC892" s="14"/>
      <c r="BRD892" s="14"/>
      <c r="BRE892" s="14"/>
      <c r="BRF892" s="14"/>
      <c r="BRG892" s="14"/>
      <c r="BRH892" s="14"/>
      <c r="BRI892" s="14"/>
      <c r="BRJ892" s="14"/>
      <c r="BRK892" s="14"/>
      <c r="BRL892" s="14"/>
      <c r="BRM892" s="14"/>
      <c r="BRN892" s="14"/>
      <c r="BRO892" s="14"/>
      <c r="BRP892" s="14"/>
      <c r="BRQ892" s="14"/>
      <c r="BRR892" s="14"/>
      <c r="BRS892" s="14"/>
      <c r="BRT892" s="14"/>
      <c r="BRU892" s="14"/>
      <c r="BRV892" s="14"/>
      <c r="BRW892" s="14"/>
      <c r="BRX892" s="14"/>
      <c r="BRY892" s="14"/>
      <c r="BRZ892" s="14"/>
      <c r="BSA892" s="14"/>
      <c r="BSB892" s="14"/>
      <c r="BSC892" s="14"/>
      <c r="BSD892" s="14"/>
      <c r="BSE892" s="14"/>
      <c r="BSF892" s="14"/>
      <c r="BSG892" s="14"/>
      <c r="BSH892" s="14"/>
      <c r="BSI892" s="14"/>
      <c r="BSJ892" s="14"/>
      <c r="BSK892" s="14"/>
      <c r="BSL892" s="14"/>
      <c r="BSM892" s="14"/>
      <c r="BSN892" s="14"/>
      <c r="BSO892" s="14"/>
      <c r="BSP892" s="14"/>
      <c r="BSQ892" s="14"/>
      <c r="BSR892" s="14"/>
      <c r="BSS892" s="14"/>
      <c r="BST892" s="14"/>
      <c r="BSU892" s="14"/>
      <c r="BSV892" s="14"/>
      <c r="BSW892" s="14"/>
      <c r="BSX892" s="14"/>
      <c r="BSY892" s="14"/>
      <c r="BSZ892" s="14"/>
      <c r="BTA892" s="14"/>
      <c r="BTB892" s="14"/>
      <c r="BTC892" s="14"/>
      <c r="BTD892" s="14"/>
      <c r="BTE892" s="14"/>
      <c r="BTF892" s="14"/>
      <c r="BTG892" s="14"/>
      <c r="BTH892" s="14"/>
      <c r="BTI892" s="14"/>
      <c r="BTJ892" s="14"/>
      <c r="BTK892" s="14"/>
      <c r="BTL892" s="14"/>
      <c r="BTM892" s="14"/>
      <c r="BTN892" s="14"/>
      <c r="BTO892" s="14"/>
      <c r="BTP892" s="14"/>
      <c r="BTQ892" s="14"/>
      <c r="BTR892" s="14"/>
      <c r="BTS892" s="14"/>
      <c r="BTT892" s="14"/>
      <c r="BTU892" s="14"/>
      <c r="BTV892" s="14"/>
      <c r="BTW892" s="14"/>
      <c r="BTX892" s="14"/>
      <c r="BTY892" s="14"/>
      <c r="BTZ892" s="14"/>
      <c r="BUA892" s="14"/>
      <c r="BUB892" s="14"/>
      <c r="BUC892" s="14"/>
      <c r="BUD892" s="14"/>
      <c r="BUE892" s="14"/>
      <c r="BUF892" s="14"/>
      <c r="BUG892" s="14"/>
      <c r="BUH892" s="14"/>
      <c r="BUI892" s="14"/>
      <c r="BUJ892" s="14"/>
      <c r="BUK892" s="14"/>
      <c r="BUL892" s="14"/>
      <c r="BUM892" s="14"/>
      <c r="BUN892" s="14"/>
      <c r="BUO892" s="14"/>
      <c r="BUP892" s="14"/>
      <c r="BUQ892" s="14"/>
      <c r="BUR892" s="14"/>
      <c r="BUS892" s="14"/>
      <c r="BUT892" s="14"/>
      <c r="BUU892" s="14"/>
      <c r="BUV892" s="14"/>
      <c r="BUW892" s="14"/>
      <c r="BUX892" s="14"/>
      <c r="BUY892" s="14"/>
      <c r="BUZ892" s="14"/>
      <c r="BVA892" s="14"/>
      <c r="BVB892" s="14"/>
      <c r="BVC892" s="14"/>
      <c r="BVD892" s="14"/>
      <c r="BVE892" s="14"/>
      <c r="BVF892" s="14"/>
      <c r="BVG892" s="14"/>
      <c r="BVH892" s="14"/>
      <c r="BVI892" s="14"/>
      <c r="BVJ892" s="14"/>
      <c r="BVK892" s="14"/>
      <c r="BVL892" s="14"/>
      <c r="BVM892" s="14"/>
      <c r="BVN892" s="14"/>
      <c r="BVO892" s="14"/>
      <c r="BVP892" s="14"/>
      <c r="BVQ892" s="14"/>
      <c r="BVR892" s="14"/>
      <c r="BVS892" s="14"/>
      <c r="BVT892" s="14"/>
      <c r="BVU892" s="14"/>
      <c r="BVV892" s="14"/>
      <c r="BVW892" s="14"/>
      <c r="BVX892" s="14"/>
      <c r="BVY892" s="14"/>
      <c r="BVZ892" s="14"/>
      <c r="BWA892" s="14"/>
      <c r="BWB892" s="14"/>
      <c r="BWC892" s="14"/>
      <c r="BWD892" s="14"/>
      <c r="BWE892" s="14"/>
      <c r="BWF892" s="14"/>
      <c r="BWG892" s="14"/>
      <c r="BWH892" s="14"/>
      <c r="BWI892" s="14"/>
      <c r="BWJ892" s="14"/>
      <c r="BWK892" s="14"/>
      <c r="BWL892" s="14"/>
      <c r="BWM892" s="14"/>
      <c r="BWN892" s="14"/>
      <c r="BWO892" s="14"/>
      <c r="BWP892" s="14"/>
      <c r="BWQ892" s="14"/>
      <c r="BWR892" s="14"/>
      <c r="BWS892" s="14"/>
      <c r="BWT892" s="14"/>
      <c r="BWU892" s="14"/>
      <c r="BWV892" s="14"/>
      <c r="BWW892" s="14"/>
      <c r="BWX892" s="14"/>
      <c r="BWY892" s="14"/>
      <c r="BWZ892" s="14"/>
      <c r="BXA892" s="14"/>
      <c r="BXB892" s="14"/>
      <c r="BXC892" s="14"/>
      <c r="BXD892" s="14"/>
      <c r="BXE892" s="14"/>
      <c r="BXF892" s="14"/>
      <c r="BXG892" s="14"/>
      <c r="BXH892" s="14"/>
      <c r="BXI892" s="14"/>
      <c r="BXJ892" s="14"/>
      <c r="BXK892" s="14"/>
      <c r="BXL892" s="14"/>
      <c r="BXM892" s="14"/>
      <c r="BXN892" s="14"/>
      <c r="BXO892" s="14"/>
      <c r="BXP892" s="14"/>
      <c r="BXQ892" s="14"/>
      <c r="BXR892" s="14"/>
      <c r="BXS892" s="14"/>
      <c r="BXT892" s="14"/>
      <c r="BXU892" s="14"/>
      <c r="BXV892" s="14"/>
      <c r="BXW892" s="14"/>
      <c r="BXX892" s="14"/>
      <c r="BXY892" s="14"/>
      <c r="BXZ892" s="14"/>
      <c r="BYA892" s="14"/>
      <c r="BYB892" s="14"/>
      <c r="BYC892" s="14"/>
      <c r="BYD892" s="14"/>
      <c r="BYE892" s="14"/>
      <c r="BYF892" s="14"/>
      <c r="BYG892" s="14"/>
      <c r="BYH892" s="14"/>
      <c r="BYI892" s="14"/>
      <c r="BYJ892" s="14"/>
      <c r="BYK892" s="14"/>
      <c r="BYL892" s="14"/>
      <c r="BYM892" s="14"/>
      <c r="BYN892" s="14"/>
      <c r="BYO892" s="14"/>
      <c r="BYP892" s="14"/>
      <c r="BYQ892" s="14"/>
      <c r="BYR892" s="14"/>
      <c r="BYS892" s="14"/>
      <c r="BYT892" s="14"/>
      <c r="BYU892" s="14"/>
      <c r="BYV892" s="14"/>
      <c r="BYW892" s="14"/>
      <c r="BYX892" s="14"/>
      <c r="BYY892" s="14"/>
      <c r="BYZ892" s="14"/>
      <c r="BZA892" s="14"/>
      <c r="BZB892" s="14"/>
      <c r="BZC892" s="14"/>
      <c r="BZD892" s="14"/>
      <c r="BZE892" s="14"/>
      <c r="BZF892" s="14"/>
      <c r="BZG892" s="14"/>
      <c r="BZH892" s="14"/>
      <c r="BZI892" s="14"/>
      <c r="BZJ892" s="14"/>
      <c r="BZK892" s="14"/>
      <c r="BZL892" s="14"/>
      <c r="BZM892" s="14"/>
      <c r="BZN892" s="14"/>
      <c r="BZO892" s="14"/>
      <c r="BZP892" s="14"/>
      <c r="BZQ892" s="14"/>
      <c r="BZR892" s="14"/>
      <c r="BZS892" s="14"/>
      <c r="BZT892" s="14"/>
      <c r="BZU892" s="14"/>
      <c r="BZV892" s="14"/>
      <c r="BZW892" s="14"/>
      <c r="BZX892" s="14"/>
      <c r="BZY892" s="14"/>
      <c r="BZZ892" s="14"/>
      <c r="CAA892" s="14"/>
      <c r="CAB892" s="14"/>
      <c r="CAC892" s="14"/>
      <c r="CAD892" s="14"/>
      <c r="CAE892" s="14"/>
      <c r="CAF892" s="14"/>
      <c r="CAG892" s="14"/>
      <c r="CAH892" s="14"/>
      <c r="CAI892" s="14"/>
      <c r="CAJ892" s="14"/>
      <c r="CAK892" s="14"/>
      <c r="CAL892" s="14"/>
      <c r="CAM892" s="14"/>
      <c r="CAN892" s="14"/>
      <c r="CAO892" s="14"/>
      <c r="CAP892" s="14"/>
      <c r="CAQ892" s="14"/>
      <c r="CAR892" s="14"/>
      <c r="CAS892" s="14"/>
      <c r="CAT892" s="14"/>
      <c r="CAU892" s="14"/>
      <c r="CAV892" s="14"/>
      <c r="CAW892" s="14"/>
      <c r="CAX892" s="14"/>
      <c r="CAY892" s="14"/>
      <c r="CAZ892" s="14"/>
      <c r="CBA892" s="14"/>
      <c r="CBB892" s="14"/>
      <c r="CBC892" s="14"/>
      <c r="CBD892" s="14"/>
      <c r="CBE892" s="14"/>
      <c r="CBF892" s="14"/>
      <c r="CBG892" s="14"/>
      <c r="CBH892" s="14"/>
      <c r="CBI892" s="14"/>
      <c r="CBJ892" s="14"/>
      <c r="CBK892" s="14"/>
      <c r="CBL892" s="14"/>
      <c r="CBM892" s="14"/>
      <c r="CBN892" s="14"/>
      <c r="CBO892" s="14"/>
      <c r="CBP892" s="14"/>
      <c r="CBQ892" s="14"/>
      <c r="CBR892" s="14"/>
      <c r="CBS892" s="14"/>
      <c r="CBT892" s="14"/>
      <c r="CBU892" s="14"/>
      <c r="CBV892" s="14"/>
      <c r="CBW892" s="14"/>
      <c r="CBX892" s="14"/>
      <c r="CBY892" s="14"/>
      <c r="CBZ892" s="14"/>
      <c r="CCA892" s="14"/>
      <c r="CCB892" s="14"/>
      <c r="CCC892" s="14"/>
      <c r="CCD892" s="14"/>
      <c r="CCE892" s="14"/>
      <c r="CCF892" s="14"/>
      <c r="CCG892" s="14"/>
      <c r="CCH892" s="14"/>
      <c r="CCI892" s="14"/>
      <c r="CCJ892" s="14"/>
      <c r="CCK892" s="14"/>
      <c r="CCL892" s="14"/>
      <c r="CCM892" s="14"/>
      <c r="CCN892" s="14"/>
      <c r="CCO892" s="14"/>
      <c r="CCP892" s="14"/>
      <c r="CCQ892" s="14"/>
      <c r="CCR892" s="14"/>
      <c r="CCS892" s="14"/>
      <c r="CCT892" s="14"/>
      <c r="CCU892" s="14"/>
      <c r="CCV892" s="14"/>
      <c r="CCW892" s="14"/>
      <c r="CCX892" s="14"/>
      <c r="CCY892" s="14"/>
      <c r="CCZ892" s="14"/>
      <c r="CDA892" s="14"/>
      <c r="CDB892" s="14"/>
      <c r="CDC892" s="14"/>
      <c r="CDD892" s="14"/>
      <c r="CDE892" s="14"/>
      <c r="CDF892" s="14"/>
      <c r="CDG892" s="14"/>
      <c r="CDH892" s="14"/>
      <c r="CDI892" s="14"/>
      <c r="CDJ892" s="14"/>
      <c r="CDK892" s="14"/>
      <c r="CDL892" s="14"/>
      <c r="CDM892" s="14"/>
      <c r="CDN892" s="14"/>
      <c r="CDO892" s="14"/>
      <c r="CDP892" s="14"/>
      <c r="CDQ892" s="14"/>
      <c r="CDR892" s="14"/>
      <c r="CDS892" s="14"/>
      <c r="CDT892" s="14"/>
      <c r="CDU892" s="14"/>
      <c r="CDV892" s="14"/>
      <c r="CDW892" s="14"/>
      <c r="CDX892" s="14"/>
      <c r="CDY892" s="14"/>
      <c r="CDZ892" s="14"/>
      <c r="CEA892" s="14"/>
      <c r="CEB892" s="14"/>
      <c r="CEC892" s="14"/>
      <c r="CED892" s="14"/>
      <c r="CEE892" s="14"/>
      <c r="CEF892" s="14"/>
      <c r="CEG892" s="14"/>
      <c r="CEH892" s="14"/>
      <c r="CEI892" s="14"/>
      <c r="CEJ892" s="14"/>
      <c r="CEK892" s="14"/>
      <c r="CEL892" s="14"/>
      <c r="CEM892" s="14"/>
      <c r="CEN892" s="14"/>
      <c r="CEO892" s="14"/>
      <c r="CEP892" s="14"/>
      <c r="CEQ892" s="14"/>
      <c r="CER892" s="14"/>
      <c r="CES892" s="14"/>
      <c r="CET892" s="14"/>
      <c r="CEU892" s="14"/>
      <c r="CEV892" s="14"/>
      <c r="CEW892" s="14"/>
      <c r="CEX892" s="14"/>
      <c r="CEY892" s="14"/>
      <c r="CEZ892" s="14"/>
      <c r="CFA892" s="14"/>
      <c r="CFB892" s="14"/>
      <c r="CFC892" s="14"/>
      <c r="CFD892" s="14"/>
      <c r="CFE892" s="14"/>
      <c r="CFF892" s="14"/>
      <c r="CFG892" s="14"/>
      <c r="CFH892" s="14"/>
      <c r="CFI892" s="14"/>
      <c r="CFJ892" s="14"/>
      <c r="CFK892" s="14"/>
      <c r="CFL892" s="14"/>
      <c r="CFM892" s="14"/>
      <c r="CFN892" s="14"/>
      <c r="CFO892" s="14"/>
      <c r="CFP892" s="14"/>
      <c r="CFQ892" s="14"/>
      <c r="CFR892" s="14"/>
      <c r="CFS892" s="14"/>
      <c r="CFT892" s="14"/>
      <c r="CFU892" s="14"/>
      <c r="CFV892" s="14"/>
      <c r="CFW892" s="14"/>
      <c r="CFX892" s="14"/>
      <c r="CFY892" s="14"/>
      <c r="CFZ892" s="14"/>
      <c r="CGA892" s="14"/>
      <c r="CGB892" s="14"/>
      <c r="CGC892" s="14"/>
      <c r="CGD892" s="14"/>
      <c r="CGE892" s="14"/>
      <c r="CGF892" s="14"/>
      <c r="CGG892" s="14"/>
      <c r="CGH892" s="14"/>
      <c r="CGI892" s="14"/>
      <c r="CGJ892" s="14"/>
      <c r="CGK892" s="14"/>
      <c r="CGL892" s="14"/>
      <c r="CGM892" s="14"/>
      <c r="CGN892" s="14"/>
      <c r="CGO892" s="14"/>
      <c r="CGP892" s="14"/>
      <c r="CGQ892" s="14"/>
      <c r="CGR892" s="14"/>
      <c r="CGS892" s="14"/>
      <c r="CGT892" s="14"/>
      <c r="CGU892" s="14"/>
      <c r="CGV892" s="14"/>
      <c r="CGW892" s="14"/>
      <c r="CGX892" s="14"/>
      <c r="CGY892" s="14"/>
      <c r="CGZ892" s="14"/>
      <c r="CHA892" s="14"/>
      <c r="CHB892" s="14"/>
      <c r="CHC892" s="14"/>
      <c r="CHD892" s="14"/>
      <c r="CHE892" s="14"/>
      <c r="CHF892" s="14"/>
      <c r="CHG892" s="14"/>
      <c r="CHH892" s="14"/>
      <c r="CHI892" s="14"/>
      <c r="CHJ892" s="14"/>
      <c r="CHK892" s="14"/>
      <c r="CHL892" s="14"/>
      <c r="CHM892" s="14"/>
      <c r="CHN892" s="14"/>
      <c r="CHO892" s="14"/>
      <c r="CHP892" s="14"/>
      <c r="CHQ892" s="14"/>
      <c r="CHR892" s="14"/>
      <c r="CHS892" s="14"/>
      <c r="CHT892" s="14"/>
      <c r="CHU892" s="14"/>
      <c r="CHV892" s="14"/>
      <c r="CHW892" s="14"/>
      <c r="CHX892" s="14"/>
      <c r="CHY892" s="14"/>
      <c r="CHZ892" s="14"/>
      <c r="CIA892" s="14"/>
      <c r="CIB892" s="14"/>
      <c r="CIC892" s="14"/>
      <c r="CID892" s="14"/>
      <c r="CIE892" s="14"/>
      <c r="CIF892" s="14"/>
      <c r="CIG892" s="14"/>
      <c r="CIH892" s="14"/>
      <c r="CII892" s="14"/>
      <c r="CIJ892" s="14"/>
      <c r="CIK892" s="14"/>
      <c r="CIL892" s="14"/>
      <c r="CIM892" s="14"/>
      <c r="CIN892" s="14"/>
      <c r="CIO892" s="14"/>
      <c r="CIP892" s="14"/>
      <c r="CIQ892" s="14"/>
      <c r="CIR892" s="14"/>
      <c r="CIS892" s="14"/>
      <c r="CIT892" s="14"/>
      <c r="CIU892" s="14"/>
      <c r="CIV892" s="14"/>
      <c r="CIW892" s="14"/>
      <c r="CIX892" s="14"/>
      <c r="CIY892" s="14"/>
      <c r="CIZ892" s="14"/>
      <c r="CJA892" s="14"/>
      <c r="CJB892" s="14"/>
      <c r="CJC892" s="14"/>
      <c r="CJD892" s="14"/>
      <c r="CJE892" s="14"/>
      <c r="CJF892" s="14"/>
      <c r="CJG892" s="14"/>
      <c r="CJH892" s="14"/>
      <c r="CJI892" s="14"/>
      <c r="CJJ892" s="14"/>
      <c r="CJK892" s="14"/>
      <c r="CJL892" s="14"/>
      <c r="CJM892" s="14"/>
      <c r="CJN892" s="14"/>
      <c r="CJO892" s="14"/>
      <c r="CJP892" s="14"/>
      <c r="CJQ892" s="14"/>
      <c r="CJR892" s="14"/>
      <c r="CJS892" s="14"/>
      <c r="CJT892" s="14"/>
      <c r="CJU892" s="14"/>
      <c r="CJV892" s="14"/>
      <c r="CJW892" s="14"/>
      <c r="CJX892" s="14"/>
      <c r="CJY892" s="14"/>
      <c r="CJZ892" s="14"/>
      <c r="CKA892" s="14"/>
      <c r="CKB892" s="14"/>
      <c r="CKC892" s="14"/>
      <c r="CKD892" s="14"/>
      <c r="CKE892" s="14"/>
      <c r="CKF892" s="14"/>
      <c r="CKG892" s="14"/>
      <c r="CKH892" s="14"/>
      <c r="CKI892" s="14"/>
      <c r="CKJ892" s="14"/>
      <c r="CKK892" s="14"/>
      <c r="CKL892" s="14"/>
      <c r="CKM892" s="14"/>
      <c r="CKN892" s="14"/>
      <c r="CKO892" s="14"/>
      <c r="CKP892" s="14"/>
      <c r="CKQ892" s="14"/>
      <c r="CKR892" s="14"/>
      <c r="CKS892" s="14"/>
      <c r="CKT892" s="14"/>
      <c r="CKU892" s="14"/>
      <c r="CKV892" s="14"/>
      <c r="CKW892" s="14"/>
      <c r="CKX892" s="14"/>
      <c r="CKY892" s="14"/>
      <c r="CKZ892" s="14"/>
      <c r="CLA892" s="14"/>
      <c r="CLB892" s="14"/>
      <c r="CLC892" s="14"/>
      <c r="CLD892" s="14"/>
      <c r="CLE892" s="14"/>
      <c r="CLF892" s="14"/>
      <c r="CLG892" s="14"/>
      <c r="CLH892" s="14"/>
      <c r="CLI892" s="14"/>
      <c r="CLJ892" s="14"/>
      <c r="CLK892" s="14"/>
      <c r="CLL892" s="14"/>
      <c r="CLM892" s="14"/>
      <c r="CLN892" s="14"/>
      <c r="CLO892" s="14"/>
      <c r="CLP892" s="14"/>
      <c r="CLQ892" s="14"/>
      <c r="CLR892" s="14"/>
      <c r="CLS892" s="14"/>
      <c r="CLT892" s="14"/>
      <c r="CLU892" s="14"/>
      <c r="CLV892" s="14"/>
      <c r="CLW892" s="14"/>
      <c r="CLX892" s="14"/>
      <c r="CLY892" s="14"/>
      <c r="CLZ892" s="14"/>
      <c r="CMA892" s="14"/>
      <c r="CMB892" s="14"/>
      <c r="CMC892" s="14"/>
      <c r="CMD892" s="14"/>
      <c r="CME892" s="14"/>
      <c r="CMF892" s="14"/>
      <c r="CMG892" s="14"/>
      <c r="CMH892" s="14"/>
      <c r="CMI892" s="14"/>
      <c r="CMJ892" s="14"/>
      <c r="CMK892" s="14"/>
      <c r="CML892" s="14"/>
      <c r="CMM892" s="14"/>
      <c r="CMN892" s="14"/>
      <c r="CMO892" s="14"/>
      <c r="CMP892" s="14"/>
      <c r="CMQ892" s="14"/>
      <c r="CMR892" s="14"/>
      <c r="CMS892" s="14"/>
      <c r="CMT892" s="14"/>
      <c r="CMU892" s="14"/>
      <c r="CMV892" s="14"/>
      <c r="CMW892" s="14"/>
      <c r="CMX892" s="14"/>
      <c r="CMY892" s="14"/>
      <c r="CMZ892" s="14"/>
      <c r="CNA892" s="14"/>
      <c r="CNB892" s="14"/>
      <c r="CNC892" s="14"/>
      <c r="CND892" s="14"/>
      <c r="CNE892" s="14"/>
      <c r="CNF892" s="14"/>
      <c r="CNG892" s="14"/>
      <c r="CNH892" s="14"/>
      <c r="CNI892" s="14"/>
      <c r="CNJ892" s="14"/>
      <c r="CNK892" s="14"/>
      <c r="CNL892" s="14"/>
      <c r="CNM892" s="14"/>
      <c r="CNN892" s="14"/>
      <c r="CNO892" s="14"/>
      <c r="CNP892" s="14"/>
      <c r="CNQ892" s="14"/>
      <c r="CNR892" s="14"/>
      <c r="CNS892" s="14"/>
      <c r="CNT892" s="14"/>
      <c r="CNU892" s="14"/>
      <c r="CNV892" s="14"/>
      <c r="CNW892" s="14"/>
      <c r="CNX892" s="14"/>
      <c r="CNY892" s="14"/>
      <c r="CNZ892" s="14"/>
      <c r="COA892" s="14"/>
      <c r="COB892" s="14"/>
      <c r="COC892" s="14"/>
      <c r="COD892" s="14"/>
      <c r="COE892" s="14"/>
      <c r="COF892" s="14"/>
      <c r="COG892" s="14"/>
      <c r="COH892" s="14"/>
      <c r="COI892" s="14"/>
      <c r="COJ892" s="14"/>
      <c r="COK892" s="14"/>
      <c r="COL892" s="14"/>
      <c r="COM892" s="14"/>
      <c r="CON892" s="14"/>
      <c r="COO892" s="14"/>
      <c r="COP892" s="14"/>
      <c r="COQ892" s="14"/>
      <c r="COR892" s="14"/>
      <c r="COS892" s="14"/>
      <c r="COT892" s="14"/>
      <c r="COU892" s="14"/>
      <c r="COV892" s="14"/>
      <c r="COW892" s="14"/>
      <c r="COX892" s="14"/>
      <c r="COY892" s="14"/>
      <c r="COZ892" s="14"/>
      <c r="CPA892" s="14"/>
      <c r="CPB892" s="14"/>
      <c r="CPC892" s="14"/>
      <c r="CPD892" s="14"/>
      <c r="CPE892" s="14"/>
      <c r="CPF892" s="14"/>
      <c r="CPG892" s="14"/>
      <c r="CPH892" s="14"/>
      <c r="CPI892" s="14"/>
      <c r="CPJ892" s="14"/>
      <c r="CPK892" s="14"/>
      <c r="CPL892" s="14"/>
      <c r="CPM892" s="14"/>
      <c r="CPN892" s="14"/>
      <c r="CPO892" s="14"/>
      <c r="CPP892" s="14"/>
      <c r="CPQ892" s="14"/>
      <c r="CPR892" s="14"/>
      <c r="CPS892" s="14"/>
      <c r="CPT892" s="14"/>
      <c r="CPU892" s="14"/>
      <c r="CPV892" s="14"/>
      <c r="CPW892" s="14"/>
      <c r="CPX892" s="14"/>
      <c r="CPY892" s="14"/>
      <c r="CPZ892" s="14"/>
      <c r="CQA892" s="14"/>
      <c r="CQB892" s="14"/>
      <c r="CQC892" s="14"/>
      <c r="CQD892" s="14"/>
      <c r="CQE892" s="14"/>
      <c r="CQF892" s="14"/>
      <c r="CQG892" s="14"/>
      <c r="CQH892" s="14"/>
      <c r="CQI892" s="14"/>
      <c r="CQJ892" s="14"/>
      <c r="CQK892" s="14"/>
      <c r="CQL892" s="14"/>
      <c r="CQM892" s="14"/>
      <c r="CQN892" s="14"/>
      <c r="CQO892" s="14"/>
      <c r="CQP892" s="14"/>
      <c r="CQQ892" s="14"/>
      <c r="CQR892" s="14"/>
      <c r="CQS892" s="14"/>
      <c r="CQT892" s="14"/>
      <c r="CQU892" s="14"/>
      <c r="CQV892" s="14"/>
      <c r="CQW892" s="14"/>
      <c r="CQX892" s="14"/>
      <c r="CQY892" s="14"/>
      <c r="CQZ892" s="14"/>
      <c r="CRA892" s="14"/>
      <c r="CRB892" s="14"/>
      <c r="CRC892" s="14"/>
      <c r="CRD892" s="14"/>
      <c r="CRE892" s="14"/>
      <c r="CRF892" s="14"/>
      <c r="CRG892" s="14"/>
      <c r="CRH892" s="14"/>
      <c r="CRI892" s="14"/>
      <c r="CRJ892" s="14"/>
      <c r="CRK892" s="14"/>
      <c r="CRL892" s="14"/>
      <c r="CRM892" s="14"/>
      <c r="CRN892" s="14"/>
      <c r="CRO892" s="14"/>
      <c r="CRP892" s="14"/>
      <c r="CRQ892" s="14"/>
      <c r="CRR892" s="14"/>
      <c r="CRS892" s="14"/>
      <c r="CRT892" s="14"/>
      <c r="CRU892" s="14"/>
      <c r="CRV892" s="14"/>
      <c r="CRW892" s="14"/>
      <c r="CRX892" s="14"/>
      <c r="CRY892" s="14"/>
      <c r="CRZ892" s="14"/>
      <c r="CSA892" s="14"/>
      <c r="CSB892" s="14"/>
      <c r="CSC892" s="14"/>
      <c r="CSD892" s="14"/>
      <c r="CSE892" s="14"/>
      <c r="CSF892" s="14"/>
      <c r="CSG892" s="14"/>
      <c r="CSH892" s="14"/>
      <c r="CSI892" s="14"/>
      <c r="CSJ892" s="14"/>
      <c r="CSK892" s="14"/>
      <c r="CSL892" s="14"/>
      <c r="CSM892" s="14"/>
      <c r="CSN892" s="14"/>
      <c r="CSO892" s="14"/>
      <c r="CSP892" s="14"/>
      <c r="CSQ892" s="14"/>
      <c r="CSR892" s="14"/>
      <c r="CSS892" s="14"/>
      <c r="CST892" s="14"/>
      <c r="CSU892" s="14"/>
      <c r="CSV892" s="14"/>
      <c r="CSW892" s="14"/>
      <c r="CSX892" s="14"/>
      <c r="CSY892" s="14"/>
      <c r="CSZ892" s="14"/>
      <c r="CTA892" s="14"/>
      <c r="CTB892" s="14"/>
      <c r="CTC892" s="14"/>
      <c r="CTD892" s="14"/>
      <c r="CTE892" s="14"/>
      <c r="CTF892" s="14"/>
      <c r="CTG892" s="14"/>
      <c r="CTH892" s="14"/>
      <c r="CTI892" s="14"/>
      <c r="CTJ892" s="14"/>
      <c r="CTK892" s="14"/>
      <c r="CTL892" s="14"/>
      <c r="CTM892" s="14"/>
      <c r="CTN892" s="14"/>
      <c r="CTO892" s="14"/>
      <c r="CTP892" s="14"/>
      <c r="CTQ892" s="14"/>
      <c r="CTR892" s="14"/>
      <c r="CTS892" s="14"/>
      <c r="CTT892" s="14"/>
      <c r="CTU892" s="14"/>
      <c r="CTV892" s="14"/>
      <c r="CTW892" s="14"/>
      <c r="CTX892" s="14"/>
      <c r="CTY892" s="14"/>
      <c r="CTZ892" s="14"/>
      <c r="CUA892" s="14"/>
      <c r="CUB892" s="14"/>
      <c r="CUC892" s="14"/>
      <c r="CUD892" s="14"/>
      <c r="CUE892" s="14"/>
      <c r="CUF892" s="14"/>
      <c r="CUG892" s="14"/>
      <c r="CUH892" s="14"/>
      <c r="CUI892" s="14"/>
      <c r="CUJ892" s="14"/>
      <c r="CUK892" s="14"/>
      <c r="CUL892" s="14"/>
      <c r="CUM892" s="14"/>
      <c r="CUN892" s="14"/>
      <c r="CUO892" s="14"/>
      <c r="CUP892" s="14"/>
      <c r="CUQ892" s="14"/>
      <c r="CUR892" s="14"/>
      <c r="CUS892" s="14"/>
      <c r="CUT892" s="14"/>
      <c r="CUU892" s="14"/>
      <c r="CUV892" s="14"/>
      <c r="CUW892" s="14"/>
      <c r="CUX892" s="14"/>
      <c r="CUY892" s="14"/>
      <c r="CUZ892" s="14"/>
      <c r="CVA892" s="14"/>
      <c r="CVB892" s="14"/>
      <c r="CVC892" s="14"/>
      <c r="CVD892" s="14"/>
      <c r="CVE892" s="14"/>
      <c r="CVF892" s="14"/>
      <c r="CVG892" s="14"/>
      <c r="CVH892" s="14"/>
      <c r="CVI892" s="14"/>
      <c r="CVJ892" s="14"/>
      <c r="CVK892" s="14"/>
      <c r="CVL892" s="14"/>
      <c r="CVM892" s="14"/>
      <c r="CVN892" s="14"/>
      <c r="CVO892" s="14"/>
      <c r="CVP892" s="14"/>
      <c r="CVQ892" s="14"/>
      <c r="CVR892" s="14"/>
      <c r="CVS892" s="14"/>
      <c r="CVT892" s="14"/>
      <c r="CVU892" s="14"/>
      <c r="CVV892" s="14"/>
      <c r="CVW892" s="14"/>
      <c r="CVX892" s="14"/>
      <c r="CVY892" s="14"/>
      <c r="CVZ892" s="14"/>
      <c r="CWA892" s="14"/>
      <c r="CWB892" s="14"/>
      <c r="CWC892" s="14"/>
      <c r="CWD892" s="14"/>
      <c r="CWE892" s="14"/>
      <c r="CWF892" s="14"/>
      <c r="CWG892" s="14"/>
      <c r="CWH892" s="14"/>
      <c r="CWI892" s="14"/>
      <c r="CWJ892" s="14"/>
      <c r="CWK892" s="14"/>
      <c r="CWL892" s="14"/>
      <c r="CWM892" s="14"/>
      <c r="CWN892" s="14"/>
      <c r="CWO892" s="14"/>
      <c r="CWP892" s="14"/>
      <c r="CWQ892" s="14"/>
      <c r="CWR892" s="14"/>
      <c r="CWS892" s="14"/>
      <c r="CWT892" s="14"/>
      <c r="CWU892" s="14"/>
      <c r="CWV892" s="14"/>
      <c r="CWW892" s="14"/>
      <c r="CWX892" s="14"/>
      <c r="CWY892" s="14"/>
      <c r="CWZ892" s="14"/>
      <c r="CXA892" s="14"/>
      <c r="CXB892" s="14"/>
      <c r="CXC892" s="14"/>
      <c r="CXD892" s="14"/>
      <c r="CXE892" s="14"/>
      <c r="CXF892" s="14"/>
      <c r="CXG892" s="14"/>
      <c r="CXH892" s="14"/>
      <c r="CXI892" s="14"/>
      <c r="CXJ892" s="14"/>
      <c r="CXK892" s="14"/>
      <c r="CXL892" s="14"/>
      <c r="CXM892" s="14"/>
      <c r="CXN892" s="14"/>
      <c r="CXO892" s="14"/>
      <c r="CXP892" s="14"/>
      <c r="CXQ892" s="14"/>
      <c r="CXR892" s="14"/>
      <c r="CXS892" s="14"/>
      <c r="CXT892" s="14"/>
      <c r="CXU892" s="14"/>
      <c r="CXV892" s="14"/>
      <c r="CXW892" s="14"/>
      <c r="CXX892" s="14"/>
      <c r="CXY892" s="14"/>
      <c r="CXZ892" s="14"/>
      <c r="CYA892" s="14"/>
      <c r="CYB892" s="14"/>
      <c r="CYC892" s="14"/>
      <c r="CYD892" s="14"/>
      <c r="CYE892" s="14"/>
      <c r="CYF892" s="14"/>
      <c r="CYG892" s="14"/>
      <c r="CYH892" s="14"/>
      <c r="CYI892" s="14"/>
      <c r="CYJ892" s="14"/>
      <c r="CYK892" s="14"/>
      <c r="CYL892" s="14"/>
      <c r="CYM892" s="14"/>
      <c r="CYN892" s="14"/>
      <c r="CYO892" s="14"/>
      <c r="CYP892" s="14"/>
      <c r="CYQ892" s="14"/>
      <c r="CYR892" s="14"/>
      <c r="CYS892" s="14"/>
      <c r="CYT892" s="14"/>
      <c r="CYU892" s="14"/>
      <c r="CYV892" s="14"/>
      <c r="CYW892" s="14"/>
      <c r="CYX892" s="14"/>
      <c r="CYY892" s="14"/>
      <c r="CYZ892" s="14"/>
      <c r="CZA892" s="14"/>
      <c r="CZB892" s="14"/>
      <c r="CZC892" s="14"/>
      <c r="CZD892" s="14"/>
      <c r="CZE892" s="14"/>
      <c r="CZF892" s="14"/>
      <c r="CZG892" s="14"/>
      <c r="CZH892" s="14"/>
      <c r="CZI892" s="14"/>
      <c r="CZJ892" s="14"/>
      <c r="CZK892" s="14"/>
      <c r="CZL892" s="14"/>
      <c r="CZM892" s="14"/>
      <c r="CZN892" s="14"/>
      <c r="CZO892" s="14"/>
      <c r="CZP892" s="14"/>
      <c r="CZQ892" s="14"/>
      <c r="CZR892" s="14"/>
      <c r="CZS892" s="14"/>
      <c r="CZT892" s="14"/>
      <c r="CZU892" s="14"/>
      <c r="CZV892" s="14"/>
      <c r="CZW892" s="14"/>
      <c r="CZX892" s="14"/>
      <c r="CZY892" s="14"/>
      <c r="CZZ892" s="14"/>
      <c r="DAA892" s="14"/>
      <c r="DAB892" s="14"/>
      <c r="DAC892" s="14"/>
      <c r="DAD892" s="14"/>
      <c r="DAE892" s="14"/>
      <c r="DAF892" s="14"/>
      <c r="DAG892" s="14"/>
      <c r="DAH892" s="14"/>
      <c r="DAI892" s="14"/>
      <c r="DAJ892" s="14"/>
      <c r="DAK892" s="14"/>
      <c r="DAL892" s="14"/>
      <c r="DAM892" s="14"/>
      <c r="DAN892" s="14"/>
      <c r="DAO892" s="14"/>
      <c r="DAP892" s="14"/>
      <c r="DAQ892" s="14"/>
      <c r="DAR892" s="14"/>
      <c r="DAS892" s="14"/>
      <c r="DAT892" s="14"/>
      <c r="DAU892" s="14"/>
      <c r="DAV892" s="14"/>
      <c r="DAW892" s="14"/>
      <c r="DAX892" s="14"/>
      <c r="DAY892" s="14"/>
      <c r="DAZ892" s="14"/>
      <c r="DBA892" s="14"/>
      <c r="DBB892" s="14"/>
      <c r="DBC892" s="14"/>
      <c r="DBD892" s="14"/>
      <c r="DBE892" s="14"/>
      <c r="DBF892" s="14"/>
      <c r="DBG892" s="14"/>
      <c r="DBH892" s="14"/>
      <c r="DBI892" s="14"/>
      <c r="DBJ892" s="14"/>
      <c r="DBK892" s="14"/>
      <c r="DBL892" s="14"/>
      <c r="DBM892" s="14"/>
      <c r="DBN892" s="14"/>
      <c r="DBO892" s="14"/>
      <c r="DBP892" s="14"/>
      <c r="DBQ892" s="14"/>
      <c r="DBR892" s="14"/>
      <c r="DBS892" s="14"/>
      <c r="DBT892" s="14"/>
      <c r="DBU892" s="14"/>
      <c r="DBV892" s="14"/>
      <c r="DBW892" s="14"/>
      <c r="DBX892" s="14"/>
      <c r="DBY892" s="14"/>
      <c r="DBZ892" s="14"/>
      <c r="DCA892" s="14"/>
      <c r="DCB892" s="14"/>
      <c r="DCC892" s="14"/>
      <c r="DCD892" s="14"/>
      <c r="DCE892" s="14"/>
      <c r="DCF892" s="14"/>
      <c r="DCG892" s="14"/>
      <c r="DCH892" s="14"/>
      <c r="DCI892" s="14"/>
      <c r="DCJ892" s="14"/>
      <c r="DCK892" s="14"/>
      <c r="DCL892" s="14"/>
      <c r="DCM892" s="14"/>
      <c r="DCN892" s="14"/>
      <c r="DCO892" s="14"/>
      <c r="DCP892" s="14"/>
      <c r="DCQ892" s="14"/>
      <c r="DCR892" s="14"/>
      <c r="DCS892" s="14"/>
      <c r="DCT892" s="14"/>
      <c r="DCU892" s="14"/>
      <c r="DCV892" s="14"/>
      <c r="DCW892" s="14"/>
      <c r="DCX892" s="14"/>
      <c r="DCY892" s="14"/>
      <c r="DCZ892" s="14"/>
      <c r="DDA892" s="14"/>
      <c r="DDB892" s="14"/>
      <c r="DDC892" s="14"/>
      <c r="DDD892" s="14"/>
      <c r="DDE892" s="14"/>
      <c r="DDF892" s="14"/>
      <c r="DDG892" s="14"/>
      <c r="DDH892" s="14"/>
      <c r="DDI892" s="14"/>
      <c r="DDJ892" s="14"/>
      <c r="DDK892" s="14"/>
      <c r="DDL892" s="14"/>
      <c r="DDM892" s="14"/>
      <c r="DDN892" s="14"/>
      <c r="DDO892" s="14"/>
      <c r="DDP892" s="14"/>
      <c r="DDQ892" s="14"/>
      <c r="DDR892" s="14"/>
      <c r="DDS892" s="14"/>
      <c r="DDT892" s="14"/>
      <c r="DDU892" s="14"/>
      <c r="DDV892" s="14"/>
      <c r="DDW892" s="14"/>
      <c r="DDX892" s="14"/>
      <c r="DDY892" s="14"/>
      <c r="DDZ892" s="14"/>
      <c r="DEA892" s="14"/>
      <c r="DEB892" s="14"/>
      <c r="DEC892" s="14"/>
      <c r="DED892" s="14"/>
      <c r="DEE892" s="14"/>
      <c r="DEF892" s="14"/>
      <c r="DEG892" s="14"/>
      <c r="DEH892" s="14"/>
      <c r="DEI892" s="14"/>
      <c r="DEJ892" s="14"/>
      <c r="DEK892" s="14"/>
      <c r="DEL892" s="14"/>
      <c r="DEM892" s="14"/>
      <c r="DEN892" s="14"/>
      <c r="DEO892" s="14"/>
      <c r="DEP892" s="14"/>
      <c r="DEQ892" s="14"/>
      <c r="DER892" s="14"/>
      <c r="DES892" s="14"/>
      <c r="DET892" s="14"/>
      <c r="DEU892" s="14"/>
      <c r="DEV892" s="14"/>
      <c r="DEW892" s="14"/>
      <c r="DEX892" s="14"/>
      <c r="DEY892" s="14"/>
      <c r="DEZ892" s="14"/>
      <c r="DFA892" s="14"/>
      <c r="DFB892" s="14"/>
      <c r="DFC892" s="14"/>
      <c r="DFD892" s="14"/>
      <c r="DFE892" s="14"/>
      <c r="DFF892" s="14"/>
      <c r="DFG892" s="14"/>
      <c r="DFH892" s="14"/>
      <c r="DFI892" s="14"/>
      <c r="DFJ892" s="14"/>
      <c r="DFK892" s="14"/>
      <c r="DFL892" s="14"/>
      <c r="DFM892" s="14"/>
      <c r="DFN892" s="14"/>
      <c r="DFO892" s="14"/>
      <c r="DFP892" s="14"/>
      <c r="DFQ892" s="14"/>
      <c r="DFR892" s="14"/>
      <c r="DFS892" s="14"/>
      <c r="DFT892" s="14"/>
      <c r="DFU892" s="14"/>
      <c r="DFV892" s="14"/>
      <c r="DFW892" s="14"/>
      <c r="DFX892" s="14"/>
      <c r="DFY892" s="14"/>
      <c r="DFZ892" s="14"/>
      <c r="DGA892" s="14"/>
      <c r="DGB892" s="14"/>
      <c r="DGC892" s="14"/>
      <c r="DGD892" s="14"/>
      <c r="DGE892" s="14"/>
      <c r="DGF892" s="14"/>
      <c r="DGG892" s="14"/>
      <c r="DGH892" s="14"/>
      <c r="DGI892" s="14"/>
      <c r="DGJ892" s="14"/>
      <c r="DGK892" s="14"/>
      <c r="DGL892" s="14"/>
      <c r="DGM892" s="14"/>
      <c r="DGN892" s="14"/>
      <c r="DGO892" s="14"/>
      <c r="DGP892" s="14"/>
      <c r="DGQ892" s="14"/>
      <c r="DGR892" s="14"/>
      <c r="DGS892" s="14"/>
      <c r="DGT892" s="14"/>
      <c r="DGU892" s="14"/>
      <c r="DGV892" s="14"/>
      <c r="DGW892" s="14"/>
      <c r="DGX892" s="14"/>
      <c r="DGY892" s="14"/>
      <c r="DGZ892" s="14"/>
      <c r="DHA892" s="14"/>
      <c r="DHB892" s="14"/>
      <c r="DHC892" s="14"/>
      <c r="DHD892" s="14"/>
      <c r="DHE892" s="14"/>
      <c r="DHF892" s="14"/>
      <c r="DHG892" s="14"/>
      <c r="DHH892" s="14"/>
      <c r="DHI892" s="14"/>
      <c r="DHJ892" s="14"/>
      <c r="DHK892" s="14"/>
      <c r="DHL892" s="14"/>
      <c r="DHM892" s="14"/>
      <c r="DHN892" s="14"/>
      <c r="DHO892" s="14"/>
      <c r="DHP892" s="14"/>
      <c r="DHQ892" s="14"/>
      <c r="DHR892" s="14"/>
      <c r="DHS892" s="14"/>
      <c r="DHT892" s="14"/>
      <c r="DHU892" s="14"/>
      <c r="DHV892" s="14"/>
      <c r="DHW892" s="14"/>
      <c r="DHX892" s="14"/>
      <c r="DHY892" s="14"/>
      <c r="DHZ892" s="14"/>
      <c r="DIA892" s="14"/>
      <c r="DIB892" s="14"/>
      <c r="DIC892" s="14"/>
      <c r="DID892" s="14"/>
      <c r="DIE892" s="14"/>
      <c r="DIF892" s="14"/>
      <c r="DIG892" s="14"/>
      <c r="DIH892" s="14"/>
      <c r="DII892" s="14"/>
      <c r="DIJ892" s="14"/>
      <c r="DIK892" s="14"/>
      <c r="DIL892" s="14"/>
      <c r="DIM892" s="14"/>
      <c r="DIN892" s="14"/>
      <c r="DIO892" s="14"/>
      <c r="DIP892" s="14"/>
      <c r="DIQ892" s="14"/>
      <c r="DIR892" s="14"/>
      <c r="DIS892" s="14"/>
      <c r="DIT892" s="14"/>
      <c r="DIU892" s="14"/>
      <c r="DIV892" s="14"/>
      <c r="DIW892" s="14"/>
      <c r="DIX892" s="14"/>
      <c r="DIY892" s="14"/>
      <c r="DIZ892" s="14"/>
      <c r="DJA892" s="14"/>
      <c r="DJB892" s="14"/>
      <c r="DJC892" s="14"/>
      <c r="DJD892" s="14"/>
      <c r="DJE892" s="14"/>
      <c r="DJF892" s="14"/>
      <c r="DJG892" s="14"/>
      <c r="DJH892" s="14"/>
      <c r="DJI892" s="14"/>
      <c r="DJJ892" s="14"/>
      <c r="DJK892" s="14"/>
      <c r="DJL892" s="14"/>
      <c r="DJM892" s="14"/>
      <c r="DJN892" s="14"/>
      <c r="DJO892" s="14"/>
      <c r="DJP892" s="14"/>
      <c r="DJQ892" s="14"/>
      <c r="DJR892" s="14"/>
      <c r="DJS892" s="14"/>
      <c r="DJT892" s="14"/>
      <c r="DJU892" s="14"/>
      <c r="DJV892" s="14"/>
      <c r="DJW892" s="14"/>
      <c r="DJX892" s="14"/>
      <c r="DJY892" s="14"/>
      <c r="DJZ892" s="14"/>
      <c r="DKA892" s="14"/>
      <c r="DKB892" s="14"/>
      <c r="DKC892" s="14"/>
      <c r="DKD892" s="14"/>
      <c r="DKE892" s="14"/>
      <c r="DKF892" s="14"/>
      <c r="DKG892" s="14"/>
      <c r="DKH892" s="14"/>
      <c r="DKI892" s="14"/>
      <c r="DKJ892" s="14"/>
      <c r="DKK892" s="14"/>
      <c r="DKL892" s="14"/>
      <c r="DKM892" s="14"/>
      <c r="DKN892" s="14"/>
      <c r="DKO892" s="14"/>
      <c r="DKP892" s="14"/>
      <c r="DKQ892" s="14"/>
      <c r="DKR892" s="14"/>
      <c r="DKS892" s="14"/>
      <c r="DKT892" s="14"/>
      <c r="DKU892" s="14"/>
      <c r="DKV892" s="14"/>
      <c r="DKW892" s="14"/>
      <c r="DKX892" s="14"/>
      <c r="DKY892" s="14"/>
      <c r="DKZ892" s="14"/>
      <c r="DLA892" s="14"/>
      <c r="DLB892" s="14"/>
      <c r="DLC892" s="14"/>
      <c r="DLD892" s="14"/>
      <c r="DLE892" s="14"/>
      <c r="DLF892" s="14"/>
      <c r="DLG892" s="14"/>
      <c r="DLH892" s="14"/>
      <c r="DLI892" s="14"/>
      <c r="DLJ892" s="14"/>
      <c r="DLK892" s="14"/>
      <c r="DLL892" s="14"/>
      <c r="DLM892" s="14"/>
      <c r="DLN892" s="14"/>
      <c r="DLO892" s="14"/>
      <c r="DLP892" s="14"/>
      <c r="DLQ892" s="14"/>
      <c r="DLR892" s="14"/>
      <c r="DLS892" s="14"/>
      <c r="DLT892" s="14"/>
      <c r="DLU892" s="14"/>
      <c r="DLV892" s="14"/>
      <c r="DLW892" s="14"/>
      <c r="DLX892" s="14"/>
      <c r="DLY892" s="14"/>
      <c r="DLZ892" s="14"/>
      <c r="DMA892" s="14"/>
      <c r="DMB892" s="14"/>
      <c r="DMC892" s="14"/>
      <c r="DMD892" s="14"/>
      <c r="DME892" s="14"/>
      <c r="DMF892" s="14"/>
      <c r="DMG892" s="14"/>
      <c r="DMH892" s="14"/>
      <c r="DMI892" s="14"/>
      <c r="DMJ892" s="14"/>
      <c r="DMK892" s="14"/>
      <c r="DML892" s="14"/>
      <c r="DMM892" s="14"/>
      <c r="DMN892" s="14"/>
      <c r="DMO892" s="14"/>
      <c r="DMP892" s="14"/>
      <c r="DMQ892" s="14"/>
      <c r="DMR892" s="14"/>
      <c r="DMS892" s="14"/>
      <c r="DMT892" s="14"/>
      <c r="DMU892" s="14"/>
      <c r="DMV892" s="14"/>
      <c r="DMW892" s="14"/>
      <c r="DMX892" s="14"/>
      <c r="DMY892" s="14"/>
      <c r="DMZ892" s="14"/>
      <c r="DNA892" s="14"/>
      <c r="DNB892" s="14"/>
      <c r="DNC892" s="14"/>
      <c r="DND892" s="14"/>
      <c r="DNE892" s="14"/>
      <c r="DNF892" s="14"/>
      <c r="DNG892" s="14"/>
      <c r="DNH892" s="14"/>
      <c r="DNI892" s="14"/>
      <c r="DNJ892" s="14"/>
      <c r="DNK892" s="14"/>
      <c r="DNL892" s="14"/>
      <c r="DNM892" s="14"/>
      <c r="DNN892" s="14"/>
      <c r="DNO892" s="14"/>
      <c r="DNP892" s="14"/>
      <c r="DNQ892" s="14"/>
      <c r="DNR892" s="14"/>
      <c r="DNS892" s="14"/>
      <c r="DNT892" s="14"/>
      <c r="DNU892" s="14"/>
      <c r="DNV892" s="14"/>
      <c r="DNW892" s="14"/>
      <c r="DNX892" s="14"/>
      <c r="DNY892" s="14"/>
      <c r="DNZ892" s="14"/>
      <c r="DOA892" s="14"/>
      <c r="DOB892" s="14"/>
      <c r="DOC892" s="14"/>
      <c r="DOD892" s="14"/>
      <c r="DOE892" s="14"/>
      <c r="DOF892" s="14"/>
      <c r="DOG892" s="14"/>
      <c r="DOH892" s="14"/>
      <c r="DOI892" s="14"/>
      <c r="DOJ892" s="14"/>
      <c r="DOK892" s="14"/>
      <c r="DOL892" s="14"/>
      <c r="DOM892" s="14"/>
      <c r="DON892" s="14"/>
      <c r="DOO892" s="14"/>
      <c r="DOP892" s="14"/>
      <c r="DOQ892" s="14"/>
      <c r="DOR892" s="14"/>
      <c r="DOS892" s="14"/>
      <c r="DOT892" s="14"/>
      <c r="DOU892" s="14"/>
      <c r="DOV892" s="14"/>
      <c r="DOW892" s="14"/>
      <c r="DOX892" s="14"/>
      <c r="DOY892" s="14"/>
      <c r="DOZ892" s="14"/>
      <c r="DPA892" s="14"/>
      <c r="DPB892" s="14"/>
      <c r="DPC892" s="14"/>
      <c r="DPD892" s="14"/>
      <c r="DPE892" s="14"/>
      <c r="DPF892" s="14"/>
      <c r="DPG892" s="14"/>
      <c r="DPH892" s="14"/>
      <c r="DPI892" s="14"/>
      <c r="DPJ892" s="14"/>
      <c r="DPK892" s="14"/>
      <c r="DPL892" s="14"/>
      <c r="DPM892" s="14"/>
      <c r="DPN892" s="14"/>
      <c r="DPO892" s="14"/>
      <c r="DPP892" s="14"/>
      <c r="DPQ892" s="14"/>
      <c r="DPR892" s="14"/>
      <c r="DPS892" s="14"/>
      <c r="DPT892" s="14"/>
      <c r="DPU892" s="14"/>
      <c r="DPV892" s="14"/>
      <c r="DPW892" s="14"/>
      <c r="DPX892" s="14"/>
      <c r="DPY892" s="14"/>
      <c r="DPZ892" s="14"/>
      <c r="DQA892" s="14"/>
      <c r="DQB892" s="14"/>
      <c r="DQC892" s="14"/>
      <c r="DQD892" s="14"/>
      <c r="DQE892" s="14"/>
      <c r="DQF892" s="14"/>
      <c r="DQG892" s="14"/>
      <c r="DQH892" s="14"/>
      <c r="DQI892" s="14"/>
      <c r="DQJ892" s="14"/>
      <c r="DQK892" s="14"/>
      <c r="DQL892" s="14"/>
      <c r="DQM892" s="14"/>
      <c r="DQN892" s="14"/>
      <c r="DQO892" s="14"/>
      <c r="DQP892" s="14"/>
      <c r="DQQ892" s="14"/>
      <c r="DQR892" s="14"/>
      <c r="DQS892" s="14"/>
      <c r="DQT892" s="14"/>
      <c r="DQU892" s="14"/>
      <c r="DQV892" s="14"/>
      <c r="DQW892" s="14"/>
      <c r="DQX892" s="14"/>
      <c r="DQY892" s="14"/>
      <c r="DQZ892" s="14"/>
      <c r="DRA892" s="14"/>
      <c r="DRB892" s="14"/>
      <c r="DRC892" s="14"/>
      <c r="DRD892" s="14"/>
      <c r="DRE892" s="14"/>
      <c r="DRF892" s="14"/>
      <c r="DRG892" s="14"/>
      <c r="DRH892" s="14"/>
      <c r="DRI892" s="14"/>
      <c r="DRJ892" s="14"/>
      <c r="DRK892" s="14"/>
      <c r="DRL892" s="14"/>
      <c r="DRM892" s="14"/>
      <c r="DRN892" s="14"/>
      <c r="DRO892" s="14"/>
      <c r="DRP892" s="14"/>
      <c r="DRQ892" s="14"/>
      <c r="DRR892" s="14"/>
      <c r="DRS892" s="14"/>
      <c r="DRT892" s="14"/>
      <c r="DRU892" s="14"/>
      <c r="DRV892" s="14"/>
      <c r="DRW892" s="14"/>
      <c r="DRX892" s="14"/>
      <c r="DRY892" s="14"/>
      <c r="DRZ892" s="14"/>
      <c r="DSA892" s="14"/>
      <c r="DSB892" s="14"/>
      <c r="DSC892" s="14"/>
      <c r="DSD892" s="14"/>
      <c r="DSE892" s="14"/>
      <c r="DSF892" s="14"/>
      <c r="DSG892" s="14"/>
      <c r="DSH892" s="14"/>
      <c r="DSI892" s="14"/>
      <c r="DSJ892" s="14"/>
      <c r="DSK892" s="14"/>
      <c r="DSL892" s="14"/>
      <c r="DSM892" s="14"/>
      <c r="DSN892" s="14"/>
      <c r="DSO892" s="14"/>
      <c r="DSP892" s="14"/>
      <c r="DSQ892" s="14"/>
      <c r="DSR892" s="14"/>
      <c r="DSS892" s="14"/>
      <c r="DST892" s="14"/>
      <c r="DSU892" s="14"/>
      <c r="DSV892" s="14"/>
      <c r="DSW892" s="14"/>
      <c r="DSX892" s="14"/>
      <c r="DSY892" s="14"/>
      <c r="DSZ892" s="14"/>
      <c r="DTA892" s="14"/>
      <c r="DTB892" s="14"/>
      <c r="DTC892" s="14"/>
      <c r="DTD892" s="14"/>
      <c r="DTE892" s="14"/>
      <c r="DTF892" s="14"/>
      <c r="DTG892" s="14"/>
      <c r="DTH892" s="14"/>
      <c r="DTI892" s="14"/>
      <c r="DTJ892" s="14"/>
      <c r="DTK892" s="14"/>
      <c r="DTL892" s="14"/>
      <c r="DTM892" s="14"/>
      <c r="DTN892" s="14"/>
      <c r="DTO892" s="14"/>
      <c r="DTP892" s="14"/>
      <c r="DTQ892" s="14"/>
      <c r="DTR892" s="14"/>
      <c r="DTS892" s="14"/>
      <c r="DTT892" s="14"/>
      <c r="DTU892" s="14"/>
      <c r="DTV892" s="14"/>
      <c r="DTW892" s="14"/>
      <c r="DTX892" s="14"/>
      <c r="DTY892" s="14"/>
      <c r="DTZ892" s="14"/>
      <c r="DUA892" s="14"/>
      <c r="DUB892" s="14"/>
      <c r="DUC892" s="14"/>
      <c r="DUD892" s="14"/>
      <c r="DUE892" s="14"/>
      <c r="DUF892" s="14"/>
      <c r="DUG892" s="14"/>
      <c r="DUH892" s="14"/>
      <c r="DUI892" s="14"/>
      <c r="DUJ892" s="14"/>
      <c r="DUK892" s="14"/>
      <c r="DUL892" s="14"/>
      <c r="DUM892" s="14"/>
      <c r="DUN892" s="14"/>
      <c r="DUO892" s="14"/>
      <c r="DUP892" s="14"/>
      <c r="DUQ892" s="14"/>
      <c r="DUR892" s="14"/>
      <c r="DUS892" s="14"/>
      <c r="DUT892" s="14"/>
      <c r="DUU892" s="14"/>
      <c r="DUV892" s="14"/>
      <c r="DUW892" s="14"/>
      <c r="DUX892" s="14"/>
      <c r="DUY892" s="14"/>
      <c r="DUZ892" s="14"/>
      <c r="DVA892" s="14"/>
      <c r="DVB892" s="14"/>
      <c r="DVC892" s="14"/>
      <c r="DVD892" s="14"/>
      <c r="DVE892" s="14"/>
      <c r="DVF892" s="14"/>
      <c r="DVG892" s="14"/>
      <c r="DVH892" s="14"/>
      <c r="DVI892" s="14"/>
      <c r="DVJ892" s="14"/>
      <c r="DVK892" s="14"/>
      <c r="DVL892" s="14"/>
      <c r="DVM892" s="14"/>
      <c r="DVN892" s="14"/>
      <c r="DVO892" s="14"/>
      <c r="DVP892" s="14"/>
      <c r="DVQ892" s="14"/>
      <c r="DVR892" s="14"/>
      <c r="DVS892" s="14"/>
      <c r="DVT892" s="14"/>
      <c r="DVU892" s="14"/>
      <c r="DVV892" s="14"/>
      <c r="DVW892" s="14"/>
      <c r="DVX892" s="14"/>
      <c r="DVY892" s="14"/>
      <c r="DVZ892" s="14"/>
      <c r="DWA892" s="14"/>
      <c r="DWB892" s="14"/>
      <c r="DWC892" s="14"/>
      <c r="DWD892" s="14"/>
      <c r="DWE892" s="14"/>
      <c r="DWF892" s="14"/>
      <c r="DWG892" s="14"/>
      <c r="DWH892" s="14"/>
      <c r="DWI892" s="14"/>
      <c r="DWJ892" s="14"/>
      <c r="DWK892" s="14"/>
      <c r="DWL892" s="14"/>
      <c r="DWM892" s="14"/>
      <c r="DWN892" s="14"/>
      <c r="DWO892" s="14"/>
      <c r="DWP892" s="14"/>
      <c r="DWQ892" s="14"/>
      <c r="DWR892" s="14"/>
      <c r="DWS892" s="14"/>
      <c r="DWT892" s="14"/>
      <c r="DWU892" s="14"/>
      <c r="DWV892" s="14"/>
      <c r="DWW892" s="14"/>
      <c r="DWX892" s="14"/>
      <c r="DWY892" s="14"/>
      <c r="DWZ892" s="14"/>
      <c r="DXA892" s="14"/>
      <c r="DXB892" s="14"/>
      <c r="DXC892" s="14"/>
      <c r="DXD892" s="14"/>
      <c r="DXE892" s="14"/>
      <c r="DXF892" s="14"/>
      <c r="DXG892" s="14"/>
      <c r="DXH892" s="14"/>
      <c r="DXI892" s="14"/>
      <c r="DXJ892" s="14"/>
      <c r="DXK892" s="14"/>
      <c r="DXL892" s="14"/>
      <c r="DXM892" s="14"/>
      <c r="DXN892" s="14"/>
      <c r="DXO892" s="14"/>
      <c r="DXP892" s="14"/>
      <c r="DXQ892" s="14"/>
      <c r="DXR892" s="14"/>
      <c r="DXS892" s="14"/>
      <c r="DXT892" s="14"/>
      <c r="DXU892" s="14"/>
      <c r="DXV892" s="14"/>
      <c r="DXW892" s="14"/>
      <c r="DXX892" s="14"/>
      <c r="DXY892" s="14"/>
      <c r="DXZ892" s="14"/>
      <c r="DYA892" s="14"/>
      <c r="DYB892" s="14"/>
      <c r="DYC892" s="14"/>
      <c r="DYD892" s="14"/>
      <c r="DYE892" s="14"/>
      <c r="DYF892" s="14"/>
      <c r="DYG892" s="14"/>
      <c r="DYH892" s="14"/>
      <c r="DYI892" s="14"/>
      <c r="DYJ892" s="14"/>
      <c r="DYK892" s="14"/>
      <c r="DYL892" s="14"/>
      <c r="DYM892" s="14"/>
      <c r="DYN892" s="14"/>
      <c r="DYO892" s="14"/>
      <c r="DYP892" s="14"/>
      <c r="DYQ892" s="14"/>
      <c r="DYR892" s="14"/>
      <c r="DYS892" s="14"/>
      <c r="DYT892" s="14"/>
      <c r="DYU892" s="14"/>
      <c r="DYV892" s="14"/>
      <c r="DYW892" s="14"/>
      <c r="DYX892" s="14"/>
      <c r="DYY892" s="14"/>
      <c r="DYZ892" s="14"/>
      <c r="DZA892" s="14"/>
      <c r="DZB892" s="14"/>
      <c r="DZC892" s="14"/>
      <c r="DZD892" s="14"/>
      <c r="DZE892" s="14"/>
      <c r="DZF892" s="14"/>
      <c r="DZG892" s="14"/>
      <c r="DZH892" s="14"/>
      <c r="DZI892" s="14"/>
      <c r="DZJ892" s="14"/>
      <c r="DZK892" s="14"/>
      <c r="DZL892" s="14"/>
      <c r="DZM892" s="14"/>
      <c r="DZN892" s="14"/>
      <c r="DZO892" s="14"/>
      <c r="DZP892" s="14"/>
      <c r="DZQ892" s="14"/>
      <c r="DZR892" s="14"/>
      <c r="DZS892" s="14"/>
      <c r="DZT892" s="14"/>
      <c r="DZU892" s="14"/>
      <c r="DZV892" s="14"/>
      <c r="DZW892" s="14"/>
      <c r="DZX892" s="14"/>
      <c r="DZY892" s="14"/>
      <c r="DZZ892" s="14"/>
      <c r="EAA892" s="14"/>
      <c r="EAB892" s="14"/>
      <c r="EAC892" s="14"/>
      <c r="EAD892" s="14"/>
      <c r="EAE892" s="14"/>
      <c r="EAF892" s="14"/>
      <c r="EAG892" s="14"/>
      <c r="EAH892" s="14"/>
      <c r="EAI892" s="14"/>
      <c r="EAJ892" s="14"/>
      <c r="EAK892" s="14"/>
      <c r="EAL892" s="14"/>
      <c r="EAM892" s="14"/>
      <c r="EAN892" s="14"/>
      <c r="EAO892" s="14"/>
      <c r="EAP892" s="14"/>
      <c r="EAQ892" s="14"/>
      <c r="EAR892" s="14"/>
      <c r="EAS892" s="14"/>
      <c r="EAT892" s="14"/>
      <c r="EAU892" s="14"/>
      <c r="EAV892" s="14"/>
      <c r="EAW892" s="14"/>
      <c r="EAX892" s="14"/>
      <c r="EAY892" s="14"/>
      <c r="EAZ892" s="14"/>
      <c r="EBA892" s="14"/>
      <c r="EBB892" s="14"/>
      <c r="EBC892" s="14"/>
      <c r="EBD892" s="14"/>
      <c r="EBE892" s="14"/>
      <c r="EBF892" s="14"/>
      <c r="EBG892" s="14"/>
      <c r="EBH892" s="14"/>
      <c r="EBI892" s="14"/>
      <c r="EBJ892" s="14"/>
      <c r="EBK892" s="14"/>
      <c r="EBL892" s="14"/>
      <c r="EBM892" s="14"/>
      <c r="EBN892" s="14"/>
      <c r="EBO892" s="14"/>
      <c r="EBP892" s="14"/>
      <c r="EBQ892" s="14"/>
      <c r="EBR892" s="14"/>
      <c r="EBS892" s="14"/>
      <c r="EBT892" s="14"/>
      <c r="EBU892" s="14"/>
      <c r="EBV892" s="14"/>
      <c r="EBW892" s="14"/>
      <c r="EBX892" s="14"/>
      <c r="EBY892" s="14"/>
      <c r="EBZ892" s="14"/>
      <c r="ECA892" s="14"/>
      <c r="ECB892" s="14"/>
      <c r="ECC892" s="14"/>
      <c r="ECD892" s="14"/>
      <c r="ECE892" s="14"/>
      <c r="ECF892" s="14"/>
      <c r="ECG892" s="14"/>
      <c r="ECH892" s="14"/>
      <c r="ECI892" s="14"/>
      <c r="ECJ892" s="14"/>
      <c r="ECK892" s="14"/>
      <c r="ECL892" s="14"/>
      <c r="ECM892" s="14"/>
      <c r="ECN892" s="14"/>
      <c r="ECO892" s="14"/>
      <c r="ECP892" s="14"/>
      <c r="ECQ892" s="14"/>
      <c r="ECR892" s="14"/>
      <c r="ECS892" s="14"/>
      <c r="ECT892" s="14"/>
      <c r="ECU892" s="14"/>
      <c r="ECV892" s="14"/>
      <c r="ECW892" s="14"/>
      <c r="ECX892" s="14"/>
      <c r="ECY892" s="14"/>
      <c r="ECZ892" s="14"/>
      <c r="EDA892" s="14"/>
      <c r="EDB892" s="14"/>
      <c r="EDC892" s="14"/>
      <c r="EDD892" s="14"/>
      <c r="EDE892" s="14"/>
      <c r="EDF892" s="14"/>
      <c r="EDG892" s="14"/>
      <c r="EDH892" s="14"/>
      <c r="EDI892" s="14"/>
      <c r="EDJ892" s="14"/>
      <c r="EDK892" s="14"/>
      <c r="EDL892" s="14"/>
      <c r="EDM892" s="14"/>
      <c r="EDN892" s="14"/>
      <c r="EDO892" s="14"/>
      <c r="EDP892" s="14"/>
      <c r="EDQ892" s="14"/>
      <c r="EDR892" s="14"/>
      <c r="EDS892" s="14"/>
      <c r="EDT892" s="14"/>
      <c r="EDU892" s="14"/>
      <c r="EDV892" s="14"/>
      <c r="EDW892" s="14"/>
      <c r="EDX892" s="14"/>
      <c r="EDY892" s="14"/>
      <c r="EDZ892" s="14"/>
      <c r="EEA892" s="14"/>
      <c r="EEB892" s="14"/>
      <c r="EEC892" s="14"/>
      <c r="EED892" s="14"/>
      <c r="EEE892" s="14"/>
      <c r="EEF892" s="14"/>
      <c r="EEG892" s="14"/>
      <c r="EEH892" s="14"/>
      <c r="EEI892" s="14"/>
      <c r="EEJ892" s="14"/>
      <c r="EEK892" s="14"/>
      <c r="EEL892" s="14"/>
      <c r="EEM892" s="14"/>
      <c r="EEN892" s="14"/>
      <c r="EEO892" s="14"/>
      <c r="EEP892" s="14"/>
      <c r="EEQ892" s="14"/>
      <c r="EER892" s="14"/>
      <c r="EES892" s="14"/>
      <c r="EET892" s="14"/>
      <c r="EEU892" s="14"/>
      <c r="EEV892" s="14"/>
      <c r="EEW892" s="14"/>
      <c r="EEX892" s="14"/>
      <c r="EEY892" s="14"/>
      <c r="EEZ892" s="14"/>
      <c r="EFA892" s="14"/>
      <c r="EFB892" s="14"/>
      <c r="EFC892" s="14"/>
      <c r="EFD892" s="14"/>
      <c r="EFE892" s="14"/>
      <c r="EFF892" s="14"/>
      <c r="EFG892" s="14"/>
      <c r="EFH892" s="14"/>
      <c r="EFI892" s="14"/>
      <c r="EFJ892" s="14"/>
      <c r="EFK892" s="14"/>
      <c r="EFL892" s="14"/>
      <c r="EFM892" s="14"/>
      <c r="EFN892" s="14"/>
      <c r="EFO892" s="14"/>
      <c r="EFP892" s="14"/>
      <c r="EFQ892" s="14"/>
      <c r="EFR892" s="14"/>
      <c r="EFS892" s="14"/>
      <c r="EFT892" s="14"/>
      <c r="EFU892" s="14"/>
      <c r="EFV892" s="14"/>
      <c r="EFW892" s="14"/>
      <c r="EFX892" s="14"/>
      <c r="EFY892" s="14"/>
      <c r="EFZ892" s="14"/>
      <c r="EGA892" s="14"/>
      <c r="EGB892" s="14"/>
      <c r="EGC892" s="14"/>
      <c r="EGD892" s="14"/>
      <c r="EGE892" s="14"/>
      <c r="EGF892" s="14"/>
      <c r="EGG892" s="14"/>
      <c r="EGH892" s="14"/>
      <c r="EGI892" s="14"/>
      <c r="EGJ892" s="14"/>
      <c r="EGK892" s="14"/>
      <c r="EGL892" s="14"/>
      <c r="EGM892" s="14"/>
      <c r="EGN892" s="14"/>
      <c r="EGO892" s="14"/>
      <c r="EGP892" s="14"/>
      <c r="EGQ892" s="14"/>
      <c r="EGR892" s="14"/>
      <c r="EGS892" s="14"/>
      <c r="EGT892" s="14"/>
      <c r="EGU892" s="14"/>
      <c r="EGV892" s="14"/>
      <c r="EGW892" s="14"/>
      <c r="EGX892" s="14"/>
      <c r="EGY892" s="14"/>
      <c r="EGZ892" s="14"/>
      <c r="EHA892" s="14"/>
      <c r="EHB892" s="14"/>
      <c r="EHC892" s="14"/>
      <c r="EHD892" s="14"/>
      <c r="EHE892" s="14"/>
      <c r="EHF892" s="14"/>
      <c r="EHG892" s="14"/>
      <c r="EHH892" s="14"/>
      <c r="EHI892" s="14"/>
      <c r="EHJ892" s="14"/>
      <c r="EHK892" s="14"/>
      <c r="EHL892" s="14"/>
      <c r="EHM892" s="14"/>
      <c r="EHN892" s="14"/>
      <c r="EHO892" s="14"/>
      <c r="EHP892" s="14"/>
      <c r="EHQ892" s="14"/>
      <c r="EHR892" s="14"/>
      <c r="EHS892" s="14"/>
      <c r="EHT892" s="14"/>
      <c r="EHU892" s="14"/>
      <c r="EHV892" s="14"/>
      <c r="EHW892" s="14"/>
      <c r="EHX892" s="14"/>
      <c r="EHY892" s="14"/>
      <c r="EHZ892" s="14"/>
      <c r="EIA892" s="14"/>
      <c r="EIB892" s="14"/>
      <c r="EIC892" s="14"/>
      <c r="EID892" s="14"/>
      <c r="EIE892" s="14"/>
      <c r="EIF892" s="14"/>
      <c r="EIG892" s="14"/>
      <c r="EIH892" s="14"/>
      <c r="EII892" s="14"/>
      <c r="EIJ892" s="14"/>
      <c r="EIK892" s="14"/>
      <c r="EIL892" s="14"/>
      <c r="EIM892" s="14"/>
      <c r="EIN892" s="14"/>
      <c r="EIO892" s="14"/>
      <c r="EIP892" s="14"/>
      <c r="EIQ892" s="14"/>
      <c r="EIR892" s="14"/>
      <c r="EIS892" s="14"/>
      <c r="EIT892" s="14"/>
      <c r="EIU892" s="14"/>
      <c r="EIV892" s="14"/>
      <c r="EIW892" s="14"/>
      <c r="EIX892" s="14"/>
      <c r="EIY892" s="14"/>
      <c r="EIZ892" s="14"/>
      <c r="EJA892" s="14"/>
      <c r="EJB892" s="14"/>
      <c r="EJC892" s="14"/>
      <c r="EJD892" s="14"/>
      <c r="EJE892" s="14"/>
      <c r="EJF892" s="14"/>
      <c r="EJG892" s="14"/>
      <c r="EJH892" s="14"/>
      <c r="EJI892" s="14"/>
      <c r="EJJ892" s="14"/>
      <c r="EJK892" s="14"/>
      <c r="EJL892" s="14"/>
      <c r="EJM892" s="14"/>
      <c r="EJN892" s="14"/>
      <c r="EJO892" s="14"/>
      <c r="EJP892" s="14"/>
      <c r="EJQ892" s="14"/>
      <c r="EJR892" s="14"/>
      <c r="EJS892" s="14"/>
      <c r="EJT892" s="14"/>
      <c r="EJU892" s="14"/>
      <c r="EJV892" s="14"/>
      <c r="EJW892" s="14"/>
      <c r="EJX892" s="14"/>
      <c r="EJY892" s="14"/>
      <c r="EJZ892" s="14"/>
      <c r="EKA892" s="14"/>
      <c r="EKB892" s="14"/>
      <c r="EKC892" s="14"/>
      <c r="EKD892" s="14"/>
      <c r="EKE892" s="14"/>
      <c r="EKF892" s="14"/>
      <c r="EKG892" s="14"/>
      <c r="EKH892" s="14"/>
      <c r="EKI892" s="14"/>
      <c r="EKJ892" s="14"/>
      <c r="EKK892" s="14"/>
      <c r="EKL892" s="14"/>
      <c r="EKM892" s="14"/>
      <c r="EKN892" s="14"/>
      <c r="EKO892" s="14"/>
      <c r="EKP892" s="14"/>
      <c r="EKQ892" s="14"/>
      <c r="EKR892" s="14"/>
      <c r="EKS892" s="14"/>
      <c r="EKT892" s="14"/>
      <c r="EKU892" s="14"/>
      <c r="EKV892" s="14"/>
      <c r="EKW892" s="14"/>
      <c r="EKX892" s="14"/>
      <c r="EKY892" s="14"/>
      <c r="EKZ892" s="14"/>
      <c r="ELA892" s="14"/>
      <c r="ELB892" s="14"/>
      <c r="ELC892" s="14"/>
      <c r="ELD892" s="14"/>
      <c r="ELE892" s="14"/>
      <c r="ELF892" s="14"/>
      <c r="ELG892" s="14"/>
      <c r="ELH892" s="14"/>
      <c r="ELI892" s="14"/>
      <c r="ELJ892" s="14"/>
      <c r="ELK892" s="14"/>
      <c r="ELL892" s="14"/>
      <c r="ELM892" s="14"/>
      <c r="ELN892" s="14"/>
      <c r="ELO892" s="14"/>
      <c r="ELP892" s="14"/>
      <c r="ELQ892" s="14"/>
      <c r="ELR892" s="14"/>
      <c r="ELS892" s="14"/>
      <c r="ELT892" s="14"/>
      <c r="ELU892" s="14"/>
      <c r="ELV892" s="14"/>
      <c r="ELW892" s="14"/>
      <c r="ELX892" s="14"/>
      <c r="ELY892" s="14"/>
      <c r="ELZ892" s="14"/>
      <c r="EMA892" s="14"/>
      <c r="EMB892" s="14"/>
      <c r="EMC892" s="14"/>
      <c r="EMD892" s="14"/>
      <c r="EME892" s="14"/>
      <c r="EMF892" s="14"/>
      <c r="EMG892" s="14"/>
      <c r="EMH892" s="14"/>
      <c r="EMI892" s="14"/>
      <c r="EMJ892" s="14"/>
      <c r="EMK892" s="14"/>
      <c r="EML892" s="14"/>
      <c r="EMM892" s="14"/>
      <c r="EMN892" s="14"/>
      <c r="EMO892" s="14"/>
      <c r="EMP892" s="14"/>
      <c r="EMQ892" s="14"/>
      <c r="EMR892" s="14"/>
      <c r="EMS892" s="14"/>
      <c r="EMT892" s="14"/>
      <c r="EMU892" s="14"/>
      <c r="EMV892" s="14"/>
      <c r="EMW892" s="14"/>
      <c r="EMX892" s="14"/>
      <c r="EMY892" s="14"/>
      <c r="EMZ892" s="14"/>
      <c r="ENA892" s="14"/>
      <c r="ENB892" s="14"/>
      <c r="ENC892" s="14"/>
      <c r="END892" s="14"/>
      <c r="ENE892" s="14"/>
      <c r="ENF892" s="14"/>
      <c r="ENG892" s="14"/>
      <c r="ENH892" s="14"/>
      <c r="ENI892" s="14"/>
      <c r="ENJ892" s="14"/>
      <c r="ENK892" s="14"/>
      <c r="ENL892" s="14"/>
      <c r="ENM892" s="14"/>
      <c r="ENN892" s="14"/>
      <c r="ENO892" s="14"/>
      <c r="ENP892" s="14"/>
      <c r="ENQ892" s="14"/>
      <c r="ENR892" s="14"/>
      <c r="ENS892" s="14"/>
      <c r="ENT892" s="14"/>
      <c r="ENU892" s="14"/>
      <c r="ENV892" s="14"/>
      <c r="ENW892" s="14"/>
      <c r="ENX892" s="14"/>
      <c r="ENY892" s="14"/>
      <c r="ENZ892" s="14"/>
      <c r="EOA892" s="14"/>
      <c r="EOB892" s="14"/>
      <c r="EOC892" s="14"/>
      <c r="EOD892" s="14"/>
      <c r="EOE892" s="14"/>
      <c r="EOF892" s="14"/>
      <c r="EOG892" s="14"/>
      <c r="EOH892" s="14"/>
      <c r="EOI892" s="14"/>
      <c r="EOJ892" s="14"/>
      <c r="EOK892" s="14"/>
      <c r="EOL892" s="14"/>
      <c r="EOM892" s="14"/>
      <c r="EON892" s="14"/>
      <c r="EOO892" s="14"/>
      <c r="EOP892" s="14"/>
      <c r="EOQ892" s="14"/>
      <c r="EOR892" s="14"/>
      <c r="EOS892" s="14"/>
      <c r="EOT892" s="14"/>
      <c r="EOU892" s="14"/>
      <c r="EOV892" s="14"/>
      <c r="EOW892" s="14"/>
      <c r="EOX892" s="14"/>
      <c r="EOY892" s="14"/>
      <c r="EOZ892" s="14"/>
      <c r="EPA892" s="14"/>
      <c r="EPB892" s="14"/>
      <c r="EPC892" s="14"/>
      <c r="EPD892" s="14"/>
      <c r="EPE892" s="14"/>
      <c r="EPF892" s="14"/>
      <c r="EPG892" s="14"/>
      <c r="EPH892" s="14"/>
      <c r="EPI892" s="14"/>
      <c r="EPJ892" s="14"/>
      <c r="EPK892" s="14"/>
      <c r="EPL892" s="14"/>
      <c r="EPM892" s="14"/>
      <c r="EPN892" s="14"/>
      <c r="EPO892" s="14"/>
      <c r="EPP892" s="14"/>
      <c r="EPQ892" s="14"/>
      <c r="EPR892" s="14"/>
      <c r="EPS892" s="14"/>
      <c r="EPT892" s="14"/>
      <c r="EPU892" s="14"/>
      <c r="EPV892" s="14"/>
      <c r="EPW892" s="14"/>
      <c r="EPX892" s="14"/>
      <c r="EPY892" s="14"/>
      <c r="EPZ892" s="14"/>
      <c r="EQA892" s="14"/>
      <c r="EQB892" s="14"/>
      <c r="EQC892" s="14"/>
      <c r="EQD892" s="14"/>
      <c r="EQE892" s="14"/>
      <c r="EQF892" s="14"/>
      <c r="EQG892" s="14"/>
      <c r="EQH892" s="14"/>
      <c r="EQI892" s="14"/>
      <c r="EQJ892" s="14"/>
      <c r="EQK892" s="14"/>
      <c r="EQL892" s="14"/>
      <c r="EQM892" s="14"/>
      <c r="EQN892" s="14"/>
      <c r="EQO892" s="14"/>
      <c r="EQP892" s="14"/>
      <c r="EQQ892" s="14"/>
      <c r="EQR892" s="14"/>
      <c r="EQS892" s="14"/>
      <c r="EQT892" s="14"/>
      <c r="EQU892" s="14"/>
      <c r="EQV892" s="14"/>
      <c r="EQW892" s="14"/>
      <c r="EQX892" s="14"/>
      <c r="EQY892" s="14"/>
      <c r="EQZ892" s="14"/>
      <c r="ERA892" s="14"/>
      <c r="ERB892" s="14"/>
      <c r="ERC892" s="14"/>
      <c r="ERD892" s="14"/>
      <c r="ERE892" s="14"/>
      <c r="ERF892" s="14"/>
      <c r="ERG892" s="14"/>
      <c r="ERH892" s="14"/>
      <c r="ERI892" s="14"/>
      <c r="ERJ892" s="14"/>
      <c r="ERK892" s="14"/>
      <c r="ERL892" s="14"/>
      <c r="ERM892" s="14"/>
      <c r="ERN892" s="14"/>
      <c r="ERO892" s="14"/>
      <c r="ERP892" s="14"/>
      <c r="ERQ892" s="14"/>
      <c r="ERR892" s="14"/>
      <c r="ERS892" s="14"/>
      <c r="ERT892" s="14"/>
      <c r="ERU892" s="14"/>
      <c r="ERV892" s="14"/>
      <c r="ERW892" s="14"/>
      <c r="ERX892" s="14"/>
      <c r="ERY892" s="14"/>
      <c r="ERZ892" s="14"/>
      <c r="ESA892" s="14"/>
      <c r="ESB892" s="14"/>
      <c r="ESC892" s="14"/>
      <c r="ESD892" s="14"/>
      <c r="ESE892" s="14"/>
      <c r="ESF892" s="14"/>
      <c r="ESG892" s="14"/>
      <c r="ESH892" s="14"/>
      <c r="ESI892" s="14"/>
      <c r="ESJ892" s="14"/>
      <c r="ESK892" s="14"/>
      <c r="ESL892" s="14"/>
      <c r="ESM892" s="14"/>
      <c r="ESN892" s="14"/>
      <c r="ESO892" s="14"/>
      <c r="ESP892" s="14"/>
      <c r="ESQ892" s="14"/>
      <c r="ESR892" s="14"/>
      <c r="ESS892" s="14"/>
      <c r="EST892" s="14"/>
      <c r="ESU892" s="14"/>
      <c r="ESV892" s="14"/>
      <c r="ESW892" s="14"/>
      <c r="ESX892" s="14"/>
      <c r="ESY892" s="14"/>
      <c r="ESZ892" s="14"/>
      <c r="ETA892" s="14"/>
      <c r="ETB892" s="14"/>
      <c r="ETC892" s="14"/>
      <c r="ETD892" s="14"/>
      <c r="ETE892" s="14"/>
      <c r="ETF892" s="14"/>
      <c r="ETG892" s="14"/>
      <c r="ETH892" s="14"/>
      <c r="ETI892" s="14"/>
      <c r="ETJ892" s="14"/>
      <c r="ETK892" s="14"/>
      <c r="ETL892" s="14"/>
      <c r="ETM892" s="14"/>
      <c r="ETN892" s="14"/>
      <c r="ETO892" s="14"/>
      <c r="ETP892" s="14"/>
      <c r="ETQ892" s="14"/>
      <c r="ETR892" s="14"/>
      <c r="ETS892" s="14"/>
      <c r="ETT892" s="14"/>
      <c r="ETU892" s="14"/>
      <c r="ETV892" s="14"/>
      <c r="ETW892" s="14"/>
      <c r="ETX892" s="14"/>
      <c r="ETY892" s="14"/>
      <c r="ETZ892" s="14"/>
      <c r="EUA892" s="14"/>
      <c r="EUB892" s="14"/>
      <c r="EUC892" s="14"/>
      <c r="EUD892" s="14"/>
      <c r="EUE892" s="14"/>
      <c r="EUF892" s="14"/>
      <c r="EUG892" s="14"/>
      <c r="EUH892" s="14"/>
      <c r="EUI892" s="14"/>
      <c r="EUJ892" s="14"/>
      <c r="EUK892" s="14"/>
      <c r="EUL892" s="14"/>
      <c r="EUM892" s="14"/>
      <c r="EUN892" s="14"/>
      <c r="EUO892" s="14"/>
      <c r="EUP892" s="14"/>
      <c r="EUQ892" s="14"/>
      <c r="EUR892" s="14"/>
      <c r="EUS892" s="14"/>
      <c r="EUT892" s="14"/>
      <c r="EUU892" s="14"/>
      <c r="EUV892" s="14"/>
      <c r="EUW892" s="14"/>
      <c r="EUX892" s="14"/>
      <c r="EUY892" s="14"/>
      <c r="EUZ892" s="14"/>
      <c r="EVA892" s="14"/>
      <c r="EVB892" s="14"/>
      <c r="EVC892" s="14"/>
      <c r="EVD892" s="14"/>
      <c r="EVE892" s="14"/>
      <c r="EVF892" s="14"/>
      <c r="EVG892" s="14"/>
      <c r="EVH892" s="14"/>
      <c r="EVI892" s="14"/>
      <c r="EVJ892" s="14"/>
      <c r="EVK892" s="14"/>
      <c r="EVL892" s="14"/>
      <c r="EVM892" s="14"/>
      <c r="EVN892" s="14"/>
      <c r="EVO892" s="14"/>
      <c r="EVP892" s="14"/>
      <c r="EVQ892" s="14"/>
      <c r="EVR892" s="14"/>
      <c r="EVS892" s="14"/>
      <c r="EVT892" s="14"/>
      <c r="EVU892" s="14"/>
      <c r="EVV892" s="14"/>
      <c r="EVW892" s="14"/>
      <c r="EVX892" s="14"/>
      <c r="EVY892" s="14"/>
      <c r="EVZ892" s="14"/>
      <c r="EWA892" s="14"/>
      <c r="EWB892" s="14"/>
      <c r="EWC892" s="14"/>
      <c r="EWD892" s="14"/>
      <c r="EWE892" s="14"/>
      <c r="EWF892" s="14"/>
      <c r="EWG892" s="14"/>
      <c r="EWH892" s="14"/>
      <c r="EWI892" s="14"/>
      <c r="EWJ892" s="14"/>
      <c r="EWK892" s="14"/>
      <c r="EWL892" s="14"/>
      <c r="EWM892" s="14"/>
      <c r="EWN892" s="14"/>
      <c r="EWO892" s="14"/>
      <c r="EWP892" s="14"/>
      <c r="EWQ892" s="14"/>
      <c r="EWR892" s="14"/>
      <c r="EWS892" s="14"/>
      <c r="EWT892" s="14"/>
      <c r="EWU892" s="14"/>
      <c r="EWV892" s="14"/>
      <c r="EWW892" s="14"/>
      <c r="EWX892" s="14"/>
      <c r="EWY892" s="14"/>
      <c r="EWZ892" s="14"/>
      <c r="EXA892" s="14"/>
      <c r="EXB892" s="14"/>
      <c r="EXC892" s="14"/>
      <c r="EXD892" s="14"/>
      <c r="EXE892" s="14"/>
      <c r="EXF892" s="14"/>
      <c r="EXG892" s="14"/>
      <c r="EXH892" s="14"/>
      <c r="EXI892" s="14"/>
      <c r="EXJ892" s="14"/>
      <c r="EXK892" s="14"/>
      <c r="EXL892" s="14"/>
      <c r="EXM892" s="14"/>
      <c r="EXN892" s="14"/>
      <c r="EXO892" s="14"/>
      <c r="EXP892" s="14"/>
      <c r="EXQ892" s="14"/>
      <c r="EXR892" s="14"/>
      <c r="EXS892" s="14"/>
      <c r="EXT892" s="14"/>
      <c r="EXU892" s="14"/>
      <c r="EXV892" s="14"/>
      <c r="EXW892" s="14"/>
      <c r="EXX892" s="14"/>
      <c r="EXY892" s="14"/>
      <c r="EXZ892" s="14"/>
      <c r="EYA892" s="14"/>
      <c r="EYB892" s="14"/>
      <c r="EYC892" s="14"/>
      <c r="EYD892" s="14"/>
      <c r="EYE892" s="14"/>
      <c r="EYF892" s="14"/>
      <c r="EYG892" s="14"/>
      <c r="EYH892" s="14"/>
      <c r="EYI892" s="14"/>
      <c r="EYJ892" s="14"/>
      <c r="EYK892" s="14"/>
      <c r="EYL892" s="14"/>
      <c r="EYM892" s="14"/>
      <c r="EYN892" s="14"/>
      <c r="EYO892" s="14"/>
      <c r="EYP892" s="14"/>
      <c r="EYQ892" s="14"/>
      <c r="EYR892" s="14"/>
      <c r="EYS892" s="14"/>
      <c r="EYT892" s="14"/>
      <c r="EYU892" s="14"/>
      <c r="EYV892" s="14"/>
      <c r="EYW892" s="14"/>
      <c r="EYX892" s="14"/>
      <c r="EYY892" s="14"/>
      <c r="EYZ892" s="14"/>
      <c r="EZA892" s="14"/>
      <c r="EZB892" s="14"/>
      <c r="EZC892" s="14"/>
      <c r="EZD892" s="14"/>
      <c r="EZE892" s="14"/>
      <c r="EZF892" s="14"/>
      <c r="EZG892" s="14"/>
      <c r="EZH892" s="14"/>
      <c r="EZI892" s="14"/>
      <c r="EZJ892" s="14"/>
      <c r="EZK892" s="14"/>
      <c r="EZL892" s="14"/>
      <c r="EZM892" s="14"/>
      <c r="EZN892" s="14"/>
      <c r="EZO892" s="14"/>
      <c r="EZP892" s="14"/>
      <c r="EZQ892" s="14"/>
      <c r="EZR892" s="14"/>
      <c r="EZS892" s="14"/>
      <c r="EZT892" s="14"/>
      <c r="EZU892" s="14"/>
      <c r="EZV892" s="14"/>
      <c r="EZW892" s="14"/>
      <c r="EZX892" s="14"/>
      <c r="EZY892" s="14"/>
      <c r="EZZ892" s="14"/>
      <c r="FAA892" s="14"/>
      <c r="FAB892" s="14"/>
      <c r="FAC892" s="14"/>
      <c r="FAD892" s="14"/>
      <c r="FAE892" s="14"/>
      <c r="FAF892" s="14"/>
      <c r="FAG892" s="14"/>
      <c r="FAH892" s="14"/>
      <c r="FAI892" s="14"/>
      <c r="FAJ892" s="14"/>
      <c r="FAK892" s="14"/>
      <c r="FAL892" s="14"/>
      <c r="FAM892" s="14"/>
      <c r="FAN892" s="14"/>
      <c r="FAO892" s="14"/>
      <c r="FAP892" s="14"/>
      <c r="FAQ892" s="14"/>
      <c r="FAR892" s="14"/>
      <c r="FAS892" s="14"/>
      <c r="FAT892" s="14"/>
      <c r="FAU892" s="14"/>
      <c r="FAV892" s="14"/>
      <c r="FAW892" s="14"/>
      <c r="FAX892" s="14"/>
      <c r="FAY892" s="14"/>
      <c r="FAZ892" s="14"/>
      <c r="FBA892" s="14"/>
      <c r="FBB892" s="14"/>
      <c r="FBC892" s="14"/>
      <c r="FBD892" s="14"/>
      <c r="FBE892" s="14"/>
      <c r="FBF892" s="14"/>
      <c r="FBG892" s="14"/>
      <c r="FBH892" s="14"/>
      <c r="FBI892" s="14"/>
      <c r="FBJ892" s="14"/>
      <c r="FBK892" s="14"/>
      <c r="FBL892" s="14"/>
      <c r="FBM892" s="14"/>
      <c r="FBN892" s="14"/>
      <c r="FBO892" s="14"/>
      <c r="FBP892" s="14"/>
      <c r="FBQ892" s="14"/>
      <c r="FBR892" s="14"/>
      <c r="FBS892" s="14"/>
      <c r="FBT892" s="14"/>
      <c r="FBU892" s="14"/>
      <c r="FBV892" s="14"/>
      <c r="FBW892" s="14"/>
      <c r="FBX892" s="14"/>
      <c r="FBY892" s="14"/>
      <c r="FBZ892" s="14"/>
      <c r="FCA892" s="14"/>
      <c r="FCB892" s="14"/>
      <c r="FCC892" s="14"/>
      <c r="FCD892" s="14"/>
      <c r="FCE892" s="14"/>
      <c r="FCF892" s="14"/>
      <c r="FCG892" s="14"/>
      <c r="FCH892" s="14"/>
      <c r="FCI892" s="14"/>
      <c r="FCJ892" s="14"/>
      <c r="FCK892" s="14"/>
      <c r="FCL892" s="14"/>
      <c r="FCM892" s="14"/>
      <c r="FCN892" s="14"/>
      <c r="FCO892" s="14"/>
      <c r="FCP892" s="14"/>
      <c r="FCQ892" s="14"/>
      <c r="FCR892" s="14"/>
      <c r="FCS892" s="14"/>
      <c r="FCT892" s="14"/>
      <c r="FCU892" s="14"/>
      <c r="FCV892" s="14"/>
      <c r="FCW892" s="14"/>
      <c r="FCX892" s="14"/>
      <c r="FCY892" s="14"/>
      <c r="FCZ892" s="14"/>
      <c r="FDA892" s="14"/>
      <c r="FDB892" s="14"/>
      <c r="FDC892" s="14"/>
      <c r="FDD892" s="14"/>
      <c r="FDE892" s="14"/>
      <c r="FDF892" s="14"/>
      <c r="FDG892" s="14"/>
      <c r="FDH892" s="14"/>
      <c r="FDI892" s="14"/>
      <c r="FDJ892" s="14"/>
      <c r="FDK892" s="14"/>
      <c r="FDL892" s="14"/>
      <c r="FDM892" s="14"/>
      <c r="FDN892" s="14"/>
      <c r="FDO892" s="14"/>
      <c r="FDP892" s="14"/>
      <c r="FDQ892" s="14"/>
      <c r="FDR892" s="14"/>
      <c r="FDS892" s="14"/>
      <c r="FDT892" s="14"/>
      <c r="FDU892" s="14"/>
      <c r="FDV892" s="14"/>
      <c r="FDW892" s="14"/>
      <c r="FDX892" s="14"/>
      <c r="FDY892" s="14"/>
      <c r="FDZ892" s="14"/>
      <c r="FEA892" s="14"/>
      <c r="FEB892" s="14"/>
      <c r="FEC892" s="14"/>
      <c r="FED892" s="14"/>
      <c r="FEE892" s="14"/>
      <c r="FEF892" s="14"/>
      <c r="FEG892" s="14"/>
      <c r="FEH892" s="14"/>
      <c r="FEI892" s="14"/>
      <c r="FEJ892" s="14"/>
      <c r="FEK892" s="14"/>
      <c r="FEL892" s="14"/>
      <c r="FEM892" s="14"/>
      <c r="FEN892" s="14"/>
      <c r="FEO892" s="14"/>
      <c r="FEP892" s="14"/>
      <c r="FEQ892" s="14"/>
      <c r="FER892" s="14"/>
      <c r="FES892" s="14"/>
      <c r="FET892" s="14"/>
      <c r="FEU892" s="14"/>
      <c r="FEV892" s="14"/>
      <c r="FEW892" s="14"/>
      <c r="FEX892" s="14"/>
      <c r="FEY892" s="14"/>
      <c r="FEZ892" s="14"/>
      <c r="FFA892" s="14"/>
      <c r="FFB892" s="14"/>
      <c r="FFC892" s="14"/>
      <c r="FFD892" s="14"/>
      <c r="FFE892" s="14"/>
      <c r="FFF892" s="14"/>
      <c r="FFG892" s="14"/>
      <c r="FFH892" s="14"/>
      <c r="FFI892" s="14"/>
      <c r="FFJ892" s="14"/>
      <c r="FFK892" s="14"/>
      <c r="FFL892" s="14"/>
      <c r="FFM892" s="14"/>
      <c r="FFN892" s="14"/>
      <c r="FFO892" s="14"/>
      <c r="FFP892" s="14"/>
      <c r="FFQ892" s="14"/>
      <c r="FFR892" s="14"/>
      <c r="FFS892" s="14"/>
      <c r="FFT892" s="14"/>
      <c r="FFU892" s="14"/>
      <c r="FFV892" s="14"/>
      <c r="FFW892" s="14"/>
      <c r="FFX892" s="14"/>
      <c r="FFY892" s="14"/>
      <c r="FFZ892" s="14"/>
      <c r="FGA892" s="14"/>
      <c r="FGB892" s="14"/>
      <c r="FGC892" s="14"/>
      <c r="FGD892" s="14"/>
      <c r="FGE892" s="14"/>
      <c r="FGF892" s="14"/>
      <c r="FGG892" s="14"/>
      <c r="FGH892" s="14"/>
      <c r="FGI892" s="14"/>
      <c r="FGJ892" s="14"/>
      <c r="FGK892" s="14"/>
      <c r="FGL892" s="14"/>
      <c r="FGM892" s="14"/>
      <c r="FGN892" s="14"/>
      <c r="FGO892" s="14"/>
      <c r="FGP892" s="14"/>
      <c r="FGQ892" s="14"/>
      <c r="FGR892" s="14"/>
      <c r="FGS892" s="14"/>
      <c r="FGT892" s="14"/>
      <c r="FGU892" s="14"/>
      <c r="FGV892" s="14"/>
      <c r="FGW892" s="14"/>
      <c r="FGX892" s="14"/>
      <c r="FGY892" s="14"/>
      <c r="FGZ892" s="14"/>
      <c r="FHA892" s="14"/>
      <c r="FHB892" s="14"/>
      <c r="FHC892" s="14"/>
      <c r="FHD892" s="14"/>
      <c r="FHE892" s="14"/>
      <c r="FHF892" s="14"/>
      <c r="FHG892" s="14"/>
      <c r="FHH892" s="14"/>
      <c r="FHI892" s="14"/>
      <c r="FHJ892" s="14"/>
      <c r="FHK892" s="14"/>
      <c r="FHL892" s="14"/>
      <c r="FHM892" s="14"/>
      <c r="FHN892" s="14"/>
      <c r="FHO892" s="14"/>
      <c r="FHP892" s="14"/>
      <c r="FHQ892" s="14"/>
      <c r="FHR892" s="14"/>
      <c r="FHS892" s="14"/>
      <c r="FHT892" s="14"/>
      <c r="FHU892" s="14"/>
      <c r="FHV892" s="14"/>
      <c r="FHW892" s="14"/>
      <c r="FHX892" s="14"/>
      <c r="FHY892" s="14"/>
      <c r="FHZ892" s="14"/>
      <c r="FIA892" s="14"/>
      <c r="FIB892" s="14"/>
      <c r="FIC892" s="14"/>
      <c r="FID892" s="14"/>
      <c r="FIE892" s="14"/>
      <c r="FIF892" s="14"/>
      <c r="FIG892" s="14"/>
      <c r="FIH892" s="14"/>
      <c r="FII892" s="14"/>
      <c r="FIJ892" s="14"/>
      <c r="FIK892" s="14"/>
      <c r="FIL892" s="14"/>
      <c r="FIM892" s="14"/>
      <c r="FIN892" s="14"/>
      <c r="FIO892" s="14"/>
      <c r="FIP892" s="14"/>
      <c r="FIQ892" s="14"/>
      <c r="FIR892" s="14"/>
      <c r="FIS892" s="14"/>
      <c r="FIT892" s="14"/>
      <c r="FIU892" s="14"/>
      <c r="FIV892" s="14"/>
      <c r="FIW892" s="14"/>
      <c r="FIX892" s="14"/>
      <c r="FIY892" s="14"/>
      <c r="FIZ892" s="14"/>
      <c r="FJA892" s="14"/>
      <c r="FJB892" s="14"/>
      <c r="FJC892" s="14"/>
      <c r="FJD892" s="14"/>
      <c r="FJE892" s="14"/>
      <c r="FJF892" s="14"/>
      <c r="FJG892" s="14"/>
      <c r="FJH892" s="14"/>
      <c r="FJI892" s="14"/>
      <c r="FJJ892" s="14"/>
      <c r="FJK892" s="14"/>
      <c r="FJL892" s="14"/>
      <c r="FJM892" s="14"/>
      <c r="FJN892" s="14"/>
      <c r="FJO892" s="14"/>
      <c r="FJP892" s="14"/>
      <c r="FJQ892" s="14"/>
      <c r="FJR892" s="14"/>
      <c r="FJS892" s="14"/>
      <c r="FJT892" s="14"/>
      <c r="FJU892" s="14"/>
      <c r="FJV892" s="14"/>
      <c r="FJW892" s="14"/>
      <c r="FJX892" s="14"/>
      <c r="FJY892" s="14"/>
      <c r="FJZ892" s="14"/>
      <c r="FKA892" s="14"/>
      <c r="FKB892" s="14"/>
      <c r="FKC892" s="14"/>
      <c r="FKD892" s="14"/>
      <c r="FKE892" s="14"/>
      <c r="FKF892" s="14"/>
      <c r="FKG892" s="14"/>
      <c r="FKH892" s="14"/>
      <c r="FKI892" s="14"/>
      <c r="FKJ892" s="14"/>
      <c r="FKK892" s="14"/>
      <c r="FKL892" s="14"/>
      <c r="FKM892" s="14"/>
      <c r="FKN892" s="14"/>
      <c r="FKO892" s="14"/>
      <c r="FKP892" s="14"/>
      <c r="FKQ892" s="14"/>
      <c r="FKR892" s="14"/>
      <c r="FKS892" s="14"/>
      <c r="FKT892" s="14"/>
      <c r="FKU892" s="14"/>
      <c r="FKV892" s="14"/>
      <c r="FKW892" s="14"/>
      <c r="FKX892" s="14"/>
      <c r="FKY892" s="14"/>
      <c r="FKZ892" s="14"/>
      <c r="FLA892" s="14"/>
      <c r="FLB892" s="14"/>
      <c r="FLC892" s="14"/>
      <c r="FLD892" s="14"/>
      <c r="FLE892" s="14"/>
      <c r="FLF892" s="14"/>
      <c r="FLG892" s="14"/>
      <c r="FLH892" s="14"/>
      <c r="FLI892" s="14"/>
      <c r="FLJ892" s="14"/>
      <c r="FLK892" s="14"/>
      <c r="FLL892" s="14"/>
      <c r="FLM892" s="14"/>
      <c r="FLN892" s="14"/>
      <c r="FLO892" s="14"/>
      <c r="FLP892" s="14"/>
      <c r="FLQ892" s="14"/>
      <c r="FLR892" s="14"/>
      <c r="FLS892" s="14"/>
      <c r="FLT892" s="14"/>
      <c r="FLU892" s="14"/>
      <c r="FLV892" s="14"/>
      <c r="FLW892" s="14"/>
      <c r="FLX892" s="14"/>
      <c r="FLY892" s="14"/>
      <c r="FLZ892" s="14"/>
      <c r="FMA892" s="14"/>
      <c r="FMB892" s="14"/>
      <c r="FMC892" s="14"/>
      <c r="FMD892" s="14"/>
      <c r="FME892" s="14"/>
      <c r="FMF892" s="14"/>
      <c r="FMG892" s="14"/>
      <c r="FMH892" s="14"/>
      <c r="FMI892" s="14"/>
      <c r="FMJ892" s="14"/>
      <c r="FMK892" s="14"/>
      <c r="FML892" s="14"/>
      <c r="FMM892" s="14"/>
      <c r="FMN892" s="14"/>
      <c r="FMO892" s="14"/>
      <c r="FMP892" s="14"/>
      <c r="FMQ892" s="14"/>
      <c r="FMR892" s="14"/>
      <c r="FMS892" s="14"/>
      <c r="FMT892" s="14"/>
      <c r="FMU892" s="14"/>
      <c r="FMV892" s="14"/>
      <c r="FMW892" s="14"/>
      <c r="FMX892" s="14"/>
      <c r="FMY892" s="14"/>
      <c r="FMZ892" s="14"/>
      <c r="FNA892" s="14"/>
      <c r="FNB892" s="14"/>
      <c r="FNC892" s="14"/>
      <c r="FND892" s="14"/>
      <c r="FNE892" s="14"/>
      <c r="FNF892" s="14"/>
      <c r="FNG892" s="14"/>
      <c r="FNH892" s="14"/>
      <c r="FNI892" s="14"/>
      <c r="FNJ892" s="14"/>
      <c r="FNK892" s="14"/>
      <c r="FNL892" s="14"/>
      <c r="FNM892" s="14"/>
      <c r="FNN892" s="14"/>
      <c r="FNO892" s="14"/>
      <c r="FNP892" s="14"/>
      <c r="FNQ892" s="14"/>
      <c r="FNR892" s="14"/>
      <c r="FNS892" s="14"/>
      <c r="FNT892" s="14"/>
      <c r="FNU892" s="14"/>
      <c r="FNV892" s="14"/>
      <c r="FNW892" s="14"/>
      <c r="FNX892" s="14"/>
      <c r="FNY892" s="14"/>
      <c r="FNZ892" s="14"/>
      <c r="FOA892" s="14"/>
      <c r="FOB892" s="14"/>
      <c r="FOC892" s="14"/>
      <c r="FOD892" s="14"/>
      <c r="FOE892" s="14"/>
      <c r="FOF892" s="14"/>
      <c r="FOG892" s="14"/>
      <c r="FOH892" s="14"/>
      <c r="FOI892" s="14"/>
      <c r="FOJ892" s="14"/>
      <c r="FOK892" s="14"/>
      <c r="FOL892" s="14"/>
      <c r="FOM892" s="14"/>
      <c r="FON892" s="14"/>
      <c r="FOO892" s="14"/>
      <c r="FOP892" s="14"/>
      <c r="FOQ892" s="14"/>
      <c r="FOR892" s="14"/>
      <c r="FOS892" s="14"/>
      <c r="FOT892" s="14"/>
      <c r="FOU892" s="14"/>
      <c r="FOV892" s="14"/>
      <c r="FOW892" s="14"/>
      <c r="FOX892" s="14"/>
      <c r="FOY892" s="14"/>
      <c r="FOZ892" s="14"/>
      <c r="FPA892" s="14"/>
      <c r="FPB892" s="14"/>
      <c r="FPC892" s="14"/>
      <c r="FPD892" s="14"/>
      <c r="FPE892" s="14"/>
      <c r="FPF892" s="14"/>
      <c r="FPG892" s="14"/>
      <c r="FPH892" s="14"/>
      <c r="FPI892" s="14"/>
      <c r="FPJ892" s="14"/>
      <c r="FPK892" s="14"/>
      <c r="FPL892" s="14"/>
      <c r="FPM892" s="14"/>
      <c r="FPN892" s="14"/>
      <c r="FPO892" s="14"/>
      <c r="FPP892" s="14"/>
      <c r="FPQ892" s="14"/>
      <c r="FPR892" s="14"/>
      <c r="FPS892" s="14"/>
      <c r="FPT892" s="14"/>
      <c r="FPU892" s="14"/>
      <c r="FPV892" s="14"/>
      <c r="FPW892" s="14"/>
      <c r="FPX892" s="14"/>
      <c r="FPY892" s="14"/>
      <c r="FPZ892" s="14"/>
      <c r="FQA892" s="14"/>
      <c r="FQB892" s="14"/>
      <c r="FQC892" s="14"/>
      <c r="FQD892" s="14"/>
      <c r="FQE892" s="14"/>
      <c r="FQF892" s="14"/>
      <c r="FQG892" s="14"/>
      <c r="FQH892" s="14"/>
      <c r="FQI892" s="14"/>
      <c r="FQJ892" s="14"/>
      <c r="FQK892" s="14"/>
      <c r="FQL892" s="14"/>
      <c r="FQM892" s="14"/>
      <c r="FQN892" s="14"/>
      <c r="FQO892" s="14"/>
      <c r="FQP892" s="14"/>
      <c r="FQQ892" s="14"/>
      <c r="FQR892" s="14"/>
      <c r="FQS892" s="14"/>
      <c r="FQT892" s="14"/>
      <c r="FQU892" s="14"/>
      <c r="FQV892" s="14"/>
      <c r="FQW892" s="14"/>
      <c r="FQX892" s="14"/>
      <c r="FQY892" s="14"/>
      <c r="FQZ892" s="14"/>
      <c r="FRA892" s="14"/>
      <c r="FRB892" s="14"/>
      <c r="FRC892" s="14"/>
      <c r="FRD892" s="14"/>
      <c r="FRE892" s="14"/>
      <c r="FRF892" s="14"/>
      <c r="FRG892" s="14"/>
      <c r="FRH892" s="14"/>
      <c r="FRI892" s="14"/>
      <c r="FRJ892" s="14"/>
      <c r="FRK892" s="14"/>
      <c r="FRL892" s="14"/>
      <c r="FRM892" s="14"/>
      <c r="FRN892" s="14"/>
      <c r="FRO892" s="14"/>
      <c r="FRP892" s="14"/>
      <c r="FRQ892" s="14"/>
      <c r="FRR892" s="14"/>
      <c r="FRS892" s="14"/>
      <c r="FRT892" s="14"/>
      <c r="FRU892" s="14"/>
      <c r="FRV892" s="14"/>
      <c r="FRW892" s="14"/>
      <c r="FRX892" s="14"/>
      <c r="FRY892" s="14"/>
      <c r="FRZ892" s="14"/>
      <c r="FSA892" s="14"/>
      <c r="FSB892" s="14"/>
      <c r="FSC892" s="14"/>
      <c r="FSD892" s="14"/>
      <c r="FSE892" s="14"/>
      <c r="FSF892" s="14"/>
      <c r="FSG892" s="14"/>
      <c r="FSH892" s="14"/>
      <c r="FSI892" s="14"/>
      <c r="FSJ892" s="14"/>
      <c r="FSK892" s="14"/>
      <c r="FSL892" s="14"/>
      <c r="FSM892" s="14"/>
      <c r="FSN892" s="14"/>
      <c r="FSO892" s="14"/>
      <c r="FSP892" s="14"/>
      <c r="FSQ892" s="14"/>
      <c r="FSR892" s="14"/>
      <c r="FSS892" s="14"/>
      <c r="FST892" s="14"/>
      <c r="FSU892" s="14"/>
      <c r="FSV892" s="14"/>
      <c r="FSW892" s="14"/>
      <c r="FSX892" s="14"/>
      <c r="FSY892" s="14"/>
      <c r="FSZ892" s="14"/>
      <c r="FTA892" s="14"/>
      <c r="FTB892" s="14"/>
      <c r="FTC892" s="14"/>
      <c r="FTD892" s="14"/>
      <c r="FTE892" s="14"/>
      <c r="FTF892" s="14"/>
      <c r="FTG892" s="14"/>
      <c r="FTH892" s="14"/>
      <c r="FTI892" s="14"/>
      <c r="FTJ892" s="14"/>
      <c r="FTK892" s="14"/>
      <c r="FTL892" s="14"/>
      <c r="FTM892" s="14"/>
      <c r="FTN892" s="14"/>
      <c r="FTO892" s="14"/>
      <c r="FTP892" s="14"/>
      <c r="FTQ892" s="14"/>
      <c r="FTR892" s="14"/>
      <c r="FTS892" s="14"/>
      <c r="FTT892" s="14"/>
      <c r="FTU892" s="14"/>
      <c r="FTV892" s="14"/>
      <c r="FTW892" s="14"/>
      <c r="FTX892" s="14"/>
      <c r="FTY892" s="14"/>
      <c r="FTZ892" s="14"/>
      <c r="FUA892" s="14"/>
      <c r="FUB892" s="14"/>
      <c r="FUC892" s="14"/>
      <c r="FUD892" s="14"/>
      <c r="FUE892" s="14"/>
      <c r="FUF892" s="14"/>
      <c r="FUG892" s="14"/>
      <c r="FUH892" s="14"/>
      <c r="FUI892" s="14"/>
      <c r="FUJ892" s="14"/>
      <c r="FUK892" s="14"/>
      <c r="FUL892" s="14"/>
      <c r="FUM892" s="14"/>
      <c r="FUN892" s="14"/>
      <c r="FUO892" s="14"/>
      <c r="FUP892" s="14"/>
      <c r="FUQ892" s="14"/>
      <c r="FUR892" s="14"/>
      <c r="FUS892" s="14"/>
      <c r="FUT892" s="14"/>
      <c r="FUU892" s="14"/>
      <c r="FUV892" s="14"/>
      <c r="FUW892" s="14"/>
      <c r="FUX892" s="14"/>
      <c r="FUY892" s="14"/>
      <c r="FUZ892" s="14"/>
      <c r="FVA892" s="14"/>
      <c r="FVB892" s="14"/>
      <c r="FVC892" s="14"/>
      <c r="FVD892" s="14"/>
      <c r="FVE892" s="14"/>
      <c r="FVF892" s="14"/>
      <c r="FVG892" s="14"/>
      <c r="FVH892" s="14"/>
      <c r="FVI892" s="14"/>
      <c r="FVJ892" s="14"/>
      <c r="FVK892" s="14"/>
      <c r="FVL892" s="14"/>
      <c r="FVM892" s="14"/>
      <c r="FVN892" s="14"/>
      <c r="FVO892" s="14"/>
      <c r="FVP892" s="14"/>
      <c r="FVQ892" s="14"/>
      <c r="FVR892" s="14"/>
      <c r="FVS892" s="14"/>
      <c r="FVT892" s="14"/>
      <c r="FVU892" s="14"/>
      <c r="FVV892" s="14"/>
      <c r="FVW892" s="14"/>
      <c r="FVX892" s="14"/>
      <c r="FVY892" s="14"/>
      <c r="FVZ892" s="14"/>
      <c r="FWA892" s="14"/>
      <c r="FWB892" s="14"/>
      <c r="FWC892" s="14"/>
      <c r="FWD892" s="14"/>
      <c r="FWE892" s="14"/>
      <c r="FWF892" s="14"/>
      <c r="FWG892" s="14"/>
      <c r="FWH892" s="14"/>
      <c r="FWI892" s="14"/>
      <c r="FWJ892" s="14"/>
      <c r="FWK892" s="14"/>
      <c r="FWL892" s="14"/>
      <c r="FWM892" s="14"/>
      <c r="FWN892" s="14"/>
      <c r="FWO892" s="14"/>
      <c r="FWP892" s="14"/>
      <c r="FWQ892" s="14"/>
      <c r="FWR892" s="14"/>
      <c r="FWS892" s="14"/>
      <c r="FWT892" s="14"/>
      <c r="FWU892" s="14"/>
      <c r="FWV892" s="14"/>
      <c r="FWW892" s="14"/>
      <c r="FWX892" s="14"/>
      <c r="FWY892" s="14"/>
      <c r="FWZ892" s="14"/>
      <c r="FXA892" s="14"/>
      <c r="FXB892" s="14"/>
      <c r="FXC892" s="14"/>
      <c r="FXD892" s="14"/>
      <c r="FXE892" s="14"/>
      <c r="FXF892" s="14"/>
      <c r="FXG892" s="14"/>
      <c r="FXH892" s="14"/>
      <c r="FXI892" s="14"/>
      <c r="FXJ892" s="14"/>
      <c r="FXK892" s="14"/>
      <c r="FXL892" s="14"/>
      <c r="FXM892" s="14"/>
      <c r="FXN892" s="14"/>
      <c r="FXO892" s="14"/>
      <c r="FXP892" s="14"/>
      <c r="FXQ892" s="14"/>
      <c r="FXR892" s="14"/>
      <c r="FXS892" s="14"/>
      <c r="FXT892" s="14"/>
      <c r="FXU892" s="14"/>
      <c r="FXV892" s="14"/>
      <c r="FXW892" s="14"/>
      <c r="FXX892" s="14"/>
      <c r="FXY892" s="14"/>
      <c r="FXZ892" s="14"/>
      <c r="FYA892" s="14"/>
      <c r="FYB892" s="14"/>
      <c r="FYC892" s="14"/>
      <c r="FYD892" s="14"/>
      <c r="FYE892" s="14"/>
      <c r="FYF892" s="14"/>
      <c r="FYG892" s="14"/>
      <c r="FYH892" s="14"/>
      <c r="FYI892" s="14"/>
      <c r="FYJ892" s="14"/>
      <c r="FYK892" s="14"/>
      <c r="FYL892" s="14"/>
      <c r="FYM892" s="14"/>
      <c r="FYN892" s="14"/>
      <c r="FYO892" s="14"/>
      <c r="FYP892" s="14"/>
      <c r="FYQ892" s="14"/>
      <c r="FYR892" s="14"/>
      <c r="FYS892" s="14"/>
      <c r="FYT892" s="14"/>
      <c r="FYU892" s="14"/>
      <c r="FYV892" s="14"/>
      <c r="FYW892" s="14"/>
      <c r="FYX892" s="14"/>
      <c r="FYY892" s="14"/>
      <c r="FYZ892" s="14"/>
      <c r="FZA892" s="14"/>
      <c r="FZB892" s="14"/>
      <c r="FZC892" s="14"/>
      <c r="FZD892" s="14"/>
      <c r="FZE892" s="14"/>
      <c r="FZF892" s="14"/>
      <c r="FZG892" s="14"/>
      <c r="FZH892" s="14"/>
      <c r="FZI892" s="14"/>
      <c r="FZJ892" s="14"/>
      <c r="FZK892" s="14"/>
      <c r="FZL892" s="14"/>
      <c r="FZM892" s="14"/>
      <c r="FZN892" s="14"/>
      <c r="FZO892" s="14"/>
      <c r="FZP892" s="14"/>
      <c r="FZQ892" s="14"/>
      <c r="FZR892" s="14"/>
      <c r="FZS892" s="14"/>
      <c r="FZT892" s="14"/>
      <c r="FZU892" s="14"/>
      <c r="FZV892" s="14"/>
      <c r="FZW892" s="14"/>
      <c r="FZX892" s="14"/>
      <c r="FZY892" s="14"/>
      <c r="FZZ892" s="14"/>
      <c r="GAA892" s="14"/>
      <c r="GAB892" s="14"/>
      <c r="GAC892" s="14"/>
      <c r="GAD892" s="14"/>
      <c r="GAE892" s="14"/>
      <c r="GAF892" s="14"/>
      <c r="GAG892" s="14"/>
      <c r="GAH892" s="14"/>
      <c r="GAI892" s="14"/>
      <c r="GAJ892" s="14"/>
      <c r="GAK892" s="14"/>
      <c r="GAL892" s="14"/>
      <c r="GAM892" s="14"/>
      <c r="GAN892" s="14"/>
      <c r="GAO892" s="14"/>
      <c r="GAP892" s="14"/>
      <c r="GAQ892" s="14"/>
      <c r="GAR892" s="14"/>
      <c r="GAS892" s="14"/>
      <c r="GAT892" s="14"/>
      <c r="GAU892" s="14"/>
      <c r="GAV892" s="14"/>
      <c r="GAW892" s="14"/>
      <c r="GAX892" s="14"/>
      <c r="GAY892" s="14"/>
      <c r="GAZ892" s="14"/>
      <c r="GBA892" s="14"/>
      <c r="GBB892" s="14"/>
      <c r="GBC892" s="14"/>
      <c r="GBD892" s="14"/>
      <c r="GBE892" s="14"/>
      <c r="GBF892" s="14"/>
      <c r="GBG892" s="14"/>
      <c r="GBH892" s="14"/>
      <c r="GBI892" s="14"/>
      <c r="GBJ892" s="14"/>
      <c r="GBK892" s="14"/>
      <c r="GBL892" s="14"/>
      <c r="GBM892" s="14"/>
      <c r="GBN892" s="14"/>
      <c r="GBO892" s="14"/>
      <c r="GBP892" s="14"/>
      <c r="GBQ892" s="14"/>
      <c r="GBR892" s="14"/>
      <c r="GBS892" s="14"/>
      <c r="GBT892" s="14"/>
      <c r="GBU892" s="14"/>
      <c r="GBV892" s="14"/>
      <c r="GBW892" s="14"/>
      <c r="GBX892" s="14"/>
      <c r="GBY892" s="14"/>
      <c r="GBZ892" s="14"/>
      <c r="GCA892" s="14"/>
      <c r="GCB892" s="14"/>
      <c r="GCC892" s="14"/>
      <c r="GCD892" s="14"/>
      <c r="GCE892" s="14"/>
      <c r="GCF892" s="14"/>
      <c r="GCG892" s="14"/>
      <c r="GCH892" s="14"/>
      <c r="GCI892" s="14"/>
      <c r="GCJ892" s="14"/>
      <c r="GCK892" s="14"/>
      <c r="GCL892" s="14"/>
      <c r="GCM892" s="14"/>
      <c r="GCN892" s="14"/>
      <c r="GCO892" s="14"/>
      <c r="GCP892" s="14"/>
      <c r="GCQ892" s="14"/>
      <c r="GCR892" s="14"/>
      <c r="GCS892" s="14"/>
      <c r="GCT892" s="14"/>
      <c r="GCU892" s="14"/>
      <c r="GCV892" s="14"/>
      <c r="GCW892" s="14"/>
      <c r="GCX892" s="14"/>
      <c r="GCY892" s="14"/>
      <c r="GCZ892" s="14"/>
      <c r="GDA892" s="14"/>
      <c r="GDB892" s="14"/>
      <c r="GDC892" s="14"/>
      <c r="GDD892" s="14"/>
      <c r="GDE892" s="14"/>
      <c r="GDF892" s="14"/>
      <c r="GDG892" s="14"/>
      <c r="GDH892" s="14"/>
      <c r="GDI892" s="14"/>
      <c r="GDJ892" s="14"/>
      <c r="GDK892" s="14"/>
      <c r="GDL892" s="14"/>
      <c r="GDM892" s="14"/>
      <c r="GDN892" s="14"/>
      <c r="GDO892" s="14"/>
      <c r="GDP892" s="14"/>
      <c r="GDQ892" s="14"/>
      <c r="GDR892" s="14"/>
      <c r="GDS892" s="14"/>
      <c r="GDT892" s="14"/>
      <c r="GDU892" s="14"/>
      <c r="GDV892" s="14"/>
      <c r="GDW892" s="14"/>
      <c r="GDX892" s="14"/>
      <c r="GDY892" s="14"/>
      <c r="GDZ892" s="14"/>
      <c r="GEA892" s="14"/>
      <c r="GEB892" s="14"/>
      <c r="GEC892" s="14"/>
      <c r="GED892" s="14"/>
      <c r="GEE892" s="14"/>
      <c r="GEF892" s="14"/>
      <c r="GEG892" s="14"/>
      <c r="GEH892" s="14"/>
      <c r="GEI892" s="14"/>
      <c r="GEJ892" s="14"/>
      <c r="GEK892" s="14"/>
      <c r="GEL892" s="14"/>
      <c r="GEM892" s="14"/>
      <c r="GEN892" s="14"/>
      <c r="GEO892" s="14"/>
      <c r="GEP892" s="14"/>
      <c r="GEQ892" s="14"/>
      <c r="GER892" s="14"/>
      <c r="GES892" s="14"/>
      <c r="GET892" s="14"/>
      <c r="GEU892" s="14"/>
      <c r="GEV892" s="14"/>
      <c r="GEW892" s="14"/>
      <c r="GEX892" s="14"/>
      <c r="GEY892" s="14"/>
      <c r="GEZ892" s="14"/>
      <c r="GFA892" s="14"/>
      <c r="GFB892" s="14"/>
      <c r="GFC892" s="14"/>
      <c r="GFD892" s="14"/>
      <c r="GFE892" s="14"/>
      <c r="GFF892" s="14"/>
      <c r="GFG892" s="14"/>
      <c r="GFH892" s="14"/>
      <c r="GFI892" s="14"/>
      <c r="GFJ892" s="14"/>
      <c r="GFK892" s="14"/>
      <c r="GFL892" s="14"/>
      <c r="GFM892" s="14"/>
      <c r="GFN892" s="14"/>
      <c r="GFO892" s="14"/>
      <c r="GFP892" s="14"/>
      <c r="GFQ892" s="14"/>
      <c r="GFR892" s="14"/>
      <c r="GFS892" s="14"/>
      <c r="GFT892" s="14"/>
      <c r="GFU892" s="14"/>
      <c r="GFV892" s="14"/>
      <c r="GFW892" s="14"/>
      <c r="GFX892" s="14"/>
      <c r="GFY892" s="14"/>
      <c r="GFZ892" s="14"/>
      <c r="GGA892" s="14"/>
      <c r="GGB892" s="14"/>
      <c r="GGC892" s="14"/>
      <c r="GGD892" s="14"/>
      <c r="GGE892" s="14"/>
      <c r="GGF892" s="14"/>
      <c r="GGG892" s="14"/>
      <c r="GGH892" s="14"/>
      <c r="GGI892" s="14"/>
      <c r="GGJ892" s="14"/>
      <c r="GGK892" s="14"/>
      <c r="GGL892" s="14"/>
      <c r="GGM892" s="14"/>
      <c r="GGN892" s="14"/>
      <c r="GGO892" s="14"/>
      <c r="GGP892" s="14"/>
      <c r="GGQ892" s="14"/>
      <c r="GGR892" s="14"/>
      <c r="GGS892" s="14"/>
      <c r="GGT892" s="14"/>
      <c r="GGU892" s="14"/>
      <c r="GGV892" s="14"/>
      <c r="GGW892" s="14"/>
      <c r="GGX892" s="14"/>
      <c r="GGY892" s="14"/>
      <c r="GGZ892" s="14"/>
      <c r="GHA892" s="14"/>
      <c r="GHB892" s="14"/>
      <c r="GHC892" s="14"/>
      <c r="GHD892" s="14"/>
      <c r="GHE892" s="14"/>
      <c r="GHF892" s="14"/>
      <c r="GHG892" s="14"/>
      <c r="GHH892" s="14"/>
      <c r="GHI892" s="14"/>
      <c r="GHJ892" s="14"/>
      <c r="GHK892" s="14"/>
      <c r="GHL892" s="14"/>
      <c r="GHM892" s="14"/>
      <c r="GHN892" s="14"/>
      <c r="GHO892" s="14"/>
      <c r="GHP892" s="14"/>
      <c r="GHQ892" s="14"/>
      <c r="GHR892" s="14"/>
      <c r="GHS892" s="14"/>
      <c r="GHT892" s="14"/>
      <c r="GHU892" s="14"/>
      <c r="GHV892" s="14"/>
      <c r="GHW892" s="14"/>
      <c r="GHX892" s="14"/>
      <c r="GHY892" s="14"/>
      <c r="GHZ892" s="14"/>
      <c r="GIA892" s="14"/>
      <c r="GIB892" s="14"/>
      <c r="GIC892" s="14"/>
      <c r="GID892" s="14"/>
      <c r="GIE892" s="14"/>
      <c r="GIF892" s="14"/>
      <c r="GIG892" s="14"/>
      <c r="GIH892" s="14"/>
      <c r="GII892" s="14"/>
      <c r="GIJ892" s="14"/>
      <c r="GIK892" s="14"/>
      <c r="GIL892" s="14"/>
      <c r="GIM892" s="14"/>
      <c r="GIN892" s="14"/>
      <c r="GIO892" s="14"/>
      <c r="GIP892" s="14"/>
      <c r="GIQ892" s="14"/>
      <c r="GIR892" s="14"/>
      <c r="GIS892" s="14"/>
      <c r="GIT892" s="14"/>
      <c r="GIU892" s="14"/>
      <c r="GIV892" s="14"/>
      <c r="GIW892" s="14"/>
      <c r="GIX892" s="14"/>
      <c r="GIY892" s="14"/>
      <c r="GIZ892" s="14"/>
      <c r="GJA892" s="14"/>
      <c r="GJB892" s="14"/>
      <c r="GJC892" s="14"/>
      <c r="GJD892" s="14"/>
      <c r="GJE892" s="14"/>
      <c r="GJF892" s="14"/>
      <c r="GJG892" s="14"/>
      <c r="GJH892" s="14"/>
      <c r="GJI892" s="14"/>
      <c r="GJJ892" s="14"/>
      <c r="GJK892" s="14"/>
      <c r="GJL892" s="14"/>
      <c r="GJM892" s="14"/>
      <c r="GJN892" s="14"/>
      <c r="GJO892" s="14"/>
      <c r="GJP892" s="14"/>
      <c r="GJQ892" s="14"/>
      <c r="GJR892" s="14"/>
      <c r="GJS892" s="14"/>
      <c r="GJT892" s="14"/>
      <c r="GJU892" s="14"/>
      <c r="GJV892" s="14"/>
      <c r="GJW892" s="14"/>
      <c r="GJX892" s="14"/>
      <c r="GJY892" s="14"/>
      <c r="GJZ892" s="14"/>
      <c r="GKA892" s="14"/>
      <c r="GKB892" s="14"/>
      <c r="GKC892" s="14"/>
      <c r="GKD892" s="14"/>
      <c r="GKE892" s="14"/>
      <c r="GKF892" s="14"/>
      <c r="GKG892" s="14"/>
      <c r="GKH892" s="14"/>
      <c r="GKI892" s="14"/>
      <c r="GKJ892" s="14"/>
      <c r="GKK892" s="14"/>
      <c r="GKL892" s="14"/>
      <c r="GKM892" s="14"/>
      <c r="GKN892" s="14"/>
      <c r="GKO892" s="14"/>
      <c r="GKP892" s="14"/>
      <c r="GKQ892" s="14"/>
      <c r="GKR892" s="14"/>
      <c r="GKS892" s="14"/>
      <c r="GKT892" s="14"/>
      <c r="GKU892" s="14"/>
      <c r="GKV892" s="14"/>
      <c r="GKW892" s="14"/>
      <c r="GKX892" s="14"/>
      <c r="GKY892" s="14"/>
      <c r="GKZ892" s="14"/>
      <c r="GLA892" s="14"/>
      <c r="GLB892" s="14"/>
      <c r="GLC892" s="14"/>
      <c r="GLD892" s="14"/>
      <c r="GLE892" s="14"/>
      <c r="GLF892" s="14"/>
      <c r="GLG892" s="14"/>
      <c r="GLH892" s="14"/>
      <c r="GLI892" s="14"/>
      <c r="GLJ892" s="14"/>
      <c r="GLK892" s="14"/>
      <c r="GLL892" s="14"/>
      <c r="GLM892" s="14"/>
      <c r="GLN892" s="14"/>
      <c r="GLO892" s="14"/>
      <c r="GLP892" s="14"/>
      <c r="GLQ892" s="14"/>
      <c r="GLR892" s="14"/>
      <c r="GLS892" s="14"/>
      <c r="GLT892" s="14"/>
      <c r="GLU892" s="14"/>
      <c r="GLV892" s="14"/>
      <c r="GLW892" s="14"/>
      <c r="GLX892" s="14"/>
      <c r="GLY892" s="14"/>
      <c r="GLZ892" s="14"/>
      <c r="GMA892" s="14"/>
      <c r="GMB892" s="14"/>
      <c r="GMC892" s="14"/>
      <c r="GMD892" s="14"/>
      <c r="GME892" s="14"/>
      <c r="GMF892" s="14"/>
      <c r="GMG892" s="14"/>
      <c r="GMH892" s="14"/>
      <c r="GMI892" s="14"/>
      <c r="GMJ892" s="14"/>
      <c r="GMK892" s="14"/>
      <c r="GML892" s="14"/>
      <c r="GMM892" s="14"/>
      <c r="GMN892" s="14"/>
      <c r="GMO892" s="14"/>
      <c r="GMP892" s="14"/>
      <c r="GMQ892" s="14"/>
      <c r="GMR892" s="14"/>
      <c r="GMS892" s="14"/>
      <c r="GMT892" s="14"/>
      <c r="GMU892" s="14"/>
      <c r="GMV892" s="14"/>
      <c r="GMW892" s="14"/>
      <c r="GMX892" s="14"/>
      <c r="GMY892" s="14"/>
      <c r="GMZ892" s="14"/>
      <c r="GNA892" s="14"/>
      <c r="GNB892" s="14"/>
      <c r="GNC892" s="14"/>
      <c r="GND892" s="14"/>
      <c r="GNE892" s="14"/>
      <c r="GNF892" s="14"/>
      <c r="GNG892" s="14"/>
      <c r="GNH892" s="14"/>
      <c r="GNI892" s="14"/>
      <c r="GNJ892" s="14"/>
      <c r="GNK892" s="14"/>
      <c r="GNL892" s="14"/>
      <c r="GNM892" s="14"/>
      <c r="GNN892" s="14"/>
      <c r="GNO892" s="14"/>
      <c r="GNP892" s="14"/>
      <c r="GNQ892" s="14"/>
      <c r="GNR892" s="14"/>
      <c r="GNS892" s="14"/>
      <c r="GNT892" s="14"/>
      <c r="GNU892" s="14"/>
      <c r="GNV892" s="14"/>
      <c r="GNW892" s="14"/>
      <c r="GNX892" s="14"/>
      <c r="GNY892" s="14"/>
      <c r="GNZ892" s="14"/>
      <c r="GOA892" s="14"/>
      <c r="GOB892" s="14"/>
      <c r="GOC892" s="14"/>
      <c r="GOD892" s="14"/>
      <c r="GOE892" s="14"/>
      <c r="GOF892" s="14"/>
      <c r="GOG892" s="14"/>
      <c r="GOH892" s="14"/>
      <c r="GOI892" s="14"/>
      <c r="GOJ892" s="14"/>
      <c r="GOK892" s="14"/>
      <c r="GOL892" s="14"/>
      <c r="GOM892" s="14"/>
      <c r="GON892" s="14"/>
      <c r="GOO892" s="14"/>
      <c r="GOP892" s="14"/>
      <c r="GOQ892" s="14"/>
      <c r="GOR892" s="14"/>
      <c r="GOS892" s="14"/>
      <c r="GOT892" s="14"/>
      <c r="GOU892" s="14"/>
      <c r="GOV892" s="14"/>
      <c r="GOW892" s="14"/>
      <c r="GOX892" s="14"/>
      <c r="GOY892" s="14"/>
      <c r="GOZ892" s="14"/>
      <c r="GPA892" s="14"/>
      <c r="GPB892" s="14"/>
      <c r="GPC892" s="14"/>
      <c r="GPD892" s="14"/>
      <c r="GPE892" s="14"/>
      <c r="GPF892" s="14"/>
      <c r="GPG892" s="14"/>
      <c r="GPH892" s="14"/>
      <c r="GPI892" s="14"/>
      <c r="GPJ892" s="14"/>
      <c r="GPK892" s="14"/>
      <c r="GPL892" s="14"/>
      <c r="GPM892" s="14"/>
      <c r="GPN892" s="14"/>
      <c r="GPO892" s="14"/>
      <c r="GPP892" s="14"/>
      <c r="GPQ892" s="14"/>
      <c r="GPR892" s="14"/>
      <c r="GPS892" s="14"/>
      <c r="GPT892" s="14"/>
      <c r="GPU892" s="14"/>
      <c r="GPV892" s="14"/>
      <c r="GPW892" s="14"/>
      <c r="GPX892" s="14"/>
      <c r="GPY892" s="14"/>
      <c r="GPZ892" s="14"/>
      <c r="GQA892" s="14"/>
      <c r="GQB892" s="14"/>
      <c r="GQC892" s="14"/>
      <c r="GQD892" s="14"/>
      <c r="GQE892" s="14"/>
      <c r="GQF892" s="14"/>
      <c r="GQG892" s="14"/>
      <c r="GQH892" s="14"/>
      <c r="GQI892" s="14"/>
      <c r="GQJ892" s="14"/>
      <c r="GQK892" s="14"/>
      <c r="GQL892" s="14"/>
      <c r="GQM892" s="14"/>
      <c r="GQN892" s="14"/>
      <c r="GQO892" s="14"/>
      <c r="GQP892" s="14"/>
      <c r="GQQ892" s="14"/>
      <c r="GQR892" s="14"/>
      <c r="GQS892" s="14"/>
      <c r="GQT892" s="14"/>
      <c r="GQU892" s="14"/>
      <c r="GQV892" s="14"/>
      <c r="GQW892" s="14"/>
      <c r="GQX892" s="14"/>
      <c r="GQY892" s="14"/>
      <c r="GQZ892" s="14"/>
      <c r="GRA892" s="14"/>
      <c r="GRB892" s="14"/>
      <c r="GRC892" s="14"/>
      <c r="GRD892" s="14"/>
      <c r="GRE892" s="14"/>
      <c r="GRF892" s="14"/>
      <c r="GRG892" s="14"/>
      <c r="GRH892" s="14"/>
      <c r="GRI892" s="14"/>
      <c r="GRJ892" s="14"/>
      <c r="GRK892" s="14"/>
      <c r="GRL892" s="14"/>
      <c r="GRM892" s="14"/>
      <c r="GRN892" s="14"/>
      <c r="GRO892" s="14"/>
      <c r="GRP892" s="14"/>
      <c r="GRQ892" s="14"/>
      <c r="GRR892" s="14"/>
      <c r="GRS892" s="14"/>
      <c r="GRT892" s="14"/>
      <c r="GRU892" s="14"/>
      <c r="GRV892" s="14"/>
      <c r="GRW892" s="14"/>
      <c r="GRX892" s="14"/>
      <c r="GRY892" s="14"/>
      <c r="GRZ892" s="14"/>
      <c r="GSA892" s="14"/>
      <c r="GSB892" s="14"/>
      <c r="GSC892" s="14"/>
      <c r="GSD892" s="14"/>
      <c r="GSE892" s="14"/>
      <c r="GSF892" s="14"/>
      <c r="GSG892" s="14"/>
      <c r="GSH892" s="14"/>
      <c r="GSI892" s="14"/>
      <c r="GSJ892" s="14"/>
      <c r="GSK892" s="14"/>
      <c r="GSL892" s="14"/>
      <c r="GSM892" s="14"/>
      <c r="GSN892" s="14"/>
      <c r="GSO892" s="14"/>
      <c r="GSP892" s="14"/>
      <c r="GSQ892" s="14"/>
      <c r="GSR892" s="14"/>
      <c r="GSS892" s="14"/>
      <c r="GST892" s="14"/>
      <c r="GSU892" s="14"/>
      <c r="GSV892" s="14"/>
      <c r="GSW892" s="14"/>
      <c r="GSX892" s="14"/>
      <c r="GSY892" s="14"/>
      <c r="GSZ892" s="14"/>
      <c r="GTA892" s="14"/>
      <c r="GTB892" s="14"/>
      <c r="GTC892" s="14"/>
      <c r="GTD892" s="14"/>
      <c r="GTE892" s="14"/>
      <c r="GTF892" s="14"/>
      <c r="GTG892" s="14"/>
      <c r="GTH892" s="14"/>
      <c r="GTI892" s="14"/>
      <c r="GTJ892" s="14"/>
      <c r="GTK892" s="14"/>
      <c r="GTL892" s="14"/>
      <c r="GTM892" s="14"/>
      <c r="GTN892" s="14"/>
      <c r="GTO892" s="14"/>
      <c r="GTP892" s="14"/>
      <c r="GTQ892" s="14"/>
      <c r="GTR892" s="14"/>
      <c r="GTS892" s="14"/>
      <c r="GTT892" s="14"/>
      <c r="GTU892" s="14"/>
      <c r="GTV892" s="14"/>
      <c r="GTW892" s="14"/>
      <c r="GTX892" s="14"/>
      <c r="GTY892" s="14"/>
      <c r="GTZ892" s="14"/>
      <c r="GUA892" s="14"/>
      <c r="GUB892" s="14"/>
      <c r="GUC892" s="14"/>
      <c r="GUD892" s="14"/>
      <c r="GUE892" s="14"/>
      <c r="GUF892" s="14"/>
      <c r="GUG892" s="14"/>
      <c r="GUH892" s="14"/>
      <c r="GUI892" s="14"/>
      <c r="GUJ892" s="14"/>
      <c r="GUK892" s="14"/>
      <c r="GUL892" s="14"/>
      <c r="GUM892" s="14"/>
      <c r="GUN892" s="14"/>
      <c r="GUO892" s="14"/>
      <c r="GUP892" s="14"/>
      <c r="GUQ892" s="14"/>
      <c r="GUR892" s="14"/>
      <c r="GUS892" s="14"/>
      <c r="GUT892" s="14"/>
      <c r="GUU892" s="14"/>
      <c r="GUV892" s="14"/>
      <c r="GUW892" s="14"/>
      <c r="GUX892" s="14"/>
      <c r="GUY892" s="14"/>
      <c r="GUZ892" s="14"/>
      <c r="GVA892" s="14"/>
      <c r="GVB892" s="14"/>
      <c r="GVC892" s="14"/>
      <c r="GVD892" s="14"/>
      <c r="GVE892" s="14"/>
      <c r="GVF892" s="14"/>
      <c r="GVG892" s="14"/>
      <c r="GVH892" s="14"/>
      <c r="GVI892" s="14"/>
      <c r="GVJ892" s="14"/>
      <c r="GVK892" s="14"/>
      <c r="GVL892" s="14"/>
      <c r="GVM892" s="14"/>
      <c r="GVN892" s="14"/>
      <c r="GVO892" s="14"/>
      <c r="GVP892" s="14"/>
      <c r="GVQ892" s="14"/>
      <c r="GVR892" s="14"/>
      <c r="GVS892" s="14"/>
      <c r="GVT892" s="14"/>
      <c r="GVU892" s="14"/>
      <c r="GVV892" s="14"/>
      <c r="GVW892" s="14"/>
      <c r="GVX892" s="14"/>
      <c r="GVY892" s="14"/>
      <c r="GVZ892" s="14"/>
      <c r="GWA892" s="14"/>
      <c r="GWB892" s="14"/>
      <c r="GWC892" s="14"/>
      <c r="GWD892" s="14"/>
      <c r="GWE892" s="14"/>
      <c r="GWF892" s="14"/>
      <c r="GWG892" s="14"/>
      <c r="GWH892" s="14"/>
      <c r="GWI892" s="14"/>
      <c r="GWJ892" s="14"/>
      <c r="GWK892" s="14"/>
      <c r="GWL892" s="14"/>
      <c r="GWM892" s="14"/>
      <c r="GWN892" s="14"/>
      <c r="GWO892" s="14"/>
      <c r="GWP892" s="14"/>
      <c r="GWQ892" s="14"/>
      <c r="GWR892" s="14"/>
      <c r="GWS892" s="14"/>
      <c r="GWT892" s="14"/>
      <c r="GWU892" s="14"/>
      <c r="GWV892" s="14"/>
      <c r="GWW892" s="14"/>
      <c r="GWX892" s="14"/>
      <c r="GWY892" s="14"/>
      <c r="GWZ892" s="14"/>
      <c r="GXA892" s="14"/>
      <c r="GXB892" s="14"/>
      <c r="GXC892" s="14"/>
      <c r="GXD892" s="14"/>
      <c r="GXE892" s="14"/>
      <c r="GXF892" s="14"/>
      <c r="GXG892" s="14"/>
      <c r="GXH892" s="14"/>
      <c r="GXI892" s="14"/>
      <c r="GXJ892" s="14"/>
      <c r="GXK892" s="14"/>
      <c r="GXL892" s="14"/>
      <c r="GXM892" s="14"/>
      <c r="GXN892" s="14"/>
      <c r="GXO892" s="14"/>
      <c r="GXP892" s="14"/>
      <c r="GXQ892" s="14"/>
      <c r="GXR892" s="14"/>
      <c r="GXS892" s="14"/>
      <c r="GXT892" s="14"/>
      <c r="GXU892" s="14"/>
      <c r="GXV892" s="14"/>
      <c r="GXW892" s="14"/>
      <c r="GXX892" s="14"/>
      <c r="GXY892" s="14"/>
      <c r="GXZ892" s="14"/>
      <c r="GYA892" s="14"/>
      <c r="GYB892" s="14"/>
      <c r="GYC892" s="14"/>
      <c r="GYD892" s="14"/>
      <c r="GYE892" s="14"/>
      <c r="GYF892" s="14"/>
      <c r="GYG892" s="14"/>
      <c r="GYH892" s="14"/>
      <c r="GYI892" s="14"/>
      <c r="GYJ892" s="14"/>
      <c r="GYK892" s="14"/>
      <c r="GYL892" s="14"/>
      <c r="GYM892" s="14"/>
      <c r="GYN892" s="14"/>
      <c r="GYO892" s="14"/>
      <c r="GYP892" s="14"/>
      <c r="GYQ892" s="14"/>
      <c r="GYR892" s="14"/>
      <c r="GYS892" s="14"/>
      <c r="GYT892" s="14"/>
      <c r="GYU892" s="14"/>
      <c r="GYV892" s="14"/>
      <c r="GYW892" s="14"/>
      <c r="GYX892" s="14"/>
      <c r="GYY892" s="14"/>
      <c r="GYZ892" s="14"/>
      <c r="GZA892" s="14"/>
      <c r="GZB892" s="14"/>
      <c r="GZC892" s="14"/>
      <c r="GZD892" s="14"/>
      <c r="GZE892" s="14"/>
      <c r="GZF892" s="14"/>
      <c r="GZG892" s="14"/>
      <c r="GZH892" s="14"/>
      <c r="GZI892" s="14"/>
      <c r="GZJ892" s="14"/>
      <c r="GZK892" s="14"/>
      <c r="GZL892" s="14"/>
      <c r="GZM892" s="14"/>
      <c r="GZN892" s="14"/>
      <c r="GZO892" s="14"/>
      <c r="GZP892" s="14"/>
      <c r="GZQ892" s="14"/>
      <c r="GZR892" s="14"/>
      <c r="GZS892" s="14"/>
      <c r="GZT892" s="14"/>
      <c r="GZU892" s="14"/>
      <c r="GZV892" s="14"/>
      <c r="GZW892" s="14"/>
      <c r="GZX892" s="14"/>
      <c r="GZY892" s="14"/>
      <c r="GZZ892" s="14"/>
      <c r="HAA892" s="14"/>
      <c r="HAB892" s="14"/>
      <c r="HAC892" s="14"/>
      <c r="HAD892" s="14"/>
      <c r="HAE892" s="14"/>
      <c r="HAF892" s="14"/>
      <c r="HAG892" s="14"/>
      <c r="HAH892" s="14"/>
      <c r="HAI892" s="14"/>
      <c r="HAJ892" s="14"/>
      <c r="HAK892" s="14"/>
      <c r="HAL892" s="14"/>
      <c r="HAM892" s="14"/>
      <c r="HAN892" s="14"/>
      <c r="HAO892" s="14"/>
      <c r="HAP892" s="14"/>
      <c r="HAQ892" s="14"/>
      <c r="HAR892" s="14"/>
      <c r="HAS892" s="14"/>
      <c r="HAT892" s="14"/>
      <c r="HAU892" s="14"/>
      <c r="HAV892" s="14"/>
      <c r="HAW892" s="14"/>
      <c r="HAX892" s="14"/>
      <c r="HAY892" s="14"/>
      <c r="HAZ892" s="14"/>
      <c r="HBA892" s="14"/>
      <c r="HBB892" s="14"/>
      <c r="HBC892" s="14"/>
      <c r="HBD892" s="14"/>
      <c r="HBE892" s="14"/>
      <c r="HBF892" s="14"/>
      <c r="HBG892" s="14"/>
      <c r="HBH892" s="14"/>
      <c r="HBI892" s="14"/>
      <c r="HBJ892" s="14"/>
      <c r="HBK892" s="14"/>
      <c r="HBL892" s="14"/>
      <c r="HBM892" s="14"/>
      <c r="HBN892" s="14"/>
      <c r="HBO892" s="14"/>
      <c r="HBP892" s="14"/>
      <c r="HBQ892" s="14"/>
      <c r="HBR892" s="14"/>
      <c r="HBS892" s="14"/>
      <c r="HBT892" s="14"/>
      <c r="HBU892" s="14"/>
      <c r="HBV892" s="14"/>
      <c r="HBW892" s="14"/>
      <c r="HBX892" s="14"/>
      <c r="HBY892" s="14"/>
      <c r="HBZ892" s="14"/>
      <c r="HCA892" s="14"/>
      <c r="HCB892" s="14"/>
      <c r="HCC892" s="14"/>
      <c r="HCD892" s="14"/>
      <c r="HCE892" s="14"/>
      <c r="HCF892" s="14"/>
      <c r="HCG892" s="14"/>
      <c r="HCH892" s="14"/>
      <c r="HCI892" s="14"/>
      <c r="HCJ892" s="14"/>
      <c r="HCK892" s="14"/>
      <c r="HCL892" s="14"/>
      <c r="HCM892" s="14"/>
      <c r="HCN892" s="14"/>
      <c r="HCO892" s="14"/>
      <c r="HCP892" s="14"/>
      <c r="HCQ892" s="14"/>
      <c r="HCR892" s="14"/>
      <c r="HCS892" s="14"/>
      <c r="HCT892" s="14"/>
      <c r="HCU892" s="14"/>
      <c r="HCV892" s="14"/>
      <c r="HCW892" s="14"/>
      <c r="HCX892" s="14"/>
      <c r="HCY892" s="14"/>
      <c r="HCZ892" s="14"/>
      <c r="HDA892" s="14"/>
      <c r="HDB892" s="14"/>
      <c r="HDC892" s="14"/>
      <c r="HDD892" s="14"/>
      <c r="HDE892" s="14"/>
      <c r="HDF892" s="14"/>
      <c r="HDG892" s="14"/>
      <c r="HDH892" s="14"/>
      <c r="HDI892" s="14"/>
      <c r="HDJ892" s="14"/>
      <c r="HDK892" s="14"/>
      <c r="HDL892" s="14"/>
      <c r="HDM892" s="14"/>
      <c r="HDN892" s="14"/>
      <c r="HDO892" s="14"/>
      <c r="HDP892" s="14"/>
      <c r="HDQ892" s="14"/>
      <c r="HDR892" s="14"/>
      <c r="HDS892" s="14"/>
      <c r="HDT892" s="14"/>
      <c r="HDU892" s="14"/>
      <c r="HDV892" s="14"/>
      <c r="HDW892" s="14"/>
      <c r="HDX892" s="14"/>
      <c r="HDY892" s="14"/>
      <c r="HDZ892" s="14"/>
      <c r="HEA892" s="14"/>
      <c r="HEB892" s="14"/>
      <c r="HEC892" s="14"/>
      <c r="HED892" s="14"/>
      <c r="HEE892" s="14"/>
      <c r="HEF892" s="14"/>
      <c r="HEG892" s="14"/>
      <c r="HEH892" s="14"/>
      <c r="HEI892" s="14"/>
      <c r="HEJ892" s="14"/>
      <c r="HEK892" s="14"/>
      <c r="HEL892" s="14"/>
      <c r="HEM892" s="14"/>
      <c r="HEN892" s="14"/>
      <c r="HEO892" s="14"/>
      <c r="HEP892" s="14"/>
      <c r="HEQ892" s="14"/>
      <c r="HER892" s="14"/>
      <c r="HES892" s="14"/>
      <c r="HET892" s="14"/>
      <c r="HEU892" s="14"/>
      <c r="HEV892" s="14"/>
      <c r="HEW892" s="14"/>
      <c r="HEX892" s="14"/>
      <c r="HEY892" s="14"/>
      <c r="HEZ892" s="14"/>
      <c r="HFA892" s="14"/>
      <c r="HFB892" s="14"/>
      <c r="HFC892" s="14"/>
      <c r="HFD892" s="14"/>
      <c r="HFE892" s="14"/>
      <c r="HFF892" s="14"/>
      <c r="HFG892" s="14"/>
      <c r="HFH892" s="14"/>
      <c r="HFI892" s="14"/>
      <c r="HFJ892" s="14"/>
      <c r="HFK892" s="14"/>
      <c r="HFL892" s="14"/>
      <c r="HFM892" s="14"/>
      <c r="HFN892" s="14"/>
      <c r="HFO892" s="14"/>
      <c r="HFP892" s="14"/>
      <c r="HFQ892" s="14"/>
      <c r="HFR892" s="14"/>
      <c r="HFS892" s="14"/>
      <c r="HFT892" s="14"/>
      <c r="HFU892" s="14"/>
      <c r="HFV892" s="14"/>
      <c r="HFW892" s="14"/>
      <c r="HFX892" s="14"/>
      <c r="HFY892" s="14"/>
      <c r="HFZ892" s="14"/>
      <c r="HGA892" s="14"/>
      <c r="HGB892" s="14"/>
      <c r="HGC892" s="14"/>
      <c r="HGD892" s="14"/>
      <c r="HGE892" s="14"/>
      <c r="HGF892" s="14"/>
      <c r="HGG892" s="14"/>
      <c r="HGH892" s="14"/>
      <c r="HGI892" s="14"/>
      <c r="HGJ892" s="14"/>
      <c r="HGK892" s="14"/>
      <c r="HGL892" s="14"/>
      <c r="HGM892" s="14"/>
      <c r="HGN892" s="14"/>
      <c r="HGO892" s="14"/>
      <c r="HGP892" s="14"/>
      <c r="HGQ892" s="14"/>
      <c r="HGR892" s="14"/>
      <c r="HGS892" s="14"/>
      <c r="HGT892" s="14"/>
      <c r="HGU892" s="14"/>
      <c r="HGV892" s="14"/>
      <c r="HGW892" s="14"/>
      <c r="HGX892" s="14"/>
      <c r="HGY892" s="14"/>
      <c r="HGZ892" s="14"/>
      <c r="HHA892" s="14"/>
      <c r="HHB892" s="14"/>
      <c r="HHC892" s="14"/>
      <c r="HHD892" s="14"/>
      <c r="HHE892" s="14"/>
      <c r="HHF892" s="14"/>
      <c r="HHG892" s="14"/>
      <c r="HHH892" s="14"/>
      <c r="HHI892" s="14"/>
      <c r="HHJ892" s="14"/>
      <c r="HHK892" s="14"/>
      <c r="HHL892" s="14"/>
      <c r="HHM892" s="14"/>
      <c r="HHN892" s="14"/>
      <c r="HHO892" s="14"/>
      <c r="HHP892" s="14"/>
      <c r="HHQ892" s="14"/>
      <c r="HHR892" s="14"/>
      <c r="HHS892" s="14"/>
      <c r="HHT892" s="14"/>
      <c r="HHU892" s="14"/>
      <c r="HHV892" s="14"/>
      <c r="HHW892" s="14"/>
      <c r="HHX892" s="14"/>
      <c r="HHY892" s="14"/>
      <c r="HHZ892" s="14"/>
      <c r="HIA892" s="14"/>
      <c r="HIB892" s="14"/>
      <c r="HIC892" s="14"/>
      <c r="HID892" s="14"/>
      <c r="HIE892" s="14"/>
      <c r="HIF892" s="14"/>
      <c r="HIG892" s="14"/>
      <c r="HIH892" s="14"/>
      <c r="HII892" s="14"/>
      <c r="HIJ892" s="14"/>
      <c r="HIK892" s="14"/>
      <c r="HIL892" s="14"/>
      <c r="HIM892" s="14"/>
      <c r="HIN892" s="14"/>
      <c r="HIO892" s="14"/>
      <c r="HIP892" s="14"/>
      <c r="HIQ892" s="14"/>
      <c r="HIR892" s="14"/>
      <c r="HIS892" s="14"/>
      <c r="HIT892" s="14"/>
      <c r="HIU892" s="14"/>
      <c r="HIV892" s="14"/>
      <c r="HIW892" s="14"/>
      <c r="HIX892" s="14"/>
      <c r="HIY892" s="14"/>
      <c r="HIZ892" s="14"/>
      <c r="HJA892" s="14"/>
      <c r="HJB892" s="14"/>
      <c r="HJC892" s="14"/>
      <c r="HJD892" s="14"/>
      <c r="HJE892" s="14"/>
      <c r="HJF892" s="14"/>
      <c r="HJG892" s="14"/>
      <c r="HJH892" s="14"/>
      <c r="HJI892" s="14"/>
      <c r="HJJ892" s="14"/>
      <c r="HJK892" s="14"/>
      <c r="HJL892" s="14"/>
      <c r="HJM892" s="14"/>
      <c r="HJN892" s="14"/>
      <c r="HJO892" s="14"/>
      <c r="HJP892" s="14"/>
      <c r="HJQ892" s="14"/>
      <c r="HJR892" s="14"/>
      <c r="HJS892" s="14"/>
      <c r="HJT892" s="14"/>
      <c r="HJU892" s="14"/>
      <c r="HJV892" s="14"/>
      <c r="HJW892" s="14"/>
      <c r="HJX892" s="14"/>
      <c r="HJY892" s="14"/>
      <c r="HJZ892" s="14"/>
      <c r="HKA892" s="14"/>
      <c r="HKB892" s="14"/>
      <c r="HKC892" s="14"/>
      <c r="HKD892" s="14"/>
      <c r="HKE892" s="14"/>
      <c r="HKF892" s="14"/>
      <c r="HKG892" s="14"/>
      <c r="HKH892" s="14"/>
      <c r="HKI892" s="14"/>
      <c r="HKJ892" s="14"/>
      <c r="HKK892" s="14"/>
      <c r="HKL892" s="14"/>
      <c r="HKM892" s="14"/>
      <c r="HKN892" s="14"/>
      <c r="HKO892" s="14"/>
      <c r="HKP892" s="14"/>
      <c r="HKQ892" s="14"/>
      <c r="HKR892" s="14"/>
      <c r="HKS892" s="14"/>
      <c r="HKT892" s="14"/>
      <c r="HKU892" s="14"/>
      <c r="HKV892" s="14"/>
      <c r="HKW892" s="14"/>
      <c r="HKX892" s="14"/>
      <c r="HKY892" s="14"/>
      <c r="HKZ892" s="14"/>
      <c r="HLA892" s="14"/>
      <c r="HLB892" s="14"/>
      <c r="HLC892" s="14"/>
      <c r="HLD892" s="14"/>
      <c r="HLE892" s="14"/>
      <c r="HLF892" s="14"/>
      <c r="HLG892" s="14"/>
      <c r="HLH892" s="14"/>
      <c r="HLI892" s="14"/>
      <c r="HLJ892" s="14"/>
      <c r="HLK892" s="14"/>
      <c r="HLL892" s="14"/>
      <c r="HLM892" s="14"/>
      <c r="HLN892" s="14"/>
      <c r="HLO892" s="14"/>
      <c r="HLP892" s="14"/>
      <c r="HLQ892" s="14"/>
      <c r="HLR892" s="14"/>
      <c r="HLS892" s="14"/>
      <c r="HLT892" s="14"/>
      <c r="HLU892" s="14"/>
      <c r="HLV892" s="14"/>
      <c r="HLW892" s="14"/>
      <c r="HLX892" s="14"/>
      <c r="HLY892" s="14"/>
      <c r="HLZ892" s="14"/>
      <c r="HMA892" s="14"/>
      <c r="HMB892" s="14"/>
      <c r="HMC892" s="14"/>
      <c r="HMD892" s="14"/>
      <c r="HME892" s="14"/>
      <c r="HMF892" s="14"/>
      <c r="HMG892" s="14"/>
      <c r="HMH892" s="14"/>
      <c r="HMI892" s="14"/>
      <c r="HMJ892" s="14"/>
      <c r="HMK892" s="14"/>
      <c r="HML892" s="14"/>
      <c r="HMM892" s="14"/>
      <c r="HMN892" s="14"/>
      <c r="HMO892" s="14"/>
      <c r="HMP892" s="14"/>
      <c r="HMQ892" s="14"/>
      <c r="HMR892" s="14"/>
      <c r="HMS892" s="14"/>
      <c r="HMT892" s="14"/>
      <c r="HMU892" s="14"/>
      <c r="HMV892" s="14"/>
      <c r="HMW892" s="14"/>
      <c r="HMX892" s="14"/>
      <c r="HMY892" s="14"/>
      <c r="HMZ892" s="14"/>
      <c r="HNA892" s="14"/>
      <c r="HNB892" s="14"/>
      <c r="HNC892" s="14"/>
      <c r="HND892" s="14"/>
      <c r="HNE892" s="14"/>
      <c r="HNF892" s="14"/>
      <c r="HNG892" s="14"/>
      <c r="HNH892" s="14"/>
      <c r="HNI892" s="14"/>
      <c r="HNJ892" s="14"/>
      <c r="HNK892" s="14"/>
      <c r="HNL892" s="14"/>
      <c r="HNM892" s="14"/>
      <c r="HNN892" s="14"/>
      <c r="HNO892" s="14"/>
      <c r="HNP892" s="14"/>
      <c r="HNQ892" s="14"/>
      <c r="HNR892" s="14"/>
      <c r="HNS892" s="14"/>
      <c r="HNT892" s="14"/>
      <c r="HNU892" s="14"/>
      <c r="HNV892" s="14"/>
      <c r="HNW892" s="14"/>
      <c r="HNX892" s="14"/>
      <c r="HNY892" s="14"/>
      <c r="HNZ892" s="14"/>
      <c r="HOA892" s="14"/>
      <c r="HOB892" s="14"/>
      <c r="HOC892" s="14"/>
      <c r="HOD892" s="14"/>
      <c r="HOE892" s="14"/>
      <c r="HOF892" s="14"/>
      <c r="HOG892" s="14"/>
      <c r="HOH892" s="14"/>
      <c r="HOI892" s="14"/>
      <c r="HOJ892" s="14"/>
      <c r="HOK892" s="14"/>
      <c r="HOL892" s="14"/>
      <c r="HOM892" s="14"/>
      <c r="HON892" s="14"/>
      <c r="HOO892" s="14"/>
      <c r="HOP892" s="14"/>
      <c r="HOQ892" s="14"/>
      <c r="HOR892" s="14"/>
      <c r="HOS892" s="14"/>
      <c r="HOT892" s="14"/>
      <c r="HOU892" s="14"/>
      <c r="HOV892" s="14"/>
      <c r="HOW892" s="14"/>
      <c r="HOX892" s="14"/>
      <c r="HOY892" s="14"/>
      <c r="HOZ892" s="14"/>
      <c r="HPA892" s="14"/>
      <c r="HPB892" s="14"/>
      <c r="HPC892" s="14"/>
      <c r="HPD892" s="14"/>
      <c r="HPE892" s="14"/>
      <c r="HPF892" s="14"/>
      <c r="HPG892" s="14"/>
      <c r="HPH892" s="14"/>
      <c r="HPI892" s="14"/>
      <c r="HPJ892" s="14"/>
      <c r="HPK892" s="14"/>
      <c r="HPL892" s="14"/>
      <c r="HPM892" s="14"/>
      <c r="HPN892" s="14"/>
      <c r="HPO892" s="14"/>
      <c r="HPP892" s="14"/>
      <c r="HPQ892" s="14"/>
      <c r="HPR892" s="14"/>
      <c r="HPS892" s="14"/>
      <c r="HPT892" s="14"/>
      <c r="HPU892" s="14"/>
      <c r="HPV892" s="14"/>
      <c r="HPW892" s="14"/>
      <c r="HPX892" s="14"/>
      <c r="HPY892" s="14"/>
      <c r="HPZ892" s="14"/>
      <c r="HQA892" s="14"/>
      <c r="HQB892" s="14"/>
      <c r="HQC892" s="14"/>
      <c r="HQD892" s="14"/>
      <c r="HQE892" s="14"/>
      <c r="HQF892" s="14"/>
      <c r="HQG892" s="14"/>
      <c r="HQH892" s="14"/>
      <c r="HQI892" s="14"/>
      <c r="HQJ892" s="14"/>
      <c r="HQK892" s="14"/>
      <c r="HQL892" s="14"/>
      <c r="HQM892" s="14"/>
      <c r="HQN892" s="14"/>
      <c r="HQO892" s="14"/>
      <c r="HQP892" s="14"/>
      <c r="HQQ892" s="14"/>
      <c r="HQR892" s="14"/>
      <c r="HQS892" s="14"/>
      <c r="HQT892" s="14"/>
      <c r="HQU892" s="14"/>
      <c r="HQV892" s="14"/>
      <c r="HQW892" s="14"/>
      <c r="HQX892" s="14"/>
      <c r="HQY892" s="14"/>
      <c r="HQZ892" s="14"/>
      <c r="HRA892" s="14"/>
      <c r="HRB892" s="14"/>
      <c r="HRC892" s="14"/>
      <c r="HRD892" s="14"/>
      <c r="HRE892" s="14"/>
      <c r="HRF892" s="14"/>
      <c r="HRG892" s="14"/>
      <c r="HRH892" s="14"/>
      <c r="HRI892" s="14"/>
      <c r="HRJ892" s="14"/>
      <c r="HRK892" s="14"/>
      <c r="HRL892" s="14"/>
      <c r="HRM892" s="14"/>
      <c r="HRN892" s="14"/>
      <c r="HRO892" s="14"/>
      <c r="HRP892" s="14"/>
      <c r="HRQ892" s="14"/>
      <c r="HRR892" s="14"/>
      <c r="HRS892" s="14"/>
      <c r="HRT892" s="14"/>
      <c r="HRU892" s="14"/>
      <c r="HRV892" s="14"/>
      <c r="HRW892" s="14"/>
      <c r="HRX892" s="14"/>
      <c r="HRY892" s="14"/>
      <c r="HRZ892" s="14"/>
      <c r="HSA892" s="14"/>
      <c r="HSB892" s="14"/>
      <c r="HSC892" s="14"/>
      <c r="HSD892" s="14"/>
      <c r="HSE892" s="14"/>
      <c r="HSF892" s="14"/>
      <c r="HSG892" s="14"/>
      <c r="HSH892" s="14"/>
      <c r="HSI892" s="14"/>
      <c r="HSJ892" s="14"/>
      <c r="HSK892" s="14"/>
      <c r="HSL892" s="14"/>
      <c r="HSM892" s="14"/>
      <c r="HSN892" s="14"/>
      <c r="HSO892" s="14"/>
      <c r="HSP892" s="14"/>
      <c r="HSQ892" s="14"/>
      <c r="HSR892" s="14"/>
      <c r="HSS892" s="14"/>
      <c r="HST892" s="14"/>
      <c r="HSU892" s="14"/>
      <c r="HSV892" s="14"/>
      <c r="HSW892" s="14"/>
      <c r="HSX892" s="14"/>
      <c r="HSY892" s="14"/>
      <c r="HSZ892" s="14"/>
      <c r="HTA892" s="14"/>
      <c r="HTB892" s="14"/>
      <c r="HTC892" s="14"/>
      <c r="HTD892" s="14"/>
      <c r="HTE892" s="14"/>
      <c r="HTF892" s="14"/>
      <c r="HTG892" s="14"/>
      <c r="HTH892" s="14"/>
      <c r="HTI892" s="14"/>
      <c r="HTJ892" s="14"/>
      <c r="HTK892" s="14"/>
      <c r="HTL892" s="14"/>
      <c r="HTM892" s="14"/>
      <c r="HTN892" s="14"/>
      <c r="HTO892" s="14"/>
      <c r="HTP892" s="14"/>
      <c r="HTQ892" s="14"/>
      <c r="HTR892" s="14"/>
      <c r="HTS892" s="14"/>
      <c r="HTT892" s="14"/>
      <c r="HTU892" s="14"/>
      <c r="HTV892" s="14"/>
      <c r="HTW892" s="14"/>
      <c r="HTX892" s="14"/>
      <c r="HTY892" s="14"/>
      <c r="HTZ892" s="14"/>
      <c r="HUA892" s="14"/>
      <c r="HUB892" s="14"/>
      <c r="HUC892" s="14"/>
      <c r="HUD892" s="14"/>
      <c r="HUE892" s="14"/>
      <c r="HUF892" s="14"/>
      <c r="HUG892" s="14"/>
      <c r="HUH892" s="14"/>
      <c r="HUI892" s="14"/>
      <c r="HUJ892" s="14"/>
      <c r="HUK892" s="14"/>
      <c r="HUL892" s="14"/>
      <c r="HUM892" s="14"/>
      <c r="HUN892" s="14"/>
      <c r="HUO892" s="14"/>
      <c r="HUP892" s="14"/>
      <c r="HUQ892" s="14"/>
      <c r="HUR892" s="14"/>
      <c r="HUS892" s="14"/>
      <c r="HUT892" s="14"/>
      <c r="HUU892" s="14"/>
      <c r="HUV892" s="14"/>
      <c r="HUW892" s="14"/>
      <c r="HUX892" s="14"/>
      <c r="HUY892" s="14"/>
      <c r="HUZ892" s="14"/>
      <c r="HVA892" s="14"/>
      <c r="HVB892" s="14"/>
      <c r="HVC892" s="14"/>
      <c r="HVD892" s="14"/>
      <c r="HVE892" s="14"/>
      <c r="HVF892" s="14"/>
      <c r="HVG892" s="14"/>
      <c r="HVH892" s="14"/>
      <c r="HVI892" s="14"/>
      <c r="HVJ892" s="14"/>
      <c r="HVK892" s="14"/>
      <c r="HVL892" s="14"/>
      <c r="HVM892" s="14"/>
      <c r="HVN892" s="14"/>
      <c r="HVO892" s="14"/>
      <c r="HVP892" s="14"/>
      <c r="HVQ892" s="14"/>
      <c r="HVR892" s="14"/>
      <c r="HVS892" s="14"/>
      <c r="HVT892" s="14"/>
      <c r="HVU892" s="14"/>
      <c r="HVV892" s="14"/>
      <c r="HVW892" s="14"/>
      <c r="HVX892" s="14"/>
      <c r="HVY892" s="14"/>
      <c r="HVZ892" s="14"/>
      <c r="HWA892" s="14"/>
      <c r="HWB892" s="14"/>
      <c r="HWC892" s="14"/>
      <c r="HWD892" s="14"/>
      <c r="HWE892" s="14"/>
      <c r="HWF892" s="14"/>
      <c r="HWG892" s="14"/>
      <c r="HWH892" s="14"/>
      <c r="HWI892" s="14"/>
      <c r="HWJ892" s="14"/>
      <c r="HWK892" s="14"/>
      <c r="HWL892" s="14"/>
      <c r="HWM892" s="14"/>
      <c r="HWN892" s="14"/>
      <c r="HWO892" s="14"/>
      <c r="HWP892" s="14"/>
      <c r="HWQ892" s="14"/>
      <c r="HWR892" s="14"/>
      <c r="HWS892" s="14"/>
      <c r="HWT892" s="14"/>
      <c r="HWU892" s="14"/>
      <c r="HWV892" s="14"/>
      <c r="HWW892" s="14"/>
      <c r="HWX892" s="14"/>
      <c r="HWY892" s="14"/>
      <c r="HWZ892" s="14"/>
      <c r="HXA892" s="14"/>
      <c r="HXB892" s="14"/>
      <c r="HXC892" s="14"/>
      <c r="HXD892" s="14"/>
      <c r="HXE892" s="14"/>
      <c r="HXF892" s="14"/>
      <c r="HXG892" s="14"/>
      <c r="HXH892" s="14"/>
      <c r="HXI892" s="14"/>
      <c r="HXJ892" s="14"/>
      <c r="HXK892" s="14"/>
      <c r="HXL892" s="14"/>
      <c r="HXM892" s="14"/>
      <c r="HXN892" s="14"/>
      <c r="HXO892" s="14"/>
      <c r="HXP892" s="14"/>
      <c r="HXQ892" s="14"/>
      <c r="HXR892" s="14"/>
      <c r="HXS892" s="14"/>
      <c r="HXT892" s="14"/>
      <c r="HXU892" s="14"/>
      <c r="HXV892" s="14"/>
      <c r="HXW892" s="14"/>
      <c r="HXX892" s="14"/>
      <c r="HXY892" s="14"/>
      <c r="HXZ892" s="14"/>
      <c r="HYA892" s="14"/>
      <c r="HYB892" s="14"/>
      <c r="HYC892" s="14"/>
      <c r="HYD892" s="14"/>
      <c r="HYE892" s="14"/>
      <c r="HYF892" s="14"/>
      <c r="HYG892" s="14"/>
      <c r="HYH892" s="14"/>
      <c r="HYI892" s="14"/>
      <c r="HYJ892" s="14"/>
      <c r="HYK892" s="14"/>
      <c r="HYL892" s="14"/>
      <c r="HYM892" s="14"/>
      <c r="HYN892" s="14"/>
      <c r="HYO892" s="14"/>
      <c r="HYP892" s="14"/>
      <c r="HYQ892" s="14"/>
      <c r="HYR892" s="14"/>
      <c r="HYS892" s="14"/>
      <c r="HYT892" s="14"/>
      <c r="HYU892" s="14"/>
      <c r="HYV892" s="14"/>
      <c r="HYW892" s="14"/>
      <c r="HYX892" s="14"/>
      <c r="HYY892" s="14"/>
      <c r="HYZ892" s="14"/>
      <c r="HZA892" s="14"/>
      <c r="HZB892" s="14"/>
      <c r="HZC892" s="14"/>
      <c r="HZD892" s="14"/>
      <c r="HZE892" s="14"/>
      <c r="HZF892" s="14"/>
      <c r="HZG892" s="14"/>
      <c r="HZH892" s="14"/>
      <c r="HZI892" s="14"/>
      <c r="HZJ892" s="14"/>
      <c r="HZK892" s="14"/>
      <c r="HZL892" s="14"/>
      <c r="HZM892" s="14"/>
      <c r="HZN892" s="14"/>
      <c r="HZO892" s="14"/>
      <c r="HZP892" s="14"/>
      <c r="HZQ892" s="14"/>
      <c r="HZR892" s="14"/>
      <c r="HZS892" s="14"/>
      <c r="HZT892" s="14"/>
      <c r="HZU892" s="14"/>
      <c r="HZV892" s="14"/>
      <c r="HZW892" s="14"/>
      <c r="HZX892" s="14"/>
      <c r="HZY892" s="14"/>
      <c r="HZZ892" s="14"/>
      <c r="IAA892" s="14"/>
      <c r="IAB892" s="14"/>
      <c r="IAC892" s="14"/>
      <c r="IAD892" s="14"/>
      <c r="IAE892" s="14"/>
      <c r="IAF892" s="14"/>
      <c r="IAG892" s="14"/>
      <c r="IAH892" s="14"/>
      <c r="IAI892" s="14"/>
      <c r="IAJ892" s="14"/>
      <c r="IAK892" s="14"/>
      <c r="IAL892" s="14"/>
      <c r="IAM892" s="14"/>
      <c r="IAN892" s="14"/>
      <c r="IAO892" s="14"/>
      <c r="IAP892" s="14"/>
      <c r="IAQ892" s="14"/>
      <c r="IAR892" s="14"/>
      <c r="IAS892" s="14"/>
      <c r="IAT892" s="14"/>
      <c r="IAU892" s="14"/>
      <c r="IAV892" s="14"/>
      <c r="IAW892" s="14"/>
      <c r="IAX892" s="14"/>
      <c r="IAY892" s="14"/>
      <c r="IAZ892" s="14"/>
      <c r="IBA892" s="14"/>
      <c r="IBB892" s="14"/>
      <c r="IBC892" s="14"/>
      <c r="IBD892" s="14"/>
      <c r="IBE892" s="14"/>
      <c r="IBF892" s="14"/>
      <c r="IBG892" s="14"/>
      <c r="IBH892" s="14"/>
      <c r="IBI892" s="14"/>
      <c r="IBJ892" s="14"/>
      <c r="IBK892" s="14"/>
      <c r="IBL892" s="14"/>
      <c r="IBM892" s="14"/>
      <c r="IBN892" s="14"/>
      <c r="IBO892" s="14"/>
      <c r="IBP892" s="14"/>
      <c r="IBQ892" s="14"/>
      <c r="IBR892" s="14"/>
      <c r="IBS892" s="14"/>
      <c r="IBT892" s="14"/>
      <c r="IBU892" s="14"/>
      <c r="IBV892" s="14"/>
      <c r="IBW892" s="14"/>
      <c r="IBX892" s="14"/>
      <c r="IBY892" s="14"/>
      <c r="IBZ892" s="14"/>
      <c r="ICA892" s="14"/>
      <c r="ICB892" s="14"/>
      <c r="ICC892" s="14"/>
      <c r="ICD892" s="14"/>
      <c r="ICE892" s="14"/>
      <c r="ICF892" s="14"/>
      <c r="ICG892" s="14"/>
      <c r="ICH892" s="14"/>
      <c r="ICI892" s="14"/>
      <c r="ICJ892" s="14"/>
      <c r="ICK892" s="14"/>
      <c r="ICL892" s="14"/>
      <c r="ICM892" s="14"/>
      <c r="ICN892" s="14"/>
      <c r="ICO892" s="14"/>
      <c r="ICP892" s="14"/>
      <c r="ICQ892" s="14"/>
      <c r="ICR892" s="14"/>
      <c r="ICS892" s="14"/>
      <c r="ICT892" s="14"/>
      <c r="ICU892" s="14"/>
      <c r="ICV892" s="14"/>
      <c r="ICW892" s="14"/>
      <c r="ICX892" s="14"/>
      <c r="ICY892" s="14"/>
      <c r="ICZ892" s="14"/>
      <c r="IDA892" s="14"/>
      <c r="IDB892" s="14"/>
      <c r="IDC892" s="14"/>
      <c r="IDD892" s="14"/>
      <c r="IDE892" s="14"/>
      <c r="IDF892" s="14"/>
      <c r="IDG892" s="14"/>
      <c r="IDH892" s="14"/>
      <c r="IDI892" s="14"/>
      <c r="IDJ892" s="14"/>
      <c r="IDK892" s="14"/>
      <c r="IDL892" s="14"/>
      <c r="IDM892" s="14"/>
      <c r="IDN892" s="14"/>
      <c r="IDO892" s="14"/>
      <c r="IDP892" s="14"/>
      <c r="IDQ892" s="14"/>
      <c r="IDR892" s="14"/>
      <c r="IDS892" s="14"/>
      <c r="IDT892" s="14"/>
      <c r="IDU892" s="14"/>
      <c r="IDV892" s="14"/>
      <c r="IDW892" s="14"/>
      <c r="IDX892" s="14"/>
      <c r="IDY892" s="14"/>
      <c r="IDZ892" s="14"/>
      <c r="IEA892" s="14"/>
      <c r="IEB892" s="14"/>
      <c r="IEC892" s="14"/>
      <c r="IED892" s="14"/>
      <c r="IEE892" s="14"/>
      <c r="IEF892" s="14"/>
      <c r="IEG892" s="14"/>
      <c r="IEH892" s="14"/>
      <c r="IEI892" s="14"/>
      <c r="IEJ892" s="14"/>
      <c r="IEK892" s="14"/>
      <c r="IEL892" s="14"/>
      <c r="IEM892" s="14"/>
      <c r="IEN892" s="14"/>
      <c r="IEO892" s="14"/>
      <c r="IEP892" s="14"/>
      <c r="IEQ892" s="14"/>
      <c r="IER892" s="14"/>
      <c r="IES892" s="14"/>
      <c r="IET892" s="14"/>
      <c r="IEU892" s="14"/>
      <c r="IEV892" s="14"/>
      <c r="IEW892" s="14"/>
      <c r="IEX892" s="14"/>
      <c r="IEY892" s="14"/>
      <c r="IEZ892" s="14"/>
      <c r="IFA892" s="14"/>
      <c r="IFB892" s="14"/>
      <c r="IFC892" s="14"/>
      <c r="IFD892" s="14"/>
      <c r="IFE892" s="14"/>
      <c r="IFF892" s="14"/>
      <c r="IFG892" s="14"/>
      <c r="IFH892" s="14"/>
      <c r="IFI892" s="14"/>
      <c r="IFJ892" s="14"/>
      <c r="IFK892" s="14"/>
      <c r="IFL892" s="14"/>
      <c r="IFM892" s="14"/>
      <c r="IFN892" s="14"/>
      <c r="IFO892" s="14"/>
      <c r="IFP892" s="14"/>
      <c r="IFQ892" s="14"/>
      <c r="IFR892" s="14"/>
      <c r="IFS892" s="14"/>
      <c r="IFT892" s="14"/>
      <c r="IFU892" s="14"/>
      <c r="IFV892" s="14"/>
      <c r="IFW892" s="14"/>
      <c r="IFX892" s="14"/>
      <c r="IFY892" s="14"/>
      <c r="IFZ892" s="14"/>
      <c r="IGA892" s="14"/>
      <c r="IGB892" s="14"/>
      <c r="IGC892" s="14"/>
      <c r="IGD892" s="14"/>
      <c r="IGE892" s="14"/>
      <c r="IGF892" s="14"/>
      <c r="IGG892" s="14"/>
      <c r="IGH892" s="14"/>
      <c r="IGI892" s="14"/>
      <c r="IGJ892" s="14"/>
      <c r="IGK892" s="14"/>
      <c r="IGL892" s="14"/>
      <c r="IGM892" s="14"/>
      <c r="IGN892" s="14"/>
      <c r="IGO892" s="14"/>
      <c r="IGP892" s="14"/>
      <c r="IGQ892" s="14"/>
      <c r="IGR892" s="14"/>
      <c r="IGS892" s="14"/>
      <c r="IGT892" s="14"/>
      <c r="IGU892" s="14"/>
      <c r="IGV892" s="14"/>
      <c r="IGW892" s="14"/>
      <c r="IGX892" s="14"/>
      <c r="IGY892" s="14"/>
      <c r="IGZ892" s="14"/>
      <c r="IHA892" s="14"/>
      <c r="IHB892" s="14"/>
      <c r="IHC892" s="14"/>
      <c r="IHD892" s="14"/>
      <c r="IHE892" s="14"/>
      <c r="IHF892" s="14"/>
      <c r="IHG892" s="14"/>
      <c r="IHH892" s="14"/>
      <c r="IHI892" s="14"/>
      <c r="IHJ892" s="14"/>
      <c r="IHK892" s="14"/>
      <c r="IHL892" s="14"/>
      <c r="IHM892" s="14"/>
      <c r="IHN892" s="14"/>
      <c r="IHO892" s="14"/>
      <c r="IHP892" s="14"/>
      <c r="IHQ892" s="14"/>
      <c r="IHR892" s="14"/>
      <c r="IHS892" s="14"/>
      <c r="IHT892" s="14"/>
      <c r="IHU892" s="14"/>
      <c r="IHV892" s="14"/>
      <c r="IHW892" s="14"/>
      <c r="IHX892" s="14"/>
      <c r="IHY892" s="14"/>
      <c r="IHZ892" s="14"/>
      <c r="IIA892" s="14"/>
      <c r="IIB892" s="14"/>
      <c r="IIC892" s="14"/>
      <c r="IID892" s="14"/>
      <c r="IIE892" s="14"/>
      <c r="IIF892" s="14"/>
      <c r="IIG892" s="14"/>
      <c r="IIH892" s="14"/>
      <c r="III892" s="14"/>
      <c r="IIJ892" s="14"/>
      <c r="IIK892" s="14"/>
      <c r="IIL892" s="14"/>
      <c r="IIM892" s="14"/>
      <c r="IIN892" s="14"/>
      <c r="IIO892" s="14"/>
      <c r="IIP892" s="14"/>
      <c r="IIQ892" s="14"/>
      <c r="IIR892" s="14"/>
      <c r="IIS892" s="14"/>
      <c r="IIT892" s="14"/>
      <c r="IIU892" s="14"/>
      <c r="IIV892" s="14"/>
      <c r="IIW892" s="14"/>
      <c r="IIX892" s="14"/>
      <c r="IIY892" s="14"/>
      <c r="IIZ892" s="14"/>
      <c r="IJA892" s="14"/>
      <c r="IJB892" s="14"/>
      <c r="IJC892" s="14"/>
      <c r="IJD892" s="14"/>
      <c r="IJE892" s="14"/>
      <c r="IJF892" s="14"/>
      <c r="IJG892" s="14"/>
      <c r="IJH892" s="14"/>
      <c r="IJI892" s="14"/>
      <c r="IJJ892" s="14"/>
      <c r="IJK892" s="14"/>
      <c r="IJL892" s="14"/>
      <c r="IJM892" s="14"/>
      <c r="IJN892" s="14"/>
      <c r="IJO892" s="14"/>
      <c r="IJP892" s="14"/>
      <c r="IJQ892" s="14"/>
      <c r="IJR892" s="14"/>
      <c r="IJS892" s="14"/>
      <c r="IJT892" s="14"/>
      <c r="IJU892" s="14"/>
      <c r="IJV892" s="14"/>
      <c r="IJW892" s="14"/>
      <c r="IJX892" s="14"/>
      <c r="IJY892" s="14"/>
      <c r="IJZ892" s="14"/>
      <c r="IKA892" s="14"/>
      <c r="IKB892" s="14"/>
      <c r="IKC892" s="14"/>
      <c r="IKD892" s="14"/>
      <c r="IKE892" s="14"/>
      <c r="IKF892" s="14"/>
      <c r="IKG892" s="14"/>
      <c r="IKH892" s="14"/>
      <c r="IKI892" s="14"/>
      <c r="IKJ892" s="14"/>
      <c r="IKK892" s="14"/>
      <c r="IKL892" s="14"/>
      <c r="IKM892" s="14"/>
      <c r="IKN892" s="14"/>
      <c r="IKO892" s="14"/>
      <c r="IKP892" s="14"/>
      <c r="IKQ892" s="14"/>
      <c r="IKR892" s="14"/>
      <c r="IKS892" s="14"/>
      <c r="IKT892" s="14"/>
      <c r="IKU892" s="14"/>
      <c r="IKV892" s="14"/>
      <c r="IKW892" s="14"/>
      <c r="IKX892" s="14"/>
      <c r="IKY892" s="14"/>
      <c r="IKZ892" s="14"/>
      <c r="ILA892" s="14"/>
      <c r="ILB892" s="14"/>
      <c r="ILC892" s="14"/>
      <c r="ILD892" s="14"/>
      <c r="ILE892" s="14"/>
      <c r="ILF892" s="14"/>
      <c r="ILG892" s="14"/>
      <c r="ILH892" s="14"/>
      <c r="ILI892" s="14"/>
      <c r="ILJ892" s="14"/>
      <c r="ILK892" s="14"/>
      <c r="ILL892" s="14"/>
      <c r="ILM892" s="14"/>
      <c r="ILN892" s="14"/>
      <c r="ILO892" s="14"/>
      <c r="ILP892" s="14"/>
      <c r="ILQ892" s="14"/>
      <c r="ILR892" s="14"/>
      <c r="ILS892" s="14"/>
      <c r="ILT892" s="14"/>
      <c r="ILU892" s="14"/>
      <c r="ILV892" s="14"/>
      <c r="ILW892" s="14"/>
      <c r="ILX892" s="14"/>
      <c r="ILY892" s="14"/>
      <c r="ILZ892" s="14"/>
      <c r="IMA892" s="14"/>
      <c r="IMB892" s="14"/>
      <c r="IMC892" s="14"/>
      <c r="IMD892" s="14"/>
      <c r="IME892" s="14"/>
      <c r="IMF892" s="14"/>
      <c r="IMG892" s="14"/>
      <c r="IMH892" s="14"/>
      <c r="IMI892" s="14"/>
      <c r="IMJ892" s="14"/>
      <c r="IMK892" s="14"/>
      <c r="IML892" s="14"/>
      <c r="IMM892" s="14"/>
      <c r="IMN892" s="14"/>
      <c r="IMO892" s="14"/>
      <c r="IMP892" s="14"/>
      <c r="IMQ892" s="14"/>
      <c r="IMR892" s="14"/>
      <c r="IMS892" s="14"/>
      <c r="IMT892" s="14"/>
      <c r="IMU892" s="14"/>
      <c r="IMV892" s="14"/>
      <c r="IMW892" s="14"/>
      <c r="IMX892" s="14"/>
      <c r="IMY892" s="14"/>
      <c r="IMZ892" s="14"/>
      <c r="INA892" s="14"/>
      <c r="INB892" s="14"/>
      <c r="INC892" s="14"/>
      <c r="IND892" s="14"/>
      <c r="INE892" s="14"/>
      <c r="INF892" s="14"/>
      <c r="ING892" s="14"/>
      <c r="INH892" s="14"/>
      <c r="INI892" s="14"/>
      <c r="INJ892" s="14"/>
      <c r="INK892" s="14"/>
      <c r="INL892" s="14"/>
      <c r="INM892" s="14"/>
      <c r="INN892" s="14"/>
      <c r="INO892" s="14"/>
      <c r="INP892" s="14"/>
      <c r="INQ892" s="14"/>
      <c r="INR892" s="14"/>
      <c r="INS892" s="14"/>
      <c r="INT892" s="14"/>
      <c r="INU892" s="14"/>
      <c r="INV892" s="14"/>
      <c r="INW892" s="14"/>
      <c r="INX892" s="14"/>
      <c r="INY892" s="14"/>
      <c r="INZ892" s="14"/>
      <c r="IOA892" s="14"/>
      <c r="IOB892" s="14"/>
      <c r="IOC892" s="14"/>
      <c r="IOD892" s="14"/>
      <c r="IOE892" s="14"/>
      <c r="IOF892" s="14"/>
      <c r="IOG892" s="14"/>
      <c r="IOH892" s="14"/>
      <c r="IOI892" s="14"/>
      <c r="IOJ892" s="14"/>
      <c r="IOK892" s="14"/>
      <c r="IOL892" s="14"/>
      <c r="IOM892" s="14"/>
      <c r="ION892" s="14"/>
      <c r="IOO892" s="14"/>
      <c r="IOP892" s="14"/>
      <c r="IOQ892" s="14"/>
      <c r="IOR892" s="14"/>
      <c r="IOS892" s="14"/>
      <c r="IOT892" s="14"/>
      <c r="IOU892" s="14"/>
      <c r="IOV892" s="14"/>
      <c r="IOW892" s="14"/>
      <c r="IOX892" s="14"/>
      <c r="IOY892" s="14"/>
      <c r="IOZ892" s="14"/>
      <c r="IPA892" s="14"/>
      <c r="IPB892" s="14"/>
      <c r="IPC892" s="14"/>
      <c r="IPD892" s="14"/>
      <c r="IPE892" s="14"/>
      <c r="IPF892" s="14"/>
      <c r="IPG892" s="14"/>
      <c r="IPH892" s="14"/>
      <c r="IPI892" s="14"/>
      <c r="IPJ892" s="14"/>
      <c r="IPK892" s="14"/>
      <c r="IPL892" s="14"/>
      <c r="IPM892" s="14"/>
      <c r="IPN892" s="14"/>
      <c r="IPO892" s="14"/>
      <c r="IPP892" s="14"/>
      <c r="IPQ892" s="14"/>
      <c r="IPR892" s="14"/>
      <c r="IPS892" s="14"/>
      <c r="IPT892" s="14"/>
      <c r="IPU892" s="14"/>
      <c r="IPV892" s="14"/>
      <c r="IPW892" s="14"/>
      <c r="IPX892" s="14"/>
      <c r="IPY892" s="14"/>
      <c r="IPZ892" s="14"/>
      <c r="IQA892" s="14"/>
      <c r="IQB892" s="14"/>
      <c r="IQC892" s="14"/>
      <c r="IQD892" s="14"/>
      <c r="IQE892" s="14"/>
      <c r="IQF892" s="14"/>
      <c r="IQG892" s="14"/>
      <c r="IQH892" s="14"/>
      <c r="IQI892" s="14"/>
      <c r="IQJ892" s="14"/>
      <c r="IQK892" s="14"/>
      <c r="IQL892" s="14"/>
      <c r="IQM892" s="14"/>
      <c r="IQN892" s="14"/>
      <c r="IQO892" s="14"/>
      <c r="IQP892" s="14"/>
      <c r="IQQ892" s="14"/>
      <c r="IQR892" s="14"/>
      <c r="IQS892" s="14"/>
      <c r="IQT892" s="14"/>
      <c r="IQU892" s="14"/>
      <c r="IQV892" s="14"/>
      <c r="IQW892" s="14"/>
      <c r="IQX892" s="14"/>
      <c r="IQY892" s="14"/>
      <c r="IQZ892" s="14"/>
      <c r="IRA892" s="14"/>
      <c r="IRB892" s="14"/>
      <c r="IRC892" s="14"/>
      <c r="IRD892" s="14"/>
      <c r="IRE892" s="14"/>
      <c r="IRF892" s="14"/>
      <c r="IRG892" s="14"/>
      <c r="IRH892" s="14"/>
      <c r="IRI892" s="14"/>
      <c r="IRJ892" s="14"/>
      <c r="IRK892" s="14"/>
      <c r="IRL892" s="14"/>
      <c r="IRM892" s="14"/>
      <c r="IRN892" s="14"/>
      <c r="IRO892" s="14"/>
      <c r="IRP892" s="14"/>
      <c r="IRQ892" s="14"/>
      <c r="IRR892" s="14"/>
      <c r="IRS892" s="14"/>
      <c r="IRT892" s="14"/>
      <c r="IRU892" s="14"/>
      <c r="IRV892" s="14"/>
      <c r="IRW892" s="14"/>
      <c r="IRX892" s="14"/>
      <c r="IRY892" s="14"/>
      <c r="IRZ892" s="14"/>
      <c r="ISA892" s="14"/>
      <c r="ISB892" s="14"/>
      <c r="ISC892" s="14"/>
      <c r="ISD892" s="14"/>
      <c r="ISE892" s="14"/>
      <c r="ISF892" s="14"/>
      <c r="ISG892" s="14"/>
      <c r="ISH892" s="14"/>
      <c r="ISI892" s="14"/>
      <c r="ISJ892" s="14"/>
      <c r="ISK892" s="14"/>
      <c r="ISL892" s="14"/>
      <c r="ISM892" s="14"/>
      <c r="ISN892" s="14"/>
      <c r="ISO892" s="14"/>
      <c r="ISP892" s="14"/>
      <c r="ISQ892" s="14"/>
      <c r="ISR892" s="14"/>
      <c r="ISS892" s="14"/>
      <c r="IST892" s="14"/>
      <c r="ISU892" s="14"/>
      <c r="ISV892" s="14"/>
      <c r="ISW892" s="14"/>
      <c r="ISX892" s="14"/>
      <c r="ISY892" s="14"/>
      <c r="ISZ892" s="14"/>
      <c r="ITA892" s="14"/>
      <c r="ITB892" s="14"/>
      <c r="ITC892" s="14"/>
      <c r="ITD892" s="14"/>
      <c r="ITE892" s="14"/>
      <c r="ITF892" s="14"/>
      <c r="ITG892" s="14"/>
      <c r="ITH892" s="14"/>
      <c r="ITI892" s="14"/>
      <c r="ITJ892" s="14"/>
      <c r="ITK892" s="14"/>
      <c r="ITL892" s="14"/>
      <c r="ITM892" s="14"/>
      <c r="ITN892" s="14"/>
      <c r="ITO892" s="14"/>
      <c r="ITP892" s="14"/>
      <c r="ITQ892" s="14"/>
      <c r="ITR892" s="14"/>
      <c r="ITS892" s="14"/>
      <c r="ITT892" s="14"/>
      <c r="ITU892" s="14"/>
      <c r="ITV892" s="14"/>
      <c r="ITW892" s="14"/>
      <c r="ITX892" s="14"/>
      <c r="ITY892" s="14"/>
      <c r="ITZ892" s="14"/>
      <c r="IUA892" s="14"/>
      <c r="IUB892" s="14"/>
      <c r="IUC892" s="14"/>
      <c r="IUD892" s="14"/>
      <c r="IUE892" s="14"/>
      <c r="IUF892" s="14"/>
      <c r="IUG892" s="14"/>
      <c r="IUH892" s="14"/>
      <c r="IUI892" s="14"/>
      <c r="IUJ892" s="14"/>
      <c r="IUK892" s="14"/>
      <c r="IUL892" s="14"/>
      <c r="IUM892" s="14"/>
      <c r="IUN892" s="14"/>
      <c r="IUO892" s="14"/>
      <c r="IUP892" s="14"/>
      <c r="IUQ892" s="14"/>
      <c r="IUR892" s="14"/>
      <c r="IUS892" s="14"/>
      <c r="IUT892" s="14"/>
      <c r="IUU892" s="14"/>
      <c r="IUV892" s="14"/>
      <c r="IUW892" s="14"/>
      <c r="IUX892" s="14"/>
      <c r="IUY892" s="14"/>
      <c r="IUZ892" s="14"/>
      <c r="IVA892" s="14"/>
      <c r="IVB892" s="14"/>
      <c r="IVC892" s="14"/>
      <c r="IVD892" s="14"/>
      <c r="IVE892" s="14"/>
      <c r="IVF892" s="14"/>
      <c r="IVG892" s="14"/>
      <c r="IVH892" s="14"/>
      <c r="IVI892" s="14"/>
      <c r="IVJ892" s="14"/>
      <c r="IVK892" s="14"/>
      <c r="IVL892" s="14"/>
      <c r="IVM892" s="14"/>
      <c r="IVN892" s="14"/>
      <c r="IVO892" s="14"/>
      <c r="IVP892" s="14"/>
      <c r="IVQ892" s="14"/>
      <c r="IVR892" s="14"/>
      <c r="IVS892" s="14"/>
      <c r="IVT892" s="14"/>
      <c r="IVU892" s="14"/>
      <c r="IVV892" s="14"/>
      <c r="IVW892" s="14"/>
      <c r="IVX892" s="14"/>
      <c r="IVY892" s="14"/>
      <c r="IVZ892" s="14"/>
      <c r="IWA892" s="14"/>
      <c r="IWB892" s="14"/>
      <c r="IWC892" s="14"/>
      <c r="IWD892" s="14"/>
      <c r="IWE892" s="14"/>
      <c r="IWF892" s="14"/>
      <c r="IWG892" s="14"/>
      <c r="IWH892" s="14"/>
      <c r="IWI892" s="14"/>
      <c r="IWJ892" s="14"/>
      <c r="IWK892" s="14"/>
      <c r="IWL892" s="14"/>
      <c r="IWM892" s="14"/>
      <c r="IWN892" s="14"/>
      <c r="IWO892" s="14"/>
      <c r="IWP892" s="14"/>
      <c r="IWQ892" s="14"/>
      <c r="IWR892" s="14"/>
      <c r="IWS892" s="14"/>
      <c r="IWT892" s="14"/>
      <c r="IWU892" s="14"/>
      <c r="IWV892" s="14"/>
      <c r="IWW892" s="14"/>
      <c r="IWX892" s="14"/>
      <c r="IWY892" s="14"/>
      <c r="IWZ892" s="14"/>
      <c r="IXA892" s="14"/>
      <c r="IXB892" s="14"/>
      <c r="IXC892" s="14"/>
      <c r="IXD892" s="14"/>
      <c r="IXE892" s="14"/>
      <c r="IXF892" s="14"/>
      <c r="IXG892" s="14"/>
      <c r="IXH892" s="14"/>
      <c r="IXI892" s="14"/>
      <c r="IXJ892" s="14"/>
      <c r="IXK892" s="14"/>
      <c r="IXL892" s="14"/>
      <c r="IXM892" s="14"/>
      <c r="IXN892" s="14"/>
      <c r="IXO892" s="14"/>
      <c r="IXP892" s="14"/>
      <c r="IXQ892" s="14"/>
      <c r="IXR892" s="14"/>
      <c r="IXS892" s="14"/>
      <c r="IXT892" s="14"/>
      <c r="IXU892" s="14"/>
      <c r="IXV892" s="14"/>
      <c r="IXW892" s="14"/>
      <c r="IXX892" s="14"/>
      <c r="IXY892" s="14"/>
      <c r="IXZ892" s="14"/>
      <c r="IYA892" s="14"/>
      <c r="IYB892" s="14"/>
      <c r="IYC892" s="14"/>
      <c r="IYD892" s="14"/>
      <c r="IYE892" s="14"/>
      <c r="IYF892" s="14"/>
      <c r="IYG892" s="14"/>
      <c r="IYH892" s="14"/>
      <c r="IYI892" s="14"/>
      <c r="IYJ892" s="14"/>
      <c r="IYK892" s="14"/>
      <c r="IYL892" s="14"/>
      <c r="IYM892" s="14"/>
      <c r="IYN892" s="14"/>
      <c r="IYO892" s="14"/>
      <c r="IYP892" s="14"/>
      <c r="IYQ892" s="14"/>
      <c r="IYR892" s="14"/>
      <c r="IYS892" s="14"/>
      <c r="IYT892" s="14"/>
      <c r="IYU892" s="14"/>
      <c r="IYV892" s="14"/>
      <c r="IYW892" s="14"/>
      <c r="IYX892" s="14"/>
      <c r="IYY892" s="14"/>
      <c r="IYZ892" s="14"/>
      <c r="IZA892" s="14"/>
      <c r="IZB892" s="14"/>
      <c r="IZC892" s="14"/>
      <c r="IZD892" s="14"/>
      <c r="IZE892" s="14"/>
      <c r="IZF892" s="14"/>
      <c r="IZG892" s="14"/>
      <c r="IZH892" s="14"/>
      <c r="IZI892" s="14"/>
      <c r="IZJ892" s="14"/>
      <c r="IZK892" s="14"/>
      <c r="IZL892" s="14"/>
      <c r="IZM892" s="14"/>
      <c r="IZN892" s="14"/>
      <c r="IZO892" s="14"/>
      <c r="IZP892" s="14"/>
      <c r="IZQ892" s="14"/>
      <c r="IZR892" s="14"/>
      <c r="IZS892" s="14"/>
      <c r="IZT892" s="14"/>
      <c r="IZU892" s="14"/>
      <c r="IZV892" s="14"/>
      <c r="IZW892" s="14"/>
      <c r="IZX892" s="14"/>
      <c r="IZY892" s="14"/>
      <c r="IZZ892" s="14"/>
      <c r="JAA892" s="14"/>
      <c r="JAB892" s="14"/>
      <c r="JAC892" s="14"/>
      <c r="JAD892" s="14"/>
      <c r="JAE892" s="14"/>
      <c r="JAF892" s="14"/>
      <c r="JAG892" s="14"/>
      <c r="JAH892" s="14"/>
      <c r="JAI892" s="14"/>
      <c r="JAJ892" s="14"/>
      <c r="JAK892" s="14"/>
      <c r="JAL892" s="14"/>
      <c r="JAM892" s="14"/>
      <c r="JAN892" s="14"/>
      <c r="JAO892" s="14"/>
      <c r="JAP892" s="14"/>
      <c r="JAQ892" s="14"/>
      <c r="JAR892" s="14"/>
      <c r="JAS892" s="14"/>
      <c r="JAT892" s="14"/>
      <c r="JAU892" s="14"/>
      <c r="JAV892" s="14"/>
      <c r="JAW892" s="14"/>
      <c r="JAX892" s="14"/>
      <c r="JAY892" s="14"/>
      <c r="JAZ892" s="14"/>
      <c r="JBA892" s="14"/>
      <c r="JBB892" s="14"/>
      <c r="JBC892" s="14"/>
      <c r="JBD892" s="14"/>
      <c r="JBE892" s="14"/>
      <c r="JBF892" s="14"/>
      <c r="JBG892" s="14"/>
      <c r="JBH892" s="14"/>
      <c r="JBI892" s="14"/>
      <c r="JBJ892" s="14"/>
      <c r="JBK892" s="14"/>
      <c r="JBL892" s="14"/>
      <c r="JBM892" s="14"/>
      <c r="JBN892" s="14"/>
      <c r="JBO892" s="14"/>
      <c r="JBP892" s="14"/>
      <c r="JBQ892" s="14"/>
      <c r="JBR892" s="14"/>
      <c r="JBS892" s="14"/>
      <c r="JBT892" s="14"/>
      <c r="JBU892" s="14"/>
      <c r="JBV892" s="14"/>
      <c r="JBW892" s="14"/>
      <c r="JBX892" s="14"/>
      <c r="JBY892" s="14"/>
      <c r="JBZ892" s="14"/>
      <c r="JCA892" s="14"/>
      <c r="JCB892" s="14"/>
      <c r="JCC892" s="14"/>
      <c r="JCD892" s="14"/>
      <c r="JCE892" s="14"/>
      <c r="JCF892" s="14"/>
      <c r="JCG892" s="14"/>
      <c r="JCH892" s="14"/>
      <c r="JCI892" s="14"/>
      <c r="JCJ892" s="14"/>
      <c r="JCK892" s="14"/>
      <c r="JCL892" s="14"/>
      <c r="JCM892" s="14"/>
      <c r="JCN892" s="14"/>
      <c r="JCO892" s="14"/>
      <c r="JCP892" s="14"/>
      <c r="JCQ892" s="14"/>
      <c r="JCR892" s="14"/>
      <c r="JCS892" s="14"/>
      <c r="JCT892" s="14"/>
      <c r="JCU892" s="14"/>
      <c r="JCV892" s="14"/>
      <c r="JCW892" s="14"/>
      <c r="JCX892" s="14"/>
      <c r="JCY892" s="14"/>
      <c r="JCZ892" s="14"/>
      <c r="JDA892" s="14"/>
      <c r="JDB892" s="14"/>
      <c r="JDC892" s="14"/>
      <c r="JDD892" s="14"/>
      <c r="JDE892" s="14"/>
      <c r="JDF892" s="14"/>
      <c r="JDG892" s="14"/>
      <c r="JDH892" s="14"/>
      <c r="JDI892" s="14"/>
      <c r="JDJ892" s="14"/>
      <c r="JDK892" s="14"/>
      <c r="JDL892" s="14"/>
      <c r="JDM892" s="14"/>
      <c r="JDN892" s="14"/>
      <c r="JDO892" s="14"/>
      <c r="JDP892" s="14"/>
      <c r="JDQ892" s="14"/>
      <c r="JDR892" s="14"/>
      <c r="JDS892" s="14"/>
      <c r="JDT892" s="14"/>
      <c r="JDU892" s="14"/>
      <c r="JDV892" s="14"/>
      <c r="JDW892" s="14"/>
      <c r="JDX892" s="14"/>
      <c r="JDY892" s="14"/>
      <c r="JDZ892" s="14"/>
      <c r="JEA892" s="14"/>
      <c r="JEB892" s="14"/>
      <c r="JEC892" s="14"/>
      <c r="JED892" s="14"/>
      <c r="JEE892" s="14"/>
      <c r="JEF892" s="14"/>
      <c r="JEG892" s="14"/>
      <c r="JEH892" s="14"/>
      <c r="JEI892" s="14"/>
      <c r="JEJ892" s="14"/>
      <c r="JEK892" s="14"/>
      <c r="JEL892" s="14"/>
      <c r="JEM892" s="14"/>
      <c r="JEN892" s="14"/>
      <c r="JEO892" s="14"/>
      <c r="JEP892" s="14"/>
      <c r="JEQ892" s="14"/>
      <c r="JER892" s="14"/>
      <c r="JES892" s="14"/>
      <c r="JET892" s="14"/>
      <c r="JEU892" s="14"/>
      <c r="JEV892" s="14"/>
      <c r="JEW892" s="14"/>
      <c r="JEX892" s="14"/>
      <c r="JEY892" s="14"/>
      <c r="JEZ892" s="14"/>
      <c r="JFA892" s="14"/>
      <c r="JFB892" s="14"/>
      <c r="JFC892" s="14"/>
      <c r="JFD892" s="14"/>
      <c r="JFE892" s="14"/>
      <c r="JFF892" s="14"/>
      <c r="JFG892" s="14"/>
      <c r="JFH892" s="14"/>
      <c r="JFI892" s="14"/>
      <c r="JFJ892" s="14"/>
      <c r="JFK892" s="14"/>
      <c r="JFL892" s="14"/>
      <c r="JFM892" s="14"/>
      <c r="JFN892" s="14"/>
      <c r="JFO892" s="14"/>
      <c r="JFP892" s="14"/>
      <c r="JFQ892" s="14"/>
      <c r="JFR892" s="14"/>
      <c r="JFS892" s="14"/>
      <c r="JFT892" s="14"/>
      <c r="JFU892" s="14"/>
      <c r="JFV892" s="14"/>
      <c r="JFW892" s="14"/>
      <c r="JFX892" s="14"/>
      <c r="JFY892" s="14"/>
      <c r="JFZ892" s="14"/>
      <c r="JGA892" s="14"/>
      <c r="JGB892" s="14"/>
      <c r="JGC892" s="14"/>
      <c r="JGD892" s="14"/>
      <c r="JGE892" s="14"/>
      <c r="JGF892" s="14"/>
      <c r="JGG892" s="14"/>
      <c r="JGH892" s="14"/>
      <c r="JGI892" s="14"/>
      <c r="JGJ892" s="14"/>
      <c r="JGK892" s="14"/>
      <c r="JGL892" s="14"/>
      <c r="JGM892" s="14"/>
      <c r="JGN892" s="14"/>
      <c r="JGO892" s="14"/>
      <c r="JGP892" s="14"/>
      <c r="JGQ892" s="14"/>
      <c r="JGR892" s="14"/>
      <c r="JGS892" s="14"/>
      <c r="JGT892" s="14"/>
      <c r="JGU892" s="14"/>
      <c r="JGV892" s="14"/>
      <c r="JGW892" s="14"/>
      <c r="JGX892" s="14"/>
      <c r="JGY892" s="14"/>
      <c r="JGZ892" s="14"/>
      <c r="JHA892" s="14"/>
      <c r="JHB892" s="14"/>
      <c r="JHC892" s="14"/>
      <c r="JHD892" s="14"/>
      <c r="JHE892" s="14"/>
      <c r="JHF892" s="14"/>
      <c r="JHG892" s="14"/>
      <c r="JHH892" s="14"/>
      <c r="JHI892" s="14"/>
      <c r="JHJ892" s="14"/>
      <c r="JHK892" s="14"/>
      <c r="JHL892" s="14"/>
      <c r="JHM892" s="14"/>
      <c r="JHN892" s="14"/>
      <c r="JHO892" s="14"/>
      <c r="JHP892" s="14"/>
      <c r="JHQ892" s="14"/>
      <c r="JHR892" s="14"/>
      <c r="JHS892" s="14"/>
      <c r="JHT892" s="14"/>
      <c r="JHU892" s="14"/>
      <c r="JHV892" s="14"/>
      <c r="JHW892" s="14"/>
      <c r="JHX892" s="14"/>
      <c r="JHY892" s="14"/>
      <c r="JHZ892" s="14"/>
      <c r="JIA892" s="14"/>
      <c r="JIB892" s="14"/>
      <c r="JIC892" s="14"/>
      <c r="JID892" s="14"/>
      <c r="JIE892" s="14"/>
      <c r="JIF892" s="14"/>
      <c r="JIG892" s="14"/>
      <c r="JIH892" s="14"/>
      <c r="JII892" s="14"/>
      <c r="JIJ892" s="14"/>
      <c r="JIK892" s="14"/>
      <c r="JIL892" s="14"/>
      <c r="JIM892" s="14"/>
      <c r="JIN892" s="14"/>
      <c r="JIO892" s="14"/>
      <c r="JIP892" s="14"/>
      <c r="JIQ892" s="14"/>
      <c r="JIR892" s="14"/>
      <c r="JIS892" s="14"/>
      <c r="JIT892" s="14"/>
      <c r="JIU892" s="14"/>
      <c r="JIV892" s="14"/>
      <c r="JIW892" s="14"/>
      <c r="JIX892" s="14"/>
      <c r="JIY892" s="14"/>
      <c r="JIZ892" s="14"/>
      <c r="JJA892" s="14"/>
      <c r="JJB892" s="14"/>
      <c r="JJC892" s="14"/>
      <c r="JJD892" s="14"/>
      <c r="JJE892" s="14"/>
      <c r="JJF892" s="14"/>
      <c r="JJG892" s="14"/>
      <c r="JJH892" s="14"/>
      <c r="JJI892" s="14"/>
      <c r="JJJ892" s="14"/>
      <c r="JJK892" s="14"/>
      <c r="JJL892" s="14"/>
      <c r="JJM892" s="14"/>
      <c r="JJN892" s="14"/>
      <c r="JJO892" s="14"/>
      <c r="JJP892" s="14"/>
      <c r="JJQ892" s="14"/>
      <c r="JJR892" s="14"/>
      <c r="JJS892" s="14"/>
      <c r="JJT892" s="14"/>
      <c r="JJU892" s="14"/>
      <c r="JJV892" s="14"/>
      <c r="JJW892" s="14"/>
      <c r="JJX892" s="14"/>
      <c r="JJY892" s="14"/>
      <c r="JJZ892" s="14"/>
      <c r="JKA892" s="14"/>
      <c r="JKB892" s="14"/>
      <c r="JKC892" s="14"/>
      <c r="JKD892" s="14"/>
      <c r="JKE892" s="14"/>
      <c r="JKF892" s="14"/>
      <c r="JKG892" s="14"/>
      <c r="JKH892" s="14"/>
      <c r="JKI892" s="14"/>
      <c r="JKJ892" s="14"/>
      <c r="JKK892" s="14"/>
      <c r="JKL892" s="14"/>
      <c r="JKM892" s="14"/>
      <c r="JKN892" s="14"/>
      <c r="JKO892" s="14"/>
      <c r="JKP892" s="14"/>
      <c r="JKQ892" s="14"/>
      <c r="JKR892" s="14"/>
      <c r="JKS892" s="14"/>
      <c r="JKT892" s="14"/>
      <c r="JKU892" s="14"/>
      <c r="JKV892" s="14"/>
      <c r="JKW892" s="14"/>
      <c r="JKX892" s="14"/>
      <c r="JKY892" s="14"/>
      <c r="JKZ892" s="14"/>
      <c r="JLA892" s="14"/>
      <c r="JLB892" s="14"/>
      <c r="JLC892" s="14"/>
      <c r="JLD892" s="14"/>
      <c r="JLE892" s="14"/>
      <c r="JLF892" s="14"/>
      <c r="JLG892" s="14"/>
      <c r="JLH892" s="14"/>
      <c r="JLI892" s="14"/>
      <c r="JLJ892" s="14"/>
      <c r="JLK892" s="14"/>
      <c r="JLL892" s="14"/>
      <c r="JLM892" s="14"/>
      <c r="JLN892" s="14"/>
      <c r="JLO892" s="14"/>
      <c r="JLP892" s="14"/>
      <c r="JLQ892" s="14"/>
      <c r="JLR892" s="14"/>
      <c r="JLS892" s="14"/>
      <c r="JLT892" s="14"/>
      <c r="JLU892" s="14"/>
      <c r="JLV892" s="14"/>
      <c r="JLW892" s="14"/>
      <c r="JLX892" s="14"/>
      <c r="JLY892" s="14"/>
      <c r="JLZ892" s="14"/>
      <c r="JMA892" s="14"/>
      <c r="JMB892" s="14"/>
      <c r="JMC892" s="14"/>
      <c r="JMD892" s="14"/>
      <c r="JME892" s="14"/>
      <c r="JMF892" s="14"/>
      <c r="JMG892" s="14"/>
      <c r="JMH892" s="14"/>
      <c r="JMI892" s="14"/>
      <c r="JMJ892" s="14"/>
      <c r="JMK892" s="14"/>
      <c r="JML892" s="14"/>
      <c r="JMM892" s="14"/>
      <c r="JMN892" s="14"/>
      <c r="JMO892" s="14"/>
      <c r="JMP892" s="14"/>
      <c r="JMQ892" s="14"/>
      <c r="JMR892" s="14"/>
      <c r="JMS892" s="14"/>
      <c r="JMT892" s="14"/>
      <c r="JMU892" s="14"/>
      <c r="JMV892" s="14"/>
      <c r="JMW892" s="14"/>
      <c r="JMX892" s="14"/>
      <c r="JMY892" s="14"/>
      <c r="JMZ892" s="14"/>
      <c r="JNA892" s="14"/>
      <c r="JNB892" s="14"/>
      <c r="JNC892" s="14"/>
      <c r="JND892" s="14"/>
      <c r="JNE892" s="14"/>
      <c r="JNF892" s="14"/>
      <c r="JNG892" s="14"/>
      <c r="JNH892" s="14"/>
      <c r="JNI892" s="14"/>
      <c r="JNJ892" s="14"/>
      <c r="JNK892" s="14"/>
      <c r="JNL892" s="14"/>
      <c r="JNM892" s="14"/>
      <c r="JNN892" s="14"/>
      <c r="JNO892" s="14"/>
      <c r="JNP892" s="14"/>
      <c r="JNQ892" s="14"/>
      <c r="JNR892" s="14"/>
      <c r="JNS892" s="14"/>
      <c r="JNT892" s="14"/>
      <c r="JNU892" s="14"/>
      <c r="JNV892" s="14"/>
      <c r="JNW892" s="14"/>
      <c r="JNX892" s="14"/>
      <c r="JNY892" s="14"/>
      <c r="JNZ892" s="14"/>
      <c r="JOA892" s="14"/>
      <c r="JOB892" s="14"/>
      <c r="JOC892" s="14"/>
      <c r="JOD892" s="14"/>
      <c r="JOE892" s="14"/>
      <c r="JOF892" s="14"/>
      <c r="JOG892" s="14"/>
      <c r="JOH892" s="14"/>
      <c r="JOI892" s="14"/>
      <c r="JOJ892" s="14"/>
      <c r="JOK892" s="14"/>
      <c r="JOL892" s="14"/>
      <c r="JOM892" s="14"/>
      <c r="JON892" s="14"/>
      <c r="JOO892" s="14"/>
      <c r="JOP892" s="14"/>
      <c r="JOQ892" s="14"/>
      <c r="JOR892" s="14"/>
      <c r="JOS892" s="14"/>
      <c r="JOT892" s="14"/>
      <c r="JOU892" s="14"/>
      <c r="JOV892" s="14"/>
      <c r="JOW892" s="14"/>
      <c r="JOX892" s="14"/>
      <c r="JOY892" s="14"/>
      <c r="JOZ892" s="14"/>
      <c r="JPA892" s="14"/>
      <c r="JPB892" s="14"/>
      <c r="JPC892" s="14"/>
      <c r="JPD892" s="14"/>
      <c r="JPE892" s="14"/>
      <c r="JPF892" s="14"/>
      <c r="JPG892" s="14"/>
      <c r="JPH892" s="14"/>
      <c r="JPI892" s="14"/>
      <c r="JPJ892" s="14"/>
      <c r="JPK892" s="14"/>
      <c r="JPL892" s="14"/>
      <c r="JPM892" s="14"/>
      <c r="JPN892" s="14"/>
      <c r="JPO892" s="14"/>
      <c r="JPP892" s="14"/>
      <c r="JPQ892" s="14"/>
      <c r="JPR892" s="14"/>
      <c r="JPS892" s="14"/>
      <c r="JPT892" s="14"/>
      <c r="JPU892" s="14"/>
      <c r="JPV892" s="14"/>
      <c r="JPW892" s="14"/>
      <c r="JPX892" s="14"/>
      <c r="JPY892" s="14"/>
      <c r="JPZ892" s="14"/>
      <c r="JQA892" s="14"/>
      <c r="JQB892" s="14"/>
      <c r="JQC892" s="14"/>
      <c r="JQD892" s="14"/>
      <c r="JQE892" s="14"/>
      <c r="JQF892" s="14"/>
      <c r="JQG892" s="14"/>
      <c r="JQH892" s="14"/>
      <c r="JQI892" s="14"/>
      <c r="JQJ892" s="14"/>
      <c r="JQK892" s="14"/>
      <c r="JQL892" s="14"/>
      <c r="JQM892" s="14"/>
      <c r="JQN892" s="14"/>
      <c r="JQO892" s="14"/>
      <c r="JQP892" s="14"/>
      <c r="JQQ892" s="14"/>
      <c r="JQR892" s="14"/>
      <c r="JQS892" s="14"/>
      <c r="JQT892" s="14"/>
      <c r="JQU892" s="14"/>
      <c r="JQV892" s="14"/>
      <c r="JQW892" s="14"/>
      <c r="JQX892" s="14"/>
      <c r="JQY892" s="14"/>
      <c r="JQZ892" s="14"/>
      <c r="JRA892" s="14"/>
      <c r="JRB892" s="14"/>
      <c r="JRC892" s="14"/>
      <c r="JRD892" s="14"/>
      <c r="JRE892" s="14"/>
      <c r="JRF892" s="14"/>
      <c r="JRG892" s="14"/>
      <c r="JRH892" s="14"/>
      <c r="JRI892" s="14"/>
      <c r="JRJ892" s="14"/>
      <c r="JRK892" s="14"/>
      <c r="JRL892" s="14"/>
      <c r="JRM892" s="14"/>
      <c r="JRN892" s="14"/>
      <c r="JRO892" s="14"/>
      <c r="JRP892" s="14"/>
      <c r="JRQ892" s="14"/>
      <c r="JRR892" s="14"/>
      <c r="JRS892" s="14"/>
      <c r="JRT892" s="14"/>
      <c r="JRU892" s="14"/>
      <c r="JRV892" s="14"/>
      <c r="JRW892" s="14"/>
      <c r="JRX892" s="14"/>
      <c r="JRY892" s="14"/>
      <c r="JRZ892" s="14"/>
      <c r="JSA892" s="14"/>
      <c r="JSB892" s="14"/>
      <c r="JSC892" s="14"/>
      <c r="JSD892" s="14"/>
      <c r="JSE892" s="14"/>
      <c r="JSF892" s="14"/>
      <c r="JSG892" s="14"/>
      <c r="JSH892" s="14"/>
      <c r="JSI892" s="14"/>
      <c r="JSJ892" s="14"/>
      <c r="JSK892" s="14"/>
      <c r="JSL892" s="14"/>
      <c r="JSM892" s="14"/>
      <c r="JSN892" s="14"/>
      <c r="JSO892" s="14"/>
      <c r="JSP892" s="14"/>
      <c r="JSQ892" s="14"/>
      <c r="JSR892" s="14"/>
      <c r="JSS892" s="14"/>
      <c r="JST892" s="14"/>
      <c r="JSU892" s="14"/>
      <c r="JSV892" s="14"/>
      <c r="JSW892" s="14"/>
      <c r="JSX892" s="14"/>
      <c r="JSY892" s="14"/>
      <c r="JSZ892" s="14"/>
      <c r="JTA892" s="14"/>
      <c r="JTB892" s="14"/>
      <c r="JTC892" s="14"/>
      <c r="JTD892" s="14"/>
      <c r="JTE892" s="14"/>
      <c r="JTF892" s="14"/>
      <c r="JTG892" s="14"/>
      <c r="JTH892" s="14"/>
      <c r="JTI892" s="14"/>
      <c r="JTJ892" s="14"/>
      <c r="JTK892" s="14"/>
      <c r="JTL892" s="14"/>
      <c r="JTM892" s="14"/>
      <c r="JTN892" s="14"/>
      <c r="JTO892" s="14"/>
      <c r="JTP892" s="14"/>
      <c r="JTQ892" s="14"/>
      <c r="JTR892" s="14"/>
      <c r="JTS892" s="14"/>
      <c r="JTT892" s="14"/>
      <c r="JTU892" s="14"/>
      <c r="JTV892" s="14"/>
      <c r="JTW892" s="14"/>
      <c r="JTX892" s="14"/>
      <c r="JTY892" s="14"/>
      <c r="JTZ892" s="14"/>
      <c r="JUA892" s="14"/>
      <c r="JUB892" s="14"/>
      <c r="JUC892" s="14"/>
      <c r="JUD892" s="14"/>
      <c r="JUE892" s="14"/>
      <c r="JUF892" s="14"/>
      <c r="JUG892" s="14"/>
      <c r="JUH892" s="14"/>
      <c r="JUI892" s="14"/>
      <c r="JUJ892" s="14"/>
      <c r="JUK892" s="14"/>
      <c r="JUL892" s="14"/>
      <c r="JUM892" s="14"/>
      <c r="JUN892" s="14"/>
      <c r="JUO892" s="14"/>
      <c r="JUP892" s="14"/>
      <c r="JUQ892" s="14"/>
      <c r="JUR892" s="14"/>
      <c r="JUS892" s="14"/>
      <c r="JUT892" s="14"/>
      <c r="JUU892" s="14"/>
      <c r="JUV892" s="14"/>
      <c r="JUW892" s="14"/>
      <c r="JUX892" s="14"/>
      <c r="JUY892" s="14"/>
      <c r="JUZ892" s="14"/>
      <c r="JVA892" s="14"/>
      <c r="JVB892" s="14"/>
      <c r="JVC892" s="14"/>
      <c r="JVD892" s="14"/>
      <c r="JVE892" s="14"/>
      <c r="JVF892" s="14"/>
      <c r="JVG892" s="14"/>
      <c r="JVH892" s="14"/>
      <c r="JVI892" s="14"/>
      <c r="JVJ892" s="14"/>
      <c r="JVK892" s="14"/>
      <c r="JVL892" s="14"/>
      <c r="JVM892" s="14"/>
      <c r="JVN892" s="14"/>
      <c r="JVO892" s="14"/>
      <c r="JVP892" s="14"/>
      <c r="JVQ892" s="14"/>
      <c r="JVR892" s="14"/>
      <c r="JVS892" s="14"/>
      <c r="JVT892" s="14"/>
      <c r="JVU892" s="14"/>
      <c r="JVV892" s="14"/>
      <c r="JVW892" s="14"/>
      <c r="JVX892" s="14"/>
      <c r="JVY892" s="14"/>
      <c r="JVZ892" s="14"/>
      <c r="JWA892" s="14"/>
      <c r="JWB892" s="14"/>
      <c r="JWC892" s="14"/>
      <c r="JWD892" s="14"/>
      <c r="JWE892" s="14"/>
      <c r="JWF892" s="14"/>
      <c r="JWG892" s="14"/>
      <c r="JWH892" s="14"/>
      <c r="JWI892" s="14"/>
      <c r="JWJ892" s="14"/>
      <c r="JWK892" s="14"/>
      <c r="JWL892" s="14"/>
      <c r="JWM892" s="14"/>
      <c r="JWN892" s="14"/>
      <c r="JWO892" s="14"/>
      <c r="JWP892" s="14"/>
      <c r="JWQ892" s="14"/>
      <c r="JWR892" s="14"/>
      <c r="JWS892" s="14"/>
      <c r="JWT892" s="14"/>
      <c r="JWU892" s="14"/>
      <c r="JWV892" s="14"/>
      <c r="JWW892" s="14"/>
      <c r="JWX892" s="14"/>
      <c r="JWY892" s="14"/>
      <c r="JWZ892" s="14"/>
      <c r="JXA892" s="14"/>
      <c r="JXB892" s="14"/>
      <c r="JXC892" s="14"/>
      <c r="JXD892" s="14"/>
      <c r="JXE892" s="14"/>
      <c r="JXF892" s="14"/>
      <c r="JXG892" s="14"/>
      <c r="JXH892" s="14"/>
      <c r="JXI892" s="14"/>
      <c r="JXJ892" s="14"/>
      <c r="JXK892" s="14"/>
      <c r="JXL892" s="14"/>
      <c r="JXM892" s="14"/>
      <c r="JXN892" s="14"/>
      <c r="JXO892" s="14"/>
      <c r="JXP892" s="14"/>
      <c r="JXQ892" s="14"/>
      <c r="JXR892" s="14"/>
      <c r="JXS892" s="14"/>
      <c r="JXT892" s="14"/>
      <c r="JXU892" s="14"/>
      <c r="JXV892" s="14"/>
      <c r="JXW892" s="14"/>
      <c r="JXX892" s="14"/>
      <c r="JXY892" s="14"/>
      <c r="JXZ892" s="14"/>
      <c r="JYA892" s="14"/>
      <c r="JYB892" s="14"/>
      <c r="JYC892" s="14"/>
      <c r="JYD892" s="14"/>
      <c r="JYE892" s="14"/>
      <c r="JYF892" s="14"/>
      <c r="JYG892" s="14"/>
      <c r="JYH892" s="14"/>
      <c r="JYI892" s="14"/>
      <c r="JYJ892" s="14"/>
      <c r="JYK892" s="14"/>
      <c r="JYL892" s="14"/>
      <c r="JYM892" s="14"/>
      <c r="JYN892" s="14"/>
      <c r="JYO892" s="14"/>
      <c r="JYP892" s="14"/>
      <c r="JYQ892" s="14"/>
      <c r="JYR892" s="14"/>
      <c r="JYS892" s="14"/>
      <c r="JYT892" s="14"/>
      <c r="JYU892" s="14"/>
      <c r="JYV892" s="14"/>
      <c r="JYW892" s="14"/>
      <c r="JYX892" s="14"/>
      <c r="JYY892" s="14"/>
      <c r="JYZ892" s="14"/>
      <c r="JZA892" s="14"/>
      <c r="JZB892" s="14"/>
      <c r="JZC892" s="14"/>
      <c r="JZD892" s="14"/>
      <c r="JZE892" s="14"/>
      <c r="JZF892" s="14"/>
      <c r="JZG892" s="14"/>
      <c r="JZH892" s="14"/>
      <c r="JZI892" s="14"/>
      <c r="JZJ892" s="14"/>
      <c r="JZK892" s="14"/>
      <c r="JZL892" s="14"/>
      <c r="JZM892" s="14"/>
      <c r="JZN892" s="14"/>
      <c r="JZO892" s="14"/>
      <c r="JZP892" s="14"/>
      <c r="JZQ892" s="14"/>
      <c r="JZR892" s="14"/>
      <c r="JZS892" s="14"/>
      <c r="JZT892" s="14"/>
      <c r="JZU892" s="14"/>
      <c r="JZV892" s="14"/>
      <c r="JZW892" s="14"/>
      <c r="JZX892" s="14"/>
      <c r="JZY892" s="14"/>
      <c r="JZZ892" s="14"/>
      <c r="KAA892" s="14"/>
      <c r="KAB892" s="14"/>
      <c r="KAC892" s="14"/>
      <c r="KAD892" s="14"/>
      <c r="KAE892" s="14"/>
      <c r="KAF892" s="14"/>
      <c r="KAG892" s="14"/>
      <c r="KAH892" s="14"/>
      <c r="KAI892" s="14"/>
      <c r="KAJ892" s="14"/>
      <c r="KAK892" s="14"/>
      <c r="KAL892" s="14"/>
      <c r="KAM892" s="14"/>
      <c r="KAN892" s="14"/>
      <c r="KAO892" s="14"/>
      <c r="KAP892" s="14"/>
      <c r="KAQ892" s="14"/>
      <c r="KAR892" s="14"/>
      <c r="KAS892" s="14"/>
      <c r="KAT892" s="14"/>
      <c r="KAU892" s="14"/>
      <c r="KAV892" s="14"/>
      <c r="KAW892" s="14"/>
      <c r="KAX892" s="14"/>
      <c r="KAY892" s="14"/>
      <c r="KAZ892" s="14"/>
      <c r="KBA892" s="14"/>
      <c r="KBB892" s="14"/>
      <c r="KBC892" s="14"/>
      <c r="KBD892" s="14"/>
      <c r="KBE892" s="14"/>
      <c r="KBF892" s="14"/>
      <c r="KBG892" s="14"/>
      <c r="KBH892" s="14"/>
      <c r="KBI892" s="14"/>
      <c r="KBJ892" s="14"/>
      <c r="KBK892" s="14"/>
      <c r="KBL892" s="14"/>
      <c r="KBM892" s="14"/>
      <c r="KBN892" s="14"/>
      <c r="KBO892" s="14"/>
      <c r="KBP892" s="14"/>
      <c r="KBQ892" s="14"/>
      <c r="KBR892" s="14"/>
      <c r="KBS892" s="14"/>
      <c r="KBT892" s="14"/>
      <c r="KBU892" s="14"/>
      <c r="KBV892" s="14"/>
      <c r="KBW892" s="14"/>
      <c r="KBX892" s="14"/>
      <c r="KBY892" s="14"/>
      <c r="KBZ892" s="14"/>
      <c r="KCA892" s="14"/>
      <c r="KCB892" s="14"/>
      <c r="KCC892" s="14"/>
      <c r="KCD892" s="14"/>
      <c r="KCE892" s="14"/>
      <c r="KCF892" s="14"/>
      <c r="KCG892" s="14"/>
      <c r="KCH892" s="14"/>
      <c r="KCI892" s="14"/>
      <c r="KCJ892" s="14"/>
      <c r="KCK892" s="14"/>
      <c r="KCL892" s="14"/>
      <c r="KCM892" s="14"/>
      <c r="KCN892" s="14"/>
      <c r="KCO892" s="14"/>
      <c r="KCP892" s="14"/>
      <c r="KCQ892" s="14"/>
      <c r="KCR892" s="14"/>
      <c r="KCS892" s="14"/>
      <c r="KCT892" s="14"/>
      <c r="KCU892" s="14"/>
      <c r="KCV892" s="14"/>
      <c r="KCW892" s="14"/>
      <c r="KCX892" s="14"/>
      <c r="KCY892" s="14"/>
      <c r="KCZ892" s="14"/>
      <c r="KDA892" s="14"/>
      <c r="KDB892" s="14"/>
      <c r="KDC892" s="14"/>
      <c r="KDD892" s="14"/>
      <c r="KDE892" s="14"/>
      <c r="KDF892" s="14"/>
      <c r="KDG892" s="14"/>
      <c r="KDH892" s="14"/>
      <c r="KDI892" s="14"/>
      <c r="KDJ892" s="14"/>
      <c r="KDK892" s="14"/>
      <c r="KDL892" s="14"/>
      <c r="KDM892" s="14"/>
      <c r="KDN892" s="14"/>
      <c r="KDO892" s="14"/>
      <c r="KDP892" s="14"/>
      <c r="KDQ892" s="14"/>
      <c r="KDR892" s="14"/>
      <c r="KDS892" s="14"/>
      <c r="KDT892" s="14"/>
      <c r="KDU892" s="14"/>
      <c r="KDV892" s="14"/>
      <c r="KDW892" s="14"/>
      <c r="KDX892" s="14"/>
      <c r="KDY892" s="14"/>
      <c r="KDZ892" s="14"/>
      <c r="KEA892" s="14"/>
      <c r="KEB892" s="14"/>
      <c r="KEC892" s="14"/>
      <c r="KED892" s="14"/>
      <c r="KEE892" s="14"/>
      <c r="KEF892" s="14"/>
      <c r="KEG892" s="14"/>
      <c r="KEH892" s="14"/>
      <c r="KEI892" s="14"/>
      <c r="KEJ892" s="14"/>
      <c r="KEK892" s="14"/>
      <c r="KEL892" s="14"/>
      <c r="KEM892" s="14"/>
      <c r="KEN892" s="14"/>
      <c r="KEO892" s="14"/>
      <c r="KEP892" s="14"/>
      <c r="KEQ892" s="14"/>
      <c r="KER892" s="14"/>
      <c r="KES892" s="14"/>
      <c r="KET892" s="14"/>
      <c r="KEU892" s="14"/>
      <c r="KEV892" s="14"/>
      <c r="KEW892" s="14"/>
      <c r="KEX892" s="14"/>
      <c r="KEY892" s="14"/>
      <c r="KEZ892" s="14"/>
      <c r="KFA892" s="14"/>
      <c r="KFB892" s="14"/>
      <c r="KFC892" s="14"/>
      <c r="KFD892" s="14"/>
      <c r="KFE892" s="14"/>
      <c r="KFF892" s="14"/>
      <c r="KFG892" s="14"/>
      <c r="KFH892" s="14"/>
      <c r="KFI892" s="14"/>
      <c r="KFJ892" s="14"/>
      <c r="KFK892" s="14"/>
      <c r="KFL892" s="14"/>
      <c r="KFM892" s="14"/>
      <c r="KFN892" s="14"/>
      <c r="KFO892" s="14"/>
      <c r="KFP892" s="14"/>
      <c r="KFQ892" s="14"/>
      <c r="KFR892" s="14"/>
      <c r="KFS892" s="14"/>
      <c r="KFT892" s="14"/>
      <c r="KFU892" s="14"/>
      <c r="KFV892" s="14"/>
      <c r="KFW892" s="14"/>
      <c r="KFX892" s="14"/>
      <c r="KFY892" s="14"/>
      <c r="KFZ892" s="14"/>
      <c r="KGA892" s="14"/>
      <c r="KGB892" s="14"/>
      <c r="KGC892" s="14"/>
      <c r="KGD892" s="14"/>
      <c r="KGE892" s="14"/>
      <c r="KGF892" s="14"/>
      <c r="KGG892" s="14"/>
      <c r="KGH892" s="14"/>
      <c r="KGI892" s="14"/>
      <c r="KGJ892" s="14"/>
      <c r="KGK892" s="14"/>
      <c r="KGL892" s="14"/>
      <c r="KGM892" s="14"/>
      <c r="KGN892" s="14"/>
      <c r="KGO892" s="14"/>
      <c r="KGP892" s="14"/>
      <c r="KGQ892" s="14"/>
      <c r="KGR892" s="14"/>
      <c r="KGS892" s="14"/>
      <c r="KGT892" s="14"/>
      <c r="KGU892" s="14"/>
      <c r="KGV892" s="14"/>
      <c r="KGW892" s="14"/>
      <c r="KGX892" s="14"/>
      <c r="KGY892" s="14"/>
      <c r="KGZ892" s="14"/>
      <c r="KHA892" s="14"/>
      <c r="KHB892" s="14"/>
      <c r="KHC892" s="14"/>
      <c r="KHD892" s="14"/>
      <c r="KHE892" s="14"/>
      <c r="KHF892" s="14"/>
      <c r="KHG892" s="14"/>
      <c r="KHH892" s="14"/>
      <c r="KHI892" s="14"/>
      <c r="KHJ892" s="14"/>
      <c r="KHK892" s="14"/>
      <c r="KHL892" s="14"/>
      <c r="KHM892" s="14"/>
      <c r="KHN892" s="14"/>
      <c r="KHO892" s="14"/>
      <c r="KHP892" s="14"/>
      <c r="KHQ892" s="14"/>
      <c r="KHR892" s="14"/>
      <c r="KHS892" s="14"/>
      <c r="KHT892" s="14"/>
      <c r="KHU892" s="14"/>
      <c r="KHV892" s="14"/>
      <c r="KHW892" s="14"/>
      <c r="KHX892" s="14"/>
      <c r="KHY892" s="14"/>
      <c r="KHZ892" s="14"/>
      <c r="KIA892" s="14"/>
      <c r="KIB892" s="14"/>
      <c r="KIC892" s="14"/>
      <c r="KID892" s="14"/>
      <c r="KIE892" s="14"/>
      <c r="KIF892" s="14"/>
      <c r="KIG892" s="14"/>
      <c r="KIH892" s="14"/>
      <c r="KII892" s="14"/>
      <c r="KIJ892" s="14"/>
      <c r="KIK892" s="14"/>
      <c r="KIL892" s="14"/>
      <c r="KIM892" s="14"/>
      <c r="KIN892" s="14"/>
      <c r="KIO892" s="14"/>
      <c r="KIP892" s="14"/>
      <c r="KIQ892" s="14"/>
      <c r="KIR892" s="14"/>
      <c r="KIS892" s="14"/>
      <c r="KIT892" s="14"/>
      <c r="KIU892" s="14"/>
      <c r="KIV892" s="14"/>
      <c r="KIW892" s="14"/>
      <c r="KIX892" s="14"/>
      <c r="KIY892" s="14"/>
      <c r="KIZ892" s="14"/>
      <c r="KJA892" s="14"/>
      <c r="KJB892" s="14"/>
      <c r="KJC892" s="14"/>
      <c r="KJD892" s="14"/>
      <c r="KJE892" s="14"/>
      <c r="KJF892" s="14"/>
      <c r="KJG892" s="14"/>
      <c r="KJH892" s="14"/>
      <c r="KJI892" s="14"/>
      <c r="KJJ892" s="14"/>
      <c r="KJK892" s="14"/>
      <c r="KJL892" s="14"/>
      <c r="KJM892" s="14"/>
      <c r="KJN892" s="14"/>
      <c r="KJO892" s="14"/>
      <c r="KJP892" s="14"/>
      <c r="KJQ892" s="14"/>
      <c r="KJR892" s="14"/>
      <c r="KJS892" s="14"/>
      <c r="KJT892" s="14"/>
      <c r="KJU892" s="14"/>
      <c r="KJV892" s="14"/>
      <c r="KJW892" s="14"/>
      <c r="KJX892" s="14"/>
      <c r="KJY892" s="14"/>
      <c r="KJZ892" s="14"/>
      <c r="KKA892" s="14"/>
      <c r="KKB892" s="14"/>
      <c r="KKC892" s="14"/>
      <c r="KKD892" s="14"/>
      <c r="KKE892" s="14"/>
      <c r="KKF892" s="14"/>
      <c r="KKG892" s="14"/>
      <c r="KKH892" s="14"/>
      <c r="KKI892" s="14"/>
      <c r="KKJ892" s="14"/>
      <c r="KKK892" s="14"/>
      <c r="KKL892" s="14"/>
      <c r="KKM892" s="14"/>
      <c r="KKN892" s="14"/>
      <c r="KKO892" s="14"/>
      <c r="KKP892" s="14"/>
      <c r="KKQ892" s="14"/>
      <c r="KKR892" s="14"/>
      <c r="KKS892" s="14"/>
      <c r="KKT892" s="14"/>
      <c r="KKU892" s="14"/>
      <c r="KKV892" s="14"/>
      <c r="KKW892" s="14"/>
      <c r="KKX892" s="14"/>
      <c r="KKY892" s="14"/>
      <c r="KKZ892" s="14"/>
      <c r="KLA892" s="14"/>
      <c r="KLB892" s="14"/>
      <c r="KLC892" s="14"/>
      <c r="KLD892" s="14"/>
      <c r="KLE892" s="14"/>
      <c r="KLF892" s="14"/>
      <c r="KLG892" s="14"/>
      <c r="KLH892" s="14"/>
      <c r="KLI892" s="14"/>
      <c r="KLJ892" s="14"/>
      <c r="KLK892" s="14"/>
      <c r="KLL892" s="14"/>
      <c r="KLM892" s="14"/>
      <c r="KLN892" s="14"/>
      <c r="KLO892" s="14"/>
      <c r="KLP892" s="14"/>
      <c r="KLQ892" s="14"/>
      <c r="KLR892" s="14"/>
      <c r="KLS892" s="14"/>
      <c r="KLT892" s="14"/>
      <c r="KLU892" s="14"/>
      <c r="KLV892" s="14"/>
      <c r="KLW892" s="14"/>
      <c r="KLX892" s="14"/>
      <c r="KLY892" s="14"/>
      <c r="KLZ892" s="14"/>
      <c r="KMA892" s="14"/>
      <c r="KMB892" s="14"/>
      <c r="KMC892" s="14"/>
      <c r="KMD892" s="14"/>
      <c r="KME892" s="14"/>
      <c r="KMF892" s="14"/>
      <c r="KMG892" s="14"/>
      <c r="KMH892" s="14"/>
      <c r="KMI892" s="14"/>
      <c r="KMJ892" s="14"/>
      <c r="KMK892" s="14"/>
      <c r="KML892" s="14"/>
      <c r="KMM892" s="14"/>
      <c r="KMN892" s="14"/>
      <c r="KMO892" s="14"/>
      <c r="KMP892" s="14"/>
      <c r="KMQ892" s="14"/>
      <c r="KMR892" s="14"/>
      <c r="KMS892" s="14"/>
      <c r="KMT892" s="14"/>
      <c r="KMU892" s="14"/>
      <c r="KMV892" s="14"/>
      <c r="KMW892" s="14"/>
      <c r="KMX892" s="14"/>
      <c r="KMY892" s="14"/>
      <c r="KMZ892" s="14"/>
      <c r="KNA892" s="14"/>
      <c r="KNB892" s="14"/>
      <c r="KNC892" s="14"/>
      <c r="KND892" s="14"/>
      <c r="KNE892" s="14"/>
      <c r="KNF892" s="14"/>
      <c r="KNG892" s="14"/>
      <c r="KNH892" s="14"/>
      <c r="KNI892" s="14"/>
      <c r="KNJ892" s="14"/>
      <c r="KNK892" s="14"/>
      <c r="KNL892" s="14"/>
      <c r="KNM892" s="14"/>
      <c r="KNN892" s="14"/>
      <c r="KNO892" s="14"/>
      <c r="KNP892" s="14"/>
      <c r="KNQ892" s="14"/>
      <c r="KNR892" s="14"/>
      <c r="KNS892" s="14"/>
      <c r="KNT892" s="14"/>
      <c r="KNU892" s="14"/>
      <c r="KNV892" s="14"/>
      <c r="KNW892" s="14"/>
      <c r="KNX892" s="14"/>
      <c r="KNY892" s="14"/>
      <c r="KNZ892" s="14"/>
      <c r="KOA892" s="14"/>
      <c r="KOB892" s="14"/>
      <c r="KOC892" s="14"/>
      <c r="KOD892" s="14"/>
      <c r="KOE892" s="14"/>
      <c r="KOF892" s="14"/>
      <c r="KOG892" s="14"/>
      <c r="KOH892" s="14"/>
      <c r="KOI892" s="14"/>
      <c r="KOJ892" s="14"/>
      <c r="KOK892" s="14"/>
      <c r="KOL892" s="14"/>
      <c r="KOM892" s="14"/>
      <c r="KON892" s="14"/>
      <c r="KOO892" s="14"/>
      <c r="KOP892" s="14"/>
      <c r="KOQ892" s="14"/>
      <c r="KOR892" s="14"/>
      <c r="KOS892" s="14"/>
      <c r="KOT892" s="14"/>
      <c r="KOU892" s="14"/>
      <c r="KOV892" s="14"/>
      <c r="KOW892" s="14"/>
      <c r="KOX892" s="14"/>
      <c r="KOY892" s="14"/>
      <c r="KOZ892" s="14"/>
      <c r="KPA892" s="14"/>
      <c r="KPB892" s="14"/>
      <c r="KPC892" s="14"/>
      <c r="KPD892" s="14"/>
      <c r="KPE892" s="14"/>
      <c r="KPF892" s="14"/>
      <c r="KPG892" s="14"/>
      <c r="KPH892" s="14"/>
      <c r="KPI892" s="14"/>
      <c r="KPJ892" s="14"/>
      <c r="KPK892" s="14"/>
      <c r="KPL892" s="14"/>
      <c r="KPM892" s="14"/>
      <c r="KPN892" s="14"/>
      <c r="KPO892" s="14"/>
      <c r="KPP892" s="14"/>
      <c r="KPQ892" s="14"/>
      <c r="KPR892" s="14"/>
      <c r="KPS892" s="14"/>
      <c r="KPT892" s="14"/>
      <c r="KPU892" s="14"/>
      <c r="KPV892" s="14"/>
      <c r="KPW892" s="14"/>
      <c r="KPX892" s="14"/>
      <c r="KPY892" s="14"/>
      <c r="KPZ892" s="14"/>
      <c r="KQA892" s="14"/>
      <c r="KQB892" s="14"/>
      <c r="KQC892" s="14"/>
      <c r="KQD892" s="14"/>
      <c r="KQE892" s="14"/>
      <c r="KQF892" s="14"/>
      <c r="KQG892" s="14"/>
      <c r="KQH892" s="14"/>
      <c r="KQI892" s="14"/>
      <c r="KQJ892" s="14"/>
      <c r="KQK892" s="14"/>
      <c r="KQL892" s="14"/>
      <c r="KQM892" s="14"/>
      <c r="KQN892" s="14"/>
      <c r="KQO892" s="14"/>
      <c r="KQP892" s="14"/>
      <c r="KQQ892" s="14"/>
      <c r="KQR892" s="14"/>
      <c r="KQS892" s="14"/>
      <c r="KQT892" s="14"/>
      <c r="KQU892" s="14"/>
      <c r="KQV892" s="14"/>
      <c r="KQW892" s="14"/>
      <c r="KQX892" s="14"/>
      <c r="KQY892" s="14"/>
      <c r="KQZ892" s="14"/>
      <c r="KRA892" s="14"/>
      <c r="KRB892" s="14"/>
      <c r="KRC892" s="14"/>
      <c r="KRD892" s="14"/>
      <c r="KRE892" s="14"/>
      <c r="KRF892" s="14"/>
      <c r="KRG892" s="14"/>
      <c r="KRH892" s="14"/>
      <c r="KRI892" s="14"/>
      <c r="KRJ892" s="14"/>
      <c r="KRK892" s="14"/>
      <c r="KRL892" s="14"/>
      <c r="KRM892" s="14"/>
      <c r="KRN892" s="14"/>
      <c r="KRO892" s="14"/>
      <c r="KRP892" s="14"/>
      <c r="KRQ892" s="14"/>
      <c r="KRR892" s="14"/>
      <c r="KRS892" s="14"/>
      <c r="KRT892" s="14"/>
      <c r="KRU892" s="14"/>
      <c r="KRV892" s="14"/>
      <c r="KRW892" s="14"/>
      <c r="KRX892" s="14"/>
      <c r="KRY892" s="14"/>
      <c r="KRZ892" s="14"/>
      <c r="KSA892" s="14"/>
      <c r="KSB892" s="14"/>
      <c r="KSC892" s="14"/>
      <c r="KSD892" s="14"/>
      <c r="KSE892" s="14"/>
      <c r="KSF892" s="14"/>
      <c r="KSG892" s="14"/>
      <c r="KSH892" s="14"/>
      <c r="KSI892" s="14"/>
      <c r="KSJ892" s="14"/>
      <c r="KSK892" s="14"/>
      <c r="KSL892" s="14"/>
      <c r="KSM892" s="14"/>
      <c r="KSN892" s="14"/>
      <c r="KSO892" s="14"/>
      <c r="KSP892" s="14"/>
      <c r="KSQ892" s="14"/>
      <c r="KSR892" s="14"/>
      <c r="KSS892" s="14"/>
      <c r="KST892" s="14"/>
      <c r="KSU892" s="14"/>
      <c r="KSV892" s="14"/>
      <c r="KSW892" s="14"/>
      <c r="KSX892" s="14"/>
      <c r="KSY892" s="14"/>
      <c r="KSZ892" s="14"/>
      <c r="KTA892" s="14"/>
      <c r="KTB892" s="14"/>
      <c r="KTC892" s="14"/>
      <c r="KTD892" s="14"/>
      <c r="KTE892" s="14"/>
      <c r="KTF892" s="14"/>
      <c r="KTG892" s="14"/>
      <c r="KTH892" s="14"/>
      <c r="KTI892" s="14"/>
      <c r="KTJ892" s="14"/>
      <c r="KTK892" s="14"/>
      <c r="KTL892" s="14"/>
      <c r="KTM892" s="14"/>
      <c r="KTN892" s="14"/>
      <c r="KTO892" s="14"/>
      <c r="KTP892" s="14"/>
      <c r="KTQ892" s="14"/>
      <c r="KTR892" s="14"/>
      <c r="KTS892" s="14"/>
      <c r="KTT892" s="14"/>
      <c r="KTU892" s="14"/>
      <c r="KTV892" s="14"/>
      <c r="KTW892" s="14"/>
      <c r="KTX892" s="14"/>
      <c r="KTY892" s="14"/>
      <c r="KTZ892" s="14"/>
      <c r="KUA892" s="14"/>
      <c r="KUB892" s="14"/>
      <c r="KUC892" s="14"/>
      <c r="KUD892" s="14"/>
      <c r="KUE892" s="14"/>
      <c r="KUF892" s="14"/>
      <c r="KUG892" s="14"/>
      <c r="KUH892" s="14"/>
      <c r="KUI892" s="14"/>
      <c r="KUJ892" s="14"/>
      <c r="KUK892" s="14"/>
      <c r="KUL892" s="14"/>
      <c r="KUM892" s="14"/>
      <c r="KUN892" s="14"/>
      <c r="KUO892" s="14"/>
      <c r="KUP892" s="14"/>
      <c r="KUQ892" s="14"/>
      <c r="KUR892" s="14"/>
      <c r="KUS892" s="14"/>
      <c r="KUT892" s="14"/>
      <c r="KUU892" s="14"/>
      <c r="KUV892" s="14"/>
      <c r="KUW892" s="14"/>
      <c r="KUX892" s="14"/>
      <c r="KUY892" s="14"/>
      <c r="KUZ892" s="14"/>
      <c r="KVA892" s="14"/>
      <c r="KVB892" s="14"/>
      <c r="KVC892" s="14"/>
      <c r="KVD892" s="14"/>
      <c r="KVE892" s="14"/>
      <c r="KVF892" s="14"/>
      <c r="KVG892" s="14"/>
      <c r="KVH892" s="14"/>
      <c r="KVI892" s="14"/>
      <c r="KVJ892" s="14"/>
      <c r="KVK892" s="14"/>
      <c r="KVL892" s="14"/>
      <c r="KVM892" s="14"/>
      <c r="KVN892" s="14"/>
      <c r="KVO892" s="14"/>
      <c r="KVP892" s="14"/>
      <c r="KVQ892" s="14"/>
      <c r="KVR892" s="14"/>
      <c r="KVS892" s="14"/>
      <c r="KVT892" s="14"/>
      <c r="KVU892" s="14"/>
      <c r="KVV892" s="14"/>
      <c r="KVW892" s="14"/>
      <c r="KVX892" s="14"/>
      <c r="KVY892" s="14"/>
      <c r="KVZ892" s="14"/>
      <c r="KWA892" s="14"/>
      <c r="KWB892" s="14"/>
      <c r="KWC892" s="14"/>
      <c r="KWD892" s="14"/>
      <c r="KWE892" s="14"/>
      <c r="KWF892" s="14"/>
      <c r="KWG892" s="14"/>
      <c r="KWH892" s="14"/>
      <c r="KWI892" s="14"/>
      <c r="KWJ892" s="14"/>
      <c r="KWK892" s="14"/>
      <c r="KWL892" s="14"/>
      <c r="KWM892" s="14"/>
      <c r="KWN892" s="14"/>
      <c r="KWO892" s="14"/>
      <c r="KWP892" s="14"/>
      <c r="KWQ892" s="14"/>
      <c r="KWR892" s="14"/>
      <c r="KWS892" s="14"/>
      <c r="KWT892" s="14"/>
      <c r="KWU892" s="14"/>
      <c r="KWV892" s="14"/>
      <c r="KWW892" s="14"/>
      <c r="KWX892" s="14"/>
      <c r="KWY892" s="14"/>
      <c r="KWZ892" s="14"/>
      <c r="KXA892" s="14"/>
      <c r="KXB892" s="14"/>
      <c r="KXC892" s="14"/>
      <c r="KXD892" s="14"/>
      <c r="KXE892" s="14"/>
      <c r="KXF892" s="14"/>
      <c r="KXG892" s="14"/>
      <c r="KXH892" s="14"/>
      <c r="KXI892" s="14"/>
      <c r="KXJ892" s="14"/>
      <c r="KXK892" s="14"/>
      <c r="KXL892" s="14"/>
      <c r="KXM892" s="14"/>
      <c r="KXN892" s="14"/>
      <c r="KXO892" s="14"/>
      <c r="KXP892" s="14"/>
      <c r="KXQ892" s="14"/>
      <c r="KXR892" s="14"/>
      <c r="KXS892" s="14"/>
      <c r="KXT892" s="14"/>
      <c r="KXU892" s="14"/>
      <c r="KXV892" s="14"/>
      <c r="KXW892" s="14"/>
      <c r="KXX892" s="14"/>
      <c r="KXY892" s="14"/>
      <c r="KXZ892" s="14"/>
      <c r="KYA892" s="14"/>
      <c r="KYB892" s="14"/>
      <c r="KYC892" s="14"/>
      <c r="KYD892" s="14"/>
      <c r="KYE892" s="14"/>
      <c r="KYF892" s="14"/>
      <c r="KYG892" s="14"/>
      <c r="KYH892" s="14"/>
      <c r="KYI892" s="14"/>
      <c r="KYJ892" s="14"/>
      <c r="KYK892" s="14"/>
      <c r="KYL892" s="14"/>
      <c r="KYM892" s="14"/>
      <c r="KYN892" s="14"/>
      <c r="KYO892" s="14"/>
      <c r="KYP892" s="14"/>
      <c r="KYQ892" s="14"/>
      <c r="KYR892" s="14"/>
      <c r="KYS892" s="14"/>
      <c r="KYT892" s="14"/>
      <c r="KYU892" s="14"/>
      <c r="KYV892" s="14"/>
      <c r="KYW892" s="14"/>
      <c r="KYX892" s="14"/>
      <c r="KYY892" s="14"/>
      <c r="KYZ892" s="14"/>
      <c r="KZA892" s="14"/>
      <c r="KZB892" s="14"/>
      <c r="KZC892" s="14"/>
      <c r="KZD892" s="14"/>
      <c r="KZE892" s="14"/>
      <c r="KZF892" s="14"/>
      <c r="KZG892" s="14"/>
      <c r="KZH892" s="14"/>
      <c r="KZI892" s="14"/>
      <c r="KZJ892" s="14"/>
      <c r="KZK892" s="14"/>
      <c r="KZL892" s="14"/>
      <c r="KZM892" s="14"/>
      <c r="KZN892" s="14"/>
      <c r="KZO892" s="14"/>
      <c r="KZP892" s="14"/>
      <c r="KZQ892" s="14"/>
      <c r="KZR892" s="14"/>
      <c r="KZS892" s="14"/>
      <c r="KZT892" s="14"/>
      <c r="KZU892" s="14"/>
      <c r="KZV892" s="14"/>
      <c r="KZW892" s="14"/>
      <c r="KZX892" s="14"/>
      <c r="KZY892" s="14"/>
      <c r="KZZ892" s="14"/>
      <c r="LAA892" s="14"/>
      <c r="LAB892" s="14"/>
      <c r="LAC892" s="14"/>
      <c r="LAD892" s="14"/>
      <c r="LAE892" s="14"/>
      <c r="LAF892" s="14"/>
      <c r="LAG892" s="14"/>
      <c r="LAH892" s="14"/>
      <c r="LAI892" s="14"/>
      <c r="LAJ892" s="14"/>
      <c r="LAK892" s="14"/>
      <c r="LAL892" s="14"/>
      <c r="LAM892" s="14"/>
      <c r="LAN892" s="14"/>
      <c r="LAO892" s="14"/>
      <c r="LAP892" s="14"/>
      <c r="LAQ892" s="14"/>
      <c r="LAR892" s="14"/>
      <c r="LAS892" s="14"/>
      <c r="LAT892" s="14"/>
      <c r="LAU892" s="14"/>
      <c r="LAV892" s="14"/>
      <c r="LAW892" s="14"/>
      <c r="LAX892" s="14"/>
      <c r="LAY892" s="14"/>
      <c r="LAZ892" s="14"/>
      <c r="LBA892" s="14"/>
      <c r="LBB892" s="14"/>
      <c r="LBC892" s="14"/>
      <c r="LBD892" s="14"/>
      <c r="LBE892" s="14"/>
      <c r="LBF892" s="14"/>
      <c r="LBG892" s="14"/>
      <c r="LBH892" s="14"/>
      <c r="LBI892" s="14"/>
      <c r="LBJ892" s="14"/>
      <c r="LBK892" s="14"/>
      <c r="LBL892" s="14"/>
      <c r="LBM892" s="14"/>
      <c r="LBN892" s="14"/>
      <c r="LBO892" s="14"/>
      <c r="LBP892" s="14"/>
      <c r="LBQ892" s="14"/>
      <c r="LBR892" s="14"/>
      <c r="LBS892" s="14"/>
      <c r="LBT892" s="14"/>
      <c r="LBU892" s="14"/>
      <c r="LBV892" s="14"/>
      <c r="LBW892" s="14"/>
      <c r="LBX892" s="14"/>
      <c r="LBY892" s="14"/>
      <c r="LBZ892" s="14"/>
      <c r="LCA892" s="14"/>
      <c r="LCB892" s="14"/>
      <c r="LCC892" s="14"/>
      <c r="LCD892" s="14"/>
      <c r="LCE892" s="14"/>
      <c r="LCF892" s="14"/>
      <c r="LCG892" s="14"/>
      <c r="LCH892" s="14"/>
      <c r="LCI892" s="14"/>
      <c r="LCJ892" s="14"/>
      <c r="LCK892" s="14"/>
      <c r="LCL892" s="14"/>
      <c r="LCM892" s="14"/>
      <c r="LCN892" s="14"/>
      <c r="LCO892" s="14"/>
      <c r="LCP892" s="14"/>
      <c r="LCQ892" s="14"/>
      <c r="LCR892" s="14"/>
      <c r="LCS892" s="14"/>
      <c r="LCT892" s="14"/>
      <c r="LCU892" s="14"/>
      <c r="LCV892" s="14"/>
      <c r="LCW892" s="14"/>
      <c r="LCX892" s="14"/>
      <c r="LCY892" s="14"/>
      <c r="LCZ892" s="14"/>
      <c r="LDA892" s="14"/>
      <c r="LDB892" s="14"/>
      <c r="LDC892" s="14"/>
      <c r="LDD892" s="14"/>
      <c r="LDE892" s="14"/>
      <c r="LDF892" s="14"/>
      <c r="LDG892" s="14"/>
      <c r="LDH892" s="14"/>
      <c r="LDI892" s="14"/>
      <c r="LDJ892" s="14"/>
      <c r="LDK892" s="14"/>
      <c r="LDL892" s="14"/>
      <c r="LDM892" s="14"/>
      <c r="LDN892" s="14"/>
      <c r="LDO892" s="14"/>
      <c r="LDP892" s="14"/>
      <c r="LDQ892" s="14"/>
      <c r="LDR892" s="14"/>
      <c r="LDS892" s="14"/>
      <c r="LDT892" s="14"/>
      <c r="LDU892" s="14"/>
      <c r="LDV892" s="14"/>
      <c r="LDW892" s="14"/>
      <c r="LDX892" s="14"/>
      <c r="LDY892" s="14"/>
      <c r="LDZ892" s="14"/>
      <c r="LEA892" s="14"/>
      <c r="LEB892" s="14"/>
      <c r="LEC892" s="14"/>
      <c r="LED892" s="14"/>
      <c r="LEE892" s="14"/>
      <c r="LEF892" s="14"/>
      <c r="LEG892" s="14"/>
      <c r="LEH892" s="14"/>
      <c r="LEI892" s="14"/>
      <c r="LEJ892" s="14"/>
      <c r="LEK892" s="14"/>
      <c r="LEL892" s="14"/>
      <c r="LEM892" s="14"/>
      <c r="LEN892" s="14"/>
      <c r="LEO892" s="14"/>
      <c r="LEP892" s="14"/>
      <c r="LEQ892" s="14"/>
      <c r="LER892" s="14"/>
      <c r="LES892" s="14"/>
      <c r="LET892" s="14"/>
      <c r="LEU892" s="14"/>
      <c r="LEV892" s="14"/>
      <c r="LEW892" s="14"/>
      <c r="LEX892" s="14"/>
      <c r="LEY892" s="14"/>
      <c r="LEZ892" s="14"/>
      <c r="LFA892" s="14"/>
      <c r="LFB892" s="14"/>
      <c r="LFC892" s="14"/>
      <c r="LFD892" s="14"/>
      <c r="LFE892" s="14"/>
      <c r="LFF892" s="14"/>
      <c r="LFG892" s="14"/>
      <c r="LFH892" s="14"/>
      <c r="LFI892" s="14"/>
      <c r="LFJ892" s="14"/>
      <c r="LFK892" s="14"/>
      <c r="LFL892" s="14"/>
      <c r="LFM892" s="14"/>
      <c r="LFN892" s="14"/>
      <c r="LFO892" s="14"/>
      <c r="LFP892" s="14"/>
      <c r="LFQ892" s="14"/>
      <c r="LFR892" s="14"/>
      <c r="LFS892" s="14"/>
      <c r="LFT892" s="14"/>
      <c r="LFU892" s="14"/>
      <c r="LFV892" s="14"/>
      <c r="LFW892" s="14"/>
      <c r="LFX892" s="14"/>
      <c r="LFY892" s="14"/>
      <c r="LFZ892" s="14"/>
      <c r="LGA892" s="14"/>
      <c r="LGB892" s="14"/>
      <c r="LGC892" s="14"/>
      <c r="LGD892" s="14"/>
      <c r="LGE892" s="14"/>
      <c r="LGF892" s="14"/>
      <c r="LGG892" s="14"/>
      <c r="LGH892" s="14"/>
      <c r="LGI892" s="14"/>
      <c r="LGJ892" s="14"/>
      <c r="LGK892" s="14"/>
      <c r="LGL892" s="14"/>
      <c r="LGM892" s="14"/>
      <c r="LGN892" s="14"/>
      <c r="LGO892" s="14"/>
      <c r="LGP892" s="14"/>
      <c r="LGQ892" s="14"/>
      <c r="LGR892" s="14"/>
      <c r="LGS892" s="14"/>
      <c r="LGT892" s="14"/>
      <c r="LGU892" s="14"/>
      <c r="LGV892" s="14"/>
      <c r="LGW892" s="14"/>
      <c r="LGX892" s="14"/>
      <c r="LGY892" s="14"/>
      <c r="LGZ892" s="14"/>
      <c r="LHA892" s="14"/>
      <c r="LHB892" s="14"/>
      <c r="LHC892" s="14"/>
      <c r="LHD892" s="14"/>
      <c r="LHE892" s="14"/>
      <c r="LHF892" s="14"/>
      <c r="LHG892" s="14"/>
      <c r="LHH892" s="14"/>
      <c r="LHI892" s="14"/>
      <c r="LHJ892" s="14"/>
      <c r="LHK892" s="14"/>
      <c r="LHL892" s="14"/>
      <c r="LHM892" s="14"/>
      <c r="LHN892" s="14"/>
      <c r="LHO892" s="14"/>
      <c r="LHP892" s="14"/>
      <c r="LHQ892" s="14"/>
      <c r="LHR892" s="14"/>
      <c r="LHS892" s="14"/>
      <c r="LHT892" s="14"/>
      <c r="LHU892" s="14"/>
      <c r="LHV892" s="14"/>
      <c r="LHW892" s="14"/>
      <c r="LHX892" s="14"/>
      <c r="LHY892" s="14"/>
      <c r="LHZ892" s="14"/>
      <c r="LIA892" s="14"/>
      <c r="LIB892" s="14"/>
      <c r="LIC892" s="14"/>
      <c r="LID892" s="14"/>
      <c r="LIE892" s="14"/>
      <c r="LIF892" s="14"/>
      <c r="LIG892" s="14"/>
      <c r="LIH892" s="14"/>
      <c r="LII892" s="14"/>
      <c r="LIJ892" s="14"/>
      <c r="LIK892" s="14"/>
      <c r="LIL892" s="14"/>
      <c r="LIM892" s="14"/>
      <c r="LIN892" s="14"/>
      <c r="LIO892" s="14"/>
      <c r="LIP892" s="14"/>
      <c r="LIQ892" s="14"/>
      <c r="LIR892" s="14"/>
      <c r="LIS892" s="14"/>
      <c r="LIT892" s="14"/>
      <c r="LIU892" s="14"/>
      <c r="LIV892" s="14"/>
      <c r="LIW892" s="14"/>
      <c r="LIX892" s="14"/>
      <c r="LIY892" s="14"/>
      <c r="LIZ892" s="14"/>
      <c r="LJA892" s="14"/>
      <c r="LJB892" s="14"/>
      <c r="LJC892" s="14"/>
      <c r="LJD892" s="14"/>
      <c r="LJE892" s="14"/>
      <c r="LJF892" s="14"/>
      <c r="LJG892" s="14"/>
      <c r="LJH892" s="14"/>
      <c r="LJI892" s="14"/>
      <c r="LJJ892" s="14"/>
      <c r="LJK892" s="14"/>
      <c r="LJL892" s="14"/>
      <c r="LJM892" s="14"/>
      <c r="LJN892" s="14"/>
      <c r="LJO892" s="14"/>
      <c r="LJP892" s="14"/>
      <c r="LJQ892" s="14"/>
      <c r="LJR892" s="14"/>
      <c r="LJS892" s="14"/>
      <c r="LJT892" s="14"/>
      <c r="LJU892" s="14"/>
      <c r="LJV892" s="14"/>
      <c r="LJW892" s="14"/>
      <c r="LJX892" s="14"/>
      <c r="LJY892" s="14"/>
      <c r="LJZ892" s="14"/>
      <c r="LKA892" s="14"/>
      <c r="LKB892" s="14"/>
      <c r="LKC892" s="14"/>
      <c r="LKD892" s="14"/>
      <c r="LKE892" s="14"/>
      <c r="LKF892" s="14"/>
      <c r="LKG892" s="14"/>
      <c r="LKH892" s="14"/>
      <c r="LKI892" s="14"/>
      <c r="LKJ892" s="14"/>
      <c r="LKK892" s="14"/>
      <c r="LKL892" s="14"/>
      <c r="LKM892" s="14"/>
      <c r="LKN892" s="14"/>
      <c r="LKO892" s="14"/>
      <c r="LKP892" s="14"/>
      <c r="LKQ892" s="14"/>
      <c r="LKR892" s="14"/>
      <c r="LKS892" s="14"/>
      <c r="LKT892" s="14"/>
      <c r="LKU892" s="14"/>
      <c r="LKV892" s="14"/>
      <c r="LKW892" s="14"/>
      <c r="LKX892" s="14"/>
      <c r="LKY892" s="14"/>
      <c r="LKZ892" s="14"/>
      <c r="LLA892" s="14"/>
      <c r="LLB892" s="14"/>
      <c r="LLC892" s="14"/>
      <c r="LLD892" s="14"/>
      <c r="LLE892" s="14"/>
      <c r="LLF892" s="14"/>
      <c r="LLG892" s="14"/>
      <c r="LLH892" s="14"/>
      <c r="LLI892" s="14"/>
      <c r="LLJ892" s="14"/>
      <c r="LLK892" s="14"/>
      <c r="LLL892" s="14"/>
      <c r="LLM892" s="14"/>
      <c r="LLN892" s="14"/>
      <c r="LLO892" s="14"/>
      <c r="LLP892" s="14"/>
      <c r="LLQ892" s="14"/>
      <c r="LLR892" s="14"/>
      <c r="LLS892" s="14"/>
      <c r="LLT892" s="14"/>
      <c r="LLU892" s="14"/>
      <c r="LLV892" s="14"/>
      <c r="LLW892" s="14"/>
      <c r="LLX892" s="14"/>
      <c r="LLY892" s="14"/>
      <c r="LLZ892" s="14"/>
      <c r="LMA892" s="14"/>
      <c r="LMB892" s="14"/>
      <c r="LMC892" s="14"/>
      <c r="LMD892" s="14"/>
      <c r="LME892" s="14"/>
      <c r="LMF892" s="14"/>
      <c r="LMG892" s="14"/>
      <c r="LMH892" s="14"/>
      <c r="LMI892" s="14"/>
      <c r="LMJ892" s="14"/>
      <c r="LMK892" s="14"/>
      <c r="LML892" s="14"/>
      <c r="LMM892" s="14"/>
      <c r="LMN892" s="14"/>
      <c r="LMO892" s="14"/>
      <c r="LMP892" s="14"/>
      <c r="LMQ892" s="14"/>
      <c r="LMR892" s="14"/>
      <c r="LMS892" s="14"/>
      <c r="LMT892" s="14"/>
      <c r="LMU892" s="14"/>
      <c r="LMV892" s="14"/>
      <c r="LMW892" s="14"/>
      <c r="LMX892" s="14"/>
      <c r="LMY892" s="14"/>
      <c r="LMZ892" s="14"/>
      <c r="LNA892" s="14"/>
      <c r="LNB892" s="14"/>
      <c r="LNC892" s="14"/>
      <c r="LND892" s="14"/>
      <c r="LNE892" s="14"/>
      <c r="LNF892" s="14"/>
      <c r="LNG892" s="14"/>
      <c r="LNH892" s="14"/>
      <c r="LNI892" s="14"/>
      <c r="LNJ892" s="14"/>
      <c r="LNK892" s="14"/>
      <c r="LNL892" s="14"/>
      <c r="LNM892" s="14"/>
      <c r="LNN892" s="14"/>
      <c r="LNO892" s="14"/>
      <c r="LNP892" s="14"/>
      <c r="LNQ892" s="14"/>
      <c r="LNR892" s="14"/>
      <c r="LNS892" s="14"/>
      <c r="LNT892" s="14"/>
      <c r="LNU892" s="14"/>
      <c r="LNV892" s="14"/>
      <c r="LNW892" s="14"/>
      <c r="LNX892" s="14"/>
      <c r="LNY892" s="14"/>
      <c r="LNZ892" s="14"/>
      <c r="LOA892" s="14"/>
      <c r="LOB892" s="14"/>
      <c r="LOC892" s="14"/>
      <c r="LOD892" s="14"/>
      <c r="LOE892" s="14"/>
      <c r="LOF892" s="14"/>
      <c r="LOG892" s="14"/>
      <c r="LOH892" s="14"/>
      <c r="LOI892" s="14"/>
      <c r="LOJ892" s="14"/>
      <c r="LOK892" s="14"/>
      <c r="LOL892" s="14"/>
      <c r="LOM892" s="14"/>
      <c r="LON892" s="14"/>
      <c r="LOO892" s="14"/>
      <c r="LOP892" s="14"/>
      <c r="LOQ892" s="14"/>
      <c r="LOR892" s="14"/>
      <c r="LOS892" s="14"/>
      <c r="LOT892" s="14"/>
      <c r="LOU892" s="14"/>
      <c r="LOV892" s="14"/>
      <c r="LOW892" s="14"/>
      <c r="LOX892" s="14"/>
      <c r="LOY892" s="14"/>
      <c r="LOZ892" s="14"/>
      <c r="LPA892" s="14"/>
      <c r="LPB892" s="14"/>
      <c r="LPC892" s="14"/>
      <c r="LPD892" s="14"/>
      <c r="LPE892" s="14"/>
      <c r="LPF892" s="14"/>
      <c r="LPG892" s="14"/>
      <c r="LPH892" s="14"/>
      <c r="LPI892" s="14"/>
      <c r="LPJ892" s="14"/>
      <c r="LPK892" s="14"/>
      <c r="LPL892" s="14"/>
      <c r="LPM892" s="14"/>
      <c r="LPN892" s="14"/>
      <c r="LPO892" s="14"/>
      <c r="LPP892" s="14"/>
      <c r="LPQ892" s="14"/>
      <c r="LPR892" s="14"/>
      <c r="LPS892" s="14"/>
      <c r="LPT892" s="14"/>
      <c r="LPU892" s="14"/>
      <c r="LPV892" s="14"/>
      <c r="LPW892" s="14"/>
      <c r="LPX892" s="14"/>
      <c r="LPY892" s="14"/>
      <c r="LPZ892" s="14"/>
      <c r="LQA892" s="14"/>
      <c r="LQB892" s="14"/>
      <c r="LQC892" s="14"/>
      <c r="LQD892" s="14"/>
      <c r="LQE892" s="14"/>
      <c r="LQF892" s="14"/>
      <c r="LQG892" s="14"/>
      <c r="LQH892" s="14"/>
      <c r="LQI892" s="14"/>
      <c r="LQJ892" s="14"/>
      <c r="LQK892" s="14"/>
      <c r="LQL892" s="14"/>
      <c r="LQM892" s="14"/>
      <c r="LQN892" s="14"/>
      <c r="LQO892" s="14"/>
      <c r="LQP892" s="14"/>
      <c r="LQQ892" s="14"/>
      <c r="LQR892" s="14"/>
      <c r="LQS892" s="14"/>
      <c r="LQT892" s="14"/>
      <c r="LQU892" s="14"/>
      <c r="LQV892" s="14"/>
      <c r="LQW892" s="14"/>
      <c r="LQX892" s="14"/>
      <c r="LQY892" s="14"/>
      <c r="LQZ892" s="14"/>
      <c r="LRA892" s="14"/>
      <c r="LRB892" s="14"/>
      <c r="LRC892" s="14"/>
      <c r="LRD892" s="14"/>
      <c r="LRE892" s="14"/>
      <c r="LRF892" s="14"/>
      <c r="LRG892" s="14"/>
      <c r="LRH892" s="14"/>
      <c r="LRI892" s="14"/>
      <c r="LRJ892" s="14"/>
      <c r="LRK892" s="14"/>
      <c r="LRL892" s="14"/>
      <c r="LRM892" s="14"/>
      <c r="LRN892" s="14"/>
      <c r="LRO892" s="14"/>
      <c r="LRP892" s="14"/>
      <c r="LRQ892" s="14"/>
      <c r="LRR892" s="14"/>
      <c r="LRS892" s="14"/>
      <c r="LRT892" s="14"/>
      <c r="LRU892" s="14"/>
      <c r="LRV892" s="14"/>
      <c r="LRW892" s="14"/>
      <c r="LRX892" s="14"/>
      <c r="LRY892" s="14"/>
      <c r="LRZ892" s="14"/>
      <c r="LSA892" s="14"/>
      <c r="LSB892" s="14"/>
      <c r="LSC892" s="14"/>
      <c r="LSD892" s="14"/>
      <c r="LSE892" s="14"/>
      <c r="LSF892" s="14"/>
      <c r="LSG892" s="14"/>
      <c r="LSH892" s="14"/>
      <c r="LSI892" s="14"/>
      <c r="LSJ892" s="14"/>
      <c r="LSK892" s="14"/>
      <c r="LSL892" s="14"/>
      <c r="LSM892" s="14"/>
      <c r="LSN892" s="14"/>
      <c r="LSO892" s="14"/>
      <c r="LSP892" s="14"/>
      <c r="LSQ892" s="14"/>
      <c r="LSR892" s="14"/>
      <c r="LSS892" s="14"/>
      <c r="LST892" s="14"/>
      <c r="LSU892" s="14"/>
      <c r="LSV892" s="14"/>
      <c r="LSW892" s="14"/>
      <c r="LSX892" s="14"/>
      <c r="LSY892" s="14"/>
      <c r="LSZ892" s="14"/>
      <c r="LTA892" s="14"/>
      <c r="LTB892" s="14"/>
      <c r="LTC892" s="14"/>
      <c r="LTD892" s="14"/>
      <c r="LTE892" s="14"/>
      <c r="LTF892" s="14"/>
      <c r="LTG892" s="14"/>
      <c r="LTH892" s="14"/>
      <c r="LTI892" s="14"/>
      <c r="LTJ892" s="14"/>
      <c r="LTK892" s="14"/>
      <c r="LTL892" s="14"/>
      <c r="LTM892" s="14"/>
      <c r="LTN892" s="14"/>
      <c r="LTO892" s="14"/>
      <c r="LTP892" s="14"/>
      <c r="LTQ892" s="14"/>
      <c r="LTR892" s="14"/>
      <c r="LTS892" s="14"/>
      <c r="LTT892" s="14"/>
      <c r="LTU892" s="14"/>
      <c r="LTV892" s="14"/>
      <c r="LTW892" s="14"/>
      <c r="LTX892" s="14"/>
      <c r="LTY892" s="14"/>
      <c r="LTZ892" s="14"/>
      <c r="LUA892" s="14"/>
      <c r="LUB892" s="14"/>
      <c r="LUC892" s="14"/>
      <c r="LUD892" s="14"/>
      <c r="LUE892" s="14"/>
      <c r="LUF892" s="14"/>
      <c r="LUG892" s="14"/>
      <c r="LUH892" s="14"/>
      <c r="LUI892" s="14"/>
      <c r="LUJ892" s="14"/>
      <c r="LUK892" s="14"/>
      <c r="LUL892" s="14"/>
      <c r="LUM892" s="14"/>
      <c r="LUN892" s="14"/>
      <c r="LUO892" s="14"/>
      <c r="LUP892" s="14"/>
      <c r="LUQ892" s="14"/>
      <c r="LUR892" s="14"/>
      <c r="LUS892" s="14"/>
      <c r="LUT892" s="14"/>
      <c r="LUU892" s="14"/>
      <c r="LUV892" s="14"/>
      <c r="LUW892" s="14"/>
      <c r="LUX892" s="14"/>
      <c r="LUY892" s="14"/>
      <c r="LUZ892" s="14"/>
      <c r="LVA892" s="14"/>
      <c r="LVB892" s="14"/>
      <c r="LVC892" s="14"/>
      <c r="LVD892" s="14"/>
      <c r="LVE892" s="14"/>
      <c r="LVF892" s="14"/>
      <c r="LVG892" s="14"/>
      <c r="LVH892" s="14"/>
      <c r="LVI892" s="14"/>
      <c r="LVJ892" s="14"/>
      <c r="LVK892" s="14"/>
      <c r="LVL892" s="14"/>
      <c r="LVM892" s="14"/>
      <c r="LVN892" s="14"/>
      <c r="LVO892" s="14"/>
      <c r="LVP892" s="14"/>
      <c r="LVQ892" s="14"/>
      <c r="LVR892" s="14"/>
      <c r="LVS892" s="14"/>
      <c r="LVT892" s="14"/>
      <c r="LVU892" s="14"/>
      <c r="LVV892" s="14"/>
      <c r="LVW892" s="14"/>
      <c r="LVX892" s="14"/>
      <c r="LVY892" s="14"/>
      <c r="LVZ892" s="14"/>
      <c r="LWA892" s="14"/>
      <c r="LWB892" s="14"/>
      <c r="LWC892" s="14"/>
      <c r="LWD892" s="14"/>
      <c r="LWE892" s="14"/>
      <c r="LWF892" s="14"/>
      <c r="LWG892" s="14"/>
      <c r="LWH892" s="14"/>
      <c r="LWI892" s="14"/>
      <c r="LWJ892" s="14"/>
      <c r="LWK892" s="14"/>
      <c r="LWL892" s="14"/>
      <c r="LWM892" s="14"/>
      <c r="LWN892" s="14"/>
      <c r="LWO892" s="14"/>
      <c r="LWP892" s="14"/>
      <c r="LWQ892" s="14"/>
      <c r="LWR892" s="14"/>
      <c r="LWS892" s="14"/>
      <c r="LWT892" s="14"/>
      <c r="LWU892" s="14"/>
      <c r="LWV892" s="14"/>
      <c r="LWW892" s="14"/>
      <c r="LWX892" s="14"/>
      <c r="LWY892" s="14"/>
      <c r="LWZ892" s="14"/>
      <c r="LXA892" s="14"/>
      <c r="LXB892" s="14"/>
      <c r="LXC892" s="14"/>
      <c r="LXD892" s="14"/>
      <c r="LXE892" s="14"/>
      <c r="LXF892" s="14"/>
      <c r="LXG892" s="14"/>
      <c r="LXH892" s="14"/>
      <c r="LXI892" s="14"/>
      <c r="LXJ892" s="14"/>
      <c r="LXK892" s="14"/>
      <c r="LXL892" s="14"/>
      <c r="LXM892" s="14"/>
      <c r="LXN892" s="14"/>
      <c r="LXO892" s="14"/>
      <c r="LXP892" s="14"/>
      <c r="LXQ892" s="14"/>
      <c r="LXR892" s="14"/>
      <c r="LXS892" s="14"/>
      <c r="LXT892" s="14"/>
      <c r="LXU892" s="14"/>
      <c r="LXV892" s="14"/>
      <c r="LXW892" s="14"/>
      <c r="LXX892" s="14"/>
      <c r="LXY892" s="14"/>
      <c r="LXZ892" s="14"/>
      <c r="LYA892" s="14"/>
      <c r="LYB892" s="14"/>
      <c r="LYC892" s="14"/>
      <c r="LYD892" s="14"/>
      <c r="LYE892" s="14"/>
      <c r="LYF892" s="14"/>
      <c r="LYG892" s="14"/>
      <c r="LYH892" s="14"/>
      <c r="LYI892" s="14"/>
      <c r="LYJ892" s="14"/>
      <c r="LYK892" s="14"/>
      <c r="LYL892" s="14"/>
      <c r="LYM892" s="14"/>
      <c r="LYN892" s="14"/>
      <c r="LYO892" s="14"/>
      <c r="LYP892" s="14"/>
      <c r="LYQ892" s="14"/>
      <c r="LYR892" s="14"/>
      <c r="LYS892" s="14"/>
      <c r="LYT892" s="14"/>
      <c r="LYU892" s="14"/>
      <c r="LYV892" s="14"/>
      <c r="LYW892" s="14"/>
      <c r="LYX892" s="14"/>
      <c r="LYY892" s="14"/>
      <c r="LYZ892" s="14"/>
      <c r="LZA892" s="14"/>
      <c r="LZB892" s="14"/>
      <c r="LZC892" s="14"/>
      <c r="LZD892" s="14"/>
      <c r="LZE892" s="14"/>
      <c r="LZF892" s="14"/>
      <c r="LZG892" s="14"/>
      <c r="LZH892" s="14"/>
      <c r="LZI892" s="14"/>
      <c r="LZJ892" s="14"/>
      <c r="LZK892" s="14"/>
      <c r="LZL892" s="14"/>
      <c r="LZM892" s="14"/>
      <c r="LZN892" s="14"/>
      <c r="LZO892" s="14"/>
      <c r="LZP892" s="14"/>
      <c r="LZQ892" s="14"/>
      <c r="LZR892" s="14"/>
      <c r="LZS892" s="14"/>
      <c r="LZT892" s="14"/>
      <c r="LZU892" s="14"/>
      <c r="LZV892" s="14"/>
      <c r="LZW892" s="14"/>
      <c r="LZX892" s="14"/>
      <c r="LZY892" s="14"/>
      <c r="LZZ892" s="14"/>
      <c r="MAA892" s="14"/>
      <c r="MAB892" s="14"/>
      <c r="MAC892" s="14"/>
      <c r="MAD892" s="14"/>
      <c r="MAE892" s="14"/>
      <c r="MAF892" s="14"/>
      <c r="MAG892" s="14"/>
      <c r="MAH892" s="14"/>
      <c r="MAI892" s="14"/>
      <c r="MAJ892" s="14"/>
      <c r="MAK892" s="14"/>
      <c r="MAL892" s="14"/>
      <c r="MAM892" s="14"/>
      <c r="MAN892" s="14"/>
      <c r="MAO892" s="14"/>
      <c r="MAP892" s="14"/>
      <c r="MAQ892" s="14"/>
      <c r="MAR892" s="14"/>
      <c r="MAS892" s="14"/>
      <c r="MAT892" s="14"/>
      <c r="MAU892" s="14"/>
      <c r="MAV892" s="14"/>
      <c r="MAW892" s="14"/>
      <c r="MAX892" s="14"/>
      <c r="MAY892" s="14"/>
      <c r="MAZ892" s="14"/>
      <c r="MBA892" s="14"/>
      <c r="MBB892" s="14"/>
      <c r="MBC892" s="14"/>
      <c r="MBD892" s="14"/>
      <c r="MBE892" s="14"/>
      <c r="MBF892" s="14"/>
      <c r="MBG892" s="14"/>
      <c r="MBH892" s="14"/>
      <c r="MBI892" s="14"/>
      <c r="MBJ892" s="14"/>
      <c r="MBK892" s="14"/>
      <c r="MBL892" s="14"/>
      <c r="MBM892" s="14"/>
      <c r="MBN892" s="14"/>
      <c r="MBO892" s="14"/>
      <c r="MBP892" s="14"/>
      <c r="MBQ892" s="14"/>
      <c r="MBR892" s="14"/>
      <c r="MBS892" s="14"/>
      <c r="MBT892" s="14"/>
      <c r="MBU892" s="14"/>
      <c r="MBV892" s="14"/>
      <c r="MBW892" s="14"/>
      <c r="MBX892" s="14"/>
      <c r="MBY892" s="14"/>
      <c r="MBZ892" s="14"/>
      <c r="MCA892" s="14"/>
      <c r="MCB892" s="14"/>
      <c r="MCC892" s="14"/>
      <c r="MCD892" s="14"/>
      <c r="MCE892" s="14"/>
      <c r="MCF892" s="14"/>
      <c r="MCG892" s="14"/>
      <c r="MCH892" s="14"/>
      <c r="MCI892" s="14"/>
      <c r="MCJ892" s="14"/>
      <c r="MCK892" s="14"/>
      <c r="MCL892" s="14"/>
      <c r="MCM892" s="14"/>
      <c r="MCN892" s="14"/>
      <c r="MCO892" s="14"/>
      <c r="MCP892" s="14"/>
      <c r="MCQ892" s="14"/>
      <c r="MCR892" s="14"/>
      <c r="MCS892" s="14"/>
      <c r="MCT892" s="14"/>
      <c r="MCU892" s="14"/>
      <c r="MCV892" s="14"/>
      <c r="MCW892" s="14"/>
      <c r="MCX892" s="14"/>
      <c r="MCY892" s="14"/>
      <c r="MCZ892" s="14"/>
      <c r="MDA892" s="14"/>
      <c r="MDB892" s="14"/>
      <c r="MDC892" s="14"/>
      <c r="MDD892" s="14"/>
      <c r="MDE892" s="14"/>
      <c r="MDF892" s="14"/>
      <c r="MDG892" s="14"/>
      <c r="MDH892" s="14"/>
      <c r="MDI892" s="14"/>
      <c r="MDJ892" s="14"/>
      <c r="MDK892" s="14"/>
      <c r="MDL892" s="14"/>
      <c r="MDM892" s="14"/>
      <c r="MDN892" s="14"/>
      <c r="MDO892" s="14"/>
      <c r="MDP892" s="14"/>
      <c r="MDQ892" s="14"/>
      <c r="MDR892" s="14"/>
      <c r="MDS892" s="14"/>
      <c r="MDT892" s="14"/>
      <c r="MDU892" s="14"/>
      <c r="MDV892" s="14"/>
      <c r="MDW892" s="14"/>
      <c r="MDX892" s="14"/>
      <c r="MDY892" s="14"/>
      <c r="MDZ892" s="14"/>
      <c r="MEA892" s="14"/>
      <c r="MEB892" s="14"/>
      <c r="MEC892" s="14"/>
      <c r="MED892" s="14"/>
      <c r="MEE892" s="14"/>
      <c r="MEF892" s="14"/>
      <c r="MEG892" s="14"/>
      <c r="MEH892" s="14"/>
      <c r="MEI892" s="14"/>
      <c r="MEJ892" s="14"/>
      <c r="MEK892" s="14"/>
      <c r="MEL892" s="14"/>
      <c r="MEM892" s="14"/>
      <c r="MEN892" s="14"/>
      <c r="MEO892" s="14"/>
      <c r="MEP892" s="14"/>
      <c r="MEQ892" s="14"/>
      <c r="MER892" s="14"/>
      <c r="MES892" s="14"/>
      <c r="MET892" s="14"/>
      <c r="MEU892" s="14"/>
      <c r="MEV892" s="14"/>
      <c r="MEW892" s="14"/>
      <c r="MEX892" s="14"/>
      <c r="MEY892" s="14"/>
      <c r="MEZ892" s="14"/>
      <c r="MFA892" s="14"/>
      <c r="MFB892" s="14"/>
      <c r="MFC892" s="14"/>
      <c r="MFD892" s="14"/>
      <c r="MFE892" s="14"/>
      <c r="MFF892" s="14"/>
      <c r="MFG892" s="14"/>
      <c r="MFH892" s="14"/>
      <c r="MFI892" s="14"/>
      <c r="MFJ892" s="14"/>
      <c r="MFK892" s="14"/>
      <c r="MFL892" s="14"/>
      <c r="MFM892" s="14"/>
      <c r="MFN892" s="14"/>
      <c r="MFO892" s="14"/>
      <c r="MFP892" s="14"/>
      <c r="MFQ892" s="14"/>
      <c r="MFR892" s="14"/>
      <c r="MFS892" s="14"/>
      <c r="MFT892" s="14"/>
      <c r="MFU892" s="14"/>
      <c r="MFV892" s="14"/>
      <c r="MFW892" s="14"/>
      <c r="MFX892" s="14"/>
      <c r="MFY892" s="14"/>
      <c r="MFZ892" s="14"/>
      <c r="MGA892" s="14"/>
      <c r="MGB892" s="14"/>
      <c r="MGC892" s="14"/>
      <c r="MGD892" s="14"/>
      <c r="MGE892" s="14"/>
      <c r="MGF892" s="14"/>
      <c r="MGG892" s="14"/>
      <c r="MGH892" s="14"/>
      <c r="MGI892" s="14"/>
      <c r="MGJ892" s="14"/>
      <c r="MGK892" s="14"/>
      <c r="MGL892" s="14"/>
      <c r="MGM892" s="14"/>
      <c r="MGN892" s="14"/>
      <c r="MGO892" s="14"/>
      <c r="MGP892" s="14"/>
      <c r="MGQ892" s="14"/>
      <c r="MGR892" s="14"/>
      <c r="MGS892" s="14"/>
      <c r="MGT892" s="14"/>
      <c r="MGU892" s="14"/>
      <c r="MGV892" s="14"/>
      <c r="MGW892" s="14"/>
      <c r="MGX892" s="14"/>
      <c r="MGY892" s="14"/>
      <c r="MGZ892" s="14"/>
      <c r="MHA892" s="14"/>
      <c r="MHB892" s="14"/>
      <c r="MHC892" s="14"/>
      <c r="MHD892" s="14"/>
      <c r="MHE892" s="14"/>
      <c r="MHF892" s="14"/>
      <c r="MHG892" s="14"/>
      <c r="MHH892" s="14"/>
      <c r="MHI892" s="14"/>
      <c r="MHJ892" s="14"/>
      <c r="MHK892" s="14"/>
      <c r="MHL892" s="14"/>
      <c r="MHM892" s="14"/>
      <c r="MHN892" s="14"/>
      <c r="MHO892" s="14"/>
      <c r="MHP892" s="14"/>
      <c r="MHQ892" s="14"/>
      <c r="MHR892" s="14"/>
      <c r="MHS892" s="14"/>
      <c r="MHT892" s="14"/>
      <c r="MHU892" s="14"/>
      <c r="MHV892" s="14"/>
      <c r="MHW892" s="14"/>
      <c r="MHX892" s="14"/>
      <c r="MHY892" s="14"/>
      <c r="MHZ892" s="14"/>
      <c r="MIA892" s="14"/>
      <c r="MIB892" s="14"/>
      <c r="MIC892" s="14"/>
      <c r="MID892" s="14"/>
      <c r="MIE892" s="14"/>
      <c r="MIF892" s="14"/>
      <c r="MIG892" s="14"/>
      <c r="MIH892" s="14"/>
      <c r="MII892" s="14"/>
      <c r="MIJ892" s="14"/>
      <c r="MIK892" s="14"/>
      <c r="MIL892" s="14"/>
      <c r="MIM892" s="14"/>
      <c r="MIN892" s="14"/>
      <c r="MIO892" s="14"/>
      <c r="MIP892" s="14"/>
      <c r="MIQ892" s="14"/>
      <c r="MIR892" s="14"/>
      <c r="MIS892" s="14"/>
      <c r="MIT892" s="14"/>
      <c r="MIU892" s="14"/>
      <c r="MIV892" s="14"/>
      <c r="MIW892" s="14"/>
      <c r="MIX892" s="14"/>
      <c r="MIY892" s="14"/>
      <c r="MIZ892" s="14"/>
      <c r="MJA892" s="14"/>
      <c r="MJB892" s="14"/>
      <c r="MJC892" s="14"/>
      <c r="MJD892" s="14"/>
      <c r="MJE892" s="14"/>
      <c r="MJF892" s="14"/>
      <c r="MJG892" s="14"/>
      <c r="MJH892" s="14"/>
      <c r="MJI892" s="14"/>
      <c r="MJJ892" s="14"/>
      <c r="MJK892" s="14"/>
      <c r="MJL892" s="14"/>
      <c r="MJM892" s="14"/>
      <c r="MJN892" s="14"/>
      <c r="MJO892" s="14"/>
      <c r="MJP892" s="14"/>
      <c r="MJQ892" s="14"/>
      <c r="MJR892" s="14"/>
      <c r="MJS892" s="14"/>
      <c r="MJT892" s="14"/>
      <c r="MJU892" s="14"/>
      <c r="MJV892" s="14"/>
      <c r="MJW892" s="14"/>
      <c r="MJX892" s="14"/>
      <c r="MJY892" s="14"/>
      <c r="MJZ892" s="14"/>
      <c r="MKA892" s="14"/>
      <c r="MKB892" s="14"/>
      <c r="MKC892" s="14"/>
      <c r="MKD892" s="14"/>
      <c r="MKE892" s="14"/>
      <c r="MKF892" s="14"/>
      <c r="MKG892" s="14"/>
      <c r="MKH892" s="14"/>
      <c r="MKI892" s="14"/>
      <c r="MKJ892" s="14"/>
      <c r="MKK892" s="14"/>
      <c r="MKL892" s="14"/>
      <c r="MKM892" s="14"/>
      <c r="MKN892" s="14"/>
      <c r="MKO892" s="14"/>
      <c r="MKP892" s="14"/>
      <c r="MKQ892" s="14"/>
      <c r="MKR892" s="14"/>
      <c r="MKS892" s="14"/>
      <c r="MKT892" s="14"/>
      <c r="MKU892" s="14"/>
      <c r="MKV892" s="14"/>
      <c r="MKW892" s="14"/>
      <c r="MKX892" s="14"/>
      <c r="MKY892" s="14"/>
      <c r="MKZ892" s="14"/>
      <c r="MLA892" s="14"/>
      <c r="MLB892" s="14"/>
      <c r="MLC892" s="14"/>
      <c r="MLD892" s="14"/>
      <c r="MLE892" s="14"/>
      <c r="MLF892" s="14"/>
      <c r="MLG892" s="14"/>
      <c r="MLH892" s="14"/>
      <c r="MLI892" s="14"/>
      <c r="MLJ892" s="14"/>
      <c r="MLK892" s="14"/>
      <c r="MLL892" s="14"/>
      <c r="MLM892" s="14"/>
      <c r="MLN892" s="14"/>
      <c r="MLO892" s="14"/>
      <c r="MLP892" s="14"/>
      <c r="MLQ892" s="14"/>
      <c r="MLR892" s="14"/>
      <c r="MLS892" s="14"/>
      <c r="MLT892" s="14"/>
      <c r="MLU892" s="14"/>
      <c r="MLV892" s="14"/>
      <c r="MLW892" s="14"/>
      <c r="MLX892" s="14"/>
      <c r="MLY892" s="14"/>
      <c r="MLZ892" s="14"/>
      <c r="MMA892" s="14"/>
      <c r="MMB892" s="14"/>
      <c r="MMC892" s="14"/>
      <c r="MMD892" s="14"/>
      <c r="MME892" s="14"/>
      <c r="MMF892" s="14"/>
      <c r="MMG892" s="14"/>
      <c r="MMH892" s="14"/>
      <c r="MMI892" s="14"/>
      <c r="MMJ892" s="14"/>
      <c r="MMK892" s="14"/>
      <c r="MML892" s="14"/>
      <c r="MMM892" s="14"/>
      <c r="MMN892" s="14"/>
      <c r="MMO892" s="14"/>
      <c r="MMP892" s="14"/>
      <c r="MMQ892" s="14"/>
      <c r="MMR892" s="14"/>
      <c r="MMS892" s="14"/>
      <c r="MMT892" s="14"/>
      <c r="MMU892" s="14"/>
      <c r="MMV892" s="14"/>
      <c r="MMW892" s="14"/>
      <c r="MMX892" s="14"/>
      <c r="MMY892" s="14"/>
      <c r="MMZ892" s="14"/>
      <c r="MNA892" s="14"/>
      <c r="MNB892" s="14"/>
      <c r="MNC892" s="14"/>
      <c r="MND892" s="14"/>
      <c r="MNE892" s="14"/>
      <c r="MNF892" s="14"/>
      <c r="MNG892" s="14"/>
      <c r="MNH892" s="14"/>
      <c r="MNI892" s="14"/>
      <c r="MNJ892" s="14"/>
      <c r="MNK892" s="14"/>
      <c r="MNL892" s="14"/>
      <c r="MNM892" s="14"/>
      <c r="MNN892" s="14"/>
      <c r="MNO892" s="14"/>
      <c r="MNP892" s="14"/>
      <c r="MNQ892" s="14"/>
      <c r="MNR892" s="14"/>
      <c r="MNS892" s="14"/>
      <c r="MNT892" s="14"/>
      <c r="MNU892" s="14"/>
      <c r="MNV892" s="14"/>
      <c r="MNW892" s="14"/>
      <c r="MNX892" s="14"/>
      <c r="MNY892" s="14"/>
      <c r="MNZ892" s="14"/>
      <c r="MOA892" s="14"/>
      <c r="MOB892" s="14"/>
      <c r="MOC892" s="14"/>
      <c r="MOD892" s="14"/>
      <c r="MOE892" s="14"/>
      <c r="MOF892" s="14"/>
      <c r="MOG892" s="14"/>
      <c r="MOH892" s="14"/>
      <c r="MOI892" s="14"/>
      <c r="MOJ892" s="14"/>
      <c r="MOK892" s="14"/>
      <c r="MOL892" s="14"/>
      <c r="MOM892" s="14"/>
      <c r="MON892" s="14"/>
      <c r="MOO892" s="14"/>
      <c r="MOP892" s="14"/>
      <c r="MOQ892" s="14"/>
      <c r="MOR892" s="14"/>
      <c r="MOS892" s="14"/>
      <c r="MOT892" s="14"/>
      <c r="MOU892" s="14"/>
      <c r="MOV892" s="14"/>
      <c r="MOW892" s="14"/>
      <c r="MOX892" s="14"/>
      <c r="MOY892" s="14"/>
      <c r="MOZ892" s="14"/>
      <c r="MPA892" s="14"/>
      <c r="MPB892" s="14"/>
      <c r="MPC892" s="14"/>
      <c r="MPD892" s="14"/>
      <c r="MPE892" s="14"/>
      <c r="MPF892" s="14"/>
      <c r="MPG892" s="14"/>
      <c r="MPH892" s="14"/>
      <c r="MPI892" s="14"/>
      <c r="MPJ892" s="14"/>
      <c r="MPK892" s="14"/>
      <c r="MPL892" s="14"/>
      <c r="MPM892" s="14"/>
      <c r="MPN892" s="14"/>
      <c r="MPO892" s="14"/>
      <c r="MPP892" s="14"/>
      <c r="MPQ892" s="14"/>
      <c r="MPR892" s="14"/>
      <c r="MPS892" s="14"/>
      <c r="MPT892" s="14"/>
      <c r="MPU892" s="14"/>
      <c r="MPV892" s="14"/>
      <c r="MPW892" s="14"/>
      <c r="MPX892" s="14"/>
      <c r="MPY892" s="14"/>
      <c r="MPZ892" s="14"/>
      <c r="MQA892" s="14"/>
      <c r="MQB892" s="14"/>
      <c r="MQC892" s="14"/>
      <c r="MQD892" s="14"/>
      <c r="MQE892" s="14"/>
      <c r="MQF892" s="14"/>
      <c r="MQG892" s="14"/>
      <c r="MQH892" s="14"/>
      <c r="MQI892" s="14"/>
      <c r="MQJ892" s="14"/>
      <c r="MQK892" s="14"/>
      <c r="MQL892" s="14"/>
      <c r="MQM892" s="14"/>
      <c r="MQN892" s="14"/>
      <c r="MQO892" s="14"/>
      <c r="MQP892" s="14"/>
      <c r="MQQ892" s="14"/>
      <c r="MQR892" s="14"/>
      <c r="MQS892" s="14"/>
      <c r="MQT892" s="14"/>
      <c r="MQU892" s="14"/>
      <c r="MQV892" s="14"/>
      <c r="MQW892" s="14"/>
      <c r="MQX892" s="14"/>
      <c r="MQY892" s="14"/>
      <c r="MQZ892" s="14"/>
      <c r="MRA892" s="14"/>
      <c r="MRB892" s="14"/>
      <c r="MRC892" s="14"/>
      <c r="MRD892" s="14"/>
      <c r="MRE892" s="14"/>
      <c r="MRF892" s="14"/>
      <c r="MRG892" s="14"/>
      <c r="MRH892" s="14"/>
      <c r="MRI892" s="14"/>
      <c r="MRJ892" s="14"/>
      <c r="MRK892" s="14"/>
      <c r="MRL892" s="14"/>
      <c r="MRM892" s="14"/>
      <c r="MRN892" s="14"/>
      <c r="MRO892" s="14"/>
      <c r="MRP892" s="14"/>
      <c r="MRQ892" s="14"/>
      <c r="MRR892" s="14"/>
      <c r="MRS892" s="14"/>
      <c r="MRT892" s="14"/>
      <c r="MRU892" s="14"/>
      <c r="MRV892" s="14"/>
      <c r="MRW892" s="14"/>
      <c r="MRX892" s="14"/>
      <c r="MRY892" s="14"/>
      <c r="MRZ892" s="14"/>
      <c r="MSA892" s="14"/>
      <c r="MSB892" s="14"/>
      <c r="MSC892" s="14"/>
      <c r="MSD892" s="14"/>
      <c r="MSE892" s="14"/>
      <c r="MSF892" s="14"/>
      <c r="MSG892" s="14"/>
      <c r="MSH892" s="14"/>
      <c r="MSI892" s="14"/>
      <c r="MSJ892" s="14"/>
      <c r="MSK892" s="14"/>
      <c r="MSL892" s="14"/>
      <c r="MSM892" s="14"/>
      <c r="MSN892" s="14"/>
      <c r="MSO892" s="14"/>
      <c r="MSP892" s="14"/>
      <c r="MSQ892" s="14"/>
      <c r="MSR892" s="14"/>
      <c r="MSS892" s="14"/>
      <c r="MST892" s="14"/>
      <c r="MSU892" s="14"/>
      <c r="MSV892" s="14"/>
      <c r="MSW892" s="14"/>
      <c r="MSX892" s="14"/>
      <c r="MSY892" s="14"/>
      <c r="MSZ892" s="14"/>
      <c r="MTA892" s="14"/>
      <c r="MTB892" s="14"/>
      <c r="MTC892" s="14"/>
      <c r="MTD892" s="14"/>
      <c r="MTE892" s="14"/>
      <c r="MTF892" s="14"/>
      <c r="MTG892" s="14"/>
      <c r="MTH892" s="14"/>
      <c r="MTI892" s="14"/>
      <c r="MTJ892" s="14"/>
      <c r="MTK892" s="14"/>
      <c r="MTL892" s="14"/>
      <c r="MTM892" s="14"/>
      <c r="MTN892" s="14"/>
      <c r="MTO892" s="14"/>
      <c r="MTP892" s="14"/>
      <c r="MTQ892" s="14"/>
      <c r="MTR892" s="14"/>
      <c r="MTS892" s="14"/>
      <c r="MTT892" s="14"/>
      <c r="MTU892" s="14"/>
      <c r="MTV892" s="14"/>
      <c r="MTW892" s="14"/>
      <c r="MTX892" s="14"/>
      <c r="MTY892" s="14"/>
      <c r="MTZ892" s="14"/>
      <c r="MUA892" s="14"/>
      <c r="MUB892" s="14"/>
      <c r="MUC892" s="14"/>
      <c r="MUD892" s="14"/>
      <c r="MUE892" s="14"/>
      <c r="MUF892" s="14"/>
      <c r="MUG892" s="14"/>
      <c r="MUH892" s="14"/>
      <c r="MUI892" s="14"/>
      <c r="MUJ892" s="14"/>
      <c r="MUK892" s="14"/>
      <c r="MUL892" s="14"/>
      <c r="MUM892" s="14"/>
      <c r="MUN892" s="14"/>
      <c r="MUO892" s="14"/>
      <c r="MUP892" s="14"/>
      <c r="MUQ892" s="14"/>
      <c r="MUR892" s="14"/>
      <c r="MUS892" s="14"/>
      <c r="MUT892" s="14"/>
      <c r="MUU892" s="14"/>
      <c r="MUV892" s="14"/>
      <c r="MUW892" s="14"/>
      <c r="MUX892" s="14"/>
      <c r="MUY892" s="14"/>
      <c r="MUZ892" s="14"/>
      <c r="MVA892" s="14"/>
      <c r="MVB892" s="14"/>
      <c r="MVC892" s="14"/>
      <c r="MVD892" s="14"/>
      <c r="MVE892" s="14"/>
      <c r="MVF892" s="14"/>
      <c r="MVG892" s="14"/>
      <c r="MVH892" s="14"/>
      <c r="MVI892" s="14"/>
      <c r="MVJ892" s="14"/>
      <c r="MVK892" s="14"/>
      <c r="MVL892" s="14"/>
      <c r="MVM892" s="14"/>
      <c r="MVN892" s="14"/>
      <c r="MVO892" s="14"/>
      <c r="MVP892" s="14"/>
      <c r="MVQ892" s="14"/>
      <c r="MVR892" s="14"/>
      <c r="MVS892" s="14"/>
      <c r="MVT892" s="14"/>
      <c r="MVU892" s="14"/>
      <c r="MVV892" s="14"/>
      <c r="MVW892" s="14"/>
      <c r="MVX892" s="14"/>
      <c r="MVY892" s="14"/>
      <c r="MVZ892" s="14"/>
      <c r="MWA892" s="14"/>
      <c r="MWB892" s="14"/>
      <c r="MWC892" s="14"/>
      <c r="MWD892" s="14"/>
      <c r="MWE892" s="14"/>
      <c r="MWF892" s="14"/>
      <c r="MWG892" s="14"/>
      <c r="MWH892" s="14"/>
      <c r="MWI892" s="14"/>
      <c r="MWJ892" s="14"/>
      <c r="MWK892" s="14"/>
      <c r="MWL892" s="14"/>
      <c r="MWM892" s="14"/>
      <c r="MWN892" s="14"/>
      <c r="MWO892" s="14"/>
      <c r="MWP892" s="14"/>
      <c r="MWQ892" s="14"/>
      <c r="MWR892" s="14"/>
      <c r="MWS892" s="14"/>
      <c r="MWT892" s="14"/>
      <c r="MWU892" s="14"/>
      <c r="MWV892" s="14"/>
      <c r="MWW892" s="14"/>
      <c r="MWX892" s="14"/>
      <c r="MWY892" s="14"/>
      <c r="MWZ892" s="14"/>
      <c r="MXA892" s="14"/>
      <c r="MXB892" s="14"/>
      <c r="MXC892" s="14"/>
      <c r="MXD892" s="14"/>
      <c r="MXE892" s="14"/>
      <c r="MXF892" s="14"/>
      <c r="MXG892" s="14"/>
      <c r="MXH892" s="14"/>
      <c r="MXI892" s="14"/>
      <c r="MXJ892" s="14"/>
      <c r="MXK892" s="14"/>
      <c r="MXL892" s="14"/>
      <c r="MXM892" s="14"/>
      <c r="MXN892" s="14"/>
      <c r="MXO892" s="14"/>
      <c r="MXP892" s="14"/>
      <c r="MXQ892" s="14"/>
      <c r="MXR892" s="14"/>
      <c r="MXS892" s="14"/>
      <c r="MXT892" s="14"/>
      <c r="MXU892" s="14"/>
      <c r="MXV892" s="14"/>
      <c r="MXW892" s="14"/>
      <c r="MXX892" s="14"/>
      <c r="MXY892" s="14"/>
      <c r="MXZ892" s="14"/>
      <c r="MYA892" s="14"/>
      <c r="MYB892" s="14"/>
      <c r="MYC892" s="14"/>
      <c r="MYD892" s="14"/>
      <c r="MYE892" s="14"/>
      <c r="MYF892" s="14"/>
      <c r="MYG892" s="14"/>
      <c r="MYH892" s="14"/>
      <c r="MYI892" s="14"/>
      <c r="MYJ892" s="14"/>
      <c r="MYK892" s="14"/>
      <c r="MYL892" s="14"/>
      <c r="MYM892" s="14"/>
      <c r="MYN892" s="14"/>
      <c r="MYO892" s="14"/>
      <c r="MYP892" s="14"/>
      <c r="MYQ892" s="14"/>
      <c r="MYR892" s="14"/>
      <c r="MYS892" s="14"/>
      <c r="MYT892" s="14"/>
      <c r="MYU892" s="14"/>
      <c r="MYV892" s="14"/>
      <c r="MYW892" s="14"/>
      <c r="MYX892" s="14"/>
      <c r="MYY892" s="14"/>
      <c r="MYZ892" s="14"/>
      <c r="MZA892" s="14"/>
      <c r="MZB892" s="14"/>
      <c r="MZC892" s="14"/>
      <c r="MZD892" s="14"/>
      <c r="MZE892" s="14"/>
      <c r="MZF892" s="14"/>
      <c r="MZG892" s="14"/>
      <c r="MZH892" s="14"/>
      <c r="MZI892" s="14"/>
      <c r="MZJ892" s="14"/>
      <c r="MZK892" s="14"/>
      <c r="MZL892" s="14"/>
      <c r="MZM892" s="14"/>
      <c r="MZN892" s="14"/>
      <c r="MZO892" s="14"/>
      <c r="MZP892" s="14"/>
      <c r="MZQ892" s="14"/>
      <c r="MZR892" s="14"/>
      <c r="MZS892" s="14"/>
      <c r="MZT892" s="14"/>
      <c r="MZU892" s="14"/>
      <c r="MZV892" s="14"/>
      <c r="MZW892" s="14"/>
      <c r="MZX892" s="14"/>
      <c r="MZY892" s="14"/>
      <c r="MZZ892" s="14"/>
      <c r="NAA892" s="14"/>
      <c r="NAB892" s="14"/>
      <c r="NAC892" s="14"/>
      <c r="NAD892" s="14"/>
      <c r="NAE892" s="14"/>
      <c r="NAF892" s="14"/>
      <c r="NAG892" s="14"/>
      <c r="NAH892" s="14"/>
      <c r="NAI892" s="14"/>
      <c r="NAJ892" s="14"/>
      <c r="NAK892" s="14"/>
      <c r="NAL892" s="14"/>
      <c r="NAM892" s="14"/>
      <c r="NAN892" s="14"/>
      <c r="NAO892" s="14"/>
      <c r="NAP892" s="14"/>
      <c r="NAQ892" s="14"/>
      <c r="NAR892" s="14"/>
      <c r="NAS892" s="14"/>
      <c r="NAT892" s="14"/>
      <c r="NAU892" s="14"/>
      <c r="NAV892" s="14"/>
      <c r="NAW892" s="14"/>
      <c r="NAX892" s="14"/>
      <c r="NAY892" s="14"/>
      <c r="NAZ892" s="14"/>
      <c r="NBA892" s="14"/>
      <c r="NBB892" s="14"/>
      <c r="NBC892" s="14"/>
      <c r="NBD892" s="14"/>
      <c r="NBE892" s="14"/>
      <c r="NBF892" s="14"/>
      <c r="NBG892" s="14"/>
      <c r="NBH892" s="14"/>
      <c r="NBI892" s="14"/>
      <c r="NBJ892" s="14"/>
      <c r="NBK892" s="14"/>
      <c r="NBL892" s="14"/>
      <c r="NBM892" s="14"/>
      <c r="NBN892" s="14"/>
      <c r="NBO892" s="14"/>
      <c r="NBP892" s="14"/>
      <c r="NBQ892" s="14"/>
      <c r="NBR892" s="14"/>
      <c r="NBS892" s="14"/>
      <c r="NBT892" s="14"/>
      <c r="NBU892" s="14"/>
      <c r="NBV892" s="14"/>
      <c r="NBW892" s="14"/>
      <c r="NBX892" s="14"/>
      <c r="NBY892" s="14"/>
      <c r="NBZ892" s="14"/>
      <c r="NCA892" s="14"/>
      <c r="NCB892" s="14"/>
      <c r="NCC892" s="14"/>
      <c r="NCD892" s="14"/>
      <c r="NCE892" s="14"/>
      <c r="NCF892" s="14"/>
      <c r="NCG892" s="14"/>
      <c r="NCH892" s="14"/>
      <c r="NCI892" s="14"/>
      <c r="NCJ892" s="14"/>
      <c r="NCK892" s="14"/>
      <c r="NCL892" s="14"/>
      <c r="NCM892" s="14"/>
      <c r="NCN892" s="14"/>
      <c r="NCO892" s="14"/>
      <c r="NCP892" s="14"/>
      <c r="NCQ892" s="14"/>
      <c r="NCR892" s="14"/>
      <c r="NCS892" s="14"/>
      <c r="NCT892" s="14"/>
      <c r="NCU892" s="14"/>
      <c r="NCV892" s="14"/>
      <c r="NCW892" s="14"/>
      <c r="NCX892" s="14"/>
      <c r="NCY892" s="14"/>
      <c r="NCZ892" s="14"/>
      <c r="NDA892" s="14"/>
      <c r="NDB892" s="14"/>
      <c r="NDC892" s="14"/>
      <c r="NDD892" s="14"/>
      <c r="NDE892" s="14"/>
      <c r="NDF892" s="14"/>
      <c r="NDG892" s="14"/>
      <c r="NDH892" s="14"/>
      <c r="NDI892" s="14"/>
      <c r="NDJ892" s="14"/>
      <c r="NDK892" s="14"/>
      <c r="NDL892" s="14"/>
      <c r="NDM892" s="14"/>
      <c r="NDN892" s="14"/>
      <c r="NDO892" s="14"/>
      <c r="NDP892" s="14"/>
      <c r="NDQ892" s="14"/>
      <c r="NDR892" s="14"/>
      <c r="NDS892" s="14"/>
      <c r="NDT892" s="14"/>
      <c r="NDU892" s="14"/>
      <c r="NDV892" s="14"/>
      <c r="NDW892" s="14"/>
      <c r="NDX892" s="14"/>
      <c r="NDY892" s="14"/>
      <c r="NDZ892" s="14"/>
      <c r="NEA892" s="14"/>
      <c r="NEB892" s="14"/>
      <c r="NEC892" s="14"/>
      <c r="NED892" s="14"/>
      <c r="NEE892" s="14"/>
      <c r="NEF892" s="14"/>
      <c r="NEG892" s="14"/>
      <c r="NEH892" s="14"/>
      <c r="NEI892" s="14"/>
      <c r="NEJ892" s="14"/>
      <c r="NEK892" s="14"/>
      <c r="NEL892" s="14"/>
      <c r="NEM892" s="14"/>
      <c r="NEN892" s="14"/>
      <c r="NEO892" s="14"/>
      <c r="NEP892" s="14"/>
      <c r="NEQ892" s="14"/>
      <c r="NER892" s="14"/>
      <c r="NES892" s="14"/>
      <c r="NET892" s="14"/>
      <c r="NEU892" s="14"/>
      <c r="NEV892" s="14"/>
      <c r="NEW892" s="14"/>
      <c r="NEX892" s="14"/>
      <c r="NEY892" s="14"/>
      <c r="NEZ892" s="14"/>
      <c r="NFA892" s="14"/>
      <c r="NFB892" s="14"/>
      <c r="NFC892" s="14"/>
      <c r="NFD892" s="14"/>
      <c r="NFE892" s="14"/>
      <c r="NFF892" s="14"/>
      <c r="NFG892" s="14"/>
      <c r="NFH892" s="14"/>
      <c r="NFI892" s="14"/>
      <c r="NFJ892" s="14"/>
      <c r="NFK892" s="14"/>
      <c r="NFL892" s="14"/>
      <c r="NFM892" s="14"/>
      <c r="NFN892" s="14"/>
      <c r="NFO892" s="14"/>
      <c r="NFP892" s="14"/>
      <c r="NFQ892" s="14"/>
      <c r="NFR892" s="14"/>
      <c r="NFS892" s="14"/>
      <c r="NFT892" s="14"/>
      <c r="NFU892" s="14"/>
      <c r="NFV892" s="14"/>
      <c r="NFW892" s="14"/>
      <c r="NFX892" s="14"/>
      <c r="NFY892" s="14"/>
      <c r="NFZ892" s="14"/>
      <c r="NGA892" s="14"/>
      <c r="NGB892" s="14"/>
      <c r="NGC892" s="14"/>
      <c r="NGD892" s="14"/>
      <c r="NGE892" s="14"/>
      <c r="NGF892" s="14"/>
      <c r="NGG892" s="14"/>
      <c r="NGH892" s="14"/>
      <c r="NGI892" s="14"/>
      <c r="NGJ892" s="14"/>
      <c r="NGK892" s="14"/>
      <c r="NGL892" s="14"/>
      <c r="NGM892" s="14"/>
      <c r="NGN892" s="14"/>
      <c r="NGO892" s="14"/>
      <c r="NGP892" s="14"/>
      <c r="NGQ892" s="14"/>
      <c r="NGR892" s="14"/>
      <c r="NGS892" s="14"/>
      <c r="NGT892" s="14"/>
      <c r="NGU892" s="14"/>
      <c r="NGV892" s="14"/>
      <c r="NGW892" s="14"/>
      <c r="NGX892" s="14"/>
      <c r="NGY892" s="14"/>
      <c r="NGZ892" s="14"/>
      <c r="NHA892" s="14"/>
      <c r="NHB892" s="14"/>
      <c r="NHC892" s="14"/>
      <c r="NHD892" s="14"/>
      <c r="NHE892" s="14"/>
      <c r="NHF892" s="14"/>
      <c r="NHG892" s="14"/>
      <c r="NHH892" s="14"/>
      <c r="NHI892" s="14"/>
      <c r="NHJ892" s="14"/>
      <c r="NHK892" s="14"/>
      <c r="NHL892" s="14"/>
      <c r="NHM892" s="14"/>
      <c r="NHN892" s="14"/>
      <c r="NHO892" s="14"/>
      <c r="NHP892" s="14"/>
      <c r="NHQ892" s="14"/>
      <c r="NHR892" s="14"/>
      <c r="NHS892" s="14"/>
      <c r="NHT892" s="14"/>
      <c r="NHU892" s="14"/>
      <c r="NHV892" s="14"/>
      <c r="NHW892" s="14"/>
      <c r="NHX892" s="14"/>
      <c r="NHY892" s="14"/>
      <c r="NHZ892" s="14"/>
      <c r="NIA892" s="14"/>
      <c r="NIB892" s="14"/>
      <c r="NIC892" s="14"/>
      <c r="NID892" s="14"/>
      <c r="NIE892" s="14"/>
      <c r="NIF892" s="14"/>
      <c r="NIG892" s="14"/>
      <c r="NIH892" s="14"/>
      <c r="NII892" s="14"/>
      <c r="NIJ892" s="14"/>
      <c r="NIK892" s="14"/>
      <c r="NIL892" s="14"/>
      <c r="NIM892" s="14"/>
      <c r="NIN892" s="14"/>
      <c r="NIO892" s="14"/>
      <c r="NIP892" s="14"/>
      <c r="NIQ892" s="14"/>
      <c r="NIR892" s="14"/>
      <c r="NIS892" s="14"/>
      <c r="NIT892" s="14"/>
      <c r="NIU892" s="14"/>
      <c r="NIV892" s="14"/>
      <c r="NIW892" s="14"/>
      <c r="NIX892" s="14"/>
      <c r="NIY892" s="14"/>
      <c r="NIZ892" s="14"/>
      <c r="NJA892" s="14"/>
      <c r="NJB892" s="14"/>
      <c r="NJC892" s="14"/>
      <c r="NJD892" s="14"/>
      <c r="NJE892" s="14"/>
      <c r="NJF892" s="14"/>
      <c r="NJG892" s="14"/>
      <c r="NJH892" s="14"/>
      <c r="NJI892" s="14"/>
      <c r="NJJ892" s="14"/>
      <c r="NJK892" s="14"/>
      <c r="NJL892" s="14"/>
      <c r="NJM892" s="14"/>
      <c r="NJN892" s="14"/>
      <c r="NJO892" s="14"/>
      <c r="NJP892" s="14"/>
      <c r="NJQ892" s="14"/>
      <c r="NJR892" s="14"/>
      <c r="NJS892" s="14"/>
      <c r="NJT892" s="14"/>
      <c r="NJU892" s="14"/>
      <c r="NJV892" s="14"/>
      <c r="NJW892" s="14"/>
      <c r="NJX892" s="14"/>
      <c r="NJY892" s="14"/>
      <c r="NJZ892" s="14"/>
      <c r="NKA892" s="14"/>
      <c r="NKB892" s="14"/>
      <c r="NKC892" s="14"/>
      <c r="NKD892" s="14"/>
      <c r="NKE892" s="14"/>
      <c r="NKF892" s="14"/>
      <c r="NKG892" s="14"/>
      <c r="NKH892" s="14"/>
      <c r="NKI892" s="14"/>
      <c r="NKJ892" s="14"/>
      <c r="NKK892" s="14"/>
      <c r="NKL892" s="14"/>
      <c r="NKM892" s="14"/>
      <c r="NKN892" s="14"/>
      <c r="NKO892" s="14"/>
      <c r="NKP892" s="14"/>
      <c r="NKQ892" s="14"/>
      <c r="NKR892" s="14"/>
      <c r="NKS892" s="14"/>
      <c r="NKT892" s="14"/>
      <c r="NKU892" s="14"/>
      <c r="NKV892" s="14"/>
      <c r="NKW892" s="14"/>
      <c r="NKX892" s="14"/>
      <c r="NKY892" s="14"/>
      <c r="NKZ892" s="14"/>
      <c r="NLA892" s="14"/>
      <c r="NLB892" s="14"/>
      <c r="NLC892" s="14"/>
      <c r="NLD892" s="14"/>
      <c r="NLE892" s="14"/>
      <c r="NLF892" s="14"/>
      <c r="NLG892" s="14"/>
      <c r="NLH892" s="14"/>
      <c r="NLI892" s="14"/>
      <c r="NLJ892" s="14"/>
      <c r="NLK892" s="14"/>
      <c r="NLL892" s="14"/>
      <c r="NLM892" s="14"/>
      <c r="NLN892" s="14"/>
      <c r="NLO892" s="14"/>
      <c r="NLP892" s="14"/>
      <c r="NLQ892" s="14"/>
      <c r="NLR892" s="14"/>
      <c r="NLS892" s="14"/>
      <c r="NLT892" s="14"/>
      <c r="NLU892" s="14"/>
      <c r="NLV892" s="14"/>
      <c r="NLW892" s="14"/>
      <c r="NLX892" s="14"/>
      <c r="NLY892" s="14"/>
      <c r="NLZ892" s="14"/>
      <c r="NMA892" s="14"/>
      <c r="NMB892" s="14"/>
      <c r="NMC892" s="14"/>
      <c r="NMD892" s="14"/>
      <c r="NME892" s="14"/>
      <c r="NMF892" s="14"/>
      <c r="NMG892" s="14"/>
      <c r="NMH892" s="14"/>
      <c r="NMI892" s="14"/>
      <c r="NMJ892" s="14"/>
      <c r="NMK892" s="14"/>
      <c r="NML892" s="14"/>
      <c r="NMM892" s="14"/>
      <c r="NMN892" s="14"/>
      <c r="NMO892" s="14"/>
      <c r="NMP892" s="14"/>
      <c r="NMQ892" s="14"/>
      <c r="NMR892" s="14"/>
      <c r="NMS892" s="14"/>
      <c r="NMT892" s="14"/>
      <c r="NMU892" s="14"/>
      <c r="NMV892" s="14"/>
      <c r="NMW892" s="14"/>
      <c r="NMX892" s="14"/>
      <c r="NMY892" s="14"/>
      <c r="NMZ892" s="14"/>
      <c r="NNA892" s="14"/>
      <c r="NNB892" s="14"/>
      <c r="NNC892" s="14"/>
      <c r="NND892" s="14"/>
      <c r="NNE892" s="14"/>
      <c r="NNF892" s="14"/>
      <c r="NNG892" s="14"/>
      <c r="NNH892" s="14"/>
      <c r="NNI892" s="14"/>
      <c r="NNJ892" s="14"/>
      <c r="NNK892" s="14"/>
      <c r="NNL892" s="14"/>
      <c r="NNM892" s="14"/>
      <c r="NNN892" s="14"/>
      <c r="NNO892" s="14"/>
      <c r="NNP892" s="14"/>
      <c r="NNQ892" s="14"/>
      <c r="NNR892" s="14"/>
      <c r="NNS892" s="14"/>
      <c r="NNT892" s="14"/>
      <c r="NNU892" s="14"/>
      <c r="NNV892" s="14"/>
      <c r="NNW892" s="14"/>
      <c r="NNX892" s="14"/>
      <c r="NNY892" s="14"/>
      <c r="NNZ892" s="14"/>
      <c r="NOA892" s="14"/>
      <c r="NOB892" s="14"/>
      <c r="NOC892" s="14"/>
      <c r="NOD892" s="14"/>
      <c r="NOE892" s="14"/>
      <c r="NOF892" s="14"/>
      <c r="NOG892" s="14"/>
      <c r="NOH892" s="14"/>
      <c r="NOI892" s="14"/>
      <c r="NOJ892" s="14"/>
      <c r="NOK892" s="14"/>
      <c r="NOL892" s="14"/>
      <c r="NOM892" s="14"/>
      <c r="NON892" s="14"/>
      <c r="NOO892" s="14"/>
      <c r="NOP892" s="14"/>
      <c r="NOQ892" s="14"/>
      <c r="NOR892" s="14"/>
      <c r="NOS892" s="14"/>
      <c r="NOT892" s="14"/>
      <c r="NOU892" s="14"/>
      <c r="NOV892" s="14"/>
      <c r="NOW892" s="14"/>
      <c r="NOX892" s="14"/>
      <c r="NOY892" s="14"/>
      <c r="NOZ892" s="14"/>
      <c r="NPA892" s="14"/>
      <c r="NPB892" s="14"/>
      <c r="NPC892" s="14"/>
      <c r="NPD892" s="14"/>
      <c r="NPE892" s="14"/>
      <c r="NPF892" s="14"/>
      <c r="NPG892" s="14"/>
      <c r="NPH892" s="14"/>
      <c r="NPI892" s="14"/>
      <c r="NPJ892" s="14"/>
      <c r="NPK892" s="14"/>
      <c r="NPL892" s="14"/>
      <c r="NPM892" s="14"/>
      <c r="NPN892" s="14"/>
      <c r="NPO892" s="14"/>
      <c r="NPP892" s="14"/>
      <c r="NPQ892" s="14"/>
      <c r="NPR892" s="14"/>
      <c r="NPS892" s="14"/>
      <c r="NPT892" s="14"/>
      <c r="NPU892" s="14"/>
      <c r="NPV892" s="14"/>
      <c r="NPW892" s="14"/>
      <c r="NPX892" s="14"/>
      <c r="NPY892" s="14"/>
      <c r="NPZ892" s="14"/>
      <c r="NQA892" s="14"/>
      <c r="NQB892" s="14"/>
      <c r="NQC892" s="14"/>
      <c r="NQD892" s="14"/>
      <c r="NQE892" s="14"/>
      <c r="NQF892" s="14"/>
      <c r="NQG892" s="14"/>
      <c r="NQH892" s="14"/>
      <c r="NQI892" s="14"/>
      <c r="NQJ892" s="14"/>
      <c r="NQK892" s="14"/>
      <c r="NQL892" s="14"/>
      <c r="NQM892" s="14"/>
      <c r="NQN892" s="14"/>
      <c r="NQO892" s="14"/>
      <c r="NQP892" s="14"/>
      <c r="NQQ892" s="14"/>
      <c r="NQR892" s="14"/>
      <c r="NQS892" s="14"/>
      <c r="NQT892" s="14"/>
      <c r="NQU892" s="14"/>
      <c r="NQV892" s="14"/>
      <c r="NQW892" s="14"/>
      <c r="NQX892" s="14"/>
      <c r="NQY892" s="14"/>
      <c r="NQZ892" s="14"/>
      <c r="NRA892" s="14"/>
      <c r="NRB892" s="14"/>
      <c r="NRC892" s="14"/>
      <c r="NRD892" s="14"/>
      <c r="NRE892" s="14"/>
      <c r="NRF892" s="14"/>
      <c r="NRG892" s="14"/>
      <c r="NRH892" s="14"/>
      <c r="NRI892" s="14"/>
      <c r="NRJ892" s="14"/>
      <c r="NRK892" s="14"/>
      <c r="NRL892" s="14"/>
      <c r="NRM892" s="14"/>
      <c r="NRN892" s="14"/>
      <c r="NRO892" s="14"/>
      <c r="NRP892" s="14"/>
      <c r="NRQ892" s="14"/>
      <c r="NRR892" s="14"/>
      <c r="NRS892" s="14"/>
      <c r="NRT892" s="14"/>
      <c r="NRU892" s="14"/>
      <c r="NRV892" s="14"/>
      <c r="NRW892" s="14"/>
      <c r="NRX892" s="14"/>
      <c r="NRY892" s="14"/>
      <c r="NRZ892" s="14"/>
      <c r="NSA892" s="14"/>
      <c r="NSB892" s="14"/>
      <c r="NSC892" s="14"/>
      <c r="NSD892" s="14"/>
      <c r="NSE892" s="14"/>
      <c r="NSF892" s="14"/>
      <c r="NSG892" s="14"/>
      <c r="NSH892" s="14"/>
      <c r="NSI892" s="14"/>
      <c r="NSJ892" s="14"/>
      <c r="NSK892" s="14"/>
      <c r="NSL892" s="14"/>
      <c r="NSM892" s="14"/>
      <c r="NSN892" s="14"/>
      <c r="NSO892" s="14"/>
      <c r="NSP892" s="14"/>
      <c r="NSQ892" s="14"/>
      <c r="NSR892" s="14"/>
      <c r="NSS892" s="14"/>
      <c r="NST892" s="14"/>
      <c r="NSU892" s="14"/>
      <c r="NSV892" s="14"/>
      <c r="NSW892" s="14"/>
      <c r="NSX892" s="14"/>
      <c r="NSY892" s="14"/>
      <c r="NSZ892" s="14"/>
      <c r="NTA892" s="14"/>
      <c r="NTB892" s="14"/>
      <c r="NTC892" s="14"/>
      <c r="NTD892" s="14"/>
      <c r="NTE892" s="14"/>
      <c r="NTF892" s="14"/>
      <c r="NTG892" s="14"/>
      <c r="NTH892" s="14"/>
      <c r="NTI892" s="14"/>
      <c r="NTJ892" s="14"/>
      <c r="NTK892" s="14"/>
      <c r="NTL892" s="14"/>
      <c r="NTM892" s="14"/>
      <c r="NTN892" s="14"/>
      <c r="NTO892" s="14"/>
      <c r="NTP892" s="14"/>
      <c r="NTQ892" s="14"/>
      <c r="NTR892" s="14"/>
      <c r="NTS892" s="14"/>
      <c r="NTT892" s="14"/>
      <c r="NTU892" s="14"/>
      <c r="NTV892" s="14"/>
      <c r="NTW892" s="14"/>
      <c r="NTX892" s="14"/>
      <c r="NTY892" s="14"/>
      <c r="NTZ892" s="14"/>
      <c r="NUA892" s="14"/>
      <c r="NUB892" s="14"/>
      <c r="NUC892" s="14"/>
      <c r="NUD892" s="14"/>
      <c r="NUE892" s="14"/>
      <c r="NUF892" s="14"/>
      <c r="NUG892" s="14"/>
      <c r="NUH892" s="14"/>
      <c r="NUI892" s="14"/>
      <c r="NUJ892" s="14"/>
      <c r="NUK892" s="14"/>
      <c r="NUL892" s="14"/>
      <c r="NUM892" s="14"/>
      <c r="NUN892" s="14"/>
      <c r="NUO892" s="14"/>
      <c r="NUP892" s="14"/>
      <c r="NUQ892" s="14"/>
      <c r="NUR892" s="14"/>
      <c r="NUS892" s="14"/>
      <c r="NUT892" s="14"/>
      <c r="NUU892" s="14"/>
      <c r="NUV892" s="14"/>
      <c r="NUW892" s="14"/>
      <c r="NUX892" s="14"/>
      <c r="NUY892" s="14"/>
      <c r="NUZ892" s="14"/>
      <c r="NVA892" s="14"/>
      <c r="NVB892" s="14"/>
      <c r="NVC892" s="14"/>
      <c r="NVD892" s="14"/>
      <c r="NVE892" s="14"/>
      <c r="NVF892" s="14"/>
      <c r="NVG892" s="14"/>
      <c r="NVH892" s="14"/>
      <c r="NVI892" s="14"/>
      <c r="NVJ892" s="14"/>
      <c r="NVK892" s="14"/>
      <c r="NVL892" s="14"/>
      <c r="NVM892" s="14"/>
      <c r="NVN892" s="14"/>
      <c r="NVO892" s="14"/>
      <c r="NVP892" s="14"/>
      <c r="NVQ892" s="14"/>
      <c r="NVR892" s="14"/>
      <c r="NVS892" s="14"/>
      <c r="NVT892" s="14"/>
      <c r="NVU892" s="14"/>
      <c r="NVV892" s="14"/>
      <c r="NVW892" s="14"/>
      <c r="NVX892" s="14"/>
      <c r="NVY892" s="14"/>
      <c r="NVZ892" s="14"/>
      <c r="NWA892" s="14"/>
      <c r="NWB892" s="14"/>
      <c r="NWC892" s="14"/>
      <c r="NWD892" s="14"/>
      <c r="NWE892" s="14"/>
      <c r="NWF892" s="14"/>
      <c r="NWG892" s="14"/>
      <c r="NWH892" s="14"/>
      <c r="NWI892" s="14"/>
      <c r="NWJ892" s="14"/>
      <c r="NWK892" s="14"/>
      <c r="NWL892" s="14"/>
      <c r="NWM892" s="14"/>
      <c r="NWN892" s="14"/>
      <c r="NWO892" s="14"/>
      <c r="NWP892" s="14"/>
      <c r="NWQ892" s="14"/>
      <c r="NWR892" s="14"/>
      <c r="NWS892" s="14"/>
      <c r="NWT892" s="14"/>
      <c r="NWU892" s="14"/>
      <c r="NWV892" s="14"/>
      <c r="NWW892" s="14"/>
      <c r="NWX892" s="14"/>
      <c r="NWY892" s="14"/>
      <c r="NWZ892" s="14"/>
      <c r="NXA892" s="14"/>
      <c r="NXB892" s="14"/>
      <c r="NXC892" s="14"/>
      <c r="NXD892" s="14"/>
      <c r="NXE892" s="14"/>
      <c r="NXF892" s="14"/>
      <c r="NXG892" s="14"/>
      <c r="NXH892" s="14"/>
      <c r="NXI892" s="14"/>
      <c r="NXJ892" s="14"/>
      <c r="NXK892" s="14"/>
      <c r="NXL892" s="14"/>
      <c r="NXM892" s="14"/>
      <c r="NXN892" s="14"/>
      <c r="NXO892" s="14"/>
      <c r="NXP892" s="14"/>
      <c r="NXQ892" s="14"/>
      <c r="NXR892" s="14"/>
      <c r="NXS892" s="14"/>
      <c r="NXT892" s="14"/>
      <c r="NXU892" s="14"/>
      <c r="NXV892" s="14"/>
      <c r="NXW892" s="14"/>
      <c r="NXX892" s="14"/>
      <c r="NXY892" s="14"/>
      <c r="NXZ892" s="14"/>
      <c r="NYA892" s="14"/>
      <c r="NYB892" s="14"/>
      <c r="NYC892" s="14"/>
      <c r="NYD892" s="14"/>
      <c r="NYE892" s="14"/>
      <c r="NYF892" s="14"/>
      <c r="NYG892" s="14"/>
      <c r="NYH892" s="14"/>
      <c r="NYI892" s="14"/>
      <c r="NYJ892" s="14"/>
      <c r="NYK892" s="14"/>
      <c r="NYL892" s="14"/>
      <c r="NYM892" s="14"/>
      <c r="NYN892" s="14"/>
      <c r="NYO892" s="14"/>
      <c r="NYP892" s="14"/>
      <c r="NYQ892" s="14"/>
      <c r="NYR892" s="14"/>
      <c r="NYS892" s="14"/>
      <c r="NYT892" s="14"/>
      <c r="NYU892" s="14"/>
      <c r="NYV892" s="14"/>
      <c r="NYW892" s="14"/>
      <c r="NYX892" s="14"/>
      <c r="NYY892" s="14"/>
      <c r="NYZ892" s="14"/>
      <c r="NZA892" s="14"/>
      <c r="NZB892" s="14"/>
      <c r="NZC892" s="14"/>
      <c r="NZD892" s="14"/>
      <c r="NZE892" s="14"/>
      <c r="NZF892" s="14"/>
      <c r="NZG892" s="14"/>
      <c r="NZH892" s="14"/>
      <c r="NZI892" s="14"/>
      <c r="NZJ892" s="14"/>
      <c r="NZK892" s="14"/>
      <c r="NZL892" s="14"/>
      <c r="NZM892" s="14"/>
      <c r="NZN892" s="14"/>
      <c r="NZO892" s="14"/>
      <c r="NZP892" s="14"/>
      <c r="NZQ892" s="14"/>
      <c r="NZR892" s="14"/>
      <c r="NZS892" s="14"/>
      <c r="NZT892" s="14"/>
      <c r="NZU892" s="14"/>
      <c r="NZV892" s="14"/>
      <c r="NZW892" s="14"/>
      <c r="NZX892" s="14"/>
      <c r="NZY892" s="14"/>
      <c r="NZZ892" s="14"/>
      <c r="OAA892" s="14"/>
      <c r="OAB892" s="14"/>
      <c r="OAC892" s="14"/>
      <c r="OAD892" s="14"/>
      <c r="OAE892" s="14"/>
      <c r="OAF892" s="14"/>
      <c r="OAG892" s="14"/>
      <c r="OAH892" s="14"/>
      <c r="OAI892" s="14"/>
      <c r="OAJ892" s="14"/>
      <c r="OAK892" s="14"/>
      <c r="OAL892" s="14"/>
      <c r="OAM892" s="14"/>
      <c r="OAN892" s="14"/>
      <c r="OAO892" s="14"/>
      <c r="OAP892" s="14"/>
      <c r="OAQ892" s="14"/>
      <c r="OAR892" s="14"/>
      <c r="OAS892" s="14"/>
      <c r="OAT892" s="14"/>
      <c r="OAU892" s="14"/>
      <c r="OAV892" s="14"/>
      <c r="OAW892" s="14"/>
      <c r="OAX892" s="14"/>
      <c r="OAY892" s="14"/>
      <c r="OAZ892" s="14"/>
      <c r="OBA892" s="14"/>
      <c r="OBB892" s="14"/>
      <c r="OBC892" s="14"/>
      <c r="OBD892" s="14"/>
      <c r="OBE892" s="14"/>
      <c r="OBF892" s="14"/>
      <c r="OBG892" s="14"/>
      <c r="OBH892" s="14"/>
      <c r="OBI892" s="14"/>
      <c r="OBJ892" s="14"/>
      <c r="OBK892" s="14"/>
      <c r="OBL892" s="14"/>
      <c r="OBM892" s="14"/>
      <c r="OBN892" s="14"/>
      <c r="OBO892" s="14"/>
      <c r="OBP892" s="14"/>
      <c r="OBQ892" s="14"/>
      <c r="OBR892" s="14"/>
      <c r="OBS892" s="14"/>
      <c r="OBT892" s="14"/>
      <c r="OBU892" s="14"/>
      <c r="OBV892" s="14"/>
      <c r="OBW892" s="14"/>
      <c r="OBX892" s="14"/>
      <c r="OBY892" s="14"/>
      <c r="OBZ892" s="14"/>
      <c r="OCA892" s="14"/>
      <c r="OCB892" s="14"/>
      <c r="OCC892" s="14"/>
      <c r="OCD892" s="14"/>
      <c r="OCE892" s="14"/>
      <c r="OCF892" s="14"/>
      <c r="OCG892" s="14"/>
      <c r="OCH892" s="14"/>
      <c r="OCI892" s="14"/>
      <c r="OCJ892" s="14"/>
      <c r="OCK892" s="14"/>
      <c r="OCL892" s="14"/>
      <c r="OCM892" s="14"/>
      <c r="OCN892" s="14"/>
      <c r="OCO892" s="14"/>
      <c r="OCP892" s="14"/>
      <c r="OCQ892" s="14"/>
      <c r="OCR892" s="14"/>
      <c r="OCS892" s="14"/>
      <c r="OCT892" s="14"/>
      <c r="OCU892" s="14"/>
      <c r="OCV892" s="14"/>
      <c r="OCW892" s="14"/>
      <c r="OCX892" s="14"/>
      <c r="OCY892" s="14"/>
      <c r="OCZ892" s="14"/>
      <c r="ODA892" s="14"/>
      <c r="ODB892" s="14"/>
      <c r="ODC892" s="14"/>
      <c r="ODD892" s="14"/>
      <c r="ODE892" s="14"/>
      <c r="ODF892" s="14"/>
      <c r="ODG892" s="14"/>
      <c r="ODH892" s="14"/>
      <c r="ODI892" s="14"/>
      <c r="ODJ892" s="14"/>
      <c r="ODK892" s="14"/>
      <c r="ODL892" s="14"/>
      <c r="ODM892" s="14"/>
      <c r="ODN892" s="14"/>
      <c r="ODO892" s="14"/>
      <c r="ODP892" s="14"/>
      <c r="ODQ892" s="14"/>
      <c r="ODR892" s="14"/>
      <c r="ODS892" s="14"/>
      <c r="ODT892" s="14"/>
      <c r="ODU892" s="14"/>
      <c r="ODV892" s="14"/>
      <c r="ODW892" s="14"/>
      <c r="ODX892" s="14"/>
      <c r="ODY892" s="14"/>
      <c r="ODZ892" s="14"/>
      <c r="OEA892" s="14"/>
      <c r="OEB892" s="14"/>
      <c r="OEC892" s="14"/>
      <c r="OED892" s="14"/>
      <c r="OEE892" s="14"/>
      <c r="OEF892" s="14"/>
      <c r="OEG892" s="14"/>
      <c r="OEH892" s="14"/>
      <c r="OEI892" s="14"/>
      <c r="OEJ892" s="14"/>
      <c r="OEK892" s="14"/>
      <c r="OEL892" s="14"/>
      <c r="OEM892" s="14"/>
      <c r="OEN892" s="14"/>
      <c r="OEO892" s="14"/>
      <c r="OEP892" s="14"/>
      <c r="OEQ892" s="14"/>
      <c r="OER892" s="14"/>
      <c r="OES892" s="14"/>
      <c r="OET892" s="14"/>
      <c r="OEU892" s="14"/>
      <c r="OEV892" s="14"/>
      <c r="OEW892" s="14"/>
      <c r="OEX892" s="14"/>
      <c r="OEY892" s="14"/>
      <c r="OEZ892" s="14"/>
      <c r="OFA892" s="14"/>
      <c r="OFB892" s="14"/>
      <c r="OFC892" s="14"/>
      <c r="OFD892" s="14"/>
      <c r="OFE892" s="14"/>
      <c r="OFF892" s="14"/>
      <c r="OFG892" s="14"/>
      <c r="OFH892" s="14"/>
      <c r="OFI892" s="14"/>
      <c r="OFJ892" s="14"/>
      <c r="OFK892" s="14"/>
      <c r="OFL892" s="14"/>
      <c r="OFM892" s="14"/>
      <c r="OFN892" s="14"/>
      <c r="OFO892" s="14"/>
      <c r="OFP892" s="14"/>
      <c r="OFQ892" s="14"/>
      <c r="OFR892" s="14"/>
      <c r="OFS892" s="14"/>
      <c r="OFT892" s="14"/>
      <c r="OFU892" s="14"/>
      <c r="OFV892" s="14"/>
      <c r="OFW892" s="14"/>
      <c r="OFX892" s="14"/>
      <c r="OFY892" s="14"/>
      <c r="OFZ892" s="14"/>
      <c r="OGA892" s="14"/>
      <c r="OGB892" s="14"/>
      <c r="OGC892" s="14"/>
      <c r="OGD892" s="14"/>
      <c r="OGE892" s="14"/>
      <c r="OGF892" s="14"/>
      <c r="OGG892" s="14"/>
      <c r="OGH892" s="14"/>
      <c r="OGI892" s="14"/>
      <c r="OGJ892" s="14"/>
      <c r="OGK892" s="14"/>
      <c r="OGL892" s="14"/>
      <c r="OGM892" s="14"/>
      <c r="OGN892" s="14"/>
      <c r="OGO892" s="14"/>
      <c r="OGP892" s="14"/>
      <c r="OGQ892" s="14"/>
      <c r="OGR892" s="14"/>
      <c r="OGS892" s="14"/>
      <c r="OGT892" s="14"/>
      <c r="OGU892" s="14"/>
      <c r="OGV892" s="14"/>
      <c r="OGW892" s="14"/>
      <c r="OGX892" s="14"/>
      <c r="OGY892" s="14"/>
      <c r="OGZ892" s="14"/>
      <c r="OHA892" s="14"/>
      <c r="OHB892" s="14"/>
      <c r="OHC892" s="14"/>
      <c r="OHD892" s="14"/>
      <c r="OHE892" s="14"/>
      <c r="OHF892" s="14"/>
      <c r="OHG892" s="14"/>
      <c r="OHH892" s="14"/>
      <c r="OHI892" s="14"/>
      <c r="OHJ892" s="14"/>
      <c r="OHK892" s="14"/>
      <c r="OHL892" s="14"/>
      <c r="OHM892" s="14"/>
      <c r="OHN892" s="14"/>
      <c r="OHO892" s="14"/>
      <c r="OHP892" s="14"/>
      <c r="OHQ892" s="14"/>
      <c r="OHR892" s="14"/>
      <c r="OHS892" s="14"/>
      <c r="OHT892" s="14"/>
      <c r="OHU892" s="14"/>
      <c r="OHV892" s="14"/>
      <c r="OHW892" s="14"/>
      <c r="OHX892" s="14"/>
      <c r="OHY892" s="14"/>
      <c r="OHZ892" s="14"/>
      <c r="OIA892" s="14"/>
      <c r="OIB892" s="14"/>
      <c r="OIC892" s="14"/>
      <c r="OID892" s="14"/>
      <c r="OIE892" s="14"/>
      <c r="OIF892" s="14"/>
      <c r="OIG892" s="14"/>
      <c r="OIH892" s="14"/>
      <c r="OII892" s="14"/>
      <c r="OIJ892" s="14"/>
      <c r="OIK892" s="14"/>
      <c r="OIL892" s="14"/>
      <c r="OIM892" s="14"/>
      <c r="OIN892" s="14"/>
      <c r="OIO892" s="14"/>
      <c r="OIP892" s="14"/>
      <c r="OIQ892" s="14"/>
      <c r="OIR892" s="14"/>
      <c r="OIS892" s="14"/>
      <c r="OIT892" s="14"/>
      <c r="OIU892" s="14"/>
      <c r="OIV892" s="14"/>
      <c r="OIW892" s="14"/>
      <c r="OIX892" s="14"/>
      <c r="OIY892" s="14"/>
      <c r="OIZ892" s="14"/>
      <c r="OJA892" s="14"/>
      <c r="OJB892" s="14"/>
      <c r="OJC892" s="14"/>
      <c r="OJD892" s="14"/>
      <c r="OJE892" s="14"/>
      <c r="OJF892" s="14"/>
      <c r="OJG892" s="14"/>
      <c r="OJH892" s="14"/>
      <c r="OJI892" s="14"/>
      <c r="OJJ892" s="14"/>
      <c r="OJK892" s="14"/>
      <c r="OJL892" s="14"/>
      <c r="OJM892" s="14"/>
      <c r="OJN892" s="14"/>
      <c r="OJO892" s="14"/>
      <c r="OJP892" s="14"/>
      <c r="OJQ892" s="14"/>
      <c r="OJR892" s="14"/>
      <c r="OJS892" s="14"/>
      <c r="OJT892" s="14"/>
      <c r="OJU892" s="14"/>
      <c r="OJV892" s="14"/>
      <c r="OJW892" s="14"/>
      <c r="OJX892" s="14"/>
      <c r="OJY892" s="14"/>
      <c r="OJZ892" s="14"/>
      <c r="OKA892" s="14"/>
      <c r="OKB892" s="14"/>
      <c r="OKC892" s="14"/>
      <c r="OKD892" s="14"/>
      <c r="OKE892" s="14"/>
      <c r="OKF892" s="14"/>
      <c r="OKG892" s="14"/>
      <c r="OKH892" s="14"/>
      <c r="OKI892" s="14"/>
      <c r="OKJ892" s="14"/>
      <c r="OKK892" s="14"/>
      <c r="OKL892" s="14"/>
      <c r="OKM892" s="14"/>
      <c r="OKN892" s="14"/>
      <c r="OKO892" s="14"/>
      <c r="OKP892" s="14"/>
      <c r="OKQ892" s="14"/>
      <c r="OKR892" s="14"/>
      <c r="OKS892" s="14"/>
      <c r="OKT892" s="14"/>
      <c r="OKU892" s="14"/>
      <c r="OKV892" s="14"/>
      <c r="OKW892" s="14"/>
      <c r="OKX892" s="14"/>
      <c r="OKY892" s="14"/>
      <c r="OKZ892" s="14"/>
      <c r="OLA892" s="14"/>
      <c r="OLB892" s="14"/>
      <c r="OLC892" s="14"/>
      <c r="OLD892" s="14"/>
      <c r="OLE892" s="14"/>
      <c r="OLF892" s="14"/>
      <c r="OLG892" s="14"/>
      <c r="OLH892" s="14"/>
      <c r="OLI892" s="14"/>
      <c r="OLJ892" s="14"/>
      <c r="OLK892" s="14"/>
      <c r="OLL892" s="14"/>
      <c r="OLM892" s="14"/>
      <c r="OLN892" s="14"/>
      <c r="OLO892" s="14"/>
      <c r="OLP892" s="14"/>
      <c r="OLQ892" s="14"/>
      <c r="OLR892" s="14"/>
      <c r="OLS892" s="14"/>
      <c r="OLT892" s="14"/>
      <c r="OLU892" s="14"/>
      <c r="OLV892" s="14"/>
      <c r="OLW892" s="14"/>
      <c r="OLX892" s="14"/>
      <c r="OLY892" s="14"/>
      <c r="OLZ892" s="14"/>
      <c r="OMA892" s="14"/>
      <c r="OMB892" s="14"/>
      <c r="OMC892" s="14"/>
      <c r="OMD892" s="14"/>
      <c r="OME892" s="14"/>
      <c r="OMF892" s="14"/>
      <c r="OMG892" s="14"/>
      <c r="OMH892" s="14"/>
      <c r="OMI892" s="14"/>
      <c r="OMJ892" s="14"/>
      <c r="OMK892" s="14"/>
      <c r="OML892" s="14"/>
      <c r="OMM892" s="14"/>
      <c r="OMN892" s="14"/>
      <c r="OMO892" s="14"/>
      <c r="OMP892" s="14"/>
      <c r="OMQ892" s="14"/>
      <c r="OMR892" s="14"/>
      <c r="OMS892" s="14"/>
      <c r="OMT892" s="14"/>
      <c r="OMU892" s="14"/>
      <c r="OMV892" s="14"/>
      <c r="OMW892" s="14"/>
      <c r="OMX892" s="14"/>
      <c r="OMY892" s="14"/>
      <c r="OMZ892" s="14"/>
      <c r="ONA892" s="14"/>
      <c r="ONB892" s="14"/>
      <c r="ONC892" s="14"/>
      <c r="OND892" s="14"/>
      <c r="ONE892" s="14"/>
      <c r="ONF892" s="14"/>
      <c r="ONG892" s="14"/>
      <c r="ONH892" s="14"/>
      <c r="ONI892" s="14"/>
      <c r="ONJ892" s="14"/>
      <c r="ONK892" s="14"/>
      <c r="ONL892" s="14"/>
      <c r="ONM892" s="14"/>
      <c r="ONN892" s="14"/>
      <c r="ONO892" s="14"/>
      <c r="ONP892" s="14"/>
      <c r="ONQ892" s="14"/>
      <c r="ONR892" s="14"/>
      <c r="ONS892" s="14"/>
      <c r="ONT892" s="14"/>
      <c r="ONU892" s="14"/>
      <c r="ONV892" s="14"/>
      <c r="ONW892" s="14"/>
      <c r="ONX892" s="14"/>
      <c r="ONY892" s="14"/>
      <c r="ONZ892" s="14"/>
      <c r="OOA892" s="14"/>
      <c r="OOB892" s="14"/>
      <c r="OOC892" s="14"/>
      <c r="OOD892" s="14"/>
      <c r="OOE892" s="14"/>
      <c r="OOF892" s="14"/>
      <c r="OOG892" s="14"/>
      <c r="OOH892" s="14"/>
      <c r="OOI892" s="14"/>
      <c r="OOJ892" s="14"/>
      <c r="OOK892" s="14"/>
      <c r="OOL892" s="14"/>
      <c r="OOM892" s="14"/>
      <c r="OON892" s="14"/>
      <c r="OOO892" s="14"/>
      <c r="OOP892" s="14"/>
      <c r="OOQ892" s="14"/>
      <c r="OOR892" s="14"/>
      <c r="OOS892" s="14"/>
      <c r="OOT892" s="14"/>
      <c r="OOU892" s="14"/>
      <c r="OOV892" s="14"/>
      <c r="OOW892" s="14"/>
      <c r="OOX892" s="14"/>
      <c r="OOY892" s="14"/>
      <c r="OOZ892" s="14"/>
      <c r="OPA892" s="14"/>
      <c r="OPB892" s="14"/>
      <c r="OPC892" s="14"/>
      <c r="OPD892" s="14"/>
      <c r="OPE892" s="14"/>
      <c r="OPF892" s="14"/>
      <c r="OPG892" s="14"/>
      <c r="OPH892" s="14"/>
      <c r="OPI892" s="14"/>
      <c r="OPJ892" s="14"/>
      <c r="OPK892" s="14"/>
      <c r="OPL892" s="14"/>
      <c r="OPM892" s="14"/>
      <c r="OPN892" s="14"/>
      <c r="OPO892" s="14"/>
      <c r="OPP892" s="14"/>
      <c r="OPQ892" s="14"/>
      <c r="OPR892" s="14"/>
      <c r="OPS892" s="14"/>
      <c r="OPT892" s="14"/>
      <c r="OPU892" s="14"/>
      <c r="OPV892" s="14"/>
      <c r="OPW892" s="14"/>
      <c r="OPX892" s="14"/>
      <c r="OPY892" s="14"/>
      <c r="OPZ892" s="14"/>
      <c r="OQA892" s="14"/>
      <c r="OQB892" s="14"/>
      <c r="OQC892" s="14"/>
      <c r="OQD892" s="14"/>
      <c r="OQE892" s="14"/>
      <c r="OQF892" s="14"/>
      <c r="OQG892" s="14"/>
      <c r="OQH892" s="14"/>
      <c r="OQI892" s="14"/>
      <c r="OQJ892" s="14"/>
      <c r="OQK892" s="14"/>
      <c r="OQL892" s="14"/>
      <c r="OQM892" s="14"/>
      <c r="OQN892" s="14"/>
      <c r="OQO892" s="14"/>
      <c r="OQP892" s="14"/>
      <c r="OQQ892" s="14"/>
      <c r="OQR892" s="14"/>
      <c r="OQS892" s="14"/>
      <c r="OQT892" s="14"/>
      <c r="OQU892" s="14"/>
      <c r="OQV892" s="14"/>
      <c r="OQW892" s="14"/>
      <c r="OQX892" s="14"/>
      <c r="OQY892" s="14"/>
      <c r="OQZ892" s="14"/>
      <c r="ORA892" s="14"/>
      <c r="ORB892" s="14"/>
      <c r="ORC892" s="14"/>
      <c r="ORD892" s="14"/>
      <c r="ORE892" s="14"/>
      <c r="ORF892" s="14"/>
      <c r="ORG892" s="14"/>
      <c r="ORH892" s="14"/>
      <c r="ORI892" s="14"/>
      <c r="ORJ892" s="14"/>
      <c r="ORK892" s="14"/>
      <c r="ORL892" s="14"/>
      <c r="ORM892" s="14"/>
      <c r="ORN892" s="14"/>
      <c r="ORO892" s="14"/>
      <c r="ORP892" s="14"/>
      <c r="ORQ892" s="14"/>
      <c r="ORR892" s="14"/>
      <c r="ORS892" s="14"/>
      <c r="ORT892" s="14"/>
      <c r="ORU892" s="14"/>
      <c r="ORV892" s="14"/>
      <c r="ORW892" s="14"/>
      <c r="ORX892" s="14"/>
      <c r="ORY892" s="14"/>
      <c r="ORZ892" s="14"/>
      <c r="OSA892" s="14"/>
      <c r="OSB892" s="14"/>
      <c r="OSC892" s="14"/>
      <c r="OSD892" s="14"/>
      <c r="OSE892" s="14"/>
      <c r="OSF892" s="14"/>
      <c r="OSG892" s="14"/>
      <c r="OSH892" s="14"/>
      <c r="OSI892" s="14"/>
      <c r="OSJ892" s="14"/>
      <c r="OSK892" s="14"/>
      <c r="OSL892" s="14"/>
      <c r="OSM892" s="14"/>
      <c r="OSN892" s="14"/>
      <c r="OSO892" s="14"/>
      <c r="OSP892" s="14"/>
      <c r="OSQ892" s="14"/>
      <c r="OSR892" s="14"/>
      <c r="OSS892" s="14"/>
      <c r="OST892" s="14"/>
      <c r="OSU892" s="14"/>
      <c r="OSV892" s="14"/>
      <c r="OSW892" s="14"/>
      <c r="OSX892" s="14"/>
      <c r="OSY892" s="14"/>
      <c r="OSZ892" s="14"/>
      <c r="OTA892" s="14"/>
      <c r="OTB892" s="14"/>
      <c r="OTC892" s="14"/>
      <c r="OTD892" s="14"/>
      <c r="OTE892" s="14"/>
      <c r="OTF892" s="14"/>
      <c r="OTG892" s="14"/>
      <c r="OTH892" s="14"/>
      <c r="OTI892" s="14"/>
      <c r="OTJ892" s="14"/>
      <c r="OTK892" s="14"/>
      <c r="OTL892" s="14"/>
      <c r="OTM892" s="14"/>
      <c r="OTN892" s="14"/>
      <c r="OTO892" s="14"/>
      <c r="OTP892" s="14"/>
      <c r="OTQ892" s="14"/>
      <c r="OTR892" s="14"/>
      <c r="OTS892" s="14"/>
      <c r="OTT892" s="14"/>
      <c r="OTU892" s="14"/>
      <c r="OTV892" s="14"/>
      <c r="OTW892" s="14"/>
      <c r="OTX892" s="14"/>
      <c r="OTY892" s="14"/>
      <c r="OTZ892" s="14"/>
      <c r="OUA892" s="14"/>
      <c r="OUB892" s="14"/>
      <c r="OUC892" s="14"/>
      <c r="OUD892" s="14"/>
      <c r="OUE892" s="14"/>
      <c r="OUF892" s="14"/>
      <c r="OUG892" s="14"/>
      <c r="OUH892" s="14"/>
      <c r="OUI892" s="14"/>
      <c r="OUJ892" s="14"/>
      <c r="OUK892" s="14"/>
      <c r="OUL892" s="14"/>
      <c r="OUM892" s="14"/>
      <c r="OUN892" s="14"/>
      <c r="OUO892" s="14"/>
      <c r="OUP892" s="14"/>
      <c r="OUQ892" s="14"/>
      <c r="OUR892" s="14"/>
      <c r="OUS892" s="14"/>
      <c r="OUT892" s="14"/>
      <c r="OUU892" s="14"/>
      <c r="OUV892" s="14"/>
      <c r="OUW892" s="14"/>
      <c r="OUX892" s="14"/>
      <c r="OUY892" s="14"/>
      <c r="OUZ892" s="14"/>
      <c r="OVA892" s="14"/>
      <c r="OVB892" s="14"/>
      <c r="OVC892" s="14"/>
      <c r="OVD892" s="14"/>
      <c r="OVE892" s="14"/>
      <c r="OVF892" s="14"/>
      <c r="OVG892" s="14"/>
      <c r="OVH892" s="14"/>
      <c r="OVI892" s="14"/>
      <c r="OVJ892" s="14"/>
      <c r="OVK892" s="14"/>
      <c r="OVL892" s="14"/>
      <c r="OVM892" s="14"/>
      <c r="OVN892" s="14"/>
      <c r="OVO892" s="14"/>
      <c r="OVP892" s="14"/>
      <c r="OVQ892" s="14"/>
      <c r="OVR892" s="14"/>
      <c r="OVS892" s="14"/>
      <c r="OVT892" s="14"/>
      <c r="OVU892" s="14"/>
      <c r="OVV892" s="14"/>
      <c r="OVW892" s="14"/>
      <c r="OVX892" s="14"/>
      <c r="OVY892" s="14"/>
      <c r="OVZ892" s="14"/>
      <c r="OWA892" s="14"/>
      <c r="OWB892" s="14"/>
      <c r="OWC892" s="14"/>
      <c r="OWD892" s="14"/>
      <c r="OWE892" s="14"/>
      <c r="OWF892" s="14"/>
      <c r="OWG892" s="14"/>
      <c r="OWH892" s="14"/>
      <c r="OWI892" s="14"/>
      <c r="OWJ892" s="14"/>
      <c r="OWK892" s="14"/>
      <c r="OWL892" s="14"/>
      <c r="OWM892" s="14"/>
      <c r="OWN892" s="14"/>
      <c r="OWO892" s="14"/>
      <c r="OWP892" s="14"/>
      <c r="OWQ892" s="14"/>
      <c r="OWR892" s="14"/>
      <c r="OWS892" s="14"/>
      <c r="OWT892" s="14"/>
      <c r="OWU892" s="14"/>
      <c r="OWV892" s="14"/>
      <c r="OWW892" s="14"/>
      <c r="OWX892" s="14"/>
      <c r="OWY892" s="14"/>
      <c r="OWZ892" s="14"/>
      <c r="OXA892" s="14"/>
      <c r="OXB892" s="14"/>
      <c r="OXC892" s="14"/>
      <c r="OXD892" s="14"/>
      <c r="OXE892" s="14"/>
      <c r="OXF892" s="14"/>
      <c r="OXG892" s="14"/>
      <c r="OXH892" s="14"/>
      <c r="OXI892" s="14"/>
      <c r="OXJ892" s="14"/>
      <c r="OXK892" s="14"/>
      <c r="OXL892" s="14"/>
      <c r="OXM892" s="14"/>
      <c r="OXN892" s="14"/>
      <c r="OXO892" s="14"/>
      <c r="OXP892" s="14"/>
      <c r="OXQ892" s="14"/>
      <c r="OXR892" s="14"/>
      <c r="OXS892" s="14"/>
      <c r="OXT892" s="14"/>
      <c r="OXU892" s="14"/>
      <c r="OXV892" s="14"/>
      <c r="OXW892" s="14"/>
      <c r="OXX892" s="14"/>
      <c r="OXY892" s="14"/>
      <c r="OXZ892" s="14"/>
      <c r="OYA892" s="14"/>
      <c r="OYB892" s="14"/>
      <c r="OYC892" s="14"/>
      <c r="OYD892" s="14"/>
      <c r="OYE892" s="14"/>
      <c r="OYF892" s="14"/>
      <c r="OYG892" s="14"/>
      <c r="OYH892" s="14"/>
      <c r="OYI892" s="14"/>
      <c r="OYJ892" s="14"/>
      <c r="OYK892" s="14"/>
      <c r="OYL892" s="14"/>
      <c r="OYM892" s="14"/>
      <c r="OYN892" s="14"/>
      <c r="OYO892" s="14"/>
      <c r="OYP892" s="14"/>
      <c r="OYQ892" s="14"/>
      <c r="OYR892" s="14"/>
      <c r="OYS892" s="14"/>
      <c r="OYT892" s="14"/>
      <c r="OYU892" s="14"/>
      <c r="OYV892" s="14"/>
      <c r="OYW892" s="14"/>
      <c r="OYX892" s="14"/>
      <c r="OYY892" s="14"/>
      <c r="OYZ892" s="14"/>
      <c r="OZA892" s="14"/>
      <c r="OZB892" s="14"/>
      <c r="OZC892" s="14"/>
      <c r="OZD892" s="14"/>
      <c r="OZE892" s="14"/>
      <c r="OZF892" s="14"/>
      <c r="OZG892" s="14"/>
      <c r="OZH892" s="14"/>
      <c r="OZI892" s="14"/>
      <c r="OZJ892" s="14"/>
      <c r="OZK892" s="14"/>
      <c r="OZL892" s="14"/>
      <c r="OZM892" s="14"/>
      <c r="OZN892" s="14"/>
      <c r="OZO892" s="14"/>
      <c r="OZP892" s="14"/>
      <c r="OZQ892" s="14"/>
      <c r="OZR892" s="14"/>
      <c r="OZS892" s="14"/>
      <c r="OZT892" s="14"/>
      <c r="OZU892" s="14"/>
      <c r="OZV892" s="14"/>
      <c r="OZW892" s="14"/>
      <c r="OZX892" s="14"/>
      <c r="OZY892" s="14"/>
      <c r="OZZ892" s="14"/>
      <c r="PAA892" s="14"/>
      <c r="PAB892" s="14"/>
      <c r="PAC892" s="14"/>
      <c r="PAD892" s="14"/>
      <c r="PAE892" s="14"/>
      <c r="PAF892" s="14"/>
      <c r="PAG892" s="14"/>
      <c r="PAH892" s="14"/>
      <c r="PAI892" s="14"/>
      <c r="PAJ892" s="14"/>
      <c r="PAK892" s="14"/>
      <c r="PAL892" s="14"/>
      <c r="PAM892" s="14"/>
      <c r="PAN892" s="14"/>
      <c r="PAO892" s="14"/>
      <c r="PAP892" s="14"/>
      <c r="PAQ892" s="14"/>
      <c r="PAR892" s="14"/>
      <c r="PAS892" s="14"/>
      <c r="PAT892" s="14"/>
      <c r="PAU892" s="14"/>
      <c r="PAV892" s="14"/>
      <c r="PAW892" s="14"/>
      <c r="PAX892" s="14"/>
      <c r="PAY892" s="14"/>
      <c r="PAZ892" s="14"/>
      <c r="PBA892" s="14"/>
      <c r="PBB892" s="14"/>
      <c r="PBC892" s="14"/>
      <c r="PBD892" s="14"/>
      <c r="PBE892" s="14"/>
      <c r="PBF892" s="14"/>
      <c r="PBG892" s="14"/>
      <c r="PBH892" s="14"/>
      <c r="PBI892" s="14"/>
      <c r="PBJ892" s="14"/>
      <c r="PBK892" s="14"/>
      <c r="PBL892" s="14"/>
      <c r="PBM892" s="14"/>
      <c r="PBN892" s="14"/>
      <c r="PBO892" s="14"/>
      <c r="PBP892" s="14"/>
      <c r="PBQ892" s="14"/>
      <c r="PBR892" s="14"/>
      <c r="PBS892" s="14"/>
      <c r="PBT892" s="14"/>
      <c r="PBU892" s="14"/>
      <c r="PBV892" s="14"/>
      <c r="PBW892" s="14"/>
      <c r="PBX892" s="14"/>
      <c r="PBY892" s="14"/>
      <c r="PBZ892" s="14"/>
      <c r="PCA892" s="14"/>
      <c r="PCB892" s="14"/>
      <c r="PCC892" s="14"/>
      <c r="PCD892" s="14"/>
      <c r="PCE892" s="14"/>
      <c r="PCF892" s="14"/>
      <c r="PCG892" s="14"/>
      <c r="PCH892" s="14"/>
      <c r="PCI892" s="14"/>
      <c r="PCJ892" s="14"/>
      <c r="PCK892" s="14"/>
      <c r="PCL892" s="14"/>
      <c r="PCM892" s="14"/>
      <c r="PCN892" s="14"/>
      <c r="PCO892" s="14"/>
      <c r="PCP892" s="14"/>
      <c r="PCQ892" s="14"/>
      <c r="PCR892" s="14"/>
      <c r="PCS892" s="14"/>
      <c r="PCT892" s="14"/>
      <c r="PCU892" s="14"/>
      <c r="PCV892" s="14"/>
      <c r="PCW892" s="14"/>
      <c r="PCX892" s="14"/>
      <c r="PCY892" s="14"/>
      <c r="PCZ892" s="14"/>
      <c r="PDA892" s="14"/>
      <c r="PDB892" s="14"/>
      <c r="PDC892" s="14"/>
      <c r="PDD892" s="14"/>
      <c r="PDE892" s="14"/>
      <c r="PDF892" s="14"/>
      <c r="PDG892" s="14"/>
      <c r="PDH892" s="14"/>
      <c r="PDI892" s="14"/>
      <c r="PDJ892" s="14"/>
      <c r="PDK892" s="14"/>
      <c r="PDL892" s="14"/>
      <c r="PDM892" s="14"/>
      <c r="PDN892" s="14"/>
      <c r="PDO892" s="14"/>
      <c r="PDP892" s="14"/>
      <c r="PDQ892" s="14"/>
      <c r="PDR892" s="14"/>
      <c r="PDS892" s="14"/>
      <c r="PDT892" s="14"/>
      <c r="PDU892" s="14"/>
      <c r="PDV892" s="14"/>
      <c r="PDW892" s="14"/>
      <c r="PDX892" s="14"/>
      <c r="PDY892" s="14"/>
      <c r="PDZ892" s="14"/>
      <c r="PEA892" s="14"/>
      <c r="PEB892" s="14"/>
      <c r="PEC892" s="14"/>
      <c r="PED892" s="14"/>
      <c r="PEE892" s="14"/>
      <c r="PEF892" s="14"/>
      <c r="PEG892" s="14"/>
      <c r="PEH892" s="14"/>
      <c r="PEI892" s="14"/>
      <c r="PEJ892" s="14"/>
      <c r="PEK892" s="14"/>
      <c r="PEL892" s="14"/>
      <c r="PEM892" s="14"/>
      <c r="PEN892" s="14"/>
      <c r="PEO892" s="14"/>
      <c r="PEP892" s="14"/>
      <c r="PEQ892" s="14"/>
      <c r="PER892" s="14"/>
      <c r="PES892" s="14"/>
      <c r="PET892" s="14"/>
      <c r="PEU892" s="14"/>
      <c r="PEV892" s="14"/>
      <c r="PEW892" s="14"/>
      <c r="PEX892" s="14"/>
      <c r="PEY892" s="14"/>
      <c r="PEZ892" s="14"/>
      <c r="PFA892" s="14"/>
      <c r="PFB892" s="14"/>
      <c r="PFC892" s="14"/>
      <c r="PFD892" s="14"/>
      <c r="PFE892" s="14"/>
      <c r="PFF892" s="14"/>
      <c r="PFG892" s="14"/>
      <c r="PFH892" s="14"/>
      <c r="PFI892" s="14"/>
      <c r="PFJ892" s="14"/>
      <c r="PFK892" s="14"/>
      <c r="PFL892" s="14"/>
      <c r="PFM892" s="14"/>
      <c r="PFN892" s="14"/>
      <c r="PFO892" s="14"/>
      <c r="PFP892" s="14"/>
      <c r="PFQ892" s="14"/>
      <c r="PFR892" s="14"/>
      <c r="PFS892" s="14"/>
      <c r="PFT892" s="14"/>
      <c r="PFU892" s="14"/>
      <c r="PFV892" s="14"/>
      <c r="PFW892" s="14"/>
      <c r="PFX892" s="14"/>
      <c r="PFY892" s="14"/>
      <c r="PFZ892" s="14"/>
      <c r="PGA892" s="14"/>
      <c r="PGB892" s="14"/>
      <c r="PGC892" s="14"/>
      <c r="PGD892" s="14"/>
      <c r="PGE892" s="14"/>
      <c r="PGF892" s="14"/>
      <c r="PGG892" s="14"/>
      <c r="PGH892" s="14"/>
      <c r="PGI892" s="14"/>
      <c r="PGJ892" s="14"/>
      <c r="PGK892" s="14"/>
      <c r="PGL892" s="14"/>
      <c r="PGM892" s="14"/>
      <c r="PGN892" s="14"/>
      <c r="PGO892" s="14"/>
      <c r="PGP892" s="14"/>
      <c r="PGQ892" s="14"/>
      <c r="PGR892" s="14"/>
      <c r="PGS892" s="14"/>
      <c r="PGT892" s="14"/>
      <c r="PGU892" s="14"/>
      <c r="PGV892" s="14"/>
      <c r="PGW892" s="14"/>
      <c r="PGX892" s="14"/>
      <c r="PGY892" s="14"/>
      <c r="PGZ892" s="14"/>
      <c r="PHA892" s="14"/>
      <c r="PHB892" s="14"/>
      <c r="PHC892" s="14"/>
      <c r="PHD892" s="14"/>
      <c r="PHE892" s="14"/>
      <c r="PHF892" s="14"/>
      <c r="PHG892" s="14"/>
      <c r="PHH892" s="14"/>
      <c r="PHI892" s="14"/>
      <c r="PHJ892" s="14"/>
      <c r="PHK892" s="14"/>
      <c r="PHL892" s="14"/>
      <c r="PHM892" s="14"/>
      <c r="PHN892" s="14"/>
      <c r="PHO892" s="14"/>
      <c r="PHP892" s="14"/>
      <c r="PHQ892" s="14"/>
      <c r="PHR892" s="14"/>
      <c r="PHS892" s="14"/>
      <c r="PHT892" s="14"/>
      <c r="PHU892" s="14"/>
      <c r="PHV892" s="14"/>
      <c r="PHW892" s="14"/>
      <c r="PHX892" s="14"/>
      <c r="PHY892" s="14"/>
      <c r="PHZ892" s="14"/>
      <c r="PIA892" s="14"/>
      <c r="PIB892" s="14"/>
      <c r="PIC892" s="14"/>
      <c r="PID892" s="14"/>
      <c r="PIE892" s="14"/>
      <c r="PIF892" s="14"/>
      <c r="PIG892" s="14"/>
      <c r="PIH892" s="14"/>
      <c r="PII892" s="14"/>
      <c r="PIJ892" s="14"/>
      <c r="PIK892" s="14"/>
      <c r="PIL892" s="14"/>
      <c r="PIM892" s="14"/>
      <c r="PIN892" s="14"/>
      <c r="PIO892" s="14"/>
      <c r="PIP892" s="14"/>
      <c r="PIQ892" s="14"/>
      <c r="PIR892" s="14"/>
      <c r="PIS892" s="14"/>
      <c r="PIT892" s="14"/>
      <c r="PIU892" s="14"/>
      <c r="PIV892" s="14"/>
      <c r="PIW892" s="14"/>
      <c r="PIX892" s="14"/>
      <c r="PIY892" s="14"/>
      <c r="PIZ892" s="14"/>
      <c r="PJA892" s="14"/>
      <c r="PJB892" s="14"/>
      <c r="PJC892" s="14"/>
      <c r="PJD892" s="14"/>
      <c r="PJE892" s="14"/>
      <c r="PJF892" s="14"/>
      <c r="PJG892" s="14"/>
      <c r="PJH892" s="14"/>
      <c r="PJI892" s="14"/>
      <c r="PJJ892" s="14"/>
      <c r="PJK892" s="14"/>
      <c r="PJL892" s="14"/>
      <c r="PJM892" s="14"/>
      <c r="PJN892" s="14"/>
      <c r="PJO892" s="14"/>
      <c r="PJP892" s="14"/>
      <c r="PJQ892" s="14"/>
      <c r="PJR892" s="14"/>
      <c r="PJS892" s="14"/>
      <c r="PJT892" s="14"/>
      <c r="PJU892" s="14"/>
      <c r="PJV892" s="14"/>
      <c r="PJW892" s="14"/>
      <c r="PJX892" s="14"/>
      <c r="PJY892" s="14"/>
      <c r="PJZ892" s="14"/>
      <c r="PKA892" s="14"/>
      <c r="PKB892" s="14"/>
      <c r="PKC892" s="14"/>
      <c r="PKD892" s="14"/>
      <c r="PKE892" s="14"/>
      <c r="PKF892" s="14"/>
      <c r="PKG892" s="14"/>
      <c r="PKH892" s="14"/>
      <c r="PKI892" s="14"/>
      <c r="PKJ892" s="14"/>
      <c r="PKK892" s="14"/>
      <c r="PKL892" s="14"/>
      <c r="PKM892" s="14"/>
      <c r="PKN892" s="14"/>
      <c r="PKO892" s="14"/>
      <c r="PKP892" s="14"/>
      <c r="PKQ892" s="14"/>
      <c r="PKR892" s="14"/>
      <c r="PKS892" s="14"/>
      <c r="PKT892" s="14"/>
      <c r="PKU892" s="14"/>
      <c r="PKV892" s="14"/>
      <c r="PKW892" s="14"/>
      <c r="PKX892" s="14"/>
      <c r="PKY892" s="14"/>
      <c r="PKZ892" s="14"/>
      <c r="PLA892" s="14"/>
      <c r="PLB892" s="14"/>
      <c r="PLC892" s="14"/>
      <c r="PLD892" s="14"/>
      <c r="PLE892" s="14"/>
      <c r="PLF892" s="14"/>
      <c r="PLG892" s="14"/>
      <c r="PLH892" s="14"/>
      <c r="PLI892" s="14"/>
      <c r="PLJ892" s="14"/>
      <c r="PLK892" s="14"/>
      <c r="PLL892" s="14"/>
      <c r="PLM892" s="14"/>
      <c r="PLN892" s="14"/>
      <c r="PLO892" s="14"/>
      <c r="PLP892" s="14"/>
      <c r="PLQ892" s="14"/>
      <c r="PLR892" s="14"/>
      <c r="PLS892" s="14"/>
      <c r="PLT892" s="14"/>
      <c r="PLU892" s="14"/>
      <c r="PLV892" s="14"/>
      <c r="PLW892" s="14"/>
      <c r="PLX892" s="14"/>
      <c r="PLY892" s="14"/>
      <c r="PLZ892" s="14"/>
      <c r="PMA892" s="14"/>
      <c r="PMB892" s="14"/>
      <c r="PMC892" s="14"/>
      <c r="PMD892" s="14"/>
      <c r="PME892" s="14"/>
      <c r="PMF892" s="14"/>
      <c r="PMG892" s="14"/>
      <c r="PMH892" s="14"/>
      <c r="PMI892" s="14"/>
      <c r="PMJ892" s="14"/>
      <c r="PMK892" s="14"/>
      <c r="PML892" s="14"/>
      <c r="PMM892" s="14"/>
      <c r="PMN892" s="14"/>
      <c r="PMO892" s="14"/>
      <c r="PMP892" s="14"/>
      <c r="PMQ892" s="14"/>
      <c r="PMR892" s="14"/>
      <c r="PMS892" s="14"/>
      <c r="PMT892" s="14"/>
      <c r="PMU892" s="14"/>
      <c r="PMV892" s="14"/>
      <c r="PMW892" s="14"/>
      <c r="PMX892" s="14"/>
      <c r="PMY892" s="14"/>
      <c r="PMZ892" s="14"/>
      <c r="PNA892" s="14"/>
      <c r="PNB892" s="14"/>
      <c r="PNC892" s="14"/>
      <c r="PND892" s="14"/>
      <c r="PNE892" s="14"/>
      <c r="PNF892" s="14"/>
      <c r="PNG892" s="14"/>
      <c r="PNH892" s="14"/>
      <c r="PNI892" s="14"/>
      <c r="PNJ892" s="14"/>
      <c r="PNK892" s="14"/>
      <c r="PNL892" s="14"/>
      <c r="PNM892" s="14"/>
      <c r="PNN892" s="14"/>
      <c r="PNO892" s="14"/>
      <c r="PNP892" s="14"/>
      <c r="PNQ892" s="14"/>
      <c r="PNR892" s="14"/>
      <c r="PNS892" s="14"/>
      <c r="PNT892" s="14"/>
      <c r="PNU892" s="14"/>
      <c r="PNV892" s="14"/>
      <c r="PNW892" s="14"/>
      <c r="PNX892" s="14"/>
      <c r="PNY892" s="14"/>
      <c r="PNZ892" s="14"/>
      <c r="POA892" s="14"/>
      <c r="POB892" s="14"/>
      <c r="POC892" s="14"/>
      <c r="POD892" s="14"/>
      <c r="POE892" s="14"/>
      <c r="POF892" s="14"/>
      <c r="POG892" s="14"/>
      <c r="POH892" s="14"/>
      <c r="POI892" s="14"/>
      <c r="POJ892" s="14"/>
      <c r="POK892" s="14"/>
      <c r="POL892" s="14"/>
      <c r="POM892" s="14"/>
      <c r="PON892" s="14"/>
      <c r="POO892" s="14"/>
      <c r="POP892" s="14"/>
      <c r="POQ892" s="14"/>
      <c r="POR892" s="14"/>
      <c r="POS892" s="14"/>
      <c r="POT892" s="14"/>
      <c r="POU892" s="14"/>
      <c r="POV892" s="14"/>
      <c r="POW892" s="14"/>
      <c r="POX892" s="14"/>
      <c r="POY892" s="14"/>
      <c r="POZ892" s="14"/>
      <c r="PPA892" s="14"/>
      <c r="PPB892" s="14"/>
      <c r="PPC892" s="14"/>
      <c r="PPD892" s="14"/>
      <c r="PPE892" s="14"/>
      <c r="PPF892" s="14"/>
      <c r="PPG892" s="14"/>
      <c r="PPH892" s="14"/>
      <c r="PPI892" s="14"/>
      <c r="PPJ892" s="14"/>
      <c r="PPK892" s="14"/>
      <c r="PPL892" s="14"/>
      <c r="PPM892" s="14"/>
      <c r="PPN892" s="14"/>
      <c r="PPO892" s="14"/>
      <c r="PPP892" s="14"/>
      <c r="PPQ892" s="14"/>
      <c r="PPR892" s="14"/>
      <c r="PPS892" s="14"/>
      <c r="PPT892" s="14"/>
      <c r="PPU892" s="14"/>
      <c r="PPV892" s="14"/>
      <c r="PPW892" s="14"/>
      <c r="PPX892" s="14"/>
      <c r="PPY892" s="14"/>
      <c r="PPZ892" s="14"/>
      <c r="PQA892" s="14"/>
      <c r="PQB892" s="14"/>
      <c r="PQC892" s="14"/>
      <c r="PQD892" s="14"/>
      <c r="PQE892" s="14"/>
      <c r="PQF892" s="14"/>
      <c r="PQG892" s="14"/>
      <c r="PQH892" s="14"/>
      <c r="PQI892" s="14"/>
      <c r="PQJ892" s="14"/>
      <c r="PQK892" s="14"/>
      <c r="PQL892" s="14"/>
      <c r="PQM892" s="14"/>
      <c r="PQN892" s="14"/>
      <c r="PQO892" s="14"/>
      <c r="PQP892" s="14"/>
      <c r="PQQ892" s="14"/>
      <c r="PQR892" s="14"/>
      <c r="PQS892" s="14"/>
      <c r="PQT892" s="14"/>
      <c r="PQU892" s="14"/>
      <c r="PQV892" s="14"/>
      <c r="PQW892" s="14"/>
      <c r="PQX892" s="14"/>
      <c r="PQY892" s="14"/>
      <c r="PQZ892" s="14"/>
      <c r="PRA892" s="14"/>
      <c r="PRB892" s="14"/>
      <c r="PRC892" s="14"/>
      <c r="PRD892" s="14"/>
      <c r="PRE892" s="14"/>
      <c r="PRF892" s="14"/>
      <c r="PRG892" s="14"/>
      <c r="PRH892" s="14"/>
      <c r="PRI892" s="14"/>
      <c r="PRJ892" s="14"/>
      <c r="PRK892" s="14"/>
      <c r="PRL892" s="14"/>
      <c r="PRM892" s="14"/>
      <c r="PRN892" s="14"/>
      <c r="PRO892" s="14"/>
      <c r="PRP892" s="14"/>
      <c r="PRQ892" s="14"/>
      <c r="PRR892" s="14"/>
      <c r="PRS892" s="14"/>
      <c r="PRT892" s="14"/>
      <c r="PRU892" s="14"/>
      <c r="PRV892" s="14"/>
      <c r="PRW892" s="14"/>
      <c r="PRX892" s="14"/>
      <c r="PRY892" s="14"/>
      <c r="PRZ892" s="14"/>
      <c r="PSA892" s="14"/>
      <c r="PSB892" s="14"/>
      <c r="PSC892" s="14"/>
      <c r="PSD892" s="14"/>
      <c r="PSE892" s="14"/>
      <c r="PSF892" s="14"/>
      <c r="PSG892" s="14"/>
      <c r="PSH892" s="14"/>
      <c r="PSI892" s="14"/>
      <c r="PSJ892" s="14"/>
      <c r="PSK892" s="14"/>
      <c r="PSL892" s="14"/>
      <c r="PSM892" s="14"/>
      <c r="PSN892" s="14"/>
      <c r="PSO892" s="14"/>
      <c r="PSP892" s="14"/>
      <c r="PSQ892" s="14"/>
      <c r="PSR892" s="14"/>
      <c r="PSS892" s="14"/>
      <c r="PST892" s="14"/>
      <c r="PSU892" s="14"/>
      <c r="PSV892" s="14"/>
      <c r="PSW892" s="14"/>
      <c r="PSX892" s="14"/>
      <c r="PSY892" s="14"/>
      <c r="PSZ892" s="14"/>
      <c r="PTA892" s="14"/>
      <c r="PTB892" s="14"/>
      <c r="PTC892" s="14"/>
      <c r="PTD892" s="14"/>
      <c r="PTE892" s="14"/>
      <c r="PTF892" s="14"/>
      <c r="PTG892" s="14"/>
      <c r="PTH892" s="14"/>
      <c r="PTI892" s="14"/>
      <c r="PTJ892" s="14"/>
      <c r="PTK892" s="14"/>
      <c r="PTL892" s="14"/>
      <c r="PTM892" s="14"/>
      <c r="PTN892" s="14"/>
      <c r="PTO892" s="14"/>
      <c r="PTP892" s="14"/>
      <c r="PTQ892" s="14"/>
      <c r="PTR892" s="14"/>
      <c r="PTS892" s="14"/>
      <c r="PTT892" s="14"/>
      <c r="PTU892" s="14"/>
      <c r="PTV892" s="14"/>
      <c r="PTW892" s="14"/>
      <c r="PTX892" s="14"/>
      <c r="PTY892" s="14"/>
      <c r="PTZ892" s="14"/>
      <c r="PUA892" s="14"/>
      <c r="PUB892" s="14"/>
      <c r="PUC892" s="14"/>
      <c r="PUD892" s="14"/>
      <c r="PUE892" s="14"/>
      <c r="PUF892" s="14"/>
      <c r="PUG892" s="14"/>
      <c r="PUH892" s="14"/>
      <c r="PUI892" s="14"/>
      <c r="PUJ892" s="14"/>
      <c r="PUK892" s="14"/>
      <c r="PUL892" s="14"/>
      <c r="PUM892" s="14"/>
      <c r="PUN892" s="14"/>
      <c r="PUO892" s="14"/>
      <c r="PUP892" s="14"/>
      <c r="PUQ892" s="14"/>
      <c r="PUR892" s="14"/>
      <c r="PUS892" s="14"/>
      <c r="PUT892" s="14"/>
      <c r="PUU892" s="14"/>
      <c r="PUV892" s="14"/>
      <c r="PUW892" s="14"/>
      <c r="PUX892" s="14"/>
      <c r="PUY892" s="14"/>
      <c r="PUZ892" s="14"/>
      <c r="PVA892" s="14"/>
      <c r="PVB892" s="14"/>
      <c r="PVC892" s="14"/>
      <c r="PVD892" s="14"/>
      <c r="PVE892" s="14"/>
      <c r="PVF892" s="14"/>
      <c r="PVG892" s="14"/>
      <c r="PVH892" s="14"/>
      <c r="PVI892" s="14"/>
      <c r="PVJ892" s="14"/>
      <c r="PVK892" s="14"/>
      <c r="PVL892" s="14"/>
      <c r="PVM892" s="14"/>
      <c r="PVN892" s="14"/>
      <c r="PVO892" s="14"/>
      <c r="PVP892" s="14"/>
      <c r="PVQ892" s="14"/>
      <c r="PVR892" s="14"/>
      <c r="PVS892" s="14"/>
      <c r="PVT892" s="14"/>
      <c r="PVU892" s="14"/>
      <c r="PVV892" s="14"/>
      <c r="PVW892" s="14"/>
      <c r="PVX892" s="14"/>
      <c r="PVY892" s="14"/>
      <c r="PVZ892" s="14"/>
      <c r="PWA892" s="14"/>
      <c r="PWB892" s="14"/>
      <c r="PWC892" s="14"/>
      <c r="PWD892" s="14"/>
      <c r="PWE892" s="14"/>
      <c r="PWF892" s="14"/>
      <c r="PWG892" s="14"/>
      <c r="PWH892" s="14"/>
      <c r="PWI892" s="14"/>
      <c r="PWJ892" s="14"/>
      <c r="PWK892" s="14"/>
      <c r="PWL892" s="14"/>
      <c r="PWM892" s="14"/>
      <c r="PWN892" s="14"/>
      <c r="PWO892" s="14"/>
      <c r="PWP892" s="14"/>
      <c r="PWQ892" s="14"/>
      <c r="PWR892" s="14"/>
      <c r="PWS892" s="14"/>
      <c r="PWT892" s="14"/>
      <c r="PWU892" s="14"/>
      <c r="PWV892" s="14"/>
      <c r="PWW892" s="14"/>
      <c r="PWX892" s="14"/>
      <c r="PWY892" s="14"/>
      <c r="PWZ892" s="14"/>
      <c r="PXA892" s="14"/>
      <c r="PXB892" s="14"/>
      <c r="PXC892" s="14"/>
      <c r="PXD892" s="14"/>
      <c r="PXE892" s="14"/>
      <c r="PXF892" s="14"/>
      <c r="PXG892" s="14"/>
      <c r="PXH892" s="14"/>
      <c r="PXI892" s="14"/>
      <c r="PXJ892" s="14"/>
      <c r="PXK892" s="14"/>
      <c r="PXL892" s="14"/>
      <c r="PXM892" s="14"/>
      <c r="PXN892" s="14"/>
      <c r="PXO892" s="14"/>
      <c r="PXP892" s="14"/>
      <c r="PXQ892" s="14"/>
      <c r="PXR892" s="14"/>
      <c r="PXS892" s="14"/>
      <c r="PXT892" s="14"/>
      <c r="PXU892" s="14"/>
      <c r="PXV892" s="14"/>
      <c r="PXW892" s="14"/>
      <c r="PXX892" s="14"/>
      <c r="PXY892" s="14"/>
      <c r="PXZ892" s="14"/>
      <c r="PYA892" s="14"/>
      <c r="PYB892" s="14"/>
      <c r="PYC892" s="14"/>
      <c r="PYD892" s="14"/>
      <c r="PYE892" s="14"/>
      <c r="PYF892" s="14"/>
      <c r="PYG892" s="14"/>
      <c r="PYH892" s="14"/>
      <c r="PYI892" s="14"/>
      <c r="PYJ892" s="14"/>
      <c r="PYK892" s="14"/>
      <c r="PYL892" s="14"/>
      <c r="PYM892" s="14"/>
      <c r="PYN892" s="14"/>
      <c r="PYO892" s="14"/>
      <c r="PYP892" s="14"/>
      <c r="PYQ892" s="14"/>
      <c r="PYR892" s="14"/>
      <c r="PYS892" s="14"/>
      <c r="PYT892" s="14"/>
      <c r="PYU892" s="14"/>
      <c r="PYV892" s="14"/>
      <c r="PYW892" s="14"/>
      <c r="PYX892" s="14"/>
      <c r="PYY892" s="14"/>
      <c r="PYZ892" s="14"/>
      <c r="PZA892" s="14"/>
      <c r="PZB892" s="14"/>
      <c r="PZC892" s="14"/>
      <c r="PZD892" s="14"/>
      <c r="PZE892" s="14"/>
      <c r="PZF892" s="14"/>
      <c r="PZG892" s="14"/>
      <c r="PZH892" s="14"/>
      <c r="PZI892" s="14"/>
      <c r="PZJ892" s="14"/>
      <c r="PZK892" s="14"/>
      <c r="PZL892" s="14"/>
      <c r="PZM892" s="14"/>
      <c r="PZN892" s="14"/>
      <c r="PZO892" s="14"/>
      <c r="PZP892" s="14"/>
      <c r="PZQ892" s="14"/>
      <c r="PZR892" s="14"/>
      <c r="PZS892" s="14"/>
      <c r="PZT892" s="14"/>
      <c r="PZU892" s="14"/>
      <c r="PZV892" s="14"/>
      <c r="PZW892" s="14"/>
      <c r="PZX892" s="14"/>
      <c r="PZY892" s="14"/>
      <c r="PZZ892" s="14"/>
      <c r="QAA892" s="14"/>
      <c r="QAB892" s="14"/>
      <c r="QAC892" s="14"/>
      <c r="QAD892" s="14"/>
      <c r="QAE892" s="14"/>
      <c r="QAF892" s="14"/>
      <c r="QAG892" s="14"/>
      <c r="QAH892" s="14"/>
      <c r="QAI892" s="14"/>
      <c r="QAJ892" s="14"/>
      <c r="QAK892" s="14"/>
      <c r="QAL892" s="14"/>
      <c r="QAM892" s="14"/>
      <c r="QAN892" s="14"/>
      <c r="QAO892" s="14"/>
      <c r="QAP892" s="14"/>
      <c r="QAQ892" s="14"/>
      <c r="QAR892" s="14"/>
      <c r="QAS892" s="14"/>
      <c r="QAT892" s="14"/>
      <c r="QAU892" s="14"/>
      <c r="QAV892" s="14"/>
      <c r="QAW892" s="14"/>
      <c r="QAX892" s="14"/>
      <c r="QAY892" s="14"/>
      <c r="QAZ892" s="14"/>
      <c r="QBA892" s="14"/>
      <c r="QBB892" s="14"/>
      <c r="QBC892" s="14"/>
      <c r="QBD892" s="14"/>
      <c r="QBE892" s="14"/>
      <c r="QBF892" s="14"/>
      <c r="QBG892" s="14"/>
      <c r="QBH892" s="14"/>
      <c r="QBI892" s="14"/>
      <c r="QBJ892" s="14"/>
      <c r="QBK892" s="14"/>
      <c r="QBL892" s="14"/>
      <c r="QBM892" s="14"/>
      <c r="QBN892" s="14"/>
      <c r="QBO892" s="14"/>
      <c r="QBP892" s="14"/>
      <c r="QBQ892" s="14"/>
      <c r="QBR892" s="14"/>
      <c r="QBS892" s="14"/>
      <c r="QBT892" s="14"/>
      <c r="QBU892" s="14"/>
      <c r="QBV892" s="14"/>
      <c r="QBW892" s="14"/>
      <c r="QBX892" s="14"/>
      <c r="QBY892" s="14"/>
      <c r="QBZ892" s="14"/>
      <c r="QCA892" s="14"/>
      <c r="QCB892" s="14"/>
      <c r="QCC892" s="14"/>
      <c r="QCD892" s="14"/>
      <c r="QCE892" s="14"/>
      <c r="QCF892" s="14"/>
      <c r="QCG892" s="14"/>
      <c r="QCH892" s="14"/>
      <c r="QCI892" s="14"/>
      <c r="QCJ892" s="14"/>
      <c r="QCK892" s="14"/>
      <c r="QCL892" s="14"/>
      <c r="QCM892" s="14"/>
      <c r="QCN892" s="14"/>
      <c r="QCO892" s="14"/>
      <c r="QCP892" s="14"/>
      <c r="QCQ892" s="14"/>
      <c r="QCR892" s="14"/>
      <c r="QCS892" s="14"/>
      <c r="QCT892" s="14"/>
      <c r="QCU892" s="14"/>
      <c r="QCV892" s="14"/>
      <c r="QCW892" s="14"/>
      <c r="QCX892" s="14"/>
      <c r="QCY892" s="14"/>
      <c r="QCZ892" s="14"/>
      <c r="QDA892" s="14"/>
      <c r="QDB892" s="14"/>
      <c r="QDC892" s="14"/>
      <c r="QDD892" s="14"/>
      <c r="QDE892" s="14"/>
      <c r="QDF892" s="14"/>
      <c r="QDG892" s="14"/>
      <c r="QDH892" s="14"/>
      <c r="QDI892" s="14"/>
      <c r="QDJ892" s="14"/>
      <c r="QDK892" s="14"/>
      <c r="QDL892" s="14"/>
      <c r="QDM892" s="14"/>
      <c r="QDN892" s="14"/>
      <c r="QDO892" s="14"/>
      <c r="QDP892" s="14"/>
      <c r="QDQ892" s="14"/>
      <c r="QDR892" s="14"/>
      <c r="QDS892" s="14"/>
      <c r="QDT892" s="14"/>
      <c r="QDU892" s="14"/>
      <c r="QDV892" s="14"/>
      <c r="QDW892" s="14"/>
      <c r="QDX892" s="14"/>
      <c r="QDY892" s="14"/>
      <c r="QDZ892" s="14"/>
      <c r="QEA892" s="14"/>
      <c r="QEB892" s="14"/>
      <c r="QEC892" s="14"/>
      <c r="QED892" s="14"/>
      <c r="QEE892" s="14"/>
      <c r="QEF892" s="14"/>
      <c r="QEG892" s="14"/>
      <c r="QEH892" s="14"/>
      <c r="QEI892" s="14"/>
      <c r="QEJ892" s="14"/>
      <c r="QEK892" s="14"/>
      <c r="QEL892" s="14"/>
      <c r="QEM892" s="14"/>
      <c r="QEN892" s="14"/>
      <c r="QEO892" s="14"/>
      <c r="QEP892" s="14"/>
      <c r="QEQ892" s="14"/>
      <c r="QER892" s="14"/>
      <c r="QES892" s="14"/>
      <c r="QET892" s="14"/>
      <c r="QEU892" s="14"/>
      <c r="QEV892" s="14"/>
      <c r="QEW892" s="14"/>
      <c r="QEX892" s="14"/>
      <c r="QEY892" s="14"/>
      <c r="QEZ892" s="14"/>
      <c r="QFA892" s="14"/>
      <c r="QFB892" s="14"/>
      <c r="QFC892" s="14"/>
      <c r="QFD892" s="14"/>
      <c r="QFE892" s="14"/>
      <c r="QFF892" s="14"/>
      <c r="QFG892" s="14"/>
      <c r="QFH892" s="14"/>
      <c r="QFI892" s="14"/>
      <c r="QFJ892" s="14"/>
      <c r="QFK892" s="14"/>
      <c r="QFL892" s="14"/>
      <c r="QFM892" s="14"/>
      <c r="QFN892" s="14"/>
      <c r="QFO892" s="14"/>
      <c r="QFP892" s="14"/>
      <c r="QFQ892" s="14"/>
      <c r="QFR892" s="14"/>
      <c r="QFS892" s="14"/>
      <c r="QFT892" s="14"/>
      <c r="QFU892" s="14"/>
      <c r="QFV892" s="14"/>
      <c r="QFW892" s="14"/>
      <c r="QFX892" s="14"/>
      <c r="QFY892" s="14"/>
      <c r="QFZ892" s="14"/>
      <c r="QGA892" s="14"/>
      <c r="QGB892" s="14"/>
      <c r="QGC892" s="14"/>
      <c r="QGD892" s="14"/>
      <c r="QGE892" s="14"/>
      <c r="QGF892" s="14"/>
      <c r="QGG892" s="14"/>
      <c r="QGH892" s="14"/>
      <c r="QGI892" s="14"/>
      <c r="QGJ892" s="14"/>
      <c r="QGK892" s="14"/>
      <c r="QGL892" s="14"/>
      <c r="QGM892" s="14"/>
      <c r="QGN892" s="14"/>
      <c r="QGO892" s="14"/>
      <c r="QGP892" s="14"/>
      <c r="QGQ892" s="14"/>
      <c r="QGR892" s="14"/>
      <c r="QGS892" s="14"/>
      <c r="QGT892" s="14"/>
      <c r="QGU892" s="14"/>
      <c r="QGV892" s="14"/>
      <c r="QGW892" s="14"/>
      <c r="QGX892" s="14"/>
      <c r="QGY892" s="14"/>
      <c r="QGZ892" s="14"/>
      <c r="QHA892" s="14"/>
      <c r="QHB892" s="14"/>
      <c r="QHC892" s="14"/>
      <c r="QHD892" s="14"/>
      <c r="QHE892" s="14"/>
      <c r="QHF892" s="14"/>
      <c r="QHG892" s="14"/>
      <c r="QHH892" s="14"/>
      <c r="QHI892" s="14"/>
      <c r="QHJ892" s="14"/>
      <c r="QHK892" s="14"/>
      <c r="QHL892" s="14"/>
      <c r="QHM892" s="14"/>
      <c r="QHN892" s="14"/>
      <c r="QHO892" s="14"/>
      <c r="QHP892" s="14"/>
      <c r="QHQ892" s="14"/>
      <c r="QHR892" s="14"/>
      <c r="QHS892" s="14"/>
      <c r="QHT892" s="14"/>
      <c r="QHU892" s="14"/>
      <c r="QHV892" s="14"/>
      <c r="QHW892" s="14"/>
      <c r="QHX892" s="14"/>
      <c r="QHY892" s="14"/>
      <c r="QHZ892" s="14"/>
      <c r="QIA892" s="14"/>
      <c r="QIB892" s="14"/>
      <c r="QIC892" s="14"/>
      <c r="QID892" s="14"/>
      <c r="QIE892" s="14"/>
      <c r="QIF892" s="14"/>
      <c r="QIG892" s="14"/>
      <c r="QIH892" s="14"/>
      <c r="QII892" s="14"/>
      <c r="QIJ892" s="14"/>
      <c r="QIK892" s="14"/>
      <c r="QIL892" s="14"/>
      <c r="QIM892" s="14"/>
      <c r="QIN892" s="14"/>
      <c r="QIO892" s="14"/>
      <c r="QIP892" s="14"/>
      <c r="QIQ892" s="14"/>
      <c r="QIR892" s="14"/>
      <c r="QIS892" s="14"/>
      <c r="QIT892" s="14"/>
      <c r="QIU892" s="14"/>
      <c r="QIV892" s="14"/>
      <c r="QIW892" s="14"/>
      <c r="QIX892" s="14"/>
      <c r="QIY892" s="14"/>
      <c r="QIZ892" s="14"/>
      <c r="QJA892" s="14"/>
      <c r="QJB892" s="14"/>
      <c r="QJC892" s="14"/>
      <c r="QJD892" s="14"/>
      <c r="QJE892" s="14"/>
      <c r="QJF892" s="14"/>
      <c r="QJG892" s="14"/>
      <c r="QJH892" s="14"/>
      <c r="QJI892" s="14"/>
      <c r="QJJ892" s="14"/>
      <c r="QJK892" s="14"/>
      <c r="QJL892" s="14"/>
      <c r="QJM892" s="14"/>
      <c r="QJN892" s="14"/>
      <c r="QJO892" s="14"/>
      <c r="QJP892" s="14"/>
      <c r="QJQ892" s="14"/>
      <c r="QJR892" s="14"/>
      <c r="QJS892" s="14"/>
      <c r="QJT892" s="14"/>
      <c r="QJU892" s="14"/>
      <c r="QJV892" s="14"/>
      <c r="QJW892" s="14"/>
      <c r="QJX892" s="14"/>
      <c r="QJY892" s="14"/>
      <c r="QJZ892" s="14"/>
      <c r="QKA892" s="14"/>
      <c r="QKB892" s="14"/>
      <c r="QKC892" s="14"/>
      <c r="QKD892" s="14"/>
      <c r="QKE892" s="14"/>
      <c r="QKF892" s="14"/>
      <c r="QKG892" s="14"/>
      <c r="QKH892" s="14"/>
      <c r="QKI892" s="14"/>
      <c r="QKJ892" s="14"/>
      <c r="QKK892" s="14"/>
      <c r="QKL892" s="14"/>
      <c r="QKM892" s="14"/>
      <c r="QKN892" s="14"/>
      <c r="QKO892" s="14"/>
      <c r="QKP892" s="14"/>
      <c r="QKQ892" s="14"/>
      <c r="QKR892" s="14"/>
      <c r="QKS892" s="14"/>
      <c r="QKT892" s="14"/>
      <c r="QKU892" s="14"/>
      <c r="QKV892" s="14"/>
      <c r="QKW892" s="14"/>
      <c r="QKX892" s="14"/>
      <c r="QKY892" s="14"/>
      <c r="QKZ892" s="14"/>
      <c r="QLA892" s="14"/>
      <c r="QLB892" s="14"/>
      <c r="QLC892" s="14"/>
      <c r="QLD892" s="14"/>
      <c r="QLE892" s="14"/>
      <c r="QLF892" s="14"/>
      <c r="QLG892" s="14"/>
      <c r="QLH892" s="14"/>
      <c r="QLI892" s="14"/>
      <c r="QLJ892" s="14"/>
      <c r="QLK892" s="14"/>
      <c r="QLL892" s="14"/>
      <c r="QLM892" s="14"/>
      <c r="QLN892" s="14"/>
      <c r="QLO892" s="14"/>
      <c r="QLP892" s="14"/>
      <c r="QLQ892" s="14"/>
      <c r="QLR892" s="14"/>
      <c r="QLS892" s="14"/>
      <c r="QLT892" s="14"/>
      <c r="QLU892" s="14"/>
      <c r="QLV892" s="14"/>
      <c r="QLW892" s="14"/>
      <c r="QLX892" s="14"/>
      <c r="QLY892" s="14"/>
      <c r="QLZ892" s="14"/>
      <c r="QMA892" s="14"/>
      <c r="QMB892" s="14"/>
      <c r="QMC892" s="14"/>
      <c r="QMD892" s="14"/>
      <c r="QME892" s="14"/>
      <c r="QMF892" s="14"/>
      <c r="QMG892" s="14"/>
      <c r="QMH892" s="14"/>
      <c r="QMI892" s="14"/>
      <c r="QMJ892" s="14"/>
      <c r="QMK892" s="14"/>
      <c r="QML892" s="14"/>
      <c r="QMM892" s="14"/>
      <c r="QMN892" s="14"/>
      <c r="QMO892" s="14"/>
      <c r="QMP892" s="14"/>
      <c r="QMQ892" s="14"/>
      <c r="QMR892" s="14"/>
      <c r="QMS892" s="14"/>
      <c r="QMT892" s="14"/>
      <c r="QMU892" s="14"/>
      <c r="QMV892" s="14"/>
      <c r="QMW892" s="14"/>
      <c r="QMX892" s="14"/>
      <c r="QMY892" s="14"/>
      <c r="QMZ892" s="14"/>
      <c r="QNA892" s="14"/>
      <c r="QNB892" s="14"/>
      <c r="QNC892" s="14"/>
      <c r="QND892" s="14"/>
      <c r="QNE892" s="14"/>
      <c r="QNF892" s="14"/>
      <c r="QNG892" s="14"/>
      <c r="QNH892" s="14"/>
      <c r="QNI892" s="14"/>
      <c r="QNJ892" s="14"/>
      <c r="QNK892" s="14"/>
      <c r="QNL892" s="14"/>
      <c r="QNM892" s="14"/>
      <c r="QNN892" s="14"/>
      <c r="QNO892" s="14"/>
      <c r="QNP892" s="14"/>
      <c r="QNQ892" s="14"/>
      <c r="QNR892" s="14"/>
      <c r="QNS892" s="14"/>
      <c r="QNT892" s="14"/>
      <c r="QNU892" s="14"/>
      <c r="QNV892" s="14"/>
      <c r="QNW892" s="14"/>
      <c r="QNX892" s="14"/>
      <c r="QNY892" s="14"/>
      <c r="QNZ892" s="14"/>
      <c r="QOA892" s="14"/>
      <c r="QOB892" s="14"/>
      <c r="QOC892" s="14"/>
      <c r="QOD892" s="14"/>
      <c r="QOE892" s="14"/>
      <c r="QOF892" s="14"/>
      <c r="QOG892" s="14"/>
      <c r="QOH892" s="14"/>
      <c r="QOI892" s="14"/>
      <c r="QOJ892" s="14"/>
      <c r="QOK892" s="14"/>
      <c r="QOL892" s="14"/>
      <c r="QOM892" s="14"/>
      <c r="QON892" s="14"/>
      <c r="QOO892" s="14"/>
      <c r="QOP892" s="14"/>
      <c r="QOQ892" s="14"/>
      <c r="QOR892" s="14"/>
      <c r="QOS892" s="14"/>
      <c r="QOT892" s="14"/>
      <c r="QOU892" s="14"/>
      <c r="QOV892" s="14"/>
      <c r="QOW892" s="14"/>
      <c r="QOX892" s="14"/>
      <c r="QOY892" s="14"/>
      <c r="QOZ892" s="14"/>
      <c r="QPA892" s="14"/>
      <c r="QPB892" s="14"/>
      <c r="QPC892" s="14"/>
      <c r="QPD892" s="14"/>
      <c r="QPE892" s="14"/>
      <c r="QPF892" s="14"/>
      <c r="QPG892" s="14"/>
      <c r="QPH892" s="14"/>
      <c r="QPI892" s="14"/>
      <c r="QPJ892" s="14"/>
      <c r="QPK892" s="14"/>
      <c r="QPL892" s="14"/>
      <c r="QPM892" s="14"/>
      <c r="QPN892" s="14"/>
      <c r="QPO892" s="14"/>
      <c r="QPP892" s="14"/>
      <c r="QPQ892" s="14"/>
      <c r="QPR892" s="14"/>
      <c r="QPS892" s="14"/>
      <c r="QPT892" s="14"/>
      <c r="QPU892" s="14"/>
      <c r="QPV892" s="14"/>
      <c r="QPW892" s="14"/>
      <c r="QPX892" s="14"/>
      <c r="QPY892" s="14"/>
      <c r="QPZ892" s="14"/>
      <c r="QQA892" s="14"/>
      <c r="QQB892" s="14"/>
      <c r="QQC892" s="14"/>
      <c r="QQD892" s="14"/>
      <c r="QQE892" s="14"/>
      <c r="QQF892" s="14"/>
      <c r="QQG892" s="14"/>
      <c r="QQH892" s="14"/>
      <c r="QQI892" s="14"/>
      <c r="QQJ892" s="14"/>
      <c r="QQK892" s="14"/>
      <c r="QQL892" s="14"/>
      <c r="QQM892" s="14"/>
      <c r="QQN892" s="14"/>
      <c r="QQO892" s="14"/>
      <c r="QQP892" s="14"/>
      <c r="QQQ892" s="14"/>
      <c r="QQR892" s="14"/>
      <c r="QQS892" s="14"/>
      <c r="QQT892" s="14"/>
      <c r="QQU892" s="14"/>
      <c r="QQV892" s="14"/>
      <c r="QQW892" s="14"/>
      <c r="QQX892" s="14"/>
      <c r="QQY892" s="14"/>
      <c r="QQZ892" s="14"/>
      <c r="QRA892" s="14"/>
      <c r="QRB892" s="14"/>
      <c r="QRC892" s="14"/>
      <c r="QRD892" s="14"/>
      <c r="QRE892" s="14"/>
      <c r="QRF892" s="14"/>
      <c r="QRG892" s="14"/>
      <c r="QRH892" s="14"/>
      <c r="QRI892" s="14"/>
      <c r="QRJ892" s="14"/>
      <c r="QRK892" s="14"/>
      <c r="QRL892" s="14"/>
      <c r="QRM892" s="14"/>
      <c r="QRN892" s="14"/>
      <c r="QRO892" s="14"/>
      <c r="QRP892" s="14"/>
      <c r="QRQ892" s="14"/>
      <c r="QRR892" s="14"/>
      <c r="QRS892" s="14"/>
      <c r="QRT892" s="14"/>
      <c r="QRU892" s="14"/>
      <c r="QRV892" s="14"/>
      <c r="QRW892" s="14"/>
      <c r="QRX892" s="14"/>
      <c r="QRY892" s="14"/>
      <c r="QRZ892" s="14"/>
      <c r="QSA892" s="14"/>
      <c r="QSB892" s="14"/>
      <c r="QSC892" s="14"/>
      <c r="QSD892" s="14"/>
      <c r="QSE892" s="14"/>
      <c r="QSF892" s="14"/>
      <c r="QSG892" s="14"/>
      <c r="QSH892" s="14"/>
      <c r="QSI892" s="14"/>
      <c r="QSJ892" s="14"/>
      <c r="QSK892" s="14"/>
      <c r="QSL892" s="14"/>
      <c r="QSM892" s="14"/>
      <c r="QSN892" s="14"/>
      <c r="QSO892" s="14"/>
      <c r="QSP892" s="14"/>
      <c r="QSQ892" s="14"/>
      <c r="QSR892" s="14"/>
      <c r="QSS892" s="14"/>
      <c r="QST892" s="14"/>
      <c r="QSU892" s="14"/>
      <c r="QSV892" s="14"/>
      <c r="QSW892" s="14"/>
      <c r="QSX892" s="14"/>
      <c r="QSY892" s="14"/>
      <c r="QSZ892" s="14"/>
      <c r="QTA892" s="14"/>
      <c r="QTB892" s="14"/>
      <c r="QTC892" s="14"/>
      <c r="QTD892" s="14"/>
      <c r="QTE892" s="14"/>
      <c r="QTF892" s="14"/>
      <c r="QTG892" s="14"/>
      <c r="QTH892" s="14"/>
      <c r="QTI892" s="14"/>
      <c r="QTJ892" s="14"/>
      <c r="QTK892" s="14"/>
      <c r="QTL892" s="14"/>
      <c r="QTM892" s="14"/>
      <c r="QTN892" s="14"/>
      <c r="QTO892" s="14"/>
      <c r="QTP892" s="14"/>
      <c r="QTQ892" s="14"/>
      <c r="QTR892" s="14"/>
      <c r="QTS892" s="14"/>
      <c r="QTT892" s="14"/>
      <c r="QTU892" s="14"/>
      <c r="QTV892" s="14"/>
      <c r="QTW892" s="14"/>
      <c r="QTX892" s="14"/>
      <c r="QTY892" s="14"/>
      <c r="QTZ892" s="14"/>
      <c r="QUA892" s="14"/>
      <c r="QUB892" s="14"/>
      <c r="QUC892" s="14"/>
      <c r="QUD892" s="14"/>
      <c r="QUE892" s="14"/>
      <c r="QUF892" s="14"/>
      <c r="QUG892" s="14"/>
      <c r="QUH892" s="14"/>
      <c r="QUI892" s="14"/>
      <c r="QUJ892" s="14"/>
      <c r="QUK892" s="14"/>
      <c r="QUL892" s="14"/>
      <c r="QUM892" s="14"/>
      <c r="QUN892" s="14"/>
      <c r="QUO892" s="14"/>
      <c r="QUP892" s="14"/>
      <c r="QUQ892" s="14"/>
      <c r="QUR892" s="14"/>
      <c r="QUS892" s="14"/>
      <c r="QUT892" s="14"/>
      <c r="QUU892" s="14"/>
      <c r="QUV892" s="14"/>
      <c r="QUW892" s="14"/>
      <c r="QUX892" s="14"/>
      <c r="QUY892" s="14"/>
      <c r="QUZ892" s="14"/>
      <c r="QVA892" s="14"/>
      <c r="QVB892" s="14"/>
      <c r="QVC892" s="14"/>
      <c r="QVD892" s="14"/>
      <c r="QVE892" s="14"/>
      <c r="QVF892" s="14"/>
      <c r="QVG892" s="14"/>
      <c r="QVH892" s="14"/>
      <c r="QVI892" s="14"/>
      <c r="QVJ892" s="14"/>
      <c r="QVK892" s="14"/>
      <c r="QVL892" s="14"/>
      <c r="QVM892" s="14"/>
      <c r="QVN892" s="14"/>
      <c r="QVO892" s="14"/>
      <c r="QVP892" s="14"/>
      <c r="QVQ892" s="14"/>
      <c r="QVR892" s="14"/>
      <c r="QVS892" s="14"/>
      <c r="QVT892" s="14"/>
      <c r="QVU892" s="14"/>
      <c r="QVV892" s="14"/>
      <c r="QVW892" s="14"/>
      <c r="QVX892" s="14"/>
      <c r="QVY892" s="14"/>
      <c r="QVZ892" s="14"/>
      <c r="QWA892" s="14"/>
      <c r="QWB892" s="14"/>
      <c r="QWC892" s="14"/>
      <c r="QWD892" s="14"/>
      <c r="QWE892" s="14"/>
      <c r="QWF892" s="14"/>
      <c r="QWG892" s="14"/>
      <c r="QWH892" s="14"/>
      <c r="QWI892" s="14"/>
      <c r="QWJ892" s="14"/>
      <c r="QWK892" s="14"/>
      <c r="QWL892" s="14"/>
      <c r="QWM892" s="14"/>
      <c r="QWN892" s="14"/>
      <c r="QWO892" s="14"/>
      <c r="QWP892" s="14"/>
      <c r="QWQ892" s="14"/>
      <c r="QWR892" s="14"/>
      <c r="QWS892" s="14"/>
      <c r="QWT892" s="14"/>
      <c r="QWU892" s="14"/>
      <c r="QWV892" s="14"/>
      <c r="QWW892" s="14"/>
      <c r="QWX892" s="14"/>
      <c r="QWY892" s="14"/>
      <c r="QWZ892" s="14"/>
      <c r="QXA892" s="14"/>
      <c r="QXB892" s="14"/>
      <c r="QXC892" s="14"/>
      <c r="QXD892" s="14"/>
      <c r="QXE892" s="14"/>
      <c r="QXF892" s="14"/>
      <c r="QXG892" s="14"/>
      <c r="QXH892" s="14"/>
      <c r="QXI892" s="14"/>
      <c r="QXJ892" s="14"/>
      <c r="QXK892" s="14"/>
      <c r="QXL892" s="14"/>
      <c r="QXM892" s="14"/>
      <c r="QXN892" s="14"/>
      <c r="QXO892" s="14"/>
      <c r="QXP892" s="14"/>
      <c r="QXQ892" s="14"/>
      <c r="QXR892" s="14"/>
      <c r="QXS892" s="14"/>
      <c r="QXT892" s="14"/>
      <c r="QXU892" s="14"/>
      <c r="QXV892" s="14"/>
      <c r="QXW892" s="14"/>
      <c r="QXX892" s="14"/>
      <c r="QXY892" s="14"/>
      <c r="QXZ892" s="14"/>
      <c r="QYA892" s="14"/>
      <c r="QYB892" s="14"/>
      <c r="QYC892" s="14"/>
      <c r="QYD892" s="14"/>
      <c r="QYE892" s="14"/>
      <c r="QYF892" s="14"/>
      <c r="QYG892" s="14"/>
      <c r="QYH892" s="14"/>
      <c r="QYI892" s="14"/>
      <c r="QYJ892" s="14"/>
      <c r="QYK892" s="14"/>
      <c r="QYL892" s="14"/>
      <c r="QYM892" s="14"/>
      <c r="QYN892" s="14"/>
      <c r="QYO892" s="14"/>
      <c r="QYP892" s="14"/>
      <c r="QYQ892" s="14"/>
      <c r="QYR892" s="14"/>
      <c r="QYS892" s="14"/>
      <c r="QYT892" s="14"/>
      <c r="QYU892" s="14"/>
      <c r="QYV892" s="14"/>
      <c r="QYW892" s="14"/>
      <c r="QYX892" s="14"/>
      <c r="QYY892" s="14"/>
      <c r="QYZ892" s="14"/>
      <c r="QZA892" s="14"/>
      <c r="QZB892" s="14"/>
      <c r="QZC892" s="14"/>
      <c r="QZD892" s="14"/>
      <c r="QZE892" s="14"/>
      <c r="QZF892" s="14"/>
      <c r="QZG892" s="14"/>
      <c r="QZH892" s="14"/>
      <c r="QZI892" s="14"/>
      <c r="QZJ892" s="14"/>
      <c r="QZK892" s="14"/>
      <c r="QZL892" s="14"/>
      <c r="QZM892" s="14"/>
      <c r="QZN892" s="14"/>
      <c r="QZO892" s="14"/>
      <c r="QZP892" s="14"/>
      <c r="QZQ892" s="14"/>
      <c r="QZR892" s="14"/>
      <c r="QZS892" s="14"/>
      <c r="QZT892" s="14"/>
      <c r="QZU892" s="14"/>
      <c r="QZV892" s="14"/>
      <c r="QZW892" s="14"/>
      <c r="QZX892" s="14"/>
      <c r="QZY892" s="14"/>
      <c r="QZZ892" s="14"/>
      <c r="RAA892" s="14"/>
      <c r="RAB892" s="14"/>
      <c r="RAC892" s="14"/>
      <c r="RAD892" s="14"/>
      <c r="RAE892" s="14"/>
      <c r="RAF892" s="14"/>
      <c r="RAG892" s="14"/>
      <c r="RAH892" s="14"/>
      <c r="RAI892" s="14"/>
      <c r="RAJ892" s="14"/>
      <c r="RAK892" s="14"/>
      <c r="RAL892" s="14"/>
      <c r="RAM892" s="14"/>
      <c r="RAN892" s="14"/>
      <c r="RAO892" s="14"/>
      <c r="RAP892" s="14"/>
      <c r="RAQ892" s="14"/>
      <c r="RAR892" s="14"/>
      <c r="RAS892" s="14"/>
      <c r="RAT892" s="14"/>
      <c r="RAU892" s="14"/>
      <c r="RAV892" s="14"/>
      <c r="RAW892" s="14"/>
      <c r="RAX892" s="14"/>
      <c r="RAY892" s="14"/>
      <c r="RAZ892" s="14"/>
      <c r="RBA892" s="14"/>
      <c r="RBB892" s="14"/>
      <c r="RBC892" s="14"/>
      <c r="RBD892" s="14"/>
      <c r="RBE892" s="14"/>
      <c r="RBF892" s="14"/>
      <c r="RBG892" s="14"/>
      <c r="RBH892" s="14"/>
      <c r="RBI892" s="14"/>
      <c r="RBJ892" s="14"/>
      <c r="RBK892" s="14"/>
      <c r="RBL892" s="14"/>
      <c r="RBM892" s="14"/>
      <c r="RBN892" s="14"/>
      <c r="RBO892" s="14"/>
      <c r="RBP892" s="14"/>
      <c r="RBQ892" s="14"/>
      <c r="RBR892" s="14"/>
      <c r="RBS892" s="14"/>
      <c r="RBT892" s="14"/>
      <c r="RBU892" s="14"/>
      <c r="RBV892" s="14"/>
      <c r="RBW892" s="14"/>
      <c r="RBX892" s="14"/>
      <c r="RBY892" s="14"/>
      <c r="RBZ892" s="14"/>
      <c r="RCA892" s="14"/>
      <c r="RCB892" s="14"/>
      <c r="RCC892" s="14"/>
      <c r="RCD892" s="14"/>
      <c r="RCE892" s="14"/>
      <c r="RCF892" s="14"/>
      <c r="RCG892" s="14"/>
      <c r="RCH892" s="14"/>
      <c r="RCI892" s="14"/>
      <c r="RCJ892" s="14"/>
      <c r="RCK892" s="14"/>
      <c r="RCL892" s="14"/>
      <c r="RCM892" s="14"/>
      <c r="RCN892" s="14"/>
      <c r="RCO892" s="14"/>
      <c r="RCP892" s="14"/>
      <c r="RCQ892" s="14"/>
      <c r="RCR892" s="14"/>
      <c r="RCS892" s="14"/>
      <c r="RCT892" s="14"/>
      <c r="RCU892" s="14"/>
      <c r="RCV892" s="14"/>
      <c r="RCW892" s="14"/>
      <c r="RCX892" s="14"/>
      <c r="RCY892" s="14"/>
      <c r="RCZ892" s="14"/>
      <c r="RDA892" s="14"/>
      <c r="RDB892" s="14"/>
      <c r="RDC892" s="14"/>
      <c r="RDD892" s="14"/>
      <c r="RDE892" s="14"/>
      <c r="RDF892" s="14"/>
      <c r="RDG892" s="14"/>
      <c r="RDH892" s="14"/>
      <c r="RDI892" s="14"/>
      <c r="RDJ892" s="14"/>
      <c r="RDK892" s="14"/>
      <c r="RDL892" s="14"/>
      <c r="RDM892" s="14"/>
      <c r="RDN892" s="14"/>
      <c r="RDO892" s="14"/>
      <c r="RDP892" s="14"/>
      <c r="RDQ892" s="14"/>
      <c r="RDR892" s="14"/>
      <c r="RDS892" s="14"/>
      <c r="RDT892" s="14"/>
      <c r="RDU892" s="14"/>
      <c r="RDV892" s="14"/>
      <c r="RDW892" s="14"/>
      <c r="RDX892" s="14"/>
      <c r="RDY892" s="14"/>
      <c r="RDZ892" s="14"/>
      <c r="REA892" s="14"/>
      <c r="REB892" s="14"/>
      <c r="REC892" s="14"/>
      <c r="RED892" s="14"/>
      <c r="REE892" s="14"/>
      <c r="REF892" s="14"/>
      <c r="REG892" s="14"/>
      <c r="REH892" s="14"/>
      <c r="REI892" s="14"/>
      <c r="REJ892" s="14"/>
      <c r="REK892" s="14"/>
      <c r="REL892" s="14"/>
      <c r="REM892" s="14"/>
      <c r="REN892" s="14"/>
      <c r="REO892" s="14"/>
      <c r="REP892" s="14"/>
      <c r="REQ892" s="14"/>
      <c r="RER892" s="14"/>
      <c r="RES892" s="14"/>
      <c r="RET892" s="14"/>
      <c r="REU892" s="14"/>
      <c r="REV892" s="14"/>
      <c r="REW892" s="14"/>
      <c r="REX892" s="14"/>
      <c r="REY892" s="14"/>
      <c r="REZ892" s="14"/>
      <c r="RFA892" s="14"/>
      <c r="RFB892" s="14"/>
      <c r="RFC892" s="14"/>
      <c r="RFD892" s="14"/>
      <c r="RFE892" s="14"/>
      <c r="RFF892" s="14"/>
      <c r="RFG892" s="14"/>
      <c r="RFH892" s="14"/>
      <c r="RFI892" s="14"/>
      <c r="RFJ892" s="14"/>
      <c r="RFK892" s="14"/>
      <c r="RFL892" s="14"/>
      <c r="RFM892" s="14"/>
      <c r="RFN892" s="14"/>
      <c r="RFO892" s="14"/>
      <c r="RFP892" s="14"/>
      <c r="RFQ892" s="14"/>
      <c r="RFR892" s="14"/>
      <c r="RFS892" s="14"/>
      <c r="RFT892" s="14"/>
      <c r="RFU892" s="14"/>
      <c r="RFV892" s="14"/>
      <c r="RFW892" s="14"/>
      <c r="RFX892" s="14"/>
      <c r="RFY892" s="14"/>
      <c r="RFZ892" s="14"/>
      <c r="RGA892" s="14"/>
      <c r="RGB892" s="14"/>
      <c r="RGC892" s="14"/>
      <c r="RGD892" s="14"/>
      <c r="RGE892" s="14"/>
      <c r="RGF892" s="14"/>
      <c r="RGG892" s="14"/>
      <c r="RGH892" s="14"/>
      <c r="RGI892" s="14"/>
      <c r="RGJ892" s="14"/>
      <c r="RGK892" s="14"/>
      <c r="RGL892" s="14"/>
      <c r="RGM892" s="14"/>
      <c r="RGN892" s="14"/>
      <c r="RGO892" s="14"/>
      <c r="RGP892" s="14"/>
      <c r="RGQ892" s="14"/>
      <c r="RGR892" s="14"/>
      <c r="RGS892" s="14"/>
      <c r="RGT892" s="14"/>
      <c r="RGU892" s="14"/>
      <c r="RGV892" s="14"/>
      <c r="RGW892" s="14"/>
      <c r="RGX892" s="14"/>
      <c r="RGY892" s="14"/>
      <c r="RGZ892" s="14"/>
      <c r="RHA892" s="14"/>
      <c r="RHB892" s="14"/>
      <c r="RHC892" s="14"/>
      <c r="RHD892" s="14"/>
      <c r="RHE892" s="14"/>
      <c r="RHF892" s="14"/>
      <c r="RHG892" s="14"/>
      <c r="RHH892" s="14"/>
      <c r="RHI892" s="14"/>
      <c r="RHJ892" s="14"/>
      <c r="RHK892" s="14"/>
      <c r="RHL892" s="14"/>
      <c r="RHM892" s="14"/>
      <c r="RHN892" s="14"/>
      <c r="RHO892" s="14"/>
      <c r="RHP892" s="14"/>
      <c r="RHQ892" s="14"/>
      <c r="RHR892" s="14"/>
      <c r="RHS892" s="14"/>
      <c r="RHT892" s="14"/>
      <c r="RHU892" s="14"/>
      <c r="RHV892" s="14"/>
      <c r="RHW892" s="14"/>
      <c r="RHX892" s="14"/>
      <c r="RHY892" s="14"/>
      <c r="RHZ892" s="14"/>
      <c r="RIA892" s="14"/>
      <c r="RIB892" s="14"/>
      <c r="RIC892" s="14"/>
      <c r="RID892" s="14"/>
      <c r="RIE892" s="14"/>
      <c r="RIF892" s="14"/>
      <c r="RIG892" s="14"/>
      <c r="RIH892" s="14"/>
      <c r="RII892" s="14"/>
      <c r="RIJ892" s="14"/>
      <c r="RIK892" s="14"/>
      <c r="RIL892" s="14"/>
      <c r="RIM892" s="14"/>
      <c r="RIN892" s="14"/>
      <c r="RIO892" s="14"/>
      <c r="RIP892" s="14"/>
      <c r="RIQ892" s="14"/>
      <c r="RIR892" s="14"/>
      <c r="RIS892" s="14"/>
      <c r="RIT892" s="14"/>
      <c r="RIU892" s="14"/>
      <c r="RIV892" s="14"/>
      <c r="RIW892" s="14"/>
      <c r="RIX892" s="14"/>
      <c r="RIY892" s="14"/>
      <c r="RIZ892" s="14"/>
      <c r="RJA892" s="14"/>
      <c r="RJB892" s="14"/>
      <c r="RJC892" s="14"/>
      <c r="RJD892" s="14"/>
      <c r="RJE892" s="14"/>
      <c r="RJF892" s="14"/>
      <c r="RJG892" s="14"/>
      <c r="RJH892" s="14"/>
      <c r="RJI892" s="14"/>
      <c r="RJJ892" s="14"/>
      <c r="RJK892" s="14"/>
      <c r="RJL892" s="14"/>
      <c r="RJM892" s="14"/>
      <c r="RJN892" s="14"/>
      <c r="RJO892" s="14"/>
      <c r="RJP892" s="14"/>
      <c r="RJQ892" s="14"/>
      <c r="RJR892" s="14"/>
      <c r="RJS892" s="14"/>
      <c r="RJT892" s="14"/>
      <c r="RJU892" s="14"/>
      <c r="RJV892" s="14"/>
      <c r="RJW892" s="14"/>
      <c r="RJX892" s="14"/>
      <c r="RJY892" s="14"/>
      <c r="RJZ892" s="14"/>
      <c r="RKA892" s="14"/>
      <c r="RKB892" s="14"/>
      <c r="RKC892" s="14"/>
      <c r="RKD892" s="14"/>
      <c r="RKE892" s="14"/>
      <c r="RKF892" s="14"/>
      <c r="RKG892" s="14"/>
      <c r="RKH892" s="14"/>
      <c r="RKI892" s="14"/>
      <c r="RKJ892" s="14"/>
      <c r="RKK892" s="14"/>
      <c r="RKL892" s="14"/>
      <c r="RKM892" s="14"/>
      <c r="RKN892" s="14"/>
      <c r="RKO892" s="14"/>
      <c r="RKP892" s="14"/>
      <c r="RKQ892" s="14"/>
      <c r="RKR892" s="14"/>
      <c r="RKS892" s="14"/>
      <c r="RKT892" s="14"/>
      <c r="RKU892" s="14"/>
      <c r="RKV892" s="14"/>
      <c r="RKW892" s="14"/>
      <c r="RKX892" s="14"/>
      <c r="RKY892" s="14"/>
      <c r="RKZ892" s="14"/>
      <c r="RLA892" s="14"/>
      <c r="RLB892" s="14"/>
      <c r="RLC892" s="14"/>
      <c r="RLD892" s="14"/>
      <c r="RLE892" s="14"/>
      <c r="RLF892" s="14"/>
      <c r="RLG892" s="14"/>
      <c r="RLH892" s="14"/>
      <c r="RLI892" s="14"/>
      <c r="RLJ892" s="14"/>
      <c r="RLK892" s="14"/>
      <c r="RLL892" s="14"/>
      <c r="RLM892" s="14"/>
      <c r="RLN892" s="14"/>
      <c r="RLO892" s="14"/>
      <c r="RLP892" s="14"/>
      <c r="RLQ892" s="14"/>
      <c r="RLR892" s="14"/>
      <c r="RLS892" s="14"/>
      <c r="RLT892" s="14"/>
      <c r="RLU892" s="14"/>
      <c r="RLV892" s="14"/>
      <c r="RLW892" s="14"/>
      <c r="RLX892" s="14"/>
      <c r="RLY892" s="14"/>
      <c r="RLZ892" s="14"/>
      <c r="RMA892" s="14"/>
      <c r="RMB892" s="14"/>
      <c r="RMC892" s="14"/>
      <c r="RMD892" s="14"/>
      <c r="RME892" s="14"/>
      <c r="RMF892" s="14"/>
      <c r="RMG892" s="14"/>
      <c r="RMH892" s="14"/>
      <c r="RMI892" s="14"/>
      <c r="RMJ892" s="14"/>
      <c r="RMK892" s="14"/>
      <c r="RML892" s="14"/>
      <c r="RMM892" s="14"/>
      <c r="RMN892" s="14"/>
      <c r="RMO892" s="14"/>
      <c r="RMP892" s="14"/>
      <c r="RMQ892" s="14"/>
      <c r="RMR892" s="14"/>
      <c r="RMS892" s="14"/>
      <c r="RMT892" s="14"/>
      <c r="RMU892" s="14"/>
      <c r="RMV892" s="14"/>
      <c r="RMW892" s="14"/>
      <c r="RMX892" s="14"/>
      <c r="RMY892" s="14"/>
      <c r="RMZ892" s="14"/>
      <c r="RNA892" s="14"/>
      <c r="RNB892" s="14"/>
      <c r="RNC892" s="14"/>
      <c r="RND892" s="14"/>
      <c r="RNE892" s="14"/>
      <c r="RNF892" s="14"/>
      <c r="RNG892" s="14"/>
      <c r="RNH892" s="14"/>
      <c r="RNI892" s="14"/>
      <c r="RNJ892" s="14"/>
      <c r="RNK892" s="14"/>
      <c r="RNL892" s="14"/>
      <c r="RNM892" s="14"/>
      <c r="RNN892" s="14"/>
      <c r="RNO892" s="14"/>
      <c r="RNP892" s="14"/>
      <c r="RNQ892" s="14"/>
      <c r="RNR892" s="14"/>
      <c r="RNS892" s="14"/>
      <c r="RNT892" s="14"/>
      <c r="RNU892" s="14"/>
      <c r="RNV892" s="14"/>
      <c r="RNW892" s="14"/>
      <c r="RNX892" s="14"/>
      <c r="RNY892" s="14"/>
      <c r="RNZ892" s="14"/>
      <c r="ROA892" s="14"/>
      <c r="ROB892" s="14"/>
      <c r="ROC892" s="14"/>
      <c r="ROD892" s="14"/>
      <c r="ROE892" s="14"/>
      <c r="ROF892" s="14"/>
      <c r="ROG892" s="14"/>
      <c r="ROH892" s="14"/>
      <c r="ROI892" s="14"/>
      <c r="ROJ892" s="14"/>
      <c r="ROK892" s="14"/>
      <c r="ROL892" s="14"/>
      <c r="ROM892" s="14"/>
      <c r="RON892" s="14"/>
      <c r="ROO892" s="14"/>
      <c r="ROP892" s="14"/>
      <c r="ROQ892" s="14"/>
      <c r="ROR892" s="14"/>
      <c r="ROS892" s="14"/>
      <c r="ROT892" s="14"/>
      <c r="ROU892" s="14"/>
      <c r="ROV892" s="14"/>
      <c r="ROW892" s="14"/>
      <c r="ROX892" s="14"/>
      <c r="ROY892" s="14"/>
      <c r="ROZ892" s="14"/>
      <c r="RPA892" s="14"/>
      <c r="RPB892" s="14"/>
      <c r="RPC892" s="14"/>
      <c r="RPD892" s="14"/>
      <c r="RPE892" s="14"/>
      <c r="RPF892" s="14"/>
      <c r="RPG892" s="14"/>
      <c r="RPH892" s="14"/>
      <c r="RPI892" s="14"/>
      <c r="RPJ892" s="14"/>
      <c r="RPK892" s="14"/>
      <c r="RPL892" s="14"/>
      <c r="RPM892" s="14"/>
      <c r="RPN892" s="14"/>
      <c r="RPO892" s="14"/>
      <c r="RPP892" s="14"/>
      <c r="RPQ892" s="14"/>
      <c r="RPR892" s="14"/>
      <c r="RPS892" s="14"/>
      <c r="RPT892" s="14"/>
      <c r="RPU892" s="14"/>
      <c r="RPV892" s="14"/>
      <c r="RPW892" s="14"/>
      <c r="RPX892" s="14"/>
      <c r="RPY892" s="14"/>
      <c r="RPZ892" s="14"/>
      <c r="RQA892" s="14"/>
      <c r="RQB892" s="14"/>
      <c r="RQC892" s="14"/>
      <c r="RQD892" s="14"/>
      <c r="RQE892" s="14"/>
      <c r="RQF892" s="14"/>
      <c r="RQG892" s="14"/>
      <c r="RQH892" s="14"/>
      <c r="RQI892" s="14"/>
      <c r="RQJ892" s="14"/>
      <c r="RQK892" s="14"/>
      <c r="RQL892" s="14"/>
      <c r="RQM892" s="14"/>
      <c r="RQN892" s="14"/>
      <c r="RQO892" s="14"/>
      <c r="RQP892" s="14"/>
      <c r="RQQ892" s="14"/>
      <c r="RQR892" s="14"/>
      <c r="RQS892" s="14"/>
      <c r="RQT892" s="14"/>
      <c r="RQU892" s="14"/>
      <c r="RQV892" s="14"/>
      <c r="RQW892" s="14"/>
      <c r="RQX892" s="14"/>
      <c r="RQY892" s="14"/>
      <c r="RQZ892" s="14"/>
      <c r="RRA892" s="14"/>
      <c r="RRB892" s="14"/>
      <c r="RRC892" s="14"/>
      <c r="RRD892" s="14"/>
      <c r="RRE892" s="14"/>
      <c r="RRF892" s="14"/>
      <c r="RRG892" s="14"/>
      <c r="RRH892" s="14"/>
      <c r="RRI892" s="14"/>
      <c r="RRJ892" s="14"/>
      <c r="RRK892" s="14"/>
      <c r="RRL892" s="14"/>
      <c r="RRM892" s="14"/>
      <c r="RRN892" s="14"/>
      <c r="RRO892" s="14"/>
      <c r="RRP892" s="14"/>
      <c r="RRQ892" s="14"/>
      <c r="RRR892" s="14"/>
      <c r="RRS892" s="14"/>
      <c r="RRT892" s="14"/>
      <c r="RRU892" s="14"/>
      <c r="RRV892" s="14"/>
      <c r="RRW892" s="14"/>
      <c r="RRX892" s="14"/>
      <c r="RRY892" s="14"/>
      <c r="RRZ892" s="14"/>
      <c r="RSA892" s="14"/>
      <c r="RSB892" s="14"/>
      <c r="RSC892" s="14"/>
      <c r="RSD892" s="14"/>
      <c r="RSE892" s="14"/>
      <c r="RSF892" s="14"/>
      <c r="RSG892" s="14"/>
      <c r="RSH892" s="14"/>
      <c r="RSI892" s="14"/>
      <c r="RSJ892" s="14"/>
      <c r="RSK892" s="14"/>
      <c r="RSL892" s="14"/>
      <c r="RSM892" s="14"/>
      <c r="RSN892" s="14"/>
      <c r="RSO892" s="14"/>
      <c r="RSP892" s="14"/>
      <c r="RSQ892" s="14"/>
      <c r="RSR892" s="14"/>
      <c r="RSS892" s="14"/>
      <c r="RST892" s="14"/>
      <c r="RSU892" s="14"/>
      <c r="RSV892" s="14"/>
      <c r="RSW892" s="14"/>
      <c r="RSX892" s="14"/>
      <c r="RSY892" s="14"/>
      <c r="RSZ892" s="14"/>
      <c r="RTA892" s="14"/>
      <c r="RTB892" s="14"/>
      <c r="RTC892" s="14"/>
      <c r="RTD892" s="14"/>
      <c r="RTE892" s="14"/>
      <c r="RTF892" s="14"/>
      <c r="RTG892" s="14"/>
      <c r="RTH892" s="14"/>
      <c r="RTI892" s="14"/>
      <c r="RTJ892" s="14"/>
      <c r="RTK892" s="14"/>
      <c r="RTL892" s="14"/>
      <c r="RTM892" s="14"/>
      <c r="RTN892" s="14"/>
      <c r="RTO892" s="14"/>
      <c r="RTP892" s="14"/>
      <c r="RTQ892" s="14"/>
      <c r="RTR892" s="14"/>
      <c r="RTS892" s="14"/>
      <c r="RTT892" s="14"/>
      <c r="RTU892" s="14"/>
      <c r="RTV892" s="14"/>
      <c r="RTW892" s="14"/>
      <c r="RTX892" s="14"/>
      <c r="RTY892" s="14"/>
      <c r="RTZ892" s="14"/>
      <c r="RUA892" s="14"/>
      <c r="RUB892" s="14"/>
      <c r="RUC892" s="14"/>
      <c r="RUD892" s="14"/>
      <c r="RUE892" s="14"/>
      <c r="RUF892" s="14"/>
      <c r="RUG892" s="14"/>
      <c r="RUH892" s="14"/>
      <c r="RUI892" s="14"/>
      <c r="RUJ892" s="14"/>
      <c r="RUK892" s="14"/>
      <c r="RUL892" s="14"/>
      <c r="RUM892" s="14"/>
      <c r="RUN892" s="14"/>
      <c r="RUO892" s="14"/>
      <c r="RUP892" s="14"/>
      <c r="RUQ892" s="14"/>
      <c r="RUR892" s="14"/>
      <c r="RUS892" s="14"/>
      <c r="RUT892" s="14"/>
      <c r="RUU892" s="14"/>
      <c r="RUV892" s="14"/>
      <c r="RUW892" s="14"/>
      <c r="RUX892" s="14"/>
      <c r="RUY892" s="14"/>
      <c r="RUZ892" s="14"/>
      <c r="RVA892" s="14"/>
      <c r="RVB892" s="14"/>
      <c r="RVC892" s="14"/>
      <c r="RVD892" s="14"/>
      <c r="RVE892" s="14"/>
      <c r="RVF892" s="14"/>
      <c r="RVG892" s="14"/>
      <c r="RVH892" s="14"/>
      <c r="RVI892" s="14"/>
      <c r="RVJ892" s="14"/>
      <c r="RVK892" s="14"/>
      <c r="RVL892" s="14"/>
      <c r="RVM892" s="14"/>
      <c r="RVN892" s="14"/>
      <c r="RVO892" s="14"/>
      <c r="RVP892" s="14"/>
      <c r="RVQ892" s="14"/>
      <c r="RVR892" s="14"/>
      <c r="RVS892" s="14"/>
      <c r="RVT892" s="14"/>
      <c r="RVU892" s="14"/>
      <c r="RVV892" s="14"/>
      <c r="RVW892" s="14"/>
      <c r="RVX892" s="14"/>
      <c r="RVY892" s="14"/>
      <c r="RVZ892" s="14"/>
      <c r="RWA892" s="14"/>
      <c r="RWB892" s="14"/>
      <c r="RWC892" s="14"/>
      <c r="RWD892" s="14"/>
      <c r="RWE892" s="14"/>
      <c r="RWF892" s="14"/>
      <c r="RWG892" s="14"/>
      <c r="RWH892" s="14"/>
      <c r="RWI892" s="14"/>
      <c r="RWJ892" s="14"/>
      <c r="RWK892" s="14"/>
      <c r="RWL892" s="14"/>
      <c r="RWM892" s="14"/>
      <c r="RWN892" s="14"/>
      <c r="RWO892" s="14"/>
      <c r="RWP892" s="14"/>
      <c r="RWQ892" s="14"/>
      <c r="RWR892" s="14"/>
      <c r="RWS892" s="14"/>
      <c r="RWT892" s="14"/>
      <c r="RWU892" s="14"/>
      <c r="RWV892" s="14"/>
      <c r="RWW892" s="14"/>
      <c r="RWX892" s="14"/>
      <c r="RWY892" s="14"/>
      <c r="RWZ892" s="14"/>
      <c r="RXA892" s="14"/>
      <c r="RXB892" s="14"/>
      <c r="RXC892" s="14"/>
      <c r="RXD892" s="14"/>
      <c r="RXE892" s="14"/>
      <c r="RXF892" s="14"/>
      <c r="RXG892" s="14"/>
      <c r="RXH892" s="14"/>
      <c r="RXI892" s="14"/>
      <c r="RXJ892" s="14"/>
      <c r="RXK892" s="14"/>
      <c r="RXL892" s="14"/>
      <c r="RXM892" s="14"/>
      <c r="RXN892" s="14"/>
      <c r="RXO892" s="14"/>
      <c r="RXP892" s="14"/>
      <c r="RXQ892" s="14"/>
      <c r="RXR892" s="14"/>
      <c r="RXS892" s="14"/>
      <c r="RXT892" s="14"/>
      <c r="RXU892" s="14"/>
      <c r="RXV892" s="14"/>
      <c r="RXW892" s="14"/>
      <c r="RXX892" s="14"/>
      <c r="RXY892" s="14"/>
      <c r="RXZ892" s="14"/>
      <c r="RYA892" s="14"/>
      <c r="RYB892" s="14"/>
      <c r="RYC892" s="14"/>
      <c r="RYD892" s="14"/>
      <c r="RYE892" s="14"/>
      <c r="RYF892" s="14"/>
      <c r="RYG892" s="14"/>
      <c r="RYH892" s="14"/>
      <c r="RYI892" s="14"/>
      <c r="RYJ892" s="14"/>
      <c r="RYK892" s="14"/>
      <c r="RYL892" s="14"/>
      <c r="RYM892" s="14"/>
      <c r="RYN892" s="14"/>
      <c r="RYO892" s="14"/>
      <c r="RYP892" s="14"/>
      <c r="RYQ892" s="14"/>
      <c r="RYR892" s="14"/>
      <c r="RYS892" s="14"/>
      <c r="RYT892" s="14"/>
      <c r="RYU892" s="14"/>
      <c r="RYV892" s="14"/>
      <c r="RYW892" s="14"/>
      <c r="RYX892" s="14"/>
      <c r="RYY892" s="14"/>
      <c r="RYZ892" s="14"/>
      <c r="RZA892" s="14"/>
      <c r="RZB892" s="14"/>
      <c r="RZC892" s="14"/>
      <c r="RZD892" s="14"/>
      <c r="RZE892" s="14"/>
      <c r="RZF892" s="14"/>
      <c r="RZG892" s="14"/>
      <c r="RZH892" s="14"/>
      <c r="RZI892" s="14"/>
      <c r="RZJ892" s="14"/>
      <c r="RZK892" s="14"/>
      <c r="RZL892" s="14"/>
      <c r="RZM892" s="14"/>
      <c r="RZN892" s="14"/>
      <c r="RZO892" s="14"/>
      <c r="RZP892" s="14"/>
      <c r="RZQ892" s="14"/>
      <c r="RZR892" s="14"/>
      <c r="RZS892" s="14"/>
      <c r="RZT892" s="14"/>
      <c r="RZU892" s="14"/>
      <c r="RZV892" s="14"/>
      <c r="RZW892" s="14"/>
      <c r="RZX892" s="14"/>
      <c r="RZY892" s="14"/>
      <c r="RZZ892" s="14"/>
      <c r="SAA892" s="14"/>
      <c r="SAB892" s="14"/>
      <c r="SAC892" s="14"/>
      <c r="SAD892" s="14"/>
      <c r="SAE892" s="14"/>
      <c r="SAF892" s="14"/>
      <c r="SAG892" s="14"/>
      <c r="SAH892" s="14"/>
      <c r="SAI892" s="14"/>
      <c r="SAJ892" s="14"/>
      <c r="SAK892" s="14"/>
      <c r="SAL892" s="14"/>
      <c r="SAM892" s="14"/>
      <c r="SAN892" s="14"/>
      <c r="SAO892" s="14"/>
      <c r="SAP892" s="14"/>
      <c r="SAQ892" s="14"/>
      <c r="SAR892" s="14"/>
      <c r="SAS892" s="14"/>
      <c r="SAT892" s="14"/>
      <c r="SAU892" s="14"/>
      <c r="SAV892" s="14"/>
      <c r="SAW892" s="14"/>
      <c r="SAX892" s="14"/>
      <c r="SAY892" s="14"/>
      <c r="SAZ892" s="14"/>
      <c r="SBA892" s="14"/>
      <c r="SBB892" s="14"/>
      <c r="SBC892" s="14"/>
      <c r="SBD892" s="14"/>
      <c r="SBE892" s="14"/>
      <c r="SBF892" s="14"/>
      <c r="SBG892" s="14"/>
      <c r="SBH892" s="14"/>
      <c r="SBI892" s="14"/>
      <c r="SBJ892" s="14"/>
      <c r="SBK892" s="14"/>
      <c r="SBL892" s="14"/>
      <c r="SBM892" s="14"/>
      <c r="SBN892" s="14"/>
      <c r="SBO892" s="14"/>
      <c r="SBP892" s="14"/>
      <c r="SBQ892" s="14"/>
      <c r="SBR892" s="14"/>
      <c r="SBS892" s="14"/>
      <c r="SBT892" s="14"/>
      <c r="SBU892" s="14"/>
      <c r="SBV892" s="14"/>
      <c r="SBW892" s="14"/>
      <c r="SBX892" s="14"/>
      <c r="SBY892" s="14"/>
      <c r="SBZ892" s="14"/>
      <c r="SCA892" s="14"/>
      <c r="SCB892" s="14"/>
      <c r="SCC892" s="14"/>
      <c r="SCD892" s="14"/>
      <c r="SCE892" s="14"/>
      <c r="SCF892" s="14"/>
      <c r="SCG892" s="14"/>
      <c r="SCH892" s="14"/>
      <c r="SCI892" s="14"/>
      <c r="SCJ892" s="14"/>
      <c r="SCK892" s="14"/>
      <c r="SCL892" s="14"/>
      <c r="SCM892" s="14"/>
      <c r="SCN892" s="14"/>
      <c r="SCO892" s="14"/>
      <c r="SCP892" s="14"/>
      <c r="SCQ892" s="14"/>
      <c r="SCR892" s="14"/>
      <c r="SCS892" s="14"/>
      <c r="SCT892" s="14"/>
      <c r="SCU892" s="14"/>
      <c r="SCV892" s="14"/>
      <c r="SCW892" s="14"/>
      <c r="SCX892" s="14"/>
      <c r="SCY892" s="14"/>
      <c r="SCZ892" s="14"/>
      <c r="SDA892" s="14"/>
      <c r="SDB892" s="14"/>
      <c r="SDC892" s="14"/>
      <c r="SDD892" s="14"/>
      <c r="SDE892" s="14"/>
      <c r="SDF892" s="14"/>
      <c r="SDG892" s="14"/>
      <c r="SDH892" s="14"/>
      <c r="SDI892" s="14"/>
      <c r="SDJ892" s="14"/>
      <c r="SDK892" s="14"/>
      <c r="SDL892" s="14"/>
      <c r="SDM892" s="14"/>
      <c r="SDN892" s="14"/>
      <c r="SDO892" s="14"/>
      <c r="SDP892" s="14"/>
      <c r="SDQ892" s="14"/>
      <c r="SDR892" s="14"/>
      <c r="SDS892" s="14"/>
      <c r="SDT892" s="14"/>
      <c r="SDU892" s="14"/>
      <c r="SDV892" s="14"/>
      <c r="SDW892" s="14"/>
      <c r="SDX892" s="14"/>
      <c r="SDY892" s="14"/>
      <c r="SDZ892" s="14"/>
      <c r="SEA892" s="14"/>
      <c r="SEB892" s="14"/>
      <c r="SEC892" s="14"/>
      <c r="SED892" s="14"/>
      <c r="SEE892" s="14"/>
      <c r="SEF892" s="14"/>
      <c r="SEG892" s="14"/>
      <c r="SEH892" s="14"/>
      <c r="SEI892" s="14"/>
      <c r="SEJ892" s="14"/>
      <c r="SEK892" s="14"/>
      <c r="SEL892" s="14"/>
      <c r="SEM892" s="14"/>
      <c r="SEN892" s="14"/>
      <c r="SEO892" s="14"/>
      <c r="SEP892" s="14"/>
      <c r="SEQ892" s="14"/>
      <c r="SER892" s="14"/>
      <c r="SES892" s="14"/>
      <c r="SET892" s="14"/>
      <c r="SEU892" s="14"/>
      <c r="SEV892" s="14"/>
      <c r="SEW892" s="14"/>
      <c r="SEX892" s="14"/>
      <c r="SEY892" s="14"/>
      <c r="SEZ892" s="14"/>
      <c r="SFA892" s="14"/>
      <c r="SFB892" s="14"/>
      <c r="SFC892" s="14"/>
      <c r="SFD892" s="14"/>
      <c r="SFE892" s="14"/>
      <c r="SFF892" s="14"/>
      <c r="SFG892" s="14"/>
      <c r="SFH892" s="14"/>
      <c r="SFI892" s="14"/>
      <c r="SFJ892" s="14"/>
      <c r="SFK892" s="14"/>
      <c r="SFL892" s="14"/>
      <c r="SFM892" s="14"/>
      <c r="SFN892" s="14"/>
      <c r="SFO892" s="14"/>
      <c r="SFP892" s="14"/>
      <c r="SFQ892" s="14"/>
      <c r="SFR892" s="14"/>
      <c r="SFS892" s="14"/>
      <c r="SFT892" s="14"/>
      <c r="SFU892" s="14"/>
      <c r="SFV892" s="14"/>
      <c r="SFW892" s="14"/>
      <c r="SFX892" s="14"/>
      <c r="SFY892" s="14"/>
      <c r="SFZ892" s="14"/>
      <c r="SGA892" s="14"/>
      <c r="SGB892" s="14"/>
      <c r="SGC892" s="14"/>
      <c r="SGD892" s="14"/>
      <c r="SGE892" s="14"/>
      <c r="SGF892" s="14"/>
      <c r="SGG892" s="14"/>
      <c r="SGH892" s="14"/>
      <c r="SGI892" s="14"/>
      <c r="SGJ892" s="14"/>
      <c r="SGK892" s="14"/>
      <c r="SGL892" s="14"/>
      <c r="SGM892" s="14"/>
      <c r="SGN892" s="14"/>
      <c r="SGO892" s="14"/>
      <c r="SGP892" s="14"/>
      <c r="SGQ892" s="14"/>
      <c r="SGR892" s="14"/>
      <c r="SGS892" s="14"/>
      <c r="SGT892" s="14"/>
      <c r="SGU892" s="14"/>
      <c r="SGV892" s="14"/>
      <c r="SGW892" s="14"/>
      <c r="SGX892" s="14"/>
      <c r="SGY892" s="14"/>
      <c r="SGZ892" s="14"/>
      <c r="SHA892" s="14"/>
      <c r="SHB892" s="14"/>
      <c r="SHC892" s="14"/>
      <c r="SHD892" s="14"/>
      <c r="SHE892" s="14"/>
      <c r="SHF892" s="14"/>
      <c r="SHG892" s="14"/>
      <c r="SHH892" s="14"/>
      <c r="SHI892" s="14"/>
      <c r="SHJ892" s="14"/>
      <c r="SHK892" s="14"/>
      <c r="SHL892" s="14"/>
      <c r="SHM892" s="14"/>
      <c r="SHN892" s="14"/>
      <c r="SHO892" s="14"/>
      <c r="SHP892" s="14"/>
      <c r="SHQ892" s="14"/>
      <c r="SHR892" s="14"/>
      <c r="SHS892" s="14"/>
      <c r="SHT892" s="14"/>
      <c r="SHU892" s="14"/>
      <c r="SHV892" s="14"/>
      <c r="SHW892" s="14"/>
      <c r="SHX892" s="14"/>
      <c r="SHY892" s="14"/>
      <c r="SHZ892" s="14"/>
      <c r="SIA892" s="14"/>
      <c r="SIB892" s="14"/>
      <c r="SIC892" s="14"/>
      <c r="SID892" s="14"/>
      <c r="SIE892" s="14"/>
      <c r="SIF892" s="14"/>
      <c r="SIG892" s="14"/>
      <c r="SIH892" s="14"/>
      <c r="SII892" s="14"/>
      <c r="SIJ892" s="14"/>
      <c r="SIK892" s="14"/>
      <c r="SIL892" s="14"/>
      <c r="SIM892" s="14"/>
      <c r="SIN892" s="14"/>
      <c r="SIO892" s="14"/>
      <c r="SIP892" s="14"/>
      <c r="SIQ892" s="14"/>
      <c r="SIR892" s="14"/>
      <c r="SIS892" s="14"/>
      <c r="SIT892" s="14"/>
      <c r="SIU892" s="14"/>
      <c r="SIV892" s="14"/>
      <c r="SIW892" s="14"/>
      <c r="SIX892" s="14"/>
      <c r="SIY892" s="14"/>
      <c r="SIZ892" s="14"/>
      <c r="SJA892" s="14"/>
      <c r="SJB892" s="14"/>
      <c r="SJC892" s="14"/>
      <c r="SJD892" s="14"/>
      <c r="SJE892" s="14"/>
      <c r="SJF892" s="14"/>
      <c r="SJG892" s="14"/>
      <c r="SJH892" s="14"/>
      <c r="SJI892" s="14"/>
      <c r="SJJ892" s="14"/>
      <c r="SJK892" s="14"/>
      <c r="SJL892" s="14"/>
      <c r="SJM892" s="14"/>
      <c r="SJN892" s="14"/>
      <c r="SJO892" s="14"/>
      <c r="SJP892" s="14"/>
      <c r="SJQ892" s="14"/>
      <c r="SJR892" s="14"/>
      <c r="SJS892" s="14"/>
      <c r="SJT892" s="14"/>
      <c r="SJU892" s="14"/>
      <c r="SJV892" s="14"/>
      <c r="SJW892" s="14"/>
      <c r="SJX892" s="14"/>
      <c r="SJY892" s="14"/>
      <c r="SJZ892" s="14"/>
      <c r="SKA892" s="14"/>
      <c r="SKB892" s="14"/>
      <c r="SKC892" s="14"/>
      <c r="SKD892" s="14"/>
      <c r="SKE892" s="14"/>
      <c r="SKF892" s="14"/>
      <c r="SKG892" s="14"/>
      <c r="SKH892" s="14"/>
      <c r="SKI892" s="14"/>
      <c r="SKJ892" s="14"/>
      <c r="SKK892" s="14"/>
      <c r="SKL892" s="14"/>
      <c r="SKM892" s="14"/>
      <c r="SKN892" s="14"/>
      <c r="SKO892" s="14"/>
      <c r="SKP892" s="14"/>
      <c r="SKQ892" s="14"/>
      <c r="SKR892" s="14"/>
      <c r="SKS892" s="14"/>
      <c r="SKT892" s="14"/>
      <c r="SKU892" s="14"/>
      <c r="SKV892" s="14"/>
      <c r="SKW892" s="14"/>
      <c r="SKX892" s="14"/>
      <c r="SKY892" s="14"/>
      <c r="SKZ892" s="14"/>
      <c r="SLA892" s="14"/>
      <c r="SLB892" s="14"/>
      <c r="SLC892" s="14"/>
      <c r="SLD892" s="14"/>
      <c r="SLE892" s="14"/>
      <c r="SLF892" s="14"/>
      <c r="SLG892" s="14"/>
      <c r="SLH892" s="14"/>
      <c r="SLI892" s="14"/>
      <c r="SLJ892" s="14"/>
      <c r="SLK892" s="14"/>
      <c r="SLL892" s="14"/>
      <c r="SLM892" s="14"/>
      <c r="SLN892" s="14"/>
      <c r="SLO892" s="14"/>
      <c r="SLP892" s="14"/>
      <c r="SLQ892" s="14"/>
      <c r="SLR892" s="14"/>
      <c r="SLS892" s="14"/>
      <c r="SLT892" s="14"/>
      <c r="SLU892" s="14"/>
      <c r="SLV892" s="14"/>
      <c r="SLW892" s="14"/>
      <c r="SLX892" s="14"/>
      <c r="SLY892" s="14"/>
      <c r="SLZ892" s="14"/>
      <c r="SMA892" s="14"/>
      <c r="SMB892" s="14"/>
      <c r="SMC892" s="14"/>
      <c r="SMD892" s="14"/>
      <c r="SME892" s="14"/>
      <c r="SMF892" s="14"/>
      <c r="SMG892" s="14"/>
      <c r="SMH892" s="14"/>
      <c r="SMI892" s="14"/>
      <c r="SMJ892" s="14"/>
      <c r="SMK892" s="14"/>
      <c r="SML892" s="14"/>
      <c r="SMM892" s="14"/>
      <c r="SMN892" s="14"/>
      <c r="SMO892" s="14"/>
      <c r="SMP892" s="14"/>
      <c r="SMQ892" s="14"/>
      <c r="SMR892" s="14"/>
      <c r="SMS892" s="14"/>
      <c r="SMT892" s="14"/>
      <c r="SMU892" s="14"/>
      <c r="SMV892" s="14"/>
      <c r="SMW892" s="14"/>
      <c r="SMX892" s="14"/>
      <c r="SMY892" s="14"/>
      <c r="SMZ892" s="14"/>
      <c r="SNA892" s="14"/>
      <c r="SNB892" s="14"/>
      <c r="SNC892" s="14"/>
      <c r="SND892" s="14"/>
      <c r="SNE892" s="14"/>
      <c r="SNF892" s="14"/>
      <c r="SNG892" s="14"/>
      <c r="SNH892" s="14"/>
      <c r="SNI892" s="14"/>
      <c r="SNJ892" s="14"/>
      <c r="SNK892" s="14"/>
      <c r="SNL892" s="14"/>
      <c r="SNM892" s="14"/>
      <c r="SNN892" s="14"/>
      <c r="SNO892" s="14"/>
      <c r="SNP892" s="14"/>
      <c r="SNQ892" s="14"/>
      <c r="SNR892" s="14"/>
      <c r="SNS892" s="14"/>
      <c r="SNT892" s="14"/>
      <c r="SNU892" s="14"/>
      <c r="SNV892" s="14"/>
      <c r="SNW892" s="14"/>
      <c r="SNX892" s="14"/>
      <c r="SNY892" s="14"/>
      <c r="SNZ892" s="14"/>
      <c r="SOA892" s="14"/>
      <c r="SOB892" s="14"/>
      <c r="SOC892" s="14"/>
      <c r="SOD892" s="14"/>
      <c r="SOE892" s="14"/>
      <c r="SOF892" s="14"/>
      <c r="SOG892" s="14"/>
      <c r="SOH892" s="14"/>
      <c r="SOI892" s="14"/>
      <c r="SOJ892" s="14"/>
      <c r="SOK892" s="14"/>
      <c r="SOL892" s="14"/>
      <c r="SOM892" s="14"/>
      <c r="SON892" s="14"/>
      <c r="SOO892" s="14"/>
      <c r="SOP892" s="14"/>
      <c r="SOQ892" s="14"/>
      <c r="SOR892" s="14"/>
      <c r="SOS892" s="14"/>
      <c r="SOT892" s="14"/>
      <c r="SOU892" s="14"/>
      <c r="SOV892" s="14"/>
      <c r="SOW892" s="14"/>
      <c r="SOX892" s="14"/>
      <c r="SOY892" s="14"/>
      <c r="SOZ892" s="14"/>
      <c r="SPA892" s="14"/>
      <c r="SPB892" s="14"/>
      <c r="SPC892" s="14"/>
      <c r="SPD892" s="14"/>
      <c r="SPE892" s="14"/>
      <c r="SPF892" s="14"/>
      <c r="SPG892" s="14"/>
      <c r="SPH892" s="14"/>
      <c r="SPI892" s="14"/>
      <c r="SPJ892" s="14"/>
      <c r="SPK892" s="14"/>
      <c r="SPL892" s="14"/>
      <c r="SPM892" s="14"/>
      <c r="SPN892" s="14"/>
      <c r="SPO892" s="14"/>
      <c r="SPP892" s="14"/>
      <c r="SPQ892" s="14"/>
      <c r="SPR892" s="14"/>
      <c r="SPS892" s="14"/>
      <c r="SPT892" s="14"/>
      <c r="SPU892" s="14"/>
      <c r="SPV892" s="14"/>
      <c r="SPW892" s="14"/>
      <c r="SPX892" s="14"/>
      <c r="SPY892" s="14"/>
      <c r="SPZ892" s="14"/>
      <c r="SQA892" s="14"/>
      <c r="SQB892" s="14"/>
      <c r="SQC892" s="14"/>
      <c r="SQD892" s="14"/>
      <c r="SQE892" s="14"/>
      <c r="SQF892" s="14"/>
      <c r="SQG892" s="14"/>
      <c r="SQH892" s="14"/>
      <c r="SQI892" s="14"/>
      <c r="SQJ892" s="14"/>
      <c r="SQK892" s="14"/>
      <c r="SQL892" s="14"/>
      <c r="SQM892" s="14"/>
      <c r="SQN892" s="14"/>
      <c r="SQO892" s="14"/>
      <c r="SQP892" s="14"/>
      <c r="SQQ892" s="14"/>
      <c r="SQR892" s="14"/>
      <c r="SQS892" s="14"/>
      <c r="SQT892" s="14"/>
      <c r="SQU892" s="14"/>
      <c r="SQV892" s="14"/>
      <c r="SQW892" s="14"/>
      <c r="SQX892" s="14"/>
      <c r="SQY892" s="14"/>
      <c r="SQZ892" s="14"/>
      <c r="SRA892" s="14"/>
      <c r="SRB892" s="14"/>
      <c r="SRC892" s="14"/>
      <c r="SRD892" s="14"/>
      <c r="SRE892" s="14"/>
      <c r="SRF892" s="14"/>
      <c r="SRG892" s="14"/>
      <c r="SRH892" s="14"/>
      <c r="SRI892" s="14"/>
      <c r="SRJ892" s="14"/>
      <c r="SRK892" s="14"/>
      <c r="SRL892" s="14"/>
      <c r="SRM892" s="14"/>
      <c r="SRN892" s="14"/>
      <c r="SRO892" s="14"/>
      <c r="SRP892" s="14"/>
      <c r="SRQ892" s="14"/>
      <c r="SRR892" s="14"/>
      <c r="SRS892" s="14"/>
      <c r="SRT892" s="14"/>
      <c r="SRU892" s="14"/>
      <c r="SRV892" s="14"/>
      <c r="SRW892" s="14"/>
      <c r="SRX892" s="14"/>
      <c r="SRY892" s="14"/>
      <c r="SRZ892" s="14"/>
      <c r="SSA892" s="14"/>
      <c r="SSB892" s="14"/>
      <c r="SSC892" s="14"/>
      <c r="SSD892" s="14"/>
      <c r="SSE892" s="14"/>
      <c r="SSF892" s="14"/>
      <c r="SSG892" s="14"/>
      <c r="SSH892" s="14"/>
      <c r="SSI892" s="14"/>
      <c r="SSJ892" s="14"/>
      <c r="SSK892" s="14"/>
      <c r="SSL892" s="14"/>
      <c r="SSM892" s="14"/>
      <c r="SSN892" s="14"/>
      <c r="SSO892" s="14"/>
      <c r="SSP892" s="14"/>
      <c r="SSQ892" s="14"/>
      <c r="SSR892" s="14"/>
      <c r="SSS892" s="14"/>
      <c r="SST892" s="14"/>
      <c r="SSU892" s="14"/>
      <c r="SSV892" s="14"/>
      <c r="SSW892" s="14"/>
      <c r="SSX892" s="14"/>
      <c r="SSY892" s="14"/>
      <c r="SSZ892" s="14"/>
      <c r="STA892" s="14"/>
      <c r="STB892" s="14"/>
      <c r="STC892" s="14"/>
      <c r="STD892" s="14"/>
      <c r="STE892" s="14"/>
      <c r="STF892" s="14"/>
      <c r="STG892" s="14"/>
      <c r="STH892" s="14"/>
      <c r="STI892" s="14"/>
      <c r="STJ892" s="14"/>
      <c r="STK892" s="14"/>
      <c r="STL892" s="14"/>
      <c r="STM892" s="14"/>
      <c r="STN892" s="14"/>
      <c r="STO892" s="14"/>
      <c r="STP892" s="14"/>
      <c r="STQ892" s="14"/>
      <c r="STR892" s="14"/>
      <c r="STS892" s="14"/>
      <c r="STT892" s="14"/>
      <c r="STU892" s="14"/>
      <c r="STV892" s="14"/>
      <c r="STW892" s="14"/>
      <c r="STX892" s="14"/>
      <c r="STY892" s="14"/>
      <c r="STZ892" s="14"/>
      <c r="SUA892" s="14"/>
      <c r="SUB892" s="14"/>
      <c r="SUC892" s="14"/>
      <c r="SUD892" s="14"/>
      <c r="SUE892" s="14"/>
      <c r="SUF892" s="14"/>
      <c r="SUG892" s="14"/>
      <c r="SUH892" s="14"/>
      <c r="SUI892" s="14"/>
      <c r="SUJ892" s="14"/>
      <c r="SUK892" s="14"/>
      <c r="SUL892" s="14"/>
      <c r="SUM892" s="14"/>
      <c r="SUN892" s="14"/>
      <c r="SUO892" s="14"/>
      <c r="SUP892" s="14"/>
      <c r="SUQ892" s="14"/>
      <c r="SUR892" s="14"/>
      <c r="SUS892" s="14"/>
      <c r="SUT892" s="14"/>
      <c r="SUU892" s="14"/>
      <c r="SUV892" s="14"/>
      <c r="SUW892" s="14"/>
      <c r="SUX892" s="14"/>
      <c r="SUY892" s="14"/>
      <c r="SUZ892" s="14"/>
      <c r="SVA892" s="14"/>
      <c r="SVB892" s="14"/>
      <c r="SVC892" s="14"/>
      <c r="SVD892" s="14"/>
      <c r="SVE892" s="14"/>
      <c r="SVF892" s="14"/>
      <c r="SVG892" s="14"/>
      <c r="SVH892" s="14"/>
      <c r="SVI892" s="14"/>
      <c r="SVJ892" s="14"/>
      <c r="SVK892" s="14"/>
      <c r="SVL892" s="14"/>
      <c r="SVM892" s="14"/>
      <c r="SVN892" s="14"/>
      <c r="SVO892" s="14"/>
      <c r="SVP892" s="14"/>
      <c r="SVQ892" s="14"/>
      <c r="SVR892" s="14"/>
      <c r="SVS892" s="14"/>
      <c r="SVT892" s="14"/>
      <c r="SVU892" s="14"/>
      <c r="SVV892" s="14"/>
      <c r="SVW892" s="14"/>
      <c r="SVX892" s="14"/>
      <c r="SVY892" s="14"/>
      <c r="SVZ892" s="14"/>
      <c r="SWA892" s="14"/>
      <c r="SWB892" s="14"/>
      <c r="SWC892" s="14"/>
      <c r="SWD892" s="14"/>
      <c r="SWE892" s="14"/>
      <c r="SWF892" s="14"/>
      <c r="SWG892" s="14"/>
      <c r="SWH892" s="14"/>
      <c r="SWI892" s="14"/>
      <c r="SWJ892" s="14"/>
      <c r="SWK892" s="14"/>
      <c r="SWL892" s="14"/>
      <c r="SWM892" s="14"/>
      <c r="SWN892" s="14"/>
      <c r="SWO892" s="14"/>
      <c r="SWP892" s="14"/>
      <c r="SWQ892" s="14"/>
      <c r="SWR892" s="14"/>
      <c r="SWS892" s="14"/>
      <c r="SWT892" s="14"/>
      <c r="SWU892" s="14"/>
      <c r="SWV892" s="14"/>
      <c r="SWW892" s="14"/>
      <c r="SWX892" s="14"/>
      <c r="SWY892" s="14"/>
      <c r="SWZ892" s="14"/>
      <c r="SXA892" s="14"/>
      <c r="SXB892" s="14"/>
      <c r="SXC892" s="14"/>
      <c r="SXD892" s="14"/>
      <c r="SXE892" s="14"/>
      <c r="SXF892" s="14"/>
      <c r="SXG892" s="14"/>
      <c r="SXH892" s="14"/>
      <c r="SXI892" s="14"/>
      <c r="SXJ892" s="14"/>
      <c r="SXK892" s="14"/>
      <c r="SXL892" s="14"/>
      <c r="SXM892" s="14"/>
      <c r="SXN892" s="14"/>
      <c r="SXO892" s="14"/>
      <c r="SXP892" s="14"/>
      <c r="SXQ892" s="14"/>
      <c r="SXR892" s="14"/>
      <c r="SXS892" s="14"/>
      <c r="SXT892" s="14"/>
      <c r="SXU892" s="14"/>
      <c r="SXV892" s="14"/>
      <c r="SXW892" s="14"/>
      <c r="SXX892" s="14"/>
      <c r="SXY892" s="14"/>
      <c r="SXZ892" s="14"/>
      <c r="SYA892" s="14"/>
      <c r="SYB892" s="14"/>
      <c r="SYC892" s="14"/>
      <c r="SYD892" s="14"/>
      <c r="SYE892" s="14"/>
      <c r="SYF892" s="14"/>
      <c r="SYG892" s="14"/>
      <c r="SYH892" s="14"/>
      <c r="SYI892" s="14"/>
      <c r="SYJ892" s="14"/>
      <c r="SYK892" s="14"/>
      <c r="SYL892" s="14"/>
      <c r="SYM892" s="14"/>
      <c r="SYN892" s="14"/>
      <c r="SYO892" s="14"/>
      <c r="SYP892" s="14"/>
      <c r="SYQ892" s="14"/>
      <c r="SYR892" s="14"/>
      <c r="SYS892" s="14"/>
      <c r="SYT892" s="14"/>
      <c r="SYU892" s="14"/>
      <c r="SYV892" s="14"/>
      <c r="SYW892" s="14"/>
      <c r="SYX892" s="14"/>
      <c r="SYY892" s="14"/>
      <c r="SYZ892" s="14"/>
      <c r="SZA892" s="14"/>
      <c r="SZB892" s="14"/>
      <c r="SZC892" s="14"/>
      <c r="SZD892" s="14"/>
      <c r="SZE892" s="14"/>
      <c r="SZF892" s="14"/>
      <c r="SZG892" s="14"/>
      <c r="SZH892" s="14"/>
      <c r="SZI892" s="14"/>
      <c r="SZJ892" s="14"/>
      <c r="SZK892" s="14"/>
      <c r="SZL892" s="14"/>
      <c r="SZM892" s="14"/>
      <c r="SZN892" s="14"/>
      <c r="SZO892" s="14"/>
      <c r="SZP892" s="14"/>
      <c r="SZQ892" s="14"/>
      <c r="SZR892" s="14"/>
      <c r="SZS892" s="14"/>
      <c r="SZT892" s="14"/>
      <c r="SZU892" s="14"/>
      <c r="SZV892" s="14"/>
      <c r="SZW892" s="14"/>
      <c r="SZX892" s="14"/>
      <c r="SZY892" s="14"/>
      <c r="SZZ892" s="14"/>
      <c r="TAA892" s="14"/>
      <c r="TAB892" s="14"/>
      <c r="TAC892" s="14"/>
      <c r="TAD892" s="14"/>
      <c r="TAE892" s="14"/>
      <c r="TAF892" s="14"/>
      <c r="TAG892" s="14"/>
      <c r="TAH892" s="14"/>
      <c r="TAI892" s="14"/>
      <c r="TAJ892" s="14"/>
      <c r="TAK892" s="14"/>
      <c r="TAL892" s="14"/>
      <c r="TAM892" s="14"/>
      <c r="TAN892" s="14"/>
      <c r="TAO892" s="14"/>
      <c r="TAP892" s="14"/>
      <c r="TAQ892" s="14"/>
      <c r="TAR892" s="14"/>
      <c r="TAS892" s="14"/>
      <c r="TAT892" s="14"/>
      <c r="TAU892" s="14"/>
      <c r="TAV892" s="14"/>
      <c r="TAW892" s="14"/>
      <c r="TAX892" s="14"/>
      <c r="TAY892" s="14"/>
      <c r="TAZ892" s="14"/>
      <c r="TBA892" s="14"/>
      <c r="TBB892" s="14"/>
      <c r="TBC892" s="14"/>
      <c r="TBD892" s="14"/>
      <c r="TBE892" s="14"/>
      <c r="TBF892" s="14"/>
      <c r="TBG892" s="14"/>
      <c r="TBH892" s="14"/>
      <c r="TBI892" s="14"/>
      <c r="TBJ892" s="14"/>
      <c r="TBK892" s="14"/>
      <c r="TBL892" s="14"/>
      <c r="TBM892" s="14"/>
      <c r="TBN892" s="14"/>
      <c r="TBO892" s="14"/>
      <c r="TBP892" s="14"/>
      <c r="TBQ892" s="14"/>
      <c r="TBR892" s="14"/>
      <c r="TBS892" s="14"/>
      <c r="TBT892" s="14"/>
      <c r="TBU892" s="14"/>
      <c r="TBV892" s="14"/>
      <c r="TBW892" s="14"/>
      <c r="TBX892" s="14"/>
      <c r="TBY892" s="14"/>
      <c r="TBZ892" s="14"/>
      <c r="TCA892" s="14"/>
      <c r="TCB892" s="14"/>
      <c r="TCC892" s="14"/>
      <c r="TCD892" s="14"/>
      <c r="TCE892" s="14"/>
      <c r="TCF892" s="14"/>
      <c r="TCG892" s="14"/>
      <c r="TCH892" s="14"/>
      <c r="TCI892" s="14"/>
      <c r="TCJ892" s="14"/>
      <c r="TCK892" s="14"/>
      <c r="TCL892" s="14"/>
      <c r="TCM892" s="14"/>
      <c r="TCN892" s="14"/>
      <c r="TCO892" s="14"/>
      <c r="TCP892" s="14"/>
      <c r="TCQ892" s="14"/>
      <c r="TCR892" s="14"/>
      <c r="TCS892" s="14"/>
      <c r="TCT892" s="14"/>
      <c r="TCU892" s="14"/>
      <c r="TCV892" s="14"/>
      <c r="TCW892" s="14"/>
      <c r="TCX892" s="14"/>
      <c r="TCY892" s="14"/>
      <c r="TCZ892" s="14"/>
      <c r="TDA892" s="14"/>
      <c r="TDB892" s="14"/>
      <c r="TDC892" s="14"/>
      <c r="TDD892" s="14"/>
      <c r="TDE892" s="14"/>
      <c r="TDF892" s="14"/>
      <c r="TDG892" s="14"/>
      <c r="TDH892" s="14"/>
      <c r="TDI892" s="14"/>
      <c r="TDJ892" s="14"/>
      <c r="TDK892" s="14"/>
      <c r="TDL892" s="14"/>
      <c r="TDM892" s="14"/>
      <c r="TDN892" s="14"/>
      <c r="TDO892" s="14"/>
      <c r="TDP892" s="14"/>
      <c r="TDQ892" s="14"/>
      <c r="TDR892" s="14"/>
      <c r="TDS892" s="14"/>
      <c r="TDT892" s="14"/>
      <c r="TDU892" s="14"/>
      <c r="TDV892" s="14"/>
      <c r="TDW892" s="14"/>
      <c r="TDX892" s="14"/>
      <c r="TDY892" s="14"/>
      <c r="TDZ892" s="14"/>
      <c r="TEA892" s="14"/>
      <c r="TEB892" s="14"/>
      <c r="TEC892" s="14"/>
      <c r="TED892" s="14"/>
      <c r="TEE892" s="14"/>
      <c r="TEF892" s="14"/>
      <c r="TEG892" s="14"/>
      <c r="TEH892" s="14"/>
      <c r="TEI892" s="14"/>
      <c r="TEJ892" s="14"/>
      <c r="TEK892" s="14"/>
      <c r="TEL892" s="14"/>
      <c r="TEM892" s="14"/>
      <c r="TEN892" s="14"/>
      <c r="TEO892" s="14"/>
      <c r="TEP892" s="14"/>
      <c r="TEQ892" s="14"/>
      <c r="TER892" s="14"/>
      <c r="TES892" s="14"/>
      <c r="TET892" s="14"/>
      <c r="TEU892" s="14"/>
      <c r="TEV892" s="14"/>
      <c r="TEW892" s="14"/>
      <c r="TEX892" s="14"/>
      <c r="TEY892" s="14"/>
      <c r="TEZ892" s="14"/>
      <c r="TFA892" s="14"/>
      <c r="TFB892" s="14"/>
      <c r="TFC892" s="14"/>
      <c r="TFD892" s="14"/>
      <c r="TFE892" s="14"/>
      <c r="TFF892" s="14"/>
      <c r="TFG892" s="14"/>
      <c r="TFH892" s="14"/>
      <c r="TFI892" s="14"/>
      <c r="TFJ892" s="14"/>
      <c r="TFK892" s="14"/>
      <c r="TFL892" s="14"/>
      <c r="TFM892" s="14"/>
      <c r="TFN892" s="14"/>
      <c r="TFO892" s="14"/>
      <c r="TFP892" s="14"/>
      <c r="TFQ892" s="14"/>
      <c r="TFR892" s="14"/>
      <c r="TFS892" s="14"/>
      <c r="TFT892" s="14"/>
      <c r="TFU892" s="14"/>
      <c r="TFV892" s="14"/>
      <c r="TFW892" s="14"/>
      <c r="TFX892" s="14"/>
      <c r="TFY892" s="14"/>
      <c r="TFZ892" s="14"/>
      <c r="TGA892" s="14"/>
      <c r="TGB892" s="14"/>
      <c r="TGC892" s="14"/>
      <c r="TGD892" s="14"/>
      <c r="TGE892" s="14"/>
      <c r="TGF892" s="14"/>
      <c r="TGG892" s="14"/>
      <c r="TGH892" s="14"/>
      <c r="TGI892" s="14"/>
      <c r="TGJ892" s="14"/>
      <c r="TGK892" s="14"/>
      <c r="TGL892" s="14"/>
      <c r="TGM892" s="14"/>
      <c r="TGN892" s="14"/>
      <c r="TGO892" s="14"/>
      <c r="TGP892" s="14"/>
      <c r="TGQ892" s="14"/>
      <c r="TGR892" s="14"/>
      <c r="TGS892" s="14"/>
      <c r="TGT892" s="14"/>
      <c r="TGU892" s="14"/>
      <c r="TGV892" s="14"/>
      <c r="TGW892" s="14"/>
      <c r="TGX892" s="14"/>
      <c r="TGY892" s="14"/>
      <c r="TGZ892" s="14"/>
      <c r="THA892" s="14"/>
      <c r="THB892" s="14"/>
      <c r="THC892" s="14"/>
      <c r="THD892" s="14"/>
      <c r="THE892" s="14"/>
      <c r="THF892" s="14"/>
      <c r="THG892" s="14"/>
      <c r="THH892" s="14"/>
      <c r="THI892" s="14"/>
      <c r="THJ892" s="14"/>
      <c r="THK892" s="14"/>
      <c r="THL892" s="14"/>
      <c r="THM892" s="14"/>
      <c r="THN892" s="14"/>
      <c r="THO892" s="14"/>
      <c r="THP892" s="14"/>
      <c r="THQ892" s="14"/>
      <c r="THR892" s="14"/>
      <c r="THS892" s="14"/>
      <c r="THT892" s="14"/>
      <c r="THU892" s="14"/>
      <c r="THV892" s="14"/>
      <c r="THW892" s="14"/>
      <c r="THX892" s="14"/>
      <c r="THY892" s="14"/>
      <c r="THZ892" s="14"/>
      <c r="TIA892" s="14"/>
      <c r="TIB892" s="14"/>
      <c r="TIC892" s="14"/>
      <c r="TID892" s="14"/>
      <c r="TIE892" s="14"/>
      <c r="TIF892" s="14"/>
      <c r="TIG892" s="14"/>
      <c r="TIH892" s="14"/>
      <c r="TII892" s="14"/>
      <c r="TIJ892" s="14"/>
      <c r="TIK892" s="14"/>
      <c r="TIL892" s="14"/>
      <c r="TIM892" s="14"/>
      <c r="TIN892" s="14"/>
      <c r="TIO892" s="14"/>
      <c r="TIP892" s="14"/>
      <c r="TIQ892" s="14"/>
      <c r="TIR892" s="14"/>
      <c r="TIS892" s="14"/>
      <c r="TIT892" s="14"/>
      <c r="TIU892" s="14"/>
      <c r="TIV892" s="14"/>
      <c r="TIW892" s="14"/>
      <c r="TIX892" s="14"/>
      <c r="TIY892" s="14"/>
      <c r="TIZ892" s="14"/>
      <c r="TJA892" s="14"/>
      <c r="TJB892" s="14"/>
      <c r="TJC892" s="14"/>
      <c r="TJD892" s="14"/>
      <c r="TJE892" s="14"/>
      <c r="TJF892" s="14"/>
      <c r="TJG892" s="14"/>
      <c r="TJH892" s="14"/>
      <c r="TJI892" s="14"/>
      <c r="TJJ892" s="14"/>
      <c r="TJK892" s="14"/>
      <c r="TJL892" s="14"/>
      <c r="TJM892" s="14"/>
      <c r="TJN892" s="14"/>
      <c r="TJO892" s="14"/>
      <c r="TJP892" s="14"/>
      <c r="TJQ892" s="14"/>
      <c r="TJR892" s="14"/>
      <c r="TJS892" s="14"/>
      <c r="TJT892" s="14"/>
      <c r="TJU892" s="14"/>
      <c r="TJV892" s="14"/>
      <c r="TJW892" s="14"/>
      <c r="TJX892" s="14"/>
      <c r="TJY892" s="14"/>
      <c r="TJZ892" s="14"/>
      <c r="TKA892" s="14"/>
      <c r="TKB892" s="14"/>
      <c r="TKC892" s="14"/>
      <c r="TKD892" s="14"/>
      <c r="TKE892" s="14"/>
      <c r="TKF892" s="14"/>
      <c r="TKG892" s="14"/>
      <c r="TKH892" s="14"/>
      <c r="TKI892" s="14"/>
      <c r="TKJ892" s="14"/>
      <c r="TKK892" s="14"/>
      <c r="TKL892" s="14"/>
      <c r="TKM892" s="14"/>
      <c r="TKN892" s="14"/>
      <c r="TKO892" s="14"/>
      <c r="TKP892" s="14"/>
      <c r="TKQ892" s="14"/>
      <c r="TKR892" s="14"/>
      <c r="TKS892" s="14"/>
      <c r="TKT892" s="14"/>
      <c r="TKU892" s="14"/>
      <c r="TKV892" s="14"/>
      <c r="TKW892" s="14"/>
      <c r="TKX892" s="14"/>
      <c r="TKY892" s="14"/>
      <c r="TKZ892" s="14"/>
      <c r="TLA892" s="14"/>
      <c r="TLB892" s="14"/>
      <c r="TLC892" s="14"/>
      <c r="TLD892" s="14"/>
      <c r="TLE892" s="14"/>
      <c r="TLF892" s="14"/>
      <c r="TLG892" s="14"/>
      <c r="TLH892" s="14"/>
      <c r="TLI892" s="14"/>
      <c r="TLJ892" s="14"/>
      <c r="TLK892" s="14"/>
      <c r="TLL892" s="14"/>
      <c r="TLM892" s="14"/>
      <c r="TLN892" s="14"/>
      <c r="TLO892" s="14"/>
      <c r="TLP892" s="14"/>
      <c r="TLQ892" s="14"/>
      <c r="TLR892" s="14"/>
      <c r="TLS892" s="14"/>
      <c r="TLT892" s="14"/>
      <c r="TLU892" s="14"/>
      <c r="TLV892" s="14"/>
      <c r="TLW892" s="14"/>
      <c r="TLX892" s="14"/>
      <c r="TLY892" s="14"/>
      <c r="TLZ892" s="14"/>
      <c r="TMA892" s="14"/>
      <c r="TMB892" s="14"/>
      <c r="TMC892" s="14"/>
      <c r="TMD892" s="14"/>
      <c r="TME892" s="14"/>
      <c r="TMF892" s="14"/>
      <c r="TMG892" s="14"/>
      <c r="TMH892" s="14"/>
      <c r="TMI892" s="14"/>
      <c r="TMJ892" s="14"/>
      <c r="TMK892" s="14"/>
      <c r="TML892" s="14"/>
      <c r="TMM892" s="14"/>
      <c r="TMN892" s="14"/>
      <c r="TMO892" s="14"/>
      <c r="TMP892" s="14"/>
      <c r="TMQ892" s="14"/>
      <c r="TMR892" s="14"/>
      <c r="TMS892" s="14"/>
      <c r="TMT892" s="14"/>
      <c r="TMU892" s="14"/>
      <c r="TMV892" s="14"/>
      <c r="TMW892" s="14"/>
      <c r="TMX892" s="14"/>
      <c r="TMY892" s="14"/>
      <c r="TMZ892" s="14"/>
      <c r="TNA892" s="14"/>
      <c r="TNB892" s="14"/>
      <c r="TNC892" s="14"/>
      <c r="TND892" s="14"/>
      <c r="TNE892" s="14"/>
      <c r="TNF892" s="14"/>
      <c r="TNG892" s="14"/>
      <c r="TNH892" s="14"/>
      <c r="TNI892" s="14"/>
      <c r="TNJ892" s="14"/>
      <c r="TNK892" s="14"/>
      <c r="TNL892" s="14"/>
      <c r="TNM892" s="14"/>
      <c r="TNN892" s="14"/>
      <c r="TNO892" s="14"/>
      <c r="TNP892" s="14"/>
      <c r="TNQ892" s="14"/>
      <c r="TNR892" s="14"/>
      <c r="TNS892" s="14"/>
      <c r="TNT892" s="14"/>
      <c r="TNU892" s="14"/>
      <c r="TNV892" s="14"/>
      <c r="TNW892" s="14"/>
      <c r="TNX892" s="14"/>
      <c r="TNY892" s="14"/>
      <c r="TNZ892" s="14"/>
      <c r="TOA892" s="14"/>
      <c r="TOB892" s="14"/>
      <c r="TOC892" s="14"/>
      <c r="TOD892" s="14"/>
      <c r="TOE892" s="14"/>
      <c r="TOF892" s="14"/>
      <c r="TOG892" s="14"/>
      <c r="TOH892" s="14"/>
      <c r="TOI892" s="14"/>
      <c r="TOJ892" s="14"/>
      <c r="TOK892" s="14"/>
      <c r="TOL892" s="14"/>
      <c r="TOM892" s="14"/>
      <c r="TON892" s="14"/>
      <c r="TOO892" s="14"/>
      <c r="TOP892" s="14"/>
      <c r="TOQ892" s="14"/>
      <c r="TOR892" s="14"/>
      <c r="TOS892" s="14"/>
      <c r="TOT892" s="14"/>
      <c r="TOU892" s="14"/>
      <c r="TOV892" s="14"/>
      <c r="TOW892" s="14"/>
      <c r="TOX892" s="14"/>
      <c r="TOY892" s="14"/>
      <c r="TOZ892" s="14"/>
      <c r="TPA892" s="14"/>
      <c r="TPB892" s="14"/>
      <c r="TPC892" s="14"/>
      <c r="TPD892" s="14"/>
      <c r="TPE892" s="14"/>
      <c r="TPF892" s="14"/>
      <c r="TPG892" s="14"/>
      <c r="TPH892" s="14"/>
      <c r="TPI892" s="14"/>
      <c r="TPJ892" s="14"/>
      <c r="TPK892" s="14"/>
      <c r="TPL892" s="14"/>
      <c r="TPM892" s="14"/>
      <c r="TPN892" s="14"/>
      <c r="TPO892" s="14"/>
      <c r="TPP892" s="14"/>
      <c r="TPQ892" s="14"/>
      <c r="TPR892" s="14"/>
      <c r="TPS892" s="14"/>
      <c r="TPT892" s="14"/>
      <c r="TPU892" s="14"/>
      <c r="TPV892" s="14"/>
      <c r="TPW892" s="14"/>
      <c r="TPX892" s="14"/>
      <c r="TPY892" s="14"/>
      <c r="TPZ892" s="14"/>
      <c r="TQA892" s="14"/>
      <c r="TQB892" s="14"/>
      <c r="TQC892" s="14"/>
      <c r="TQD892" s="14"/>
      <c r="TQE892" s="14"/>
      <c r="TQF892" s="14"/>
      <c r="TQG892" s="14"/>
      <c r="TQH892" s="14"/>
      <c r="TQI892" s="14"/>
      <c r="TQJ892" s="14"/>
      <c r="TQK892" s="14"/>
      <c r="TQL892" s="14"/>
      <c r="TQM892" s="14"/>
      <c r="TQN892" s="14"/>
      <c r="TQO892" s="14"/>
      <c r="TQP892" s="14"/>
      <c r="TQQ892" s="14"/>
      <c r="TQR892" s="14"/>
      <c r="TQS892" s="14"/>
      <c r="TQT892" s="14"/>
      <c r="TQU892" s="14"/>
      <c r="TQV892" s="14"/>
      <c r="TQW892" s="14"/>
      <c r="TQX892" s="14"/>
      <c r="TQY892" s="14"/>
      <c r="TQZ892" s="14"/>
      <c r="TRA892" s="14"/>
      <c r="TRB892" s="14"/>
      <c r="TRC892" s="14"/>
      <c r="TRD892" s="14"/>
      <c r="TRE892" s="14"/>
      <c r="TRF892" s="14"/>
      <c r="TRG892" s="14"/>
      <c r="TRH892" s="14"/>
      <c r="TRI892" s="14"/>
      <c r="TRJ892" s="14"/>
      <c r="TRK892" s="14"/>
      <c r="TRL892" s="14"/>
      <c r="TRM892" s="14"/>
      <c r="TRN892" s="14"/>
      <c r="TRO892" s="14"/>
      <c r="TRP892" s="14"/>
      <c r="TRQ892" s="14"/>
      <c r="TRR892" s="14"/>
      <c r="TRS892" s="14"/>
      <c r="TRT892" s="14"/>
      <c r="TRU892" s="14"/>
      <c r="TRV892" s="14"/>
      <c r="TRW892" s="14"/>
      <c r="TRX892" s="14"/>
      <c r="TRY892" s="14"/>
      <c r="TRZ892" s="14"/>
      <c r="TSA892" s="14"/>
      <c r="TSB892" s="14"/>
      <c r="TSC892" s="14"/>
      <c r="TSD892" s="14"/>
      <c r="TSE892" s="14"/>
      <c r="TSF892" s="14"/>
      <c r="TSG892" s="14"/>
      <c r="TSH892" s="14"/>
      <c r="TSI892" s="14"/>
      <c r="TSJ892" s="14"/>
      <c r="TSK892" s="14"/>
      <c r="TSL892" s="14"/>
      <c r="TSM892" s="14"/>
      <c r="TSN892" s="14"/>
      <c r="TSO892" s="14"/>
      <c r="TSP892" s="14"/>
      <c r="TSQ892" s="14"/>
      <c r="TSR892" s="14"/>
      <c r="TSS892" s="14"/>
      <c r="TST892" s="14"/>
      <c r="TSU892" s="14"/>
      <c r="TSV892" s="14"/>
      <c r="TSW892" s="14"/>
      <c r="TSX892" s="14"/>
      <c r="TSY892" s="14"/>
      <c r="TSZ892" s="14"/>
      <c r="TTA892" s="14"/>
      <c r="TTB892" s="14"/>
      <c r="TTC892" s="14"/>
      <c r="TTD892" s="14"/>
      <c r="TTE892" s="14"/>
      <c r="TTF892" s="14"/>
      <c r="TTG892" s="14"/>
      <c r="TTH892" s="14"/>
      <c r="TTI892" s="14"/>
      <c r="TTJ892" s="14"/>
      <c r="TTK892" s="14"/>
      <c r="TTL892" s="14"/>
      <c r="TTM892" s="14"/>
      <c r="TTN892" s="14"/>
      <c r="TTO892" s="14"/>
      <c r="TTP892" s="14"/>
      <c r="TTQ892" s="14"/>
      <c r="TTR892" s="14"/>
      <c r="TTS892" s="14"/>
      <c r="TTT892" s="14"/>
      <c r="TTU892" s="14"/>
      <c r="TTV892" s="14"/>
      <c r="TTW892" s="14"/>
      <c r="TTX892" s="14"/>
      <c r="TTY892" s="14"/>
      <c r="TTZ892" s="14"/>
      <c r="TUA892" s="14"/>
      <c r="TUB892" s="14"/>
      <c r="TUC892" s="14"/>
      <c r="TUD892" s="14"/>
      <c r="TUE892" s="14"/>
      <c r="TUF892" s="14"/>
      <c r="TUG892" s="14"/>
      <c r="TUH892" s="14"/>
      <c r="TUI892" s="14"/>
      <c r="TUJ892" s="14"/>
      <c r="TUK892" s="14"/>
      <c r="TUL892" s="14"/>
      <c r="TUM892" s="14"/>
      <c r="TUN892" s="14"/>
      <c r="TUO892" s="14"/>
      <c r="TUP892" s="14"/>
      <c r="TUQ892" s="14"/>
      <c r="TUR892" s="14"/>
      <c r="TUS892" s="14"/>
      <c r="TUT892" s="14"/>
      <c r="TUU892" s="14"/>
      <c r="TUV892" s="14"/>
      <c r="TUW892" s="14"/>
      <c r="TUX892" s="14"/>
      <c r="TUY892" s="14"/>
      <c r="TUZ892" s="14"/>
      <c r="TVA892" s="14"/>
      <c r="TVB892" s="14"/>
      <c r="TVC892" s="14"/>
      <c r="TVD892" s="14"/>
      <c r="TVE892" s="14"/>
      <c r="TVF892" s="14"/>
      <c r="TVG892" s="14"/>
      <c r="TVH892" s="14"/>
      <c r="TVI892" s="14"/>
      <c r="TVJ892" s="14"/>
      <c r="TVK892" s="14"/>
      <c r="TVL892" s="14"/>
      <c r="TVM892" s="14"/>
      <c r="TVN892" s="14"/>
      <c r="TVO892" s="14"/>
      <c r="TVP892" s="14"/>
      <c r="TVQ892" s="14"/>
      <c r="TVR892" s="14"/>
      <c r="TVS892" s="14"/>
      <c r="TVT892" s="14"/>
      <c r="TVU892" s="14"/>
      <c r="TVV892" s="14"/>
      <c r="TVW892" s="14"/>
      <c r="TVX892" s="14"/>
      <c r="TVY892" s="14"/>
      <c r="TVZ892" s="14"/>
      <c r="TWA892" s="14"/>
      <c r="TWB892" s="14"/>
      <c r="TWC892" s="14"/>
      <c r="TWD892" s="14"/>
      <c r="TWE892" s="14"/>
      <c r="TWF892" s="14"/>
      <c r="TWG892" s="14"/>
      <c r="TWH892" s="14"/>
      <c r="TWI892" s="14"/>
      <c r="TWJ892" s="14"/>
      <c r="TWK892" s="14"/>
      <c r="TWL892" s="14"/>
      <c r="TWM892" s="14"/>
      <c r="TWN892" s="14"/>
      <c r="TWO892" s="14"/>
      <c r="TWP892" s="14"/>
      <c r="TWQ892" s="14"/>
      <c r="TWR892" s="14"/>
      <c r="TWS892" s="14"/>
      <c r="TWT892" s="14"/>
      <c r="TWU892" s="14"/>
      <c r="TWV892" s="14"/>
      <c r="TWW892" s="14"/>
      <c r="TWX892" s="14"/>
      <c r="TWY892" s="14"/>
      <c r="TWZ892" s="14"/>
      <c r="TXA892" s="14"/>
      <c r="TXB892" s="14"/>
      <c r="TXC892" s="14"/>
      <c r="TXD892" s="14"/>
      <c r="TXE892" s="14"/>
      <c r="TXF892" s="14"/>
      <c r="TXG892" s="14"/>
      <c r="TXH892" s="14"/>
      <c r="TXI892" s="14"/>
      <c r="TXJ892" s="14"/>
      <c r="TXK892" s="14"/>
      <c r="TXL892" s="14"/>
      <c r="TXM892" s="14"/>
      <c r="TXN892" s="14"/>
      <c r="TXO892" s="14"/>
      <c r="TXP892" s="14"/>
      <c r="TXQ892" s="14"/>
      <c r="TXR892" s="14"/>
      <c r="TXS892" s="14"/>
      <c r="TXT892" s="14"/>
      <c r="TXU892" s="14"/>
      <c r="TXV892" s="14"/>
      <c r="TXW892" s="14"/>
      <c r="TXX892" s="14"/>
      <c r="TXY892" s="14"/>
      <c r="TXZ892" s="14"/>
      <c r="TYA892" s="14"/>
      <c r="TYB892" s="14"/>
      <c r="TYC892" s="14"/>
      <c r="TYD892" s="14"/>
      <c r="TYE892" s="14"/>
      <c r="TYF892" s="14"/>
      <c r="TYG892" s="14"/>
      <c r="TYH892" s="14"/>
      <c r="TYI892" s="14"/>
      <c r="TYJ892" s="14"/>
      <c r="TYK892" s="14"/>
      <c r="TYL892" s="14"/>
      <c r="TYM892" s="14"/>
      <c r="TYN892" s="14"/>
      <c r="TYO892" s="14"/>
      <c r="TYP892" s="14"/>
      <c r="TYQ892" s="14"/>
      <c r="TYR892" s="14"/>
      <c r="TYS892" s="14"/>
      <c r="TYT892" s="14"/>
      <c r="TYU892" s="14"/>
      <c r="TYV892" s="14"/>
      <c r="TYW892" s="14"/>
      <c r="TYX892" s="14"/>
      <c r="TYY892" s="14"/>
      <c r="TYZ892" s="14"/>
      <c r="TZA892" s="14"/>
      <c r="TZB892" s="14"/>
      <c r="TZC892" s="14"/>
      <c r="TZD892" s="14"/>
      <c r="TZE892" s="14"/>
      <c r="TZF892" s="14"/>
      <c r="TZG892" s="14"/>
      <c r="TZH892" s="14"/>
      <c r="TZI892" s="14"/>
      <c r="TZJ892" s="14"/>
      <c r="TZK892" s="14"/>
      <c r="TZL892" s="14"/>
      <c r="TZM892" s="14"/>
      <c r="TZN892" s="14"/>
      <c r="TZO892" s="14"/>
      <c r="TZP892" s="14"/>
      <c r="TZQ892" s="14"/>
      <c r="TZR892" s="14"/>
      <c r="TZS892" s="14"/>
      <c r="TZT892" s="14"/>
      <c r="TZU892" s="14"/>
      <c r="TZV892" s="14"/>
      <c r="TZW892" s="14"/>
      <c r="TZX892" s="14"/>
      <c r="TZY892" s="14"/>
      <c r="TZZ892" s="14"/>
      <c r="UAA892" s="14"/>
      <c r="UAB892" s="14"/>
      <c r="UAC892" s="14"/>
      <c r="UAD892" s="14"/>
      <c r="UAE892" s="14"/>
      <c r="UAF892" s="14"/>
      <c r="UAG892" s="14"/>
      <c r="UAH892" s="14"/>
      <c r="UAI892" s="14"/>
      <c r="UAJ892" s="14"/>
      <c r="UAK892" s="14"/>
      <c r="UAL892" s="14"/>
      <c r="UAM892" s="14"/>
      <c r="UAN892" s="14"/>
      <c r="UAO892" s="14"/>
      <c r="UAP892" s="14"/>
      <c r="UAQ892" s="14"/>
      <c r="UAR892" s="14"/>
      <c r="UAS892" s="14"/>
      <c r="UAT892" s="14"/>
      <c r="UAU892" s="14"/>
      <c r="UAV892" s="14"/>
      <c r="UAW892" s="14"/>
      <c r="UAX892" s="14"/>
      <c r="UAY892" s="14"/>
      <c r="UAZ892" s="14"/>
      <c r="UBA892" s="14"/>
      <c r="UBB892" s="14"/>
      <c r="UBC892" s="14"/>
      <c r="UBD892" s="14"/>
      <c r="UBE892" s="14"/>
      <c r="UBF892" s="14"/>
      <c r="UBG892" s="14"/>
      <c r="UBH892" s="14"/>
      <c r="UBI892" s="14"/>
      <c r="UBJ892" s="14"/>
      <c r="UBK892" s="14"/>
      <c r="UBL892" s="14"/>
      <c r="UBM892" s="14"/>
      <c r="UBN892" s="14"/>
      <c r="UBO892" s="14"/>
      <c r="UBP892" s="14"/>
      <c r="UBQ892" s="14"/>
      <c r="UBR892" s="14"/>
      <c r="UBS892" s="14"/>
      <c r="UBT892" s="14"/>
      <c r="UBU892" s="14"/>
      <c r="UBV892" s="14"/>
      <c r="UBW892" s="14"/>
      <c r="UBX892" s="14"/>
      <c r="UBY892" s="14"/>
      <c r="UBZ892" s="14"/>
      <c r="UCA892" s="14"/>
      <c r="UCB892" s="14"/>
      <c r="UCC892" s="14"/>
      <c r="UCD892" s="14"/>
      <c r="UCE892" s="14"/>
      <c r="UCF892" s="14"/>
      <c r="UCG892" s="14"/>
      <c r="UCH892" s="14"/>
      <c r="UCI892" s="14"/>
      <c r="UCJ892" s="14"/>
      <c r="UCK892" s="14"/>
      <c r="UCL892" s="14"/>
      <c r="UCM892" s="14"/>
      <c r="UCN892" s="14"/>
      <c r="UCO892" s="14"/>
      <c r="UCP892" s="14"/>
      <c r="UCQ892" s="14"/>
      <c r="UCR892" s="14"/>
      <c r="UCS892" s="14"/>
      <c r="UCT892" s="14"/>
      <c r="UCU892" s="14"/>
      <c r="UCV892" s="14"/>
      <c r="UCW892" s="14"/>
      <c r="UCX892" s="14"/>
      <c r="UCY892" s="14"/>
      <c r="UCZ892" s="14"/>
      <c r="UDA892" s="14"/>
      <c r="UDB892" s="14"/>
      <c r="UDC892" s="14"/>
      <c r="UDD892" s="14"/>
      <c r="UDE892" s="14"/>
      <c r="UDF892" s="14"/>
      <c r="UDG892" s="14"/>
      <c r="UDH892" s="14"/>
      <c r="UDI892" s="14"/>
      <c r="UDJ892" s="14"/>
      <c r="UDK892" s="14"/>
      <c r="UDL892" s="14"/>
      <c r="UDM892" s="14"/>
      <c r="UDN892" s="14"/>
      <c r="UDO892" s="14"/>
      <c r="UDP892" s="14"/>
      <c r="UDQ892" s="14"/>
      <c r="UDR892" s="14"/>
      <c r="UDS892" s="14"/>
      <c r="UDT892" s="14"/>
      <c r="UDU892" s="14"/>
      <c r="UDV892" s="14"/>
      <c r="UDW892" s="14"/>
      <c r="UDX892" s="14"/>
      <c r="UDY892" s="14"/>
      <c r="UDZ892" s="14"/>
      <c r="UEA892" s="14"/>
      <c r="UEB892" s="14"/>
      <c r="UEC892" s="14"/>
      <c r="UED892" s="14"/>
      <c r="UEE892" s="14"/>
      <c r="UEF892" s="14"/>
      <c r="UEG892" s="14"/>
      <c r="UEH892" s="14"/>
      <c r="UEI892" s="14"/>
      <c r="UEJ892" s="14"/>
      <c r="UEK892" s="14"/>
      <c r="UEL892" s="14"/>
      <c r="UEM892" s="14"/>
      <c r="UEN892" s="14"/>
      <c r="UEO892" s="14"/>
      <c r="UEP892" s="14"/>
      <c r="UEQ892" s="14"/>
      <c r="UER892" s="14"/>
      <c r="UES892" s="14"/>
      <c r="UET892" s="14"/>
      <c r="UEU892" s="14"/>
      <c r="UEV892" s="14"/>
      <c r="UEW892" s="14"/>
      <c r="UEX892" s="14"/>
      <c r="UEY892" s="14"/>
      <c r="UEZ892" s="14"/>
      <c r="UFA892" s="14"/>
      <c r="UFB892" s="14"/>
      <c r="UFC892" s="14"/>
      <c r="UFD892" s="14"/>
      <c r="UFE892" s="14"/>
      <c r="UFF892" s="14"/>
      <c r="UFG892" s="14"/>
      <c r="UFH892" s="14"/>
      <c r="UFI892" s="14"/>
      <c r="UFJ892" s="14"/>
      <c r="UFK892" s="14"/>
      <c r="UFL892" s="14"/>
      <c r="UFM892" s="14"/>
      <c r="UFN892" s="14"/>
      <c r="UFO892" s="14"/>
      <c r="UFP892" s="14"/>
      <c r="UFQ892" s="14"/>
      <c r="UFR892" s="14"/>
      <c r="UFS892" s="14"/>
      <c r="UFT892" s="14"/>
      <c r="UFU892" s="14"/>
      <c r="UFV892" s="14"/>
      <c r="UFW892" s="14"/>
      <c r="UFX892" s="14"/>
      <c r="UFY892" s="14"/>
      <c r="UFZ892" s="14"/>
      <c r="UGA892" s="14"/>
      <c r="UGB892" s="14"/>
      <c r="UGC892" s="14"/>
      <c r="UGD892" s="14"/>
      <c r="UGE892" s="14"/>
      <c r="UGF892" s="14"/>
      <c r="UGG892" s="14"/>
      <c r="UGH892" s="14"/>
      <c r="UGI892" s="14"/>
      <c r="UGJ892" s="14"/>
      <c r="UGK892" s="14"/>
      <c r="UGL892" s="14"/>
      <c r="UGM892" s="14"/>
      <c r="UGN892" s="14"/>
      <c r="UGO892" s="14"/>
      <c r="UGP892" s="14"/>
      <c r="UGQ892" s="14"/>
      <c r="UGR892" s="14"/>
      <c r="UGS892" s="14"/>
      <c r="UGT892" s="14"/>
      <c r="UGU892" s="14"/>
      <c r="UGV892" s="14"/>
      <c r="UGW892" s="14"/>
      <c r="UGX892" s="14"/>
      <c r="UGY892" s="14"/>
      <c r="UGZ892" s="14"/>
      <c r="UHA892" s="14"/>
      <c r="UHB892" s="14"/>
      <c r="UHC892" s="14"/>
      <c r="UHD892" s="14"/>
      <c r="UHE892" s="14"/>
      <c r="UHF892" s="14"/>
      <c r="UHG892" s="14"/>
      <c r="UHH892" s="14"/>
      <c r="UHI892" s="14"/>
      <c r="UHJ892" s="14"/>
      <c r="UHK892" s="14"/>
      <c r="UHL892" s="14"/>
      <c r="UHM892" s="14"/>
      <c r="UHN892" s="14"/>
      <c r="UHO892" s="14"/>
      <c r="UHP892" s="14"/>
      <c r="UHQ892" s="14"/>
      <c r="UHR892" s="14"/>
      <c r="UHS892" s="14"/>
      <c r="UHT892" s="14"/>
      <c r="UHU892" s="14"/>
      <c r="UHV892" s="14"/>
      <c r="UHW892" s="14"/>
      <c r="UHX892" s="14"/>
      <c r="UHY892" s="14"/>
      <c r="UHZ892" s="14"/>
      <c r="UIA892" s="14"/>
      <c r="UIB892" s="14"/>
      <c r="UIC892" s="14"/>
      <c r="UID892" s="14"/>
      <c r="UIE892" s="14"/>
      <c r="UIF892" s="14"/>
      <c r="UIG892" s="14"/>
      <c r="UIH892" s="14"/>
      <c r="UII892" s="14"/>
      <c r="UIJ892" s="14"/>
      <c r="UIK892" s="14"/>
      <c r="UIL892" s="14"/>
      <c r="UIM892" s="14"/>
      <c r="UIN892" s="14"/>
      <c r="UIO892" s="14"/>
      <c r="UIP892" s="14"/>
      <c r="UIQ892" s="14"/>
      <c r="UIR892" s="14"/>
      <c r="UIS892" s="14"/>
      <c r="UIT892" s="14"/>
      <c r="UIU892" s="14"/>
      <c r="UIV892" s="14"/>
      <c r="UIW892" s="14"/>
      <c r="UIX892" s="14"/>
      <c r="UIY892" s="14"/>
      <c r="UIZ892" s="14"/>
      <c r="UJA892" s="14"/>
      <c r="UJB892" s="14"/>
      <c r="UJC892" s="14"/>
      <c r="UJD892" s="14"/>
      <c r="UJE892" s="14"/>
      <c r="UJF892" s="14"/>
      <c r="UJG892" s="14"/>
      <c r="UJH892" s="14"/>
      <c r="UJI892" s="14"/>
      <c r="UJJ892" s="14"/>
      <c r="UJK892" s="14"/>
      <c r="UJL892" s="14"/>
      <c r="UJM892" s="14"/>
      <c r="UJN892" s="14"/>
      <c r="UJO892" s="14"/>
      <c r="UJP892" s="14"/>
      <c r="UJQ892" s="14"/>
      <c r="UJR892" s="14"/>
      <c r="UJS892" s="14"/>
      <c r="UJT892" s="14"/>
      <c r="UJU892" s="14"/>
      <c r="UJV892" s="14"/>
      <c r="UJW892" s="14"/>
      <c r="UJX892" s="14"/>
      <c r="UJY892" s="14"/>
      <c r="UJZ892" s="14"/>
      <c r="UKA892" s="14"/>
      <c r="UKB892" s="14"/>
      <c r="UKC892" s="14"/>
      <c r="UKD892" s="14"/>
      <c r="UKE892" s="14"/>
      <c r="UKF892" s="14"/>
      <c r="UKG892" s="14"/>
      <c r="UKH892" s="14"/>
      <c r="UKI892" s="14"/>
      <c r="UKJ892" s="14"/>
      <c r="UKK892" s="14"/>
      <c r="UKL892" s="14"/>
      <c r="UKM892" s="14"/>
      <c r="UKN892" s="14"/>
      <c r="UKO892" s="14"/>
      <c r="UKP892" s="14"/>
      <c r="UKQ892" s="14"/>
      <c r="UKR892" s="14"/>
      <c r="UKS892" s="14"/>
      <c r="UKT892" s="14"/>
      <c r="UKU892" s="14"/>
      <c r="UKV892" s="14"/>
      <c r="UKW892" s="14"/>
      <c r="UKX892" s="14"/>
      <c r="UKY892" s="14"/>
      <c r="UKZ892" s="14"/>
      <c r="ULA892" s="14"/>
      <c r="ULB892" s="14"/>
      <c r="ULC892" s="14"/>
      <c r="ULD892" s="14"/>
      <c r="ULE892" s="14"/>
      <c r="ULF892" s="14"/>
      <c r="ULG892" s="14"/>
      <c r="ULH892" s="14"/>
      <c r="ULI892" s="14"/>
      <c r="ULJ892" s="14"/>
      <c r="ULK892" s="14"/>
      <c r="ULL892" s="14"/>
      <c r="ULM892" s="14"/>
      <c r="ULN892" s="14"/>
      <c r="ULO892" s="14"/>
      <c r="ULP892" s="14"/>
      <c r="ULQ892" s="14"/>
      <c r="ULR892" s="14"/>
      <c r="ULS892" s="14"/>
      <c r="ULT892" s="14"/>
      <c r="ULU892" s="14"/>
      <c r="ULV892" s="14"/>
      <c r="ULW892" s="14"/>
      <c r="ULX892" s="14"/>
      <c r="ULY892" s="14"/>
      <c r="ULZ892" s="14"/>
      <c r="UMA892" s="14"/>
      <c r="UMB892" s="14"/>
      <c r="UMC892" s="14"/>
      <c r="UMD892" s="14"/>
      <c r="UME892" s="14"/>
      <c r="UMF892" s="14"/>
      <c r="UMG892" s="14"/>
      <c r="UMH892" s="14"/>
      <c r="UMI892" s="14"/>
      <c r="UMJ892" s="14"/>
      <c r="UMK892" s="14"/>
      <c r="UML892" s="14"/>
      <c r="UMM892" s="14"/>
      <c r="UMN892" s="14"/>
      <c r="UMO892" s="14"/>
      <c r="UMP892" s="14"/>
      <c r="UMQ892" s="14"/>
      <c r="UMR892" s="14"/>
      <c r="UMS892" s="14"/>
      <c r="UMT892" s="14"/>
      <c r="UMU892" s="14"/>
      <c r="UMV892" s="14"/>
      <c r="UMW892" s="14"/>
      <c r="UMX892" s="14"/>
      <c r="UMY892" s="14"/>
      <c r="UMZ892" s="14"/>
      <c r="UNA892" s="14"/>
      <c r="UNB892" s="14"/>
      <c r="UNC892" s="14"/>
      <c r="UND892" s="14"/>
      <c r="UNE892" s="14"/>
      <c r="UNF892" s="14"/>
      <c r="UNG892" s="14"/>
      <c r="UNH892" s="14"/>
      <c r="UNI892" s="14"/>
      <c r="UNJ892" s="14"/>
      <c r="UNK892" s="14"/>
      <c r="UNL892" s="14"/>
      <c r="UNM892" s="14"/>
      <c r="UNN892" s="14"/>
      <c r="UNO892" s="14"/>
      <c r="UNP892" s="14"/>
      <c r="UNQ892" s="14"/>
      <c r="UNR892" s="14"/>
      <c r="UNS892" s="14"/>
      <c r="UNT892" s="14"/>
      <c r="UNU892" s="14"/>
      <c r="UNV892" s="14"/>
      <c r="UNW892" s="14"/>
      <c r="UNX892" s="14"/>
      <c r="UNY892" s="14"/>
      <c r="UNZ892" s="14"/>
      <c r="UOA892" s="14"/>
      <c r="UOB892" s="14"/>
      <c r="UOC892" s="14"/>
      <c r="UOD892" s="14"/>
      <c r="UOE892" s="14"/>
      <c r="UOF892" s="14"/>
      <c r="UOG892" s="14"/>
      <c r="UOH892" s="14"/>
      <c r="UOI892" s="14"/>
      <c r="UOJ892" s="14"/>
      <c r="UOK892" s="14"/>
      <c r="UOL892" s="14"/>
      <c r="UOM892" s="14"/>
      <c r="UON892" s="14"/>
      <c r="UOO892" s="14"/>
      <c r="UOP892" s="14"/>
      <c r="UOQ892" s="14"/>
      <c r="UOR892" s="14"/>
      <c r="UOS892" s="14"/>
      <c r="UOT892" s="14"/>
      <c r="UOU892" s="14"/>
      <c r="UOV892" s="14"/>
      <c r="UOW892" s="14"/>
      <c r="UOX892" s="14"/>
      <c r="UOY892" s="14"/>
      <c r="UOZ892" s="14"/>
      <c r="UPA892" s="14"/>
      <c r="UPB892" s="14"/>
      <c r="UPC892" s="14"/>
      <c r="UPD892" s="14"/>
      <c r="UPE892" s="14"/>
      <c r="UPF892" s="14"/>
      <c r="UPG892" s="14"/>
      <c r="UPH892" s="14"/>
      <c r="UPI892" s="14"/>
      <c r="UPJ892" s="14"/>
      <c r="UPK892" s="14"/>
      <c r="UPL892" s="14"/>
      <c r="UPM892" s="14"/>
      <c r="UPN892" s="14"/>
      <c r="UPO892" s="14"/>
      <c r="UPP892" s="14"/>
      <c r="UPQ892" s="14"/>
      <c r="UPR892" s="14"/>
      <c r="UPS892" s="14"/>
      <c r="UPT892" s="14"/>
      <c r="UPU892" s="14"/>
      <c r="UPV892" s="14"/>
      <c r="UPW892" s="14"/>
      <c r="UPX892" s="14"/>
      <c r="UPY892" s="14"/>
      <c r="UPZ892" s="14"/>
      <c r="UQA892" s="14"/>
      <c r="UQB892" s="14"/>
      <c r="UQC892" s="14"/>
      <c r="UQD892" s="14"/>
      <c r="UQE892" s="14"/>
      <c r="UQF892" s="14"/>
      <c r="UQG892" s="14"/>
      <c r="UQH892" s="14"/>
      <c r="UQI892" s="14"/>
      <c r="UQJ892" s="14"/>
      <c r="UQK892" s="14"/>
      <c r="UQL892" s="14"/>
      <c r="UQM892" s="14"/>
      <c r="UQN892" s="14"/>
      <c r="UQO892" s="14"/>
      <c r="UQP892" s="14"/>
      <c r="UQQ892" s="14"/>
      <c r="UQR892" s="14"/>
      <c r="UQS892" s="14"/>
      <c r="UQT892" s="14"/>
      <c r="UQU892" s="14"/>
      <c r="UQV892" s="14"/>
      <c r="UQW892" s="14"/>
      <c r="UQX892" s="14"/>
      <c r="UQY892" s="14"/>
      <c r="UQZ892" s="14"/>
      <c r="URA892" s="14"/>
      <c r="URB892" s="14"/>
      <c r="URC892" s="14"/>
      <c r="URD892" s="14"/>
      <c r="URE892" s="14"/>
      <c r="URF892" s="14"/>
      <c r="URG892" s="14"/>
      <c r="URH892" s="14"/>
      <c r="URI892" s="14"/>
      <c r="URJ892" s="14"/>
      <c r="URK892" s="14"/>
      <c r="URL892" s="14"/>
      <c r="URM892" s="14"/>
      <c r="URN892" s="14"/>
      <c r="URO892" s="14"/>
      <c r="URP892" s="14"/>
      <c r="URQ892" s="14"/>
      <c r="URR892" s="14"/>
      <c r="URS892" s="14"/>
      <c r="URT892" s="14"/>
      <c r="URU892" s="14"/>
      <c r="URV892" s="14"/>
      <c r="URW892" s="14"/>
      <c r="URX892" s="14"/>
      <c r="URY892" s="14"/>
      <c r="URZ892" s="14"/>
      <c r="USA892" s="14"/>
      <c r="USB892" s="14"/>
      <c r="USC892" s="14"/>
      <c r="USD892" s="14"/>
      <c r="USE892" s="14"/>
      <c r="USF892" s="14"/>
      <c r="USG892" s="14"/>
      <c r="USH892" s="14"/>
      <c r="USI892" s="14"/>
      <c r="USJ892" s="14"/>
      <c r="USK892" s="14"/>
      <c r="USL892" s="14"/>
      <c r="USM892" s="14"/>
      <c r="USN892" s="14"/>
      <c r="USO892" s="14"/>
      <c r="USP892" s="14"/>
      <c r="USQ892" s="14"/>
      <c r="USR892" s="14"/>
      <c r="USS892" s="14"/>
      <c r="UST892" s="14"/>
      <c r="USU892" s="14"/>
      <c r="USV892" s="14"/>
      <c r="USW892" s="14"/>
      <c r="USX892" s="14"/>
      <c r="USY892" s="14"/>
      <c r="USZ892" s="14"/>
      <c r="UTA892" s="14"/>
      <c r="UTB892" s="14"/>
      <c r="UTC892" s="14"/>
      <c r="UTD892" s="14"/>
      <c r="UTE892" s="14"/>
      <c r="UTF892" s="14"/>
      <c r="UTG892" s="14"/>
      <c r="UTH892" s="14"/>
      <c r="UTI892" s="14"/>
      <c r="UTJ892" s="14"/>
      <c r="UTK892" s="14"/>
      <c r="UTL892" s="14"/>
      <c r="UTM892" s="14"/>
      <c r="UTN892" s="14"/>
      <c r="UTO892" s="14"/>
      <c r="UTP892" s="14"/>
      <c r="UTQ892" s="14"/>
      <c r="UTR892" s="14"/>
      <c r="UTS892" s="14"/>
      <c r="UTT892" s="14"/>
      <c r="UTU892" s="14"/>
      <c r="UTV892" s="14"/>
      <c r="UTW892" s="14"/>
      <c r="UTX892" s="14"/>
      <c r="UTY892" s="14"/>
      <c r="UTZ892" s="14"/>
      <c r="UUA892" s="14"/>
      <c r="UUB892" s="14"/>
      <c r="UUC892" s="14"/>
      <c r="UUD892" s="14"/>
      <c r="UUE892" s="14"/>
      <c r="UUF892" s="14"/>
      <c r="UUG892" s="14"/>
      <c r="UUH892" s="14"/>
      <c r="UUI892" s="14"/>
      <c r="UUJ892" s="14"/>
      <c r="UUK892" s="14"/>
      <c r="UUL892" s="14"/>
      <c r="UUM892" s="14"/>
      <c r="UUN892" s="14"/>
      <c r="UUO892" s="14"/>
      <c r="UUP892" s="14"/>
      <c r="UUQ892" s="14"/>
      <c r="UUR892" s="14"/>
      <c r="UUS892" s="14"/>
      <c r="UUT892" s="14"/>
      <c r="UUU892" s="14"/>
      <c r="UUV892" s="14"/>
      <c r="UUW892" s="14"/>
      <c r="UUX892" s="14"/>
      <c r="UUY892" s="14"/>
      <c r="UUZ892" s="14"/>
      <c r="UVA892" s="14"/>
      <c r="UVB892" s="14"/>
      <c r="UVC892" s="14"/>
      <c r="UVD892" s="14"/>
      <c r="UVE892" s="14"/>
      <c r="UVF892" s="14"/>
      <c r="UVG892" s="14"/>
      <c r="UVH892" s="14"/>
      <c r="UVI892" s="14"/>
      <c r="UVJ892" s="14"/>
      <c r="UVK892" s="14"/>
      <c r="UVL892" s="14"/>
      <c r="UVM892" s="14"/>
      <c r="UVN892" s="14"/>
      <c r="UVO892" s="14"/>
      <c r="UVP892" s="14"/>
      <c r="UVQ892" s="14"/>
      <c r="UVR892" s="14"/>
      <c r="UVS892" s="14"/>
      <c r="UVT892" s="14"/>
      <c r="UVU892" s="14"/>
      <c r="UVV892" s="14"/>
      <c r="UVW892" s="14"/>
      <c r="UVX892" s="14"/>
      <c r="UVY892" s="14"/>
      <c r="UVZ892" s="14"/>
      <c r="UWA892" s="14"/>
      <c r="UWB892" s="14"/>
      <c r="UWC892" s="14"/>
      <c r="UWD892" s="14"/>
      <c r="UWE892" s="14"/>
      <c r="UWF892" s="14"/>
      <c r="UWG892" s="14"/>
      <c r="UWH892" s="14"/>
      <c r="UWI892" s="14"/>
      <c r="UWJ892" s="14"/>
      <c r="UWK892" s="14"/>
      <c r="UWL892" s="14"/>
      <c r="UWM892" s="14"/>
      <c r="UWN892" s="14"/>
      <c r="UWO892" s="14"/>
      <c r="UWP892" s="14"/>
      <c r="UWQ892" s="14"/>
      <c r="UWR892" s="14"/>
      <c r="UWS892" s="14"/>
      <c r="UWT892" s="14"/>
      <c r="UWU892" s="14"/>
      <c r="UWV892" s="14"/>
      <c r="UWW892" s="14"/>
      <c r="UWX892" s="14"/>
      <c r="UWY892" s="14"/>
      <c r="UWZ892" s="14"/>
      <c r="UXA892" s="14"/>
      <c r="UXB892" s="14"/>
      <c r="UXC892" s="14"/>
      <c r="UXD892" s="14"/>
      <c r="UXE892" s="14"/>
      <c r="UXF892" s="14"/>
      <c r="UXG892" s="14"/>
      <c r="UXH892" s="14"/>
      <c r="UXI892" s="14"/>
      <c r="UXJ892" s="14"/>
      <c r="UXK892" s="14"/>
      <c r="UXL892" s="14"/>
      <c r="UXM892" s="14"/>
      <c r="UXN892" s="14"/>
      <c r="UXO892" s="14"/>
      <c r="UXP892" s="14"/>
      <c r="UXQ892" s="14"/>
      <c r="UXR892" s="14"/>
      <c r="UXS892" s="14"/>
      <c r="UXT892" s="14"/>
      <c r="UXU892" s="14"/>
      <c r="UXV892" s="14"/>
      <c r="UXW892" s="14"/>
      <c r="UXX892" s="14"/>
      <c r="UXY892" s="14"/>
      <c r="UXZ892" s="14"/>
      <c r="UYA892" s="14"/>
      <c r="UYB892" s="14"/>
      <c r="UYC892" s="14"/>
      <c r="UYD892" s="14"/>
      <c r="UYE892" s="14"/>
      <c r="UYF892" s="14"/>
      <c r="UYG892" s="14"/>
      <c r="UYH892" s="14"/>
      <c r="UYI892" s="14"/>
      <c r="UYJ892" s="14"/>
      <c r="UYK892" s="14"/>
      <c r="UYL892" s="14"/>
      <c r="UYM892" s="14"/>
      <c r="UYN892" s="14"/>
      <c r="UYO892" s="14"/>
      <c r="UYP892" s="14"/>
      <c r="UYQ892" s="14"/>
      <c r="UYR892" s="14"/>
      <c r="UYS892" s="14"/>
      <c r="UYT892" s="14"/>
      <c r="UYU892" s="14"/>
      <c r="UYV892" s="14"/>
      <c r="UYW892" s="14"/>
      <c r="UYX892" s="14"/>
      <c r="UYY892" s="14"/>
      <c r="UYZ892" s="14"/>
      <c r="UZA892" s="14"/>
      <c r="UZB892" s="14"/>
      <c r="UZC892" s="14"/>
      <c r="UZD892" s="14"/>
      <c r="UZE892" s="14"/>
      <c r="UZF892" s="14"/>
      <c r="UZG892" s="14"/>
      <c r="UZH892" s="14"/>
      <c r="UZI892" s="14"/>
      <c r="UZJ892" s="14"/>
      <c r="UZK892" s="14"/>
      <c r="UZL892" s="14"/>
      <c r="UZM892" s="14"/>
      <c r="UZN892" s="14"/>
      <c r="UZO892" s="14"/>
      <c r="UZP892" s="14"/>
      <c r="UZQ892" s="14"/>
      <c r="UZR892" s="14"/>
      <c r="UZS892" s="14"/>
      <c r="UZT892" s="14"/>
      <c r="UZU892" s="14"/>
      <c r="UZV892" s="14"/>
      <c r="UZW892" s="14"/>
      <c r="UZX892" s="14"/>
      <c r="UZY892" s="14"/>
      <c r="UZZ892" s="14"/>
      <c r="VAA892" s="14"/>
      <c r="VAB892" s="14"/>
      <c r="VAC892" s="14"/>
      <c r="VAD892" s="14"/>
      <c r="VAE892" s="14"/>
      <c r="VAF892" s="14"/>
      <c r="VAG892" s="14"/>
      <c r="VAH892" s="14"/>
      <c r="VAI892" s="14"/>
      <c r="VAJ892" s="14"/>
      <c r="VAK892" s="14"/>
      <c r="VAL892" s="14"/>
      <c r="VAM892" s="14"/>
      <c r="VAN892" s="14"/>
      <c r="VAO892" s="14"/>
      <c r="VAP892" s="14"/>
      <c r="VAQ892" s="14"/>
      <c r="VAR892" s="14"/>
      <c r="VAS892" s="14"/>
      <c r="VAT892" s="14"/>
      <c r="VAU892" s="14"/>
      <c r="VAV892" s="14"/>
      <c r="VAW892" s="14"/>
      <c r="VAX892" s="14"/>
      <c r="VAY892" s="14"/>
      <c r="VAZ892" s="14"/>
      <c r="VBA892" s="14"/>
      <c r="VBB892" s="14"/>
      <c r="VBC892" s="14"/>
      <c r="VBD892" s="14"/>
      <c r="VBE892" s="14"/>
      <c r="VBF892" s="14"/>
      <c r="VBG892" s="14"/>
      <c r="VBH892" s="14"/>
      <c r="VBI892" s="14"/>
      <c r="VBJ892" s="14"/>
      <c r="VBK892" s="14"/>
      <c r="VBL892" s="14"/>
      <c r="VBM892" s="14"/>
      <c r="VBN892" s="14"/>
      <c r="VBO892" s="14"/>
      <c r="VBP892" s="14"/>
      <c r="VBQ892" s="14"/>
      <c r="VBR892" s="14"/>
      <c r="VBS892" s="14"/>
      <c r="VBT892" s="14"/>
      <c r="VBU892" s="14"/>
      <c r="VBV892" s="14"/>
      <c r="VBW892" s="14"/>
      <c r="VBX892" s="14"/>
      <c r="VBY892" s="14"/>
      <c r="VBZ892" s="14"/>
      <c r="VCA892" s="14"/>
      <c r="VCB892" s="14"/>
      <c r="VCC892" s="14"/>
      <c r="VCD892" s="14"/>
      <c r="VCE892" s="14"/>
      <c r="VCF892" s="14"/>
      <c r="VCG892" s="14"/>
      <c r="VCH892" s="14"/>
      <c r="VCI892" s="14"/>
      <c r="VCJ892" s="14"/>
      <c r="VCK892" s="14"/>
      <c r="VCL892" s="14"/>
      <c r="VCM892" s="14"/>
      <c r="VCN892" s="14"/>
      <c r="VCO892" s="14"/>
      <c r="VCP892" s="14"/>
      <c r="VCQ892" s="14"/>
      <c r="VCR892" s="14"/>
      <c r="VCS892" s="14"/>
      <c r="VCT892" s="14"/>
      <c r="VCU892" s="14"/>
      <c r="VCV892" s="14"/>
      <c r="VCW892" s="14"/>
      <c r="VCX892" s="14"/>
      <c r="VCY892" s="14"/>
      <c r="VCZ892" s="14"/>
      <c r="VDA892" s="14"/>
      <c r="VDB892" s="14"/>
      <c r="VDC892" s="14"/>
      <c r="VDD892" s="14"/>
      <c r="VDE892" s="14"/>
      <c r="VDF892" s="14"/>
      <c r="VDG892" s="14"/>
      <c r="VDH892" s="14"/>
      <c r="VDI892" s="14"/>
      <c r="VDJ892" s="14"/>
      <c r="VDK892" s="14"/>
      <c r="VDL892" s="14"/>
      <c r="VDM892" s="14"/>
      <c r="VDN892" s="14"/>
      <c r="VDO892" s="14"/>
      <c r="VDP892" s="14"/>
      <c r="VDQ892" s="14"/>
      <c r="VDR892" s="14"/>
      <c r="VDS892" s="14"/>
      <c r="VDT892" s="14"/>
      <c r="VDU892" s="14"/>
      <c r="VDV892" s="14"/>
      <c r="VDW892" s="14"/>
      <c r="VDX892" s="14"/>
      <c r="VDY892" s="14"/>
      <c r="VDZ892" s="14"/>
      <c r="VEA892" s="14"/>
      <c r="VEB892" s="14"/>
      <c r="VEC892" s="14"/>
      <c r="VED892" s="14"/>
      <c r="VEE892" s="14"/>
      <c r="VEF892" s="14"/>
      <c r="VEG892" s="14"/>
      <c r="VEH892" s="14"/>
      <c r="VEI892" s="14"/>
      <c r="VEJ892" s="14"/>
      <c r="VEK892" s="14"/>
      <c r="VEL892" s="14"/>
      <c r="VEM892" s="14"/>
      <c r="VEN892" s="14"/>
      <c r="VEO892" s="14"/>
      <c r="VEP892" s="14"/>
      <c r="VEQ892" s="14"/>
      <c r="VER892" s="14"/>
      <c r="VES892" s="14"/>
      <c r="VET892" s="14"/>
      <c r="VEU892" s="14"/>
      <c r="VEV892" s="14"/>
      <c r="VEW892" s="14"/>
      <c r="VEX892" s="14"/>
      <c r="VEY892" s="14"/>
      <c r="VEZ892" s="14"/>
      <c r="VFA892" s="14"/>
      <c r="VFB892" s="14"/>
      <c r="VFC892" s="14"/>
      <c r="VFD892" s="14"/>
      <c r="VFE892" s="14"/>
      <c r="VFF892" s="14"/>
      <c r="VFG892" s="14"/>
      <c r="VFH892" s="14"/>
      <c r="VFI892" s="14"/>
      <c r="VFJ892" s="14"/>
      <c r="VFK892" s="14"/>
      <c r="VFL892" s="14"/>
      <c r="VFM892" s="14"/>
      <c r="VFN892" s="14"/>
      <c r="VFO892" s="14"/>
      <c r="VFP892" s="14"/>
      <c r="VFQ892" s="14"/>
      <c r="VFR892" s="14"/>
      <c r="VFS892" s="14"/>
      <c r="VFT892" s="14"/>
      <c r="VFU892" s="14"/>
      <c r="VFV892" s="14"/>
      <c r="VFW892" s="14"/>
      <c r="VFX892" s="14"/>
      <c r="VFY892" s="14"/>
      <c r="VFZ892" s="14"/>
      <c r="VGA892" s="14"/>
      <c r="VGB892" s="14"/>
      <c r="VGC892" s="14"/>
      <c r="VGD892" s="14"/>
      <c r="VGE892" s="14"/>
      <c r="VGF892" s="14"/>
      <c r="VGG892" s="14"/>
      <c r="VGH892" s="14"/>
      <c r="VGI892" s="14"/>
      <c r="VGJ892" s="14"/>
      <c r="VGK892" s="14"/>
      <c r="VGL892" s="14"/>
      <c r="VGM892" s="14"/>
      <c r="VGN892" s="14"/>
      <c r="VGO892" s="14"/>
      <c r="VGP892" s="14"/>
      <c r="VGQ892" s="14"/>
      <c r="VGR892" s="14"/>
      <c r="VGS892" s="14"/>
      <c r="VGT892" s="14"/>
      <c r="VGU892" s="14"/>
      <c r="VGV892" s="14"/>
      <c r="VGW892" s="14"/>
      <c r="VGX892" s="14"/>
      <c r="VGY892" s="14"/>
      <c r="VGZ892" s="14"/>
      <c r="VHA892" s="14"/>
      <c r="VHB892" s="14"/>
      <c r="VHC892" s="14"/>
      <c r="VHD892" s="14"/>
      <c r="VHE892" s="14"/>
      <c r="VHF892" s="14"/>
      <c r="VHG892" s="14"/>
      <c r="VHH892" s="14"/>
      <c r="VHI892" s="14"/>
      <c r="VHJ892" s="14"/>
      <c r="VHK892" s="14"/>
      <c r="VHL892" s="14"/>
      <c r="VHM892" s="14"/>
      <c r="VHN892" s="14"/>
      <c r="VHO892" s="14"/>
      <c r="VHP892" s="14"/>
      <c r="VHQ892" s="14"/>
      <c r="VHR892" s="14"/>
      <c r="VHS892" s="14"/>
      <c r="VHT892" s="14"/>
      <c r="VHU892" s="14"/>
      <c r="VHV892" s="14"/>
      <c r="VHW892" s="14"/>
      <c r="VHX892" s="14"/>
      <c r="VHY892" s="14"/>
      <c r="VHZ892" s="14"/>
      <c r="VIA892" s="14"/>
      <c r="VIB892" s="14"/>
      <c r="VIC892" s="14"/>
      <c r="VID892" s="14"/>
      <c r="VIE892" s="14"/>
      <c r="VIF892" s="14"/>
      <c r="VIG892" s="14"/>
      <c r="VIH892" s="14"/>
      <c r="VII892" s="14"/>
      <c r="VIJ892" s="14"/>
      <c r="VIK892" s="14"/>
      <c r="VIL892" s="14"/>
      <c r="VIM892" s="14"/>
      <c r="VIN892" s="14"/>
      <c r="VIO892" s="14"/>
      <c r="VIP892" s="14"/>
      <c r="VIQ892" s="14"/>
      <c r="VIR892" s="14"/>
      <c r="VIS892" s="14"/>
      <c r="VIT892" s="14"/>
      <c r="VIU892" s="14"/>
      <c r="VIV892" s="14"/>
      <c r="VIW892" s="14"/>
      <c r="VIX892" s="14"/>
      <c r="VIY892" s="14"/>
      <c r="VIZ892" s="14"/>
      <c r="VJA892" s="14"/>
      <c r="VJB892" s="14"/>
      <c r="VJC892" s="14"/>
      <c r="VJD892" s="14"/>
      <c r="VJE892" s="14"/>
      <c r="VJF892" s="14"/>
      <c r="VJG892" s="14"/>
      <c r="VJH892" s="14"/>
      <c r="VJI892" s="14"/>
      <c r="VJJ892" s="14"/>
      <c r="VJK892" s="14"/>
      <c r="VJL892" s="14"/>
      <c r="VJM892" s="14"/>
      <c r="VJN892" s="14"/>
      <c r="VJO892" s="14"/>
      <c r="VJP892" s="14"/>
      <c r="VJQ892" s="14"/>
      <c r="VJR892" s="14"/>
      <c r="VJS892" s="14"/>
      <c r="VJT892" s="14"/>
      <c r="VJU892" s="14"/>
      <c r="VJV892" s="14"/>
      <c r="VJW892" s="14"/>
      <c r="VJX892" s="14"/>
      <c r="VJY892" s="14"/>
      <c r="VJZ892" s="14"/>
      <c r="VKA892" s="14"/>
      <c r="VKB892" s="14"/>
      <c r="VKC892" s="14"/>
      <c r="VKD892" s="14"/>
      <c r="VKE892" s="14"/>
      <c r="VKF892" s="14"/>
      <c r="VKG892" s="14"/>
      <c r="VKH892" s="14"/>
      <c r="VKI892" s="14"/>
      <c r="VKJ892" s="14"/>
      <c r="VKK892" s="14"/>
      <c r="VKL892" s="14"/>
      <c r="VKM892" s="14"/>
      <c r="VKN892" s="14"/>
      <c r="VKO892" s="14"/>
      <c r="VKP892" s="14"/>
      <c r="VKQ892" s="14"/>
      <c r="VKR892" s="14"/>
      <c r="VKS892" s="14"/>
      <c r="VKT892" s="14"/>
      <c r="VKU892" s="14"/>
      <c r="VKV892" s="14"/>
      <c r="VKW892" s="14"/>
      <c r="VKX892" s="14"/>
      <c r="VKY892" s="14"/>
      <c r="VKZ892" s="14"/>
      <c r="VLA892" s="14"/>
      <c r="VLB892" s="14"/>
      <c r="VLC892" s="14"/>
      <c r="VLD892" s="14"/>
      <c r="VLE892" s="14"/>
      <c r="VLF892" s="14"/>
      <c r="VLG892" s="14"/>
      <c r="VLH892" s="14"/>
      <c r="VLI892" s="14"/>
      <c r="VLJ892" s="14"/>
      <c r="VLK892" s="14"/>
      <c r="VLL892" s="14"/>
      <c r="VLM892" s="14"/>
      <c r="VLN892" s="14"/>
      <c r="VLO892" s="14"/>
      <c r="VLP892" s="14"/>
      <c r="VLQ892" s="14"/>
      <c r="VLR892" s="14"/>
      <c r="VLS892" s="14"/>
      <c r="VLT892" s="14"/>
      <c r="VLU892" s="14"/>
      <c r="VLV892" s="14"/>
      <c r="VLW892" s="14"/>
      <c r="VLX892" s="14"/>
      <c r="VLY892" s="14"/>
      <c r="VLZ892" s="14"/>
      <c r="VMA892" s="14"/>
      <c r="VMB892" s="14"/>
      <c r="VMC892" s="14"/>
      <c r="VMD892" s="14"/>
      <c r="VME892" s="14"/>
      <c r="VMF892" s="14"/>
      <c r="VMG892" s="14"/>
      <c r="VMH892" s="14"/>
      <c r="VMI892" s="14"/>
      <c r="VMJ892" s="14"/>
      <c r="VMK892" s="14"/>
      <c r="VML892" s="14"/>
      <c r="VMM892" s="14"/>
      <c r="VMN892" s="14"/>
      <c r="VMO892" s="14"/>
      <c r="VMP892" s="14"/>
      <c r="VMQ892" s="14"/>
      <c r="VMR892" s="14"/>
      <c r="VMS892" s="14"/>
      <c r="VMT892" s="14"/>
      <c r="VMU892" s="14"/>
      <c r="VMV892" s="14"/>
      <c r="VMW892" s="14"/>
      <c r="VMX892" s="14"/>
      <c r="VMY892" s="14"/>
      <c r="VMZ892" s="14"/>
      <c r="VNA892" s="14"/>
      <c r="VNB892" s="14"/>
      <c r="VNC892" s="14"/>
      <c r="VND892" s="14"/>
      <c r="VNE892" s="14"/>
      <c r="VNF892" s="14"/>
      <c r="VNG892" s="14"/>
      <c r="VNH892" s="14"/>
      <c r="VNI892" s="14"/>
      <c r="VNJ892" s="14"/>
      <c r="VNK892" s="14"/>
      <c r="VNL892" s="14"/>
      <c r="VNM892" s="14"/>
      <c r="VNN892" s="14"/>
      <c r="VNO892" s="14"/>
      <c r="VNP892" s="14"/>
      <c r="VNQ892" s="14"/>
      <c r="VNR892" s="14"/>
      <c r="VNS892" s="14"/>
      <c r="VNT892" s="14"/>
      <c r="VNU892" s="14"/>
      <c r="VNV892" s="14"/>
      <c r="VNW892" s="14"/>
      <c r="VNX892" s="14"/>
      <c r="VNY892" s="14"/>
      <c r="VNZ892" s="14"/>
      <c r="VOA892" s="14"/>
      <c r="VOB892" s="14"/>
      <c r="VOC892" s="14"/>
      <c r="VOD892" s="14"/>
      <c r="VOE892" s="14"/>
      <c r="VOF892" s="14"/>
      <c r="VOG892" s="14"/>
      <c r="VOH892" s="14"/>
      <c r="VOI892" s="14"/>
      <c r="VOJ892" s="14"/>
      <c r="VOK892" s="14"/>
      <c r="VOL892" s="14"/>
      <c r="VOM892" s="14"/>
      <c r="VON892" s="14"/>
      <c r="VOO892" s="14"/>
      <c r="VOP892" s="14"/>
      <c r="VOQ892" s="14"/>
      <c r="VOR892" s="14"/>
      <c r="VOS892" s="14"/>
      <c r="VOT892" s="14"/>
      <c r="VOU892" s="14"/>
      <c r="VOV892" s="14"/>
      <c r="VOW892" s="14"/>
      <c r="VOX892" s="14"/>
      <c r="VOY892" s="14"/>
      <c r="VOZ892" s="14"/>
      <c r="VPA892" s="14"/>
      <c r="VPB892" s="14"/>
      <c r="VPC892" s="14"/>
      <c r="VPD892" s="14"/>
      <c r="VPE892" s="14"/>
      <c r="VPF892" s="14"/>
      <c r="VPG892" s="14"/>
      <c r="VPH892" s="14"/>
      <c r="VPI892" s="14"/>
      <c r="VPJ892" s="14"/>
      <c r="VPK892" s="14"/>
      <c r="VPL892" s="14"/>
      <c r="VPM892" s="14"/>
      <c r="VPN892" s="14"/>
      <c r="VPO892" s="14"/>
      <c r="VPP892" s="14"/>
      <c r="VPQ892" s="14"/>
      <c r="VPR892" s="14"/>
      <c r="VPS892" s="14"/>
      <c r="VPT892" s="14"/>
      <c r="VPU892" s="14"/>
      <c r="VPV892" s="14"/>
      <c r="VPW892" s="14"/>
      <c r="VPX892" s="14"/>
      <c r="VPY892" s="14"/>
      <c r="VPZ892" s="14"/>
      <c r="VQA892" s="14"/>
      <c r="VQB892" s="14"/>
      <c r="VQC892" s="14"/>
      <c r="VQD892" s="14"/>
      <c r="VQE892" s="14"/>
      <c r="VQF892" s="14"/>
      <c r="VQG892" s="14"/>
      <c r="VQH892" s="14"/>
      <c r="VQI892" s="14"/>
      <c r="VQJ892" s="14"/>
      <c r="VQK892" s="14"/>
      <c r="VQL892" s="14"/>
      <c r="VQM892" s="14"/>
      <c r="VQN892" s="14"/>
      <c r="VQO892" s="14"/>
      <c r="VQP892" s="14"/>
      <c r="VQQ892" s="14"/>
      <c r="VQR892" s="14"/>
      <c r="VQS892" s="14"/>
      <c r="VQT892" s="14"/>
      <c r="VQU892" s="14"/>
      <c r="VQV892" s="14"/>
      <c r="VQW892" s="14"/>
      <c r="VQX892" s="14"/>
      <c r="VQY892" s="14"/>
      <c r="VQZ892" s="14"/>
      <c r="VRA892" s="14"/>
      <c r="VRB892" s="14"/>
      <c r="VRC892" s="14"/>
      <c r="VRD892" s="14"/>
      <c r="VRE892" s="14"/>
      <c r="VRF892" s="14"/>
      <c r="VRG892" s="14"/>
      <c r="VRH892" s="14"/>
      <c r="VRI892" s="14"/>
      <c r="VRJ892" s="14"/>
      <c r="VRK892" s="14"/>
      <c r="VRL892" s="14"/>
      <c r="VRM892" s="14"/>
      <c r="VRN892" s="14"/>
      <c r="VRO892" s="14"/>
      <c r="VRP892" s="14"/>
      <c r="VRQ892" s="14"/>
      <c r="VRR892" s="14"/>
      <c r="VRS892" s="14"/>
      <c r="VRT892" s="14"/>
      <c r="VRU892" s="14"/>
      <c r="VRV892" s="14"/>
      <c r="VRW892" s="14"/>
      <c r="VRX892" s="14"/>
      <c r="VRY892" s="14"/>
      <c r="VRZ892" s="14"/>
      <c r="VSA892" s="14"/>
      <c r="VSB892" s="14"/>
      <c r="VSC892" s="14"/>
      <c r="VSD892" s="14"/>
      <c r="VSE892" s="14"/>
      <c r="VSF892" s="14"/>
      <c r="VSG892" s="14"/>
      <c r="VSH892" s="14"/>
      <c r="VSI892" s="14"/>
      <c r="VSJ892" s="14"/>
      <c r="VSK892" s="14"/>
      <c r="VSL892" s="14"/>
      <c r="VSM892" s="14"/>
      <c r="VSN892" s="14"/>
      <c r="VSO892" s="14"/>
      <c r="VSP892" s="14"/>
      <c r="VSQ892" s="14"/>
      <c r="VSR892" s="14"/>
      <c r="VSS892" s="14"/>
      <c r="VST892" s="14"/>
      <c r="VSU892" s="14"/>
      <c r="VSV892" s="14"/>
      <c r="VSW892" s="14"/>
      <c r="VSX892" s="14"/>
      <c r="VSY892" s="14"/>
      <c r="VSZ892" s="14"/>
      <c r="VTA892" s="14"/>
      <c r="VTB892" s="14"/>
      <c r="VTC892" s="14"/>
      <c r="VTD892" s="14"/>
      <c r="VTE892" s="14"/>
      <c r="VTF892" s="14"/>
      <c r="VTG892" s="14"/>
      <c r="VTH892" s="14"/>
      <c r="VTI892" s="14"/>
      <c r="VTJ892" s="14"/>
      <c r="VTK892" s="14"/>
      <c r="VTL892" s="14"/>
      <c r="VTM892" s="14"/>
      <c r="VTN892" s="14"/>
      <c r="VTO892" s="14"/>
      <c r="VTP892" s="14"/>
      <c r="VTQ892" s="14"/>
      <c r="VTR892" s="14"/>
      <c r="VTS892" s="14"/>
      <c r="VTT892" s="14"/>
      <c r="VTU892" s="14"/>
      <c r="VTV892" s="14"/>
      <c r="VTW892" s="14"/>
      <c r="VTX892" s="14"/>
      <c r="VTY892" s="14"/>
      <c r="VTZ892" s="14"/>
      <c r="VUA892" s="14"/>
      <c r="VUB892" s="14"/>
      <c r="VUC892" s="14"/>
      <c r="VUD892" s="14"/>
      <c r="VUE892" s="14"/>
      <c r="VUF892" s="14"/>
      <c r="VUG892" s="14"/>
      <c r="VUH892" s="14"/>
      <c r="VUI892" s="14"/>
      <c r="VUJ892" s="14"/>
      <c r="VUK892" s="14"/>
      <c r="VUL892" s="14"/>
      <c r="VUM892" s="14"/>
      <c r="VUN892" s="14"/>
      <c r="VUO892" s="14"/>
      <c r="VUP892" s="14"/>
      <c r="VUQ892" s="14"/>
      <c r="VUR892" s="14"/>
      <c r="VUS892" s="14"/>
      <c r="VUT892" s="14"/>
      <c r="VUU892" s="14"/>
      <c r="VUV892" s="14"/>
      <c r="VUW892" s="14"/>
      <c r="VUX892" s="14"/>
      <c r="VUY892" s="14"/>
      <c r="VUZ892" s="14"/>
      <c r="VVA892" s="14"/>
      <c r="VVB892" s="14"/>
      <c r="VVC892" s="14"/>
      <c r="VVD892" s="14"/>
      <c r="VVE892" s="14"/>
      <c r="VVF892" s="14"/>
      <c r="VVG892" s="14"/>
      <c r="VVH892" s="14"/>
      <c r="VVI892" s="14"/>
      <c r="VVJ892" s="14"/>
      <c r="VVK892" s="14"/>
      <c r="VVL892" s="14"/>
      <c r="VVM892" s="14"/>
      <c r="VVN892" s="14"/>
      <c r="VVO892" s="14"/>
      <c r="VVP892" s="14"/>
      <c r="VVQ892" s="14"/>
      <c r="VVR892" s="14"/>
      <c r="VVS892" s="14"/>
      <c r="VVT892" s="14"/>
      <c r="VVU892" s="14"/>
      <c r="VVV892" s="14"/>
      <c r="VVW892" s="14"/>
      <c r="VVX892" s="14"/>
      <c r="VVY892" s="14"/>
      <c r="VVZ892" s="14"/>
      <c r="VWA892" s="14"/>
      <c r="VWB892" s="14"/>
      <c r="VWC892" s="14"/>
      <c r="VWD892" s="14"/>
      <c r="VWE892" s="14"/>
      <c r="VWF892" s="14"/>
      <c r="VWG892" s="14"/>
      <c r="VWH892" s="14"/>
      <c r="VWI892" s="14"/>
      <c r="VWJ892" s="14"/>
      <c r="VWK892" s="14"/>
      <c r="VWL892" s="14"/>
      <c r="VWM892" s="14"/>
      <c r="VWN892" s="14"/>
      <c r="VWO892" s="14"/>
      <c r="VWP892" s="14"/>
      <c r="VWQ892" s="14"/>
      <c r="VWR892" s="14"/>
      <c r="VWS892" s="14"/>
      <c r="VWT892" s="14"/>
      <c r="VWU892" s="14"/>
      <c r="VWV892" s="14"/>
      <c r="VWW892" s="14"/>
      <c r="VWX892" s="14"/>
      <c r="VWY892" s="14"/>
      <c r="VWZ892" s="14"/>
      <c r="VXA892" s="14"/>
      <c r="VXB892" s="14"/>
      <c r="VXC892" s="14"/>
      <c r="VXD892" s="14"/>
      <c r="VXE892" s="14"/>
      <c r="VXF892" s="14"/>
      <c r="VXG892" s="14"/>
      <c r="VXH892" s="14"/>
      <c r="VXI892" s="14"/>
      <c r="VXJ892" s="14"/>
      <c r="VXK892" s="14"/>
      <c r="VXL892" s="14"/>
      <c r="VXM892" s="14"/>
      <c r="VXN892" s="14"/>
      <c r="VXO892" s="14"/>
      <c r="VXP892" s="14"/>
      <c r="VXQ892" s="14"/>
      <c r="VXR892" s="14"/>
      <c r="VXS892" s="14"/>
      <c r="VXT892" s="14"/>
      <c r="VXU892" s="14"/>
      <c r="VXV892" s="14"/>
      <c r="VXW892" s="14"/>
      <c r="VXX892" s="14"/>
      <c r="VXY892" s="14"/>
      <c r="VXZ892" s="14"/>
      <c r="VYA892" s="14"/>
      <c r="VYB892" s="14"/>
      <c r="VYC892" s="14"/>
      <c r="VYD892" s="14"/>
      <c r="VYE892" s="14"/>
      <c r="VYF892" s="14"/>
      <c r="VYG892" s="14"/>
      <c r="VYH892" s="14"/>
      <c r="VYI892" s="14"/>
      <c r="VYJ892" s="14"/>
      <c r="VYK892" s="14"/>
      <c r="VYL892" s="14"/>
      <c r="VYM892" s="14"/>
      <c r="VYN892" s="14"/>
      <c r="VYO892" s="14"/>
      <c r="VYP892" s="14"/>
      <c r="VYQ892" s="14"/>
      <c r="VYR892" s="14"/>
      <c r="VYS892" s="14"/>
      <c r="VYT892" s="14"/>
      <c r="VYU892" s="14"/>
      <c r="VYV892" s="14"/>
      <c r="VYW892" s="14"/>
      <c r="VYX892" s="14"/>
      <c r="VYY892" s="14"/>
      <c r="VYZ892" s="14"/>
      <c r="VZA892" s="14"/>
      <c r="VZB892" s="14"/>
      <c r="VZC892" s="14"/>
      <c r="VZD892" s="14"/>
      <c r="VZE892" s="14"/>
      <c r="VZF892" s="14"/>
      <c r="VZG892" s="14"/>
      <c r="VZH892" s="14"/>
      <c r="VZI892" s="14"/>
      <c r="VZJ892" s="14"/>
      <c r="VZK892" s="14"/>
      <c r="VZL892" s="14"/>
      <c r="VZM892" s="14"/>
      <c r="VZN892" s="14"/>
      <c r="VZO892" s="14"/>
      <c r="VZP892" s="14"/>
      <c r="VZQ892" s="14"/>
      <c r="VZR892" s="14"/>
      <c r="VZS892" s="14"/>
      <c r="VZT892" s="14"/>
      <c r="VZU892" s="14"/>
      <c r="VZV892" s="14"/>
      <c r="VZW892" s="14"/>
      <c r="VZX892" s="14"/>
      <c r="VZY892" s="14"/>
      <c r="VZZ892" s="14"/>
      <c r="WAA892" s="14"/>
      <c r="WAB892" s="14"/>
      <c r="WAC892" s="14"/>
      <c r="WAD892" s="14"/>
      <c r="WAE892" s="14"/>
      <c r="WAF892" s="14"/>
      <c r="WAG892" s="14"/>
      <c r="WAH892" s="14"/>
      <c r="WAI892" s="14"/>
      <c r="WAJ892" s="14"/>
      <c r="WAK892" s="14"/>
      <c r="WAL892" s="14"/>
      <c r="WAM892" s="14"/>
      <c r="WAN892" s="14"/>
      <c r="WAO892" s="14"/>
      <c r="WAP892" s="14"/>
      <c r="WAQ892" s="14"/>
      <c r="WAR892" s="14"/>
      <c r="WAS892" s="14"/>
      <c r="WAT892" s="14"/>
      <c r="WAU892" s="14"/>
      <c r="WAV892" s="14"/>
      <c r="WAW892" s="14"/>
      <c r="WAX892" s="14"/>
      <c r="WAY892" s="14"/>
      <c r="WAZ892" s="14"/>
      <c r="WBA892" s="14"/>
      <c r="WBB892" s="14"/>
      <c r="WBC892" s="14"/>
      <c r="WBD892" s="14"/>
      <c r="WBE892" s="14"/>
      <c r="WBF892" s="14"/>
      <c r="WBG892" s="14"/>
      <c r="WBH892" s="14"/>
      <c r="WBI892" s="14"/>
      <c r="WBJ892" s="14"/>
      <c r="WBK892" s="14"/>
      <c r="WBL892" s="14"/>
      <c r="WBM892" s="14"/>
      <c r="WBN892" s="14"/>
      <c r="WBO892" s="14"/>
      <c r="WBP892" s="14"/>
      <c r="WBQ892" s="14"/>
      <c r="WBR892" s="14"/>
      <c r="WBS892" s="14"/>
      <c r="WBT892" s="14"/>
      <c r="WBU892" s="14"/>
      <c r="WBV892" s="14"/>
      <c r="WBW892" s="14"/>
      <c r="WBX892" s="14"/>
      <c r="WBY892" s="14"/>
      <c r="WBZ892" s="14"/>
      <c r="WCA892" s="14"/>
      <c r="WCB892" s="14"/>
      <c r="WCC892" s="14"/>
      <c r="WCD892" s="14"/>
      <c r="WCE892" s="14"/>
      <c r="WCF892" s="14"/>
      <c r="WCG892" s="14"/>
      <c r="WCH892" s="14"/>
      <c r="WCI892" s="14"/>
      <c r="WCJ892" s="14"/>
      <c r="WCK892" s="14"/>
      <c r="WCL892" s="14"/>
      <c r="WCM892" s="14"/>
      <c r="WCN892" s="14"/>
      <c r="WCO892" s="14"/>
      <c r="WCP892" s="14"/>
      <c r="WCQ892" s="14"/>
      <c r="WCR892" s="14"/>
      <c r="WCS892" s="14"/>
      <c r="WCT892" s="14"/>
      <c r="WCU892" s="14"/>
      <c r="WCV892" s="14"/>
      <c r="WCW892" s="14"/>
      <c r="WCX892" s="14"/>
      <c r="WCY892" s="14"/>
      <c r="WCZ892" s="14"/>
      <c r="WDA892" s="14"/>
      <c r="WDB892" s="14"/>
      <c r="WDC892" s="14"/>
      <c r="WDD892" s="14"/>
      <c r="WDE892" s="14"/>
      <c r="WDF892" s="14"/>
      <c r="WDG892" s="14"/>
      <c r="WDH892" s="14"/>
      <c r="WDI892" s="14"/>
      <c r="WDJ892" s="14"/>
      <c r="WDK892" s="14"/>
      <c r="WDL892" s="14"/>
      <c r="WDM892" s="14"/>
      <c r="WDN892" s="14"/>
      <c r="WDO892" s="14"/>
      <c r="WDP892" s="14"/>
      <c r="WDQ892" s="14"/>
      <c r="WDR892" s="14"/>
      <c r="WDS892" s="14"/>
      <c r="WDT892" s="14"/>
      <c r="WDU892" s="14"/>
      <c r="WDV892" s="14"/>
      <c r="WDW892" s="14"/>
      <c r="WDX892" s="14"/>
      <c r="WDY892" s="14"/>
      <c r="WDZ892" s="14"/>
      <c r="WEA892" s="14"/>
      <c r="WEB892" s="14"/>
      <c r="WEC892" s="14"/>
      <c r="WED892" s="14"/>
      <c r="WEE892" s="14"/>
      <c r="WEF892" s="14"/>
      <c r="WEG892" s="14"/>
      <c r="WEH892" s="14"/>
      <c r="WEI892" s="14"/>
      <c r="WEJ892" s="14"/>
      <c r="WEK892" s="14"/>
      <c r="WEL892" s="14"/>
      <c r="WEM892" s="14"/>
      <c r="WEN892" s="14"/>
      <c r="WEO892" s="14"/>
      <c r="WEP892" s="14"/>
      <c r="WEQ892" s="14"/>
      <c r="WER892" s="14"/>
      <c r="WES892" s="14"/>
      <c r="WET892" s="14"/>
      <c r="WEU892" s="14"/>
      <c r="WEV892" s="14"/>
      <c r="WEW892" s="14"/>
      <c r="WEX892" s="14"/>
      <c r="WEY892" s="14"/>
      <c r="WEZ892" s="14"/>
      <c r="WFA892" s="14"/>
      <c r="WFB892" s="14"/>
      <c r="WFC892" s="14"/>
      <c r="WFD892" s="14"/>
      <c r="WFE892" s="14"/>
      <c r="WFF892" s="14"/>
      <c r="WFG892" s="14"/>
      <c r="WFH892" s="14"/>
      <c r="WFI892" s="14"/>
      <c r="WFJ892" s="14"/>
      <c r="WFK892" s="14"/>
      <c r="WFL892" s="14"/>
      <c r="WFM892" s="14"/>
      <c r="WFN892" s="14"/>
      <c r="WFO892" s="14"/>
      <c r="WFP892" s="14"/>
      <c r="WFQ892" s="14"/>
      <c r="WFR892" s="14"/>
      <c r="WFS892" s="14"/>
      <c r="WFT892" s="14"/>
      <c r="WFU892" s="14"/>
      <c r="WFV892" s="14"/>
      <c r="WFW892" s="14"/>
      <c r="WFX892" s="14"/>
      <c r="WFY892" s="14"/>
      <c r="WFZ892" s="14"/>
      <c r="WGA892" s="14"/>
      <c r="WGB892" s="14"/>
      <c r="WGC892" s="14"/>
      <c r="WGD892" s="14"/>
      <c r="WGE892" s="14"/>
      <c r="WGF892" s="14"/>
      <c r="WGG892" s="14"/>
      <c r="WGH892" s="14"/>
      <c r="WGI892" s="14"/>
      <c r="WGJ892" s="14"/>
      <c r="WGK892" s="14"/>
      <c r="WGL892" s="14"/>
      <c r="WGM892" s="14"/>
      <c r="WGN892" s="14"/>
      <c r="WGO892" s="14"/>
      <c r="WGP892" s="14"/>
      <c r="WGQ892" s="14"/>
      <c r="WGR892" s="14"/>
      <c r="WGS892" s="14"/>
      <c r="WGT892" s="14"/>
      <c r="WGU892" s="14"/>
      <c r="WGV892" s="14"/>
      <c r="WGW892" s="14"/>
      <c r="WGX892" s="14"/>
      <c r="WGY892" s="14"/>
      <c r="WGZ892" s="14"/>
      <c r="WHA892" s="14"/>
      <c r="WHB892" s="14"/>
      <c r="WHC892" s="14"/>
      <c r="WHD892" s="14"/>
      <c r="WHE892" s="14"/>
      <c r="WHF892" s="14"/>
      <c r="WHG892" s="14"/>
      <c r="WHH892" s="14"/>
      <c r="WHI892" s="14"/>
      <c r="WHJ892" s="14"/>
      <c r="WHK892" s="14"/>
      <c r="WHL892" s="14"/>
      <c r="WHM892" s="14"/>
      <c r="WHN892" s="14"/>
      <c r="WHO892" s="14"/>
      <c r="WHP892" s="14"/>
      <c r="WHQ892" s="14"/>
      <c r="WHR892" s="14"/>
      <c r="WHS892" s="14"/>
      <c r="WHT892" s="14"/>
      <c r="WHU892" s="14"/>
      <c r="WHV892" s="14"/>
      <c r="WHW892" s="14"/>
      <c r="WHX892" s="14"/>
      <c r="WHY892" s="14"/>
      <c r="WHZ892" s="14"/>
      <c r="WIA892" s="14"/>
      <c r="WIB892" s="14"/>
      <c r="WIC892" s="14"/>
      <c r="WID892" s="14"/>
      <c r="WIE892" s="14"/>
      <c r="WIF892" s="14"/>
      <c r="WIG892" s="14"/>
      <c r="WIH892" s="14"/>
      <c r="WII892" s="14"/>
      <c r="WIJ892" s="14"/>
      <c r="WIK892" s="14"/>
      <c r="WIL892" s="14"/>
      <c r="WIM892" s="14"/>
      <c r="WIN892" s="14"/>
      <c r="WIO892" s="14"/>
      <c r="WIP892" s="14"/>
      <c r="WIQ892" s="14"/>
      <c r="WIR892" s="14"/>
      <c r="WIS892" s="14"/>
      <c r="WIT892" s="14"/>
      <c r="WIU892" s="14"/>
      <c r="WIV892" s="14"/>
      <c r="WIW892" s="14"/>
      <c r="WIX892" s="14"/>
      <c r="WIY892" s="14"/>
      <c r="WIZ892" s="14"/>
      <c r="WJA892" s="14"/>
      <c r="WJB892" s="14"/>
      <c r="WJC892" s="14"/>
      <c r="WJD892" s="14"/>
      <c r="WJE892" s="14"/>
      <c r="WJF892" s="14"/>
      <c r="WJG892" s="14"/>
      <c r="WJH892" s="14"/>
      <c r="WJI892" s="14"/>
      <c r="WJJ892" s="14"/>
      <c r="WJK892" s="14"/>
      <c r="WJL892" s="14"/>
      <c r="WJM892" s="14"/>
      <c r="WJN892" s="14"/>
      <c r="WJO892" s="14"/>
      <c r="WJP892" s="14"/>
      <c r="WJQ892" s="14"/>
      <c r="WJR892" s="14"/>
      <c r="WJS892" s="14"/>
      <c r="WJT892" s="14"/>
      <c r="WJU892" s="14"/>
      <c r="WJV892" s="14"/>
      <c r="WJW892" s="14"/>
      <c r="WJX892" s="14"/>
      <c r="WJY892" s="14"/>
      <c r="WJZ892" s="14"/>
      <c r="WKA892" s="14"/>
      <c r="WKB892" s="14"/>
      <c r="WKC892" s="14"/>
      <c r="WKD892" s="14"/>
      <c r="WKE892" s="14"/>
      <c r="WKF892" s="14"/>
      <c r="WKG892" s="14"/>
      <c r="WKH892" s="14"/>
      <c r="WKI892" s="14"/>
      <c r="WKJ892" s="14"/>
      <c r="WKK892" s="14"/>
      <c r="WKL892" s="14"/>
      <c r="WKM892" s="14"/>
      <c r="WKN892" s="14"/>
      <c r="WKO892" s="14"/>
      <c r="WKP892" s="14"/>
      <c r="WKQ892" s="14"/>
      <c r="WKR892" s="14"/>
      <c r="WKS892" s="14"/>
      <c r="WKT892" s="14"/>
      <c r="WKU892" s="14"/>
      <c r="WKV892" s="14"/>
      <c r="WKW892" s="14"/>
      <c r="WKX892" s="14"/>
      <c r="WKY892" s="14"/>
      <c r="WKZ892" s="14"/>
      <c r="WLA892" s="14"/>
      <c r="WLB892" s="14"/>
      <c r="WLC892" s="14"/>
      <c r="WLD892" s="14"/>
      <c r="WLE892" s="14"/>
      <c r="WLF892" s="14"/>
      <c r="WLG892" s="14"/>
      <c r="WLH892" s="14"/>
      <c r="WLI892" s="14"/>
      <c r="WLJ892" s="14"/>
      <c r="WLK892" s="14"/>
      <c r="WLL892" s="14"/>
      <c r="WLM892" s="14"/>
      <c r="WLN892" s="14"/>
      <c r="WLO892" s="14"/>
      <c r="WLP892" s="14"/>
      <c r="WLQ892" s="14"/>
      <c r="WLR892" s="14"/>
      <c r="WLS892" s="14"/>
      <c r="WLT892" s="14"/>
      <c r="WLU892" s="14"/>
      <c r="WLV892" s="14"/>
      <c r="WLW892" s="14"/>
      <c r="WLX892" s="14"/>
      <c r="WLY892" s="14"/>
      <c r="WLZ892" s="14"/>
      <c r="WMA892" s="14"/>
      <c r="WMB892" s="14"/>
      <c r="WMC892" s="14"/>
      <c r="WMD892" s="14"/>
      <c r="WME892" s="14"/>
      <c r="WMF892" s="14"/>
      <c r="WMG892" s="14"/>
      <c r="WMH892" s="14"/>
      <c r="WMI892" s="14"/>
      <c r="WMJ892" s="14"/>
      <c r="WMK892" s="14"/>
      <c r="WML892" s="14"/>
      <c r="WMM892" s="14"/>
      <c r="WMN892" s="14"/>
      <c r="WMO892" s="14"/>
      <c r="WMP892" s="14"/>
      <c r="WMQ892" s="14"/>
      <c r="WMR892" s="14"/>
      <c r="WMS892" s="14"/>
      <c r="WMT892" s="14"/>
      <c r="WMU892" s="14"/>
      <c r="WMV892" s="14"/>
      <c r="WMW892" s="14"/>
      <c r="WMX892" s="14"/>
      <c r="WMY892" s="14"/>
      <c r="WMZ892" s="14"/>
      <c r="WNA892" s="14"/>
      <c r="WNB892" s="14"/>
      <c r="WNC892" s="14"/>
      <c r="WND892" s="14"/>
      <c r="WNE892" s="14"/>
      <c r="WNF892" s="14"/>
      <c r="WNG892" s="14"/>
      <c r="WNH892" s="14"/>
      <c r="WNI892" s="14"/>
      <c r="WNJ892" s="14"/>
      <c r="WNK892" s="14"/>
      <c r="WNL892" s="14"/>
      <c r="WNM892" s="14"/>
      <c r="WNN892" s="14"/>
      <c r="WNO892" s="14"/>
      <c r="WNP892" s="14"/>
      <c r="WNQ892" s="14"/>
      <c r="WNR892" s="14"/>
      <c r="WNS892" s="14"/>
      <c r="WNT892" s="14"/>
      <c r="WNU892" s="14"/>
      <c r="WNV892" s="14"/>
      <c r="WNW892" s="14"/>
      <c r="WNX892" s="14"/>
      <c r="WNY892" s="14"/>
      <c r="WNZ892" s="14"/>
      <c r="WOA892" s="14"/>
      <c r="WOB892" s="14"/>
      <c r="WOC892" s="14"/>
      <c r="WOD892" s="14"/>
      <c r="WOE892" s="14"/>
      <c r="WOF892" s="14"/>
      <c r="WOG892" s="14"/>
      <c r="WOH892" s="14"/>
      <c r="WOI892" s="14"/>
      <c r="WOJ892" s="14"/>
      <c r="WOK892" s="14"/>
      <c r="WOL892" s="14"/>
      <c r="WOM892" s="14"/>
      <c r="WON892" s="14"/>
      <c r="WOO892" s="14"/>
      <c r="WOP892" s="14"/>
      <c r="WOQ892" s="14"/>
      <c r="WOR892" s="14"/>
      <c r="WOS892" s="14"/>
      <c r="WOT892" s="14"/>
      <c r="WOU892" s="14"/>
      <c r="WOV892" s="14"/>
      <c r="WOW892" s="14"/>
      <c r="WOX892" s="14"/>
      <c r="WOY892" s="14"/>
      <c r="WOZ892" s="14"/>
      <c r="WPA892" s="14"/>
      <c r="WPB892" s="14"/>
      <c r="WPC892" s="14"/>
      <c r="WPD892" s="14"/>
      <c r="WPE892" s="14"/>
      <c r="WPF892" s="14"/>
      <c r="WPG892" s="14"/>
      <c r="WPH892" s="14"/>
      <c r="WPI892" s="14"/>
      <c r="WPJ892" s="14"/>
      <c r="WPK892" s="14"/>
      <c r="WPL892" s="14"/>
      <c r="WPM892" s="14"/>
      <c r="WPN892" s="14"/>
      <c r="WPO892" s="14"/>
      <c r="WPP892" s="14"/>
      <c r="WPQ892" s="14"/>
      <c r="WPR892" s="14"/>
      <c r="WPS892" s="14"/>
      <c r="WPT892" s="14"/>
      <c r="WPU892" s="14"/>
      <c r="WPV892" s="14"/>
      <c r="WPW892" s="14"/>
      <c r="WPX892" s="14"/>
      <c r="WPY892" s="14"/>
      <c r="WPZ892" s="14"/>
      <c r="WQA892" s="14"/>
      <c r="WQB892" s="14"/>
      <c r="WQC892" s="14"/>
      <c r="WQD892" s="14"/>
      <c r="WQE892" s="14"/>
      <c r="WQF892" s="14"/>
      <c r="WQG892" s="14"/>
      <c r="WQH892" s="14"/>
      <c r="WQI892" s="14"/>
      <c r="WQJ892" s="14"/>
      <c r="WQK892" s="14"/>
      <c r="WQL892" s="14"/>
      <c r="WQM892" s="14"/>
      <c r="WQN892" s="14"/>
      <c r="WQO892" s="14"/>
      <c r="WQP892" s="14"/>
      <c r="WQQ892" s="14"/>
      <c r="WQR892" s="14"/>
      <c r="WQS892" s="14"/>
      <c r="WQT892" s="14"/>
      <c r="WQU892" s="14"/>
      <c r="WQV892" s="14"/>
      <c r="WQW892" s="14"/>
      <c r="WQX892" s="14"/>
      <c r="WQY892" s="14"/>
      <c r="WQZ892" s="14"/>
      <c r="WRA892" s="14"/>
      <c r="WRB892" s="14"/>
      <c r="WRC892" s="14"/>
      <c r="WRD892" s="14"/>
      <c r="WRE892" s="14"/>
      <c r="WRF892" s="14"/>
      <c r="WRG892" s="14"/>
      <c r="WRH892" s="14"/>
      <c r="WRI892" s="14"/>
      <c r="WRJ892" s="14"/>
      <c r="WRK892" s="14"/>
      <c r="WRL892" s="14"/>
      <c r="WRM892" s="14"/>
      <c r="WRN892" s="14"/>
      <c r="WRO892" s="14"/>
      <c r="WRP892" s="14"/>
      <c r="WRQ892" s="14"/>
      <c r="WRR892" s="14"/>
      <c r="WRS892" s="14"/>
      <c r="WRT892" s="14"/>
      <c r="WRU892" s="14"/>
      <c r="WRV892" s="14"/>
      <c r="WRW892" s="14"/>
      <c r="WRX892" s="14"/>
      <c r="WRY892" s="14"/>
      <c r="WRZ892" s="14"/>
      <c r="WSA892" s="14"/>
      <c r="WSB892" s="14"/>
      <c r="WSC892" s="14"/>
      <c r="WSD892" s="14"/>
      <c r="WSE892" s="14"/>
      <c r="WSF892" s="14"/>
      <c r="WSG892" s="14"/>
      <c r="WSH892" s="14"/>
      <c r="WSI892" s="14"/>
      <c r="WSJ892" s="14"/>
      <c r="WSK892" s="14"/>
      <c r="WSL892" s="14"/>
      <c r="WSM892" s="14"/>
      <c r="WSN892" s="14"/>
      <c r="WSO892" s="14"/>
      <c r="WSP892" s="14"/>
      <c r="WSQ892" s="14"/>
      <c r="WSR892" s="14"/>
      <c r="WSS892" s="14"/>
      <c r="WST892" s="14"/>
      <c r="WSU892" s="14"/>
      <c r="WSV892" s="14"/>
      <c r="WSW892" s="14"/>
      <c r="WSX892" s="14"/>
      <c r="WSY892" s="14"/>
      <c r="WSZ892" s="14"/>
      <c r="WTA892" s="14"/>
      <c r="WTB892" s="14"/>
      <c r="WTC892" s="14"/>
      <c r="WTD892" s="14"/>
      <c r="WTE892" s="14"/>
      <c r="WTF892" s="14"/>
      <c r="WTG892" s="14"/>
      <c r="WTH892" s="14"/>
      <c r="WTI892" s="14"/>
      <c r="WTJ892" s="14"/>
      <c r="WTK892" s="14"/>
      <c r="WTL892" s="14"/>
      <c r="WTM892" s="14"/>
      <c r="WTN892" s="14"/>
      <c r="WTO892" s="14"/>
      <c r="WTP892" s="14"/>
      <c r="WTQ892" s="14"/>
      <c r="WTR892" s="14"/>
      <c r="WTS892" s="14"/>
      <c r="WTT892" s="14"/>
      <c r="WTU892" s="14"/>
      <c r="WTV892" s="14"/>
      <c r="WTW892" s="14"/>
      <c r="WTX892" s="14"/>
      <c r="WTY892" s="14"/>
      <c r="WTZ892" s="14"/>
      <c r="WUA892" s="14"/>
      <c r="WUB892" s="14"/>
      <c r="WUC892" s="14"/>
      <c r="WUD892" s="14"/>
      <c r="WUE892" s="14"/>
      <c r="WUF892" s="14"/>
      <c r="WUG892" s="14"/>
      <c r="WUH892" s="14"/>
      <c r="WUI892" s="14"/>
      <c r="WUJ892" s="14"/>
      <c r="WUK892" s="14"/>
      <c r="WUL892" s="14"/>
      <c r="WUM892" s="14"/>
      <c r="WUN892" s="14"/>
      <c r="WUO892" s="14"/>
      <c r="WUP892" s="14"/>
      <c r="WUQ892" s="14"/>
      <c r="WUR892" s="14"/>
      <c r="WUS892" s="14"/>
      <c r="WUT892" s="14"/>
      <c r="WUU892" s="14"/>
      <c r="WUV892" s="14"/>
      <c r="WUW892" s="14"/>
      <c r="WUX892" s="14"/>
      <c r="WUY892" s="14"/>
      <c r="WUZ892" s="14"/>
      <c r="WVA892" s="14"/>
      <c r="WVB892" s="14"/>
      <c r="WVC892" s="14"/>
      <c r="WVD892" s="14"/>
      <c r="WVE892" s="14"/>
      <c r="WVF892" s="14"/>
      <c r="WVG892" s="14"/>
      <c r="WVH892" s="14"/>
      <c r="WVI892" s="14"/>
      <c r="WVJ892" s="14"/>
      <c r="WVK892" s="14"/>
      <c r="WVL892" s="14"/>
      <c r="WVM892" s="14"/>
      <c r="WVN892" s="14"/>
      <c r="WVO892" s="14"/>
      <c r="WVP892" s="14"/>
      <c r="WVQ892" s="14"/>
      <c r="WVR892" s="14"/>
      <c r="WVS892" s="14"/>
      <c r="WVT892" s="14"/>
      <c r="WVU892" s="14"/>
      <c r="WVV892" s="14"/>
      <c r="WVW892" s="14"/>
      <c r="WVX892" s="14"/>
      <c r="WVY892" s="14"/>
      <c r="WVZ892" s="14"/>
      <c r="WWA892" s="14"/>
      <c r="WWB892" s="14"/>
      <c r="WWC892" s="14"/>
      <c r="WWD892" s="14"/>
      <c r="WWE892" s="14"/>
      <c r="WWF892" s="14"/>
      <c r="WWG892" s="14"/>
      <c r="WWH892" s="14"/>
      <c r="WWI892" s="14"/>
      <c r="WWJ892" s="14"/>
      <c r="WWK892" s="14"/>
      <c r="WWL892" s="14"/>
      <c r="WWM892" s="14"/>
      <c r="WWN892" s="14"/>
      <c r="WWO892" s="14"/>
      <c r="WWP892" s="14"/>
      <c r="WWQ892" s="14"/>
      <c r="WWR892" s="14"/>
      <c r="WWS892" s="14"/>
      <c r="WWT892" s="14"/>
      <c r="WWU892" s="14"/>
      <c r="WWV892" s="14"/>
      <c r="WWW892" s="14"/>
      <c r="WWX892" s="14"/>
      <c r="WWY892" s="14"/>
      <c r="WWZ892" s="14"/>
      <c r="WXA892" s="14"/>
      <c r="WXB892" s="14"/>
      <c r="WXC892" s="14"/>
      <c r="WXD892" s="14"/>
      <c r="WXE892" s="14"/>
      <c r="WXF892" s="14"/>
      <c r="WXG892" s="14"/>
      <c r="WXH892" s="14"/>
      <c r="WXI892" s="14"/>
      <c r="WXJ892" s="14"/>
      <c r="WXK892" s="14"/>
      <c r="WXL892" s="14"/>
      <c r="WXM892" s="14"/>
      <c r="WXN892" s="14"/>
      <c r="WXO892" s="14"/>
      <c r="WXP892" s="14"/>
      <c r="WXQ892" s="14"/>
      <c r="WXR892" s="14"/>
      <c r="WXS892" s="14"/>
      <c r="WXT892" s="14"/>
      <c r="WXU892" s="14"/>
      <c r="WXV892" s="14"/>
      <c r="WXW892" s="14"/>
      <c r="WXX892" s="14"/>
      <c r="WXY892" s="14"/>
      <c r="WXZ892" s="14"/>
      <c r="WYA892" s="14"/>
      <c r="WYB892" s="14"/>
      <c r="WYC892" s="14"/>
      <c r="WYD892" s="14"/>
      <c r="WYE892" s="14"/>
      <c r="WYF892" s="14"/>
      <c r="WYG892" s="14"/>
      <c r="WYH892" s="14"/>
      <c r="WYI892" s="14"/>
      <c r="WYJ892" s="14"/>
      <c r="WYK892" s="14"/>
      <c r="WYL892" s="14"/>
      <c r="WYM892" s="14"/>
      <c r="WYN892" s="14"/>
      <c r="WYO892" s="14"/>
      <c r="WYP892" s="14"/>
      <c r="WYQ892" s="14"/>
      <c r="WYR892" s="14"/>
      <c r="WYS892" s="14"/>
      <c r="WYT892" s="14"/>
      <c r="WYU892" s="14"/>
      <c r="WYV892" s="14"/>
      <c r="WYW892" s="14"/>
      <c r="WYX892" s="14"/>
      <c r="WYY892" s="14"/>
      <c r="WYZ892" s="14"/>
      <c r="WZA892" s="14"/>
      <c r="WZB892" s="14"/>
      <c r="WZC892" s="14"/>
      <c r="WZD892" s="14"/>
      <c r="WZE892" s="14"/>
      <c r="WZF892" s="14"/>
      <c r="WZG892" s="14"/>
      <c r="WZH892" s="14"/>
      <c r="WZI892" s="14"/>
      <c r="WZJ892" s="14"/>
      <c r="WZK892" s="14"/>
      <c r="WZL892" s="14"/>
      <c r="WZM892" s="14"/>
      <c r="WZN892" s="14"/>
      <c r="WZO892" s="14"/>
      <c r="WZP892" s="14"/>
      <c r="WZQ892" s="14"/>
      <c r="WZR892" s="14"/>
      <c r="WZS892" s="14"/>
      <c r="WZT892" s="14"/>
      <c r="WZU892" s="14"/>
      <c r="WZV892" s="14"/>
      <c r="WZW892" s="14"/>
      <c r="WZX892" s="14"/>
      <c r="WZY892" s="14"/>
      <c r="WZZ892" s="14"/>
      <c r="XAA892" s="14"/>
      <c r="XAB892" s="14"/>
      <c r="XAC892" s="14"/>
      <c r="XAD892" s="14"/>
      <c r="XAE892" s="14"/>
      <c r="XAF892" s="14"/>
      <c r="XAG892" s="14"/>
      <c r="XAH892" s="14"/>
      <c r="XAI892" s="14"/>
      <c r="XAJ892" s="14"/>
      <c r="XAK892" s="14"/>
      <c r="XAL892" s="14"/>
      <c r="XAM892" s="14"/>
      <c r="XAN892" s="14"/>
      <c r="XAO892" s="14"/>
      <c r="XAP892" s="14"/>
      <c r="XAQ892" s="14"/>
      <c r="XAR892" s="14"/>
      <c r="XAS892" s="14"/>
      <c r="XAT892" s="14"/>
      <c r="XAU892" s="14"/>
      <c r="XAV892" s="14"/>
      <c r="XAW892" s="14"/>
      <c r="XAX892" s="14"/>
      <c r="XAY892" s="14"/>
      <c r="XAZ892" s="14"/>
      <c r="XBA892" s="14"/>
      <c r="XBB892" s="14"/>
      <c r="XBC892" s="14"/>
      <c r="XBD892" s="14"/>
      <c r="XBE892" s="14"/>
      <c r="XBF892" s="14"/>
      <c r="XBG892" s="14"/>
      <c r="XBH892" s="14"/>
      <c r="XBI892" s="14"/>
      <c r="XBJ892" s="14"/>
      <c r="XBK892" s="14"/>
      <c r="XBL892" s="14"/>
      <c r="XBM892" s="14"/>
      <c r="XBN892" s="14"/>
      <c r="XBO892" s="14"/>
      <c r="XBP892" s="14"/>
      <c r="XBQ892" s="14"/>
      <c r="XBR892" s="14"/>
      <c r="XBS892" s="14"/>
      <c r="XBT892" s="14"/>
      <c r="XBU892" s="14"/>
      <c r="XBV892" s="14"/>
      <c r="XBW892" s="14"/>
      <c r="XBX892" s="14"/>
      <c r="XBY892" s="14"/>
      <c r="XBZ892" s="14"/>
      <c r="XCA892" s="14"/>
      <c r="XCB892" s="14"/>
      <c r="XCC892" s="14"/>
      <c r="XCD892" s="14"/>
      <c r="XCE892" s="14"/>
      <c r="XCF892" s="14"/>
      <c r="XCG892" s="14"/>
      <c r="XCH892" s="14"/>
      <c r="XCI892" s="14"/>
      <c r="XCJ892" s="14"/>
      <c r="XCK892" s="14"/>
      <c r="XCL892" s="14"/>
      <c r="XCM892" s="14"/>
      <c r="XCN892" s="14"/>
      <c r="XCO892" s="14"/>
      <c r="XCP892" s="14"/>
      <c r="XCQ892" s="14"/>
      <c r="XCR892" s="14"/>
      <c r="XCS892" s="14"/>
      <c r="XCT892" s="14"/>
      <c r="XCU892" s="14"/>
      <c r="XCV892" s="14"/>
      <c r="XCW892" s="14"/>
      <c r="XCX892" s="14"/>
      <c r="XCY892" s="14"/>
      <c r="XCZ892" s="14"/>
      <c r="XDA892" s="14"/>
      <c r="XDB892" s="14"/>
      <c r="XDC892" s="14"/>
      <c r="XDD892" s="14"/>
      <c r="XDE892" s="14"/>
      <c r="XDF892" s="14"/>
      <c r="XDG892" s="14"/>
      <c r="XDH892" s="14"/>
      <c r="XDI892" s="14"/>
      <c r="XDJ892" s="14"/>
      <c r="XDK892" s="14"/>
      <c r="XDL892" s="14"/>
      <c r="XDM892" s="14"/>
      <c r="XDN892" s="14"/>
      <c r="XDO892" s="14"/>
      <c r="XDP892" s="14"/>
      <c r="XDQ892" s="14"/>
      <c r="XDR892" s="14"/>
      <c r="XDS892" s="14"/>
      <c r="XDT892" s="14"/>
      <c r="XDU892" s="14"/>
      <c r="XDV892" s="14"/>
      <c r="XDW892" s="14"/>
      <c r="XDX892" s="14"/>
      <c r="XDY892" s="14"/>
      <c r="XDZ892" s="14"/>
      <c r="XEA892" s="14"/>
      <c r="XEB892" s="14"/>
      <c r="XEC892" s="14"/>
      <c r="XED892" s="14"/>
      <c r="XEE892" s="14"/>
      <c r="XEF892" s="14"/>
      <c r="XEG892" s="14"/>
      <c r="XEH892" s="14"/>
      <c r="XEI892" s="14"/>
      <c r="XEJ892" s="14"/>
      <c r="XEK892" s="14"/>
      <c r="XEL892" s="14"/>
      <c r="XEM892" s="14"/>
      <c r="XEN892" s="14"/>
      <c r="XEO892" s="14"/>
      <c r="XEP892" s="14"/>
      <c r="XEQ892" s="14"/>
      <c r="XER892" s="14"/>
      <c r="XES892" s="14"/>
      <c r="XET892" s="14"/>
      <c r="XEU892" s="14"/>
      <c r="XEV892" s="14"/>
      <c r="XEW892" s="14"/>
      <c r="XEX892" s="14"/>
      <c r="XEY892" s="14"/>
      <c r="XEZ892" s="14"/>
      <c r="XFA892" s="14"/>
      <c r="XFB892" s="14"/>
      <c r="XFC892" s="14"/>
      <c r="XFD892" s="14"/>
    </row>
    <row r="893" spans="2:16384" hidden="1" x14ac:dyDescent="0.25">
      <c r="B893" s="63" t="s">
        <v>66</v>
      </c>
      <c r="C893" s="40" t="s">
        <v>62</v>
      </c>
      <c r="D893" s="83" t="s">
        <v>120</v>
      </c>
      <c r="E893" s="112" t="s">
        <v>46</v>
      </c>
      <c r="F893" s="25"/>
      <c r="G893" s="111">
        <v>1</v>
      </c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>
        <v>1</v>
      </c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9">
        <f t="shared" si="53"/>
        <v>1</v>
      </c>
      <c r="AH893" s="22"/>
      <c r="AI893" s="22"/>
      <c r="AJ893" s="22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>
        <v>1</v>
      </c>
      <c r="AX893" s="1"/>
      <c r="AY893" s="1"/>
      <c r="AZ893" s="1"/>
      <c r="BA893" s="1"/>
      <c r="BB893" s="9">
        <f t="shared" si="56"/>
        <v>1</v>
      </c>
      <c r="BC893" s="1"/>
      <c r="BD893" s="1"/>
      <c r="BE893" s="1"/>
      <c r="BF893" s="1"/>
      <c r="BG893" s="9">
        <f t="shared" si="54"/>
        <v>1</v>
      </c>
      <c r="BH893" s="23">
        <f t="shared" si="55"/>
        <v>0</v>
      </c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  <c r="FL893" s="14"/>
      <c r="FM893" s="14"/>
      <c r="FN893" s="14"/>
      <c r="FO893" s="14"/>
      <c r="FP893" s="14"/>
      <c r="FQ893" s="14"/>
      <c r="FR893" s="14"/>
      <c r="FS893" s="14"/>
      <c r="FT893" s="14"/>
      <c r="FU893" s="14"/>
      <c r="FV893" s="14"/>
      <c r="FW893" s="14"/>
      <c r="FX893" s="14"/>
      <c r="FY893" s="14"/>
      <c r="FZ893" s="14"/>
      <c r="GA893" s="14"/>
      <c r="GB893" s="14"/>
      <c r="GC893" s="14"/>
      <c r="GD893" s="14"/>
      <c r="GE893" s="14"/>
      <c r="GF893" s="14"/>
      <c r="GG893" s="14"/>
      <c r="GH893" s="14"/>
      <c r="GI893" s="14"/>
      <c r="GJ893" s="14"/>
      <c r="GK893" s="14"/>
      <c r="GL893" s="14"/>
      <c r="GM893" s="14"/>
      <c r="GN893" s="14"/>
      <c r="GO893" s="14"/>
      <c r="GP893" s="14"/>
      <c r="GQ893" s="14"/>
      <c r="GR893" s="14"/>
      <c r="GS893" s="14"/>
      <c r="GT893" s="14"/>
      <c r="GU893" s="14"/>
      <c r="GV893" s="14"/>
      <c r="GW893" s="14"/>
      <c r="GX893" s="14"/>
      <c r="GY893" s="14"/>
      <c r="GZ893" s="14"/>
      <c r="HA893" s="14"/>
      <c r="HB893" s="14"/>
      <c r="HC893" s="14"/>
      <c r="HD893" s="14"/>
      <c r="HE893" s="14"/>
      <c r="HF893" s="14"/>
      <c r="HG893" s="14"/>
      <c r="HH893" s="14"/>
      <c r="HI893" s="14"/>
      <c r="HJ893" s="14"/>
      <c r="HK893" s="14"/>
      <c r="HL893" s="14"/>
      <c r="HM893" s="14"/>
      <c r="HN893" s="14"/>
      <c r="HO893" s="14"/>
      <c r="HP893" s="14"/>
      <c r="HQ893" s="14"/>
      <c r="HR893" s="14"/>
      <c r="HS893" s="14"/>
      <c r="HT893" s="14"/>
      <c r="HU893" s="14"/>
      <c r="HV893" s="14"/>
      <c r="HW893" s="14"/>
      <c r="HX893" s="14"/>
      <c r="HY893" s="14"/>
      <c r="HZ893" s="14"/>
      <c r="IA893" s="14"/>
      <c r="IB893" s="14"/>
      <c r="IC893" s="14"/>
      <c r="ID893" s="14"/>
      <c r="IE893" s="14"/>
      <c r="IF893" s="14"/>
      <c r="IG893" s="14"/>
      <c r="IH893" s="14"/>
      <c r="II893" s="14"/>
      <c r="IJ893" s="14"/>
      <c r="IK893" s="14"/>
      <c r="IL893" s="14"/>
      <c r="IM893" s="14"/>
      <c r="IN893" s="14"/>
      <c r="IO893" s="14"/>
      <c r="IP893" s="14"/>
      <c r="IQ893" s="14"/>
      <c r="IR893" s="14"/>
      <c r="IS893" s="14"/>
      <c r="IT893" s="14"/>
      <c r="IU893" s="14"/>
      <c r="IV893" s="14"/>
      <c r="IW893" s="14"/>
      <c r="IX893" s="14"/>
      <c r="IY893" s="14"/>
      <c r="IZ893" s="14"/>
      <c r="JA893" s="14"/>
      <c r="JB893" s="14"/>
      <c r="JC893" s="14"/>
      <c r="JD893" s="14"/>
      <c r="JE893" s="14"/>
      <c r="JF893" s="14"/>
      <c r="JG893" s="14"/>
      <c r="JH893" s="14"/>
      <c r="JI893" s="14"/>
      <c r="JJ893" s="14"/>
      <c r="JK893" s="14"/>
      <c r="JL893" s="14"/>
      <c r="JM893" s="14"/>
      <c r="JN893" s="14"/>
      <c r="JO893" s="14"/>
      <c r="JP893" s="14"/>
      <c r="JQ893" s="14"/>
      <c r="JR893" s="14"/>
      <c r="JS893" s="14"/>
      <c r="JT893" s="14"/>
      <c r="JU893" s="14"/>
      <c r="JV893" s="14"/>
      <c r="JW893" s="14"/>
      <c r="JX893" s="14"/>
      <c r="JY893" s="14"/>
      <c r="JZ893" s="14"/>
      <c r="KA893" s="14"/>
      <c r="KB893" s="14"/>
      <c r="KC893" s="14"/>
      <c r="KD893" s="14"/>
      <c r="KE893" s="14"/>
      <c r="KF893" s="14"/>
      <c r="KG893" s="14"/>
      <c r="KH893" s="14"/>
      <c r="KI893" s="14"/>
      <c r="KJ893" s="14"/>
      <c r="KK893" s="14"/>
      <c r="KL893" s="14"/>
      <c r="KM893" s="14"/>
      <c r="KN893" s="14"/>
      <c r="KO893" s="14"/>
      <c r="KP893" s="14"/>
      <c r="KQ893" s="14"/>
      <c r="KR893" s="14"/>
      <c r="KS893" s="14"/>
      <c r="KT893" s="14"/>
      <c r="KU893" s="14"/>
      <c r="KV893" s="14"/>
      <c r="KW893" s="14"/>
      <c r="KX893" s="14"/>
      <c r="KY893" s="14"/>
      <c r="KZ893" s="14"/>
      <c r="LA893" s="14"/>
      <c r="LB893" s="14"/>
      <c r="LC893" s="14"/>
      <c r="LD893" s="14"/>
      <c r="LE893" s="14"/>
      <c r="LF893" s="14"/>
      <c r="LG893" s="14"/>
      <c r="LH893" s="14"/>
      <c r="LI893" s="14"/>
      <c r="LJ893" s="14"/>
      <c r="LK893" s="14"/>
      <c r="LL893" s="14"/>
      <c r="LM893" s="14"/>
      <c r="LN893" s="14"/>
      <c r="LO893" s="14"/>
      <c r="LP893" s="14"/>
      <c r="LQ893" s="14"/>
      <c r="LR893" s="14"/>
      <c r="LS893" s="14"/>
      <c r="LT893" s="14"/>
      <c r="LU893" s="14"/>
      <c r="LV893" s="14"/>
      <c r="LW893" s="14"/>
      <c r="LX893" s="14"/>
      <c r="LY893" s="14"/>
      <c r="LZ893" s="14"/>
      <c r="MA893" s="14"/>
      <c r="MB893" s="14"/>
      <c r="MC893" s="14"/>
      <c r="MD893" s="14"/>
      <c r="ME893" s="14"/>
      <c r="MF893" s="14"/>
      <c r="MG893" s="14"/>
      <c r="MH893" s="14"/>
      <c r="MI893" s="14"/>
      <c r="MJ893" s="14"/>
      <c r="MK893" s="14"/>
      <c r="ML893" s="14"/>
      <c r="MM893" s="14"/>
      <c r="MN893" s="14"/>
      <c r="MO893" s="14"/>
      <c r="MP893" s="14"/>
      <c r="MQ893" s="14"/>
      <c r="MR893" s="14"/>
      <c r="MS893" s="14"/>
      <c r="MT893" s="14"/>
      <c r="MU893" s="14"/>
      <c r="MV893" s="14"/>
      <c r="MW893" s="14"/>
      <c r="MX893" s="14"/>
      <c r="MY893" s="14"/>
      <c r="MZ893" s="14"/>
      <c r="NA893" s="14"/>
      <c r="NB893" s="14"/>
      <c r="NC893" s="14"/>
      <c r="ND893" s="14"/>
      <c r="NE893" s="14"/>
      <c r="NF893" s="14"/>
      <c r="NG893" s="14"/>
      <c r="NH893" s="14"/>
      <c r="NI893" s="14"/>
      <c r="NJ893" s="14"/>
      <c r="NK893" s="14"/>
      <c r="NL893" s="14"/>
      <c r="NM893" s="14"/>
      <c r="NN893" s="14"/>
      <c r="NO893" s="14"/>
      <c r="NP893" s="14"/>
      <c r="NQ893" s="14"/>
      <c r="NR893" s="14"/>
      <c r="NS893" s="14"/>
      <c r="NT893" s="14"/>
      <c r="NU893" s="14"/>
      <c r="NV893" s="14"/>
      <c r="NW893" s="14"/>
      <c r="NX893" s="14"/>
      <c r="NY893" s="14"/>
      <c r="NZ893" s="14"/>
      <c r="OA893" s="14"/>
      <c r="OB893" s="14"/>
      <c r="OC893" s="14"/>
      <c r="OD893" s="14"/>
      <c r="OE893" s="14"/>
      <c r="OF893" s="14"/>
      <c r="OG893" s="14"/>
      <c r="OH893" s="14"/>
      <c r="OI893" s="14"/>
      <c r="OJ893" s="14"/>
      <c r="OK893" s="14"/>
      <c r="OL893" s="14"/>
      <c r="OM893" s="14"/>
      <c r="ON893" s="14"/>
      <c r="OO893" s="14"/>
      <c r="OP893" s="14"/>
      <c r="OQ893" s="14"/>
      <c r="OR893" s="14"/>
      <c r="OS893" s="14"/>
      <c r="OT893" s="14"/>
      <c r="OU893" s="14"/>
      <c r="OV893" s="14"/>
      <c r="OW893" s="14"/>
      <c r="OX893" s="14"/>
      <c r="OY893" s="14"/>
      <c r="OZ893" s="14"/>
      <c r="PA893" s="14"/>
      <c r="PB893" s="14"/>
      <c r="PC893" s="14"/>
      <c r="PD893" s="14"/>
      <c r="PE893" s="14"/>
      <c r="PF893" s="14"/>
      <c r="PG893" s="14"/>
      <c r="PH893" s="14"/>
      <c r="PI893" s="14"/>
      <c r="PJ893" s="14"/>
      <c r="PK893" s="14"/>
      <c r="PL893" s="14"/>
      <c r="PM893" s="14"/>
      <c r="PN893" s="14"/>
      <c r="PO893" s="14"/>
      <c r="PP893" s="14"/>
      <c r="PQ893" s="14"/>
      <c r="PR893" s="14"/>
      <c r="PS893" s="14"/>
      <c r="PT893" s="14"/>
      <c r="PU893" s="14"/>
      <c r="PV893" s="14"/>
      <c r="PW893" s="14"/>
      <c r="PX893" s="14"/>
      <c r="PY893" s="14"/>
      <c r="PZ893" s="14"/>
      <c r="QA893" s="14"/>
      <c r="QB893" s="14"/>
      <c r="QC893" s="14"/>
      <c r="QD893" s="14"/>
      <c r="QE893" s="14"/>
      <c r="QF893" s="14"/>
      <c r="QG893" s="14"/>
      <c r="QH893" s="14"/>
      <c r="QI893" s="14"/>
      <c r="QJ893" s="14"/>
      <c r="QK893" s="14"/>
      <c r="QL893" s="14"/>
      <c r="QM893" s="14"/>
      <c r="QN893" s="14"/>
      <c r="QO893" s="14"/>
      <c r="QP893" s="14"/>
      <c r="QQ893" s="14"/>
      <c r="QR893" s="14"/>
      <c r="QS893" s="14"/>
      <c r="QT893" s="14"/>
      <c r="QU893" s="14"/>
      <c r="QV893" s="14"/>
      <c r="QW893" s="14"/>
      <c r="QX893" s="14"/>
      <c r="QY893" s="14"/>
      <c r="QZ893" s="14"/>
      <c r="RA893" s="14"/>
      <c r="RB893" s="14"/>
      <c r="RC893" s="14"/>
      <c r="RD893" s="14"/>
      <c r="RE893" s="14"/>
      <c r="RF893" s="14"/>
      <c r="RG893" s="14"/>
      <c r="RH893" s="14"/>
      <c r="RI893" s="14"/>
      <c r="RJ893" s="14"/>
      <c r="RK893" s="14"/>
      <c r="RL893" s="14"/>
      <c r="RM893" s="14"/>
      <c r="RN893" s="14"/>
      <c r="RO893" s="14"/>
      <c r="RP893" s="14"/>
      <c r="RQ893" s="14"/>
      <c r="RR893" s="14"/>
      <c r="RS893" s="14"/>
      <c r="RT893" s="14"/>
      <c r="RU893" s="14"/>
      <c r="RV893" s="14"/>
      <c r="RW893" s="14"/>
      <c r="RX893" s="14"/>
      <c r="RY893" s="14"/>
      <c r="RZ893" s="14"/>
      <c r="SA893" s="14"/>
      <c r="SB893" s="14"/>
      <c r="SC893" s="14"/>
      <c r="SD893" s="14"/>
      <c r="SE893" s="14"/>
      <c r="SF893" s="14"/>
      <c r="SG893" s="14"/>
      <c r="SH893" s="14"/>
      <c r="SI893" s="14"/>
      <c r="SJ893" s="14"/>
      <c r="SK893" s="14"/>
      <c r="SL893" s="14"/>
      <c r="SM893" s="14"/>
      <c r="SN893" s="14"/>
      <c r="SO893" s="14"/>
      <c r="SP893" s="14"/>
      <c r="SQ893" s="14"/>
      <c r="SR893" s="14"/>
      <c r="SS893" s="14"/>
      <c r="ST893" s="14"/>
      <c r="SU893" s="14"/>
      <c r="SV893" s="14"/>
      <c r="SW893" s="14"/>
      <c r="SX893" s="14"/>
      <c r="SY893" s="14"/>
      <c r="SZ893" s="14"/>
      <c r="TA893" s="14"/>
      <c r="TB893" s="14"/>
      <c r="TC893" s="14"/>
      <c r="TD893" s="14"/>
      <c r="TE893" s="14"/>
      <c r="TF893" s="14"/>
      <c r="TG893" s="14"/>
      <c r="TH893" s="14"/>
      <c r="TI893" s="14"/>
      <c r="TJ893" s="14"/>
      <c r="TK893" s="14"/>
      <c r="TL893" s="14"/>
      <c r="TM893" s="14"/>
      <c r="TN893" s="14"/>
      <c r="TO893" s="14"/>
      <c r="TP893" s="14"/>
      <c r="TQ893" s="14"/>
      <c r="TR893" s="14"/>
      <c r="TS893" s="14"/>
      <c r="TT893" s="14"/>
      <c r="TU893" s="14"/>
      <c r="TV893" s="14"/>
      <c r="TW893" s="14"/>
      <c r="TX893" s="14"/>
      <c r="TY893" s="14"/>
      <c r="TZ893" s="14"/>
      <c r="UA893" s="14"/>
      <c r="UB893" s="14"/>
      <c r="UC893" s="14"/>
      <c r="UD893" s="14"/>
      <c r="UE893" s="14"/>
      <c r="UF893" s="14"/>
      <c r="UG893" s="14"/>
      <c r="UH893" s="14"/>
      <c r="UI893" s="14"/>
      <c r="UJ893" s="14"/>
      <c r="UK893" s="14"/>
      <c r="UL893" s="14"/>
      <c r="UM893" s="14"/>
      <c r="UN893" s="14"/>
      <c r="UO893" s="14"/>
      <c r="UP893" s="14"/>
      <c r="UQ893" s="14"/>
      <c r="UR893" s="14"/>
      <c r="US893" s="14"/>
      <c r="UT893" s="14"/>
      <c r="UU893" s="14"/>
      <c r="UV893" s="14"/>
      <c r="UW893" s="14"/>
      <c r="UX893" s="14"/>
      <c r="UY893" s="14"/>
      <c r="UZ893" s="14"/>
      <c r="VA893" s="14"/>
      <c r="VB893" s="14"/>
      <c r="VC893" s="14"/>
      <c r="VD893" s="14"/>
      <c r="VE893" s="14"/>
      <c r="VF893" s="14"/>
      <c r="VG893" s="14"/>
      <c r="VH893" s="14"/>
      <c r="VI893" s="14"/>
      <c r="VJ893" s="14"/>
      <c r="VK893" s="14"/>
      <c r="VL893" s="14"/>
      <c r="VM893" s="14"/>
      <c r="VN893" s="14"/>
      <c r="VO893" s="14"/>
      <c r="VP893" s="14"/>
      <c r="VQ893" s="14"/>
      <c r="VR893" s="14"/>
      <c r="VS893" s="14"/>
      <c r="VT893" s="14"/>
      <c r="VU893" s="14"/>
      <c r="VV893" s="14"/>
      <c r="VW893" s="14"/>
      <c r="VX893" s="14"/>
      <c r="VY893" s="14"/>
      <c r="VZ893" s="14"/>
      <c r="WA893" s="14"/>
      <c r="WB893" s="14"/>
      <c r="WC893" s="14"/>
      <c r="WD893" s="14"/>
      <c r="WE893" s="14"/>
      <c r="WF893" s="14"/>
      <c r="WG893" s="14"/>
      <c r="WH893" s="14"/>
      <c r="WI893" s="14"/>
      <c r="WJ893" s="14"/>
      <c r="WK893" s="14"/>
      <c r="WL893" s="14"/>
      <c r="WM893" s="14"/>
      <c r="WN893" s="14"/>
      <c r="WO893" s="14"/>
      <c r="WP893" s="14"/>
      <c r="WQ893" s="14"/>
      <c r="WR893" s="14"/>
      <c r="WS893" s="14"/>
      <c r="WT893" s="14"/>
      <c r="WU893" s="14"/>
      <c r="WV893" s="14"/>
      <c r="WW893" s="14"/>
      <c r="WX893" s="14"/>
      <c r="WY893" s="14"/>
      <c r="WZ893" s="14"/>
      <c r="XA893" s="14"/>
      <c r="XB893" s="14"/>
      <c r="XC893" s="14"/>
      <c r="XD893" s="14"/>
      <c r="XE893" s="14"/>
      <c r="XF893" s="14"/>
      <c r="XG893" s="14"/>
      <c r="XH893" s="14"/>
      <c r="XI893" s="14"/>
      <c r="XJ893" s="14"/>
      <c r="XK893" s="14"/>
      <c r="XL893" s="14"/>
      <c r="XM893" s="14"/>
      <c r="XN893" s="14"/>
      <c r="XO893" s="14"/>
      <c r="XP893" s="14"/>
      <c r="XQ893" s="14"/>
      <c r="XR893" s="14"/>
      <c r="XS893" s="14"/>
      <c r="XT893" s="14"/>
      <c r="XU893" s="14"/>
      <c r="XV893" s="14"/>
      <c r="XW893" s="14"/>
      <c r="XX893" s="14"/>
      <c r="XY893" s="14"/>
      <c r="XZ893" s="14"/>
      <c r="YA893" s="14"/>
      <c r="YB893" s="14"/>
      <c r="YC893" s="14"/>
      <c r="YD893" s="14"/>
      <c r="YE893" s="14"/>
      <c r="YF893" s="14"/>
      <c r="YG893" s="14"/>
      <c r="YH893" s="14"/>
      <c r="YI893" s="14"/>
      <c r="YJ893" s="14"/>
      <c r="YK893" s="14"/>
      <c r="YL893" s="14"/>
      <c r="YM893" s="14"/>
      <c r="YN893" s="14"/>
      <c r="YO893" s="14"/>
      <c r="YP893" s="14"/>
      <c r="YQ893" s="14"/>
      <c r="YR893" s="14"/>
      <c r="YS893" s="14"/>
      <c r="YT893" s="14"/>
      <c r="YU893" s="14"/>
      <c r="YV893" s="14"/>
      <c r="YW893" s="14"/>
      <c r="YX893" s="14"/>
      <c r="YY893" s="14"/>
      <c r="YZ893" s="14"/>
      <c r="ZA893" s="14"/>
      <c r="ZB893" s="14"/>
      <c r="ZC893" s="14"/>
      <c r="ZD893" s="14"/>
      <c r="ZE893" s="14"/>
      <c r="ZF893" s="14"/>
      <c r="ZG893" s="14"/>
      <c r="ZH893" s="14"/>
      <c r="ZI893" s="14"/>
      <c r="ZJ893" s="14"/>
      <c r="ZK893" s="14"/>
      <c r="ZL893" s="14"/>
      <c r="ZM893" s="14"/>
      <c r="ZN893" s="14"/>
      <c r="ZO893" s="14"/>
      <c r="ZP893" s="14"/>
      <c r="ZQ893" s="14"/>
      <c r="ZR893" s="14"/>
      <c r="ZS893" s="14"/>
      <c r="ZT893" s="14"/>
      <c r="ZU893" s="14"/>
      <c r="ZV893" s="14"/>
      <c r="ZW893" s="14"/>
      <c r="ZX893" s="14"/>
      <c r="ZY893" s="14"/>
      <c r="ZZ893" s="14"/>
      <c r="AAA893" s="14"/>
      <c r="AAB893" s="14"/>
      <c r="AAC893" s="14"/>
      <c r="AAD893" s="14"/>
      <c r="AAE893" s="14"/>
      <c r="AAF893" s="14"/>
      <c r="AAG893" s="14"/>
      <c r="AAH893" s="14"/>
      <c r="AAI893" s="14"/>
      <c r="AAJ893" s="14"/>
      <c r="AAK893" s="14"/>
      <c r="AAL893" s="14"/>
      <c r="AAM893" s="14"/>
      <c r="AAN893" s="14"/>
      <c r="AAO893" s="14"/>
      <c r="AAP893" s="14"/>
      <c r="AAQ893" s="14"/>
      <c r="AAR893" s="14"/>
      <c r="AAS893" s="14"/>
      <c r="AAT893" s="14"/>
      <c r="AAU893" s="14"/>
      <c r="AAV893" s="14"/>
      <c r="AAW893" s="14"/>
      <c r="AAX893" s="14"/>
      <c r="AAY893" s="14"/>
      <c r="AAZ893" s="14"/>
      <c r="ABA893" s="14"/>
      <c r="ABB893" s="14"/>
      <c r="ABC893" s="14"/>
      <c r="ABD893" s="14"/>
      <c r="ABE893" s="14"/>
      <c r="ABF893" s="14"/>
      <c r="ABG893" s="14"/>
      <c r="ABH893" s="14"/>
      <c r="ABI893" s="14"/>
      <c r="ABJ893" s="14"/>
      <c r="ABK893" s="14"/>
      <c r="ABL893" s="14"/>
      <c r="ABM893" s="14"/>
      <c r="ABN893" s="14"/>
      <c r="ABO893" s="14"/>
      <c r="ABP893" s="14"/>
      <c r="ABQ893" s="14"/>
      <c r="ABR893" s="14"/>
      <c r="ABS893" s="14"/>
      <c r="ABT893" s="14"/>
      <c r="ABU893" s="14"/>
      <c r="ABV893" s="14"/>
      <c r="ABW893" s="14"/>
      <c r="ABX893" s="14"/>
      <c r="ABY893" s="14"/>
      <c r="ABZ893" s="14"/>
      <c r="ACA893" s="14"/>
      <c r="ACB893" s="14"/>
      <c r="ACC893" s="14"/>
      <c r="ACD893" s="14"/>
      <c r="ACE893" s="14"/>
      <c r="ACF893" s="14"/>
      <c r="ACG893" s="14"/>
      <c r="ACH893" s="14"/>
      <c r="ACI893" s="14"/>
      <c r="ACJ893" s="14"/>
      <c r="ACK893" s="14"/>
      <c r="ACL893" s="14"/>
      <c r="ACM893" s="14"/>
      <c r="ACN893" s="14"/>
      <c r="ACO893" s="14"/>
      <c r="ACP893" s="14"/>
      <c r="ACQ893" s="14"/>
      <c r="ACR893" s="14"/>
      <c r="ACS893" s="14"/>
      <c r="ACT893" s="14"/>
      <c r="ACU893" s="14"/>
      <c r="ACV893" s="14"/>
      <c r="ACW893" s="14"/>
      <c r="ACX893" s="14"/>
      <c r="ACY893" s="14"/>
      <c r="ACZ893" s="14"/>
      <c r="ADA893" s="14"/>
      <c r="ADB893" s="14"/>
      <c r="ADC893" s="14"/>
      <c r="ADD893" s="14"/>
      <c r="ADE893" s="14"/>
      <c r="ADF893" s="14"/>
      <c r="ADG893" s="14"/>
      <c r="ADH893" s="14"/>
      <c r="ADI893" s="14"/>
      <c r="ADJ893" s="14"/>
      <c r="ADK893" s="14"/>
      <c r="ADL893" s="14"/>
      <c r="ADM893" s="14"/>
      <c r="ADN893" s="14"/>
      <c r="ADO893" s="14"/>
      <c r="ADP893" s="14"/>
      <c r="ADQ893" s="14"/>
      <c r="ADR893" s="14"/>
      <c r="ADS893" s="14"/>
      <c r="ADT893" s="14"/>
      <c r="ADU893" s="14"/>
      <c r="ADV893" s="14"/>
      <c r="ADW893" s="14"/>
      <c r="ADX893" s="14"/>
      <c r="ADY893" s="14"/>
      <c r="ADZ893" s="14"/>
      <c r="AEA893" s="14"/>
      <c r="AEB893" s="14"/>
      <c r="AEC893" s="14"/>
      <c r="AED893" s="14"/>
      <c r="AEE893" s="14"/>
      <c r="AEF893" s="14"/>
      <c r="AEG893" s="14"/>
      <c r="AEH893" s="14"/>
      <c r="AEI893" s="14"/>
      <c r="AEJ893" s="14"/>
      <c r="AEK893" s="14"/>
      <c r="AEL893" s="14"/>
      <c r="AEM893" s="14"/>
      <c r="AEN893" s="14"/>
      <c r="AEO893" s="14"/>
      <c r="AEP893" s="14"/>
      <c r="AEQ893" s="14"/>
      <c r="AER893" s="14"/>
      <c r="AES893" s="14"/>
      <c r="AET893" s="14"/>
      <c r="AEU893" s="14"/>
      <c r="AEV893" s="14"/>
      <c r="AEW893" s="14"/>
      <c r="AEX893" s="14"/>
      <c r="AEY893" s="14"/>
      <c r="AEZ893" s="14"/>
      <c r="AFA893" s="14"/>
      <c r="AFB893" s="14"/>
      <c r="AFC893" s="14"/>
      <c r="AFD893" s="14"/>
      <c r="AFE893" s="14"/>
      <c r="AFF893" s="14"/>
      <c r="AFG893" s="14"/>
      <c r="AFH893" s="14"/>
      <c r="AFI893" s="14"/>
      <c r="AFJ893" s="14"/>
      <c r="AFK893" s="14"/>
      <c r="AFL893" s="14"/>
      <c r="AFM893" s="14"/>
      <c r="AFN893" s="14"/>
      <c r="AFO893" s="14"/>
      <c r="AFP893" s="14"/>
      <c r="AFQ893" s="14"/>
      <c r="AFR893" s="14"/>
      <c r="AFS893" s="14"/>
      <c r="AFT893" s="14"/>
      <c r="AFU893" s="14"/>
      <c r="AFV893" s="14"/>
      <c r="AFW893" s="14"/>
      <c r="AFX893" s="14"/>
      <c r="AFY893" s="14"/>
      <c r="AFZ893" s="14"/>
      <c r="AGA893" s="14"/>
      <c r="AGB893" s="14"/>
      <c r="AGC893" s="14"/>
      <c r="AGD893" s="14"/>
      <c r="AGE893" s="14"/>
      <c r="AGF893" s="14"/>
      <c r="AGG893" s="14"/>
      <c r="AGH893" s="14"/>
      <c r="AGI893" s="14"/>
      <c r="AGJ893" s="14"/>
      <c r="AGK893" s="14"/>
      <c r="AGL893" s="14"/>
      <c r="AGM893" s="14"/>
      <c r="AGN893" s="14"/>
      <c r="AGO893" s="14"/>
      <c r="AGP893" s="14"/>
      <c r="AGQ893" s="14"/>
      <c r="AGR893" s="14"/>
      <c r="AGS893" s="14"/>
      <c r="AGT893" s="14"/>
      <c r="AGU893" s="14"/>
      <c r="AGV893" s="14"/>
      <c r="AGW893" s="14"/>
      <c r="AGX893" s="14"/>
      <c r="AGY893" s="14"/>
      <c r="AGZ893" s="14"/>
      <c r="AHA893" s="14"/>
      <c r="AHB893" s="14"/>
      <c r="AHC893" s="14"/>
      <c r="AHD893" s="14"/>
      <c r="AHE893" s="14"/>
      <c r="AHF893" s="14"/>
      <c r="AHG893" s="14"/>
      <c r="AHH893" s="14"/>
      <c r="AHI893" s="14"/>
      <c r="AHJ893" s="14"/>
      <c r="AHK893" s="14"/>
      <c r="AHL893" s="14"/>
      <c r="AHM893" s="14"/>
      <c r="AHN893" s="14"/>
      <c r="AHO893" s="14"/>
      <c r="AHP893" s="14"/>
      <c r="AHQ893" s="14"/>
      <c r="AHR893" s="14"/>
      <c r="AHS893" s="14"/>
      <c r="AHT893" s="14"/>
      <c r="AHU893" s="14"/>
      <c r="AHV893" s="14"/>
      <c r="AHW893" s="14"/>
      <c r="AHX893" s="14"/>
      <c r="AHY893" s="14"/>
      <c r="AHZ893" s="14"/>
      <c r="AIA893" s="14"/>
      <c r="AIB893" s="14"/>
      <c r="AIC893" s="14"/>
      <c r="AID893" s="14"/>
      <c r="AIE893" s="14"/>
      <c r="AIF893" s="14"/>
      <c r="AIG893" s="14"/>
      <c r="AIH893" s="14"/>
      <c r="AII893" s="14"/>
      <c r="AIJ893" s="14"/>
      <c r="AIK893" s="14"/>
      <c r="AIL893" s="14"/>
      <c r="AIM893" s="14"/>
      <c r="AIN893" s="14"/>
      <c r="AIO893" s="14"/>
      <c r="AIP893" s="14"/>
      <c r="AIQ893" s="14"/>
      <c r="AIR893" s="14"/>
      <c r="AIS893" s="14"/>
      <c r="AIT893" s="14"/>
      <c r="AIU893" s="14"/>
      <c r="AIV893" s="14"/>
      <c r="AIW893" s="14"/>
      <c r="AIX893" s="14"/>
      <c r="AIY893" s="14"/>
      <c r="AIZ893" s="14"/>
      <c r="AJA893" s="14"/>
      <c r="AJB893" s="14"/>
      <c r="AJC893" s="14"/>
      <c r="AJD893" s="14"/>
      <c r="AJE893" s="14"/>
      <c r="AJF893" s="14"/>
      <c r="AJG893" s="14"/>
      <c r="AJH893" s="14"/>
      <c r="AJI893" s="14"/>
      <c r="AJJ893" s="14"/>
      <c r="AJK893" s="14"/>
      <c r="AJL893" s="14"/>
      <c r="AJM893" s="14"/>
      <c r="AJN893" s="14"/>
      <c r="AJO893" s="14"/>
      <c r="AJP893" s="14"/>
      <c r="AJQ893" s="14"/>
      <c r="AJR893" s="14"/>
      <c r="AJS893" s="14"/>
      <c r="AJT893" s="14"/>
      <c r="AJU893" s="14"/>
      <c r="AJV893" s="14"/>
      <c r="AJW893" s="14"/>
      <c r="AJX893" s="14"/>
      <c r="AJY893" s="14"/>
      <c r="AJZ893" s="14"/>
      <c r="AKA893" s="14"/>
      <c r="AKB893" s="14"/>
      <c r="AKC893" s="14"/>
      <c r="AKD893" s="14"/>
      <c r="AKE893" s="14"/>
      <c r="AKF893" s="14"/>
      <c r="AKG893" s="14"/>
      <c r="AKH893" s="14"/>
      <c r="AKI893" s="14"/>
      <c r="AKJ893" s="14"/>
      <c r="AKK893" s="14"/>
      <c r="AKL893" s="14"/>
      <c r="AKM893" s="14"/>
      <c r="AKN893" s="14"/>
      <c r="AKO893" s="14"/>
      <c r="AKP893" s="14"/>
      <c r="AKQ893" s="14"/>
      <c r="AKR893" s="14"/>
      <c r="AKS893" s="14"/>
      <c r="AKT893" s="14"/>
      <c r="AKU893" s="14"/>
      <c r="AKV893" s="14"/>
      <c r="AKW893" s="14"/>
      <c r="AKX893" s="14"/>
      <c r="AKY893" s="14"/>
      <c r="AKZ893" s="14"/>
      <c r="ALA893" s="14"/>
      <c r="ALB893" s="14"/>
      <c r="ALC893" s="14"/>
      <c r="ALD893" s="14"/>
      <c r="ALE893" s="14"/>
      <c r="ALF893" s="14"/>
      <c r="ALG893" s="14"/>
      <c r="ALH893" s="14"/>
      <c r="ALI893" s="14"/>
      <c r="ALJ893" s="14"/>
      <c r="ALK893" s="14"/>
      <c r="ALL893" s="14"/>
      <c r="ALM893" s="14"/>
      <c r="ALN893" s="14"/>
      <c r="ALO893" s="14"/>
      <c r="ALP893" s="14"/>
      <c r="ALQ893" s="14"/>
      <c r="ALR893" s="14"/>
      <c r="ALS893" s="14"/>
      <c r="ALT893" s="14"/>
      <c r="ALU893" s="14"/>
      <c r="ALV893" s="14"/>
      <c r="ALW893" s="14"/>
      <c r="ALX893" s="14"/>
      <c r="ALY893" s="14"/>
      <c r="ALZ893" s="14"/>
      <c r="AMA893" s="14"/>
      <c r="AMB893" s="14"/>
      <c r="AMC893" s="14"/>
      <c r="AMD893" s="14"/>
      <c r="AME893" s="14"/>
      <c r="AMF893" s="14"/>
      <c r="AMG893" s="14"/>
      <c r="AMH893" s="14"/>
      <c r="AMI893" s="14"/>
      <c r="AMJ893" s="14"/>
      <c r="AMK893" s="14"/>
      <c r="AML893" s="14"/>
      <c r="AMM893" s="14"/>
      <c r="AMN893" s="14"/>
      <c r="AMO893" s="14"/>
      <c r="AMP893" s="14"/>
      <c r="AMQ893" s="14"/>
      <c r="AMR893" s="14"/>
      <c r="AMS893" s="14"/>
      <c r="AMT893" s="14"/>
      <c r="AMU893" s="14"/>
      <c r="AMV893" s="14"/>
      <c r="AMW893" s="14"/>
      <c r="AMX893" s="14"/>
      <c r="AMY893" s="14"/>
      <c r="AMZ893" s="14"/>
      <c r="ANA893" s="14"/>
      <c r="ANB893" s="14"/>
      <c r="ANC893" s="14"/>
      <c r="AND893" s="14"/>
      <c r="ANE893" s="14"/>
      <c r="ANF893" s="14"/>
      <c r="ANG893" s="14"/>
      <c r="ANH893" s="14"/>
      <c r="ANI893" s="14"/>
      <c r="ANJ893" s="14"/>
      <c r="ANK893" s="14"/>
      <c r="ANL893" s="14"/>
      <c r="ANM893" s="14"/>
      <c r="ANN893" s="14"/>
      <c r="ANO893" s="14"/>
      <c r="ANP893" s="14"/>
      <c r="ANQ893" s="14"/>
      <c r="ANR893" s="14"/>
      <c r="ANS893" s="14"/>
      <c r="ANT893" s="14"/>
      <c r="ANU893" s="14"/>
      <c r="ANV893" s="14"/>
      <c r="ANW893" s="14"/>
      <c r="ANX893" s="14"/>
      <c r="ANY893" s="14"/>
      <c r="ANZ893" s="14"/>
      <c r="AOA893" s="14"/>
      <c r="AOB893" s="14"/>
      <c r="AOC893" s="14"/>
      <c r="AOD893" s="14"/>
      <c r="AOE893" s="14"/>
      <c r="AOF893" s="14"/>
      <c r="AOG893" s="14"/>
      <c r="AOH893" s="14"/>
      <c r="AOI893" s="14"/>
      <c r="AOJ893" s="14"/>
      <c r="AOK893" s="14"/>
      <c r="AOL893" s="14"/>
      <c r="AOM893" s="14"/>
      <c r="AON893" s="14"/>
      <c r="AOO893" s="14"/>
      <c r="AOP893" s="14"/>
      <c r="AOQ893" s="14"/>
      <c r="AOR893" s="14"/>
      <c r="AOS893" s="14"/>
      <c r="AOT893" s="14"/>
      <c r="AOU893" s="14"/>
      <c r="AOV893" s="14"/>
      <c r="AOW893" s="14"/>
      <c r="AOX893" s="14"/>
      <c r="AOY893" s="14"/>
      <c r="AOZ893" s="14"/>
      <c r="APA893" s="14"/>
      <c r="APB893" s="14"/>
      <c r="APC893" s="14"/>
      <c r="APD893" s="14"/>
      <c r="APE893" s="14"/>
      <c r="APF893" s="14"/>
      <c r="APG893" s="14"/>
      <c r="APH893" s="14"/>
      <c r="API893" s="14"/>
      <c r="APJ893" s="14"/>
      <c r="APK893" s="14"/>
      <c r="APL893" s="14"/>
      <c r="APM893" s="14"/>
      <c r="APN893" s="14"/>
      <c r="APO893" s="14"/>
      <c r="APP893" s="14"/>
      <c r="APQ893" s="14"/>
      <c r="APR893" s="14"/>
      <c r="APS893" s="14"/>
      <c r="APT893" s="14"/>
      <c r="APU893" s="14"/>
      <c r="APV893" s="14"/>
      <c r="APW893" s="14"/>
      <c r="APX893" s="14"/>
      <c r="APY893" s="14"/>
      <c r="APZ893" s="14"/>
      <c r="AQA893" s="14"/>
      <c r="AQB893" s="14"/>
      <c r="AQC893" s="14"/>
      <c r="AQD893" s="14"/>
      <c r="AQE893" s="14"/>
      <c r="AQF893" s="14"/>
      <c r="AQG893" s="14"/>
      <c r="AQH893" s="14"/>
      <c r="AQI893" s="14"/>
      <c r="AQJ893" s="14"/>
      <c r="AQK893" s="14"/>
      <c r="AQL893" s="14"/>
      <c r="AQM893" s="14"/>
      <c r="AQN893" s="14"/>
      <c r="AQO893" s="14"/>
      <c r="AQP893" s="14"/>
      <c r="AQQ893" s="14"/>
      <c r="AQR893" s="14"/>
      <c r="AQS893" s="14"/>
      <c r="AQT893" s="14"/>
      <c r="AQU893" s="14"/>
      <c r="AQV893" s="14"/>
      <c r="AQW893" s="14"/>
      <c r="AQX893" s="14"/>
      <c r="AQY893" s="14"/>
      <c r="AQZ893" s="14"/>
      <c r="ARA893" s="14"/>
      <c r="ARB893" s="14"/>
      <c r="ARC893" s="14"/>
      <c r="ARD893" s="14"/>
      <c r="ARE893" s="14"/>
      <c r="ARF893" s="14"/>
      <c r="ARG893" s="14"/>
      <c r="ARH893" s="14"/>
      <c r="ARI893" s="14"/>
      <c r="ARJ893" s="14"/>
      <c r="ARK893" s="14"/>
      <c r="ARL893" s="14"/>
      <c r="ARM893" s="14"/>
      <c r="ARN893" s="14"/>
      <c r="ARO893" s="14"/>
      <c r="ARP893" s="14"/>
      <c r="ARQ893" s="14"/>
      <c r="ARR893" s="14"/>
      <c r="ARS893" s="14"/>
      <c r="ART893" s="14"/>
      <c r="ARU893" s="14"/>
      <c r="ARV893" s="14"/>
      <c r="ARW893" s="14"/>
      <c r="ARX893" s="14"/>
      <c r="ARY893" s="14"/>
      <c r="ARZ893" s="14"/>
      <c r="ASA893" s="14"/>
      <c r="ASB893" s="14"/>
      <c r="ASC893" s="14"/>
      <c r="ASD893" s="14"/>
      <c r="ASE893" s="14"/>
      <c r="ASF893" s="14"/>
      <c r="ASG893" s="14"/>
      <c r="ASH893" s="14"/>
      <c r="ASI893" s="14"/>
      <c r="ASJ893" s="14"/>
      <c r="ASK893" s="14"/>
      <c r="ASL893" s="14"/>
      <c r="ASM893" s="14"/>
      <c r="ASN893" s="14"/>
      <c r="ASO893" s="14"/>
      <c r="ASP893" s="14"/>
      <c r="ASQ893" s="14"/>
      <c r="ASR893" s="14"/>
      <c r="ASS893" s="14"/>
      <c r="AST893" s="14"/>
      <c r="ASU893" s="14"/>
      <c r="ASV893" s="14"/>
      <c r="ASW893" s="14"/>
      <c r="ASX893" s="14"/>
      <c r="ASY893" s="14"/>
      <c r="ASZ893" s="14"/>
      <c r="ATA893" s="14"/>
      <c r="ATB893" s="14"/>
      <c r="ATC893" s="14"/>
      <c r="ATD893" s="14"/>
      <c r="ATE893" s="14"/>
      <c r="ATF893" s="14"/>
      <c r="ATG893" s="14"/>
      <c r="ATH893" s="14"/>
      <c r="ATI893" s="14"/>
      <c r="ATJ893" s="14"/>
      <c r="ATK893" s="14"/>
      <c r="ATL893" s="14"/>
      <c r="ATM893" s="14"/>
      <c r="ATN893" s="14"/>
      <c r="ATO893" s="14"/>
      <c r="ATP893" s="14"/>
      <c r="ATQ893" s="14"/>
      <c r="ATR893" s="14"/>
      <c r="ATS893" s="14"/>
      <c r="ATT893" s="14"/>
      <c r="ATU893" s="14"/>
      <c r="ATV893" s="14"/>
      <c r="ATW893" s="14"/>
      <c r="ATX893" s="14"/>
      <c r="ATY893" s="14"/>
      <c r="ATZ893" s="14"/>
      <c r="AUA893" s="14"/>
      <c r="AUB893" s="14"/>
      <c r="AUC893" s="14"/>
      <c r="AUD893" s="14"/>
      <c r="AUE893" s="14"/>
      <c r="AUF893" s="14"/>
      <c r="AUG893" s="14"/>
      <c r="AUH893" s="14"/>
      <c r="AUI893" s="14"/>
      <c r="AUJ893" s="14"/>
      <c r="AUK893" s="14"/>
      <c r="AUL893" s="14"/>
      <c r="AUM893" s="14"/>
      <c r="AUN893" s="14"/>
      <c r="AUO893" s="14"/>
      <c r="AUP893" s="14"/>
      <c r="AUQ893" s="14"/>
      <c r="AUR893" s="14"/>
      <c r="AUS893" s="14"/>
      <c r="AUT893" s="14"/>
      <c r="AUU893" s="14"/>
      <c r="AUV893" s="14"/>
      <c r="AUW893" s="14"/>
      <c r="AUX893" s="14"/>
      <c r="AUY893" s="14"/>
      <c r="AUZ893" s="14"/>
      <c r="AVA893" s="14"/>
      <c r="AVB893" s="14"/>
      <c r="AVC893" s="14"/>
      <c r="AVD893" s="14"/>
      <c r="AVE893" s="14"/>
      <c r="AVF893" s="14"/>
      <c r="AVG893" s="14"/>
      <c r="AVH893" s="14"/>
      <c r="AVI893" s="14"/>
      <c r="AVJ893" s="14"/>
      <c r="AVK893" s="14"/>
      <c r="AVL893" s="14"/>
      <c r="AVM893" s="14"/>
      <c r="AVN893" s="14"/>
      <c r="AVO893" s="14"/>
      <c r="AVP893" s="14"/>
      <c r="AVQ893" s="14"/>
      <c r="AVR893" s="14"/>
      <c r="AVS893" s="14"/>
      <c r="AVT893" s="14"/>
      <c r="AVU893" s="14"/>
      <c r="AVV893" s="14"/>
      <c r="AVW893" s="14"/>
      <c r="AVX893" s="14"/>
      <c r="AVY893" s="14"/>
      <c r="AVZ893" s="14"/>
      <c r="AWA893" s="14"/>
      <c r="AWB893" s="14"/>
      <c r="AWC893" s="14"/>
      <c r="AWD893" s="14"/>
      <c r="AWE893" s="14"/>
      <c r="AWF893" s="14"/>
      <c r="AWG893" s="14"/>
      <c r="AWH893" s="14"/>
      <c r="AWI893" s="14"/>
      <c r="AWJ893" s="14"/>
      <c r="AWK893" s="14"/>
      <c r="AWL893" s="14"/>
      <c r="AWM893" s="14"/>
      <c r="AWN893" s="14"/>
      <c r="AWO893" s="14"/>
      <c r="AWP893" s="14"/>
      <c r="AWQ893" s="14"/>
      <c r="AWR893" s="14"/>
      <c r="AWS893" s="14"/>
      <c r="AWT893" s="14"/>
      <c r="AWU893" s="14"/>
      <c r="AWV893" s="14"/>
      <c r="AWW893" s="14"/>
      <c r="AWX893" s="14"/>
      <c r="AWY893" s="14"/>
      <c r="AWZ893" s="14"/>
      <c r="AXA893" s="14"/>
      <c r="AXB893" s="14"/>
      <c r="AXC893" s="14"/>
      <c r="AXD893" s="14"/>
      <c r="AXE893" s="14"/>
      <c r="AXF893" s="14"/>
      <c r="AXG893" s="14"/>
      <c r="AXH893" s="14"/>
      <c r="AXI893" s="14"/>
      <c r="AXJ893" s="14"/>
      <c r="AXK893" s="14"/>
      <c r="AXL893" s="14"/>
      <c r="AXM893" s="14"/>
      <c r="AXN893" s="14"/>
      <c r="AXO893" s="14"/>
      <c r="AXP893" s="14"/>
      <c r="AXQ893" s="14"/>
      <c r="AXR893" s="14"/>
      <c r="AXS893" s="14"/>
      <c r="AXT893" s="14"/>
      <c r="AXU893" s="14"/>
      <c r="AXV893" s="14"/>
      <c r="AXW893" s="14"/>
      <c r="AXX893" s="14"/>
      <c r="AXY893" s="14"/>
      <c r="AXZ893" s="14"/>
      <c r="AYA893" s="14"/>
      <c r="AYB893" s="14"/>
      <c r="AYC893" s="14"/>
      <c r="AYD893" s="14"/>
      <c r="AYE893" s="14"/>
      <c r="AYF893" s="14"/>
      <c r="AYG893" s="14"/>
      <c r="AYH893" s="14"/>
      <c r="AYI893" s="14"/>
      <c r="AYJ893" s="14"/>
      <c r="AYK893" s="14"/>
      <c r="AYL893" s="14"/>
      <c r="AYM893" s="14"/>
      <c r="AYN893" s="14"/>
      <c r="AYO893" s="14"/>
      <c r="AYP893" s="14"/>
      <c r="AYQ893" s="14"/>
      <c r="AYR893" s="14"/>
      <c r="AYS893" s="14"/>
      <c r="AYT893" s="14"/>
      <c r="AYU893" s="14"/>
      <c r="AYV893" s="14"/>
      <c r="AYW893" s="14"/>
      <c r="AYX893" s="14"/>
      <c r="AYY893" s="14"/>
      <c r="AYZ893" s="14"/>
      <c r="AZA893" s="14"/>
      <c r="AZB893" s="14"/>
      <c r="AZC893" s="14"/>
      <c r="AZD893" s="14"/>
      <c r="AZE893" s="14"/>
      <c r="AZF893" s="14"/>
      <c r="AZG893" s="14"/>
      <c r="AZH893" s="14"/>
      <c r="AZI893" s="14"/>
      <c r="AZJ893" s="14"/>
      <c r="AZK893" s="14"/>
      <c r="AZL893" s="14"/>
      <c r="AZM893" s="14"/>
      <c r="AZN893" s="14"/>
      <c r="AZO893" s="14"/>
      <c r="AZP893" s="14"/>
      <c r="AZQ893" s="14"/>
      <c r="AZR893" s="14"/>
      <c r="AZS893" s="14"/>
      <c r="AZT893" s="14"/>
      <c r="AZU893" s="14"/>
      <c r="AZV893" s="14"/>
      <c r="AZW893" s="14"/>
      <c r="AZX893" s="14"/>
      <c r="AZY893" s="14"/>
      <c r="AZZ893" s="14"/>
      <c r="BAA893" s="14"/>
      <c r="BAB893" s="14"/>
      <c r="BAC893" s="14"/>
      <c r="BAD893" s="14"/>
      <c r="BAE893" s="14"/>
      <c r="BAF893" s="14"/>
      <c r="BAG893" s="14"/>
      <c r="BAH893" s="14"/>
      <c r="BAI893" s="14"/>
      <c r="BAJ893" s="14"/>
      <c r="BAK893" s="14"/>
      <c r="BAL893" s="14"/>
      <c r="BAM893" s="14"/>
      <c r="BAN893" s="14"/>
      <c r="BAO893" s="14"/>
      <c r="BAP893" s="14"/>
      <c r="BAQ893" s="14"/>
      <c r="BAR893" s="14"/>
      <c r="BAS893" s="14"/>
      <c r="BAT893" s="14"/>
      <c r="BAU893" s="14"/>
      <c r="BAV893" s="14"/>
      <c r="BAW893" s="14"/>
      <c r="BAX893" s="14"/>
      <c r="BAY893" s="14"/>
      <c r="BAZ893" s="14"/>
      <c r="BBA893" s="14"/>
      <c r="BBB893" s="14"/>
      <c r="BBC893" s="14"/>
      <c r="BBD893" s="14"/>
      <c r="BBE893" s="14"/>
      <c r="BBF893" s="14"/>
      <c r="BBG893" s="14"/>
      <c r="BBH893" s="14"/>
      <c r="BBI893" s="14"/>
      <c r="BBJ893" s="14"/>
      <c r="BBK893" s="14"/>
      <c r="BBL893" s="14"/>
      <c r="BBM893" s="14"/>
      <c r="BBN893" s="14"/>
      <c r="BBO893" s="14"/>
      <c r="BBP893" s="14"/>
      <c r="BBQ893" s="14"/>
      <c r="BBR893" s="14"/>
      <c r="BBS893" s="14"/>
      <c r="BBT893" s="14"/>
      <c r="BBU893" s="14"/>
      <c r="BBV893" s="14"/>
      <c r="BBW893" s="14"/>
      <c r="BBX893" s="14"/>
      <c r="BBY893" s="14"/>
      <c r="BBZ893" s="14"/>
      <c r="BCA893" s="14"/>
      <c r="BCB893" s="14"/>
      <c r="BCC893" s="14"/>
      <c r="BCD893" s="14"/>
      <c r="BCE893" s="14"/>
      <c r="BCF893" s="14"/>
      <c r="BCG893" s="14"/>
      <c r="BCH893" s="14"/>
      <c r="BCI893" s="14"/>
      <c r="BCJ893" s="14"/>
      <c r="BCK893" s="14"/>
      <c r="BCL893" s="14"/>
      <c r="BCM893" s="14"/>
      <c r="BCN893" s="14"/>
      <c r="BCO893" s="14"/>
      <c r="BCP893" s="14"/>
      <c r="BCQ893" s="14"/>
      <c r="BCR893" s="14"/>
      <c r="BCS893" s="14"/>
      <c r="BCT893" s="14"/>
      <c r="BCU893" s="14"/>
      <c r="BCV893" s="14"/>
      <c r="BCW893" s="14"/>
      <c r="BCX893" s="14"/>
      <c r="BCY893" s="14"/>
      <c r="BCZ893" s="14"/>
      <c r="BDA893" s="14"/>
      <c r="BDB893" s="14"/>
      <c r="BDC893" s="14"/>
      <c r="BDD893" s="14"/>
      <c r="BDE893" s="14"/>
      <c r="BDF893" s="14"/>
      <c r="BDG893" s="14"/>
      <c r="BDH893" s="14"/>
      <c r="BDI893" s="14"/>
      <c r="BDJ893" s="14"/>
      <c r="BDK893" s="14"/>
      <c r="BDL893" s="14"/>
      <c r="BDM893" s="14"/>
      <c r="BDN893" s="14"/>
      <c r="BDO893" s="14"/>
      <c r="BDP893" s="14"/>
      <c r="BDQ893" s="14"/>
      <c r="BDR893" s="14"/>
      <c r="BDS893" s="14"/>
      <c r="BDT893" s="14"/>
      <c r="BDU893" s="14"/>
      <c r="BDV893" s="14"/>
      <c r="BDW893" s="14"/>
      <c r="BDX893" s="14"/>
      <c r="BDY893" s="14"/>
      <c r="BDZ893" s="14"/>
      <c r="BEA893" s="14"/>
      <c r="BEB893" s="14"/>
      <c r="BEC893" s="14"/>
      <c r="BED893" s="14"/>
      <c r="BEE893" s="14"/>
      <c r="BEF893" s="14"/>
      <c r="BEG893" s="14"/>
      <c r="BEH893" s="14"/>
      <c r="BEI893" s="14"/>
      <c r="BEJ893" s="14"/>
      <c r="BEK893" s="14"/>
      <c r="BEL893" s="14"/>
      <c r="BEM893" s="14"/>
      <c r="BEN893" s="14"/>
      <c r="BEO893" s="14"/>
      <c r="BEP893" s="14"/>
      <c r="BEQ893" s="14"/>
      <c r="BER893" s="14"/>
      <c r="BES893" s="14"/>
      <c r="BET893" s="14"/>
      <c r="BEU893" s="14"/>
      <c r="BEV893" s="14"/>
      <c r="BEW893" s="14"/>
      <c r="BEX893" s="14"/>
      <c r="BEY893" s="14"/>
      <c r="BEZ893" s="14"/>
      <c r="BFA893" s="14"/>
      <c r="BFB893" s="14"/>
      <c r="BFC893" s="14"/>
      <c r="BFD893" s="14"/>
      <c r="BFE893" s="14"/>
      <c r="BFF893" s="14"/>
      <c r="BFG893" s="14"/>
      <c r="BFH893" s="14"/>
      <c r="BFI893" s="14"/>
      <c r="BFJ893" s="14"/>
      <c r="BFK893" s="14"/>
      <c r="BFL893" s="14"/>
      <c r="BFM893" s="14"/>
      <c r="BFN893" s="14"/>
      <c r="BFO893" s="14"/>
      <c r="BFP893" s="14"/>
      <c r="BFQ893" s="14"/>
      <c r="BFR893" s="14"/>
      <c r="BFS893" s="14"/>
      <c r="BFT893" s="14"/>
      <c r="BFU893" s="14"/>
      <c r="BFV893" s="14"/>
      <c r="BFW893" s="14"/>
      <c r="BFX893" s="14"/>
      <c r="BFY893" s="14"/>
      <c r="BFZ893" s="14"/>
      <c r="BGA893" s="14"/>
      <c r="BGB893" s="14"/>
      <c r="BGC893" s="14"/>
      <c r="BGD893" s="14"/>
      <c r="BGE893" s="14"/>
      <c r="BGF893" s="14"/>
      <c r="BGG893" s="14"/>
      <c r="BGH893" s="14"/>
      <c r="BGI893" s="14"/>
      <c r="BGJ893" s="14"/>
      <c r="BGK893" s="14"/>
      <c r="BGL893" s="14"/>
      <c r="BGM893" s="14"/>
      <c r="BGN893" s="14"/>
      <c r="BGO893" s="14"/>
      <c r="BGP893" s="14"/>
      <c r="BGQ893" s="14"/>
      <c r="BGR893" s="14"/>
      <c r="BGS893" s="14"/>
      <c r="BGT893" s="14"/>
      <c r="BGU893" s="14"/>
      <c r="BGV893" s="14"/>
      <c r="BGW893" s="14"/>
      <c r="BGX893" s="14"/>
      <c r="BGY893" s="14"/>
      <c r="BGZ893" s="14"/>
      <c r="BHA893" s="14"/>
      <c r="BHB893" s="14"/>
      <c r="BHC893" s="14"/>
      <c r="BHD893" s="14"/>
      <c r="BHE893" s="14"/>
      <c r="BHF893" s="14"/>
      <c r="BHG893" s="14"/>
      <c r="BHH893" s="14"/>
      <c r="BHI893" s="14"/>
      <c r="BHJ893" s="14"/>
      <c r="BHK893" s="14"/>
      <c r="BHL893" s="14"/>
      <c r="BHM893" s="14"/>
      <c r="BHN893" s="14"/>
      <c r="BHO893" s="14"/>
      <c r="BHP893" s="14"/>
      <c r="BHQ893" s="14"/>
      <c r="BHR893" s="14"/>
      <c r="BHS893" s="14"/>
      <c r="BHT893" s="14"/>
      <c r="BHU893" s="14"/>
      <c r="BHV893" s="14"/>
      <c r="BHW893" s="14"/>
      <c r="BHX893" s="14"/>
      <c r="BHY893" s="14"/>
      <c r="BHZ893" s="14"/>
      <c r="BIA893" s="14"/>
      <c r="BIB893" s="14"/>
      <c r="BIC893" s="14"/>
      <c r="BID893" s="14"/>
      <c r="BIE893" s="14"/>
      <c r="BIF893" s="14"/>
      <c r="BIG893" s="14"/>
      <c r="BIH893" s="14"/>
      <c r="BII893" s="14"/>
      <c r="BIJ893" s="14"/>
      <c r="BIK893" s="14"/>
      <c r="BIL893" s="14"/>
      <c r="BIM893" s="14"/>
      <c r="BIN893" s="14"/>
      <c r="BIO893" s="14"/>
      <c r="BIP893" s="14"/>
      <c r="BIQ893" s="14"/>
      <c r="BIR893" s="14"/>
      <c r="BIS893" s="14"/>
      <c r="BIT893" s="14"/>
      <c r="BIU893" s="14"/>
      <c r="BIV893" s="14"/>
      <c r="BIW893" s="14"/>
      <c r="BIX893" s="14"/>
      <c r="BIY893" s="14"/>
      <c r="BIZ893" s="14"/>
      <c r="BJA893" s="14"/>
      <c r="BJB893" s="14"/>
      <c r="BJC893" s="14"/>
      <c r="BJD893" s="14"/>
      <c r="BJE893" s="14"/>
      <c r="BJF893" s="14"/>
      <c r="BJG893" s="14"/>
      <c r="BJH893" s="14"/>
      <c r="BJI893" s="14"/>
      <c r="BJJ893" s="14"/>
      <c r="BJK893" s="14"/>
      <c r="BJL893" s="14"/>
      <c r="BJM893" s="14"/>
      <c r="BJN893" s="14"/>
      <c r="BJO893" s="14"/>
      <c r="BJP893" s="14"/>
      <c r="BJQ893" s="14"/>
      <c r="BJR893" s="14"/>
      <c r="BJS893" s="14"/>
      <c r="BJT893" s="14"/>
      <c r="BJU893" s="14"/>
      <c r="BJV893" s="14"/>
      <c r="BJW893" s="14"/>
      <c r="BJX893" s="14"/>
      <c r="BJY893" s="14"/>
      <c r="BJZ893" s="14"/>
      <c r="BKA893" s="14"/>
      <c r="BKB893" s="14"/>
      <c r="BKC893" s="14"/>
      <c r="BKD893" s="14"/>
      <c r="BKE893" s="14"/>
      <c r="BKF893" s="14"/>
      <c r="BKG893" s="14"/>
      <c r="BKH893" s="14"/>
      <c r="BKI893" s="14"/>
      <c r="BKJ893" s="14"/>
      <c r="BKK893" s="14"/>
      <c r="BKL893" s="14"/>
      <c r="BKM893" s="14"/>
      <c r="BKN893" s="14"/>
      <c r="BKO893" s="14"/>
      <c r="BKP893" s="14"/>
      <c r="BKQ893" s="14"/>
      <c r="BKR893" s="14"/>
      <c r="BKS893" s="14"/>
      <c r="BKT893" s="14"/>
      <c r="BKU893" s="14"/>
      <c r="BKV893" s="14"/>
      <c r="BKW893" s="14"/>
      <c r="BKX893" s="14"/>
      <c r="BKY893" s="14"/>
      <c r="BKZ893" s="14"/>
      <c r="BLA893" s="14"/>
      <c r="BLB893" s="14"/>
      <c r="BLC893" s="14"/>
      <c r="BLD893" s="14"/>
      <c r="BLE893" s="14"/>
      <c r="BLF893" s="14"/>
      <c r="BLG893" s="14"/>
      <c r="BLH893" s="14"/>
      <c r="BLI893" s="14"/>
      <c r="BLJ893" s="14"/>
      <c r="BLK893" s="14"/>
      <c r="BLL893" s="14"/>
      <c r="BLM893" s="14"/>
      <c r="BLN893" s="14"/>
      <c r="BLO893" s="14"/>
      <c r="BLP893" s="14"/>
      <c r="BLQ893" s="14"/>
      <c r="BLR893" s="14"/>
      <c r="BLS893" s="14"/>
      <c r="BLT893" s="14"/>
      <c r="BLU893" s="14"/>
      <c r="BLV893" s="14"/>
      <c r="BLW893" s="14"/>
      <c r="BLX893" s="14"/>
      <c r="BLY893" s="14"/>
      <c r="BLZ893" s="14"/>
      <c r="BMA893" s="14"/>
      <c r="BMB893" s="14"/>
      <c r="BMC893" s="14"/>
      <c r="BMD893" s="14"/>
      <c r="BME893" s="14"/>
      <c r="BMF893" s="14"/>
      <c r="BMG893" s="14"/>
      <c r="BMH893" s="14"/>
      <c r="BMI893" s="14"/>
      <c r="BMJ893" s="14"/>
      <c r="BMK893" s="14"/>
      <c r="BML893" s="14"/>
      <c r="BMM893" s="14"/>
      <c r="BMN893" s="14"/>
      <c r="BMO893" s="14"/>
      <c r="BMP893" s="14"/>
      <c r="BMQ893" s="14"/>
      <c r="BMR893" s="14"/>
      <c r="BMS893" s="14"/>
      <c r="BMT893" s="14"/>
      <c r="BMU893" s="14"/>
      <c r="BMV893" s="14"/>
      <c r="BMW893" s="14"/>
      <c r="BMX893" s="14"/>
      <c r="BMY893" s="14"/>
      <c r="BMZ893" s="14"/>
      <c r="BNA893" s="14"/>
      <c r="BNB893" s="14"/>
      <c r="BNC893" s="14"/>
      <c r="BND893" s="14"/>
      <c r="BNE893" s="14"/>
      <c r="BNF893" s="14"/>
      <c r="BNG893" s="14"/>
      <c r="BNH893" s="14"/>
      <c r="BNI893" s="14"/>
      <c r="BNJ893" s="14"/>
      <c r="BNK893" s="14"/>
      <c r="BNL893" s="14"/>
      <c r="BNM893" s="14"/>
      <c r="BNN893" s="14"/>
      <c r="BNO893" s="14"/>
      <c r="BNP893" s="14"/>
      <c r="BNQ893" s="14"/>
      <c r="BNR893" s="14"/>
      <c r="BNS893" s="14"/>
      <c r="BNT893" s="14"/>
      <c r="BNU893" s="14"/>
      <c r="BNV893" s="14"/>
      <c r="BNW893" s="14"/>
      <c r="BNX893" s="14"/>
      <c r="BNY893" s="14"/>
      <c r="BNZ893" s="14"/>
      <c r="BOA893" s="14"/>
      <c r="BOB893" s="14"/>
      <c r="BOC893" s="14"/>
      <c r="BOD893" s="14"/>
      <c r="BOE893" s="14"/>
      <c r="BOF893" s="14"/>
      <c r="BOG893" s="14"/>
      <c r="BOH893" s="14"/>
      <c r="BOI893" s="14"/>
      <c r="BOJ893" s="14"/>
      <c r="BOK893" s="14"/>
      <c r="BOL893" s="14"/>
      <c r="BOM893" s="14"/>
      <c r="BON893" s="14"/>
      <c r="BOO893" s="14"/>
      <c r="BOP893" s="14"/>
      <c r="BOQ893" s="14"/>
      <c r="BOR893" s="14"/>
      <c r="BOS893" s="14"/>
      <c r="BOT893" s="14"/>
      <c r="BOU893" s="14"/>
      <c r="BOV893" s="14"/>
      <c r="BOW893" s="14"/>
      <c r="BOX893" s="14"/>
      <c r="BOY893" s="14"/>
      <c r="BOZ893" s="14"/>
      <c r="BPA893" s="14"/>
      <c r="BPB893" s="14"/>
      <c r="BPC893" s="14"/>
      <c r="BPD893" s="14"/>
      <c r="BPE893" s="14"/>
      <c r="BPF893" s="14"/>
      <c r="BPG893" s="14"/>
      <c r="BPH893" s="14"/>
      <c r="BPI893" s="14"/>
      <c r="BPJ893" s="14"/>
      <c r="BPK893" s="14"/>
      <c r="BPL893" s="14"/>
      <c r="BPM893" s="14"/>
      <c r="BPN893" s="14"/>
      <c r="BPO893" s="14"/>
      <c r="BPP893" s="14"/>
      <c r="BPQ893" s="14"/>
      <c r="BPR893" s="14"/>
      <c r="BPS893" s="14"/>
      <c r="BPT893" s="14"/>
      <c r="BPU893" s="14"/>
      <c r="BPV893" s="14"/>
      <c r="BPW893" s="14"/>
      <c r="BPX893" s="14"/>
      <c r="BPY893" s="14"/>
      <c r="BPZ893" s="14"/>
      <c r="BQA893" s="14"/>
      <c r="BQB893" s="14"/>
      <c r="BQC893" s="14"/>
      <c r="BQD893" s="14"/>
      <c r="BQE893" s="14"/>
      <c r="BQF893" s="14"/>
      <c r="BQG893" s="14"/>
      <c r="BQH893" s="14"/>
      <c r="BQI893" s="14"/>
      <c r="BQJ893" s="14"/>
      <c r="BQK893" s="14"/>
      <c r="BQL893" s="14"/>
      <c r="BQM893" s="14"/>
      <c r="BQN893" s="14"/>
      <c r="BQO893" s="14"/>
      <c r="BQP893" s="14"/>
      <c r="BQQ893" s="14"/>
      <c r="BQR893" s="14"/>
      <c r="BQS893" s="14"/>
      <c r="BQT893" s="14"/>
      <c r="BQU893" s="14"/>
      <c r="BQV893" s="14"/>
      <c r="BQW893" s="14"/>
      <c r="BQX893" s="14"/>
      <c r="BQY893" s="14"/>
      <c r="BQZ893" s="14"/>
      <c r="BRA893" s="14"/>
      <c r="BRB893" s="14"/>
      <c r="BRC893" s="14"/>
      <c r="BRD893" s="14"/>
      <c r="BRE893" s="14"/>
      <c r="BRF893" s="14"/>
      <c r="BRG893" s="14"/>
      <c r="BRH893" s="14"/>
      <c r="BRI893" s="14"/>
      <c r="BRJ893" s="14"/>
      <c r="BRK893" s="14"/>
      <c r="BRL893" s="14"/>
      <c r="BRM893" s="14"/>
      <c r="BRN893" s="14"/>
      <c r="BRO893" s="14"/>
      <c r="BRP893" s="14"/>
      <c r="BRQ893" s="14"/>
      <c r="BRR893" s="14"/>
      <c r="BRS893" s="14"/>
      <c r="BRT893" s="14"/>
      <c r="BRU893" s="14"/>
      <c r="BRV893" s="14"/>
      <c r="BRW893" s="14"/>
      <c r="BRX893" s="14"/>
      <c r="BRY893" s="14"/>
      <c r="BRZ893" s="14"/>
      <c r="BSA893" s="14"/>
      <c r="BSB893" s="14"/>
      <c r="BSC893" s="14"/>
      <c r="BSD893" s="14"/>
      <c r="BSE893" s="14"/>
      <c r="BSF893" s="14"/>
      <c r="BSG893" s="14"/>
      <c r="BSH893" s="14"/>
      <c r="BSI893" s="14"/>
      <c r="BSJ893" s="14"/>
      <c r="BSK893" s="14"/>
      <c r="BSL893" s="14"/>
      <c r="BSM893" s="14"/>
      <c r="BSN893" s="14"/>
      <c r="BSO893" s="14"/>
      <c r="BSP893" s="14"/>
      <c r="BSQ893" s="14"/>
      <c r="BSR893" s="14"/>
      <c r="BSS893" s="14"/>
      <c r="BST893" s="14"/>
      <c r="BSU893" s="14"/>
      <c r="BSV893" s="14"/>
      <c r="BSW893" s="14"/>
      <c r="BSX893" s="14"/>
      <c r="BSY893" s="14"/>
      <c r="BSZ893" s="14"/>
      <c r="BTA893" s="14"/>
      <c r="BTB893" s="14"/>
      <c r="BTC893" s="14"/>
      <c r="BTD893" s="14"/>
      <c r="BTE893" s="14"/>
      <c r="BTF893" s="14"/>
      <c r="BTG893" s="14"/>
      <c r="BTH893" s="14"/>
      <c r="BTI893" s="14"/>
      <c r="BTJ893" s="14"/>
      <c r="BTK893" s="14"/>
      <c r="BTL893" s="14"/>
      <c r="BTM893" s="14"/>
      <c r="BTN893" s="14"/>
      <c r="BTO893" s="14"/>
      <c r="BTP893" s="14"/>
      <c r="BTQ893" s="14"/>
      <c r="BTR893" s="14"/>
      <c r="BTS893" s="14"/>
      <c r="BTT893" s="14"/>
      <c r="BTU893" s="14"/>
      <c r="BTV893" s="14"/>
      <c r="BTW893" s="14"/>
      <c r="BTX893" s="14"/>
      <c r="BTY893" s="14"/>
      <c r="BTZ893" s="14"/>
      <c r="BUA893" s="14"/>
      <c r="BUB893" s="14"/>
      <c r="BUC893" s="14"/>
      <c r="BUD893" s="14"/>
      <c r="BUE893" s="14"/>
      <c r="BUF893" s="14"/>
      <c r="BUG893" s="14"/>
      <c r="BUH893" s="14"/>
      <c r="BUI893" s="14"/>
      <c r="BUJ893" s="14"/>
      <c r="BUK893" s="14"/>
      <c r="BUL893" s="14"/>
      <c r="BUM893" s="14"/>
      <c r="BUN893" s="14"/>
      <c r="BUO893" s="14"/>
      <c r="BUP893" s="14"/>
      <c r="BUQ893" s="14"/>
      <c r="BUR893" s="14"/>
      <c r="BUS893" s="14"/>
      <c r="BUT893" s="14"/>
      <c r="BUU893" s="14"/>
      <c r="BUV893" s="14"/>
      <c r="BUW893" s="14"/>
      <c r="BUX893" s="14"/>
      <c r="BUY893" s="14"/>
      <c r="BUZ893" s="14"/>
      <c r="BVA893" s="14"/>
      <c r="BVB893" s="14"/>
      <c r="BVC893" s="14"/>
      <c r="BVD893" s="14"/>
      <c r="BVE893" s="14"/>
      <c r="BVF893" s="14"/>
      <c r="BVG893" s="14"/>
      <c r="BVH893" s="14"/>
      <c r="BVI893" s="14"/>
      <c r="BVJ893" s="14"/>
      <c r="BVK893" s="14"/>
      <c r="BVL893" s="14"/>
      <c r="BVM893" s="14"/>
      <c r="BVN893" s="14"/>
      <c r="BVO893" s="14"/>
      <c r="BVP893" s="14"/>
      <c r="BVQ893" s="14"/>
      <c r="BVR893" s="14"/>
      <c r="BVS893" s="14"/>
      <c r="BVT893" s="14"/>
      <c r="BVU893" s="14"/>
      <c r="BVV893" s="14"/>
      <c r="BVW893" s="14"/>
      <c r="BVX893" s="14"/>
      <c r="BVY893" s="14"/>
      <c r="BVZ893" s="14"/>
      <c r="BWA893" s="14"/>
      <c r="BWB893" s="14"/>
      <c r="BWC893" s="14"/>
      <c r="BWD893" s="14"/>
      <c r="BWE893" s="14"/>
      <c r="BWF893" s="14"/>
      <c r="BWG893" s="14"/>
      <c r="BWH893" s="14"/>
      <c r="BWI893" s="14"/>
      <c r="BWJ893" s="14"/>
      <c r="BWK893" s="14"/>
      <c r="BWL893" s="14"/>
      <c r="BWM893" s="14"/>
      <c r="BWN893" s="14"/>
      <c r="BWO893" s="14"/>
      <c r="BWP893" s="14"/>
      <c r="BWQ893" s="14"/>
      <c r="BWR893" s="14"/>
      <c r="BWS893" s="14"/>
      <c r="BWT893" s="14"/>
      <c r="BWU893" s="14"/>
      <c r="BWV893" s="14"/>
      <c r="BWW893" s="14"/>
      <c r="BWX893" s="14"/>
      <c r="BWY893" s="14"/>
      <c r="BWZ893" s="14"/>
      <c r="BXA893" s="14"/>
      <c r="BXB893" s="14"/>
      <c r="BXC893" s="14"/>
      <c r="BXD893" s="14"/>
      <c r="BXE893" s="14"/>
      <c r="BXF893" s="14"/>
      <c r="BXG893" s="14"/>
      <c r="BXH893" s="14"/>
      <c r="BXI893" s="14"/>
      <c r="BXJ893" s="14"/>
      <c r="BXK893" s="14"/>
      <c r="BXL893" s="14"/>
      <c r="BXM893" s="14"/>
      <c r="BXN893" s="14"/>
      <c r="BXO893" s="14"/>
      <c r="BXP893" s="14"/>
      <c r="BXQ893" s="14"/>
      <c r="BXR893" s="14"/>
      <c r="BXS893" s="14"/>
      <c r="BXT893" s="14"/>
      <c r="BXU893" s="14"/>
      <c r="BXV893" s="14"/>
      <c r="BXW893" s="14"/>
      <c r="BXX893" s="14"/>
      <c r="BXY893" s="14"/>
      <c r="BXZ893" s="14"/>
      <c r="BYA893" s="14"/>
      <c r="BYB893" s="14"/>
      <c r="BYC893" s="14"/>
      <c r="BYD893" s="14"/>
      <c r="BYE893" s="14"/>
      <c r="BYF893" s="14"/>
      <c r="BYG893" s="14"/>
      <c r="BYH893" s="14"/>
      <c r="BYI893" s="14"/>
      <c r="BYJ893" s="14"/>
      <c r="BYK893" s="14"/>
      <c r="BYL893" s="14"/>
      <c r="BYM893" s="14"/>
      <c r="BYN893" s="14"/>
      <c r="BYO893" s="14"/>
      <c r="BYP893" s="14"/>
      <c r="BYQ893" s="14"/>
      <c r="BYR893" s="14"/>
      <c r="BYS893" s="14"/>
      <c r="BYT893" s="14"/>
      <c r="BYU893" s="14"/>
      <c r="BYV893" s="14"/>
      <c r="BYW893" s="14"/>
      <c r="BYX893" s="14"/>
      <c r="BYY893" s="14"/>
      <c r="BYZ893" s="14"/>
      <c r="BZA893" s="14"/>
      <c r="BZB893" s="14"/>
      <c r="BZC893" s="14"/>
      <c r="BZD893" s="14"/>
      <c r="BZE893" s="14"/>
      <c r="BZF893" s="14"/>
      <c r="BZG893" s="14"/>
      <c r="BZH893" s="14"/>
      <c r="BZI893" s="14"/>
      <c r="BZJ893" s="14"/>
      <c r="BZK893" s="14"/>
      <c r="BZL893" s="14"/>
      <c r="BZM893" s="14"/>
      <c r="BZN893" s="14"/>
      <c r="BZO893" s="14"/>
      <c r="BZP893" s="14"/>
      <c r="BZQ893" s="14"/>
      <c r="BZR893" s="14"/>
      <c r="BZS893" s="14"/>
      <c r="BZT893" s="14"/>
      <c r="BZU893" s="14"/>
      <c r="BZV893" s="14"/>
      <c r="BZW893" s="14"/>
      <c r="BZX893" s="14"/>
      <c r="BZY893" s="14"/>
      <c r="BZZ893" s="14"/>
      <c r="CAA893" s="14"/>
      <c r="CAB893" s="14"/>
      <c r="CAC893" s="14"/>
      <c r="CAD893" s="14"/>
      <c r="CAE893" s="14"/>
      <c r="CAF893" s="14"/>
      <c r="CAG893" s="14"/>
      <c r="CAH893" s="14"/>
      <c r="CAI893" s="14"/>
      <c r="CAJ893" s="14"/>
      <c r="CAK893" s="14"/>
      <c r="CAL893" s="14"/>
      <c r="CAM893" s="14"/>
      <c r="CAN893" s="14"/>
      <c r="CAO893" s="14"/>
      <c r="CAP893" s="14"/>
      <c r="CAQ893" s="14"/>
      <c r="CAR893" s="14"/>
      <c r="CAS893" s="14"/>
      <c r="CAT893" s="14"/>
      <c r="CAU893" s="14"/>
      <c r="CAV893" s="14"/>
      <c r="CAW893" s="14"/>
      <c r="CAX893" s="14"/>
      <c r="CAY893" s="14"/>
      <c r="CAZ893" s="14"/>
      <c r="CBA893" s="14"/>
      <c r="CBB893" s="14"/>
      <c r="CBC893" s="14"/>
      <c r="CBD893" s="14"/>
      <c r="CBE893" s="14"/>
      <c r="CBF893" s="14"/>
      <c r="CBG893" s="14"/>
      <c r="CBH893" s="14"/>
      <c r="CBI893" s="14"/>
      <c r="CBJ893" s="14"/>
      <c r="CBK893" s="14"/>
      <c r="CBL893" s="14"/>
      <c r="CBM893" s="14"/>
      <c r="CBN893" s="14"/>
      <c r="CBO893" s="14"/>
      <c r="CBP893" s="14"/>
      <c r="CBQ893" s="14"/>
      <c r="CBR893" s="14"/>
      <c r="CBS893" s="14"/>
      <c r="CBT893" s="14"/>
      <c r="CBU893" s="14"/>
      <c r="CBV893" s="14"/>
      <c r="CBW893" s="14"/>
      <c r="CBX893" s="14"/>
      <c r="CBY893" s="14"/>
      <c r="CBZ893" s="14"/>
      <c r="CCA893" s="14"/>
      <c r="CCB893" s="14"/>
      <c r="CCC893" s="14"/>
      <c r="CCD893" s="14"/>
      <c r="CCE893" s="14"/>
      <c r="CCF893" s="14"/>
      <c r="CCG893" s="14"/>
      <c r="CCH893" s="14"/>
      <c r="CCI893" s="14"/>
      <c r="CCJ893" s="14"/>
      <c r="CCK893" s="14"/>
      <c r="CCL893" s="14"/>
      <c r="CCM893" s="14"/>
      <c r="CCN893" s="14"/>
      <c r="CCO893" s="14"/>
      <c r="CCP893" s="14"/>
      <c r="CCQ893" s="14"/>
      <c r="CCR893" s="14"/>
      <c r="CCS893" s="14"/>
      <c r="CCT893" s="14"/>
      <c r="CCU893" s="14"/>
      <c r="CCV893" s="14"/>
      <c r="CCW893" s="14"/>
      <c r="CCX893" s="14"/>
      <c r="CCY893" s="14"/>
      <c r="CCZ893" s="14"/>
      <c r="CDA893" s="14"/>
      <c r="CDB893" s="14"/>
      <c r="CDC893" s="14"/>
      <c r="CDD893" s="14"/>
      <c r="CDE893" s="14"/>
      <c r="CDF893" s="14"/>
      <c r="CDG893" s="14"/>
      <c r="CDH893" s="14"/>
      <c r="CDI893" s="14"/>
      <c r="CDJ893" s="14"/>
      <c r="CDK893" s="14"/>
      <c r="CDL893" s="14"/>
      <c r="CDM893" s="14"/>
      <c r="CDN893" s="14"/>
      <c r="CDO893" s="14"/>
      <c r="CDP893" s="14"/>
      <c r="CDQ893" s="14"/>
      <c r="CDR893" s="14"/>
      <c r="CDS893" s="14"/>
      <c r="CDT893" s="14"/>
      <c r="CDU893" s="14"/>
      <c r="CDV893" s="14"/>
      <c r="CDW893" s="14"/>
      <c r="CDX893" s="14"/>
      <c r="CDY893" s="14"/>
      <c r="CDZ893" s="14"/>
      <c r="CEA893" s="14"/>
      <c r="CEB893" s="14"/>
      <c r="CEC893" s="14"/>
      <c r="CED893" s="14"/>
      <c r="CEE893" s="14"/>
      <c r="CEF893" s="14"/>
      <c r="CEG893" s="14"/>
      <c r="CEH893" s="14"/>
      <c r="CEI893" s="14"/>
      <c r="CEJ893" s="14"/>
      <c r="CEK893" s="14"/>
      <c r="CEL893" s="14"/>
      <c r="CEM893" s="14"/>
      <c r="CEN893" s="14"/>
      <c r="CEO893" s="14"/>
      <c r="CEP893" s="14"/>
      <c r="CEQ893" s="14"/>
      <c r="CER893" s="14"/>
      <c r="CES893" s="14"/>
      <c r="CET893" s="14"/>
      <c r="CEU893" s="14"/>
      <c r="CEV893" s="14"/>
      <c r="CEW893" s="14"/>
      <c r="CEX893" s="14"/>
      <c r="CEY893" s="14"/>
      <c r="CEZ893" s="14"/>
      <c r="CFA893" s="14"/>
      <c r="CFB893" s="14"/>
      <c r="CFC893" s="14"/>
      <c r="CFD893" s="14"/>
      <c r="CFE893" s="14"/>
      <c r="CFF893" s="14"/>
      <c r="CFG893" s="14"/>
      <c r="CFH893" s="14"/>
      <c r="CFI893" s="14"/>
      <c r="CFJ893" s="14"/>
      <c r="CFK893" s="14"/>
      <c r="CFL893" s="14"/>
      <c r="CFM893" s="14"/>
      <c r="CFN893" s="14"/>
      <c r="CFO893" s="14"/>
      <c r="CFP893" s="14"/>
      <c r="CFQ893" s="14"/>
      <c r="CFR893" s="14"/>
      <c r="CFS893" s="14"/>
      <c r="CFT893" s="14"/>
      <c r="CFU893" s="14"/>
      <c r="CFV893" s="14"/>
      <c r="CFW893" s="14"/>
      <c r="CFX893" s="14"/>
      <c r="CFY893" s="14"/>
      <c r="CFZ893" s="14"/>
      <c r="CGA893" s="14"/>
      <c r="CGB893" s="14"/>
      <c r="CGC893" s="14"/>
      <c r="CGD893" s="14"/>
      <c r="CGE893" s="14"/>
      <c r="CGF893" s="14"/>
      <c r="CGG893" s="14"/>
      <c r="CGH893" s="14"/>
      <c r="CGI893" s="14"/>
      <c r="CGJ893" s="14"/>
      <c r="CGK893" s="14"/>
      <c r="CGL893" s="14"/>
      <c r="CGM893" s="14"/>
      <c r="CGN893" s="14"/>
      <c r="CGO893" s="14"/>
      <c r="CGP893" s="14"/>
      <c r="CGQ893" s="14"/>
      <c r="CGR893" s="14"/>
      <c r="CGS893" s="14"/>
      <c r="CGT893" s="14"/>
      <c r="CGU893" s="14"/>
      <c r="CGV893" s="14"/>
      <c r="CGW893" s="14"/>
      <c r="CGX893" s="14"/>
      <c r="CGY893" s="14"/>
      <c r="CGZ893" s="14"/>
      <c r="CHA893" s="14"/>
      <c r="CHB893" s="14"/>
      <c r="CHC893" s="14"/>
      <c r="CHD893" s="14"/>
      <c r="CHE893" s="14"/>
      <c r="CHF893" s="14"/>
      <c r="CHG893" s="14"/>
      <c r="CHH893" s="14"/>
      <c r="CHI893" s="14"/>
      <c r="CHJ893" s="14"/>
      <c r="CHK893" s="14"/>
      <c r="CHL893" s="14"/>
      <c r="CHM893" s="14"/>
      <c r="CHN893" s="14"/>
      <c r="CHO893" s="14"/>
      <c r="CHP893" s="14"/>
      <c r="CHQ893" s="14"/>
      <c r="CHR893" s="14"/>
      <c r="CHS893" s="14"/>
      <c r="CHT893" s="14"/>
      <c r="CHU893" s="14"/>
      <c r="CHV893" s="14"/>
      <c r="CHW893" s="14"/>
      <c r="CHX893" s="14"/>
      <c r="CHY893" s="14"/>
      <c r="CHZ893" s="14"/>
      <c r="CIA893" s="14"/>
      <c r="CIB893" s="14"/>
      <c r="CIC893" s="14"/>
      <c r="CID893" s="14"/>
      <c r="CIE893" s="14"/>
      <c r="CIF893" s="14"/>
      <c r="CIG893" s="14"/>
      <c r="CIH893" s="14"/>
      <c r="CII893" s="14"/>
      <c r="CIJ893" s="14"/>
      <c r="CIK893" s="14"/>
      <c r="CIL893" s="14"/>
      <c r="CIM893" s="14"/>
      <c r="CIN893" s="14"/>
      <c r="CIO893" s="14"/>
      <c r="CIP893" s="14"/>
      <c r="CIQ893" s="14"/>
      <c r="CIR893" s="14"/>
      <c r="CIS893" s="14"/>
      <c r="CIT893" s="14"/>
      <c r="CIU893" s="14"/>
      <c r="CIV893" s="14"/>
      <c r="CIW893" s="14"/>
      <c r="CIX893" s="14"/>
      <c r="CIY893" s="14"/>
      <c r="CIZ893" s="14"/>
      <c r="CJA893" s="14"/>
      <c r="CJB893" s="14"/>
      <c r="CJC893" s="14"/>
      <c r="CJD893" s="14"/>
      <c r="CJE893" s="14"/>
      <c r="CJF893" s="14"/>
      <c r="CJG893" s="14"/>
      <c r="CJH893" s="14"/>
      <c r="CJI893" s="14"/>
      <c r="CJJ893" s="14"/>
      <c r="CJK893" s="14"/>
      <c r="CJL893" s="14"/>
      <c r="CJM893" s="14"/>
      <c r="CJN893" s="14"/>
      <c r="CJO893" s="14"/>
      <c r="CJP893" s="14"/>
      <c r="CJQ893" s="14"/>
      <c r="CJR893" s="14"/>
      <c r="CJS893" s="14"/>
      <c r="CJT893" s="14"/>
      <c r="CJU893" s="14"/>
      <c r="CJV893" s="14"/>
      <c r="CJW893" s="14"/>
      <c r="CJX893" s="14"/>
      <c r="CJY893" s="14"/>
      <c r="CJZ893" s="14"/>
      <c r="CKA893" s="14"/>
      <c r="CKB893" s="14"/>
      <c r="CKC893" s="14"/>
      <c r="CKD893" s="14"/>
      <c r="CKE893" s="14"/>
      <c r="CKF893" s="14"/>
      <c r="CKG893" s="14"/>
      <c r="CKH893" s="14"/>
      <c r="CKI893" s="14"/>
      <c r="CKJ893" s="14"/>
      <c r="CKK893" s="14"/>
      <c r="CKL893" s="14"/>
      <c r="CKM893" s="14"/>
      <c r="CKN893" s="14"/>
      <c r="CKO893" s="14"/>
      <c r="CKP893" s="14"/>
      <c r="CKQ893" s="14"/>
      <c r="CKR893" s="14"/>
      <c r="CKS893" s="14"/>
      <c r="CKT893" s="14"/>
      <c r="CKU893" s="14"/>
      <c r="CKV893" s="14"/>
      <c r="CKW893" s="14"/>
      <c r="CKX893" s="14"/>
      <c r="CKY893" s="14"/>
      <c r="CKZ893" s="14"/>
      <c r="CLA893" s="14"/>
      <c r="CLB893" s="14"/>
      <c r="CLC893" s="14"/>
      <c r="CLD893" s="14"/>
      <c r="CLE893" s="14"/>
      <c r="CLF893" s="14"/>
      <c r="CLG893" s="14"/>
      <c r="CLH893" s="14"/>
      <c r="CLI893" s="14"/>
      <c r="CLJ893" s="14"/>
      <c r="CLK893" s="14"/>
      <c r="CLL893" s="14"/>
      <c r="CLM893" s="14"/>
      <c r="CLN893" s="14"/>
      <c r="CLO893" s="14"/>
      <c r="CLP893" s="14"/>
      <c r="CLQ893" s="14"/>
      <c r="CLR893" s="14"/>
      <c r="CLS893" s="14"/>
      <c r="CLT893" s="14"/>
      <c r="CLU893" s="14"/>
      <c r="CLV893" s="14"/>
      <c r="CLW893" s="14"/>
      <c r="CLX893" s="14"/>
      <c r="CLY893" s="14"/>
      <c r="CLZ893" s="14"/>
      <c r="CMA893" s="14"/>
      <c r="CMB893" s="14"/>
      <c r="CMC893" s="14"/>
      <c r="CMD893" s="14"/>
      <c r="CME893" s="14"/>
      <c r="CMF893" s="14"/>
      <c r="CMG893" s="14"/>
      <c r="CMH893" s="14"/>
      <c r="CMI893" s="14"/>
      <c r="CMJ893" s="14"/>
      <c r="CMK893" s="14"/>
      <c r="CML893" s="14"/>
      <c r="CMM893" s="14"/>
      <c r="CMN893" s="14"/>
      <c r="CMO893" s="14"/>
      <c r="CMP893" s="14"/>
      <c r="CMQ893" s="14"/>
      <c r="CMR893" s="14"/>
      <c r="CMS893" s="14"/>
      <c r="CMT893" s="14"/>
      <c r="CMU893" s="14"/>
      <c r="CMV893" s="14"/>
      <c r="CMW893" s="14"/>
      <c r="CMX893" s="14"/>
      <c r="CMY893" s="14"/>
      <c r="CMZ893" s="14"/>
      <c r="CNA893" s="14"/>
      <c r="CNB893" s="14"/>
      <c r="CNC893" s="14"/>
      <c r="CND893" s="14"/>
      <c r="CNE893" s="14"/>
      <c r="CNF893" s="14"/>
      <c r="CNG893" s="14"/>
      <c r="CNH893" s="14"/>
      <c r="CNI893" s="14"/>
      <c r="CNJ893" s="14"/>
      <c r="CNK893" s="14"/>
      <c r="CNL893" s="14"/>
      <c r="CNM893" s="14"/>
      <c r="CNN893" s="14"/>
      <c r="CNO893" s="14"/>
      <c r="CNP893" s="14"/>
      <c r="CNQ893" s="14"/>
      <c r="CNR893" s="14"/>
      <c r="CNS893" s="14"/>
      <c r="CNT893" s="14"/>
      <c r="CNU893" s="14"/>
      <c r="CNV893" s="14"/>
      <c r="CNW893" s="14"/>
      <c r="CNX893" s="14"/>
      <c r="CNY893" s="14"/>
      <c r="CNZ893" s="14"/>
      <c r="COA893" s="14"/>
      <c r="COB893" s="14"/>
      <c r="COC893" s="14"/>
      <c r="COD893" s="14"/>
      <c r="COE893" s="14"/>
      <c r="COF893" s="14"/>
      <c r="COG893" s="14"/>
      <c r="COH893" s="14"/>
      <c r="COI893" s="14"/>
      <c r="COJ893" s="14"/>
      <c r="COK893" s="14"/>
      <c r="COL893" s="14"/>
      <c r="COM893" s="14"/>
      <c r="CON893" s="14"/>
      <c r="COO893" s="14"/>
      <c r="COP893" s="14"/>
      <c r="COQ893" s="14"/>
      <c r="COR893" s="14"/>
      <c r="COS893" s="14"/>
      <c r="COT893" s="14"/>
      <c r="COU893" s="14"/>
      <c r="COV893" s="14"/>
      <c r="COW893" s="14"/>
      <c r="COX893" s="14"/>
      <c r="COY893" s="14"/>
      <c r="COZ893" s="14"/>
      <c r="CPA893" s="14"/>
      <c r="CPB893" s="14"/>
      <c r="CPC893" s="14"/>
      <c r="CPD893" s="14"/>
      <c r="CPE893" s="14"/>
      <c r="CPF893" s="14"/>
      <c r="CPG893" s="14"/>
      <c r="CPH893" s="14"/>
      <c r="CPI893" s="14"/>
      <c r="CPJ893" s="14"/>
      <c r="CPK893" s="14"/>
      <c r="CPL893" s="14"/>
      <c r="CPM893" s="14"/>
      <c r="CPN893" s="14"/>
      <c r="CPO893" s="14"/>
      <c r="CPP893" s="14"/>
      <c r="CPQ893" s="14"/>
      <c r="CPR893" s="14"/>
      <c r="CPS893" s="14"/>
      <c r="CPT893" s="14"/>
      <c r="CPU893" s="14"/>
      <c r="CPV893" s="14"/>
      <c r="CPW893" s="14"/>
      <c r="CPX893" s="14"/>
      <c r="CPY893" s="14"/>
      <c r="CPZ893" s="14"/>
      <c r="CQA893" s="14"/>
      <c r="CQB893" s="14"/>
      <c r="CQC893" s="14"/>
      <c r="CQD893" s="14"/>
      <c r="CQE893" s="14"/>
      <c r="CQF893" s="14"/>
      <c r="CQG893" s="14"/>
      <c r="CQH893" s="14"/>
      <c r="CQI893" s="14"/>
      <c r="CQJ893" s="14"/>
      <c r="CQK893" s="14"/>
      <c r="CQL893" s="14"/>
      <c r="CQM893" s="14"/>
      <c r="CQN893" s="14"/>
      <c r="CQO893" s="14"/>
      <c r="CQP893" s="14"/>
      <c r="CQQ893" s="14"/>
      <c r="CQR893" s="14"/>
      <c r="CQS893" s="14"/>
      <c r="CQT893" s="14"/>
      <c r="CQU893" s="14"/>
      <c r="CQV893" s="14"/>
      <c r="CQW893" s="14"/>
      <c r="CQX893" s="14"/>
      <c r="CQY893" s="14"/>
      <c r="CQZ893" s="14"/>
      <c r="CRA893" s="14"/>
      <c r="CRB893" s="14"/>
      <c r="CRC893" s="14"/>
      <c r="CRD893" s="14"/>
      <c r="CRE893" s="14"/>
      <c r="CRF893" s="14"/>
      <c r="CRG893" s="14"/>
      <c r="CRH893" s="14"/>
      <c r="CRI893" s="14"/>
      <c r="CRJ893" s="14"/>
      <c r="CRK893" s="14"/>
      <c r="CRL893" s="14"/>
      <c r="CRM893" s="14"/>
      <c r="CRN893" s="14"/>
      <c r="CRO893" s="14"/>
      <c r="CRP893" s="14"/>
      <c r="CRQ893" s="14"/>
      <c r="CRR893" s="14"/>
      <c r="CRS893" s="14"/>
      <c r="CRT893" s="14"/>
      <c r="CRU893" s="14"/>
      <c r="CRV893" s="14"/>
      <c r="CRW893" s="14"/>
      <c r="CRX893" s="14"/>
      <c r="CRY893" s="14"/>
      <c r="CRZ893" s="14"/>
      <c r="CSA893" s="14"/>
      <c r="CSB893" s="14"/>
      <c r="CSC893" s="14"/>
      <c r="CSD893" s="14"/>
      <c r="CSE893" s="14"/>
      <c r="CSF893" s="14"/>
      <c r="CSG893" s="14"/>
      <c r="CSH893" s="14"/>
      <c r="CSI893" s="14"/>
      <c r="CSJ893" s="14"/>
      <c r="CSK893" s="14"/>
      <c r="CSL893" s="14"/>
      <c r="CSM893" s="14"/>
      <c r="CSN893" s="14"/>
      <c r="CSO893" s="14"/>
      <c r="CSP893" s="14"/>
      <c r="CSQ893" s="14"/>
      <c r="CSR893" s="14"/>
      <c r="CSS893" s="14"/>
      <c r="CST893" s="14"/>
      <c r="CSU893" s="14"/>
      <c r="CSV893" s="14"/>
      <c r="CSW893" s="14"/>
      <c r="CSX893" s="14"/>
      <c r="CSY893" s="14"/>
      <c r="CSZ893" s="14"/>
      <c r="CTA893" s="14"/>
      <c r="CTB893" s="14"/>
      <c r="CTC893" s="14"/>
      <c r="CTD893" s="14"/>
      <c r="CTE893" s="14"/>
      <c r="CTF893" s="14"/>
      <c r="CTG893" s="14"/>
      <c r="CTH893" s="14"/>
      <c r="CTI893" s="14"/>
      <c r="CTJ893" s="14"/>
      <c r="CTK893" s="14"/>
      <c r="CTL893" s="14"/>
      <c r="CTM893" s="14"/>
      <c r="CTN893" s="14"/>
      <c r="CTO893" s="14"/>
      <c r="CTP893" s="14"/>
      <c r="CTQ893" s="14"/>
      <c r="CTR893" s="14"/>
      <c r="CTS893" s="14"/>
      <c r="CTT893" s="14"/>
      <c r="CTU893" s="14"/>
      <c r="CTV893" s="14"/>
      <c r="CTW893" s="14"/>
      <c r="CTX893" s="14"/>
      <c r="CTY893" s="14"/>
      <c r="CTZ893" s="14"/>
      <c r="CUA893" s="14"/>
      <c r="CUB893" s="14"/>
      <c r="CUC893" s="14"/>
      <c r="CUD893" s="14"/>
      <c r="CUE893" s="14"/>
      <c r="CUF893" s="14"/>
      <c r="CUG893" s="14"/>
      <c r="CUH893" s="14"/>
      <c r="CUI893" s="14"/>
      <c r="CUJ893" s="14"/>
      <c r="CUK893" s="14"/>
      <c r="CUL893" s="14"/>
      <c r="CUM893" s="14"/>
      <c r="CUN893" s="14"/>
      <c r="CUO893" s="14"/>
      <c r="CUP893" s="14"/>
      <c r="CUQ893" s="14"/>
      <c r="CUR893" s="14"/>
      <c r="CUS893" s="14"/>
      <c r="CUT893" s="14"/>
      <c r="CUU893" s="14"/>
      <c r="CUV893" s="14"/>
      <c r="CUW893" s="14"/>
      <c r="CUX893" s="14"/>
      <c r="CUY893" s="14"/>
      <c r="CUZ893" s="14"/>
      <c r="CVA893" s="14"/>
      <c r="CVB893" s="14"/>
      <c r="CVC893" s="14"/>
      <c r="CVD893" s="14"/>
      <c r="CVE893" s="14"/>
      <c r="CVF893" s="14"/>
      <c r="CVG893" s="14"/>
      <c r="CVH893" s="14"/>
      <c r="CVI893" s="14"/>
      <c r="CVJ893" s="14"/>
      <c r="CVK893" s="14"/>
      <c r="CVL893" s="14"/>
      <c r="CVM893" s="14"/>
      <c r="CVN893" s="14"/>
      <c r="CVO893" s="14"/>
      <c r="CVP893" s="14"/>
      <c r="CVQ893" s="14"/>
      <c r="CVR893" s="14"/>
      <c r="CVS893" s="14"/>
      <c r="CVT893" s="14"/>
      <c r="CVU893" s="14"/>
      <c r="CVV893" s="14"/>
      <c r="CVW893" s="14"/>
      <c r="CVX893" s="14"/>
      <c r="CVY893" s="14"/>
      <c r="CVZ893" s="14"/>
      <c r="CWA893" s="14"/>
      <c r="CWB893" s="14"/>
      <c r="CWC893" s="14"/>
      <c r="CWD893" s="14"/>
      <c r="CWE893" s="14"/>
      <c r="CWF893" s="14"/>
      <c r="CWG893" s="14"/>
      <c r="CWH893" s="14"/>
      <c r="CWI893" s="14"/>
      <c r="CWJ893" s="14"/>
      <c r="CWK893" s="14"/>
      <c r="CWL893" s="14"/>
      <c r="CWM893" s="14"/>
      <c r="CWN893" s="14"/>
      <c r="CWO893" s="14"/>
      <c r="CWP893" s="14"/>
      <c r="CWQ893" s="14"/>
      <c r="CWR893" s="14"/>
      <c r="CWS893" s="14"/>
      <c r="CWT893" s="14"/>
      <c r="CWU893" s="14"/>
      <c r="CWV893" s="14"/>
      <c r="CWW893" s="14"/>
      <c r="CWX893" s="14"/>
      <c r="CWY893" s="14"/>
      <c r="CWZ893" s="14"/>
      <c r="CXA893" s="14"/>
      <c r="CXB893" s="14"/>
      <c r="CXC893" s="14"/>
      <c r="CXD893" s="14"/>
      <c r="CXE893" s="14"/>
      <c r="CXF893" s="14"/>
      <c r="CXG893" s="14"/>
      <c r="CXH893" s="14"/>
      <c r="CXI893" s="14"/>
      <c r="CXJ893" s="14"/>
      <c r="CXK893" s="14"/>
      <c r="CXL893" s="14"/>
      <c r="CXM893" s="14"/>
      <c r="CXN893" s="14"/>
      <c r="CXO893" s="14"/>
      <c r="CXP893" s="14"/>
      <c r="CXQ893" s="14"/>
      <c r="CXR893" s="14"/>
      <c r="CXS893" s="14"/>
      <c r="CXT893" s="14"/>
      <c r="CXU893" s="14"/>
      <c r="CXV893" s="14"/>
      <c r="CXW893" s="14"/>
      <c r="CXX893" s="14"/>
      <c r="CXY893" s="14"/>
      <c r="CXZ893" s="14"/>
      <c r="CYA893" s="14"/>
      <c r="CYB893" s="14"/>
      <c r="CYC893" s="14"/>
      <c r="CYD893" s="14"/>
      <c r="CYE893" s="14"/>
      <c r="CYF893" s="14"/>
      <c r="CYG893" s="14"/>
      <c r="CYH893" s="14"/>
      <c r="CYI893" s="14"/>
      <c r="CYJ893" s="14"/>
      <c r="CYK893" s="14"/>
      <c r="CYL893" s="14"/>
      <c r="CYM893" s="14"/>
      <c r="CYN893" s="14"/>
      <c r="CYO893" s="14"/>
      <c r="CYP893" s="14"/>
      <c r="CYQ893" s="14"/>
      <c r="CYR893" s="14"/>
      <c r="CYS893" s="14"/>
      <c r="CYT893" s="14"/>
      <c r="CYU893" s="14"/>
      <c r="CYV893" s="14"/>
      <c r="CYW893" s="14"/>
      <c r="CYX893" s="14"/>
      <c r="CYY893" s="14"/>
      <c r="CYZ893" s="14"/>
      <c r="CZA893" s="14"/>
      <c r="CZB893" s="14"/>
      <c r="CZC893" s="14"/>
      <c r="CZD893" s="14"/>
      <c r="CZE893" s="14"/>
      <c r="CZF893" s="14"/>
      <c r="CZG893" s="14"/>
      <c r="CZH893" s="14"/>
      <c r="CZI893" s="14"/>
      <c r="CZJ893" s="14"/>
      <c r="CZK893" s="14"/>
      <c r="CZL893" s="14"/>
      <c r="CZM893" s="14"/>
      <c r="CZN893" s="14"/>
      <c r="CZO893" s="14"/>
      <c r="CZP893" s="14"/>
      <c r="CZQ893" s="14"/>
      <c r="CZR893" s="14"/>
      <c r="CZS893" s="14"/>
      <c r="CZT893" s="14"/>
      <c r="CZU893" s="14"/>
      <c r="CZV893" s="14"/>
      <c r="CZW893" s="14"/>
      <c r="CZX893" s="14"/>
      <c r="CZY893" s="14"/>
      <c r="CZZ893" s="14"/>
      <c r="DAA893" s="14"/>
      <c r="DAB893" s="14"/>
      <c r="DAC893" s="14"/>
      <c r="DAD893" s="14"/>
      <c r="DAE893" s="14"/>
      <c r="DAF893" s="14"/>
      <c r="DAG893" s="14"/>
      <c r="DAH893" s="14"/>
      <c r="DAI893" s="14"/>
      <c r="DAJ893" s="14"/>
      <c r="DAK893" s="14"/>
      <c r="DAL893" s="14"/>
      <c r="DAM893" s="14"/>
      <c r="DAN893" s="14"/>
      <c r="DAO893" s="14"/>
      <c r="DAP893" s="14"/>
      <c r="DAQ893" s="14"/>
      <c r="DAR893" s="14"/>
      <c r="DAS893" s="14"/>
      <c r="DAT893" s="14"/>
      <c r="DAU893" s="14"/>
      <c r="DAV893" s="14"/>
      <c r="DAW893" s="14"/>
      <c r="DAX893" s="14"/>
      <c r="DAY893" s="14"/>
      <c r="DAZ893" s="14"/>
      <c r="DBA893" s="14"/>
      <c r="DBB893" s="14"/>
      <c r="DBC893" s="14"/>
      <c r="DBD893" s="14"/>
      <c r="DBE893" s="14"/>
      <c r="DBF893" s="14"/>
      <c r="DBG893" s="14"/>
      <c r="DBH893" s="14"/>
      <c r="DBI893" s="14"/>
      <c r="DBJ893" s="14"/>
      <c r="DBK893" s="14"/>
      <c r="DBL893" s="14"/>
      <c r="DBM893" s="14"/>
      <c r="DBN893" s="14"/>
      <c r="DBO893" s="14"/>
      <c r="DBP893" s="14"/>
      <c r="DBQ893" s="14"/>
      <c r="DBR893" s="14"/>
      <c r="DBS893" s="14"/>
      <c r="DBT893" s="14"/>
      <c r="DBU893" s="14"/>
      <c r="DBV893" s="14"/>
      <c r="DBW893" s="14"/>
      <c r="DBX893" s="14"/>
      <c r="DBY893" s="14"/>
      <c r="DBZ893" s="14"/>
      <c r="DCA893" s="14"/>
      <c r="DCB893" s="14"/>
      <c r="DCC893" s="14"/>
      <c r="DCD893" s="14"/>
      <c r="DCE893" s="14"/>
      <c r="DCF893" s="14"/>
      <c r="DCG893" s="14"/>
      <c r="DCH893" s="14"/>
      <c r="DCI893" s="14"/>
      <c r="DCJ893" s="14"/>
      <c r="DCK893" s="14"/>
      <c r="DCL893" s="14"/>
      <c r="DCM893" s="14"/>
      <c r="DCN893" s="14"/>
      <c r="DCO893" s="14"/>
      <c r="DCP893" s="14"/>
      <c r="DCQ893" s="14"/>
      <c r="DCR893" s="14"/>
      <c r="DCS893" s="14"/>
      <c r="DCT893" s="14"/>
      <c r="DCU893" s="14"/>
      <c r="DCV893" s="14"/>
      <c r="DCW893" s="14"/>
      <c r="DCX893" s="14"/>
      <c r="DCY893" s="14"/>
      <c r="DCZ893" s="14"/>
      <c r="DDA893" s="14"/>
      <c r="DDB893" s="14"/>
      <c r="DDC893" s="14"/>
      <c r="DDD893" s="14"/>
      <c r="DDE893" s="14"/>
      <c r="DDF893" s="14"/>
      <c r="DDG893" s="14"/>
      <c r="DDH893" s="14"/>
      <c r="DDI893" s="14"/>
      <c r="DDJ893" s="14"/>
      <c r="DDK893" s="14"/>
      <c r="DDL893" s="14"/>
      <c r="DDM893" s="14"/>
      <c r="DDN893" s="14"/>
      <c r="DDO893" s="14"/>
      <c r="DDP893" s="14"/>
      <c r="DDQ893" s="14"/>
      <c r="DDR893" s="14"/>
      <c r="DDS893" s="14"/>
      <c r="DDT893" s="14"/>
      <c r="DDU893" s="14"/>
      <c r="DDV893" s="14"/>
      <c r="DDW893" s="14"/>
      <c r="DDX893" s="14"/>
      <c r="DDY893" s="14"/>
      <c r="DDZ893" s="14"/>
      <c r="DEA893" s="14"/>
      <c r="DEB893" s="14"/>
      <c r="DEC893" s="14"/>
      <c r="DED893" s="14"/>
      <c r="DEE893" s="14"/>
      <c r="DEF893" s="14"/>
      <c r="DEG893" s="14"/>
      <c r="DEH893" s="14"/>
      <c r="DEI893" s="14"/>
      <c r="DEJ893" s="14"/>
      <c r="DEK893" s="14"/>
      <c r="DEL893" s="14"/>
      <c r="DEM893" s="14"/>
      <c r="DEN893" s="14"/>
      <c r="DEO893" s="14"/>
      <c r="DEP893" s="14"/>
      <c r="DEQ893" s="14"/>
      <c r="DER893" s="14"/>
      <c r="DES893" s="14"/>
      <c r="DET893" s="14"/>
      <c r="DEU893" s="14"/>
      <c r="DEV893" s="14"/>
      <c r="DEW893" s="14"/>
      <c r="DEX893" s="14"/>
      <c r="DEY893" s="14"/>
      <c r="DEZ893" s="14"/>
      <c r="DFA893" s="14"/>
      <c r="DFB893" s="14"/>
      <c r="DFC893" s="14"/>
      <c r="DFD893" s="14"/>
      <c r="DFE893" s="14"/>
      <c r="DFF893" s="14"/>
      <c r="DFG893" s="14"/>
      <c r="DFH893" s="14"/>
      <c r="DFI893" s="14"/>
      <c r="DFJ893" s="14"/>
      <c r="DFK893" s="14"/>
      <c r="DFL893" s="14"/>
      <c r="DFM893" s="14"/>
      <c r="DFN893" s="14"/>
      <c r="DFO893" s="14"/>
      <c r="DFP893" s="14"/>
      <c r="DFQ893" s="14"/>
      <c r="DFR893" s="14"/>
      <c r="DFS893" s="14"/>
      <c r="DFT893" s="14"/>
      <c r="DFU893" s="14"/>
      <c r="DFV893" s="14"/>
      <c r="DFW893" s="14"/>
      <c r="DFX893" s="14"/>
      <c r="DFY893" s="14"/>
      <c r="DFZ893" s="14"/>
      <c r="DGA893" s="14"/>
      <c r="DGB893" s="14"/>
      <c r="DGC893" s="14"/>
      <c r="DGD893" s="14"/>
      <c r="DGE893" s="14"/>
      <c r="DGF893" s="14"/>
      <c r="DGG893" s="14"/>
      <c r="DGH893" s="14"/>
      <c r="DGI893" s="14"/>
      <c r="DGJ893" s="14"/>
      <c r="DGK893" s="14"/>
      <c r="DGL893" s="14"/>
      <c r="DGM893" s="14"/>
      <c r="DGN893" s="14"/>
      <c r="DGO893" s="14"/>
      <c r="DGP893" s="14"/>
      <c r="DGQ893" s="14"/>
      <c r="DGR893" s="14"/>
      <c r="DGS893" s="14"/>
      <c r="DGT893" s="14"/>
      <c r="DGU893" s="14"/>
      <c r="DGV893" s="14"/>
      <c r="DGW893" s="14"/>
      <c r="DGX893" s="14"/>
      <c r="DGY893" s="14"/>
      <c r="DGZ893" s="14"/>
      <c r="DHA893" s="14"/>
      <c r="DHB893" s="14"/>
      <c r="DHC893" s="14"/>
      <c r="DHD893" s="14"/>
      <c r="DHE893" s="14"/>
      <c r="DHF893" s="14"/>
      <c r="DHG893" s="14"/>
      <c r="DHH893" s="14"/>
      <c r="DHI893" s="14"/>
      <c r="DHJ893" s="14"/>
      <c r="DHK893" s="14"/>
      <c r="DHL893" s="14"/>
      <c r="DHM893" s="14"/>
      <c r="DHN893" s="14"/>
      <c r="DHO893" s="14"/>
      <c r="DHP893" s="14"/>
      <c r="DHQ893" s="14"/>
      <c r="DHR893" s="14"/>
      <c r="DHS893" s="14"/>
      <c r="DHT893" s="14"/>
      <c r="DHU893" s="14"/>
      <c r="DHV893" s="14"/>
      <c r="DHW893" s="14"/>
      <c r="DHX893" s="14"/>
      <c r="DHY893" s="14"/>
      <c r="DHZ893" s="14"/>
      <c r="DIA893" s="14"/>
      <c r="DIB893" s="14"/>
      <c r="DIC893" s="14"/>
      <c r="DID893" s="14"/>
      <c r="DIE893" s="14"/>
      <c r="DIF893" s="14"/>
      <c r="DIG893" s="14"/>
      <c r="DIH893" s="14"/>
      <c r="DII893" s="14"/>
      <c r="DIJ893" s="14"/>
      <c r="DIK893" s="14"/>
      <c r="DIL893" s="14"/>
      <c r="DIM893" s="14"/>
      <c r="DIN893" s="14"/>
      <c r="DIO893" s="14"/>
      <c r="DIP893" s="14"/>
      <c r="DIQ893" s="14"/>
      <c r="DIR893" s="14"/>
      <c r="DIS893" s="14"/>
      <c r="DIT893" s="14"/>
      <c r="DIU893" s="14"/>
      <c r="DIV893" s="14"/>
      <c r="DIW893" s="14"/>
      <c r="DIX893" s="14"/>
      <c r="DIY893" s="14"/>
      <c r="DIZ893" s="14"/>
      <c r="DJA893" s="14"/>
      <c r="DJB893" s="14"/>
      <c r="DJC893" s="14"/>
      <c r="DJD893" s="14"/>
      <c r="DJE893" s="14"/>
      <c r="DJF893" s="14"/>
      <c r="DJG893" s="14"/>
      <c r="DJH893" s="14"/>
      <c r="DJI893" s="14"/>
      <c r="DJJ893" s="14"/>
      <c r="DJK893" s="14"/>
      <c r="DJL893" s="14"/>
      <c r="DJM893" s="14"/>
      <c r="DJN893" s="14"/>
      <c r="DJO893" s="14"/>
      <c r="DJP893" s="14"/>
      <c r="DJQ893" s="14"/>
      <c r="DJR893" s="14"/>
      <c r="DJS893" s="14"/>
      <c r="DJT893" s="14"/>
      <c r="DJU893" s="14"/>
      <c r="DJV893" s="14"/>
      <c r="DJW893" s="14"/>
      <c r="DJX893" s="14"/>
      <c r="DJY893" s="14"/>
      <c r="DJZ893" s="14"/>
      <c r="DKA893" s="14"/>
      <c r="DKB893" s="14"/>
      <c r="DKC893" s="14"/>
      <c r="DKD893" s="14"/>
      <c r="DKE893" s="14"/>
      <c r="DKF893" s="14"/>
      <c r="DKG893" s="14"/>
      <c r="DKH893" s="14"/>
      <c r="DKI893" s="14"/>
      <c r="DKJ893" s="14"/>
      <c r="DKK893" s="14"/>
      <c r="DKL893" s="14"/>
      <c r="DKM893" s="14"/>
      <c r="DKN893" s="14"/>
      <c r="DKO893" s="14"/>
      <c r="DKP893" s="14"/>
      <c r="DKQ893" s="14"/>
      <c r="DKR893" s="14"/>
      <c r="DKS893" s="14"/>
      <c r="DKT893" s="14"/>
      <c r="DKU893" s="14"/>
      <c r="DKV893" s="14"/>
      <c r="DKW893" s="14"/>
      <c r="DKX893" s="14"/>
      <c r="DKY893" s="14"/>
      <c r="DKZ893" s="14"/>
      <c r="DLA893" s="14"/>
      <c r="DLB893" s="14"/>
      <c r="DLC893" s="14"/>
      <c r="DLD893" s="14"/>
      <c r="DLE893" s="14"/>
      <c r="DLF893" s="14"/>
      <c r="DLG893" s="14"/>
      <c r="DLH893" s="14"/>
      <c r="DLI893" s="14"/>
      <c r="DLJ893" s="14"/>
      <c r="DLK893" s="14"/>
      <c r="DLL893" s="14"/>
      <c r="DLM893" s="14"/>
      <c r="DLN893" s="14"/>
      <c r="DLO893" s="14"/>
      <c r="DLP893" s="14"/>
      <c r="DLQ893" s="14"/>
      <c r="DLR893" s="14"/>
      <c r="DLS893" s="14"/>
      <c r="DLT893" s="14"/>
      <c r="DLU893" s="14"/>
      <c r="DLV893" s="14"/>
      <c r="DLW893" s="14"/>
      <c r="DLX893" s="14"/>
      <c r="DLY893" s="14"/>
      <c r="DLZ893" s="14"/>
      <c r="DMA893" s="14"/>
      <c r="DMB893" s="14"/>
      <c r="DMC893" s="14"/>
      <c r="DMD893" s="14"/>
      <c r="DME893" s="14"/>
      <c r="DMF893" s="14"/>
      <c r="DMG893" s="14"/>
      <c r="DMH893" s="14"/>
      <c r="DMI893" s="14"/>
      <c r="DMJ893" s="14"/>
      <c r="DMK893" s="14"/>
      <c r="DML893" s="14"/>
      <c r="DMM893" s="14"/>
      <c r="DMN893" s="14"/>
      <c r="DMO893" s="14"/>
      <c r="DMP893" s="14"/>
      <c r="DMQ893" s="14"/>
      <c r="DMR893" s="14"/>
      <c r="DMS893" s="14"/>
      <c r="DMT893" s="14"/>
      <c r="DMU893" s="14"/>
      <c r="DMV893" s="14"/>
      <c r="DMW893" s="14"/>
      <c r="DMX893" s="14"/>
      <c r="DMY893" s="14"/>
      <c r="DMZ893" s="14"/>
      <c r="DNA893" s="14"/>
      <c r="DNB893" s="14"/>
      <c r="DNC893" s="14"/>
      <c r="DND893" s="14"/>
      <c r="DNE893" s="14"/>
      <c r="DNF893" s="14"/>
      <c r="DNG893" s="14"/>
      <c r="DNH893" s="14"/>
      <c r="DNI893" s="14"/>
      <c r="DNJ893" s="14"/>
      <c r="DNK893" s="14"/>
      <c r="DNL893" s="14"/>
      <c r="DNM893" s="14"/>
      <c r="DNN893" s="14"/>
      <c r="DNO893" s="14"/>
      <c r="DNP893" s="14"/>
      <c r="DNQ893" s="14"/>
      <c r="DNR893" s="14"/>
      <c r="DNS893" s="14"/>
      <c r="DNT893" s="14"/>
      <c r="DNU893" s="14"/>
      <c r="DNV893" s="14"/>
      <c r="DNW893" s="14"/>
      <c r="DNX893" s="14"/>
      <c r="DNY893" s="14"/>
      <c r="DNZ893" s="14"/>
      <c r="DOA893" s="14"/>
      <c r="DOB893" s="14"/>
      <c r="DOC893" s="14"/>
      <c r="DOD893" s="14"/>
      <c r="DOE893" s="14"/>
      <c r="DOF893" s="14"/>
      <c r="DOG893" s="14"/>
      <c r="DOH893" s="14"/>
      <c r="DOI893" s="14"/>
      <c r="DOJ893" s="14"/>
      <c r="DOK893" s="14"/>
      <c r="DOL893" s="14"/>
      <c r="DOM893" s="14"/>
      <c r="DON893" s="14"/>
      <c r="DOO893" s="14"/>
      <c r="DOP893" s="14"/>
      <c r="DOQ893" s="14"/>
      <c r="DOR893" s="14"/>
      <c r="DOS893" s="14"/>
      <c r="DOT893" s="14"/>
      <c r="DOU893" s="14"/>
      <c r="DOV893" s="14"/>
      <c r="DOW893" s="14"/>
      <c r="DOX893" s="14"/>
      <c r="DOY893" s="14"/>
      <c r="DOZ893" s="14"/>
      <c r="DPA893" s="14"/>
      <c r="DPB893" s="14"/>
      <c r="DPC893" s="14"/>
      <c r="DPD893" s="14"/>
      <c r="DPE893" s="14"/>
      <c r="DPF893" s="14"/>
      <c r="DPG893" s="14"/>
      <c r="DPH893" s="14"/>
      <c r="DPI893" s="14"/>
      <c r="DPJ893" s="14"/>
      <c r="DPK893" s="14"/>
      <c r="DPL893" s="14"/>
      <c r="DPM893" s="14"/>
      <c r="DPN893" s="14"/>
      <c r="DPO893" s="14"/>
      <c r="DPP893" s="14"/>
      <c r="DPQ893" s="14"/>
      <c r="DPR893" s="14"/>
      <c r="DPS893" s="14"/>
      <c r="DPT893" s="14"/>
      <c r="DPU893" s="14"/>
      <c r="DPV893" s="14"/>
      <c r="DPW893" s="14"/>
      <c r="DPX893" s="14"/>
      <c r="DPY893" s="14"/>
      <c r="DPZ893" s="14"/>
      <c r="DQA893" s="14"/>
      <c r="DQB893" s="14"/>
      <c r="DQC893" s="14"/>
      <c r="DQD893" s="14"/>
      <c r="DQE893" s="14"/>
      <c r="DQF893" s="14"/>
      <c r="DQG893" s="14"/>
      <c r="DQH893" s="14"/>
      <c r="DQI893" s="14"/>
      <c r="DQJ893" s="14"/>
      <c r="DQK893" s="14"/>
      <c r="DQL893" s="14"/>
      <c r="DQM893" s="14"/>
      <c r="DQN893" s="14"/>
      <c r="DQO893" s="14"/>
      <c r="DQP893" s="14"/>
      <c r="DQQ893" s="14"/>
      <c r="DQR893" s="14"/>
      <c r="DQS893" s="14"/>
      <c r="DQT893" s="14"/>
      <c r="DQU893" s="14"/>
      <c r="DQV893" s="14"/>
      <c r="DQW893" s="14"/>
      <c r="DQX893" s="14"/>
      <c r="DQY893" s="14"/>
      <c r="DQZ893" s="14"/>
      <c r="DRA893" s="14"/>
      <c r="DRB893" s="14"/>
      <c r="DRC893" s="14"/>
      <c r="DRD893" s="14"/>
      <c r="DRE893" s="14"/>
      <c r="DRF893" s="14"/>
      <c r="DRG893" s="14"/>
      <c r="DRH893" s="14"/>
      <c r="DRI893" s="14"/>
      <c r="DRJ893" s="14"/>
      <c r="DRK893" s="14"/>
      <c r="DRL893" s="14"/>
      <c r="DRM893" s="14"/>
      <c r="DRN893" s="14"/>
      <c r="DRO893" s="14"/>
      <c r="DRP893" s="14"/>
      <c r="DRQ893" s="14"/>
      <c r="DRR893" s="14"/>
      <c r="DRS893" s="14"/>
      <c r="DRT893" s="14"/>
      <c r="DRU893" s="14"/>
      <c r="DRV893" s="14"/>
      <c r="DRW893" s="14"/>
      <c r="DRX893" s="14"/>
      <c r="DRY893" s="14"/>
      <c r="DRZ893" s="14"/>
      <c r="DSA893" s="14"/>
      <c r="DSB893" s="14"/>
      <c r="DSC893" s="14"/>
      <c r="DSD893" s="14"/>
      <c r="DSE893" s="14"/>
      <c r="DSF893" s="14"/>
      <c r="DSG893" s="14"/>
      <c r="DSH893" s="14"/>
      <c r="DSI893" s="14"/>
      <c r="DSJ893" s="14"/>
      <c r="DSK893" s="14"/>
      <c r="DSL893" s="14"/>
      <c r="DSM893" s="14"/>
      <c r="DSN893" s="14"/>
      <c r="DSO893" s="14"/>
      <c r="DSP893" s="14"/>
      <c r="DSQ893" s="14"/>
      <c r="DSR893" s="14"/>
      <c r="DSS893" s="14"/>
      <c r="DST893" s="14"/>
      <c r="DSU893" s="14"/>
      <c r="DSV893" s="14"/>
      <c r="DSW893" s="14"/>
      <c r="DSX893" s="14"/>
      <c r="DSY893" s="14"/>
      <c r="DSZ893" s="14"/>
      <c r="DTA893" s="14"/>
      <c r="DTB893" s="14"/>
      <c r="DTC893" s="14"/>
      <c r="DTD893" s="14"/>
      <c r="DTE893" s="14"/>
      <c r="DTF893" s="14"/>
      <c r="DTG893" s="14"/>
      <c r="DTH893" s="14"/>
      <c r="DTI893" s="14"/>
      <c r="DTJ893" s="14"/>
      <c r="DTK893" s="14"/>
      <c r="DTL893" s="14"/>
      <c r="DTM893" s="14"/>
      <c r="DTN893" s="14"/>
      <c r="DTO893" s="14"/>
      <c r="DTP893" s="14"/>
      <c r="DTQ893" s="14"/>
      <c r="DTR893" s="14"/>
      <c r="DTS893" s="14"/>
      <c r="DTT893" s="14"/>
      <c r="DTU893" s="14"/>
      <c r="DTV893" s="14"/>
      <c r="DTW893" s="14"/>
      <c r="DTX893" s="14"/>
      <c r="DTY893" s="14"/>
      <c r="DTZ893" s="14"/>
      <c r="DUA893" s="14"/>
      <c r="DUB893" s="14"/>
      <c r="DUC893" s="14"/>
      <c r="DUD893" s="14"/>
      <c r="DUE893" s="14"/>
      <c r="DUF893" s="14"/>
      <c r="DUG893" s="14"/>
      <c r="DUH893" s="14"/>
      <c r="DUI893" s="14"/>
      <c r="DUJ893" s="14"/>
      <c r="DUK893" s="14"/>
      <c r="DUL893" s="14"/>
      <c r="DUM893" s="14"/>
      <c r="DUN893" s="14"/>
      <c r="DUO893" s="14"/>
      <c r="DUP893" s="14"/>
      <c r="DUQ893" s="14"/>
      <c r="DUR893" s="14"/>
      <c r="DUS893" s="14"/>
      <c r="DUT893" s="14"/>
      <c r="DUU893" s="14"/>
      <c r="DUV893" s="14"/>
      <c r="DUW893" s="14"/>
      <c r="DUX893" s="14"/>
      <c r="DUY893" s="14"/>
      <c r="DUZ893" s="14"/>
      <c r="DVA893" s="14"/>
      <c r="DVB893" s="14"/>
      <c r="DVC893" s="14"/>
      <c r="DVD893" s="14"/>
      <c r="DVE893" s="14"/>
      <c r="DVF893" s="14"/>
      <c r="DVG893" s="14"/>
      <c r="DVH893" s="14"/>
      <c r="DVI893" s="14"/>
      <c r="DVJ893" s="14"/>
      <c r="DVK893" s="14"/>
      <c r="DVL893" s="14"/>
      <c r="DVM893" s="14"/>
      <c r="DVN893" s="14"/>
      <c r="DVO893" s="14"/>
      <c r="DVP893" s="14"/>
      <c r="DVQ893" s="14"/>
      <c r="DVR893" s="14"/>
      <c r="DVS893" s="14"/>
      <c r="DVT893" s="14"/>
      <c r="DVU893" s="14"/>
      <c r="DVV893" s="14"/>
      <c r="DVW893" s="14"/>
      <c r="DVX893" s="14"/>
      <c r="DVY893" s="14"/>
      <c r="DVZ893" s="14"/>
      <c r="DWA893" s="14"/>
      <c r="DWB893" s="14"/>
      <c r="DWC893" s="14"/>
      <c r="DWD893" s="14"/>
      <c r="DWE893" s="14"/>
      <c r="DWF893" s="14"/>
      <c r="DWG893" s="14"/>
      <c r="DWH893" s="14"/>
      <c r="DWI893" s="14"/>
      <c r="DWJ893" s="14"/>
      <c r="DWK893" s="14"/>
      <c r="DWL893" s="14"/>
      <c r="DWM893" s="14"/>
      <c r="DWN893" s="14"/>
      <c r="DWO893" s="14"/>
      <c r="DWP893" s="14"/>
      <c r="DWQ893" s="14"/>
      <c r="DWR893" s="14"/>
      <c r="DWS893" s="14"/>
      <c r="DWT893" s="14"/>
      <c r="DWU893" s="14"/>
      <c r="DWV893" s="14"/>
      <c r="DWW893" s="14"/>
      <c r="DWX893" s="14"/>
      <c r="DWY893" s="14"/>
      <c r="DWZ893" s="14"/>
      <c r="DXA893" s="14"/>
      <c r="DXB893" s="14"/>
      <c r="DXC893" s="14"/>
      <c r="DXD893" s="14"/>
      <c r="DXE893" s="14"/>
      <c r="DXF893" s="14"/>
      <c r="DXG893" s="14"/>
      <c r="DXH893" s="14"/>
      <c r="DXI893" s="14"/>
      <c r="DXJ893" s="14"/>
      <c r="DXK893" s="14"/>
      <c r="DXL893" s="14"/>
      <c r="DXM893" s="14"/>
      <c r="DXN893" s="14"/>
      <c r="DXO893" s="14"/>
      <c r="DXP893" s="14"/>
      <c r="DXQ893" s="14"/>
      <c r="DXR893" s="14"/>
      <c r="DXS893" s="14"/>
      <c r="DXT893" s="14"/>
      <c r="DXU893" s="14"/>
      <c r="DXV893" s="14"/>
      <c r="DXW893" s="14"/>
      <c r="DXX893" s="14"/>
      <c r="DXY893" s="14"/>
      <c r="DXZ893" s="14"/>
      <c r="DYA893" s="14"/>
      <c r="DYB893" s="14"/>
      <c r="DYC893" s="14"/>
      <c r="DYD893" s="14"/>
      <c r="DYE893" s="14"/>
      <c r="DYF893" s="14"/>
      <c r="DYG893" s="14"/>
      <c r="DYH893" s="14"/>
      <c r="DYI893" s="14"/>
      <c r="DYJ893" s="14"/>
      <c r="DYK893" s="14"/>
      <c r="DYL893" s="14"/>
      <c r="DYM893" s="14"/>
      <c r="DYN893" s="14"/>
      <c r="DYO893" s="14"/>
      <c r="DYP893" s="14"/>
      <c r="DYQ893" s="14"/>
      <c r="DYR893" s="14"/>
      <c r="DYS893" s="14"/>
      <c r="DYT893" s="14"/>
      <c r="DYU893" s="14"/>
      <c r="DYV893" s="14"/>
      <c r="DYW893" s="14"/>
      <c r="DYX893" s="14"/>
      <c r="DYY893" s="14"/>
      <c r="DYZ893" s="14"/>
      <c r="DZA893" s="14"/>
      <c r="DZB893" s="14"/>
      <c r="DZC893" s="14"/>
      <c r="DZD893" s="14"/>
      <c r="DZE893" s="14"/>
      <c r="DZF893" s="14"/>
      <c r="DZG893" s="14"/>
      <c r="DZH893" s="14"/>
      <c r="DZI893" s="14"/>
      <c r="DZJ893" s="14"/>
      <c r="DZK893" s="14"/>
      <c r="DZL893" s="14"/>
      <c r="DZM893" s="14"/>
      <c r="DZN893" s="14"/>
      <c r="DZO893" s="14"/>
      <c r="DZP893" s="14"/>
      <c r="DZQ893" s="14"/>
      <c r="DZR893" s="14"/>
      <c r="DZS893" s="14"/>
      <c r="DZT893" s="14"/>
      <c r="DZU893" s="14"/>
      <c r="DZV893" s="14"/>
      <c r="DZW893" s="14"/>
      <c r="DZX893" s="14"/>
      <c r="DZY893" s="14"/>
      <c r="DZZ893" s="14"/>
      <c r="EAA893" s="14"/>
      <c r="EAB893" s="14"/>
      <c r="EAC893" s="14"/>
      <c r="EAD893" s="14"/>
      <c r="EAE893" s="14"/>
      <c r="EAF893" s="14"/>
      <c r="EAG893" s="14"/>
      <c r="EAH893" s="14"/>
      <c r="EAI893" s="14"/>
      <c r="EAJ893" s="14"/>
      <c r="EAK893" s="14"/>
      <c r="EAL893" s="14"/>
      <c r="EAM893" s="14"/>
      <c r="EAN893" s="14"/>
      <c r="EAO893" s="14"/>
      <c r="EAP893" s="14"/>
      <c r="EAQ893" s="14"/>
      <c r="EAR893" s="14"/>
      <c r="EAS893" s="14"/>
      <c r="EAT893" s="14"/>
      <c r="EAU893" s="14"/>
      <c r="EAV893" s="14"/>
      <c r="EAW893" s="14"/>
      <c r="EAX893" s="14"/>
      <c r="EAY893" s="14"/>
      <c r="EAZ893" s="14"/>
      <c r="EBA893" s="14"/>
      <c r="EBB893" s="14"/>
      <c r="EBC893" s="14"/>
      <c r="EBD893" s="14"/>
      <c r="EBE893" s="14"/>
      <c r="EBF893" s="14"/>
      <c r="EBG893" s="14"/>
      <c r="EBH893" s="14"/>
      <c r="EBI893" s="14"/>
      <c r="EBJ893" s="14"/>
      <c r="EBK893" s="14"/>
      <c r="EBL893" s="14"/>
      <c r="EBM893" s="14"/>
      <c r="EBN893" s="14"/>
      <c r="EBO893" s="14"/>
      <c r="EBP893" s="14"/>
      <c r="EBQ893" s="14"/>
      <c r="EBR893" s="14"/>
      <c r="EBS893" s="14"/>
      <c r="EBT893" s="14"/>
      <c r="EBU893" s="14"/>
      <c r="EBV893" s="14"/>
      <c r="EBW893" s="14"/>
      <c r="EBX893" s="14"/>
      <c r="EBY893" s="14"/>
      <c r="EBZ893" s="14"/>
      <c r="ECA893" s="14"/>
      <c r="ECB893" s="14"/>
      <c r="ECC893" s="14"/>
      <c r="ECD893" s="14"/>
      <c r="ECE893" s="14"/>
      <c r="ECF893" s="14"/>
      <c r="ECG893" s="14"/>
      <c r="ECH893" s="14"/>
      <c r="ECI893" s="14"/>
      <c r="ECJ893" s="14"/>
      <c r="ECK893" s="14"/>
      <c r="ECL893" s="14"/>
      <c r="ECM893" s="14"/>
      <c r="ECN893" s="14"/>
      <c r="ECO893" s="14"/>
      <c r="ECP893" s="14"/>
      <c r="ECQ893" s="14"/>
      <c r="ECR893" s="14"/>
      <c r="ECS893" s="14"/>
      <c r="ECT893" s="14"/>
      <c r="ECU893" s="14"/>
      <c r="ECV893" s="14"/>
      <c r="ECW893" s="14"/>
      <c r="ECX893" s="14"/>
      <c r="ECY893" s="14"/>
      <c r="ECZ893" s="14"/>
      <c r="EDA893" s="14"/>
      <c r="EDB893" s="14"/>
      <c r="EDC893" s="14"/>
      <c r="EDD893" s="14"/>
      <c r="EDE893" s="14"/>
      <c r="EDF893" s="14"/>
      <c r="EDG893" s="14"/>
      <c r="EDH893" s="14"/>
      <c r="EDI893" s="14"/>
      <c r="EDJ893" s="14"/>
      <c r="EDK893" s="14"/>
      <c r="EDL893" s="14"/>
      <c r="EDM893" s="14"/>
      <c r="EDN893" s="14"/>
      <c r="EDO893" s="14"/>
      <c r="EDP893" s="14"/>
      <c r="EDQ893" s="14"/>
      <c r="EDR893" s="14"/>
      <c r="EDS893" s="14"/>
      <c r="EDT893" s="14"/>
      <c r="EDU893" s="14"/>
      <c r="EDV893" s="14"/>
      <c r="EDW893" s="14"/>
      <c r="EDX893" s="14"/>
      <c r="EDY893" s="14"/>
      <c r="EDZ893" s="14"/>
      <c r="EEA893" s="14"/>
      <c r="EEB893" s="14"/>
      <c r="EEC893" s="14"/>
      <c r="EED893" s="14"/>
      <c r="EEE893" s="14"/>
      <c r="EEF893" s="14"/>
      <c r="EEG893" s="14"/>
      <c r="EEH893" s="14"/>
      <c r="EEI893" s="14"/>
      <c r="EEJ893" s="14"/>
      <c r="EEK893" s="14"/>
      <c r="EEL893" s="14"/>
      <c r="EEM893" s="14"/>
      <c r="EEN893" s="14"/>
      <c r="EEO893" s="14"/>
      <c r="EEP893" s="14"/>
      <c r="EEQ893" s="14"/>
      <c r="EER893" s="14"/>
      <c r="EES893" s="14"/>
      <c r="EET893" s="14"/>
      <c r="EEU893" s="14"/>
      <c r="EEV893" s="14"/>
      <c r="EEW893" s="14"/>
      <c r="EEX893" s="14"/>
      <c r="EEY893" s="14"/>
      <c r="EEZ893" s="14"/>
      <c r="EFA893" s="14"/>
      <c r="EFB893" s="14"/>
      <c r="EFC893" s="14"/>
      <c r="EFD893" s="14"/>
      <c r="EFE893" s="14"/>
      <c r="EFF893" s="14"/>
      <c r="EFG893" s="14"/>
      <c r="EFH893" s="14"/>
      <c r="EFI893" s="14"/>
      <c r="EFJ893" s="14"/>
      <c r="EFK893" s="14"/>
      <c r="EFL893" s="14"/>
      <c r="EFM893" s="14"/>
      <c r="EFN893" s="14"/>
      <c r="EFO893" s="14"/>
      <c r="EFP893" s="14"/>
      <c r="EFQ893" s="14"/>
      <c r="EFR893" s="14"/>
      <c r="EFS893" s="14"/>
      <c r="EFT893" s="14"/>
      <c r="EFU893" s="14"/>
      <c r="EFV893" s="14"/>
      <c r="EFW893" s="14"/>
      <c r="EFX893" s="14"/>
      <c r="EFY893" s="14"/>
      <c r="EFZ893" s="14"/>
      <c r="EGA893" s="14"/>
      <c r="EGB893" s="14"/>
      <c r="EGC893" s="14"/>
      <c r="EGD893" s="14"/>
      <c r="EGE893" s="14"/>
      <c r="EGF893" s="14"/>
      <c r="EGG893" s="14"/>
      <c r="EGH893" s="14"/>
      <c r="EGI893" s="14"/>
      <c r="EGJ893" s="14"/>
      <c r="EGK893" s="14"/>
      <c r="EGL893" s="14"/>
      <c r="EGM893" s="14"/>
      <c r="EGN893" s="14"/>
      <c r="EGO893" s="14"/>
      <c r="EGP893" s="14"/>
      <c r="EGQ893" s="14"/>
      <c r="EGR893" s="14"/>
      <c r="EGS893" s="14"/>
      <c r="EGT893" s="14"/>
      <c r="EGU893" s="14"/>
      <c r="EGV893" s="14"/>
      <c r="EGW893" s="14"/>
      <c r="EGX893" s="14"/>
      <c r="EGY893" s="14"/>
      <c r="EGZ893" s="14"/>
      <c r="EHA893" s="14"/>
      <c r="EHB893" s="14"/>
      <c r="EHC893" s="14"/>
      <c r="EHD893" s="14"/>
      <c r="EHE893" s="14"/>
      <c r="EHF893" s="14"/>
      <c r="EHG893" s="14"/>
      <c r="EHH893" s="14"/>
      <c r="EHI893" s="14"/>
      <c r="EHJ893" s="14"/>
      <c r="EHK893" s="14"/>
      <c r="EHL893" s="14"/>
      <c r="EHM893" s="14"/>
      <c r="EHN893" s="14"/>
      <c r="EHO893" s="14"/>
      <c r="EHP893" s="14"/>
      <c r="EHQ893" s="14"/>
      <c r="EHR893" s="14"/>
      <c r="EHS893" s="14"/>
      <c r="EHT893" s="14"/>
      <c r="EHU893" s="14"/>
      <c r="EHV893" s="14"/>
      <c r="EHW893" s="14"/>
      <c r="EHX893" s="14"/>
      <c r="EHY893" s="14"/>
      <c r="EHZ893" s="14"/>
      <c r="EIA893" s="14"/>
      <c r="EIB893" s="14"/>
      <c r="EIC893" s="14"/>
      <c r="EID893" s="14"/>
      <c r="EIE893" s="14"/>
      <c r="EIF893" s="14"/>
      <c r="EIG893" s="14"/>
      <c r="EIH893" s="14"/>
      <c r="EII893" s="14"/>
      <c r="EIJ893" s="14"/>
      <c r="EIK893" s="14"/>
      <c r="EIL893" s="14"/>
      <c r="EIM893" s="14"/>
      <c r="EIN893" s="14"/>
      <c r="EIO893" s="14"/>
      <c r="EIP893" s="14"/>
      <c r="EIQ893" s="14"/>
      <c r="EIR893" s="14"/>
      <c r="EIS893" s="14"/>
      <c r="EIT893" s="14"/>
      <c r="EIU893" s="14"/>
      <c r="EIV893" s="14"/>
      <c r="EIW893" s="14"/>
      <c r="EIX893" s="14"/>
      <c r="EIY893" s="14"/>
      <c r="EIZ893" s="14"/>
      <c r="EJA893" s="14"/>
      <c r="EJB893" s="14"/>
      <c r="EJC893" s="14"/>
      <c r="EJD893" s="14"/>
      <c r="EJE893" s="14"/>
      <c r="EJF893" s="14"/>
      <c r="EJG893" s="14"/>
      <c r="EJH893" s="14"/>
      <c r="EJI893" s="14"/>
      <c r="EJJ893" s="14"/>
      <c r="EJK893" s="14"/>
      <c r="EJL893" s="14"/>
      <c r="EJM893" s="14"/>
      <c r="EJN893" s="14"/>
      <c r="EJO893" s="14"/>
      <c r="EJP893" s="14"/>
      <c r="EJQ893" s="14"/>
      <c r="EJR893" s="14"/>
      <c r="EJS893" s="14"/>
      <c r="EJT893" s="14"/>
      <c r="EJU893" s="14"/>
      <c r="EJV893" s="14"/>
      <c r="EJW893" s="14"/>
      <c r="EJX893" s="14"/>
      <c r="EJY893" s="14"/>
      <c r="EJZ893" s="14"/>
      <c r="EKA893" s="14"/>
      <c r="EKB893" s="14"/>
      <c r="EKC893" s="14"/>
      <c r="EKD893" s="14"/>
      <c r="EKE893" s="14"/>
      <c r="EKF893" s="14"/>
      <c r="EKG893" s="14"/>
      <c r="EKH893" s="14"/>
      <c r="EKI893" s="14"/>
      <c r="EKJ893" s="14"/>
      <c r="EKK893" s="14"/>
      <c r="EKL893" s="14"/>
      <c r="EKM893" s="14"/>
      <c r="EKN893" s="14"/>
      <c r="EKO893" s="14"/>
      <c r="EKP893" s="14"/>
      <c r="EKQ893" s="14"/>
      <c r="EKR893" s="14"/>
      <c r="EKS893" s="14"/>
      <c r="EKT893" s="14"/>
      <c r="EKU893" s="14"/>
      <c r="EKV893" s="14"/>
      <c r="EKW893" s="14"/>
      <c r="EKX893" s="14"/>
      <c r="EKY893" s="14"/>
      <c r="EKZ893" s="14"/>
      <c r="ELA893" s="14"/>
      <c r="ELB893" s="14"/>
      <c r="ELC893" s="14"/>
      <c r="ELD893" s="14"/>
      <c r="ELE893" s="14"/>
      <c r="ELF893" s="14"/>
      <c r="ELG893" s="14"/>
      <c r="ELH893" s="14"/>
      <c r="ELI893" s="14"/>
      <c r="ELJ893" s="14"/>
      <c r="ELK893" s="14"/>
      <c r="ELL893" s="14"/>
      <c r="ELM893" s="14"/>
      <c r="ELN893" s="14"/>
      <c r="ELO893" s="14"/>
      <c r="ELP893" s="14"/>
      <c r="ELQ893" s="14"/>
      <c r="ELR893" s="14"/>
      <c r="ELS893" s="14"/>
      <c r="ELT893" s="14"/>
      <c r="ELU893" s="14"/>
      <c r="ELV893" s="14"/>
      <c r="ELW893" s="14"/>
      <c r="ELX893" s="14"/>
      <c r="ELY893" s="14"/>
      <c r="ELZ893" s="14"/>
      <c r="EMA893" s="14"/>
      <c r="EMB893" s="14"/>
      <c r="EMC893" s="14"/>
      <c r="EMD893" s="14"/>
      <c r="EME893" s="14"/>
      <c r="EMF893" s="14"/>
      <c r="EMG893" s="14"/>
      <c r="EMH893" s="14"/>
      <c r="EMI893" s="14"/>
      <c r="EMJ893" s="14"/>
      <c r="EMK893" s="14"/>
      <c r="EML893" s="14"/>
      <c r="EMM893" s="14"/>
      <c r="EMN893" s="14"/>
      <c r="EMO893" s="14"/>
      <c r="EMP893" s="14"/>
      <c r="EMQ893" s="14"/>
      <c r="EMR893" s="14"/>
      <c r="EMS893" s="14"/>
      <c r="EMT893" s="14"/>
      <c r="EMU893" s="14"/>
      <c r="EMV893" s="14"/>
      <c r="EMW893" s="14"/>
      <c r="EMX893" s="14"/>
      <c r="EMY893" s="14"/>
      <c r="EMZ893" s="14"/>
      <c r="ENA893" s="14"/>
      <c r="ENB893" s="14"/>
      <c r="ENC893" s="14"/>
      <c r="END893" s="14"/>
      <c r="ENE893" s="14"/>
      <c r="ENF893" s="14"/>
      <c r="ENG893" s="14"/>
      <c r="ENH893" s="14"/>
      <c r="ENI893" s="14"/>
      <c r="ENJ893" s="14"/>
      <c r="ENK893" s="14"/>
      <c r="ENL893" s="14"/>
      <c r="ENM893" s="14"/>
      <c r="ENN893" s="14"/>
      <c r="ENO893" s="14"/>
      <c r="ENP893" s="14"/>
      <c r="ENQ893" s="14"/>
      <c r="ENR893" s="14"/>
      <c r="ENS893" s="14"/>
      <c r="ENT893" s="14"/>
      <c r="ENU893" s="14"/>
      <c r="ENV893" s="14"/>
      <c r="ENW893" s="14"/>
      <c r="ENX893" s="14"/>
      <c r="ENY893" s="14"/>
      <c r="ENZ893" s="14"/>
      <c r="EOA893" s="14"/>
      <c r="EOB893" s="14"/>
      <c r="EOC893" s="14"/>
      <c r="EOD893" s="14"/>
      <c r="EOE893" s="14"/>
      <c r="EOF893" s="14"/>
      <c r="EOG893" s="14"/>
      <c r="EOH893" s="14"/>
      <c r="EOI893" s="14"/>
      <c r="EOJ893" s="14"/>
      <c r="EOK893" s="14"/>
      <c r="EOL893" s="14"/>
      <c r="EOM893" s="14"/>
      <c r="EON893" s="14"/>
      <c r="EOO893" s="14"/>
      <c r="EOP893" s="14"/>
      <c r="EOQ893" s="14"/>
      <c r="EOR893" s="14"/>
      <c r="EOS893" s="14"/>
      <c r="EOT893" s="14"/>
      <c r="EOU893" s="14"/>
      <c r="EOV893" s="14"/>
      <c r="EOW893" s="14"/>
      <c r="EOX893" s="14"/>
      <c r="EOY893" s="14"/>
      <c r="EOZ893" s="14"/>
      <c r="EPA893" s="14"/>
      <c r="EPB893" s="14"/>
      <c r="EPC893" s="14"/>
      <c r="EPD893" s="14"/>
      <c r="EPE893" s="14"/>
      <c r="EPF893" s="14"/>
      <c r="EPG893" s="14"/>
      <c r="EPH893" s="14"/>
      <c r="EPI893" s="14"/>
      <c r="EPJ893" s="14"/>
      <c r="EPK893" s="14"/>
      <c r="EPL893" s="14"/>
      <c r="EPM893" s="14"/>
      <c r="EPN893" s="14"/>
      <c r="EPO893" s="14"/>
      <c r="EPP893" s="14"/>
      <c r="EPQ893" s="14"/>
      <c r="EPR893" s="14"/>
      <c r="EPS893" s="14"/>
      <c r="EPT893" s="14"/>
      <c r="EPU893" s="14"/>
      <c r="EPV893" s="14"/>
      <c r="EPW893" s="14"/>
      <c r="EPX893" s="14"/>
      <c r="EPY893" s="14"/>
      <c r="EPZ893" s="14"/>
      <c r="EQA893" s="14"/>
      <c r="EQB893" s="14"/>
      <c r="EQC893" s="14"/>
      <c r="EQD893" s="14"/>
      <c r="EQE893" s="14"/>
      <c r="EQF893" s="14"/>
      <c r="EQG893" s="14"/>
      <c r="EQH893" s="14"/>
      <c r="EQI893" s="14"/>
      <c r="EQJ893" s="14"/>
      <c r="EQK893" s="14"/>
      <c r="EQL893" s="14"/>
      <c r="EQM893" s="14"/>
      <c r="EQN893" s="14"/>
      <c r="EQO893" s="14"/>
      <c r="EQP893" s="14"/>
      <c r="EQQ893" s="14"/>
      <c r="EQR893" s="14"/>
      <c r="EQS893" s="14"/>
      <c r="EQT893" s="14"/>
      <c r="EQU893" s="14"/>
      <c r="EQV893" s="14"/>
      <c r="EQW893" s="14"/>
      <c r="EQX893" s="14"/>
      <c r="EQY893" s="14"/>
      <c r="EQZ893" s="14"/>
      <c r="ERA893" s="14"/>
      <c r="ERB893" s="14"/>
      <c r="ERC893" s="14"/>
      <c r="ERD893" s="14"/>
      <c r="ERE893" s="14"/>
      <c r="ERF893" s="14"/>
      <c r="ERG893" s="14"/>
      <c r="ERH893" s="14"/>
      <c r="ERI893" s="14"/>
      <c r="ERJ893" s="14"/>
      <c r="ERK893" s="14"/>
      <c r="ERL893" s="14"/>
      <c r="ERM893" s="14"/>
      <c r="ERN893" s="14"/>
      <c r="ERO893" s="14"/>
      <c r="ERP893" s="14"/>
      <c r="ERQ893" s="14"/>
      <c r="ERR893" s="14"/>
      <c r="ERS893" s="14"/>
      <c r="ERT893" s="14"/>
      <c r="ERU893" s="14"/>
      <c r="ERV893" s="14"/>
      <c r="ERW893" s="14"/>
      <c r="ERX893" s="14"/>
      <c r="ERY893" s="14"/>
      <c r="ERZ893" s="14"/>
      <c r="ESA893" s="14"/>
      <c r="ESB893" s="14"/>
      <c r="ESC893" s="14"/>
      <c r="ESD893" s="14"/>
      <c r="ESE893" s="14"/>
      <c r="ESF893" s="14"/>
      <c r="ESG893" s="14"/>
      <c r="ESH893" s="14"/>
      <c r="ESI893" s="14"/>
      <c r="ESJ893" s="14"/>
      <c r="ESK893" s="14"/>
      <c r="ESL893" s="14"/>
      <c r="ESM893" s="14"/>
      <c r="ESN893" s="14"/>
      <c r="ESO893" s="14"/>
      <c r="ESP893" s="14"/>
      <c r="ESQ893" s="14"/>
      <c r="ESR893" s="14"/>
      <c r="ESS893" s="14"/>
      <c r="EST893" s="14"/>
      <c r="ESU893" s="14"/>
      <c r="ESV893" s="14"/>
      <c r="ESW893" s="14"/>
      <c r="ESX893" s="14"/>
      <c r="ESY893" s="14"/>
      <c r="ESZ893" s="14"/>
      <c r="ETA893" s="14"/>
      <c r="ETB893" s="14"/>
      <c r="ETC893" s="14"/>
      <c r="ETD893" s="14"/>
      <c r="ETE893" s="14"/>
      <c r="ETF893" s="14"/>
      <c r="ETG893" s="14"/>
      <c r="ETH893" s="14"/>
      <c r="ETI893" s="14"/>
      <c r="ETJ893" s="14"/>
      <c r="ETK893" s="14"/>
      <c r="ETL893" s="14"/>
      <c r="ETM893" s="14"/>
      <c r="ETN893" s="14"/>
      <c r="ETO893" s="14"/>
      <c r="ETP893" s="14"/>
      <c r="ETQ893" s="14"/>
      <c r="ETR893" s="14"/>
      <c r="ETS893" s="14"/>
      <c r="ETT893" s="14"/>
      <c r="ETU893" s="14"/>
      <c r="ETV893" s="14"/>
      <c r="ETW893" s="14"/>
      <c r="ETX893" s="14"/>
      <c r="ETY893" s="14"/>
      <c r="ETZ893" s="14"/>
      <c r="EUA893" s="14"/>
      <c r="EUB893" s="14"/>
      <c r="EUC893" s="14"/>
      <c r="EUD893" s="14"/>
      <c r="EUE893" s="14"/>
      <c r="EUF893" s="14"/>
      <c r="EUG893" s="14"/>
      <c r="EUH893" s="14"/>
      <c r="EUI893" s="14"/>
      <c r="EUJ893" s="14"/>
      <c r="EUK893" s="14"/>
      <c r="EUL893" s="14"/>
      <c r="EUM893" s="14"/>
      <c r="EUN893" s="14"/>
      <c r="EUO893" s="14"/>
      <c r="EUP893" s="14"/>
      <c r="EUQ893" s="14"/>
      <c r="EUR893" s="14"/>
      <c r="EUS893" s="14"/>
      <c r="EUT893" s="14"/>
      <c r="EUU893" s="14"/>
      <c r="EUV893" s="14"/>
      <c r="EUW893" s="14"/>
      <c r="EUX893" s="14"/>
      <c r="EUY893" s="14"/>
      <c r="EUZ893" s="14"/>
      <c r="EVA893" s="14"/>
      <c r="EVB893" s="14"/>
      <c r="EVC893" s="14"/>
      <c r="EVD893" s="14"/>
      <c r="EVE893" s="14"/>
      <c r="EVF893" s="14"/>
      <c r="EVG893" s="14"/>
      <c r="EVH893" s="14"/>
      <c r="EVI893" s="14"/>
      <c r="EVJ893" s="14"/>
      <c r="EVK893" s="14"/>
      <c r="EVL893" s="14"/>
      <c r="EVM893" s="14"/>
      <c r="EVN893" s="14"/>
      <c r="EVO893" s="14"/>
      <c r="EVP893" s="14"/>
      <c r="EVQ893" s="14"/>
      <c r="EVR893" s="14"/>
      <c r="EVS893" s="14"/>
      <c r="EVT893" s="14"/>
      <c r="EVU893" s="14"/>
      <c r="EVV893" s="14"/>
      <c r="EVW893" s="14"/>
      <c r="EVX893" s="14"/>
      <c r="EVY893" s="14"/>
      <c r="EVZ893" s="14"/>
      <c r="EWA893" s="14"/>
      <c r="EWB893" s="14"/>
      <c r="EWC893" s="14"/>
      <c r="EWD893" s="14"/>
      <c r="EWE893" s="14"/>
      <c r="EWF893" s="14"/>
      <c r="EWG893" s="14"/>
      <c r="EWH893" s="14"/>
      <c r="EWI893" s="14"/>
      <c r="EWJ893" s="14"/>
      <c r="EWK893" s="14"/>
      <c r="EWL893" s="14"/>
      <c r="EWM893" s="14"/>
      <c r="EWN893" s="14"/>
      <c r="EWO893" s="14"/>
      <c r="EWP893" s="14"/>
      <c r="EWQ893" s="14"/>
      <c r="EWR893" s="14"/>
      <c r="EWS893" s="14"/>
      <c r="EWT893" s="14"/>
      <c r="EWU893" s="14"/>
      <c r="EWV893" s="14"/>
      <c r="EWW893" s="14"/>
      <c r="EWX893" s="14"/>
      <c r="EWY893" s="14"/>
      <c r="EWZ893" s="14"/>
      <c r="EXA893" s="14"/>
      <c r="EXB893" s="14"/>
      <c r="EXC893" s="14"/>
      <c r="EXD893" s="14"/>
      <c r="EXE893" s="14"/>
      <c r="EXF893" s="14"/>
      <c r="EXG893" s="14"/>
      <c r="EXH893" s="14"/>
      <c r="EXI893" s="14"/>
      <c r="EXJ893" s="14"/>
      <c r="EXK893" s="14"/>
      <c r="EXL893" s="14"/>
      <c r="EXM893" s="14"/>
      <c r="EXN893" s="14"/>
      <c r="EXO893" s="14"/>
      <c r="EXP893" s="14"/>
      <c r="EXQ893" s="14"/>
      <c r="EXR893" s="14"/>
      <c r="EXS893" s="14"/>
      <c r="EXT893" s="14"/>
      <c r="EXU893" s="14"/>
      <c r="EXV893" s="14"/>
      <c r="EXW893" s="14"/>
      <c r="EXX893" s="14"/>
      <c r="EXY893" s="14"/>
      <c r="EXZ893" s="14"/>
      <c r="EYA893" s="14"/>
      <c r="EYB893" s="14"/>
      <c r="EYC893" s="14"/>
      <c r="EYD893" s="14"/>
      <c r="EYE893" s="14"/>
      <c r="EYF893" s="14"/>
      <c r="EYG893" s="14"/>
      <c r="EYH893" s="14"/>
      <c r="EYI893" s="14"/>
      <c r="EYJ893" s="14"/>
      <c r="EYK893" s="14"/>
      <c r="EYL893" s="14"/>
      <c r="EYM893" s="14"/>
      <c r="EYN893" s="14"/>
      <c r="EYO893" s="14"/>
      <c r="EYP893" s="14"/>
      <c r="EYQ893" s="14"/>
      <c r="EYR893" s="14"/>
      <c r="EYS893" s="14"/>
      <c r="EYT893" s="14"/>
      <c r="EYU893" s="14"/>
      <c r="EYV893" s="14"/>
      <c r="EYW893" s="14"/>
      <c r="EYX893" s="14"/>
      <c r="EYY893" s="14"/>
      <c r="EYZ893" s="14"/>
      <c r="EZA893" s="14"/>
      <c r="EZB893" s="14"/>
      <c r="EZC893" s="14"/>
      <c r="EZD893" s="14"/>
      <c r="EZE893" s="14"/>
      <c r="EZF893" s="14"/>
      <c r="EZG893" s="14"/>
      <c r="EZH893" s="14"/>
      <c r="EZI893" s="14"/>
      <c r="EZJ893" s="14"/>
      <c r="EZK893" s="14"/>
      <c r="EZL893" s="14"/>
      <c r="EZM893" s="14"/>
      <c r="EZN893" s="14"/>
      <c r="EZO893" s="14"/>
      <c r="EZP893" s="14"/>
      <c r="EZQ893" s="14"/>
      <c r="EZR893" s="14"/>
      <c r="EZS893" s="14"/>
      <c r="EZT893" s="14"/>
      <c r="EZU893" s="14"/>
      <c r="EZV893" s="14"/>
      <c r="EZW893" s="14"/>
      <c r="EZX893" s="14"/>
      <c r="EZY893" s="14"/>
      <c r="EZZ893" s="14"/>
      <c r="FAA893" s="14"/>
      <c r="FAB893" s="14"/>
      <c r="FAC893" s="14"/>
      <c r="FAD893" s="14"/>
      <c r="FAE893" s="14"/>
      <c r="FAF893" s="14"/>
      <c r="FAG893" s="14"/>
      <c r="FAH893" s="14"/>
      <c r="FAI893" s="14"/>
      <c r="FAJ893" s="14"/>
      <c r="FAK893" s="14"/>
      <c r="FAL893" s="14"/>
      <c r="FAM893" s="14"/>
      <c r="FAN893" s="14"/>
      <c r="FAO893" s="14"/>
      <c r="FAP893" s="14"/>
      <c r="FAQ893" s="14"/>
      <c r="FAR893" s="14"/>
      <c r="FAS893" s="14"/>
      <c r="FAT893" s="14"/>
      <c r="FAU893" s="14"/>
      <c r="FAV893" s="14"/>
      <c r="FAW893" s="14"/>
      <c r="FAX893" s="14"/>
      <c r="FAY893" s="14"/>
      <c r="FAZ893" s="14"/>
      <c r="FBA893" s="14"/>
      <c r="FBB893" s="14"/>
      <c r="FBC893" s="14"/>
      <c r="FBD893" s="14"/>
      <c r="FBE893" s="14"/>
      <c r="FBF893" s="14"/>
      <c r="FBG893" s="14"/>
      <c r="FBH893" s="14"/>
      <c r="FBI893" s="14"/>
      <c r="FBJ893" s="14"/>
      <c r="FBK893" s="14"/>
      <c r="FBL893" s="14"/>
      <c r="FBM893" s="14"/>
      <c r="FBN893" s="14"/>
      <c r="FBO893" s="14"/>
      <c r="FBP893" s="14"/>
      <c r="FBQ893" s="14"/>
      <c r="FBR893" s="14"/>
      <c r="FBS893" s="14"/>
      <c r="FBT893" s="14"/>
      <c r="FBU893" s="14"/>
      <c r="FBV893" s="14"/>
      <c r="FBW893" s="14"/>
      <c r="FBX893" s="14"/>
      <c r="FBY893" s="14"/>
      <c r="FBZ893" s="14"/>
      <c r="FCA893" s="14"/>
      <c r="FCB893" s="14"/>
      <c r="FCC893" s="14"/>
      <c r="FCD893" s="14"/>
      <c r="FCE893" s="14"/>
      <c r="FCF893" s="14"/>
      <c r="FCG893" s="14"/>
      <c r="FCH893" s="14"/>
      <c r="FCI893" s="14"/>
      <c r="FCJ893" s="14"/>
      <c r="FCK893" s="14"/>
      <c r="FCL893" s="14"/>
      <c r="FCM893" s="14"/>
      <c r="FCN893" s="14"/>
      <c r="FCO893" s="14"/>
      <c r="FCP893" s="14"/>
      <c r="FCQ893" s="14"/>
      <c r="FCR893" s="14"/>
      <c r="FCS893" s="14"/>
      <c r="FCT893" s="14"/>
      <c r="FCU893" s="14"/>
      <c r="FCV893" s="14"/>
      <c r="FCW893" s="14"/>
      <c r="FCX893" s="14"/>
      <c r="FCY893" s="14"/>
      <c r="FCZ893" s="14"/>
      <c r="FDA893" s="14"/>
      <c r="FDB893" s="14"/>
      <c r="FDC893" s="14"/>
      <c r="FDD893" s="14"/>
      <c r="FDE893" s="14"/>
      <c r="FDF893" s="14"/>
      <c r="FDG893" s="14"/>
      <c r="FDH893" s="14"/>
      <c r="FDI893" s="14"/>
      <c r="FDJ893" s="14"/>
      <c r="FDK893" s="14"/>
      <c r="FDL893" s="14"/>
      <c r="FDM893" s="14"/>
      <c r="FDN893" s="14"/>
      <c r="FDO893" s="14"/>
      <c r="FDP893" s="14"/>
      <c r="FDQ893" s="14"/>
      <c r="FDR893" s="14"/>
      <c r="FDS893" s="14"/>
      <c r="FDT893" s="14"/>
      <c r="FDU893" s="14"/>
      <c r="FDV893" s="14"/>
      <c r="FDW893" s="14"/>
      <c r="FDX893" s="14"/>
      <c r="FDY893" s="14"/>
      <c r="FDZ893" s="14"/>
      <c r="FEA893" s="14"/>
      <c r="FEB893" s="14"/>
      <c r="FEC893" s="14"/>
      <c r="FED893" s="14"/>
      <c r="FEE893" s="14"/>
      <c r="FEF893" s="14"/>
      <c r="FEG893" s="14"/>
      <c r="FEH893" s="14"/>
      <c r="FEI893" s="14"/>
      <c r="FEJ893" s="14"/>
      <c r="FEK893" s="14"/>
      <c r="FEL893" s="14"/>
      <c r="FEM893" s="14"/>
      <c r="FEN893" s="14"/>
      <c r="FEO893" s="14"/>
      <c r="FEP893" s="14"/>
      <c r="FEQ893" s="14"/>
      <c r="FER893" s="14"/>
      <c r="FES893" s="14"/>
      <c r="FET893" s="14"/>
      <c r="FEU893" s="14"/>
      <c r="FEV893" s="14"/>
      <c r="FEW893" s="14"/>
      <c r="FEX893" s="14"/>
      <c r="FEY893" s="14"/>
      <c r="FEZ893" s="14"/>
      <c r="FFA893" s="14"/>
      <c r="FFB893" s="14"/>
      <c r="FFC893" s="14"/>
      <c r="FFD893" s="14"/>
      <c r="FFE893" s="14"/>
      <c r="FFF893" s="14"/>
      <c r="FFG893" s="14"/>
      <c r="FFH893" s="14"/>
      <c r="FFI893" s="14"/>
      <c r="FFJ893" s="14"/>
      <c r="FFK893" s="14"/>
      <c r="FFL893" s="14"/>
      <c r="FFM893" s="14"/>
      <c r="FFN893" s="14"/>
      <c r="FFO893" s="14"/>
      <c r="FFP893" s="14"/>
      <c r="FFQ893" s="14"/>
      <c r="FFR893" s="14"/>
      <c r="FFS893" s="14"/>
      <c r="FFT893" s="14"/>
      <c r="FFU893" s="14"/>
      <c r="FFV893" s="14"/>
      <c r="FFW893" s="14"/>
      <c r="FFX893" s="14"/>
      <c r="FFY893" s="14"/>
      <c r="FFZ893" s="14"/>
      <c r="FGA893" s="14"/>
      <c r="FGB893" s="14"/>
      <c r="FGC893" s="14"/>
      <c r="FGD893" s="14"/>
      <c r="FGE893" s="14"/>
      <c r="FGF893" s="14"/>
      <c r="FGG893" s="14"/>
      <c r="FGH893" s="14"/>
      <c r="FGI893" s="14"/>
      <c r="FGJ893" s="14"/>
      <c r="FGK893" s="14"/>
      <c r="FGL893" s="14"/>
      <c r="FGM893" s="14"/>
      <c r="FGN893" s="14"/>
      <c r="FGO893" s="14"/>
      <c r="FGP893" s="14"/>
      <c r="FGQ893" s="14"/>
      <c r="FGR893" s="14"/>
      <c r="FGS893" s="14"/>
      <c r="FGT893" s="14"/>
      <c r="FGU893" s="14"/>
      <c r="FGV893" s="14"/>
      <c r="FGW893" s="14"/>
      <c r="FGX893" s="14"/>
      <c r="FGY893" s="14"/>
      <c r="FGZ893" s="14"/>
      <c r="FHA893" s="14"/>
      <c r="FHB893" s="14"/>
      <c r="FHC893" s="14"/>
      <c r="FHD893" s="14"/>
      <c r="FHE893" s="14"/>
      <c r="FHF893" s="14"/>
      <c r="FHG893" s="14"/>
      <c r="FHH893" s="14"/>
      <c r="FHI893" s="14"/>
      <c r="FHJ893" s="14"/>
      <c r="FHK893" s="14"/>
      <c r="FHL893" s="14"/>
      <c r="FHM893" s="14"/>
      <c r="FHN893" s="14"/>
      <c r="FHO893" s="14"/>
      <c r="FHP893" s="14"/>
      <c r="FHQ893" s="14"/>
      <c r="FHR893" s="14"/>
      <c r="FHS893" s="14"/>
      <c r="FHT893" s="14"/>
      <c r="FHU893" s="14"/>
      <c r="FHV893" s="14"/>
      <c r="FHW893" s="14"/>
      <c r="FHX893" s="14"/>
      <c r="FHY893" s="14"/>
      <c r="FHZ893" s="14"/>
      <c r="FIA893" s="14"/>
      <c r="FIB893" s="14"/>
      <c r="FIC893" s="14"/>
      <c r="FID893" s="14"/>
      <c r="FIE893" s="14"/>
      <c r="FIF893" s="14"/>
      <c r="FIG893" s="14"/>
      <c r="FIH893" s="14"/>
      <c r="FII893" s="14"/>
      <c r="FIJ893" s="14"/>
      <c r="FIK893" s="14"/>
      <c r="FIL893" s="14"/>
      <c r="FIM893" s="14"/>
      <c r="FIN893" s="14"/>
      <c r="FIO893" s="14"/>
      <c r="FIP893" s="14"/>
      <c r="FIQ893" s="14"/>
      <c r="FIR893" s="14"/>
      <c r="FIS893" s="14"/>
      <c r="FIT893" s="14"/>
      <c r="FIU893" s="14"/>
      <c r="FIV893" s="14"/>
      <c r="FIW893" s="14"/>
      <c r="FIX893" s="14"/>
      <c r="FIY893" s="14"/>
      <c r="FIZ893" s="14"/>
      <c r="FJA893" s="14"/>
      <c r="FJB893" s="14"/>
      <c r="FJC893" s="14"/>
      <c r="FJD893" s="14"/>
      <c r="FJE893" s="14"/>
      <c r="FJF893" s="14"/>
      <c r="FJG893" s="14"/>
      <c r="FJH893" s="14"/>
      <c r="FJI893" s="14"/>
      <c r="FJJ893" s="14"/>
      <c r="FJK893" s="14"/>
      <c r="FJL893" s="14"/>
      <c r="FJM893" s="14"/>
      <c r="FJN893" s="14"/>
      <c r="FJO893" s="14"/>
      <c r="FJP893" s="14"/>
      <c r="FJQ893" s="14"/>
      <c r="FJR893" s="14"/>
      <c r="FJS893" s="14"/>
      <c r="FJT893" s="14"/>
      <c r="FJU893" s="14"/>
      <c r="FJV893" s="14"/>
      <c r="FJW893" s="14"/>
      <c r="FJX893" s="14"/>
      <c r="FJY893" s="14"/>
      <c r="FJZ893" s="14"/>
      <c r="FKA893" s="14"/>
      <c r="FKB893" s="14"/>
      <c r="FKC893" s="14"/>
      <c r="FKD893" s="14"/>
      <c r="FKE893" s="14"/>
      <c r="FKF893" s="14"/>
      <c r="FKG893" s="14"/>
      <c r="FKH893" s="14"/>
      <c r="FKI893" s="14"/>
      <c r="FKJ893" s="14"/>
      <c r="FKK893" s="14"/>
      <c r="FKL893" s="14"/>
      <c r="FKM893" s="14"/>
      <c r="FKN893" s="14"/>
      <c r="FKO893" s="14"/>
      <c r="FKP893" s="14"/>
      <c r="FKQ893" s="14"/>
      <c r="FKR893" s="14"/>
      <c r="FKS893" s="14"/>
      <c r="FKT893" s="14"/>
      <c r="FKU893" s="14"/>
      <c r="FKV893" s="14"/>
      <c r="FKW893" s="14"/>
      <c r="FKX893" s="14"/>
      <c r="FKY893" s="14"/>
      <c r="FKZ893" s="14"/>
      <c r="FLA893" s="14"/>
      <c r="FLB893" s="14"/>
      <c r="FLC893" s="14"/>
      <c r="FLD893" s="14"/>
      <c r="FLE893" s="14"/>
      <c r="FLF893" s="14"/>
      <c r="FLG893" s="14"/>
      <c r="FLH893" s="14"/>
      <c r="FLI893" s="14"/>
      <c r="FLJ893" s="14"/>
      <c r="FLK893" s="14"/>
      <c r="FLL893" s="14"/>
      <c r="FLM893" s="14"/>
      <c r="FLN893" s="14"/>
      <c r="FLO893" s="14"/>
      <c r="FLP893" s="14"/>
      <c r="FLQ893" s="14"/>
      <c r="FLR893" s="14"/>
      <c r="FLS893" s="14"/>
      <c r="FLT893" s="14"/>
      <c r="FLU893" s="14"/>
      <c r="FLV893" s="14"/>
      <c r="FLW893" s="14"/>
      <c r="FLX893" s="14"/>
      <c r="FLY893" s="14"/>
      <c r="FLZ893" s="14"/>
      <c r="FMA893" s="14"/>
      <c r="FMB893" s="14"/>
      <c r="FMC893" s="14"/>
      <c r="FMD893" s="14"/>
      <c r="FME893" s="14"/>
      <c r="FMF893" s="14"/>
      <c r="FMG893" s="14"/>
      <c r="FMH893" s="14"/>
      <c r="FMI893" s="14"/>
      <c r="FMJ893" s="14"/>
      <c r="FMK893" s="14"/>
      <c r="FML893" s="14"/>
      <c r="FMM893" s="14"/>
      <c r="FMN893" s="14"/>
      <c r="FMO893" s="14"/>
      <c r="FMP893" s="14"/>
      <c r="FMQ893" s="14"/>
      <c r="FMR893" s="14"/>
      <c r="FMS893" s="14"/>
      <c r="FMT893" s="14"/>
      <c r="FMU893" s="14"/>
      <c r="FMV893" s="14"/>
      <c r="FMW893" s="14"/>
      <c r="FMX893" s="14"/>
      <c r="FMY893" s="14"/>
      <c r="FMZ893" s="14"/>
      <c r="FNA893" s="14"/>
      <c r="FNB893" s="14"/>
      <c r="FNC893" s="14"/>
      <c r="FND893" s="14"/>
      <c r="FNE893" s="14"/>
      <c r="FNF893" s="14"/>
      <c r="FNG893" s="14"/>
      <c r="FNH893" s="14"/>
      <c r="FNI893" s="14"/>
      <c r="FNJ893" s="14"/>
      <c r="FNK893" s="14"/>
      <c r="FNL893" s="14"/>
      <c r="FNM893" s="14"/>
      <c r="FNN893" s="14"/>
      <c r="FNO893" s="14"/>
      <c r="FNP893" s="14"/>
      <c r="FNQ893" s="14"/>
      <c r="FNR893" s="14"/>
      <c r="FNS893" s="14"/>
      <c r="FNT893" s="14"/>
      <c r="FNU893" s="14"/>
      <c r="FNV893" s="14"/>
      <c r="FNW893" s="14"/>
      <c r="FNX893" s="14"/>
      <c r="FNY893" s="14"/>
      <c r="FNZ893" s="14"/>
      <c r="FOA893" s="14"/>
      <c r="FOB893" s="14"/>
      <c r="FOC893" s="14"/>
      <c r="FOD893" s="14"/>
      <c r="FOE893" s="14"/>
      <c r="FOF893" s="14"/>
      <c r="FOG893" s="14"/>
      <c r="FOH893" s="14"/>
      <c r="FOI893" s="14"/>
      <c r="FOJ893" s="14"/>
      <c r="FOK893" s="14"/>
      <c r="FOL893" s="14"/>
      <c r="FOM893" s="14"/>
      <c r="FON893" s="14"/>
      <c r="FOO893" s="14"/>
      <c r="FOP893" s="14"/>
      <c r="FOQ893" s="14"/>
      <c r="FOR893" s="14"/>
      <c r="FOS893" s="14"/>
      <c r="FOT893" s="14"/>
      <c r="FOU893" s="14"/>
      <c r="FOV893" s="14"/>
      <c r="FOW893" s="14"/>
      <c r="FOX893" s="14"/>
      <c r="FOY893" s="14"/>
      <c r="FOZ893" s="14"/>
      <c r="FPA893" s="14"/>
      <c r="FPB893" s="14"/>
      <c r="FPC893" s="14"/>
      <c r="FPD893" s="14"/>
      <c r="FPE893" s="14"/>
      <c r="FPF893" s="14"/>
      <c r="FPG893" s="14"/>
      <c r="FPH893" s="14"/>
      <c r="FPI893" s="14"/>
      <c r="FPJ893" s="14"/>
      <c r="FPK893" s="14"/>
      <c r="FPL893" s="14"/>
      <c r="FPM893" s="14"/>
      <c r="FPN893" s="14"/>
      <c r="FPO893" s="14"/>
      <c r="FPP893" s="14"/>
      <c r="FPQ893" s="14"/>
      <c r="FPR893" s="14"/>
      <c r="FPS893" s="14"/>
      <c r="FPT893" s="14"/>
      <c r="FPU893" s="14"/>
      <c r="FPV893" s="14"/>
      <c r="FPW893" s="14"/>
      <c r="FPX893" s="14"/>
      <c r="FPY893" s="14"/>
      <c r="FPZ893" s="14"/>
      <c r="FQA893" s="14"/>
      <c r="FQB893" s="14"/>
      <c r="FQC893" s="14"/>
      <c r="FQD893" s="14"/>
      <c r="FQE893" s="14"/>
      <c r="FQF893" s="14"/>
      <c r="FQG893" s="14"/>
      <c r="FQH893" s="14"/>
      <c r="FQI893" s="14"/>
      <c r="FQJ893" s="14"/>
      <c r="FQK893" s="14"/>
      <c r="FQL893" s="14"/>
      <c r="FQM893" s="14"/>
      <c r="FQN893" s="14"/>
      <c r="FQO893" s="14"/>
      <c r="FQP893" s="14"/>
      <c r="FQQ893" s="14"/>
      <c r="FQR893" s="14"/>
      <c r="FQS893" s="14"/>
      <c r="FQT893" s="14"/>
      <c r="FQU893" s="14"/>
      <c r="FQV893" s="14"/>
      <c r="FQW893" s="14"/>
      <c r="FQX893" s="14"/>
      <c r="FQY893" s="14"/>
      <c r="FQZ893" s="14"/>
      <c r="FRA893" s="14"/>
      <c r="FRB893" s="14"/>
      <c r="FRC893" s="14"/>
      <c r="FRD893" s="14"/>
      <c r="FRE893" s="14"/>
      <c r="FRF893" s="14"/>
      <c r="FRG893" s="14"/>
      <c r="FRH893" s="14"/>
      <c r="FRI893" s="14"/>
      <c r="FRJ893" s="14"/>
      <c r="FRK893" s="14"/>
      <c r="FRL893" s="14"/>
      <c r="FRM893" s="14"/>
      <c r="FRN893" s="14"/>
      <c r="FRO893" s="14"/>
      <c r="FRP893" s="14"/>
      <c r="FRQ893" s="14"/>
      <c r="FRR893" s="14"/>
      <c r="FRS893" s="14"/>
      <c r="FRT893" s="14"/>
      <c r="FRU893" s="14"/>
      <c r="FRV893" s="14"/>
      <c r="FRW893" s="14"/>
      <c r="FRX893" s="14"/>
      <c r="FRY893" s="14"/>
      <c r="FRZ893" s="14"/>
      <c r="FSA893" s="14"/>
      <c r="FSB893" s="14"/>
      <c r="FSC893" s="14"/>
      <c r="FSD893" s="14"/>
      <c r="FSE893" s="14"/>
      <c r="FSF893" s="14"/>
      <c r="FSG893" s="14"/>
      <c r="FSH893" s="14"/>
      <c r="FSI893" s="14"/>
      <c r="FSJ893" s="14"/>
      <c r="FSK893" s="14"/>
      <c r="FSL893" s="14"/>
      <c r="FSM893" s="14"/>
      <c r="FSN893" s="14"/>
      <c r="FSO893" s="14"/>
      <c r="FSP893" s="14"/>
      <c r="FSQ893" s="14"/>
      <c r="FSR893" s="14"/>
      <c r="FSS893" s="14"/>
      <c r="FST893" s="14"/>
      <c r="FSU893" s="14"/>
      <c r="FSV893" s="14"/>
      <c r="FSW893" s="14"/>
      <c r="FSX893" s="14"/>
      <c r="FSY893" s="14"/>
      <c r="FSZ893" s="14"/>
      <c r="FTA893" s="14"/>
      <c r="FTB893" s="14"/>
      <c r="FTC893" s="14"/>
      <c r="FTD893" s="14"/>
      <c r="FTE893" s="14"/>
      <c r="FTF893" s="14"/>
      <c r="FTG893" s="14"/>
      <c r="FTH893" s="14"/>
      <c r="FTI893" s="14"/>
      <c r="FTJ893" s="14"/>
      <c r="FTK893" s="14"/>
      <c r="FTL893" s="14"/>
      <c r="FTM893" s="14"/>
      <c r="FTN893" s="14"/>
      <c r="FTO893" s="14"/>
      <c r="FTP893" s="14"/>
      <c r="FTQ893" s="14"/>
      <c r="FTR893" s="14"/>
      <c r="FTS893" s="14"/>
      <c r="FTT893" s="14"/>
      <c r="FTU893" s="14"/>
      <c r="FTV893" s="14"/>
      <c r="FTW893" s="14"/>
      <c r="FTX893" s="14"/>
      <c r="FTY893" s="14"/>
      <c r="FTZ893" s="14"/>
      <c r="FUA893" s="14"/>
      <c r="FUB893" s="14"/>
      <c r="FUC893" s="14"/>
      <c r="FUD893" s="14"/>
      <c r="FUE893" s="14"/>
      <c r="FUF893" s="14"/>
      <c r="FUG893" s="14"/>
      <c r="FUH893" s="14"/>
      <c r="FUI893" s="14"/>
      <c r="FUJ893" s="14"/>
      <c r="FUK893" s="14"/>
      <c r="FUL893" s="14"/>
      <c r="FUM893" s="14"/>
      <c r="FUN893" s="14"/>
      <c r="FUO893" s="14"/>
      <c r="FUP893" s="14"/>
      <c r="FUQ893" s="14"/>
      <c r="FUR893" s="14"/>
      <c r="FUS893" s="14"/>
      <c r="FUT893" s="14"/>
      <c r="FUU893" s="14"/>
      <c r="FUV893" s="14"/>
      <c r="FUW893" s="14"/>
      <c r="FUX893" s="14"/>
      <c r="FUY893" s="14"/>
      <c r="FUZ893" s="14"/>
      <c r="FVA893" s="14"/>
      <c r="FVB893" s="14"/>
      <c r="FVC893" s="14"/>
      <c r="FVD893" s="14"/>
      <c r="FVE893" s="14"/>
      <c r="FVF893" s="14"/>
      <c r="FVG893" s="14"/>
      <c r="FVH893" s="14"/>
      <c r="FVI893" s="14"/>
      <c r="FVJ893" s="14"/>
      <c r="FVK893" s="14"/>
      <c r="FVL893" s="14"/>
      <c r="FVM893" s="14"/>
      <c r="FVN893" s="14"/>
      <c r="FVO893" s="14"/>
      <c r="FVP893" s="14"/>
      <c r="FVQ893" s="14"/>
      <c r="FVR893" s="14"/>
      <c r="FVS893" s="14"/>
      <c r="FVT893" s="14"/>
      <c r="FVU893" s="14"/>
      <c r="FVV893" s="14"/>
      <c r="FVW893" s="14"/>
      <c r="FVX893" s="14"/>
      <c r="FVY893" s="14"/>
      <c r="FVZ893" s="14"/>
      <c r="FWA893" s="14"/>
      <c r="FWB893" s="14"/>
      <c r="FWC893" s="14"/>
      <c r="FWD893" s="14"/>
      <c r="FWE893" s="14"/>
      <c r="FWF893" s="14"/>
      <c r="FWG893" s="14"/>
      <c r="FWH893" s="14"/>
      <c r="FWI893" s="14"/>
      <c r="FWJ893" s="14"/>
      <c r="FWK893" s="14"/>
      <c r="FWL893" s="14"/>
      <c r="FWM893" s="14"/>
      <c r="FWN893" s="14"/>
      <c r="FWO893" s="14"/>
      <c r="FWP893" s="14"/>
      <c r="FWQ893" s="14"/>
      <c r="FWR893" s="14"/>
      <c r="FWS893" s="14"/>
      <c r="FWT893" s="14"/>
      <c r="FWU893" s="14"/>
      <c r="FWV893" s="14"/>
      <c r="FWW893" s="14"/>
      <c r="FWX893" s="14"/>
      <c r="FWY893" s="14"/>
      <c r="FWZ893" s="14"/>
      <c r="FXA893" s="14"/>
      <c r="FXB893" s="14"/>
      <c r="FXC893" s="14"/>
      <c r="FXD893" s="14"/>
      <c r="FXE893" s="14"/>
      <c r="FXF893" s="14"/>
      <c r="FXG893" s="14"/>
      <c r="FXH893" s="14"/>
      <c r="FXI893" s="14"/>
      <c r="FXJ893" s="14"/>
      <c r="FXK893" s="14"/>
      <c r="FXL893" s="14"/>
      <c r="FXM893" s="14"/>
      <c r="FXN893" s="14"/>
      <c r="FXO893" s="14"/>
      <c r="FXP893" s="14"/>
      <c r="FXQ893" s="14"/>
      <c r="FXR893" s="14"/>
      <c r="FXS893" s="14"/>
      <c r="FXT893" s="14"/>
      <c r="FXU893" s="14"/>
      <c r="FXV893" s="14"/>
      <c r="FXW893" s="14"/>
      <c r="FXX893" s="14"/>
      <c r="FXY893" s="14"/>
      <c r="FXZ893" s="14"/>
      <c r="FYA893" s="14"/>
      <c r="FYB893" s="14"/>
      <c r="FYC893" s="14"/>
      <c r="FYD893" s="14"/>
      <c r="FYE893" s="14"/>
      <c r="FYF893" s="14"/>
      <c r="FYG893" s="14"/>
      <c r="FYH893" s="14"/>
      <c r="FYI893" s="14"/>
      <c r="FYJ893" s="14"/>
      <c r="FYK893" s="14"/>
      <c r="FYL893" s="14"/>
      <c r="FYM893" s="14"/>
      <c r="FYN893" s="14"/>
      <c r="FYO893" s="14"/>
      <c r="FYP893" s="14"/>
      <c r="FYQ893" s="14"/>
      <c r="FYR893" s="14"/>
      <c r="FYS893" s="14"/>
      <c r="FYT893" s="14"/>
      <c r="FYU893" s="14"/>
      <c r="FYV893" s="14"/>
      <c r="FYW893" s="14"/>
      <c r="FYX893" s="14"/>
      <c r="FYY893" s="14"/>
      <c r="FYZ893" s="14"/>
      <c r="FZA893" s="14"/>
      <c r="FZB893" s="14"/>
      <c r="FZC893" s="14"/>
      <c r="FZD893" s="14"/>
      <c r="FZE893" s="14"/>
      <c r="FZF893" s="14"/>
      <c r="FZG893" s="14"/>
      <c r="FZH893" s="14"/>
      <c r="FZI893" s="14"/>
      <c r="FZJ893" s="14"/>
      <c r="FZK893" s="14"/>
      <c r="FZL893" s="14"/>
      <c r="FZM893" s="14"/>
      <c r="FZN893" s="14"/>
      <c r="FZO893" s="14"/>
      <c r="FZP893" s="14"/>
      <c r="FZQ893" s="14"/>
      <c r="FZR893" s="14"/>
      <c r="FZS893" s="14"/>
      <c r="FZT893" s="14"/>
      <c r="FZU893" s="14"/>
      <c r="FZV893" s="14"/>
      <c r="FZW893" s="14"/>
      <c r="FZX893" s="14"/>
      <c r="FZY893" s="14"/>
      <c r="FZZ893" s="14"/>
      <c r="GAA893" s="14"/>
      <c r="GAB893" s="14"/>
      <c r="GAC893" s="14"/>
      <c r="GAD893" s="14"/>
      <c r="GAE893" s="14"/>
      <c r="GAF893" s="14"/>
      <c r="GAG893" s="14"/>
      <c r="GAH893" s="14"/>
      <c r="GAI893" s="14"/>
      <c r="GAJ893" s="14"/>
      <c r="GAK893" s="14"/>
      <c r="GAL893" s="14"/>
      <c r="GAM893" s="14"/>
      <c r="GAN893" s="14"/>
      <c r="GAO893" s="14"/>
      <c r="GAP893" s="14"/>
      <c r="GAQ893" s="14"/>
      <c r="GAR893" s="14"/>
      <c r="GAS893" s="14"/>
      <c r="GAT893" s="14"/>
      <c r="GAU893" s="14"/>
      <c r="GAV893" s="14"/>
      <c r="GAW893" s="14"/>
      <c r="GAX893" s="14"/>
      <c r="GAY893" s="14"/>
      <c r="GAZ893" s="14"/>
      <c r="GBA893" s="14"/>
      <c r="GBB893" s="14"/>
      <c r="GBC893" s="14"/>
      <c r="GBD893" s="14"/>
      <c r="GBE893" s="14"/>
      <c r="GBF893" s="14"/>
      <c r="GBG893" s="14"/>
      <c r="GBH893" s="14"/>
      <c r="GBI893" s="14"/>
      <c r="GBJ893" s="14"/>
      <c r="GBK893" s="14"/>
      <c r="GBL893" s="14"/>
      <c r="GBM893" s="14"/>
      <c r="GBN893" s="14"/>
      <c r="GBO893" s="14"/>
      <c r="GBP893" s="14"/>
      <c r="GBQ893" s="14"/>
      <c r="GBR893" s="14"/>
      <c r="GBS893" s="14"/>
      <c r="GBT893" s="14"/>
      <c r="GBU893" s="14"/>
      <c r="GBV893" s="14"/>
      <c r="GBW893" s="14"/>
      <c r="GBX893" s="14"/>
      <c r="GBY893" s="14"/>
      <c r="GBZ893" s="14"/>
      <c r="GCA893" s="14"/>
      <c r="GCB893" s="14"/>
      <c r="GCC893" s="14"/>
      <c r="GCD893" s="14"/>
      <c r="GCE893" s="14"/>
      <c r="GCF893" s="14"/>
      <c r="GCG893" s="14"/>
      <c r="GCH893" s="14"/>
      <c r="GCI893" s="14"/>
      <c r="GCJ893" s="14"/>
      <c r="GCK893" s="14"/>
      <c r="GCL893" s="14"/>
      <c r="GCM893" s="14"/>
      <c r="GCN893" s="14"/>
      <c r="GCO893" s="14"/>
      <c r="GCP893" s="14"/>
      <c r="GCQ893" s="14"/>
      <c r="GCR893" s="14"/>
      <c r="GCS893" s="14"/>
      <c r="GCT893" s="14"/>
      <c r="GCU893" s="14"/>
      <c r="GCV893" s="14"/>
      <c r="GCW893" s="14"/>
      <c r="GCX893" s="14"/>
      <c r="GCY893" s="14"/>
      <c r="GCZ893" s="14"/>
      <c r="GDA893" s="14"/>
      <c r="GDB893" s="14"/>
      <c r="GDC893" s="14"/>
      <c r="GDD893" s="14"/>
      <c r="GDE893" s="14"/>
      <c r="GDF893" s="14"/>
      <c r="GDG893" s="14"/>
      <c r="GDH893" s="14"/>
      <c r="GDI893" s="14"/>
      <c r="GDJ893" s="14"/>
      <c r="GDK893" s="14"/>
      <c r="GDL893" s="14"/>
      <c r="GDM893" s="14"/>
      <c r="GDN893" s="14"/>
      <c r="GDO893" s="14"/>
      <c r="GDP893" s="14"/>
      <c r="GDQ893" s="14"/>
      <c r="GDR893" s="14"/>
      <c r="GDS893" s="14"/>
      <c r="GDT893" s="14"/>
      <c r="GDU893" s="14"/>
      <c r="GDV893" s="14"/>
      <c r="GDW893" s="14"/>
      <c r="GDX893" s="14"/>
      <c r="GDY893" s="14"/>
      <c r="GDZ893" s="14"/>
      <c r="GEA893" s="14"/>
      <c r="GEB893" s="14"/>
      <c r="GEC893" s="14"/>
      <c r="GED893" s="14"/>
      <c r="GEE893" s="14"/>
      <c r="GEF893" s="14"/>
      <c r="GEG893" s="14"/>
      <c r="GEH893" s="14"/>
      <c r="GEI893" s="14"/>
      <c r="GEJ893" s="14"/>
      <c r="GEK893" s="14"/>
      <c r="GEL893" s="14"/>
      <c r="GEM893" s="14"/>
      <c r="GEN893" s="14"/>
      <c r="GEO893" s="14"/>
      <c r="GEP893" s="14"/>
      <c r="GEQ893" s="14"/>
      <c r="GER893" s="14"/>
      <c r="GES893" s="14"/>
      <c r="GET893" s="14"/>
      <c r="GEU893" s="14"/>
      <c r="GEV893" s="14"/>
      <c r="GEW893" s="14"/>
      <c r="GEX893" s="14"/>
      <c r="GEY893" s="14"/>
      <c r="GEZ893" s="14"/>
      <c r="GFA893" s="14"/>
      <c r="GFB893" s="14"/>
      <c r="GFC893" s="14"/>
      <c r="GFD893" s="14"/>
      <c r="GFE893" s="14"/>
      <c r="GFF893" s="14"/>
      <c r="GFG893" s="14"/>
      <c r="GFH893" s="14"/>
      <c r="GFI893" s="14"/>
      <c r="GFJ893" s="14"/>
      <c r="GFK893" s="14"/>
      <c r="GFL893" s="14"/>
      <c r="GFM893" s="14"/>
      <c r="GFN893" s="14"/>
      <c r="GFO893" s="14"/>
      <c r="GFP893" s="14"/>
      <c r="GFQ893" s="14"/>
      <c r="GFR893" s="14"/>
      <c r="GFS893" s="14"/>
      <c r="GFT893" s="14"/>
      <c r="GFU893" s="14"/>
      <c r="GFV893" s="14"/>
      <c r="GFW893" s="14"/>
      <c r="GFX893" s="14"/>
      <c r="GFY893" s="14"/>
      <c r="GFZ893" s="14"/>
      <c r="GGA893" s="14"/>
      <c r="GGB893" s="14"/>
      <c r="GGC893" s="14"/>
      <c r="GGD893" s="14"/>
      <c r="GGE893" s="14"/>
      <c r="GGF893" s="14"/>
      <c r="GGG893" s="14"/>
      <c r="GGH893" s="14"/>
      <c r="GGI893" s="14"/>
      <c r="GGJ893" s="14"/>
      <c r="GGK893" s="14"/>
      <c r="GGL893" s="14"/>
      <c r="GGM893" s="14"/>
      <c r="GGN893" s="14"/>
      <c r="GGO893" s="14"/>
      <c r="GGP893" s="14"/>
      <c r="GGQ893" s="14"/>
      <c r="GGR893" s="14"/>
      <c r="GGS893" s="14"/>
      <c r="GGT893" s="14"/>
      <c r="GGU893" s="14"/>
      <c r="GGV893" s="14"/>
      <c r="GGW893" s="14"/>
      <c r="GGX893" s="14"/>
      <c r="GGY893" s="14"/>
      <c r="GGZ893" s="14"/>
      <c r="GHA893" s="14"/>
      <c r="GHB893" s="14"/>
      <c r="GHC893" s="14"/>
      <c r="GHD893" s="14"/>
      <c r="GHE893" s="14"/>
      <c r="GHF893" s="14"/>
      <c r="GHG893" s="14"/>
      <c r="GHH893" s="14"/>
      <c r="GHI893" s="14"/>
      <c r="GHJ893" s="14"/>
      <c r="GHK893" s="14"/>
      <c r="GHL893" s="14"/>
      <c r="GHM893" s="14"/>
      <c r="GHN893" s="14"/>
      <c r="GHO893" s="14"/>
      <c r="GHP893" s="14"/>
      <c r="GHQ893" s="14"/>
      <c r="GHR893" s="14"/>
      <c r="GHS893" s="14"/>
      <c r="GHT893" s="14"/>
      <c r="GHU893" s="14"/>
      <c r="GHV893" s="14"/>
      <c r="GHW893" s="14"/>
      <c r="GHX893" s="14"/>
      <c r="GHY893" s="14"/>
      <c r="GHZ893" s="14"/>
      <c r="GIA893" s="14"/>
      <c r="GIB893" s="14"/>
      <c r="GIC893" s="14"/>
      <c r="GID893" s="14"/>
      <c r="GIE893" s="14"/>
      <c r="GIF893" s="14"/>
      <c r="GIG893" s="14"/>
      <c r="GIH893" s="14"/>
      <c r="GII893" s="14"/>
      <c r="GIJ893" s="14"/>
      <c r="GIK893" s="14"/>
      <c r="GIL893" s="14"/>
      <c r="GIM893" s="14"/>
      <c r="GIN893" s="14"/>
      <c r="GIO893" s="14"/>
      <c r="GIP893" s="14"/>
      <c r="GIQ893" s="14"/>
      <c r="GIR893" s="14"/>
      <c r="GIS893" s="14"/>
      <c r="GIT893" s="14"/>
      <c r="GIU893" s="14"/>
      <c r="GIV893" s="14"/>
      <c r="GIW893" s="14"/>
      <c r="GIX893" s="14"/>
      <c r="GIY893" s="14"/>
      <c r="GIZ893" s="14"/>
      <c r="GJA893" s="14"/>
      <c r="GJB893" s="14"/>
      <c r="GJC893" s="14"/>
      <c r="GJD893" s="14"/>
      <c r="GJE893" s="14"/>
      <c r="GJF893" s="14"/>
      <c r="GJG893" s="14"/>
      <c r="GJH893" s="14"/>
      <c r="GJI893" s="14"/>
      <c r="GJJ893" s="14"/>
      <c r="GJK893" s="14"/>
      <c r="GJL893" s="14"/>
      <c r="GJM893" s="14"/>
      <c r="GJN893" s="14"/>
      <c r="GJO893" s="14"/>
      <c r="GJP893" s="14"/>
      <c r="GJQ893" s="14"/>
      <c r="GJR893" s="14"/>
      <c r="GJS893" s="14"/>
      <c r="GJT893" s="14"/>
      <c r="GJU893" s="14"/>
      <c r="GJV893" s="14"/>
      <c r="GJW893" s="14"/>
      <c r="GJX893" s="14"/>
      <c r="GJY893" s="14"/>
      <c r="GJZ893" s="14"/>
      <c r="GKA893" s="14"/>
      <c r="GKB893" s="14"/>
      <c r="GKC893" s="14"/>
      <c r="GKD893" s="14"/>
      <c r="GKE893" s="14"/>
      <c r="GKF893" s="14"/>
      <c r="GKG893" s="14"/>
      <c r="GKH893" s="14"/>
      <c r="GKI893" s="14"/>
      <c r="GKJ893" s="14"/>
      <c r="GKK893" s="14"/>
      <c r="GKL893" s="14"/>
      <c r="GKM893" s="14"/>
      <c r="GKN893" s="14"/>
      <c r="GKO893" s="14"/>
      <c r="GKP893" s="14"/>
      <c r="GKQ893" s="14"/>
      <c r="GKR893" s="14"/>
      <c r="GKS893" s="14"/>
      <c r="GKT893" s="14"/>
      <c r="GKU893" s="14"/>
      <c r="GKV893" s="14"/>
      <c r="GKW893" s="14"/>
      <c r="GKX893" s="14"/>
      <c r="GKY893" s="14"/>
      <c r="GKZ893" s="14"/>
      <c r="GLA893" s="14"/>
      <c r="GLB893" s="14"/>
      <c r="GLC893" s="14"/>
      <c r="GLD893" s="14"/>
      <c r="GLE893" s="14"/>
      <c r="GLF893" s="14"/>
      <c r="GLG893" s="14"/>
      <c r="GLH893" s="14"/>
      <c r="GLI893" s="14"/>
      <c r="GLJ893" s="14"/>
      <c r="GLK893" s="14"/>
      <c r="GLL893" s="14"/>
      <c r="GLM893" s="14"/>
      <c r="GLN893" s="14"/>
      <c r="GLO893" s="14"/>
      <c r="GLP893" s="14"/>
      <c r="GLQ893" s="14"/>
      <c r="GLR893" s="14"/>
      <c r="GLS893" s="14"/>
      <c r="GLT893" s="14"/>
      <c r="GLU893" s="14"/>
      <c r="GLV893" s="14"/>
      <c r="GLW893" s="14"/>
      <c r="GLX893" s="14"/>
      <c r="GLY893" s="14"/>
      <c r="GLZ893" s="14"/>
      <c r="GMA893" s="14"/>
      <c r="GMB893" s="14"/>
      <c r="GMC893" s="14"/>
      <c r="GMD893" s="14"/>
      <c r="GME893" s="14"/>
      <c r="GMF893" s="14"/>
      <c r="GMG893" s="14"/>
      <c r="GMH893" s="14"/>
      <c r="GMI893" s="14"/>
      <c r="GMJ893" s="14"/>
      <c r="GMK893" s="14"/>
      <c r="GML893" s="14"/>
      <c r="GMM893" s="14"/>
      <c r="GMN893" s="14"/>
      <c r="GMO893" s="14"/>
      <c r="GMP893" s="14"/>
      <c r="GMQ893" s="14"/>
      <c r="GMR893" s="14"/>
      <c r="GMS893" s="14"/>
      <c r="GMT893" s="14"/>
      <c r="GMU893" s="14"/>
      <c r="GMV893" s="14"/>
      <c r="GMW893" s="14"/>
      <c r="GMX893" s="14"/>
      <c r="GMY893" s="14"/>
      <c r="GMZ893" s="14"/>
      <c r="GNA893" s="14"/>
      <c r="GNB893" s="14"/>
      <c r="GNC893" s="14"/>
      <c r="GND893" s="14"/>
      <c r="GNE893" s="14"/>
      <c r="GNF893" s="14"/>
      <c r="GNG893" s="14"/>
      <c r="GNH893" s="14"/>
      <c r="GNI893" s="14"/>
      <c r="GNJ893" s="14"/>
      <c r="GNK893" s="14"/>
      <c r="GNL893" s="14"/>
      <c r="GNM893" s="14"/>
      <c r="GNN893" s="14"/>
      <c r="GNO893" s="14"/>
      <c r="GNP893" s="14"/>
      <c r="GNQ893" s="14"/>
      <c r="GNR893" s="14"/>
      <c r="GNS893" s="14"/>
      <c r="GNT893" s="14"/>
      <c r="GNU893" s="14"/>
      <c r="GNV893" s="14"/>
      <c r="GNW893" s="14"/>
      <c r="GNX893" s="14"/>
      <c r="GNY893" s="14"/>
      <c r="GNZ893" s="14"/>
      <c r="GOA893" s="14"/>
      <c r="GOB893" s="14"/>
      <c r="GOC893" s="14"/>
      <c r="GOD893" s="14"/>
      <c r="GOE893" s="14"/>
      <c r="GOF893" s="14"/>
      <c r="GOG893" s="14"/>
      <c r="GOH893" s="14"/>
      <c r="GOI893" s="14"/>
      <c r="GOJ893" s="14"/>
      <c r="GOK893" s="14"/>
      <c r="GOL893" s="14"/>
      <c r="GOM893" s="14"/>
      <c r="GON893" s="14"/>
      <c r="GOO893" s="14"/>
      <c r="GOP893" s="14"/>
      <c r="GOQ893" s="14"/>
      <c r="GOR893" s="14"/>
      <c r="GOS893" s="14"/>
      <c r="GOT893" s="14"/>
      <c r="GOU893" s="14"/>
      <c r="GOV893" s="14"/>
      <c r="GOW893" s="14"/>
      <c r="GOX893" s="14"/>
      <c r="GOY893" s="14"/>
      <c r="GOZ893" s="14"/>
      <c r="GPA893" s="14"/>
      <c r="GPB893" s="14"/>
      <c r="GPC893" s="14"/>
      <c r="GPD893" s="14"/>
      <c r="GPE893" s="14"/>
      <c r="GPF893" s="14"/>
      <c r="GPG893" s="14"/>
      <c r="GPH893" s="14"/>
      <c r="GPI893" s="14"/>
      <c r="GPJ893" s="14"/>
      <c r="GPK893" s="14"/>
      <c r="GPL893" s="14"/>
      <c r="GPM893" s="14"/>
      <c r="GPN893" s="14"/>
      <c r="GPO893" s="14"/>
      <c r="GPP893" s="14"/>
      <c r="GPQ893" s="14"/>
      <c r="GPR893" s="14"/>
      <c r="GPS893" s="14"/>
      <c r="GPT893" s="14"/>
      <c r="GPU893" s="14"/>
      <c r="GPV893" s="14"/>
      <c r="GPW893" s="14"/>
      <c r="GPX893" s="14"/>
      <c r="GPY893" s="14"/>
      <c r="GPZ893" s="14"/>
      <c r="GQA893" s="14"/>
      <c r="GQB893" s="14"/>
      <c r="GQC893" s="14"/>
      <c r="GQD893" s="14"/>
      <c r="GQE893" s="14"/>
      <c r="GQF893" s="14"/>
      <c r="GQG893" s="14"/>
      <c r="GQH893" s="14"/>
      <c r="GQI893" s="14"/>
      <c r="GQJ893" s="14"/>
      <c r="GQK893" s="14"/>
      <c r="GQL893" s="14"/>
      <c r="GQM893" s="14"/>
      <c r="GQN893" s="14"/>
      <c r="GQO893" s="14"/>
      <c r="GQP893" s="14"/>
      <c r="GQQ893" s="14"/>
      <c r="GQR893" s="14"/>
      <c r="GQS893" s="14"/>
      <c r="GQT893" s="14"/>
      <c r="GQU893" s="14"/>
      <c r="GQV893" s="14"/>
      <c r="GQW893" s="14"/>
      <c r="GQX893" s="14"/>
      <c r="GQY893" s="14"/>
      <c r="GQZ893" s="14"/>
      <c r="GRA893" s="14"/>
      <c r="GRB893" s="14"/>
      <c r="GRC893" s="14"/>
      <c r="GRD893" s="14"/>
      <c r="GRE893" s="14"/>
      <c r="GRF893" s="14"/>
      <c r="GRG893" s="14"/>
      <c r="GRH893" s="14"/>
      <c r="GRI893" s="14"/>
      <c r="GRJ893" s="14"/>
      <c r="GRK893" s="14"/>
      <c r="GRL893" s="14"/>
      <c r="GRM893" s="14"/>
      <c r="GRN893" s="14"/>
      <c r="GRO893" s="14"/>
      <c r="GRP893" s="14"/>
      <c r="GRQ893" s="14"/>
      <c r="GRR893" s="14"/>
      <c r="GRS893" s="14"/>
      <c r="GRT893" s="14"/>
      <c r="GRU893" s="14"/>
      <c r="GRV893" s="14"/>
      <c r="GRW893" s="14"/>
      <c r="GRX893" s="14"/>
      <c r="GRY893" s="14"/>
      <c r="GRZ893" s="14"/>
      <c r="GSA893" s="14"/>
      <c r="GSB893" s="14"/>
      <c r="GSC893" s="14"/>
      <c r="GSD893" s="14"/>
      <c r="GSE893" s="14"/>
      <c r="GSF893" s="14"/>
      <c r="GSG893" s="14"/>
      <c r="GSH893" s="14"/>
      <c r="GSI893" s="14"/>
      <c r="GSJ893" s="14"/>
      <c r="GSK893" s="14"/>
      <c r="GSL893" s="14"/>
      <c r="GSM893" s="14"/>
      <c r="GSN893" s="14"/>
      <c r="GSO893" s="14"/>
      <c r="GSP893" s="14"/>
      <c r="GSQ893" s="14"/>
      <c r="GSR893" s="14"/>
      <c r="GSS893" s="14"/>
      <c r="GST893" s="14"/>
      <c r="GSU893" s="14"/>
      <c r="GSV893" s="14"/>
      <c r="GSW893" s="14"/>
      <c r="GSX893" s="14"/>
      <c r="GSY893" s="14"/>
      <c r="GSZ893" s="14"/>
      <c r="GTA893" s="14"/>
      <c r="GTB893" s="14"/>
      <c r="GTC893" s="14"/>
      <c r="GTD893" s="14"/>
      <c r="GTE893" s="14"/>
      <c r="GTF893" s="14"/>
      <c r="GTG893" s="14"/>
      <c r="GTH893" s="14"/>
      <c r="GTI893" s="14"/>
      <c r="GTJ893" s="14"/>
      <c r="GTK893" s="14"/>
      <c r="GTL893" s="14"/>
      <c r="GTM893" s="14"/>
      <c r="GTN893" s="14"/>
      <c r="GTO893" s="14"/>
      <c r="GTP893" s="14"/>
      <c r="GTQ893" s="14"/>
      <c r="GTR893" s="14"/>
      <c r="GTS893" s="14"/>
      <c r="GTT893" s="14"/>
      <c r="GTU893" s="14"/>
      <c r="GTV893" s="14"/>
      <c r="GTW893" s="14"/>
      <c r="GTX893" s="14"/>
      <c r="GTY893" s="14"/>
      <c r="GTZ893" s="14"/>
      <c r="GUA893" s="14"/>
      <c r="GUB893" s="14"/>
      <c r="GUC893" s="14"/>
      <c r="GUD893" s="14"/>
      <c r="GUE893" s="14"/>
      <c r="GUF893" s="14"/>
      <c r="GUG893" s="14"/>
      <c r="GUH893" s="14"/>
      <c r="GUI893" s="14"/>
      <c r="GUJ893" s="14"/>
      <c r="GUK893" s="14"/>
      <c r="GUL893" s="14"/>
      <c r="GUM893" s="14"/>
      <c r="GUN893" s="14"/>
      <c r="GUO893" s="14"/>
      <c r="GUP893" s="14"/>
      <c r="GUQ893" s="14"/>
      <c r="GUR893" s="14"/>
      <c r="GUS893" s="14"/>
      <c r="GUT893" s="14"/>
      <c r="GUU893" s="14"/>
      <c r="GUV893" s="14"/>
      <c r="GUW893" s="14"/>
      <c r="GUX893" s="14"/>
      <c r="GUY893" s="14"/>
      <c r="GUZ893" s="14"/>
      <c r="GVA893" s="14"/>
      <c r="GVB893" s="14"/>
      <c r="GVC893" s="14"/>
      <c r="GVD893" s="14"/>
      <c r="GVE893" s="14"/>
      <c r="GVF893" s="14"/>
      <c r="GVG893" s="14"/>
      <c r="GVH893" s="14"/>
      <c r="GVI893" s="14"/>
      <c r="GVJ893" s="14"/>
      <c r="GVK893" s="14"/>
      <c r="GVL893" s="14"/>
      <c r="GVM893" s="14"/>
      <c r="GVN893" s="14"/>
      <c r="GVO893" s="14"/>
      <c r="GVP893" s="14"/>
      <c r="GVQ893" s="14"/>
      <c r="GVR893" s="14"/>
      <c r="GVS893" s="14"/>
      <c r="GVT893" s="14"/>
      <c r="GVU893" s="14"/>
      <c r="GVV893" s="14"/>
      <c r="GVW893" s="14"/>
      <c r="GVX893" s="14"/>
      <c r="GVY893" s="14"/>
      <c r="GVZ893" s="14"/>
      <c r="GWA893" s="14"/>
      <c r="GWB893" s="14"/>
      <c r="GWC893" s="14"/>
      <c r="GWD893" s="14"/>
      <c r="GWE893" s="14"/>
      <c r="GWF893" s="14"/>
      <c r="GWG893" s="14"/>
      <c r="GWH893" s="14"/>
      <c r="GWI893" s="14"/>
      <c r="GWJ893" s="14"/>
      <c r="GWK893" s="14"/>
      <c r="GWL893" s="14"/>
      <c r="GWM893" s="14"/>
      <c r="GWN893" s="14"/>
      <c r="GWO893" s="14"/>
      <c r="GWP893" s="14"/>
      <c r="GWQ893" s="14"/>
      <c r="GWR893" s="14"/>
      <c r="GWS893" s="14"/>
      <c r="GWT893" s="14"/>
      <c r="GWU893" s="14"/>
      <c r="GWV893" s="14"/>
      <c r="GWW893" s="14"/>
      <c r="GWX893" s="14"/>
      <c r="GWY893" s="14"/>
      <c r="GWZ893" s="14"/>
      <c r="GXA893" s="14"/>
      <c r="GXB893" s="14"/>
      <c r="GXC893" s="14"/>
      <c r="GXD893" s="14"/>
      <c r="GXE893" s="14"/>
      <c r="GXF893" s="14"/>
      <c r="GXG893" s="14"/>
      <c r="GXH893" s="14"/>
      <c r="GXI893" s="14"/>
      <c r="GXJ893" s="14"/>
      <c r="GXK893" s="14"/>
      <c r="GXL893" s="14"/>
      <c r="GXM893" s="14"/>
      <c r="GXN893" s="14"/>
      <c r="GXO893" s="14"/>
      <c r="GXP893" s="14"/>
      <c r="GXQ893" s="14"/>
      <c r="GXR893" s="14"/>
      <c r="GXS893" s="14"/>
      <c r="GXT893" s="14"/>
      <c r="GXU893" s="14"/>
      <c r="GXV893" s="14"/>
      <c r="GXW893" s="14"/>
      <c r="GXX893" s="14"/>
      <c r="GXY893" s="14"/>
      <c r="GXZ893" s="14"/>
      <c r="GYA893" s="14"/>
      <c r="GYB893" s="14"/>
      <c r="GYC893" s="14"/>
      <c r="GYD893" s="14"/>
      <c r="GYE893" s="14"/>
      <c r="GYF893" s="14"/>
      <c r="GYG893" s="14"/>
      <c r="GYH893" s="14"/>
      <c r="GYI893" s="14"/>
      <c r="GYJ893" s="14"/>
      <c r="GYK893" s="14"/>
      <c r="GYL893" s="14"/>
      <c r="GYM893" s="14"/>
      <c r="GYN893" s="14"/>
      <c r="GYO893" s="14"/>
      <c r="GYP893" s="14"/>
      <c r="GYQ893" s="14"/>
      <c r="GYR893" s="14"/>
      <c r="GYS893" s="14"/>
      <c r="GYT893" s="14"/>
      <c r="GYU893" s="14"/>
      <c r="GYV893" s="14"/>
      <c r="GYW893" s="14"/>
      <c r="GYX893" s="14"/>
      <c r="GYY893" s="14"/>
      <c r="GYZ893" s="14"/>
      <c r="GZA893" s="14"/>
      <c r="GZB893" s="14"/>
      <c r="GZC893" s="14"/>
      <c r="GZD893" s="14"/>
      <c r="GZE893" s="14"/>
      <c r="GZF893" s="14"/>
      <c r="GZG893" s="14"/>
      <c r="GZH893" s="14"/>
      <c r="GZI893" s="14"/>
      <c r="GZJ893" s="14"/>
      <c r="GZK893" s="14"/>
      <c r="GZL893" s="14"/>
      <c r="GZM893" s="14"/>
      <c r="GZN893" s="14"/>
      <c r="GZO893" s="14"/>
      <c r="GZP893" s="14"/>
      <c r="GZQ893" s="14"/>
      <c r="GZR893" s="14"/>
      <c r="GZS893" s="14"/>
      <c r="GZT893" s="14"/>
      <c r="GZU893" s="14"/>
      <c r="GZV893" s="14"/>
      <c r="GZW893" s="14"/>
      <c r="GZX893" s="14"/>
      <c r="GZY893" s="14"/>
      <c r="GZZ893" s="14"/>
      <c r="HAA893" s="14"/>
      <c r="HAB893" s="14"/>
      <c r="HAC893" s="14"/>
      <c r="HAD893" s="14"/>
      <c r="HAE893" s="14"/>
      <c r="HAF893" s="14"/>
      <c r="HAG893" s="14"/>
      <c r="HAH893" s="14"/>
      <c r="HAI893" s="14"/>
      <c r="HAJ893" s="14"/>
      <c r="HAK893" s="14"/>
      <c r="HAL893" s="14"/>
      <c r="HAM893" s="14"/>
      <c r="HAN893" s="14"/>
      <c r="HAO893" s="14"/>
      <c r="HAP893" s="14"/>
      <c r="HAQ893" s="14"/>
      <c r="HAR893" s="14"/>
      <c r="HAS893" s="14"/>
      <c r="HAT893" s="14"/>
      <c r="HAU893" s="14"/>
      <c r="HAV893" s="14"/>
      <c r="HAW893" s="14"/>
      <c r="HAX893" s="14"/>
      <c r="HAY893" s="14"/>
      <c r="HAZ893" s="14"/>
      <c r="HBA893" s="14"/>
      <c r="HBB893" s="14"/>
      <c r="HBC893" s="14"/>
      <c r="HBD893" s="14"/>
      <c r="HBE893" s="14"/>
      <c r="HBF893" s="14"/>
      <c r="HBG893" s="14"/>
      <c r="HBH893" s="14"/>
      <c r="HBI893" s="14"/>
      <c r="HBJ893" s="14"/>
      <c r="HBK893" s="14"/>
      <c r="HBL893" s="14"/>
      <c r="HBM893" s="14"/>
      <c r="HBN893" s="14"/>
      <c r="HBO893" s="14"/>
      <c r="HBP893" s="14"/>
      <c r="HBQ893" s="14"/>
      <c r="HBR893" s="14"/>
      <c r="HBS893" s="14"/>
      <c r="HBT893" s="14"/>
      <c r="HBU893" s="14"/>
      <c r="HBV893" s="14"/>
      <c r="HBW893" s="14"/>
      <c r="HBX893" s="14"/>
      <c r="HBY893" s="14"/>
      <c r="HBZ893" s="14"/>
      <c r="HCA893" s="14"/>
      <c r="HCB893" s="14"/>
      <c r="HCC893" s="14"/>
      <c r="HCD893" s="14"/>
      <c r="HCE893" s="14"/>
      <c r="HCF893" s="14"/>
      <c r="HCG893" s="14"/>
      <c r="HCH893" s="14"/>
      <c r="HCI893" s="14"/>
      <c r="HCJ893" s="14"/>
      <c r="HCK893" s="14"/>
      <c r="HCL893" s="14"/>
      <c r="HCM893" s="14"/>
      <c r="HCN893" s="14"/>
      <c r="HCO893" s="14"/>
      <c r="HCP893" s="14"/>
      <c r="HCQ893" s="14"/>
      <c r="HCR893" s="14"/>
      <c r="HCS893" s="14"/>
      <c r="HCT893" s="14"/>
      <c r="HCU893" s="14"/>
      <c r="HCV893" s="14"/>
      <c r="HCW893" s="14"/>
      <c r="HCX893" s="14"/>
      <c r="HCY893" s="14"/>
      <c r="HCZ893" s="14"/>
      <c r="HDA893" s="14"/>
      <c r="HDB893" s="14"/>
      <c r="HDC893" s="14"/>
      <c r="HDD893" s="14"/>
      <c r="HDE893" s="14"/>
      <c r="HDF893" s="14"/>
      <c r="HDG893" s="14"/>
      <c r="HDH893" s="14"/>
      <c r="HDI893" s="14"/>
      <c r="HDJ893" s="14"/>
      <c r="HDK893" s="14"/>
      <c r="HDL893" s="14"/>
      <c r="HDM893" s="14"/>
      <c r="HDN893" s="14"/>
      <c r="HDO893" s="14"/>
      <c r="HDP893" s="14"/>
      <c r="HDQ893" s="14"/>
      <c r="HDR893" s="14"/>
      <c r="HDS893" s="14"/>
      <c r="HDT893" s="14"/>
      <c r="HDU893" s="14"/>
      <c r="HDV893" s="14"/>
      <c r="HDW893" s="14"/>
      <c r="HDX893" s="14"/>
      <c r="HDY893" s="14"/>
      <c r="HDZ893" s="14"/>
      <c r="HEA893" s="14"/>
      <c r="HEB893" s="14"/>
      <c r="HEC893" s="14"/>
      <c r="HED893" s="14"/>
      <c r="HEE893" s="14"/>
      <c r="HEF893" s="14"/>
      <c r="HEG893" s="14"/>
      <c r="HEH893" s="14"/>
      <c r="HEI893" s="14"/>
      <c r="HEJ893" s="14"/>
      <c r="HEK893" s="14"/>
      <c r="HEL893" s="14"/>
      <c r="HEM893" s="14"/>
      <c r="HEN893" s="14"/>
      <c r="HEO893" s="14"/>
      <c r="HEP893" s="14"/>
      <c r="HEQ893" s="14"/>
      <c r="HER893" s="14"/>
      <c r="HES893" s="14"/>
      <c r="HET893" s="14"/>
      <c r="HEU893" s="14"/>
      <c r="HEV893" s="14"/>
      <c r="HEW893" s="14"/>
      <c r="HEX893" s="14"/>
      <c r="HEY893" s="14"/>
      <c r="HEZ893" s="14"/>
      <c r="HFA893" s="14"/>
      <c r="HFB893" s="14"/>
      <c r="HFC893" s="14"/>
      <c r="HFD893" s="14"/>
      <c r="HFE893" s="14"/>
      <c r="HFF893" s="14"/>
      <c r="HFG893" s="14"/>
      <c r="HFH893" s="14"/>
      <c r="HFI893" s="14"/>
      <c r="HFJ893" s="14"/>
      <c r="HFK893" s="14"/>
      <c r="HFL893" s="14"/>
      <c r="HFM893" s="14"/>
      <c r="HFN893" s="14"/>
      <c r="HFO893" s="14"/>
      <c r="HFP893" s="14"/>
      <c r="HFQ893" s="14"/>
      <c r="HFR893" s="14"/>
      <c r="HFS893" s="14"/>
      <c r="HFT893" s="14"/>
      <c r="HFU893" s="14"/>
      <c r="HFV893" s="14"/>
      <c r="HFW893" s="14"/>
      <c r="HFX893" s="14"/>
      <c r="HFY893" s="14"/>
      <c r="HFZ893" s="14"/>
      <c r="HGA893" s="14"/>
      <c r="HGB893" s="14"/>
      <c r="HGC893" s="14"/>
      <c r="HGD893" s="14"/>
      <c r="HGE893" s="14"/>
      <c r="HGF893" s="14"/>
      <c r="HGG893" s="14"/>
      <c r="HGH893" s="14"/>
      <c r="HGI893" s="14"/>
      <c r="HGJ893" s="14"/>
      <c r="HGK893" s="14"/>
      <c r="HGL893" s="14"/>
      <c r="HGM893" s="14"/>
      <c r="HGN893" s="14"/>
      <c r="HGO893" s="14"/>
      <c r="HGP893" s="14"/>
      <c r="HGQ893" s="14"/>
      <c r="HGR893" s="14"/>
      <c r="HGS893" s="14"/>
      <c r="HGT893" s="14"/>
      <c r="HGU893" s="14"/>
      <c r="HGV893" s="14"/>
      <c r="HGW893" s="14"/>
      <c r="HGX893" s="14"/>
      <c r="HGY893" s="14"/>
      <c r="HGZ893" s="14"/>
      <c r="HHA893" s="14"/>
      <c r="HHB893" s="14"/>
      <c r="HHC893" s="14"/>
      <c r="HHD893" s="14"/>
      <c r="HHE893" s="14"/>
      <c r="HHF893" s="14"/>
      <c r="HHG893" s="14"/>
      <c r="HHH893" s="14"/>
      <c r="HHI893" s="14"/>
      <c r="HHJ893" s="14"/>
      <c r="HHK893" s="14"/>
      <c r="HHL893" s="14"/>
      <c r="HHM893" s="14"/>
      <c r="HHN893" s="14"/>
      <c r="HHO893" s="14"/>
      <c r="HHP893" s="14"/>
      <c r="HHQ893" s="14"/>
      <c r="HHR893" s="14"/>
      <c r="HHS893" s="14"/>
      <c r="HHT893" s="14"/>
      <c r="HHU893" s="14"/>
      <c r="HHV893" s="14"/>
      <c r="HHW893" s="14"/>
      <c r="HHX893" s="14"/>
      <c r="HHY893" s="14"/>
      <c r="HHZ893" s="14"/>
      <c r="HIA893" s="14"/>
      <c r="HIB893" s="14"/>
      <c r="HIC893" s="14"/>
      <c r="HID893" s="14"/>
      <c r="HIE893" s="14"/>
      <c r="HIF893" s="14"/>
      <c r="HIG893" s="14"/>
      <c r="HIH893" s="14"/>
      <c r="HII893" s="14"/>
      <c r="HIJ893" s="14"/>
      <c r="HIK893" s="14"/>
      <c r="HIL893" s="14"/>
      <c r="HIM893" s="14"/>
      <c r="HIN893" s="14"/>
      <c r="HIO893" s="14"/>
      <c r="HIP893" s="14"/>
      <c r="HIQ893" s="14"/>
      <c r="HIR893" s="14"/>
      <c r="HIS893" s="14"/>
      <c r="HIT893" s="14"/>
      <c r="HIU893" s="14"/>
      <c r="HIV893" s="14"/>
      <c r="HIW893" s="14"/>
      <c r="HIX893" s="14"/>
      <c r="HIY893" s="14"/>
      <c r="HIZ893" s="14"/>
      <c r="HJA893" s="14"/>
      <c r="HJB893" s="14"/>
      <c r="HJC893" s="14"/>
      <c r="HJD893" s="14"/>
      <c r="HJE893" s="14"/>
      <c r="HJF893" s="14"/>
      <c r="HJG893" s="14"/>
      <c r="HJH893" s="14"/>
      <c r="HJI893" s="14"/>
      <c r="HJJ893" s="14"/>
      <c r="HJK893" s="14"/>
      <c r="HJL893" s="14"/>
      <c r="HJM893" s="14"/>
      <c r="HJN893" s="14"/>
      <c r="HJO893" s="14"/>
      <c r="HJP893" s="14"/>
      <c r="HJQ893" s="14"/>
      <c r="HJR893" s="14"/>
      <c r="HJS893" s="14"/>
      <c r="HJT893" s="14"/>
      <c r="HJU893" s="14"/>
      <c r="HJV893" s="14"/>
      <c r="HJW893" s="14"/>
      <c r="HJX893" s="14"/>
      <c r="HJY893" s="14"/>
      <c r="HJZ893" s="14"/>
      <c r="HKA893" s="14"/>
      <c r="HKB893" s="14"/>
      <c r="HKC893" s="14"/>
      <c r="HKD893" s="14"/>
      <c r="HKE893" s="14"/>
      <c r="HKF893" s="14"/>
      <c r="HKG893" s="14"/>
      <c r="HKH893" s="14"/>
      <c r="HKI893" s="14"/>
      <c r="HKJ893" s="14"/>
      <c r="HKK893" s="14"/>
      <c r="HKL893" s="14"/>
      <c r="HKM893" s="14"/>
      <c r="HKN893" s="14"/>
      <c r="HKO893" s="14"/>
      <c r="HKP893" s="14"/>
      <c r="HKQ893" s="14"/>
      <c r="HKR893" s="14"/>
      <c r="HKS893" s="14"/>
      <c r="HKT893" s="14"/>
      <c r="HKU893" s="14"/>
      <c r="HKV893" s="14"/>
      <c r="HKW893" s="14"/>
      <c r="HKX893" s="14"/>
      <c r="HKY893" s="14"/>
      <c r="HKZ893" s="14"/>
      <c r="HLA893" s="14"/>
      <c r="HLB893" s="14"/>
      <c r="HLC893" s="14"/>
      <c r="HLD893" s="14"/>
      <c r="HLE893" s="14"/>
      <c r="HLF893" s="14"/>
      <c r="HLG893" s="14"/>
      <c r="HLH893" s="14"/>
      <c r="HLI893" s="14"/>
      <c r="HLJ893" s="14"/>
      <c r="HLK893" s="14"/>
      <c r="HLL893" s="14"/>
      <c r="HLM893" s="14"/>
      <c r="HLN893" s="14"/>
      <c r="HLO893" s="14"/>
      <c r="HLP893" s="14"/>
      <c r="HLQ893" s="14"/>
      <c r="HLR893" s="14"/>
      <c r="HLS893" s="14"/>
      <c r="HLT893" s="14"/>
      <c r="HLU893" s="14"/>
      <c r="HLV893" s="14"/>
      <c r="HLW893" s="14"/>
      <c r="HLX893" s="14"/>
      <c r="HLY893" s="14"/>
      <c r="HLZ893" s="14"/>
      <c r="HMA893" s="14"/>
      <c r="HMB893" s="14"/>
      <c r="HMC893" s="14"/>
      <c r="HMD893" s="14"/>
      <c r="HME893" s="14"/>
      <c r="HMF893" s="14"/>
      <c r="HMG893" s="14"/>
      <c r="HMH893" s="14"/>
      <c r="HMI893" s="14"/>
      <c r="HMJ893" s="14"/>
      <c r="HMK893" s="14"/>
      <c r="HML893" s="14"/>
      <c r="HMM893" s="14"/>
      <c r="HMN893" s="14"/>
      <c r="HMO893" s="14"/>
      <c r="HMP893" s="14"/>
      <c r="HMQ893" s="14"/>
      <c r="HMR893" s="14"/>
      <c r="HMS893" s="14"/>
      <c r="HMT893" s="14"/>
      <c r="HMU893" s="14"/>
      <c r="HMV893" s="14"/>
      <c r="HMW893" s="14"/>
      <c r="HMX893" s="14"/>
      <c r="HMY893" s="14"/>
      <c r="HMZ893" s="14"/>
      <c r="HNA893" s="14"/>
      <c r="HNB893" s="14"/>
      <c r="HNC893" s="14"/>
      <c r="HND893" s="14"/>
      <c r="HNE893" s="14"/>
      <c r="HNF893" s="14"/>
      <c r="HNG893" s="14"/>
      <c r="HNH893" s="14"/>
      <c r="HNI893" s="14"/>
      <c r="HNJ893" s="14"/>
      <c r="HNK893" s="14"/>
      <c r="HNL893" s="14"/>
      <c r="HNM893" s="14"/>
      <c r="HNN893" s="14"/>
      <c r="HNO893" s="14"/>
      <c r="HNP893" s="14"/>
      <c r="HNQ893" s="14"/>
      <c r="HNR893" s="14"/>
      <c r="HNS893" s="14"/>
      <c r="HNT893" s="14"/>
      <c r="HNU893" s="14"/>
      <c r="HNV893" s="14"/>
      <c r="HNW893" s="14"/>
      <c r="HNX893" s="14"/>
      <c r="HNY893" s="14"/>
      <c r="HNZ893" s="14"/>
      <c r="HOA893" s="14"/>
      <c r="HOB893" s="14"/>
      <c r="HOC893" s="14"/>
      <c r="HOD893" s="14"/>
      <c r="HOE893" s="14"/>
      <c r="HOF893" s="14"/>
      <c r="HOG893" s="14"/>
      <c r="HOH893" s="14"/>
      <c r="HOI893" s="14"/>
      <c r="HOJ893" s="14"/>
      <c r="HOK893" s="14"/>
      <c r="HOL893" s="14"/>
      <c r="HOM893" s="14"/>
      <c r="HON893" s="14"/>
      <c r="HOO893" s="14"/>
      <c r="HOP893" s="14"/>
      <c r="HOQ893" s="14"/>
      <c r="HOR893" s="14"/>
      <c r="HOS893" s="14"/>
      <c r="HOT893" s="14"/>
      <c r="HOU893" s="14"/>
      <c r="HOV893" s="14"/>
      <c r="HOW893" s="14"/>
      <c r="HOX893" s="14"/>
      <c r="HOY893" s="14"/>
      <c r="HOZ893" s="14"/>
      <c r="HPA893" s="14"/>
      <c r="HPB893" s="14"/>
      <c r="HPC893" s="14"/>
      <c r="HPD893" s="14"/>
      <c r="HPE893" s="14"/>
      <c r="HPF893" s="14"/>
      <c r="HPG893" s="14"/>
      <c r="HPH893" s="14"/>
      <c r="HPI893" s="14"/>
      <c r="HPJ893" s="14"/>
      <c r="HPK893" s="14"/>
      <c r="HPL893" s="14"/>
      <c r="HPM893" s="14"/>
      <c r="HPN893" s="14"/>
      <c r="HPO893" s="14"/>
      <c r="HPP893" s="14"/>
      <c r="HPQ893" s="14"/>
      <c r="HPR893" s="14"/>
      <c r="HPS893" s="14"/>
      <c r="HPT893" s="14"/>
      <c r="HPU893" s="14"/>
      <c r="HPV893" s="14"/>
      <c r="HPW893" s="14"/>
      <c r="HPX893" s="14"/>
      <c r="HPY893" s="14"/>
      <c r="HPZ893" s="14"/>
      <c r="HQA893" s="14"/>
      <c r="HQB893" s="14"/>
      <c r="HQC893" s="14"/>
      <c r="HQD893" s="14"/>
      <c r="HQE893" s="14"/>
      <c r="HQF893" s="14"/>
      <c r="HQG893" s="14"/>
      <c r="HQH893" s="14"/>
      <c r="HQI893" s="14"/>
      <c r="HQJ893" s="14"/>
      <c r="HQK893" s="14"/>
      <c r="HQL893" s="14"/>
      <c r="HQM893" s="14"/>
      <c r="HQN893" s="14"/>
      <c r="HQO893" s="14"/>
      <c r="HQP893" s="14"/>
      <c r="HQQ893" s="14"/>
      <c r="HQR893" s="14"/>
      <c r="HQS893" s="14"/>
      <c r="HQT893" s="14"/>
      <c r="HQU893" s="14"/>
      <c r="HQV893" s="14"/>
      <c r="HQW893" s="14"/>
      <c r="HQX893" s="14"/>
      <c r="HQY893" s="14"/>
      <c r="HQZ893" s="14"/>
      <c r="HRA893" s="14"/>
      <c r="HRB893" s="14"/>
      <c r="HRC893" s="14"/>
      <c r="HRD893" s="14"/>
      <c r="HRE893" s="14"/>
      <c r="HRF893" s="14"/>
      <c r="HRG893" s="14"/>
      <c r="HRH893" s="14"/>
      <c r="HRI893" s="14"/>
      <c r="HRJ893" s="14"/>
      <c r="HRK893" s="14"/>
      <c r="HRL893" s="14"/>
      <c r="HRM893" s="14"/>
      <c r="HRN893" s="14"/>
      <c r="HRO893" s="14"/>
      <c r="HRP893" s="14"/>
      <c r="HRQ893" s="14"/>
      <c r="HRR893" s="14"/>
      <c r="HRS893" s="14"/>
      <c r="HRT893" s="14"/>
      <c r="HRU893" s="14"/>
      <c r="HRV893" s="14"/>
      <c r="HRW893" s="14"/>
      <c r="HRX893" s="14"/>
      <c r="HRY893" s="14"/>
      <c r="HRZ893" s="14"/>
      <c r="HSA893" s="14"/>
      <c r="HSB893" s="14"/>
      <c r="HSC893" s="14"/>
      <c r="HSD893" s="14"/>
      <c r="HSE893" s="14"/>
      <c r="HSF893" s="14"/>
      <c r="HSG893" s="14"/>
      <c r="HSH893" s="14"/>
      <c r="HSI893" s="14"/>
      <c r="HSJ893" s="14"/>
      <c r="HSK893" s="14"/>
      <c r="HSL893" s="14"/>
      <c r="HSM893" s="14"/>
      <c r="HSN893" s="14"/>
      <c r="HSO893" s="14"/>
      <c r="HSP893" s="14"/>
      <c r="HSQ893" s="14"/>
      <c r="HSR893" s="14"/>
      <c r="HSS893" s="14"/>
      <c r="HST893" s="14"/>
      <c r="HSU893" s="14"/>
      <c r="HSV893" s="14"/>
      <c r="HSW893" s="14"/>
      <c r="HSX893" s="14"/>
      <c r="HSY893" s="14"/>
      <c r="HSZ893" s="14"/>
      <c r="HTA893" s="14"/>
      <c r="HTB893" s="14"/>
      <c r="HTC893" s="14"/>
      <c r="HTD893" s="14"/>
      <c r="HTE893" s="14"/>
      <c r="HTF893" s="14"/>
      <c r="HTG893" s="14"/>
      <c r="HTH893" s="14"/>
      <c r="HTI893" s="14"/>
      <c r="HTJ893" s="14"/>
      <c r="HTK893" s="14"/>
      <c r="HTL893" s="14"/>
      <c r="HTM893" s="14"/>
      <c r="HTN893" s="14"/>
      <c r="HTO893" s="14"/>
      <c r="HTP893" s="14"/>
      <c r="HTQ893" s="14"/>
      <c r="HTR893" s="14"/>
      <c r="HTS893" s="14"/>
      <c r="HTT893" s="14"/>
      <c r="HTU893" s="14"/>
      <c r="HTV893" s="14"/>
      <c r="HTW893" s="14"/>
      <c r="HTX893" s="14"/>
      <c r="HTY893" s="14"/>
      <c r="HTZ893" s="14"/>
      <c r="HUA893" s="14"/>
      <c r="HUB893" s="14"/>
      <c r="HUC893" s="14"/>
      <c r="HUD893" s="14"/>
      <c r="HUE893" s="14"/>
      <c r="HUF893" s="14"/>
      <c r="HUG893" s="14"/>
      <c r="HUH893" s="14"/>
      <c r="HUI893" s="14"/>
      <c r="HUJ893" s="14"/>
      <c r="HUK893" s="14"/>
      <c r="HUL893" s="14"/>
      <c r="HUM893" s="14"/>
      <c r="HUN893" s="14"/>
      <c r="HUO893" s="14"/>
      <c r="HUP893" s="14"/>
      <c r="HUQ893" s="14"/>
      <c r="HUR893" s="14"/>
      <c r="HUS893" s="14"/>
      <c r="HUT893" s="14"/>
      <c r="HUU893" s="14"/>
      <c r="HUV893" s="14"/>
      <c r="HUW893" s="14"/>
      <c r="HUX893" s="14"/>
      <c r="HUY893" s="14"/>
      <c r="HUZ893" s="14"/>
      <c r="HVA893" s="14"/>
      <c r="HVB893" s="14"/>
      <c r="HVC893" s="14"/>
      <c r="HVD893" s="14"/>
      <c r="HVE893" s="14"/>
      <c r="HVF893" s="14"/>
      <c r="HVG893" s="14"/>
      <c r="HVH893" s="14"/>
      <c r="HVI893" s="14"/>
      <c r="HVJ893" s="14"/>
      <c r="HVK893" s="14"/>
      <c r="HVL893" s="14"/>
      <c r="HVM893" s="14"/>
      <c r="HVN893" s="14"/>
      <c r="HVO893" s="14"/>
      <c r="HVP893" s="14"/>
      <c r="HVQ893" s="14"/>
      <c r="HVR893" s="14"/>
      <c r="HVS893" s="14"/>
      <c r="HVT893" s="14"/>
      <c r="HVU893" s="14"/>
      <c r="HVV893" s="14"/>
      <c r="HVW893" s="14"/>
      <c r="HVX893" s="14"/>
      <c r="HVY893" s="14"/>
      <c r="HVZ893" s="14"/>
      <c r="HWA893" s="14"/>
      <c r="HWB893" s="14"/>
      <c r="HWC893" s="14"/>
      <c r="HWD893" s="14"/>
      <c r="HWE893" s="14"/>
      <c r="HWF893" s="14"/>
      <c r="HWG893" s="14"/>
      <c r="HWH893" s="14"/>
      <c r="HWI893" s="14"/>
      <c r="HWJ893" s="14"/>
      <c r="HWK893" s="14"/>
      <c r="HWL893" s="14"/>
      <c r="HWM893" s="14"/>
      <c r="HWN893" s="14"/>
      <c r="HWO893" s="14"/>
      <c r="HWP893" s="14"/>
      <c r="HWQ893" s="14"/>
      <c r="HWR893" s="14"/>
      <c r="HWS893" s="14"/>
      <c r="HWT893" s="14"/>
      <c r="HWU893" s="14"/>
      <c r="HWV893" s="14"/>
      <c r="HWW893" s="14"/>
      <c r="HWX893" s="14"/>
      <c r="HWY893" s="14"/>
      <c r="HWZ893" s="14"/>
      <c r="HXA893" s="14"/>
      <c r="HXB893" s="14"/>
      <c r="HXC893" s="14"/>
      <c r="HXD893" s="14"/>
      <c r="HXE893" s="14"/>
      <c r="HXF893" s="14"/>
      <c r="HXG893" s="14"/>
      <c r="HXH893" s="14"/>
      <c r="HXI893" s="14"/>
      <c r="HXJ893" s="14"/>
      <c r="HXK893" s="14"/>
      <c r="HXL893" s="14"/>
      <c r="HXM893" s="14"/>
      <c r="HXN893" s="14"/>
      <c r="HXO893" s="14"/>
      <c r="HXP893" s="14"/>
      <c r="HXQ893" s="14"/>
      <c r="HXR893" s="14"/>
      <c r="HXS893" s="14"/>
      <c r="HXT893" s="14"/>
      <c r="HXU893" s="14"/>
      <c r="HXV893" s="14"/>
      <c r="HXW893" s="14"/>
      <c r="HXX893" s="14"/>
      <c r="HXY893" s="14"/>
      <c r="HXZ893" s="14"/>
      <c r="HYA893" s="14"/>
      <c r="HYB893" s="14"/>
      <c r="HYC893" s="14"/>
      <c r="HYD893" s="14"/>
      <c r="HYE893" s="14"/>
      <c r="HYF893" s="14"/>
      <c r="HYG893" s="14"/>
      <c r="HYH893" s="14"/>
      <c r="HYI893" s="14"/>
      <c r="HYJ893" s="14"/>
      <c r="HYK893" s="14"/>
      <c r="HYL893" s="14"/>
      <c r="HYM893" s="14"/>
      <c r="HYN893" s="14"/>
      <c r="HYO893" s="14"/>
      <c r="HYP893" s="14"/>
      <c r="HYQ893" s="14"/>
      <c r="HYR893" s="14"/>
      <c r="HYS893" s="14"/>
      <c r="HYT893" s="14"/>
      <c r="HYU893" s="14"/>
      <c r="HYV893" s="14"/>
      <c r="HYW893" s="14"/>
      <c r="HYX893" s="14"/>
      <c r="HYY893" s="14"/>
      <c r="HYZ893" s="14"/>
      <c r="HZA893" s="14"/>
      <c r="HZB893" s="14"/>
      <c r="HZC893" s="14"/>
      <c r="HZD893" s="14"/>
      <c r="HZE893" s="14"/>
      <c r="HZF893" s="14"/>
      <c r="HZG893" s="14"/>
      <c r="HZH893" s="14"/>
      <c r="HZI893" s="14"/>
      <c r="HZJ893" s="14"/>
      <c r="HZK893" s="14"/>
      <c r="HZL893" s="14"/>
      <c r="HZM893" s="14"/>
      <c r="HZN893" s="14"/>
      <c r="HZO893" s="14"/>
      <c r="HZP893" s="14"/>
      <c r="HZQ893" s="14"/>
      <c r="HZR893" s="14"/>
      <c r="HZS893" s="14"/>
      <c r="HZT893" s="14"/>
      <c r="HZU893" s="14"/>
      <c r="HZV893" s="14"/>
      <c r="HZW893" s="14"/>
      <c r="HZX893" s="14"/>
      <c r="HZY893" s="14"/>
      <c r="HZZ893" s="14"/>
      <c r="IAA893" s="14"/>
      <c r="IAB893" s="14"/>
      <c r="IAC893" s="14"/>
      <c r="IAD893" s="14"/>
      <c r="IAE893" s="14"/>
      <c r="IAF893" s="14"/>
      <c r="IAG893" s="14"/>
      <c r="IAH893" s="14"/>
      <c r="IAI893" s="14"/>
      <c r="IAJ893" s="14"/>
      <c r="IAK893" s="14"/>
      <c r="IAL893" s="14"/>
      <c r="IAM893" s="14"/>
      <c r="IAN893" s="14"/>
      <c r="IAO893" s="14"/>
      <c r="IAP893" s="14"/>
      <c r="IAQ893" s="14"/>
      <c r="IAR893" s="14"/>
      <c r="IAS893" s="14"/>
      <c r="IAT893" s="14"/>
      <c r="IAU893" s="14"/>
      <c r="IAV893" s="14"/>
      <c r="IAW893" s="14"/>
      <c r="IAX893" s="14"/>
      <c r="IAY893" s="14"/>
      <c r="IAZ893" s="14"/>
      <c r="IBA893" s="14"/>
      <c r="IBB893" s="14"/>
      <c r="IBC893" s="14"/>
      <c r="IBD893" s="14"/>
      <c r="IBE893" s="14"/>
      <c r="IBF893" s="14"/>
      <c r="IBG893" s="14"/>
      <c r="IBH893" s="14"/>
      <c r="IBI893" s="14"/>
      <c r="IBJ893" s="14"/>
      <c r="IBK893" s="14"/>
      <c r="IBL893" s="14"/>
      <c r="IBM893" s="14"/>
      <c r="IBN893" s="14"/>
      <c r="IBO893" s="14"/>
      <c r="IBP893" s="14"/>
      <c r="IBQ893" s="14"/>
      <c r="IBR893" s="14"/>
      <c r="IBS893" s="14"/>
      <c r="IBT893" s="14"/>
      <c r="IBU893" s="14"/>
      <c r="IBV893" s="14"/>
      <c r="IBW893" s="14"/>
      <c r="IBX893" s="14"/>
      <c r="IBY893" s="14"/>
      <c r="IBZ893" s="14"/>
      <c r="ICA893" s="14"/>
      <c r="ICB893" s="14"/>
      <c r="ICC893" s="14"/>
      <c r="ICD893" s="14"/>
      <c r="ICE893" s="14"/>
      <c r="ICF893" s="14"/>
      <c r="ICG893" s="14"/>
      <c r="ICH893" s="14"/>
      <c r="ICI893" s="14"/>
      <c r="ICJ893" s="14"/>
      <c r="ICK893" s="14"/>
      <c r="ICL893" s="14"/>
      <c r="ICM893" s="14"/>
      <c r="ICN893" s="14"/>
      <c r="ICO893" s="14"/>
      <c r="ICP893" s="14"/>
      <c r="ICQ893" s="14"/>
      <c r="ICR893" s="14"/>
      <c r="ICS893" s="14"/>
      <c r="ICT893" s="14"/>
      <c r="ICU893" s="14"/>
      <c r="ICV893" s="14"/>
      <c r="ICW893" s="14"/>
      <c r="ICX893" s="14"/>
      <c r="ICY893" s="14"/>
      <c r="ICZ893" s="14"/>
      <c r="IDA893" s="14"/>
      <c r="IDB893" s="14"/>
      <c r="IDC893" s="14"/>
      <c r="IDD893" s="14"/>
      <c r="IDE893" s="14"/>
      <c r="IDF893" s="14"/>
      <c r="IDG893" s="14"/>
      <c r="IDH893" s="14"/>
      <c r="IDI893" s="14"/>
      <c r="IDJ893" s="14"/>
      <c r="IDK893" s="14"/>
      <c r="IDL893" s="14"/>
      <c r="IDM893" s="14"/>
      <c r="IDN893" s="14"/>
      <c r="IDO893" s="14"/>
      <c r="IDP893" s="14"/>
      <c r="IDQ893" s="14"/>
      <c r="IDR893" s="14"/>
      <c r="IDS893" s="14"/>
      <c r="IDT893" s="14"/>
      <c r="IDU893" s="14"/>
      <c r="IDV893" s="14"/>
      <c r="IDW893" s="14"/>
      <c r="IDX893" s="14"/>
      <c r="IDY893" s="14"/>
      <c r="IDZ893" s="14"/>
      <c r="IEA893" s="14"/>
      <c r="IEB893" s="14"/>
      <c r="IEC893" s="14"/>
      <c r="IED893" s="14"/>
      <c r="IEE893" s="14"/>
      <c r="IEF893" s="14"/>
      <c r="IEG893" s="14"/>
      <c r="IEH893" s="14"/>
      <c r="IEI893" s="14"/>
      <c r="IEJ893" s="14"/>
      <c r="IEK893" s="14"/>
      <c r="IEL893" s="14"/>
      <c r="IEM893" s="14"/>
      <c r="IEN893" s="14"/>
      <c r="IEO893" s="14"/>
      <c r="IEP893" s="14"/>
      <c r="IEQ893" s="14"/>
      <c r="IER893" s="14"/>
      <c r="IES893" s="14"/>
      <c r="IET893" s="14"/>
      <c r="IEU893" s="14"/>
      <c r="IEV893" s="14"/>
      <c r="IEW893" s="14"/>
      <c r="IEX893" s="14"/>
      <c r="IEY893" s="14"/>
      <c r="IEZ893" s="14"/>
      <c r="IFA893" s="14"/>
      <c r="IFB893" s="14"/>
      <c r="IFC893" s="14"/>
      <c r="IFD893" s="14"/>
      <c r="IFE893" s="14"/>
      <c r="IFF893" s="14"/>
      <c r="IFG893" s="14"/>
      <c r="IFH893" s="14"/>
      <c r="IFI893" s="14"/>
      <c r="IFJ893" s="14"/>
      <c r="IFK893" s="14"/>
      <c r="IFL893" s="14"/>
      <c r="IFM893" s="14"/>
      <c r="IFN893" s="14"/>
      <c r="IFO893" s="14"/>
      <c r="IFP893" s="14"/>
      <c r="IFQ893" s="14"/>
      <c r="IFR893" s="14"/>
      <c r="IFS893" s="14"/>
      <c r="IFT893" s="14"/>
      <c r="IFU893" s="14"/>
      <c r="IFV893" s="14"/>
      <c r="IFW893" s="14"/>
      <c r="IFX893" s="14"/>
      <c r="IFY893" s="14"/>
      <c r="IFZ893" s="14"/>
      <c r="IGA893" s="14"/>
      <c r="IGB893" s="14"/>
      <c r="IGC893" s="14"/>
      <c r="IGD893" s="14"/>
      <c r="IGE893" s="14"/>
      <c r="IGF893" s="14"/>
      <c r="IGG893" s="14"/>
      <c r="IGH893" s="14"/>
      <c r="IGI893" s="14"/>
      <c r="IGJ893" s="14"/>
      <c r="IGK893" s="14"/>
      <c r="IGL893" s="14"/>
      <c r="IGM893" s="14"/>
      <c r="IGN893" s="14"/>
      <c r="IGO893" s="14"/>
      <c r="IGP893" s="14"/>
      <c r="IGQ893" s="14"/>
      <c r="IGR893" s="14"/>
      <c r="IGS893" s="14"/>
      <c r="IGT893" s="14"/>
      <c r="IGU893" s="14"/>
      <c r="IGV893" s="14"/>
      <c r="IGW893" s="14"/>
      <c r="IGX893" s="14"/>
      <c r="IGY893" s="14"/>
      <c r="IGZ893" s="14"/>
      <c r="IHA893" s="14"/>
      <c r="IHB893" s="14"/>
      <c r="IHC893" s="14"/>
      <c r="IHD893" s="14"/>
      <c r="IHE893" s="14"/>
      <c r="IHF893" s="14"/>
      <c r="IHG893" s="14"/>
      <c r="IHH893" s="14"/>
      <c r="IHI893" s="14"/>
      <c r="IHJ893" s="14"/>
      <c r="IHK893" s="14"/>
      <c r="IHL893" s="14"/>
      <c r="IHM893" s="14"/>
      <c r="IHN893" s="14"/>
      <c r="IHO893" s="14"/>
      <c r="IHP893" s="14"/>
      <c r="IHQ893" s="14"/>
      <c r="IHR893" s="14"/>
      <c r="IHS893" s="14"/>
      <c r="IHT893" s="14"/>
      <c r="IHU893" s="14"/>
      <c r="IHV893" s="14"/>
      <c r="IHW893" s="14"/>
      <c r="IHX893" s="14"/>
      <c r="IHY893" s="14"/>
      <c r="IHZ893" s="14"/>
      <c r="IIA893" s="14"/>
      <c r="IIB893" s="14"/>
      <c r="IIC893" s="14"/>
      <c r="IID893" s="14"/>
      <c r="IIE893" s="14"/>
      <c r="IIF893" s="14"/>
      <c r="IIG893" s="14"/>
      <c r="IIH893" s="14"/>
      <c r="III893" s="14"/>
      <c r="IIJ893" s="14"/>
      <c r="IIK893" s="14"/>
      <c r="IIL893" s="14"/>
      <c r="IIM893" s="14"/>
      <c r="IIN893" s="14"/>
      <c r="IIO893" s="14"/>
      <c r="IIP893" s="14"/>
      <c r="IIQ893" s="14"/>
      <c r="IIR893" s="14"/>
      <c r="IIS893" s="14"/>
      <c r="IIT893" s="14"/>
      <c r="IIU893" s="14"/>
      <c r="IIV893" s="14"/>
      <c r="IIW893" s="14"/>
      <c r="IIX893" s="14"/>
      <c r="IIY893" s="14"/>
      <c r="IIZ893" s="14"/>
      <c r="IJA893" s="14"/>
      <c r="IJB893" s="14"/>
      <c r="IJC893" s="14"/>
      <c r="IJD893" s="14"/>
      <c r="IJE893" s="14"/>
      <c r="IJF893" s="14"/>
      <c r="IJG893" s="14"/>
      <c r="IJH893" s="14"/>
      <c r="IJI893" s="14"/>
      <c r="IJJ893" s="14"/>
      <c r="IJK893" s="14"/>
      <c r="IJL893" s="14"/>
      <c r="IJM893" s="14"/>
      <c r="IJN893" s="14"/>
      <c r="IJO893" s="14"/>
      <c r="IJP893" s="14"/>
      <c r="IJQ893" s="14"/>
      <c r="IJR893" s="14"/>
      <c r="IJS893" s="14"/>
      <c r="IJT893" s="14"/>
      <c r="IJU893" s="14"/>
      <c r="IJV893" s="14"/>
      <c r="IJW893" s="14"/>
      <c r="IJX893" s="14"/>
      <c r="IJY893" s="14"/>
      <c r="IJZ893" s="14"/>
      <c r="IKA893" s="14"/>
      <c r="IKB893" s="14"/>
      <c r="IKC893" s="14"/>
      <c r="IKD893" s="14"/>
      <c r="IKE893" s="14"/>
      <c r="IKF893" s="14"/>
      <c r="IKG893" s="14"/>
      <c r="IKH893" s="14"/>
      <c r="IKI893" s="14"/>
      <c r="IKJ893" s="14"/>
      <c r="IKK893" s="14"/>
      <c r="IKL893" s="14"/>
      <c r="IKM893" s="14"/>
      <c r="IKN893" s="14"/>
      <c r="IKO893" s="14"/>
      <c r="IKP893" s="14"/>
      <c r="IKQ893" s="14"/>
      <c r="IKR893" s="14"/>
      <c r="IKS893" s="14"/>
      <c r="IKT893" s="14"/>
      <c r="IKU893" s="14"/>
      <c r="IKV893" s="14"/>
      <c r="IKW893" s="14"/>
      <c r="IKX893" s="14"/>
      <c r="IKY893" s="14"/>
      <c r="IKZ893" s="14"/>
      <c r="ILA893" s="14"/>
      <c r="ILB893" s="14"/>
      <c r="ILC893" s="14"/>
      <c r="ILD893" s="14"/>
      <c r="ILE893" s="14"/>
      <c r="ILF893" s="14"/>
      <c r="ILG893" s="14"/>
      <c r="ILH893" s="14"/>
      <c r="ILI893" s="14"/>
      <c r="ILJ893" s="14"/>
      <c r="ILK893" s="14"/>
      <c r="ILL893" s="14"/>
      <c r="ILM893" s="14"/>
      <c r="ILN893" s="14"/>
      <c r="ILO893" s="14"/>
      <c r="ILP893" s="14"/>
      <c r="ILQ893" s="14"/>
      <c r="ILR893" s="14"/>
      <c r="ILS893" s="14"/>
      <c r="ILT893" s="14"/>
      <c r="ILU893" s="14"/>
      <c r="ILV893" s="14"/>
      <c r="ILW893" s="14"/>
      <c r="ILX893" s="14"/>
      <c r="ILY893" s="14"/>
      <c r="ILZ893" s="14"/>
      <c r="IMA893" s="14"/>
      <c r="IMB893" s="14"/>
      <c r="IMC893" s="14"/>
      <c r="IMD893" s="14"/>
      <c r="IME893" s="14"/>
      <c r="IMF893" s="14"/>
      <c r="IMG893" s="14"/>
      <c r="IMH893" s="14"/>
      <c r="IMI893" s="14"/>
      <c r="IMJ893" s="14"/>
      <c r="IMK893" s="14"/>
      <c r="IML893" s="14"/>
      <c r="IMM893" s="14"/>
      <c r="IMN893" s="14"/>
      <c r="IMO893" s="14"/>
      <c r="IMP893" s="14"/>
      <c r="IMQ893" s="14"/>
      <c r="IMR893" s="14"/>
      <c r="IMS893" s="14"/>
      <c r="IMT893" s="14"/>
      <c r="IMU893" s="14"/>
      <c r="IMV893" s="14"/>
      <c r="IMW893" s="14"/>
      <c r="IMX893" s="14"/>
      <c r="IMY893" s="14"/>
      <c r="IMZ893" s="14"/>
      <c r="INA893" s="14"/>
      <c r="INB893" s="14"/>
      <c r="INC893" s="14"/>
      <c r="IND893" s="14"/>
      <c r="INE893" s="14"/>
      <c r="INF893" s="14"/>
      <c r="ING893" s="14"/>
      <c r="INH893" s="14"/>
      <c r="INI893" s="14"/>
      <c r="INJ893" s="14"/>
      <c r="INK893" s="14"/>
      <c r="INL893" s="14"/>
      <c r="INM893" s="14"/>
      <c r="INN893" s="14"/>
      <c r="INO893" s="14"/>
      <c r="INP893" s="14"/>
      <c r="INQ893" s="14"/>
      <c r="INR893" s="14"/>
      <c r="INS893" s="14"/>
      <c r="INT893" s="14"/>
      <c r="INU893" s="14"/>
      <c r="INV893" s="14"/>
      <c r="INW893" s="14"/>
      <c r="INX893" s="14"/>
      <c r="INY893" s="14"/>
      <c r="INZ893" s="14"/>
      <c r="IOA893" s="14"/>
      <c r="IOB893" s="14"/>
      <c r="IOC893" s="14"/>
      <c r="IOD893" s="14"/>
      <c r="IOE893" s="14"/>
      <c r="IOF893" s="14"/>
      <c r="IOG893" s="14"/>
      <c r="IOH893" s="14"/>
      <c r="IOI893" s="14"/>
      <c r="IOJ893" s="14"/>
      <c r="IOK893" s="14"/>
      <c r="IOL893" s="14"/>
      <c r="IOM893" s="14"/>
      <c r="ION893" s="14"/>
      <c r="IOO893" s="14"/>
      <c r="IOP893" s="14"/>
      <c r="IOQ893" s="14"/>
      <c r="IOR893" s="14"/>
      <c r="IOS893" s="14"/>
      <c r="IOT893" s="14"/>
      <c r="IOU893" s="14"/>
      <c r="IOV893" s="14"/>
      <c r="IOW893" s="14"/>
      <c r="IOX893" s="14"/>
      <c r="IOY893" s="14"/>
      <c r="IOZ893" s="14"/>
      <c r="IPA893" s="14"/>
      <c r="IPB893" s="14"/>
      <c r="IPC893" s="14"/>
      <c r="IPD893" s="14"/>
      <c r="IPE893" s="14"/>
      <c r="IPF893" s="14"/>
      <c r="IPG893" s="14"/>
      <c r="IPH893" s="14"/>
      <c r="IPI893" s="14"/>
      <c r="IPJ893" s="14"/>
      <c r="IPK893" s="14"/>
      <c r="IPL893" s="14"/>
      <c r="IPM893" s="14"/>
      <c r="IPN893" s="14"/>
      <c r="IPO893" s="14"/>
      <c r="IPP893" s="14"/>
      <c r="IPQ893" s="14"/>
      <c r="IPR893" s="14"/>
      <c r="IPS893" s="14"/>
      <c r="IPT893" s="14"/>
      <c r="IPU893" s="14"/>
      <c r="IPV893" s="14"/>
      <c r="IPW893" s="14"/>
      <c r="IPX893" s="14"/>
      <c r="IPY893" s="14"/>
      <c r="IPZ893" s="14"/>
      <c r="IQA893" s="14"/>
      <c r="IQB893" s="14"/>
      <c r="IQC893" s="14"/>
      <c r="IQD893" s="14"/>
      <c r="IQE893" s="14"/>
      <c r="IQF893" s="14"/>
      <c r="IQG893" s="14"/>
      <c r="IQH893" s="14"/>
      <c r="IQI893" s="14"/>
      <c r="IQJ893" s="14"/>
      <c r="IQK893" s="14"/>
      <c r="IQL893" s="14"/>
      <c r="IQM893" s="14"/>
      <c r="IQN893" s="14"/>
      <c r="IQO893" s="14"/>
      <c r="IQP893" s="14"/>
      <c r="IQQ893" s="14"/>
      <c r="IQR893" s="14"/>
      <c r="IQS893" s="14"/>
      <c r="IQT893" s="14"/>
      <c r="IQU893" s="14"/>
      <c r="IQV893" s="14"/>
      <c r="IQW893" s="14"/>
      <c r="IQX893" s="14"/>
      <c r="IQY893" s="14"/>
      <c r="IQZ893" s="14"/>
      <c r="IRA893" s="14"/>
      <c r="IRB893" s="14"/>
      <c r="IRC893" s="14"/>
      <c r="IRD893" s="14"/>
      <c r="IRE893" s="14"/>
      <c r="IRF893" s="14"/>
      <c r="IRG893" s="14"/>
      <c r="IRH893" s="14"/>
      <c r="IRI893" s="14"/>
      <c r="IRJ893" s="14"/>
      <c r="IRK893" s="14"/>
      <c r="IRL893" s="14"/>
      <c r="IRM893" s="14"/>
      <c r="IRN893" s="14"/>
      <c r="IRO893" s="14"/>
      <c r="IRP893" s="14"/>
      <c r="IRQ893" s="14"/>
      <c r="IRR893" s="14"/>
      <c r="IRS893" s="14"/>
      <c r="IRT893" s="14"/>
      <c r="IRU893" s="14"/>
      <c r="IRV893" s="14"/>
      <c r="IRW893" s="14"/>
      <c r="IRX893" s="14"/>
      <c r="IRY893" s="14"/>
      <c r="IRZ893" s="14"/>
      <c r="ISA893" s="14"/>
      <c r="ISB893" s="14"/>
      <c r="ISC893" s="14"/>
      <c r="ISD893" s="14"/>
      <c r="ISE893" s="14"/>
      <c r="ISF893" s="14"/>
      <c r="ISG893" s="14"/>
      <c r="ISH893" s="14"/>
      <c r="ISI893" s="14"/>
      <c r="ISJ893" s="14"/>
      <c r="ISK893" s="14"/>
      <c r="ISL893" s="14"/>
      <c r="ISM893" s="14"/>
      <c r="ISN893" s="14"/>
      <c r="ISO893" s="14"/>
      <c r="ISP893" s="14"/>
      <c r="ISQ893" s="14"/>
      <c r="ISR893" s="14"/>
      <c r="ISS893" s="14"/>
      <c r="IST893" s="14"/>
      <c r="ISU893" s="14"/>
      <c r="ISV893" s="14"/>
      <c r="ISW893" s="14"/>
      <c r="ISX893" s="14"/>
      <c r="ISY893" s="14"/>
      <c r="ISZ893" s="14"/>
      <c r="ITA893" s="14"/>
      <c r="ITB893" s="14"/>
      <c r="ITC893" s="14"/>
      <c r="ITD893" s="14"/>
      <c r="ITE893" s="14"/>
      <c r="ITF893" s="14"/>
      <c r="ITG893" s="14"/>
      <c r="ITH893" s="14"/>
      <c r="ITI893" s="14"/>
      <c r="ITJ893" s="14"/>
      <c r="ITK893" s="14"/>
      <c r="ITL893" s="14"/>
      <c r="ITM893" s="14"/>
      <c r="ITN893" s="14"/>
      <c r="ITO893" s="14"/>
      <c r="ITP893" s="14"/>
      <c r="ITQ893" s="14"/>
      <c r="ITR893" s="14"/>
      <c r="ITS893" s="14"/>
      <c r="ITT893" s="14"/>
      <c r="ITU893" s="14"/>
      <c r="ITV893" s="14"/>
      <c r="ITW893" s="14"/>
      <c r="ITX893" s="14"/>
      <c r="ITY893" s="14"/>
      <c r="ITZ893" s="14"/>
      <c r="IUA893" s="14"/>
      <c r="IUB893" s="14"/>
      <c r="IUC893" s="14"/>
      <c r="IUD893" s="14"/>
      <c r="IUE893" s="14"/>
      <c r="IUF893" s="14"/>
      <c r="IUG893" s="14"/>
      <c r="IUH893" s="14"/>
      <c r="IUI893" s="14"/>
      <c r="IUJ893" s="14"/>
      <c r="IUK893" s="14"/>
      <c r="IUL893" s="14"/>
      <c r="IUM893" s="14"/>
      <c r="IUN893" s="14"/>
      <c r="IUO893" s="14"/>
      <c r="IUP893" s="14"/>
      <c r="IUQ893" s="14"/>
      <c r="IUR893" s="14"/>
      <c r="IUS893" s="14"/>
      <c r="IUT893" s="14"/>
      <c r="IUU893" s="14"/>
      <c r="IUV893" s="14"/>
      <c r="IUW893" s="14"/>
      <c r="IUX893" s="14"/>
      <c r="IUY893" s="14"/>
      <c r="IUZ893" s="14"/>
      <c r="IVA893" s="14"/>
      <c r="IVB893" s="14"/>
      <c r="IVC893" s="14"/>
      <c r="IVD893" s="14"/>
      <c r="IVE893" s="14"/>
      <c r="IVF893" s="14"/>
      <c r="IVG893" s="14"/>
      <c r="IVH893" s="14"/>
      <c r="IVI893" s="14"/>
      <c r="IVJ893" s="14"/>
      <c r="IVK893" s="14"/>
      <c r="IVL893" s="14"/>
      <c r="IVM893" s="14"/>
      <c r="IVN893" s="14"/>
      <c r="IVO893" s="14"/>
      <c r="IVP893" s="14"/>
      <c r="IVQ893" s="14"/>
      <c r="IVR893" s="14"/>
      <c r="IVS893" s="14"/>
      <c r="IVT893" s="14"/>
      <c r="IVU893" s="14"/>
      <c r="IVV893" s="14"/>
      <c r="IVW893" s="14"/>
      <c r="IVX893" s="14"/>
      <c r="IVY893" s="14"/>
      <c r="IVZ893" s="14"/>
      <c r="IWA893" s="14"/>
      <c r="IWB893" s="14"/>
      <c r="IWC893" s="14"/>
      <c r="IWD893" s="14"/>
      <c r="IWE893" s="14"/>
      <c r="IWF893" s="14"/>
      <c r="IWG893" s="14"/>
      <c r="IWH893" s="14"/>
      <c r="IWI893" s="14"/>
      <c r="IWJ893" s="14"/>
      <c r="IWK893" s="14"/>
      <c r="IWL893" s="14"/>
      <c r="IWM893" s="14"/>
      <c r="IWN893" s="14"/>
      <c r="IWO893" s="14"/>
      <c r="IWP893" s="14"/>
      <c r="IWQ893" s="14"/>
      <c r="IWR893" s="14"/>
      <c r="IWS893" s="14"/>
      <c r="IWT893" s="14"/>
      <c r="IWU893" s="14"/>
      <c r="IWV893" s="14"/>
      <c r="IWW893" s="14"/>
      <c r="IWX893" s="14"/>
      <c r="IWY893" s="14"/>
      <c r="IWZ893" s="14"/>
      <c r="IXA893" s="14"/>
      <c r="IXB893" s="14"/>
      <c r="IXC893" s="14"/>
      <c r="IXD893" s="14"/>
      <c r="IXE893" s="14"/>
      <c r="IXF893" s="14"/>
      <c r="IXG893" s="14"/>
      <c r="IXH893" s="14"/>
      <c r="IXI893" s="14"/>
      <c r="IXJ893" s="14"/>
      <c r="IXK893" s="14"/>
      <c r="IXL893" s="14"/>
      <c r="IXM893" s="14"/>
      <c r="IXN893" s="14"/>
      <c r="IXO893" s="14"/>
      <c r="IXP893" s="14"/>
      <c r="IXQ893" s="14"/>
      <c r="IXR893" s="14"/>
      <c r="IXS893" s="14"/>
      <c r="IXT893" s="14"/>
      <c r="IXU893" s="14"/>
      <c r="IXV893" s="14"/>
      <c r="IXW893" s="14"/>
      <c r="IXX893" s="14"/>
      <c r="IXY893" s="14"/>
      <c r="IXZ893" s="14"/>
      <c r="IYA893" s="14"/>
      <c r="IYB893" s="14"/>
      <c r="IYC893" s="14"/>
      <c r="IYD893" s="14"/>
      <c r="IYE893" s="14"/>
      <c r="IYF893" s="14"/>
      <c r="IYG893" s="14"/>
      <c r="IYH893" s="14"/>
      <c r="IYI893" s="14"/>
      <c r="IYJ893" s="14"/>
      <c r="IYK893" s="14"/>
      <c r="IYL893" s="14"/>
      <c r="IYM893" s="14"/>
      <c r="IYN893" s="14"/>
      <c r="IYO893" s="14"/>
      <c r="IYP893" s="14"/>
      <c r="IYQ893" s="14"/>
      <c r="IYR893" s="14"/>
      <c r="IYS893" s="14"/>
      <c r="IYT893" s="14"/>
      <c r="IYU893" s="14"/>
      <c r="IYV893" s="14"/>
      <c r="IYW893" s="14"/>
      <c r="IYX893" s="14"/>
      <c r="IYY893" s="14"/>
      <c r="IYZ893" s="14"/>
      <c r="IZA893" s="14"/>
      <c r="IZB893" s="14"/>
      <c r="IZC893" s="14"/>
      <c r="IZD893" s="14"/>
      <c r="IZE893" s="14"/>
      <c r="IZF893" s="14"/>
      <c r="IZG893" s="14"/>
      <c r="IZH893" s="14"/>
      <c r="IZI893" s="14"/>
      <c r="IZJ893" s="14"/>
      <c r="IZK893" s="14"/>
      <c r="IZL893" s="14"/>
      <c r="IZM893" s="14"/>
      <c r="IZN893" s="14"/>
      <c r="IZO893" s="14"/>
      <c r="IZP893" s="14"/>
      <c r="IZQ893" s="14"/>
      <c r="IZR893" s="14"/>
      <c r="IZS893" s="14"/>
      <c r="IZT893" s="14"/>
      <c r="IZU893" s="14"/>
      <c r="IZV893" s="14"/>
      <c r="IZW893" s="14"/>
      <c r="IZX893" s="14"/>
      <c r="IZY893" s="14"/>
      <c r="IZZ893" s="14"/>
      <c r="JAA893" s="14"/>
      <c r="JAB893" s="14"/>
      <c r="JAC893" s="14"/>
      <c r="JAD893" s="14"/>
      <c r="JAE893" s="14"/>
      <c r="JAF893" s="14"/>
      <c r="JAG893" s="14"/>
      <c r="JAH893" s="14"/>
      <c r="JAI893" s="14"/>
      <c r="JAJ893" s="14"/>
      <c r="JAK893" s="14"/>
      <c r="JAL893" s="14"/>
      <c r="JAM893" s="14"/>
      <c r="JAN893" s="14"/>
      <c r="JAO893" s="14"/>
      <c r="JAP893" s="14"/>
      <c r="JAQ893" s="14"/>
      <c r="JAR893" s="14"/>
      <c r="JAS893" s="14"/>
      <c r="JAT893" s="14"/>
      <c r="JAU893" s="14"/>
      <c r="JAV893" s="14"/>
      <c r="JAW893" s="14"/>
      <c r="JAX893" s="14"/>
      <c r="JAY893" s="14"/>
      <c r="JAZ893" s="14"/>
      <c r="JBA893" s="14"/>
      <c r="JBB893" s="14"/>
      <c r="JBC893" s="14"/>
      <c r="JBD893" s="14"/>
      <c r="JBE893" s="14"/>
      <c r="JBF893" s="14"/>
      <c r="JBG893" s="14"/>
      <c r="JBH893" s="14"/>
      <c r="JBI893" s="14"/>
      <c r="JBJ893" s="14"/>
      <c r="JBK893" s="14"/>
      <c r="JBL893" s="14"/>
      <c r="JBM893" s="14"/>
      <c r="JBN893" s="14"/>
      <c r="JBO893" s="14"/>
      <c r="JBP893" s="14"/>
      <c r="JBQ893" s="14"/>
      <c r="JBR893" s="14"/>
      <c r="JBS893" s="14"/>
      <c r="JBT893" s="14"/>
      <c r="JBU893" s="14"/>
      <c r="JBV893" s="14"/>
      <c r="JBW893" s="14"/>
      <c r="JBX893" s="14"/>
      <c r="JBY893" s="14"/>
      <c r="JBZ893" s="14"/>
      <c r="JCA893" s="14"/>
      <c r="JCB893" s="14"/>
      <c r="JCC893" s="14"/>
      <c r="JCD893" s="14"/>
      <c r="JCE893" s="14"/>
      <c r="JCF893" s="14"/>
      <c r="JCG893" s="14"/>
      <c r="JCH893" s="14"/>
      <c r="JCI893" s="14"/>
      <c r="JCJ893" s="14"/>
      <c r="JCK893" s="14"/>
      <c r="JCL893" s="14"/>
      <c r="JCM893" s="14"/>
      <c r="JCN893" s="14"/>
      <c r="JCO893" s="14"/>
      <c r="JCP893" s="14"/>
      <c r="JCQ893" s="14"/>
      <c r="JCR893" s="14"/>
      <c r="JCS893" s="14"/>
      <c r="JCT893" s="14"/>
      <c r="JCU893" s="14"/>
      <c r="JCV893" s="14"/>
      <c r="JCW893" s="14"/>
      <c r="JCX893" s="14"/>
      <c r="JCY893" s="14"/>
      <c r="JCZ893" s="14"/>
      <c r="JDA893" s="14"/>
      <c r="JDB893" s="14"/>
      <c r="JDC893" s="14"/>
      <c r="JDD893" s="14"/>
      <c r="JDE893" s="14"/>
      <c r="JDF893" s="14"/>
      <c r="JDG893" s="14"/>
      <c r="JDH893" s="14"/>
      <c r="JDI893" s="14"/>
      <c r="JDJ893" s="14"/>
      <c r="JDK893" s="14"/>
      <c r="JDL893" s="14"/>
      <c r="JDM893" s="14"/>
      <c r="JDN893" s="14"/>
      <c r="JDO893" s="14"/>
      <c r="JDP893" s="14"/>
      <c r="JDQ893" s="14"/>
      <c r="JDR893" s="14"/>
      <c r="JDS893" s="14"/>
      <c r="JDT893" s="14"/>
      <c r="JDU893" s="14"/>
      <c r="JDV893" s="14"/>
      <c r="JDW893" s="14"/>
      <c r="JDX893" s="14"/>
      <c r="JDY893" s="14"/>
      <c r="JDZ893" s="14"/>
      <c r="JEA893" s="14"/>
      <c r="JEB893" s="14"/>
      <c r="JEC893" s="14"/>
      <c r="JED893" s="14"/>
      <c r="JEE893" s="14"/>
      <c r="JEF893" s="14"/>
      <c r="JEG893" s="14"/>
      <c r="JEH893" s="14"/>
      <c r="JEI893" s="14"/>
      <c r="JEJ893" s="14"/>
      <c r="JEK893" s="14"/>
      <c r="JEL893" s="14"/>
      <c r="JEM893" s="14"/>
      <c r="JEN893" s="14"/>
      <c r="JEO893" s="14"/>
      <c r="JEP893" s="14"/>
      <c r="JEQ893" s="14"/>
      <c r="JER893" s="14"/>
      <c r="JES893" s="14"/>
      <c r="JET893" s="14"/>
      <c r="JEU893" s="14"/>
      <c r="JEV893" s="14"/>
      <c r="JEW893" s="14"/>
      <c r="JEX893" s="14"/>
      <c r="JEY893" s="14"/>
      <c r="JEZ893" s="14"/>
      <c r="JFA893" s="14"/>
      <c r="JFB893" s="14"/>
      <c r="JFC893" s="14"/>
      <c r="JFD893" s="14"/>
      <c r="JFE893" s="14"/>
      <c r="JFF893" s="14"/>
      <c r="JFG893" s="14"/>
      <c r="JFH893" s="14"/>
      <c r="JFI893" s="14"/>
      <c r="JFJ893" s="14"/>
      <c r="JFK893" s="14"/>
      <c r="JFL893" s="14"/>
      <c r="JFM893" s="14"/>
      <c r="JFN893" s="14"/>
      <c r="JFO893" s="14"/>
      <c r="JFP893" s="14"/>
      <c r="JFQ893" s="14"/>
      <c r="JFR893" s="14"/>
      <c r="JFS893" s="14"/>
      <c r="JFT893" s="14"/>
      <c r="JFU893" s="14"/>
      <c r="JFV893" s="14"/>
      <c r="JFW893" s="14"/>
      <c r="JFX893" s="14"/>
      <c r="JFY893" s="14"/>
      <c r="JFZ893" s="14"/>
      <c r="JGA893" s="14"/>
      <c r="JGB893" s="14"/>
      <c r="JGC893" s="14"/>
      <c r="JGD893" s="14"/>
      <c r="JGE893" s="14"/>
      <c r="JGF893" s="14"/>
      <c r="JGG893" s="14"/>
      <c r="JGH893" s="14"/>
      <c r="JGI893" s="14"/>
      <c r="JGJ893" s="14"/>
      <c r="JGK893" s="14"/>
      <c r="JGL893" s="14"/>
      <c r="JGM893" s="14"/>
      <c r="JGN893" s="14"/>
      <c r="JGO893" s="14"/>
      <c r="JGP893" s="14"/>
      <c r="JGQ893" s="14"/>
      <c r="JGR893" s="14"/>
      <c r="JGS893" s="14"/>
      <c r="JGT893" s="14"/>
      <c r="JGU893" s="14"/>
      <c r="JGV893" s="14"/>
      <c r="JGW893" s="14"/>
      <c r="JGX893" s="14"/>
      <c r="JGY893" s="14"/>
      <c r="JGZ893" s="14"/>
      <c r="JHA893" s="14"/>
      <c r="JHB893" s="14"/>
      <c r="JHC893" s="14"/>
      <c r="JHD893" s="14"/>
      <c r="JHE893" s="14"/>
      <c r="JHF893" s="14"/>
      <c r="JHG893" s="14"/>
      <c r="JHH893" s="14"/>
      <c r="JHI893" s="14"/>
      <c r="JHJ893" s="14"/>
      <c r="JHK893" s="14"/>
      <c r="JHL893" s="14"/>
      <c r="JHM893" s="14"/>
      <c r="JHN893" s="14"/>
      <c r="JHO893" s="14"/>
      <c r="JHP893" s="14"/>
      <c r="JHQ893" s="14"/>
      <c r="JHR893" s="14"/>
      <c r="JHS893" s="14"/>
      <c r="JHT893" s="14"/>
      <c r="JHU893" s="14"/>
      <c r="JHV893" s="14"/>
      <c r="JHW893" s="14"/>
      <c r="JHX893" s="14"/>
      <c r="JHY893" s="14"/>
      <c r="JHZ893" s="14"/>
      <c r="JIA893" s="14"/>
      <c r="JIB893" s="14"/>
      <c r="JIC893" s="14"/>
      <c r="JID893" s="14"/>
      <c r="JIE893" s="14"/>
      <c r="JIF893" s="14"/>
      <c r="JIG893" s="14"/>
      <c r="JIH893" s="14"/>
      <c r="JII893" s="14"/>
      <c r="JIJ893" s="14"/>
      <c r="JIK893" s="14"/>
      <c r="JIL893" s="14"/>
      <c r="JIM893" s="14"/>
      <c r="JIN893" s="14"/>
      <c r="JIO893" s="14"/>
      <c r="JIP893" s="14"/>
      <c r="JIQ893" s="14"/>
      <c r="JIR893" s="14"/>
      <c r="JIS893" s="14"/>
      <c r="JIT893" s="14"/>
      <c r="JIU893" s="14"/>
      <c r="JIV893" s="14"/>
      <c r="JIW893" s="14"/>
      <c r="JIX893" s="14"/>
      <c r="JIY893" s="14"/>
      <c r="JIZ893" s="14"/>
      <c r="JJA893" s="14"/>
      <c r="JJB893" s="14"/>
      <c r="JJC893" s="14"/>
      <c r="JJD893" s="14"/>
      <c r="JJE893" s="14"/>
      <c r="JJF893" s="14"/>
      <c r="JJG893" s="14"/>
      <c r="JJH893" s="14"/>
      <c r="JJI893" s="14"/>
      <c r="JJJ893" s="14"/>
      <c r="JJK893" s="14"/>
      <c r="JJL893" s="14"/>
      <c r="JJM893" s="14"/>
      <c r="JJN893" s="14"/>
      <c r="JJO893" s="14"/>
      <c r="JJP893" s="14"/>
      <c r="JJQ893" s="14"/>
      <c r="JJR893" s="14"/>
      <c r="JJS893" s="14"/>
      <c r="JJT893" s="14"/>
      <c r="JJU893" s="14"/>
      <c r="JJV893" s="14"/>
      <c r="JJW893" s="14"/>
      <c r="JJX893" s="14"/>
      <c r="JJY893" s="14"/>
      <c r="JJZ893" s="14"/>
      <c r="JKA893" s="14"/>
      <c r="JKB893" s="14"/>
      <c r="JKC893" s="14"/>
      <c r="JKD893" s="14"/>
      <c r="JKE893" s="14"/>
      <c r="JKF893" s="14"/>
      <c r="JKG893" s="14"/>
      <c r="JKH893" s="14"/>
      <c r="JKI893" s="14"/>
      <c r="JKJ893" s="14"/>
      <c r="JKK893" s="14"/>
      <c r="JKL893" s="14"/>
      <c r="JKM893" s="14"/>
      <c r="JKN893" s="14"/>
      <c r="JKO893" s="14"/>
      <c r="JKP893" s="14"/>
      <c r="JKQ893" s="14"/>
      <c r="JKR893" s="14"/>
      <c r="JKS893" s="14"/>
      <c r="JKT893" s="14"/>
      <c r="JKU893" s="14"/>
      <c r="JKV893" s="14"/>
      <c r="JKW893" s="14"/>
      <c r="JKX893" s="14"/>
      <c r="JKY893" s="14"/>
      <c r="JKZ893" s="14"/>
      <c r="JLA893" s="14"/>
      <c r="JLB893" s="14"/>
      <c r="JLC893" s="14"/>
      <c r="JLD893" s="14"/>
      <c r="JLE893" s="14"/>
      <c r="JLF893" s="14"/>
      <c r="JLG893" s="14"/>
      <c r="JLH893" s="14"/>
      <c r="JLI893" s="14"/>
      <c r="JLJ893" s="14"/>
      <c r="JLK893" s="14"/>
      <c r="JLL893" s="14"/>
      <c r="JLM893" s="14"/>
      <c r="JLN893" s="14"/>
      <c r="JLO893" s="14"/>
      <c r="JLP893" s="14"/>
      <c r="JLQ893" s="14"/>
      <c r="JLR893" s="14"/>
      <c r="JLS893" s="14"/>
      <c r="JLT893" s="14"/>
      <c r="JLU893" s="14"/>
      <c r="JLV893" s="14"/>
      <c r="JLW893" s="14"/>
      <c r="JLX893" s="14"/>
      <c r="JLY893" s="14"/>
      <c r="JLZ893" s="14"/>
      <c r="JMA893" s="14"/>
      <c r="JMB893" s="14"/>
      <c r="JMC893" s="14"/>
      <c r="JMD893" s="14"/>
      <c r="JME893" s="14"/>
      <c r="JMF893" s="14"/>
      <c r="JMG893" s="14"/>
      <c r="JMH893" s="14"/>
      <c r="JMI893" s="14"/>
      <c r="JMJ893" s="14"/>
      <c r="JMK893" s="14"/>
      <c r="JML893" s="14"/>
      <c r="JMM893" s="14"/>
      <c r="JMN893" s="14"/>
      <c r="JMO893" s="14"/>
      <c r="JMP893" s="14"/>
      <c r="JMQ893" s="14"/>
      <c r="JMR893" s="14"/>
      <c r="JMS893" s="14"/>
      <c r="JMT893" s="14"/>
      <c r="JMU893" s="14"/>
      <c r="JMV893" s="14"/>
      <c r="JMW893" s="14"/>
      <c r="JMX893" s="14"/>
      <c r="JMY893" s="14"/>
      <c r="JMZ893" s="14"/>
      <c r="JNA893" s="14"/>
      <c r="JNB893" s="14"/>
      <c r="JNC893" s="14"/>
      <c r="JND893" s="14"/>
      <c r="JNE893" s="14"/>
      <c r="JNF893" s="14"/>
      <c r="JNG893" s="14"/>
      <c r="JNH893" s="14"/>
      <c r="JNI893" s="14"/>
      <c r="JNJ893" s="14"/>
      <c r="JNK893" s="14"/>
      <c r="JNL893" s="14"/>
      <c r="JNM893" s="14"/>
      <c r="JNN893" s="14"/>
      <c r="JNO893" s="14"/>
      <c r="JNP893" s="14"/>
      <c r="JNQ893" s="14"/>
      <c r="JNR893" s="14"/>
      <c r="JNS893" s="14"/>
      <c r="JNT893" s="14"/>
      <c r="JNU893" s="14"/>
      <c r="JNV893" s="14"/>
      <c r="JNW893" s="14"/>
      <c r="JNX893" s="14"/>
      <c r="JNY893" s="14"/>
      <c r="JNZ893" s="14"/>
      <c r="JOA893" s="14"/>
      <c r="JOB893" s="14"/>
      <c r="JOC893" s="14"/>
      <c r="JOD893" s="14"/>
      <c r="JOE893" s="14"/>
      <c r="JOF893" s="14"/>
      <c r="JOG893" s="14"/>
      <c r="JOH893" s="14"/>
      <c r="JOI893" s="14"/>
      <c r="JOJ893" s="14"/>
      <c r="JOK893" s="14"/>
      <c r="JOL893" s="14"/>
      <c r="JOM893" s="14"/>
      <c r="JON893" s="14"/>
      <c r="JOO893" s="14"/>
      <c r="JOP893" s="14"/>
      <c r="JOQ893" s="14"/>
      <c r="JOR893" s="14"/>
      <c r="JOS893" s="14"/>
      <c r="JOT893" s="14"/>
      <c r="JOU893" s="14"/>
      <c r="JOV893" s="14"/>
      <c r="JOW893" s="14"/>
      <c r="JOX893" s="14"/>
      <c r="JOY893" s="14"/>
      <c r="JOZ893" s="14"/>
      <c r="JPA893" s="14"/>
      <c r="JPB893" s="14"/>
      <c r="JPC893" s="14"/>
      <c r="JPD893" s="14"/>
      <c r="JPE893" s="14"/>
      <c r="JPF893" s="14"/>
      <c r="JPG893" s="14"/>
      <c r="JPH893" s="14"/>
      <c r="JPI893" s="14"/>
      <c r="JPJ893" s="14"/>
      <c r="JPK893" s="14"/>
      <c r="JPL893" s="14"/>
      <c r="JPM893" s="14"/>
      <c r="JPN893" s="14"/>
      <c r="JPO893" s="14"/>
      <c r="JPP893" s="14"/>
      <c r="JPQ893" s="14"/>
      <c r="JPR893" s="14"/>
      <c r="JPS893" s="14"/>
      <c r="JPT893" s="14"/>
      <c r="JPU893" s="14"/>
      <c r="JPV893" s="14"/>
      <c r="JPW893" s="14"/>
      <c r="JPX893" s="14"/>
      <c r="JPY893" s="14"/>
      <c r="JPZ893" s="14"/>
      <c r="JQA893" s="14"/>
      <c r="JQB893" s="14"/>
      <c r="JQC893" s="14"/>
      <c r="JQD893" s="14"/>
      <c r="JQE893" s="14"/>
      <c r="JQF893" s="14"/>
      <c r="JQG893" s="14"/>
      <c r="JQH893" s="14"/>
      <c r="JQI893" s="14"/>
      <c r="JQJ893" s="14"/>
      <c r="JQK893" s="14"/>
      <c r="JQL893" s="14"/>
      <c r="JQM893" s="14"/>
      <c r="JQN893" s="14"/>
      <c r="JQO893" s="14"/>
      <c r="JQP893" s="14"/>
      <c r="JQQ893" s="14"/>
      <c r="JQR893" s="14"/>
      <c r="JQS893" s="14"/>
      <c r="JQT893" s="14"/>
      <c r="JQU893" s="14"/>
      <c r="JQV893" s="14"/>
      <c r="JQW893" s="14"/>
      <c r="JQX893" s="14"/>
      <c r="JQY893" s="14"/>
      <c r="JQZ893" s="14"/>
      <c r="JRA893" s="14"/>
      <c r="JRB893" s="14"/>
      <c r="JRC893" s="14"/>
      <c r="JRD893" s="14"/>
      <c r="JRE893" s="14"/>
      <c r="JRF893" s="14"/>
      <c r="JRG893" s="14"/>
      <c r="JRH893" s="14"/>
      <c r="JRI893" s="14"/>
      <c r="JRJ893" s="14"/>
      <c r="JRK893" s="14"/>
      <c r="JRL893" s="14"/>
      <c r="JRM893" s="14"/>
      <c r="JRN893" s="14"/>
      <c r="JRO893" s="14"/>
      <c r="JRP893" s="14"/>
      <c r="JRQ893" s="14"/>
      <c r="JRR893" s="14"/>
      <c r="JRS893" s="14"/>
      <c r="JRT893" s="14"/>
      <c r="JRU893" s="14"/>
      <c r="JRV893" s="14"/>
      <c r="JRW893" s="14"/>
      <c r="JRX893" s="14"/>
      <c r="JRY893" s="14"/>
      <c r="JRZ893" s="14"/>
      <c r="JSA893" s="14"/>
      <c r="JSB893" s="14"/>
      <c r="JSC893" s="14"/>
      <c r="JSD893" s="14"/>
      <c r="JSE893" s="14"/>
      <c r="JSF893" s="14"/>
      <c r="JSG893" s="14"/>
      <c r="JSH893" s="14"/>
      <c r="JSI893" s="14"/>
      <c r="JSJ893" s="14"/>
      <c r="JSK893" s="14"/>
      <c r="JSL893" s="14"/>
      <c r="JSM893" s="14"/>
      <c r="JSN893" s="14"/>
      <c r="JSO893" s="14"/>
      <c r="JSP893" s="14"/>
      <c r="JSQ893" s="14"/>
      <c r="JSR893" s="14"/>
      <c r="JSS893" s="14"/>
      <c r="JST893" s="14"/>
      <c r="JSU893" s="14"/>
      <c r="JSV893" s="14"/>
      <c r="JSW893" s="14"/>
      <c r="JSX893" s="14"/>
      <c r="JSY893" s="14"/>
      <c r="JSZ893" s="14"/>
      <c r="JTA893" s="14"/>
      <c r="JTB893" s="14"/>
      <c r="JTC893" s="14"/>
      <c r="JTD893" s="14"/>
      <c r="JTE893" s="14"/>
      <c r="JTF893" s="14"/>
      <c r="JTG893" s="14"/>
      <c r="JTH893" s="14"/>
      <c r="JTI893" s="14"/>
      <c r="JTJ893" s="14"/>
      <c r="JTK893" s="14"/>
      <c r="JTL893" s="14"/>
      <c r="JTM893" s="14"/>
      <c r="JTN893" s="14"/>
      <c r="JTO893" s="14"/>
      <c r="JTP893" s="14"/>
      <c r="JTQ893" s="14"/>
      <c r="JTR893" s="14"/>
      <c r="JTS893" s="14"/>
      <c r="JTT893" s="14"/>
      <c r="JTU893" s="14"/>
      <c r="JTV893" s="14"/>
      <c r="JTW893" s="14"/>
      <c r="JTX893" s="14"/>
      <c r="JTY893" s="14"/>
      <c r="JTZ893" s="14"/>
      <c r="JUA893" s="14"/>
      <c r="JUB893" s="14"/>
      <c r="JUC893" s="14"/>
      <c r="JUD893" s="14"/>
      <c r="JUE893" s="14"/>
      <c r="JUF893" s="14"/>
      <c r="JUG893" s="14"/>
      <c r="JUH893" s="14"/>
      <c r="JUI893" s="14"/>
      <c r="JUJ893" s="14"/>
      <c r="JUK893" s="14"/>
      <c r="JUL893" s="14"/>
      <c r="JUM893" s="14"/>
      <c r="JUN893" s="14"/>
      <c r="JUO893" s="14"/>
      <c r="JUP893" s="14"/>
      <c r="JUQ893" s="14"/>
      <c r="JUR893" s="14"/>
      <c r="JUS893" s="14"/>
      <c r="JUT893" s="14"/>
      <c r="JUU893" s="14"/>
      <c r="JUV893" s="14"/>
      <c r="JUW893" s="14"/>
      <c r="JUX893" s="14"/>
      <c r="JUY893" s="14"/>
      <c r="JUZ893" s="14"/>
      <c r="JVA893" s="14"/>
      <c r="JVB893" s="14"/>
      <c r="JVC893" s="14"/>
      <c r="JVD893" s="14"/>
      <c r="JVE893" s="14"/>
      <c r="JVF893" s="14"/>
      <c r="JVG893" s="14"/>
      <c r="JVH893" s="14"/>
      <c r="JVI893" s="14"/>
      <c r="JVJ893" s="14"/>
      <c r="JVK893" s="14"/>
      <c r="JVL893" s="14"/>
      <c r="JVM893" s="14"/>
      <c r="JVN893" s="14"/>
      <c r="JVO893" s="14"/>
      <c r="JVP893" s="14"/>
      <c r="JVQ893" s="14"/>
      <c r="JVR893" s="14"/>
      <c r="JVS893" s="14"/>
      <c r="JVT893" s="14"/>
      <c r="JVU893" s="14"/>
      <c r="JVV893" s="14"/>
      <c r="JVW893" s="14"/>
      <c r="JVX893" s="14"/>
      <c r="JVY893" s="14"/>
      <c r="JVZ893" s="14"/>
      <c r="JWA893" s="14"/>
      <c r="JWB893" s="14"/>
      <c r="JWC893" s="14"/>
      <c r="JWD893" s="14"/>
      <c r="JWE893" s="14"/>
      <c r="JWF893" s="14"/>
      <c r="JWG893" s="14"/>
      <c r="JWH893" s="14"/>
      <c r="JWI893" s="14"/>
      <c r="JWJ893" s="14"/>
      <c r="JWK893" s="14"/>
      <c r="JWL893" s="14"/>
      <c r="JWM893" s="14"/>
      <c r="JWN893" s="14"/>
      <c r="JWO893" s="14"/>
      <c r="JWP893" s="14"/>
      <c r="JWQ893" s="14"/>
      <c r="JWR893" s="14"/>
      <c r="JWS893" s="14"/>
      <c r="JWT893" s="14"/>
      <c r="JWU893" s="14"/>
      <c r="JWV893" s="14"/>
      <c r="JWW893" s="14"/>
      <c r="JWX893" s="14"/>
      <c r="JWY893" s="14"/>
      <c r="JWZ893" s="14"/>
      <c r="JXA893" s="14"/>
      <c r="JXB893" s="14"/>
      <c r="JXC893" s="14"/>
      <c r="JXD893" s="14"/>
      <c r="JXE893" s="14"/>
      <c r="JXF893" s="14"/>
      <c r="JXG893" s="14"/>
      <c r="JXH893" s="14"/>
      <c r="JXI893" s="14"/>
      <c r="JXJ893" s="14"/>
      <c r="JXK893" s="14"/>
      <c r="JXL893" s="14"/>
      <c r="JXM893" s="14"/>
      <c r="JXN893" s="14"/>
      <c r="JXO893" s="14"/>
      <c r="JXP893" s="14"/>
      <c r="JXQ893" s="14"/>
      <c r="JXR893" s="14"/>
      <c r="JXS893" s="14"/>
      <c r="JXT893" s="14"/>
      <c r="JXU893" s="14"/>
      <c r="JXV893" s="14"/>
      <c r="JXW893" s="14"/>
      <c r="JXX893" s="14"/>
      <c r="JXY893" s="14"/>
      <c r="JXZ893" s="14"/>
      <c r="JYA893" s="14"/>
      <c r="JYB893" s="14"/>
      <c r="JYC893" s="14"/>
      <c r="JYD893" s="14"/>
      <c r="JYE893" s="14"/>
      <c r="JYF893" s="14"/>
      <c r="JYG893" s="14"/>
      <c r="JYH893" s="14"/>
      <c r="JYI893" s="14"/>
      <c r="JYJ893" s="14"/>
      <c r="JYK893" s="14"/>
      <c r="JYL893" s="14"/>
      <c r="JYM893" s="14"/>
      <c r="JYN893" s="14"/>
      <c r="JYO893" s="14"/>
      <c r="JYP893" s="14"/>
      <c r="JYQ893" s="14"/>
      <c r="JYR893" s="14"/>
      <c r="JYS893" s="14"/>
      <c r="JYT893" s="14"/>
      <c r="JYU893" s="14"/>
      <c r="JYV893" s="14"/>
      <c r="JYW893" s="14"/>
      <c r="JYX893" s="14"/>
      <c r="JYY893" s="14"/>
      <c r="JYZ893" s="14"/>
      <c r="JZA893" s="14"/>
      <c r="JZB893" s="14"/>
      <c r="JZC893" s="14"/>
      <c r="JZD893" s="14"/>
      <c r="JZE893" s="14"/>
      <c r="JZF893" s="14"/>
      <c r="JZG893" s="14"/>
      <c r="JZH893" s="14"/>
      <c r="JZI893" s="14"/>
      <c r="JZJ893" s="14"/>
      <c r="JZK893" s="14"/>
      <c r="JZL893" s="14"/>
      <c r="JZM893" s="14"/>
      <c r="JZN893" s="14"/>
      <c r="JZO893" s="14"/>
      <c r="JZP893" s="14"/>
      <c r="JZQ893" s="14"/>
      <c r="JZR893" s="14"/>
      <c r="JZS893" s="14"/>
      <c r="JZT893" s="14"/>
      <c r="JZU893" s="14"/>
      <c r="JZV893" s="14"/>
      <c r="JZW893" s="14"/>
      <c r="JZX893" s="14"/>
      <c r="JZY893" s="14"/>
      <c r="JZZ893" s="14"/>
      <c r="KAA893" s="14"/>
      <c r="KAB893" s="14"/>
      <c r="KAC893" s="14"/>
      <c r="KAD893" s="14"/>
      <c r="KAE893" s="14"/>
      <c r="KAF893" s="14"/>
      <c r="KAG893" s="14"/>
      <c r="KAH893" s="14"/>
      <c r="KAI893" s="14"/>
      <c r="KAJ893" s="14"/>
      <c r="KAK893" s="14"/>
      <c r="KAL893" s="14"/>
      <c r="KAM893" s="14"/>
      <c r="KAN893" s="14"/>
      <c r="KAO893" s="14"/>
      <c r="KAP893" s="14"/>
      <c r="KAQ893" s="14"/>
      <c r="KAR893" s="14"/>
      <c r="KAS893" s="14"/>
      <c r="KAT893" s="14"/>
      <c r="KAU893" s="14"/>
      <c r="KAV893" s="14"/>
      <c r="KAW893" s="14"/>
      <c r="KAX893" s="14"/>
      <c r="KAY893" s="14"/>
      <c r="KAZ893" s="14"/>
      <c r="KBA893" s="14"/>
      <c r="KBB893" s="14"/>
      <c r="KBC893" s="14"/>
      <c r="KBD893" s="14"/>
      <c r="KBE893" s="14"/>
      <c r="KBF893" s="14"/>
      <c r="KBG893" s="14"/>
      <c r="KBH893" s="14"/>
      <c r="KBI893" s="14"/>
      <c r="KBJ893" s="14"/>
      <c r="KBK893" s="14"/>
      <c r="KBL893" s="14"/>
      <c r="KBM893" s="14"/>
      <c r="KBN893" s="14"/>
      <c r="KBO893" s="14"/>
      <c r="KBP893" s="14"/>
      <c r="KBQ893" s="14"/>
      <c r="KBR893" s="14"/>
      <c r="KBS893" s="14"/>
      <c r="KBT893" s="14"/>
      <c r="KBU893" s="14"/>
      <c r="KBV893" s="14"/>
      <c r="KBW893" s="14"/>
      <c r="KBX893" s="14"/>
      <c r="KBY893" s="14"/>
      <c r="KBZ893" s="14"/>
      <c r="KCA893" s="14"/>
      <c r="KCB893" s="14"/>
      <c r="KCC893" s="14"/>
      <c r="KCD893" s="14"/>
      <c r="KCE893" s="14"/>
      <c r="KCF893" s="14"/>
      <c r="KCG893" s="14"/>
      <c r="KCH893" s="14"/>
      <c r="KCI893" s="14"/>
      <c r="KCJ893" s="14"/>
      <c r="KCK893" s="14"/>
      <c r="KCL893" s="14"/>
      <c r="KCM893" s="14"/>
      <c r="KCN893" s="14"/>
      <c r="KCO893" s="14"/>
      <c r="KCP893" s="14"/>
      <c r="KCQ893" s="14"/>
      <c r="KCR893" s="14"/>
      <c r="KCS893" s="14"/>
      <c r="KCT893" s="14"/>
      <c r="KCU893" s="14"/>
      <c r="KCV893" s="14"/>
      <c r="KCW893" s="14"/>
      <c r="KCX893" s="14"/>
      <c r="KCY893" s="14"/>
      <c r="KCZ893" s="14"/>
      <c r="KDA893" s="14"/>
      <c r="KDB893" s="14"/>
      <c r="KDC893" s="14"/>
      <c r="KDD893" s="14"/>
      <c r="KDE893" s="14"/>
      <c r="KDF893" s="14"/>
      <c r="KDG893" s="14"/>
      <c r="KDH893" s="14"/>
      <c r="KDI893" s="14"/>
      <c r="KDJ893" s="14"/>
      <c r="KDK893" s="14"/>
      <c r="KDL893" s="14"/>
      <c r="KDM893" s="14"/>
      <c r="KDN893" s="14"/>
      <c r="KDO893" s="14"/>
      <c r="KDP893" s="14"/>
      <c r="KDQ893" s="14"/>
      <c r="KDR893" s="14"/>
      <c r="KDS893" s="14"/>
      <c r="KDT893" s="14"/>
      <c r="KDU893" s="14"/>
      <c r="KDV893" s="14"/>
      <c r="KDW893" s="14"/>
      <c r="KDX893" s="14"/>
      <c r="KDY893" s="14"/>
      <c r="KDZ893" s="14"/>
      <c r="KEA893" s="14"/>
      <c r="KEB893" s="14"/>
      <c r="KEC893" s="14"/>
      <c r="KED893" s="14"/>
      <c r="KEE893" s="14"/>
      <c r="KEF893" s="14"/>
      <c r="KEG893" s="14"/>
      <c r="KEH893" s="14"/>
      <c r="KEI893" s="14"/>
      <c r="KEJ893" s="14"/>
      <c r="KEK893" s="14"/>
      <c r="KEL893" s="14"/>
      <c r="KEM893" s="14"/>
      <c r="KEN893" s="14"/>
      <c r="KEO893" s="14"/>
      <c r="KEP893" s="14"/>
      <c r="KEQ893" s="14"/>
      <c r="KER893" s="14"/>
      <c r="KES893" s="14"/>
      <c r="KET893" s="14"/>
      <c r="KEU893" s="14"/>
      <c r="KEV893" s="14"/>
      <c r="KEW893" s="14"/>
      <c r="KEX893" s="14"/>
      <c r="KEY893" s="14"/>
      <c r="KEZ893" s="14"/>
      <c r="KFA893" s="14"/>
      <c r="KFB893" s="14"/>
      <c r="KFC893" s="14"/>
      <c r="KFD893" s="14"/>
      <c r="KFE893" s="14"/>
      <c r="KFF893" s="14"/>
      <c r="KFG893" s="14"/>
      <c r="KFH893" s="14"/>
      <c r="KFI893" s="14"/>
      <c r="KFJ893" s="14"/>
      <c r="KFK893" s="14"/>
      <c r="KFL893" s="14"/>
      <c r="KFM893" s="14"/>
      <c r="KFN893" s="14"/>
      <c r="KFO893" s="14"/>
      <c r="KFP893" s="14"/>
      <c r="KFQ893" s="14"/>
      <c r="KFR893" s="14"/>
      <c r="KFS893" s="14"/>
      <c r="KFT893" s="14"/>
      <c r="KFU893" s="14"/>
      <c r="KFV893" s="14"/>
      <c r="KFW893" s="14"/>
      <c r="KFX893" s="14"/>
      <c r="KFY893" s="14"/>
      <c r="KFZ893" s="14"/>
      <c r="KGA893" s="14"/>
      <c r="KGB893" s="14"/>
      <c r="KGC893" s="14"/>
      <c r="KGD893" s="14"/>
      <c r="KGE893" s="14"/>
      <c r="KGF893" s="14"/>
      <c r="KGG893" s="14"/>
      <c r="KGH893" s="14"/>
      <c r="KGI893" s="14"/>
      <c r="KGJ893" s="14"/>
      <c r="KGK893" s="14"/>
      <c r="KGL893" s="14"/>
      <c r="KGM893" s="14"/>
      <c r="KGN893" s="14"/>
      <c r="KGO893" s="14"/>
      <c r="KGP893" s="14"/>
      <c r="KGQ893" s="14"/>
      <c r="KGR893" s="14"/>
      <c r="KGS893" s="14"/>
      <c r="KGT893" s="14"/>
      <c r="KGU893" s="14"/>
      <c r="KGV893" s="14"/>
      <c r="KGW893" s="14"/>
      <c r="KGX893" s="14"/>
      <c r="KGY893" s="14"/>
      <c r="KGZ893" s="14"/>
      <c r="KHA893" s="14"/>
      <c r="KHB893" s="14"/>
      <c r="KHC893" s="14"/>
      <c r="KHD893" s="14"/>
      <c r="KHE893" s="14"/>
      <c r="KHF893" s="14"/>
      <c r="KHG893" s="14"/>
      <c r="KHH893" s="14"/>
      <c r="KHI893" s="14"/>
      <c r="KHJ893" s="14"/>
      <c r="KHK893" s="14"/>
      <c r="KHL893" s="14"/>
      <c r="KHM893" s="14"/>
      <c r="KHN893" s="14"/>
      <c r="KHO893" s="14"/>
      <c r="KHP893" s="14"/>
      <c r="KHQ893" s="14"/>
      <c r="KHR893" s="14"/>
      <c r="KHS893" s="14"/>
      <c r="KHT893" s="14"/>
      <c r="KHU893" s="14"/>
      <c r="KHV893" s="14"/>
      <c r="KHW893" s="14"/>
      <c r="KHX893" s="14"/>
      <c r="KHY893" s="14"/>
      <c r="KHZ893" s="14"/>
      <c r="KIA893" s="14"/>
      <c r="KIB893" s="14"/>
      <c r="KIC893" s="14"/>
      <c r="KID893" s="14"/>
      <c r="KIE893" s="14"/>
      <c r="KIF893" s="14"/>
      <c r="KIG893" s="14"/>
      <c r="KIH893" s="14"/>
      <c r="KII893" s="14"/>
      <c r="KIJ893" s="14"/>
      <c r="KIK893" s="14"/>
      <c r="KIL893" s="14"/>
      <c r="KIM893" s="14"/>
      <c r="KIN893" s="14"/>
      <c r="KIO893" s="14"/>
      <c r="KIP893" s="14"/>
      <c r="KIQ893" s="14"/>
      <c r="KIR893" s="14"/>
      <c r="KIS893" s="14"/>
      <c r="KIT893" s="14"/>
      <c r="KIU893" s="14"/>
      <c r="KIV893" s="14"/>
      <c r="KIW893" s="14"/>
      <c r="KIX893" s="14"/>
      <c r="KIY893" s="14"/>
      <c r="KIZ893" s="14"/>
      <c r="KJA893" s="14"/>
      <c r="KJB893" s="14"/>
      <c r="KJC893" s="14"/>
      <c r="KJD893" s="14"/>
      <c r="KJE893" s="14"/>
      <c r="KJF893" s="14"/>
      <c r="KJG893" s="14"/>
      <c r="KJH893" s="14"/>
      <c r="KJI893" s="14"/>
      <c r="KJJ893" s="14"/>
      <c r="KJK893" s="14"/>
      <c r="KJL893" s="14"/>
      <c r="KJM893" s="14"/>
      <c r="KJN893" s="14"/>
      <c r="KJO893" s="14"/>
      <c r="KJP893" s="14"/>
      <c r="KJQ893" s="14"/>
      <c r="KJR893" s="14"/>
      <c r="KJS893" s="14"/>
      <c r="KJT893" s="14"/>
      <c r="KJU893" s="14"/>
      <c r="KJV893" s="14"/>
      <c r="KJW893" s="14"/>
      <c r="KJX893" s="14"/>
      <c r="KJY893" s="14"/>
      <c r="KJZ893" s="14"/>
      <c r="KKA893" s="14"/>
      <c r="KKB893" s="14"/>
      <c r="KKC893" s="14"/>
      <c r="KKD893" s="14"/>
      <c r="KKE893" s="14"/>
      <c r="KKF893" s="14"/>
      <c r="KKG893" s="14"/>
      <c r="KKH893" s="14"/>
      <c r="KKI893" s="14"/>
      <c r="KKJ893" s="14"/>
      <c r="KKK893" s="14"/>
      <c r="KKL893" s="14"/>
      <c r="KKM893" s="14"/>
      <c r="KKN893" s="14"/>
      <c r="KKO893" s="14"/>
      <c r="KKP893" s="14"/>
      <c r="KKQ893" s="14"/>
      <c r="KKR893" s="14"/>
      <c r="KKS893" s="14"/>
      <c r="KKT893" s="14"/>
      <c r="KKU893" s="14"/>
      <c r="KKV893" s="14"/>
      <c r="KKW893" s="14"/>
      <c r="KKX893" s="14"/>
      <c r="KKY893" s="14"/>
      <c r="KKZ893" s="14"/>
      <c r="KLA893" s="14"/>
      <c r="KLB893" s="14"/>
      <c r="KLC893" s="14"/>
      <c r="KLD893" s="14"/>
      <c r="KLE893" s="14"/>
      <c r="KLF893" s="14"/>
      <c r="KLG893" s="14"/>
      <c r="KLH893" s="14"/>
      <c r="KLI893" s="14"/>
      <c r="KLJ893" s="14"/>
      <c r="KLK893" s="14"/>
      <c r="KLL893" s="14"/>
      <c r="KLM893" s="14"/>
      <c r="KLN893" s="14"/>
      <c r="KLO893" s="14"/>
      <c r="KLP893" s="14"/>
      <c r="KLQ893" s="14"/>
      <c r="KLR893" s="14"/>
      <c r="KLS893" s="14"/>
      <c r="KLT893" s="14"/>
      <c r="KLU893" s="14"/>
      <c r="KLV893" s="14"/>
      <c r="KLW893" s="14"/>
      <c r="KLX893" s="14"/>
      <c r="KLY893" s="14"/>
      <c r="KLZ893" s="14"/>
      <c r="KMA893" s="14"/>
      <c r="KMB893" s="14"/>
      <c r="KMC893" s="14"/>
      <c r="KMD893" s="14"/>
      <c r="KME893" s="14"/>
      <c r="KMF893" s="14"/>
      <c r="KMG893" s="14"/>
      <c r="KMH893" s="14"/>
      <c r="KMI893" s="14"/>
      <c r="KMJ893" s="14"/>
      <c r="KMK893" s="14"/>
      <c r="KML893" s="14"/>
      <c r="KMM893" s="14"/>
      <c r="KMN893" s="14"/>
      <c r="KMO893" s="14"/>
      <c r="KMP893" s="14"/>
      <c r="KMQ893" s="14"/>
      <c r="KMR893" s="14"/>
      <c r="KMS893" s="14"/>
      <c r="KMT893" s="14"/>
      <c r="KMU893" s="14"/>
      <c r="KMV893" s="14"/>
      <c r="KMW893" s="14"/>
      <c r="KMX893" s="14"/>
      <c r="KMY893" s="14"/>
      <c r="KMZ893" s="14"/>
      <c r="KNA893" s="14"/>
      <c r="KNB893" s="14"/>
      <c r="KNC893" s="14"/>
      <c r="KND893" s="14"/>
      <c r="KNE893" s="14"/>
      <c r="KNF893" s="14"/>
      <c r="KNG893" s="14"/>
      <c r="KNH893" s="14"/>
      <c r="KNI893" s="14"/>
      <c r="KNJ893" s="14"/>
      <c r="KNK893" s="14"/>
      <c r="KNL893" s="14"/>
      <c r="KNM893" s="14"/>
      <c r="KNN893" s="14"/>
      <c r="KNO893" s="14"/>
      <c r="KNP893" s="14"/>
      <c r="KNQ893" s="14"/>
      <c r="KNR893" s="14"/>
      <c r="KNS893" s="14"/>
      <c r="KNT893" s="14"/>
      <c r="KNU893" s="14"/>
      <c r="KNV893" s="14"/>
      <c r="KNW893" s="14"/>
      <c r="KNX893" s="14"/>
      <c r="KNY893" s="14"/>
      <c r="KNZ893" s="14"/>
      <c r="KOA893" s="14"/>
      <c r="KOB893" s="14"/>
      <c r="KOC893" s="14"/>
      <c r="KOD893" s="14"/>
      <c r="KOE893" s="14"/>
      <c r="KOF893" s="14"/>
      <c r="KOG893" s="14"/>
      <c r="KOH893" s="14"/>
      <c r="KOI893" s="14"/>
      <c r="KOJ893" s="14"/>
      <c r="KOK893" s="14"/>
      <c r="KOL893" s="14"/>
      <c r="KOM893" s="14"/>
      <c r="KON893" s="14"/>
      <c r="KOO893" s="14"/>
      <c r="KOP893" s="14"/>
      <c r="KOQ893" s="14"/>
      <c r="KOR893" s="14"/>
      <c r="KOS893" s="14"/>
      <c r="KOT893" s="14"/>
      <c r="KOU893" s="14"/>
      <c r="KOV893" s="14"/>
      <c r="KOW893" s="14"/>
      <c r="KOX893" s="14"/>
      <c r="KOY893" s="14"/>
      <c r="KOZ893" s="14"/>
      <c r="KPA893" s="14"/>
      <c r="KPB893" s="14"/>
      <c r="KPC893" s="14"/>
      <c r="KPD893" s="14"/>
      <c r="KPE893" s="14"/>
      <c r="KPF893" s="14"/>
      <c r="KPG893" s="14"/>
      <c r="KPH893" s="14"/>
      <c r="KPI893" s="14"/>
      <c r="KPJ893" s="14"/>
      <c r="KPK893" s="14"/>
      <c r="KPL893" s="14"/>
      <c r="KPM893" s="14"/>
      <c r="KPN893" s="14"/>
      <c r="KPO893" s="14"/>
      <c r="KPP893" s="14"/>
      <c r="KPQ893" s="14"/>
      <c r="KPR893" s="14"/>
      <c r="KPS893" s="14"/>
      <c r="KPT893" s="14"/>
      <c r="KPU893" s="14"/>
      <c r="KPV893" s="14"/>
      <c r="KPW893" s="14"/>
      <c r="KPX893" s="14"/>
      <c r="KPY893" s="14"/>
      <c r="KPZ893" s="14"/>
      <c r="KQA893" s="14"/>
      <c r="KQB893" s="14"/>
      <c r="KQC893" s="14"/>
      <c r="KQD893" s="14"/>
      <c r="KQE893" s="14"/>
      <c r="KQF893" s="14"/>
      <c r="KQG893" s="14"/>
      <c r="KQH893" s="14"/>
      <c r="KQI893" s="14"/>
      <c r="KQJ893" s="14"/>
      <c r="KQK893" s="14"/>
      <c r="KQL893" s="14"/>
      <c r="KQM893" s="14"/>
      <c r="KQN893" s="14"/>
      <c r="KQO893" s="14"/>
      <c r="KQP893" s="14"/>
      <c r="KQQ893" s="14"/>
      <c r="KQR893" s="14"/>
      <c r="KQS893" s="14"/>
      <c r="KQT893" s="14"/>
      <c r="KQU893" s="14"/>
      <c r="KQV893" s="14"/>
      <c r="KQW893" s="14"/>
      <c r="KQX893" s="14"/>
      <c r="KQY893" s="14"/>
      <c r="KQZ893" s="14"/>
      <c r="KRA893" s="14"/>
      <c r="KRB893" s="14"/>
      <c r="KRC893" s="14"/>
      <c r="KRD893" s="14"/>
      <c r="KRE893" s="14"/>
      <c r="KRF893" s="14"/>
      <c r="KRG893" s="14"/>
      <c r="KRH893" s="14"/>
      <c r="KRI893" s="14"/>
      <c r="KRJ893" s="14"/>
      <c r="KRK893" s="14"/>
      <c r="KRL893" s="14"/>
      <c r="KRM893" s="14"/>
      <c r="KRN893" s="14"/>
      <c r="KRO893" s="14"/>
      <c r="KRP893" s="14"/>
      <c r="KRQ893" s="14"/>
      <c r="KRR893" s="14"/>
      <c r="KRS893" s="14"/>
      <c r="KRT893" s="14"/>
      <c r="KRU893" s="14"/>
      <c r="KRV893" s="14"/>
      <c r="KRW893" s="14"/>
      <c r="KRX893" s="14"/>
      <c r="KRY893" s="14"/>
      <c r="KRZ893" s="14"/>
      <c r="KSA893" s="14"/>
      <c r="KSB893" s="14"/>
      <c r="KSC893" s="14"/>
      <c r="KSD893" s="14"/>
      <c r="KSE893" s="14"/>
      <c r="KSF893" s="14"/>
      <c r="KSG893" s="14"/>
      <c r="KSH893" s="14"/>
      <c r="KSI893" s="14"/>
      <c r="KSJ893" s="14"/>
      <c r="KSK893" s="14"/>
      <c r="KSL893" s="14"/>
      <c r="KSM893" s="14"/>
      <c r="KSN893" s="14"/>
      <c r="KSO893" s="14"/>
      <c r="KSP893" s="14"/>
      <c r="KSQ893" s="14"/>
      <c r="KSR893" s="14"/>
      <c r="KSS893" s="14"/>
      <c r="KST893" s="14"/>
      <c r="KSU893" s="14"/>
      <c r="KSV893" s="14"/>
      <c r="KSW893" s="14"/>
      <c r="KSX893" s="14"/>
      <c r="KSY893" s="14"/>
      <c r="KSZ893" s="14"/>
      <c r="KTA893" s="14"/>
      <c r="KTB893" s="14"/>
      <c r="KTC893" s="14"/>
      <c r="KTD893" s="14"/>
      <c r="KTE893" s="14"/>
      <c r="KTF893" s="14"/>
      <c r="KTG893" s="14"/>
      <c r="KTH893" s="14"/>
      <c r="KTI893" s="14"/>
      <c r="KTJ893" s="14"/>
      <c r="KTK893" s="14"/>
      <c r="KTL893" s="14"/>
      <c r="KTM893" s="14"/>
      <c r="KTN893" s="14"/>
      <c r="KTO893" s="14"/>
      <c r="KTP893" s="14"/>
      <c r="KTQ893" s="14"/>
      <c r="KTR893" s="14"/>
      <c r="KTS893" s="14"/>
      <c r="KTT893" s="14"/>
      <c r="KTU893" s="14"/>
      <c r="KTV893" s="14"/>
      <c r="KTW893" s="14"/>
      <c r="KTX893" s="14"/>
      <c r="KTY893" s="14"/>
      <c r="KTZ893" s="14"/>
      <c r="KUA893" s="14"/>
      <c r="KUB893" s="14"/>
      <c r="KUC893" s="14"/>
      <c r="KUD893" s="14"/>
      <c r="KUE893" s="14"/>
      <c r="KUF893" s="14"/>
      <c r="KUG893" s="14"/>
      <c r="KUH893" s="14"/>
      <c r="KUI893" s="14"/>
      <c r="KUJ893" s="14"/>
      <c r="KUK893" s="14"/>
      <c r="KUL893" s="14"/>
      <c r="KUM893" s="14"/>
      <c r="KUN893" s="14"/>
      <c r="KUO893" s="14"/>
      <c r="KUP893" s="14"/>
      <c r="KUQ893" s="14"/>
      <c r="KUR893" s="14"/>
      <c r="KUS893" s="14"/>
      <c r="KUT893" s="14"/>
      <c r="KUU893" s="14"/>
      <c r="KUV893" s="14"/>
      <c r="KUW893" s="14"/>
      <c r="KUX893" s="14"/>
      <c r="KUY893" s="14"/>
      <c r="KUZ893" s="14"/>
      <c r="KVA893" s="14"/>
      <c r="KVB893" s="14"/>
      <c r="KVC893" s="14"/>
      <c r="KVD893" s="14"/>
      <c r="KVE893" s="14"/>
      <c r="KVF893" s="14"/>
      <c r="KVG893" s="14"/>
      <c r="KVH893" s="14"/>
      <c r="KVI893" s="14"/>
      <c r="KVJ893" s="14"/>
      <c r="KVK893" s="14"/>
      <c r="KVL893" s="14"/>
      <c r="KVM893" s="14"/>
      <c r="KVN893" s="14"/>
      <c r="KVO893" s="14"/>
      <c r="KVP893" s="14"/>
      <c r="KVQ893" s="14"/>
      <c r="KVR893" s="14"/>
      <c r="KVS893" s="14"/>
      <c r="KVT893" s="14"/>
      <c r="KVU893" s="14"/>
      <c r="KVV893" s="14"/>
      <c r="KVW893" s="14"/>
      <c r="KVX893" s="14"/>
      <c r="KVY893" s="14"/>
      <c r="KVZ893" s="14"/>
      <c r="KWA893" s="14"/>
      <c r="KWB893" s="14"/>
      <c r="KWC893" s="14"/>
      <c r="KWD893" s="14"/>
      <c r="KWE893" s="14"/>
      <c r="KWF893" s="14"/>
      <c r="KWG893" s="14"/>
      <c r="KWH893" s="14"/>
      <c r="KWI893" s="14"/>
      <c r="KWJ893" s="14"/>
      <c r="KWK893" s="14"/>
      <c r="KWL893" s="14"/>
      <c r="KWM893" s="14"/>
      <c r="KWN893" s="14"/>
      <c r="KWO893" s="14"/>
      <c r="KWP893" s="14"/>
      <c r="KWQ893" s="14"/>
      <c r="KWR893" s="14"/>
      <c r="KWS893" s="14"/>
      <c r="KWT893" s="14"/>
      <c r="KWU893" s="14"/>
      <c r="KWV893" s="14"/>
      <c r="KWW893" s="14"/>
      <c r="KWX893" s="14"/>
      <c r="KWY893" s="14"/>
      <c r="KWZ893" s="14"/>
      <c r="KXA893" s="14"/>
      <c r="KXB893" s="14"/>
      <c r="KXC893" s="14"/>
      <c r="KXD893" s="14"/>
      <c r="KXE893" s="14"/>
      <c r="KXF893" s="14"/>
      <c r="KXG893" s="14"/>
      <c r="KXH893" s="14"/>
      <c r="KXI893" s="14"/>
      <c r="KXJ893" s="14"/>
      <c r="KXK893" s="14"/>
      <c r="KXL893" s="14"/>
      <c r="KXM893" s="14"/>
      <c r="KXN893" s="14"/>
      <c r="KXO893" s="14"/>
      <c r="KXP893" s="14"/>
      <c r="KXQ893" s="14"/>
      <c r="KXR893" s="14"/>
      <c r="KXS893" s="14"/>
      <c r="KXT893" s="14"/>
      <c r="KXU893" s="14"/>
      <c r="KXV893" s="14"/>
      <c r="KXW893" s="14"/>
      <c r="KXX893" s="14"/>
      <c r="KXY893" s="14"/>
      <c r="KXZ893" s="14"/>
      <c r="KYA893" s="14"/>
      <c r="KYB893" s="14"/>
      <c r="KYC893" s="14"/>
      <c r="KYD893" s="14"/>
      <c r="KYE893" s="14"/>
      <c r="KYF893" s="14"/>
      <c r="KYG893" s="14"/>
      <c r="KYH893" s="14"/>
      <c r="KYI893" s="14"/>
      <c r="KYJ893" s="14"/>
      <c r="KYK893" s="14"/>
      <c r="KYL893" s="14"/>
      <c r="KYM893" s="14"/>
      <c r="KYN893" s="14"/>
      <c r="KYO893" s="14"/>
      <c r="KYP893" s="14"/>
      <c r="KYQ893" s="14"/>
      <c r="KYR893" s="14"/>
      <c r="KYS893" s="14"/>
      <c r="KYT893" s="14"/>
      <c r="KYU893" s="14"/>
      <c r="KYV893" s="14"/>
      <c r="KYW893" s="14"/>
      <c r="KYX893" s="14"/>
      <c r="KYY893" s="14"/>
      <c r="KYZ893" s="14"/>
      <c r="KZA893" s="14"/>
      <c r="KZB893" s="14"/>
      <c r="KZC893" s="14"/>
      <c r="KZD893" s="14"/>
      <c r="KZE893" s="14"/>
      <c r="KZF893" s="14"/>
      <c r="KZG893" s="14"/>
      <c r="KZH893" s="14"/>
      <c r="KZI893" s="14"/>
      <c r="KZJ893" s="14"/>
      <c r="KZK893" s="14"/>
      <c r="KZL893" s="14"/>
      <c r="KZM893" s="14"/>
      <c r="KZN893" s="14"/>
      <c r="KZO893" s="14"/>
      <c r="KZP893" s="14"/>
      <c r="KZQ893" s="14"/>
      <c r="KZR893" s="14"/>
      <c r="KZS893" s="14"/>
      <c r="KZT893" s="14"/>
      <c r="KZU893" s="14"/>
      <c r="KZV893" s="14"/>
      <c r="KZW893" s="14"/>
      <c r="KZX893" s="14"/>
      <c r="KZY893" s="14"/>
      <c r="KZZ893" s="14"/>
      <c r="LAA893" s="14"/>
      <c r="LAB893" s="14"/>
      <c r="LAC893" s="14"/>
      <c r="LAD893" s="14"/>
      <c r="LAE893" s="14"/>
      <c r="LAF893" s="14"/>
      <c r="LAG893" s="14"/>
      <c r="LAH893" s="14"/>
      <c r="LAI893" s="14"/>
      <c r="LAJ893" s="14"/>
      <c r="LAK893" s="14"/>
      <c r="LAL893" s="14"/>
      <c r="LAM893" s="14"/>
      <c r="LAN893" s="14"/>
      <c r="LAO893" s="14"/>
      <c r="LAP893" s="14"/>
      <c r="LAQ893" s="14"/>
      <c r="LAR893" s="14"/>
      <c r="LAS893" s="14"/>
      <c r="LAT893" s="14"/>
      <c r="LAU893" s="14"/>
      <c r="LAV893" s="14"/>
      <c r="LAW893" s="14"/>
      <c r="LAX893" s="14"/>
      <c r="LAY893" s="14"/>
      <c r="LAZ893" s="14"/>
      <c r="LBA893" s="14"/>
      <c r="LBB893" s="14"/>
      <c r="LBC893" s="14"/>
      <c r="LBD893" s="14"/>
      <c r="LBE893" s="14"/>
      <c r="LBF893" s="14"/>
      <c r="LBG893" s="14"/>
      <c r="LBH893" s="14"/>
      <c r="LBI893" s="14"/>
      <c r="LBJ893" s="14"/>
      <c r="LBK893" s="14"/>
      <c r="LBL893" s="14"/>
      <c r="LBM893" s="14"/>
      <c r="LBN893" s="14"/>
      <c r="LBO893" s="14"/>
      <c r="LBP893" s="14"/>
      <c r="LBQ893" s="14"/>
      <c r="LBR893" s="14"/>
      <c r="LBS893" s="14"/>
      <c r="LBT893" s="14"/>
      <c r="LBU893" s="14"/>
      <c r="LBV893" s="14"/>
      <c r="LBW893" s="14"/>
      <c r="LBX893" s="14"/>
      <c r="LBY893" s="14"/>
      <c r="LBZ893" s="14"/>
      <c r="LCA893" s="14"/>
      <c r="LCB893" s="14"/>
      <c r="LCC893" s="14"/>
      <c r="LCD893" s="14"/>
      <c r="LCE893" s="14"/>
      <c r="LCF893" s="14"/>
      <c r="LCG893" s="14"/>
      <c r="LCH893" s="14"/>
      <c r="LCI893" s="14"/>
      <c r="LCJ893" s="14"/>
      <c r="LCK893" s="14"/>
      <c r="LCL893" s="14"/>
      <c r="LCM893" s="14"/>
      <c r="LCN893" s="14"/>
      <c r="LCO893" s="14"/>
      <c r="LCP893" s="14"/>
      <c r="LCQ893" s="14"/>
      <c r="LCR893" s="14"/>
      <c r="LCS893" s="14"/>
      <c r="LCT893" s="14"/>
      <c r="LCU893" s="14"/>
      <c r="LCV893" s="14"/>
      <c r="LCW893" s="14"/>
      <c r="LCX893" s="14"/>
      <c r="LCY893" s="14"/>
      <c r="LCZ893" s="14"/>
      <c r="LDA893" s="14"/>
      <c r="LDB893" s="14"/>
      <c r="LDC893" s="14"/>
      <c r="LDD893" s="14"/>
      <c r="LDE893" s="14"/>
      <c r="LDF893" s="14"/>
      <c r="LDG893" s="14"/>
      <c r="LDH893" s="14"/>
      <c r="LDI893" s="14"/>
      <c r="LDJ893" s="14"/>
      <c r="LDK893" s="14"/>
      <c r="LDL893" s="14"/>
      <c r="LDM893" s="14"/>
      <c r="LDN893" s="14"/>
      <c r="LDO893" s="14"/>
      <c r="LDP893" s="14"/>
      <c r="LDQ893" s="14"/>
      <c r="LDR893" s="14"/>
      <c r="LDS893" s="14"/>
      <c r="LDT893" s="14"/>
      <c r="LDU893" s="14"/>
      <c r="LDV893" s="14"/>
      <c r="LDW893" s="14"/>
      <c r="LDX893" s="14"/>
      <c r="LDY893" s="14"/>
      <c r="LDZ893" s="14"/>
      <c r="LEA893" s="14"/>
      <c r="LEB893" s="14"/>
      <c r="LEC893" s="14"/>
      <c r="LED893" s="14"/>
      <c r="LEE893" s="14"/>
      <c r="LEF893" s="14"/>
      <c r="LEG893" s="14"/>
      <c r="LEH893" s="14"/>
      <c r="LEI893" s="14"/>
      <c r="LEJ893" s="14"/>
      <c r="LEK893" s="14"/>
      <c r="LEL893" s="14"/>
      <c r="LEM893" s="14"/>
      <c r="LEN893" s="14"/>
      <c r="LEO893" s="14"/>
      <c r="LEP893" s="14"/>
      <c r="LEQ893" s="14"/>
      <c r="LER893" s="14"/>
      <c r="LES893" s="14"/>
      <c r="LET893" s="14"/>
      <c r="LEU893" s="14"/>
      <c r="LEV893" s="14"/>
      <c r="LEW893" s="14"/>
      <c r="LEX893" s="14"/>
      <c r="LEY893" s="14"/>
      <c r="LEZ893" s="14"/>
      <c r="LFA893" s="14"/>
      <c r="LFB893" s="14"/>
      <c r="LFC893" s="14"/>
      <c r="LFD893" s="14"/>
      <c r="LFE893" s="14"/>
      <c r="LFF893" s="14"/>
      <c r="LFG893" s="14"/>
      <c r="LFH893" s="14"/>
      <c r="LFI893" s="14"/>
      <c r="LFJ893" s="14"/>
      <c r="LFK893" s="14"/>
      <c r="LFL893" s="14"/>
      <c r="LFM893" s="14"/>
      <c r="LFN893" s="14"/>
      <c r="LFO893" s="14"/>
      <c r="LFP893" s="14"/>
      <c r="LFQ893" s="14"/>
      <c r="LFR893" s="14"/>
      <c r="LFS893" s="14"/>
      <c r="LFT893" s="14"/>
      <c r="LFU893" s="14"/>
      <c r="LFV893" s="14"/>
      <c r="LFW893" s="14"/>
      <c r="LFX893" s="14"/>
      <c r="LFY893" s="14"/>
      <c r="LFZ893" s="14"/>
      <c r="LGA893" s="14"/>
      <c r="LGB893" s="14"/>
      <c r="LGC893" s="14"/>
      <c r="LGD893" s="14"/>
      <c r="LGE893" s="14"/>
      <c r="LGF893" s="14"/>
      <c r="LGG893" s="14"/>
      <c r="LGH893" s="14"/>
      <c r="LGI893" s="14"/>
      <c r="LGJ893" s="14"/>
      <c r="LGK893" s="14"/>
      <c r="LGL893" s="14"/>
      <c r="LGM893" s="14"/>
      <c r="LGN893" s="14"/>
      <c r="LGO893" s="14"/>
      <c r="LGP893" s="14"/>
      <c r="LGQ893" s="14"/>
      <c r="LGR893" s="14"/>
      <c r="LGS893" s="14"/>
      <c r="LGT893" s="14"/>
      <c r="LGU893" s="14"/>
      <c r="LGV893" s="14"/>
      <c r="LGW893" s="14"/>
      <c r="LGX893" s="14"/>
      <c r="LGY893" s="14"/>
      <c r="LGZ893" s="14"/>
      <c r="LHA893" s="14"/>
      <c r="LHB893" s="14"/>
      <c r="LHC893" s="14"/>
      <c r="LHD893" s="14"/>
      <c r="LHE893" s="14"/>
      <c r="LHF893" s="14"/>
      <c r="LHG893" s="14"/>
      <c r="LHH893" s="14"/>
      <c r="LHI893" s="14"/>
      <c r="LHJ893" s="14"/>
      <c r="LHK893" s="14"/>
      <c r="LHL893" s="14"/>
      <c r="LHM893" s="14"/>
      <c r="LHN893" s="14"/>
      <c r="LHO893" s="14"/>
      <c r="LHP893" s="14"/>
      <c r="LHQ893" s="14"/>
      <c r="LHR893" s="14"/>
      <c r="LHS893" s="14"/>
      <c r="LHT893" s="14"/>
      <c r="LHU893" s="14"/>
      <c r="LHV893" s="14"/>
      <c r="LHW893" s="14"/>
      <c r="LHX893" s="14"/>
      <c r="LHY893" s="14"/>
      <c r="LHZ893" s="14"/>
      <c r="LIA893" s="14"/>
      <c r="LIB893" s="14"/>
      <c r="LIC893" s="14"/>
      <c r="LID893" s="14"/>
      <c r="LIE893" s="14"/>
      <c r="LIF893" s="14"/>
      <c r="LIG893" s="14"/>
      <c r="LIH893" s="14"/>
      <c r="LII893" s="14"/>
      <c r="LIJ893" s="14"/>
      <c r="LIK893" s="14"/>
      <c r="LIL893" s="14"/>
      <c r="LIM893" s="14"/>
      <c r="LIN893" s="14"/>
      <c r="LIO893" s="14"/>
      <c r="LIP893" s="14"/>
      <c r="LIQ893" s="14"/>
      <c r="LIR893" s="14"/>
      <c r="LIS893" s="14"/>
      <c r="LIT893" s="14"/>
      <c r="LIU893" s="14"/>
      <c r="LIV893" s="14"/>
      <c r="LIW893" s="14"/>
      <c r="LIX893" s="14"/>
      <c r="LIY893" s="14"/>
      <c r="LIZ893" s="14"/>
      <c r="LJA893" s="14"/>
      <c r="LJB893" s="14"/>
      <c r="LJC893" s="14"/>
      <c r="LJD893" s="14"/>
      <c r="LJE893" s="14"/>
      <c r="LJF893" s="14"/>
      <c r="LJG893" s="14"/>
      <c r="LJH893" s="14"/>
      <c r="LJI893" s="14"/>
      <c r="LJJ893" s="14"/>
      <c r="LJK893" s="14"/>
      <c r="LJL893" s="14"/>
      <c r="LJM893" s="14"/>
      <c r="LJN893" s="14"/>
      <c r="LJO893" s="14"/>
      <c r="LJP893" s="14"/>
      <c r="LJQ893" s="14"/>
      <c r="LJR893" s="14"/>
      <c r="LJS893" s="14"/>
      <c r="LJT893" s="14"/>
      <c r="LJU893" s="14"/>
      <c r="LJV893" s="14"/>
      <c r="LJW893" s="14"/>
      <c r="LJX893" s="14"/>
      <c r="LJY893" s="14"/>
      <c r="LJZ893" s="14"/>
      <c r="LKA893" s="14"/>
      <c r="LKB893" s="14"/>
      <c r="LKC893" s="14"/>
      <c r="LKD893" s="14"/>
      <c r="LKE893" s="14"/>
      <c r="LKF893" s="14"/>
      <c r="LKG893" s="14"/>
      <c r="LKH893" s="14"/>
      <c r="LKI893" s="14"/>
      <c r="LKJ893" s="14"/>
      <c r="LKK893" s="14"/>
      <c r="LKL893" s="14"/>
      <c r="LKM893" s="14"/>
      <c r="LKN893" s="14"/>
      <c r="LKO893" s="14"/>
      <c r="LKP893" s="14"/>
      <c r="LKQ893" s="14"/>
      <c r="LKR893" s="14"/>
      <c r="LKS893" s="14"/>
      <c r="LKT893" s="14"/>
      <c r="LKU893" s="14"/>
      <c r="LKV893" s="14"/>
      <c r="LKW893" s="14"/>
      <c r="LKX893" s="14"/>
      <c r="LKY893" s="14"/>
      <c r="LKZ893" s="14"/>
      <c r="LLA893" s="14"/>
      <c r="LLB893" s="14"/>
      <c r="LLC893" s="14"/>
      <c r="LLD893" s="14"/>
      <c r="LLE893" s="14"/>
      <c r="LLF893" s="14"/>
      <c r="LLG893" s="14"/>
      <c r="LLH893" s="14"/>
      <c r="LLI893" s="14"/>
      <c r="LLJ893" s="14"/>
      <c r="LLK893" s="14"/>
      <c r="LLL893" s="14"/>
      <c r="LLM893" s="14"/>
      <c r="LLN893" s="14"/>
      <c r="LLO893" s="14"/>
      <c r="LLP893" s="14"/>
      <c r="LLQ893" s="14"/>
      <c r="LLR893" s="14"/>
      <c r="LLS893" s="14"/>
      <c r="LLT893" s="14"/>
      <c r="LLU893" s="14"/>
      <c r="LLV893" s="14"/>
      <c r="LLW893" s="14"/>
      <c r="LLX893" s="14"/>
      <c r="LLY893" s="14"/>
      <c r="LLZ893" s="14"/>
      <c r="LMA893" s="14"/>
      <c r="LMB893" s="14"/>
      <c r="LMC893" s="14"/>
      <c r="LMD893" s="14"/>
      <c r="LME893" s="14"/>
      <c r="LMF893" s="14"/>
      <c r="LMG893" s="14"/>
      <c r="LMH893" s="14"/>
      <c r="LMI893" s="14"/>
      <c r="LMJ893" s="14"/>
      <c r="LMK893" s="14"/>
      <c r="LML893" s="14"/>
      <c r="LMM893" s="14"/>
      <c r="LMN893" s="14"/>
      <c r="LMO893" s="14"/>
      <c r="LMP893" s="14"/>
      <c r="LMQ893" s="14"/>
      <c r="LMR893" s="14"/>
      <c r="LMS893" s="14"/>
      <c r="LMT893" s="14"/>
      <c r="LMU893" s="14"/>
      <c r="LMV893" s="14"/>
      <c r="LMW893" s="14"/>
      <c r="LMX893" s="14"/>
      <c r="LMY893" s="14"/>
      <c r="LMZ893" s="14"/>
      <c r="LNA893" s="14"/>
      <c r="LNB893" s="14"/>
      <c r="LNC893" s="14"/>
      <c r="LND893" s="14"/>
      <c r="LNE893" s="14"/>
      <c r="LNF893" s="14"/>
      <c r="LNG893" s="14"/>
      <c r="LNH893" s="14"/>
      <c r="LNI893" s="14"/>
      <c r="LNJ893" s="14"/>
      <c r="LNK893" s="14"/>
      <c r="LNL893" s="14"/>
      <c r="LNM893" s="14"/>
      <c r="LNN893" s="14"/>
      <c r="LNO893" s="14"/>
      <c r="LNP893" s="14"/>
      <c r="LNQ893" s="14"/>
      <c r="LNR893" s="14"/>
      <c r="LNS893" s="14"/>
      <c r="LNT893" s="14"/>
      <c r="LNU893" s="14"/>
      <c r="LNV893" s="14"/>
      <c r="LNW893" s="14"/>
      <c r="LNX893" s="14"/>
      <c r="LNY893" s="14"/>
      <c r="LNZ893" s="14"/>
      <c r="LOA893" s="14"/>
      <c r="LOB893" s="14"/>
      <c r="LOC893" s="14"/>
      <c r="LOD893" s="14"/>
      <c r="LOE893" s="14"/>
      <c r="LOF893" s="14"/>
      <c r="LOG893" s="14"/>
      <c r="LOH893" s="14"/>
      <c r="LOI893" s="14"/>
      <c r="LOJ893" s="14"/>
      <c r="LOK893" s="14"/>
      <c r="LOL893" s="14"/>
      <c r="LOM893" s="14"/>
      <c r="LON893" s="14"/>
      <c r="LOO893" s="14"/>
      <c r="LOP893" s="14"/>
      <c r="LOQ893" s="14"/>
      <c r="LOR893" s="14"/>
      <c r="LOS893" s="14"/>
      <c r="LOT893" s="14"/>
      <c r="LOU893" s="14"/>
      <c r="LOV893" s="14"/>
      <c r="LOW893" s="14"/>
      <c r="LOX893" s="14"/>
      <c r="LOY893" s="14"/>
      <c r="LOZ893" s="14"/>
      <c r="LPA893" s="14"/>
      <c r="LPB893" s="14"/>
      <c r="LPC893" s="14"/>
      <c r="LPD893" s="14"/>
      <c r="LPE893" s="14"/>
      <c r="LPF893" s="14"/>
      <c r="LPG893" s="14"/>
      <c r="LPH893" s="14"/>
      <c r="LPI893" s="14"/>
      <c r="LPJ893" s="14"/>
      <c r="LPK893" s="14"/>
      <c r="LPL893" s="14"/>
      <c r="LPM893" s="14"/>
      <c r="LPN893" s="14"/>
      <c r="LPO893" s="14"/>
      <c r="LPP893" s="14"/>
      <c r="LPQ893" s="14"/>
      <c r="LPR893" s="14"/>
      <c r="LPS893" s="14"/>
      <c r="LPT893" s="14"/>
      <c r="LPU893" s="14"/>
      <c r="LPV893" s="14"/>
      <c r="LPW893" s="14"/>
      <c r="LPX893" s="14"/>
      <c r="LPY893" s="14"/>
      <c r="LPZ893" s="14"/>
      <c r="LQA893" s="14"/>
      <c r="LQB893" s="14"/>
      <c r="LQC893" s="14"/>
      <c r="LQD893" s="14"/>
      <c r="LQE893" s="14"/>
      <c r="LQF893" s="14"/>
      <c r="LQG893" s="14"/>
      <c r="LQH893" s="14"/>
      <c r="LQI893" s="14"/>
      <c r="LQJ893" s="14"/>
      <c r="LQK893" s="14"/>
      <c r="LQL893" s="14"/>
      <c r="LQM893" s="14"/>
      <c r="LQN893" s="14"/>
      <c r="LQO893" s="14"/>
      <c r="LQP893" s="14"/>
      <c r="LQQ893" s="14"/>
      <c r="LQR893" s="14"/>
      <c r="LQS893" s="14"/>
      <c r="LQT893" s="14"/>
      <c r="LQU893" s="14"/>
      <c r="LQV893" s="14"/>
      <c r="LQW893" s="14"/>
      <c r="LQX893" s="14"/>
      <c r="LQY893" s="14"/>
      <c r="LQZ893" s="14"/>
      <c r="LRA893" s="14"/>
      <c r="LRB893" s="14"/>
      <c r="LRC893" s="14"/>
      <c r="LRD893" s="14"/>
      <c r="LRE893" s="14"/>
      <c r="LRF893" s="14"/>
      <c r="LRG893" s="14"/>
      <c r="LRH893" s="14"/>
      <c r="LRI893" s="14"/>
      <c r="LRJ893" s="14"/>
      <c r="LRK893" s="14"/>
      <c r="LRL893" s="14"/>
      <c r="LRM893" s="14"/>
      <c r="LRN893" s="14"/>
      <c r="LRO893" s="14"/>
      <c r="LRP893" s="14"/>
      <c r="LRQ893" s="14"/>
      <c r="LRR893" s="14"/>
      <c r="LRS893" s="14"/>
      <c r="LRT893" s="14"/>
      <c r="LRU893" s="14"/>
      <c r="LRV893" s="14"/>
      <c r="LRW893" s="14"/>
      <c r="LRX893" s="14"/>
      <c r="LRY893" s="14"/>
      <c r="LRZ893" s="14"/>
      <c r="LSA893" s="14"/>
      <c r="LSB893" s="14"/>
      <c r="LSC893" s="14"/>
      <c r="LSD893" s="14"/>
      <c r="LSE893" s="14"/>
      <c r="LSF893" s="14"/>
      <c r="LSG893" s="14"/>
      <c r="LSH893" s="14"/>
      <c r="LSI893" s="14"/>
      <c r="LSJ893" s="14"/>
      <c r="LSK893" s="14"/>
      <c r="LSL893" s="14"/>
      <c r="LSM893" s="14"/>
      <c r="LSN893" s="14"/>
      <c r="LSO893" s="14"/>
      <c r="LSP893" s="14"/>
      <c r="LSQ893" s="14"/>
      <c r="LSR893" s="14"/>
      <c r="LSS893" s="14"/>
      <c r="LST893" s="14"/>
      <c r="LSU893" s="14"/>
      <c r="LSV893" s="14"/>
      <c r="LSW893" s="14"/>
      <c r="LSX893" s="14"/>
      <c r="LSY893" s="14"/>
      <c r="LSZ893" s="14"/>
      <c r="LTA893" s="14"/>
      <c r="LTB893" s="14"/>
      <c r="LTC893" s="14"/>
      <c r="LTD893" s="14"/>
      <c r="LTE893" s="14"/>
      <c r="LTF893" s="14"/>
      <c r="LTG893" s="14"/>
      <c r="LTH893" s="14"/>
      <c r="LTI893" s="14"/>
      <c r="LTJ893" s="14"/>
      <c r="LTK893" s="14"/>
      <c r="LTL893" s="14"/>
      <c r="LTM893" s="14"/>
      <c r="LTN893" s="14"/>
      <c r="LTO893" s="14"/>
      <c r="LTP893" s="14"/>
      <c r="LTQ893" s="14"/>
      <c r="LTR893" s="14"/>
      <c r="LTS893" s="14"/>
      <c r="LTT893" s="14"/>
      <c r="LTU893" s="14"/>
      <c r="LTV893" s="14"/>
      <c r="LTW893" s="14"/>
      <c r="LTX893" s="14"/>
      <c r="LTY893" s="14"/>
      <c r="LTZ893" s="14"/>
      <c r="LUA893" s="14"/>
      <c r="LUB893" s="14"/>
      <c r="LUC893" s="14"/>
      <c r="LUD893" s="14"/>
      <c r="LUE893" s="14"/>
      <c r="LUF893" s="14"/>
      <c r="LUG893" s="14"/>
      <c r="LUH893" s="14"/>
      <c r="LUI893" s="14"/>
      <c r="LUJ893" s="14"/>
      <c r="LUK893" s="14"/>
      <c r="LUL893" s="14"/>
      <c r="LUM893" s="14"/>
      <c r="LUN893" s="14"/>
      <c r="LUO893" s="14"/>
      <c r="LUP893" s="14"/>
      <c r="LUQ893" s="14"/>
      <c r="LUR893" s="14"/>
      <c r="LUS893" s="14"/>
      <c r="LUT893" s="14"/>
      <c r="LUU893" s="14"/>
      <c r="LUV893" s="14"/>
      <c r="LUW893" s="14"/>
      <c r="LUX893" s="14"/>
      <c r="LUY893" s="14"/>
      <c r="LUZ893" s="14"/>
      <c r="LVA893" s="14"/>
      <c r="LVB893" s="14"/>
      <c r="LVC893" s="14"/>
      <c r="LVD893" s="14"/>
      <c r="LVE893" s="14"/>
      <c r="LVF893" s="14"/>
      <c r="LVG893" s="14"/>
      <c r="LVH893" s="14"/>
      <c r="LVI893" s="14"/>
      <c r="LVJ893" s="14"/>
      <c r="LVK893" s="14"/>
      <c r="LVL893" s="14"/>
      <c r="LVM893" s="14"/>
      <c r="LVN893" s="14"/>
      <c r="LVO893" s="14"/>
      <c r="LVP893" s="14"/>
      <c r="LVQ893" s="14"/>
      <c r="LVR893" s="14"/>
      <c r="LVS893" s="14"/>
      <c r="LVT893" s="14"/>
      <c r="LVU893" s="14"/>
      <c r="LVV893" s="14"/>
      <c r="LVW893" s="14"/>
      <c r="LVX893" s="14"/>
      <c r="LVY893" s="14"/>
      <c r="LVZ893" s="14"/>
      <c r="LWA893" s="14"/>
      <c r="LWB893" s="14"/>
      <c r="LWC893" s="14"/>
      <c r="LWD893" s="14"/>
      <c r="LWE893" s="14"/>
      <c r="LWF893" s="14"/>
      <c r="LWG893" s="14"/>
      <c r="LWH893" s="14"/>
      <c r="LWI893" s="14"/>
      <c r="LWJ893" s="14"/>
      <c r="LWK893" s="14"/>
      <c r="LWL893" s="14"/>
      <c r="LWM893" s="14"/>
      <c r="LWN893" s="14"/>
      <c r="LWO893" s="14"/>
      <c r="LWP893" s="14"/>
      <c r="LWQ893" s="14"/>
      <c r="LWR893" s="14"/>
      <c r="LWS893" s="14"/>
      <c r="LWT893" s="14"/>
      <c r="LWU893" s="14"/>
      <c r="LWV893" s="14"/>
      <c r="LWW893" s="14"/>
      <c r="LWX893" s="14"/>
      <c r="LWY893" s="14"/>
      <c r="LWZ893" s="14"/>
      <c r="LXA893" s="14"/>
      <c r="LXB893" s="14"/>
      <c r="LXC893" s="14"/>
      <c r="LXD893" s="14"/>
      <c r="LXE893" s="14"/>
      <c r="LXF893" s="14"/>
      <c r="LXG893" s="14"/>
      <c r="LXH893" s="14"/>
      <c r="LXI893" s="14"/>
      <c r="LXJ893" s="14"/>
      <c r="LXK893" s="14"/>
      <c r="LXL893" s="14"/>
      <c r="LXM893" s="14"/>
      <c r="LXN893" s="14"/>
      <c r="LXO893" s="14"/>
      <c r="LXP893" s="14"/>
      <c r="LXQ893" s="14"/>
      <c r="LXR893" s="14"/>
      <c r="LXS893" s="14"/>
      <c r="LXT893" s="14"/>
      <c r="LXU893" s="14"/>
      <c r="LXV893" s="14"/>
      <c r="LXW893" s="14"/>
      <c r="LXX893" s="14"/>
      <c r="LXY893" s="14"/>
      <c r="LXZ893" s="14"/>
      <c r="LYA893" s="14"/>
      <c r="LYB893" s="14"/>
      <c r="LYC893" s="14"/>
      <c r="LYD893" s="14"/>
      <c r="LYE893" s="14"/>
      <c r="LYF893" s="14"/>
      <c r="LYG893" s="14"/>
      <c r="LYH893" s="14"/>
      <c r="LYI893" s="14"/>
      <c r="LYJ893" s="14"/>
      <c r="LYK893" s="14"/>
      <c r="LYL893" s="14"/>
      <c r="LYM893" s="14"/>
      <c r="LYN893" s="14"/>
      <c r="LYO893" s="14"/>
      <c r="LYP893" s="14"/>
      <c r="LYQ893" s="14"/>
      <c r="LYR893" s="14"/>
      <c r="LYS893" s="14"/>
      <c r="LYT893" s="14"/>
      <c r="LYU893" s="14"/>
      <c r="LYV893" s="14"/>
      <c r="LYW893" s="14"/>
      <c r="LYX893" s="14"/>
      <c r="LYY893" s="14"/>
      <c r="LYZ893" s="14"/>
      <c r="LZA893" s="14"/>
      <c r="LZB893" s="14"/>
      <c r="LZC893" s="14"/>
      <c r="LZD893" s="14"/>
      <c r="LZE893" s="14"/>
      <c r="LZF893" s="14"/>
      <c r="LZG893" s="14"/>
      <c r="LZH893" s="14"/>
      <c r="LZI893" s="14"/>
      <c r="LZJ893" s="14"/>
      <c r="LZK893" s="14"/>
      <c r="LZL893" s="14"/>
      <c r="LZM893" s="14"/>
      <c r="LZN893" s="14"/>
      <c r="LZO893" s="14"/>
      <c r="LZP893" s="14"/>
      <c r="LZQ893" s="14"/>
      <c r="LZR893" s="14"/>
      <c r="LZS893" s="14"/>
      <c r="LZT893" s="14"/>
      <c r="LZU893" s="14"/>
      <c r="LZV893" s="14"/>
      <c r="LZW893" s="14"/>
      <c r="LZX893" s="14"/>
      <c r="LZY893" s="14"/>
      <c r="LZZ893" s="14"/>
      <c r="MAA893" s="14"/>
      <c r="MAB893" s="14"/>
      <c r="MAC893" s="14"/>
      <c r="MAD893" s="14"/>
      <c r="MAE893" s="14"/>
      <c r="MAF893" s="14"/>
      <c r="MAG893" s="14"/>
      <c r="MAH893" s="14"/>
      <c r="MAI893" s="14"/>
      <c r="MAJ893" s="14"/>
      <c r="MAK893" s="14"/>
      <c r="MAL893" s="14"/>
      <c r="MAM893" s="14"/>
      <c r="MAN893" s="14"/>
      <c r="MAO893" s="14"/>
      <c r="MAP893" s="14"/>
      <c r="MAQ893" s="14"/>
      <c r="MAR893" s="14"/>
      <c r="MAS893" s="14"/>
      <c r="MAT893" s="14"/>
      <c r="MAU893" s="14"/>
      <c r="MAV893" s="14"/>
      <c r="MAW893" s="14"/>
      <c r="MAX893" s="14"/>
      <c r="MAY893" s="14"/>
      <c r="MAZ893" s="14"/>
      <c r="MBA893" s="14"/>
      <c r="MBB893" s="14"/>
      <c r="MBC893" s="14"/>
      <c r="MBD893" s="14"/>
      <c r="MBE893" s="14"/>
      <c r="MBF893" s="14"/>
      <c r="MBG893" s="14"/>
      <c r="MBH893" s="14"/>
      <c r="MBI893" s="14"/>
      <c r="MBJ893" s="14"/>
      <c r="MBK893" s="14"/>
      <c r="MBL893" s="14"/>
      <c r="MBM893" s="14"/>
      <c r="MBN893" s="14"/>
      <c r="MBO893" s="14"/>
      <c r="MBP893" s="14"/>
      <c r="MBQ893" s="14"/>
      <c r="MBR893" s="14"/>
      <c r="MBS893" s="14"/>
      <c r="MBT893" s="14"/>
      <c r="MBU893" s="14"/>
      <c r="MBV893" s="14"/>
      <c r="MBW893" s="14"/>
      <c r="MBX893" s="14"/>
      <c r="MBY893" s="14"/>
      <c r="MBZ893" s="14"/>
      <c r="MCA893" s="14"/>
      <c r="MCB893" s="14"/>
      <c r="MCC893" s="14"/>
      <c r="MCD893" s="14"/>
      <c r="MCE893" s="14"/>
      <c r="MCF893" s="14"/>
      <c r="MCG893" s="14"/>
      <c r="MCH893" s="14"/>
      <c r="MCI893" s="14"/>
      <c r="MCJ893" s="14"/>
      <c r="MCK893" s="14"/>
      <c r="MCL893" s="14"/>
      <c r="MCM893" s="14"/>
      <c r="MCN893" s="14"/>
      <c r="MCO893" s="14"/>
      <c r="MCP893" s="14"/>
      <c r="MCQ893" s="14"/>
      <c r="MCR893" s="14"/>
      <c r="MCS893" s="14"/>
      <c r="MCT893" s="14"/>
      <c r="MCU893" s="14"/>
      <c r="MCV893" s="14"/>
      <c r="MCW893" s="14"/>
      <c r="MCX893" s="14"/>
      <c r="MCY893" s="14"/>
      <c r="MCZ893" s="14"/>
      <c r="MDA893" s="14"/>
      <c r="MDB893" s="14"/>
      <c r="MDC893" s="14"/>
      <c r="MDD893" s="14"/>
      <c r="MDE893" s="14"/>
      <c r="MDF893" s="14"/>
      <c r="MDG893" s="14"/>
      <c r="MDH893" s="14"/>
      <c r="MDI893" s="14"/>
      <c r="MDJ893" s="14"/>
      <c r="MDK893" s="14"/>
      <c r="MDL893" s="14"/>
      <c r="MDM893" s="14"/>
      <c r="MDN893" s="14"/>
      <c r="MDO893" s="14"/>
      <c r="MDP893" s="14"/>
      <c r="MDQ893" s="14"/>
      <c r="MDR893" s="14"/>
      <c r="MDS893" s="14"/>
      <c r="MDT893" s="14"/>
      <c r="MDU893" s="14"/>
      <c r="MDV893" s="14"/>
      <c r="MDW893" s="14"/>
      <c r="MDX893" s="14"/>
      <c r="MDY893" s="14"/>
      <c r="MDZ893" s="14"/>
      <c r="MEA893" s="14"/>
      <c r="MEB893" s="14"/>
      <c r="MEC893" s="14"/>
      <c r="MED893" s="14"/>
      <c r="MEE893" s="14"/>
      <c r="MEF893" s="14"/>
      <c r="MEG893" s="14"/>
      <c r="MEH893" s="14"/>
      <c r="MEI893" s="14"/>
      <c r="MEJ893" s="14"/>
      <c r="MEK893" s="14"/>
      <c r="MEL893" s="14"/>
      <c r="MEM893" s="14"/>
      <c r="MEN893" s="14"/>
      <c r="MEO893" s="14"/>
      <c r="MEP893" s="14"/>
      <c r="MEQ893" s="14"/>
      <c r="MER893" s="14"/>
      <c r="MES893" s="14"/>
      <c r="MET893" s="14"/>
      <c r="MEU893" s="14"/>
      <c r="MEV893" s="14"/>
      <c r="MEW893" s="14"/>
      <c r="MEX893" s="14"/>
      <c r="MEY893" s="14"/>
      <c r="MEZ893" s="14"/>
      <c r="MFA893" s="14"/>
      <c r="MFB893" s="14"/>
      <c r="MFC893" s="14"/>
      <c r="MFD893" s="14"/>
      <c r="MFE893" s="14"/>
      <c r="MFF893" s="14"/>
      <c r="MFG893" s="14"/>
      <c r="MFH893" s="14"/>
      <c r="MFI893" s="14"/>
      <c r="MFJ893" s="14"/>
      <c r="MFK893" s="14"/>
      <c r="MFL893" s="14"/>
      <c r="MFM893" s="14"/>
      <c r="MFN893" s="14"/>
      <c r="MFO893" s="14"/>
      <c r="MFP893" s="14"/>
      <c r="MFQ893" s="14"/>
      <c r="MFR893" s="14"/>
      <c r="MFS893" s="14"/>
      <c r="MFT893" s="14"/>
      <c r="MFU893" s="14"/>
      <c r="MFV893" s="14"/>
      <c r="MFW893" s="14"/>
      <c r="MFX893" s="14"/>
      <c r="MFY893" s="14"/>
      <c r="MFZ893" s="14"/>
      <c r="MGA893" s="14"/>
      <c r="MGB893" s="14"/>
      <c r="MGC893" s="14"/>
      <c r="MGD893" s="14"/>
      <c r="MGE893" s="14"/>
      <c r="MGF893" s="14"/>
      <c r="MGG893" s="14"/>
      <c r="MGH893" s="14"/>
      <c r="MGI893" s="14"/>
      <c r="MGJ893" s="14"/>
      <c r="MGK893" s="14"/>
      <c r="MGL893" s="14"/>
      <c r="MGM893" s="14"/>
      <c r="MGN893" s="14"/>
      <c r="MGO893" s="14"/>
      <c r="MGP893" s="14"/>
      <c r="MGQ893" s="14"/>
      <c r="MGR893" s="14"/>
      <c r="MGS893" s="14"/>
      <c r="MGT893" s="14"/>
      <c r="MGU893" s="14"/>
      <c r="MGV893" s="14"/>
      <c r="MGW893" s="14"/>
      <c r="MGX893" s="14"/>
      <c r="MGY893" s="14"/>
      <c r="MGZ893" s="14"/>
      <c r="MHA893" s="14"/>
      <c r="MHB893" s="14"/>
      <c r="MHC893" s="14"/>
      <c r="MHD893" s="14"/>
      <c r="MHE893" s="14"/>
      <c r="MHF893" s="14"/>
      <c r="MHG893" s="14"/>
      <c r="MHH893" s="14"/>
      <c r="MHI893" s="14"/>
      <c r="MHJ893" s="14"/>
      <c r="MHK893" s="14"/>
      <c r="MHL893" s="14"/>
      <c r="MHM893" s="14"/>
      <c r="MHN893" s="14"/>
      <c r="MHO893" s="14"/>
      <c r="MHP893" s="14"/>
      <c r="MHQ893" s="14"/>
      <c r="MHR893" s="14"/>
      <c r="MHS893" s="14"/>
      <c r="MHT893" s="14"/>
      <c r="MHU893" s="14"/>
      <c r="MHV893" s="14"/>
      <c r="MHW893" s="14"/>
      <c r="MHX893" s="14"/>
      <c r="MHY893" s="14"/>
      <c r="MHZ893" s="14"/>
      <c r="MIA893" s="14"/>
      <c r="MIB893" s="14"/>
      <c r="MIC893" s="14"/>
      <c r="MID893" s="14"/>
      <c r="MIE893" s="14"/>
      <c r="MIF893" s="14"/>
      <c r="MIG893" s="14"/>
      <c r="MIH893" s="14"/>
      <c r="MII893" s="14"/>
      <c r="MIJ893" s="14"/>
      <c r="MIK893" s="14"/>
      <c r="MIL893" s="14"/>
      <c r="MIM893" s="14"/>
      <c r="MIN893" s="14"/>
      <c r="MIO893" s="14"/>
      <c r="MIP893" s="14"/>
      <c r="MIQ893" s="14"/>
      <c r="MIR893" s="14"/>
      <c r="MIS893" s="14"/>
      <c r="MIT893" s="14"/>
      <c r="MIU893" s="14"/>
      <c r="MIV893" s="14"/>
      <c r="MIW893" s="14"/>
      <c r="MIX893" s="14"/>
      <c r="MIY893" s="14"/>
      <c r="MIZ893" s="14"/>
      <c r="MJA893" s="14"/>
      <c r="MJB893" s="14"/>
      <c r="MJC893" s="14"/>
      <c r="MJD893" s="14"/>
      <c r="MJE893" s="14"/>
      <c r="MJF893" s="14"/>
      <c r="MJG893" s="14"/>
      <c r="MJH893" s="14"/>
      <c r="MJI893" s="14"/>
      <c r="MJJ893" s="14"/>
      <c r="MJK893" s="14"/>
      <c r="MJL893" s="14"/>
      <c r="MJM893" s="14"/>
      <c r="MJN893" s="14"/>
      <c r="MJO893" s="14"/>
      <c r="MJP893" s="14"/>
      <c r="MJQ893" s="14"/>
      <c r="MJR893" s="14"/>
      <c r="MJS893" s="14"/>
      <c r="MJT893" s="14"/>
      <c r="MJU893" s="14"/>
      <c r="MJV893" s="14"/>
      <c r="MJW893" s="14"/>
      <c r="MJX893" s="14"/>
      <c r="MJY893" s="14"/>
      <c r="MJZ893" s="14"/>
      <c r="MKA893" s="14"/>
      <c r="MKB893" s="14"/>
      <c r="MKC893" s="14"/>
      <c r="MKD893" s="14"/>
      <c r="MKE893" s="14"/>
      <c r="MKF893" s="14"/>
      <c r="MKG893" s="14"/>
      <c r="MKH893" s="14"/>
      <c r="MKI893" s="14"/>
      <c r="MKJ893" s="14"/>
      <c r="MKK893" s="14"/>
      <c r="MKL893" s="14"/>
      <c r="MKM893" s="14"/>
      <c r="MKN893" s="14"/>
      <c r="MKO893" s="14"/>
      <c r="MKP893" s="14"/>
      <c r="MKQ893" s="14"/>
      <c r="MKR893" s="14"/>
      <c r="MKS893" s="14"/>
      <c r="MKT893" s="14"/>
      <c r="MKU893" s="14"/>
      <c r="MKV893" s="14"/>
      <c r="MKW893" s="14"/>
      <c r="MKX893" s="14"/>
      <c r="MKY893" s="14"/>
      <c r="MKZ893" s="14"/>
      <c r="MLA893" s="14"/>
      <c r="MLB893" s="14"/>
      <c r="MLC893" s="14"/>
      <c r="MLD893" s="14"/>
      <c r="MLE893" s="14"/>
      <c r="MLF893" s="14"/>
      <c r="MLG893" s="14"/>
      <c r="MLH893" s="14"/>
      <c r="MLI893" s="14"/>
      <c r="MLJ893" s="14"/>
      <c r="MLK893" s="14"/>
      <c r="MLL893" s="14"/>
      <c r="MLM893" s="14"/>
      <c r="MLN893" s="14"/>
      <c r="MLO893" s="14"/>
      <c r="MLP893" s="14"/>
      <c r="MLQ893" s="14"/>
      <c r="MLR893" s="14"/>
      <c r="MLS893" s="14"/>
      <c r="MLT893" s="14"/>
      <c r="MLU893" s="14"/>
      <c r="MLV893" s="14"/>
      <c r="MLW893" s="14"/>
      <c r="MLX893" s="14"/>
      <c r="MLY893" s="14"/>
      <c r="MLZ893" s="14"/>
      <c r="MMA893" s="14"/>
      <c r="MMB893" s="14"/>
      <c r="MMC893" s="14"/>
      <c r="MMD893" s="14"/>
      <c r="MME893" s="14"/>
      <c r="MMF893" s="14"/>
      <c r="MMG893" s="14"/>
      <c r="MMH893" s="14"/>
      <c r="MMI893" s="14"/>
      <c r="MMJ893" s="14"/>
      <c r="MMK893" s="14"/>
      <c r="MML893" s="14"/>
      <c r="MMM893" s="14"/>
      <c r="MMN893" s="14"/>
      <c r="MMO893" s="14"/>
      <c r="MMP893" s="14"/>
      <c r="MMQ893" s="14"/>
      <c r="MMR893" s="14"/>
      <c r="MMS893" s="14"/>
      <c r="MMT893" s="14"/>
      <c r="MMU893" s="14"/>
      <c r="MMV893" s="14"/>
      <c r="MMW893" s="14"/>
      <c r="MMX893" s="14"/>
      <c r="MMY893" s="14"/>
      <c r="MMZ893" s="14"/>
      <c r="MNA893" s="14"/>
      <c r="MNB893" s="14"/>
      <c r="MNC893" s="14"/>
      <c r="MND893" s="14"/>
      <c r="MNE893" s="14"/>
      <c r="MNF893" s="14"/>
      <c r="MNG893" s="14"/>
      <c r="MNH893" s="14"/>
      <c r="MNI893" s="14"/>
      <c r="MNJ893" s="14"/>
      <c r="MNK893" s="14"/>
      <c r="MNL893" s="14"/>
      <c r="MNM893" s="14"/>
      <c r="MNN893" s="14"/>
      <c r="MNO893" s="14"/>
      <c r="MNP893" s="14"/>
      <c r="MNQ893" s="14"/>
      <c r="MNR893" s="14"/>
      <c r="MNS893" s="14"/>
      <c r="MNT893" s="14"/>
      <c r="MNU893" s="14"/>
      <c r="MNV893" s="14"/>
      <c r="MNW893" s="14"/>
      <c r="MNX893" s="14"/>
      <c r="MNY893" s="14"/>
      <c r="MNZ893" s="14"/>
      <c r="MOA893" s="14"/>
      <c r="MOB893" s="14"/>
      <c r="MOC893" s="14"/>
      <c r="MOD893" s="14"/>
      <c r="MOE893" s="14"/>
      <c r="MOF893" s="14"/>
      <c r="MOG893" s="14"/>
      <c r="MOH893" s="14"/>
      <c r="MOI893" s="14"/>
      <c r="MOJ893" s="14"/>
      <c r="MOK893" s="14"/>
      <c r="MOL893" s="14"/>
      <c r="MOM893" s="14"/>
      <c r="MON893" s="14"/>
      <c r="MOO893" s="14"/>
      <c r="MOP893" s="14"/>
      <c r="MOQ893" s="14"/>
      <c r="MOR893" s="14"/>
      <c r="MOS893" s="14"/>
      <c r="MOT893" s="14"/>
      <c r="MOU893" s="14"/>
      <c r="MOV893" s="14"/>
      <c r="MOW893" s="14"/>
      <c r="MOX893" s="14"/>
      <c r="MOY893" s="14"/>
      <c r="MOZ893" s="14"/>
      <c r="MPA893" s="14"/>
      <c r="MPB893" s="14"/>
      <c r="MPC893" s="14"/>
      <c r="MPD893" s="14"/>
      <c r="MPE893" s="14"/>
      <c r="MPF893" s="14"/>
      <c r="MPG893" s="14"/>
      <c r="MPH893" s="14"/>
      <c r="MPI893" s="14"/>
      <c r="MPJ893" s="14"/>
      <c r="MPK893" s="14"/>
      <c r="MPL893" s="14"/>
      <c r="MPM893" s="14"/>
      <c r="MPN893" s="14"/>
      <c r="MPO893" s="14"/>
      <c r="MPP893" s="14"/>
      <c r="MPQ893" s="14"/>
      <c r="MPR893" s="14"/>
      <c r="MPS893" s="14"/>
      <c r="MPT893" s="14"/>
      <c r="MPU893" s="14"/>
      <c r="MPV893" s="14"/>
      <c r="MPW893" s="14"/>
      <c r="MPX893" s="14"/>
      <c r="MPY893" s="14"/>
      <c r="MPZ893" s="14"/>
      <c r="MQA893" s="14"/>
      <c r="MQB893" s="14"/>
      <c r="MQC893" s="14"/>
      <c r="MQD893" s="14"/>
      <c r="MQE893" s="14"/>
      <c r="MQF893" s="14"/>
      <c r="MQG893" s="14"/>
      <c r="MQH893" s="14"/>
      <c r="MQI893" s="14"/>
      <c r="MQJ893" s="14"/>
      <c r="MQK893" s="14"/>
      <c r="MQL893" s="14"/>
      <c r="MQM893" s="14"/>
      <c r="MQN893" s="14"/>
      <c r="MQO893" s="14"/>
      <c r="MQP893" s="14"/>
      <c r="MQQ893" s="14"/>
      <c r="MQR893" s="14"/>
      <c r="MQS893" s="14"/>
      <c r="MQT893" s="14"/>
      <c r="MQU893" s="14"/>
      <c r="MQV893" s="14"/>
      <c r="MQW893" s="14"/>
      <c r="MQX893" s="14"/>
      <c r="MQY893" s="14"/>
      <c r="MQZ893" s="14"/>
      <c r="MRA893" s="14"/>
      <c r="MRB893" s="14"/>
      <c r="MRC893" s="14"/>
      <c r="MRD893" s="14"/>
      <c r="MRE893" s="14"/>
      <c r="MRF893" s="14"/>
      <c r="MRG893" s="14"/>
      <c r="MRH893" s="14"/>
      <c r="MRI893" s="14"/>
      <c r="MRJ893" s="14"/>
      <c r="MRK893" s="14"/>
      <c r="MRL893" s="14"/>
      <c r="MRM893" s="14"/>
      <c r="MRN893" s="14"/>
      <c r="MRO893" s="14"/>
      <c r="MRP893" s="14"/>
      <c r="MRQ893" s="14"/>
      <c r="MRR893" s="14"/>
      <c r="MRS893" s="14"/>
      <c r="MRT893" s="14"/>
      <c r="MRU893" s="14"/>
      <c r="MRV893" s="14"/>
      <c r="MRW893" s="14"/>
      <c r="MRX893" s="14"/>
      <c r="MRY893" s="14"/>
      <c r="MRZ893" s="14"/>
      <c r="MSA893" s="14"/>
      <c r="MSB893" s="14"/>
      <c r="MSC893" s="14"/>
      <c r="MSD893" s="14"/>
      <c r="MSE893" s="14"/>
      <c r="MSF893" s="14"/>
      <c r="MSG893" s="14"/>
      <c r="MSH893" s="14"/>
      <c r="MSI893" s="14"/>
      <c r="MSJ893" s="14"/>
      <c r="MSK893" s="14"/>
      <c r="MSL893" s="14"/>
      <c r="MSM893" s="14"/>
      <c r="MSN893" s="14"/>
      <c r="MSO893" s="14"/>
      <c r="MSP893" s="14"/>
      <c r="MSQ893" s="14"/>
      <c r="MSR893" s="14"/>
      <c r="MSS893" s="14"/>
      <c r="MST893" s="14"/>
      <c r="MSU893" s="14"/>
      <c r="MSV893" s="14"/>
      <c r="MSW893" s="14"/>
      <c r="MSX893" s="14"/>
      <c r="MSY893" s="14"/>
      <c r="MSZ893" s="14"/>
      <c r="MTA893" s="14"/>
      <c r="MTB893" s="14"/>
      <c r="MTC893" s="14"/>
      <c r="MTD893" s="14"/>
      <c r="MTE893" s="14"/>
      <c r="MTF893" s="14"/>
      <c r="MTG893" s="14"/>
      <c r="MTH893" s="14"/>
      <c r="MTI893" s="14"/>
      <c r="MTJ893" s="14"/>
      <c r="MTK893" s="14"/>
      <c r="MTL893" s="14"/>
      <c r="MTM893" s="14"/>
      <c r="MTN893" s="14"/>
      <c r="MTO893" s="14"/>
      <c r="MTP893" s="14"/>
      <c r="MTQ893" s="14"/>
      <c r="MTR893" s="14"/>
      <c r="MTS893" s="14"/>
      <c r="MTT893" s="14"/>
      <c r="MTU893" s="14"/>
      <c r="MTV893" s="14"/>
      <c r="MTW893" s="14"/>
      <c r="MTX893" s="14"/>
      <c r="MTY893" s="14"/>
      <c r="MTZ893" s="14"/>
      <c r="MUA893" s="14"/>
      <c r="MUB893" s="14"/>
      <c r="MUC893" s="14"/>
      <c r="MUD893" s="14"/>
      <c r="MUE893" s="14"/>
      <c r="MUF893" s="14"/>
      <c r="MUG893" s="14"/>
      <c r="MUH893" s="14"/>
      <c r="MUI893" s="14"/>
      <c r="MUJ893" s="14"/>
      <c r="MUK893" s="14"/>
      <c r="MUL893" s="14"/>
      <c r="MUM893" s="14"/>
      <c r="MUN893" s="14"/>
      <c r="MUO893" s="14"/>
      <c r="MUP893" s="14"/>
      <c r="MUQ893" s="14"/>
      <c r="MUR893" s="14"/>
      <c r="MUS893" s="14"/>
      <c r="MUT893" s="14"/>
      <c r="MUU893" s="14"/>
      <c r="MUV893" s="14"/>
      <c r="MUW893" s="14"/>
      <c r="MUX893" s="14"/>
      <c r="MUY893" s="14"/>
      <c r="MUZ893" s="14"/>
      <c r="MVA893" s="14"/>
      <c r="MVB893" s="14"/>
      <c r="MVC893" s="14"/>
      <c r="MVD893" s="14"/>
      <c r="MVE893" s="14"/>
      <c r="MVF893" s="14"/>
      <c r="MVG893" s="14"/>
      <c r="MVH893" s="14"/>
      <c r="MVI893" s="14"/>
      <c r="MVJ893" s="14"/>
      <c r="MVK893" s="14"/>
      <c r="MVL893" s="14"/>
      <c r="MVM893" s="14"/>
      <c r="MVN893" s="14"/>
      <c r="MVO893" s="14"/>
      <c r="MVP893" s="14"/>
      <c r="MVQ893" s="14"/>
      <c r="MVR893" s="14"/>
      <c r="MVS893" s="14"/>
      <c r="MVT893" s="14"/>
      <c r="MVU893" s="14"/>
      <c r="MVV893" s="14"/>
      <c r="MVW893" s="14"/>
      <c r="MVX893" s="14"/>
      <c r="MVY893" s="14"/>
      <c r="MVZ893" s="14"/>
      <c r="MWA893" s="14"/>
      <c r="MWB893" s="14"/>
      <c r="MWC893" s="14"/>
      <c r="MWD893" s="14"/>
      <c r="MWE893" s="14"/>
      <c r="MWF893" s="14"/>
      <c r="MWG893" s="14"/>
      <c r="MWH893" s="14"/>
      <c r="MWI893" s="14"/>
      <c r="MWJ893" s="14"/>
      <c r="MWK893" s="14"/>
      <c r="MWL893" s="14"/>
      <c r="MWM893" s="14"/>
      <c r="MWN893" s="14"/>
      <c r="MWO893" s="14"/>
      <c r="MWP893" s="14"/>
      <c r="MWQ893" s="14"/>
      <c r="MWR893" s="14"/>
      <c r="MWS893" s="14"/>
      <c r="MWT893" s="14"/>
      <c r="MWU893" s="14"/>
      <c r="MWV893" s="14"/>
      <c r="MWW893" s="14"/>
      <c r="MWX893" s="14"/>
      <c r="MWY893" s="14"/>
      <c r="MWZ893" s="14"/>
      <c r="MXA893" s="14"/>
      <c r="MXB893" s="14"/>
      <c r="MXC893" s="14"/>
      <c r="MXD893" s="14"/>
      <c r="MXE893" s="14"/>
      <c r="MXF893" s="14"/>
      <c r="MXG893" s="14"/>
      <c r="MXH893" s="14"/>
      <c r="MXI893" s="14"/>
      <c r="MXJ893" s="14"/>
      <c r="MXK893" s="14"/>
      <c r="MXL893" s="14"/>
      <c r="MXM893" s="14"/>
      <c r="MXN893" s="14"/>
      <c r="MXO893" s="14"/>
      <c r="MXP893" s="14"/>
      <c r="MXQ893" s="14"/>
      <c r="MXR893" s="14"/>
      <c r="MXS893" s="14"/>
      <c r="MXT893" s="14"/>
      <c r="MXU893" s="14"/>
      <c r="MXV893" s="14"/>
      <c r="MXW893" s="14"/>
      <c r="MXX893" s="14"/>
      <c r="MXY893" s="14"/>
      <c r="MXZ893" s="14"/>
      <c r="MYA893" s="14"/>
      <c r="MYB893" s="14"/>
      <c r="MYC893" s="14"/>
      <c r="MYD893" s="14"/>
      <c r="MYE893" s="14"/>
      <c r="MYF893" s="14"/>
      <c r="MYG893" s="14"/>
      <c r="MYH893" s="14"/>
      <c r="MYI893" s="14"/>
      <c r="MYJ893" s="14"/>
      <c r="MYK893" s="14"/>
      <c r="MYL893" s="14"/>
      <c r="MYM893" s="14"/>
      <c r="MYN893" s="14"/>
      <c r="MYO893" s="14"/>
      <c r="MYP893" s="14"/>
      <c r="MYQ893" s="14"/>
      <c r="MYR893" s="14"/>
      <c r="MYS893" s="14"/>
      <c r="MYT893" s="14"/>
      <c r="MYU893" s="14"/>
      <c r="MYV893" s="14"/>
      <c r="MYW893" s="14"/>
      <c r="MYX893" s="14"/>
      <c r="MYY893" s="14"/>
      <c r="MYZ893" s="14"/>
      <c r="MZA893" s="14"/>
      <c r="MZB893" s="14"/>
      <c r="MZC893" s="14"/>
      <c r="MZD893" s="14"/>
      <c r="MZE893" s="14"/>
      <c r="MZF893" s="14"/>
      <c r="MZG893" s="14"/>
      <c r="MZH893" s="14"/>
      <c r="MZI893" s="14"/>
      <c r="MZJ893" s="14"/>
      <c r="MZK893" s="14"/>
      <c r="MZL893" s="14"/>
      <c r="MZM893" s="14"/>
      <c r="MZN893" s="14"/>
      <c r="MZO893" s="14"/>
      <c r="MZP893" s="14"/>
      <c r="MZQ893" s="14"/>
      <c r="MZR893" s="14"/>
      <c r="MZS893" s="14"/>
      <c r="MZT893" s="14"/>
      <c r="MZU893" s="14"/>
      <c r="MZV893" s="14"/>
      <c r="MZW893" s="14"/>
      <c r="MZX893" s="14"/>
      <c r="MZY893" s="14"/>
      <c r="MZZ893" s="14"/>
      <c r="NAA893" s="14"/>
      <c r="NAB893" s="14"/>
      <c r="NAC893" s="14"/>
      <c r="NAD893" s="14"/>
      <c r="NAE893" s="14"/>
      <c r="NAF893" s="14"/>
      <c r="NAG893" s="14"/>
      <c r="NAH893" s="14"/>
      <c r="NAI893" s="14"/>
      <c r="NAJ893" s="14"/>
      <c r="NAK893" s="14"/>
      <c r="NAL893" s="14"/>
      <c r="NAM893" s="14"/>
      <c r="NAN893" s="14"/>
      <c r="NAO893" s="14"/>
      <c r="NAP893" s="14"/>
      <c r="NAQ893" s="14"/>
      <c r="NAR893" s="14"/>
      <c r="NAS893" s="14"/>
      <c r="NAT893" s="14"/>
      <c r="NAU893" s="14"/>
      <c r="NAV893" s="14"/>
      <c r="NAW893" s="14"/>
      <c r="NAX893" s="14"/>
      <c r="NAY893" s="14"/>
      <c r="NAZ893" s="14"/>
      <c r="NBA893" s="14"/>
      <c r="NBB893" s="14"/>
      <c r="NBC893" s="14"/>
      <c r="NBD893" s="14"/>
      <c r="NBE893" s="14"/>
      <c r="NBF893" s="14"/>
      <c r="NBG893" s="14"/>
      <c r="NBH893" s="14"/>
      <c r="NBI893" s="14"/>
      <c r="NBJ893" s="14"/>
      <c r="NBK893" s="14"/>
      <c r="NBL893" s="14"/>
      <c r="NBM893" s="14"/>
      <c r="NBN893" s="14"/>
      <c r="NBO893" s="14"/>
      <c r="NBP893" s="14"/>
      <c r="NBQ893" s="14"/>
      <c r="NBR893" s="14"/>
      <c r="NBS893" s="14"/>
      <c r="NBT893" s="14"/>
      <c r="NBU893" s="14"/>
      <c r="NBV893" s="14"/>
      <c r="NBW893" s="14"/>
      <c r="NBX893" s="14"/>
      <c r="NBY893" s="14"/>
      <c r="NBZ893" s="14"/>
      <c r="NCA893" s="14"/>
      <c r="NCB893" s="14"/>
      <c r="NCC893" s="14"/>
      <c r="NCD893" s="14"/>
      <c r="NCE893" s="14"/>
      <c r="NCF893" s="14"/>
      <c r="NCG893" s="14"/>
      <c r="NCH893" s="14"/>
      <c r="NCI893" s="14"/>
      <c r="NCJ893" s="14"/>
      <c r="NCK893" s="14"/>
      <c r="NCL893" s="14"/>
      <c r="NCM893" s="14"/>
      <c r="NCN893" s="14"/>
      <c r="NCO893" s="14"/>
      <c r="NCP893" s="14"/>
      <c r="NCQ893" s="14"/>
      <c r="NCR893" s="14"/>
      <c r="NCS893" s="14"/>
      <c r="NCT893" s="14"/>
      <c r="NCU893" s="14"/>
      <c r="NCV893" s="14"/>
      <c r="NCW893" s="14"/>
      <c r="NCX893" s="14"/>
      <c r="NCY893" s="14"/>
      <c r="NCZ893" s="14"/>
      <c r="NDA893" s="14"/>
      <c r="NDB893" s="14"/>
      <c r="NDC893" s="14"/>
      <c r="NDD893" s="14"/>
      <c r="NDE893" s="14"/>
      <c r="NDF893" s="14"/>
      <c r="NDG893" s="14"/>
      <c r="NDH893" s="14"/>
      <c r="NDI893" s="14"/>
      <c r="NDJ893" s="14"/>
      <c r="NDK893" s="14"/>
      <c r="NDL893" s="14"/>
      <c r="NDM893" s="14"/>
      <c r="NDN893" s="14"/>
      <c r="NDO893" s="14"/>
      <c r="NDP893" s="14"/>
      <c r="NDQ893" s="14"/>
      <c r="NDR893" s="14"/>
      <c r="NDS893" s="14"/>
      <c r="NDT893" s="14"/>
      <c r="NDU893" s="14"/>
      <c r="NDV893" s="14"/>
      <c r="NDW893" s="14"/>
      <c r="NDX893" s="14"/>
      <c r="NDY893" s="14"/>
      <c r="NDZ893" s="14"/>
      <c r="NEA893" s="14"/>
      <c r="NEB893" s="14"/>
      <c r="NEC893" s="14"/>
      <c r="NED893" s="14"/>
      <c r="NEE893" s="14"/>
      <c r="NEF893" s="14"/>
      <c r="NEG893" s="14"/>
      <c r="NEH893" s="14"/>
      <c r="NEI893" s="14"/>
      <c r="NEJ893" s="14"/>
      <c r="NEK893" s="14"/>
      <c r="NEL893" s="14"/>
      <c r="NEM893" s="14"/>
      <c r="NEN893" s="14"/>
      <c r="NEO893" s="14"/>
      <c r="NEP893" s="14"/>
      <c r="NEQ893" s="14"/>
      <c r="NER893" s="14"/>
      <c r="NES893" s="14"/>
      <c r="NET893" s="14"/>
      <c r="NEU893" s="14"/>
      <c r="NEV893" s="14"/>
      <c r="NEW893" s="14"/>
      <c r="NEX893" s="14"/>
      <c r="NEY893" s="14"/>
      <c r="NEZ893" s="14"/>
      <c r="NFA893" s="14"/>
      <c r="NFB893" s="14"/>
      <c r="NFC893" s="14"/>
      <c r="NFD893" s="14"/>
      <c r="NFE893" s="14"/>
      <c r="NFF893" s="14"/>
      <c r="NFG893" s="14"/>
      <c r="NFH893" s="14"/>
      <c r="NFI893" s="14"/>
      <c r="NFJ893" s="14"/>
      <c r="NFK893" s="14"/>
      <c r="NFL893" s="14"/>
      <c r="NFM893" s="14"/>
      <c r="NFN893" s="14"/>
      <c r="NFO893" s="14"/>
      <c r="NFP893" s="14"/>
      <c r="NFQ893" s="14"/>
      <c r="NFR893" s="14"/>
      <c r="NFS893" s="14"/>
      <c r="NFT893" s="14"/>
      <c r="NFU893" s="14"/>
      <c r="NFV893" s="14"/>
      <c r="NFW893" s="14"/>
      <c r="NFX893" s="14"/>
      <c r="NFY893" s="14"/>
      <c r="NFZ893" s="14"/>
      <c r="NGA893" s="14"/>
      <c r="NGB893" s="14"/>
      <c r="NGC893" s="14"/>
      <c r="NGD893" s="14"/>
      <c r="NGE893" s="14"/>
      <c r="NGF893" s="14"/>
      <c r="NGG893" s="14"/>
      <c r="NGH893" s="14"/>
      <c r="NGI893" s="14"/>
      <c r="NGJ893" s="14"/>
      <c r="NGK893" s="14"/>
      <c r="NGL893" s="14"/>
      <c r="NGM893" s="14"/>
      <c r="NGN893" s="14"/>
      <c r="NGO893" s="14"/>
      <c r="NGP893" s="14"/>
      <c r="NGQ893" s="14"/>
      <c r="NGR893" s="14"/>
      <c r="NGS893" s="14"/>
      <c r="NGT893" s="14"/>
      <c r="NGU893" s="14"/>
      <c r="NGV893" s="14"/>
      <c r="NGW893" s="14"/>
      <c r="NGX893" s="14"/>
      <c r="NGY893" s="14"/>
      <c r="NGZ893" s="14"/>
      <c r="NHA893" s="14"/>
      <c r="NHB893" s="14"/>
      <c r="NHC893" s="14"/>
      <c r="NHD893" s="14"/>
      <c r="NHE893" s="14"/>
      <c r="NHF893" s="14"/>
      <c r="NHG893" s="14"/>
      <c r="NHH893" s="14"/>
      <c r="NHI893" s="14"/>
      <c r="NHJ893" s="14"/>
      <c r="NHK893" s="14"/>
      <c r="NHL893" s="14"/>
      <c r="NHM893" s="14"/>
      <c r="NHN893" s="14"/>
      <c r="NHO893" s="14"/>
      <c r="NHP893" s="14"/>
      <c r="NHQ893" s="14"/>
      <c r="NHR893" s="14"/>
      <c r="NHS893" s="14"/>
      <c r="NHT893" s="14"/>
      <c r="NHU893" s="14"/>
      <c r="NHV893" s="14"/>
      <c r="NHW893" s="14"/>
      <c r="NHX893" s="14"/>
      <c r="NHY893" s="14"/>
      <c r="NHZ893" s="14"/>
      <c r="NIA893" s="14"/>
      <c r="NIB893" s="14"/>
      <c r="NIC893" s="14"/>
      <c r="NID893" s="14"/>
      <c r="NIE893" s="14"/>
      <c r="NIF893" s="14"/>
      <c r="NIG893" s="14"/>
      <c r="NIH893" s="14"/>
      <c r="NII893" s="14"/>
      <c r="NIJ893" s="14"/>
      <c r="NIK893" s="14"/>
      <c r="NIL893" s="14"/>
      <c r="NIM893" s="14"/>
      <c r="NIN893" s="14"/>
      <c r="NIO893" s="14"/>
      <c r="NIP893" s="14"/>
      <c r="NIQ893" s="14"/>
      <c r="NIR893" s="14"/>
      <c r="NIS893" s="14"/>
      <c r="NIT893" s="14"/>
      <c r="NIU893" s="14"/>
      <c r="NIV893" s="14"/>
      <c r="NIW893" s="14"/>
      <c r="NIX893" s="14"/>
      <c r="NIY893" s="14"/>
      <c r="NIZ893" s="14"/>
      <c r="NJA893" s="14"/>
      <c r="NJB893" s="14"/>
      <c r="NJC893" s="14"/>
      <c r="NJD893" s="14"/>
      <c r="NJE893" s="14"/>
      <c r="NJF893" s="14"/>
      <c r="NJG893" s="14"/>
      <c r="NJH893" s="14"/>
      <c r="NJI893" s="14"/>
      <c r="NJJ893" s="14"/>
      <c r="NJK893" s="14"/>
      <c r="NJL893" s="14"/>
      <c r="NJM893" s="14"/>
      <c r="NJN893" s="14"/>
      <c r="NJO893" s="14"/>
      <c r="NJP893" s="14"/>
      <c r="NJQ893" s="14"/>
      <c r="NJR893" s="14"/>
      <c r="NJS893" s="14"/>
      <c r="NJT893" s="14"/>
      <c r="NJU893" s="14"/>
      <c r="NJV893" s="14"/>
      <c r="NJW893" s="14"/>
      <c r="NJX893" s="14"/>
      <c r="NJY893" s="14"/>
      <c r="NJZ893" s="14"/>
      <c r="NKA893" s="14"/>
      <c r="NKB893" s="14"/>
      <c r="NKC893" s="14"/>
      <c r="NKD893" s="14"/>
      <c r="NKE893" s="14"/>
      <c r="NKF893" s="14"/>
      <c r="NKG893" s="14"/>
      <c r="NKH893" s="14"/>
      <c r="NKI893" s="14"/>
      <c r="NKJ893" s="14"/>
      <c r="NKK893" s="14"/>
      <c r="NKL893" s="14"/>
      <c r="NKM893" s="14"/>
      <c r="NKN893" s="14"/>
      <c r="NKO893" s="14"/>
      <c r="NKP893" s="14"/>
      <c r="NKQ893" s="14"/>
      <c r="NKR893" s="14"/>
      <c r="NKS893" s="14"/>
      <c r="NKT893" s="14"/>
      <c r="NKU893" s="14"/>
      <c r="NKV893" s="14"/>
      <c r="NKW893" s="14"/>
      <c r="NKX893" s="14"/>
      <c r="NKY893" s="14"/>
      <c r="NKZ893" s="14"/>
      <c r="NLA893" s="14"/>
      <c r="NLB893" s="14"/>
      <c r="NLC893" s="14"/>
      <c r="NLD893" s="14"/>
      <c r="NLE893" s="14"/>
      <c r="NLF893" s="14"/>
      <c r="NLG893" s="14"/>
      <c r="NLH893" s="14"/>
      <c r="NLI893" s="14"/>
      <c r="NLJ893" s="14"/>
      <c r="NLK893" s="14"/>
      <c r="NLL893" s="14"/>
      <c r="NLM893" s="14"/>
      <c r="NLN893" s="14"/>
      <c r="NLO893" s="14"/>
      <c r="NLP893" s="14"/>
      <c r="NLQ893" s="14"/>
      <c r="NLR893" s="14"/>
      <c r="NLS893" s="14"/>
      <c r="NLT893" s="14"/>
      <c r="NLU893" s="14"/>
      <c r="NLV893" s="14"/>
      <c r="NLW893" s="14"/>
      <c r="NLX893" s="14"/>
      <c r="NLY893" s="14"/>
      <c r="NLZ893" s="14"/>
      <c r="NMA893" s="14"/>
      <c r="NMB893" s="14"/>
      <c r="NMC893" s="14"/>
      <c r="NMD893" s="14"/>
      <c r="NME893" s="14"/>
      <c r="NMF893" s="14"/>
      <c r="NMG893" s="14"/>
      <c r="NMH893" s="14"/>
      <c r="NMI893" s="14"/>
      <c r="NMJ893" s="14"/>
      <c r="NMK893" s="14"/>
      <c r="NML893" s="14"/>
      <c r="NMM893" s="14"/>
      <c r="NMN893" s="14"/>
      <c r="NMO893" s="14"/>
      <c r="NMP893" s="14"/>
      <c r="NMQ893" s="14"/>
      <c r="NMR893" s="14"/>
      <c r="NMS893" s="14"/>
      <c r="NMT893" s="14"/>
      <c r="NMU893" s="14"/>
      <c r="NMV893" s="14"/>
      <c r="NMW893" s="14"/>
      <c r="NMX893" s="14"/>
      <c r="NMY893" s="14"/>
      <c r="NMZ893" s="14"/>
      <c r="NNA893" s="14"/>
      <c r="NNB893" s="14"/>
      <c r="NNC893" s="14"/>
      <c r="NND893" s="14"/>
      <c r="NNE893" s="14"/>
      <c r="NNF893" s="14"/>
      <c r="NNG893" s="14"/>
      <c r="NNH893" s="14"/>
      <c r="NNI893" s="14"/>
      <c r="NNJ893" s="14"/>
      <c r="NNK893" s="14"/>
      <c r="NNL893" s="14"/>
      <c r="NNM893" s="14"/>
      <c r="NNN893" s="14"/>
      <c r="NNO893" s="14"/>
      <c r="NNP893" s="14"/>
      <c r="NNQ893" s="14"/>
      <c r="NNR893" s="14"/>
      <c r="NNS893" s="14"/>
      <c r="NNT893" s="14"/>
      <c r="NNU893" s="14"/>
      <c r="NNV893" s="14"/>
      <c r="NNW893" s="14"/>
      <c r="NNX893" s="14"/>
      <c r="NNY893" s="14"/>
      <c r="NNZ893" s="14"/>
      <c r="NOA893" s="14"/>
      <c r="NOB893" s="14"/>
      <c r="NOC893" s="14"/>
      <c r="NOD893" s="14"/>
      <c r="NOE893" s="14"/>
      <c r="NOF893" s="14"/>
      <c r="NOG893" s="14"/>
      <c r="NOH893" s="14"/>
      <c r="NOI893" s="14"/>
      <c r="NOJ893" s="14"/>
      <c r="NOK893" s="14"/>
      <c r="NOL893" s="14"/>
      <c r="NOM893" s="14"/>
      <c r="NON893" s="14"/>
      <c r="NOO893" s="14"/>
      <c r="NOP893" s="14"/>
      <c r="NOQ893" s="14"/>
      <c r="NOR893" s="14"/>
      <c r="NOS893" s="14"/>
      <c r="NOT893" s="14"/>
      <c r="NOU893" s="14"/>
      <c r="NOV893" s="14"/>
      <c r="NOW893" s="14"/>
      <c r="NOX893" s="14"/>
      <c r="NOY893" s="14"/>
      <c r="NOZ893" s="14"/>
      <c r="NPA893" s="14"/>
      <c r="NPB893" s="14"/>
      <c r="NPC893" s="14"/>
      <c r="NPD893" s="14"/>
      <c r="NPE893" s="14"/>
      <c r="NPF893" s="14"/>
      <c r="NPG893" s="14"/>
      <c r="NPH893" s="14"/>
      <c r="NPI893" s="14"/>
      <c r="NPJ893" s="14"/>
      <c r="NPK893" s="14"/>
      <c r="NPL893" s="14"/>
      <c r="NPM893" s="14"/>
      <c r="NPN893" s="14"/>
      <c r="NPO893" s="14"/>
      <c r="NPP893" s="14"/>
      <c r="NPQ893" s="14"/>
      <c r="NPR893" s="14"/>
      <c r="NPS893" s="14"/>
      <c r="NPT893" s="14"/>
      <c r="NPU893" s="14"/>
      <c r="NPV893" s="14"/>
      <c r="NPW893" s="14"/>
      <c r="NPX893" s="14"/>
      <c r="NPY893" s="14"/>
      <c r="NPZ893" s="14"/>
      <c r="NQA893" s="14"/>
      <c r="NQB893" s="14"/>
      <c r="NQC893" s="14"/>
      <c r="NQD893" s="14"/>
      <c r="NQE893" s="14"/>
      <c r="NQF893" s="14"/>
      <c r="NQG893" s="14"/>
      <c r="NQH893" s="14"/>
      <c r="NQI893" s="14"/>
      <c r="NQJ893" s="14"/>
      <c r="NQK893" s="14"/>
      <c r="NQL893" s="14"/>
      <c r="NQM893" s="14"/>
      <c r="NQN893" s="14"/>
      <c r="NQO893" s="14"/>
      <c r="NQP893" s="14"/>
      <c r="NQQ893" s="14"/>
      <c r="NQR893" s="14"/>
      <c r="NQS893" s="14"/>
      <c r="NQT893" s="14"/>
      <c r="NQU893" s="14"/>
      <c r="NQV893" s="14"/>
      <c r="NQW893" s="14"/>
      <c r="NQX893" s="14"/>
      <c r="NQY893" s="14"/>
      <c r="NQZ893" s="14"/>
      <c r="NRA893" s="14"/>
      <c r="NRB893" s="14"/>
      <c r="NRC893" s="14"/>
      <c r="NRD893" s="14"/>
      <c r="NRE893" s="14"/>
      <c r="NRF893" s="14"/>
      <c r="NRG893" s="14"/>
      <c r="NRH893" s="14"/>
      <c r="NRI893" s="14"/>
      <c r="NRJ893" s="14"/>
      <c r="NRK893" s="14"/>
      <c r="NRL893" s="14"/>
      <c r="NRM893" s="14"/>
      <c r="NRN893" s="14"/>
      <c r="NRO893" s="14"/>
      <c r="NRP893" s="14"/>
      <c r="NRQ893" s="14"/>
      <c r="NRR893" s="14"/>
      <c r="NRS893" s="14"/>
      <c r="NRT893" s="14"/>
      <c r="NRU893" s="14"/>
      <c r="NRV893" s="14"/>
      <c r="NRW893" s="14"/>
      <c r="NRX893" s="14"/>
      <c r="NRY893" s="14"/>
      <c r="NRZ893" s="14"/>
      <c r="NSA893" s="14"/>
      <c r="NSB893" s="14"/>
      <c r="NSC893" s="14"/>
      <c r="NSD893" s="14"/>
      <c r="NSE893" s="14"/>
      <c r="NSF893" s="14"/>
      <c r="NSG893" s="14"/>
      <c r="NSH893" s="14"/>
      <c r="NSI893" s="14"/>
      <c r="NSJ893" s="14"/>
      <c r="NSK893" s="14"/>
      <c r="NSL893" s="14"/>
      <c r="NSM893" s="14"/>
      <c r="NSN893" s="14"/>
      <c r="NSO893" s="14"/>
      <c r="NSP893" s="14"/>
      <c r="NSQ893" s="14"/>
      <c r="NSR893" s="14"/>
      <c r="NSS893" s="14"/>
      <c r="NST893" s="14"/>
      <c r="NSU893" s="14"/>
      <c r="NSV893" s="14"/>
      <c r="NSW893" s="14"/>
      <c r="NSX893" s="14"/>
      <c r="NSY893" s="14"/>
      <c r="NSZ893" s="14"/>
      <c r="NTA893" s="14"/>
      <c r="NTB893" s="14"/>
      <c r="NTC893" s="14"/>
      <c r="NTD893" s="14"/>
      <c r="NTE893" s="14"/>
      <c r="NTF893" s="14"/>
      <c r="NTG893" s="14"/>
      <c r="NTH893" s="14"/>
      <c r="NTI893" s="14"/>
      <c r="NTJ893" s="14"/>
      <c r="NTK893" s="14"/>
      <c r="NTL893" s="14"/>
      <c r="NTM893" s="14"/>
      <c r="NTN893" s="14"/>
      <c r="NTO893" s="14"/>
      <c r="NTP893" s="14"/>
      <c r="NTQ893" s="14"/>
      <c r="NTR893" s="14"/>
      <c r="NTS893" s="14"/>
      <c r="NTT893" s="14"/>
      <c r="NTU893" s="14"/>
      <c r="NTV893" s="14"/>
      <c r="NTW893" s="14"/>
      <c r="NTX893" s="14"/>
      <c r="NTY893" s="14"/>
      <c r="NTZ893" s="14"/>
      <c r="NUA893" s="14"/>
      <c r="NUB893" s="14"/>
      <c r="NUC893" s="14"/>
      <c r="NUD893" s="14"/>
      <c r="NUE893" s="14"/>
      <c r="NUF893" s="14"/>
      <c r="NUG893" s="14"/>
      <c r="NUH893" s="14"/>
      <c r="NUI893" s="14"/>
      <c r="NUJ893" s="14"/>
      <c r="NUK893" s="14"/>
      <c r="NUL893" s="14"/>
      <c r="NUM893" s="14"/>
      <c r="NUN893" s="14"/>
      <c r="NUO893" s="14"/>
      <c r="NUP893" s="14"/>
      <c r="NUQ893" s="14"/>
      <c r="NUR893" s="14"/>
      <c r="NUS893" s="14"/>
      <c r="NUT893" s="14"/>
      <c r="NUU893" s="14"/>
      <c r="NUV893" s="14"/>
      <c r="NUW893" s="14"/>
      <c r="NUX893" s="14"/>
      <c r="NUY893" s="14"/>
      <c r="NUZ893" s="14"/>
      <c r="NVA893" s="14"/>
      <c r="NVB893" s="14"/>
      <c r="NVC893" s="14"/>
      <c r="NVD893" s="14"/>
      <c r="NVE893" s="14"/>
      <c r="NVF893" s="14"/>
      <c r="NVG893" s="14"/>
      <c r="NVH893" s="14"/>
      <c r="NVI893" s="14"/>
      <c r="NVJ893" s="14"/>
      <c r="NVK893" s="14"/>
      <c r="NVL893" s="14"/>
      <c r="NVM893" s="14"/>
      <c r="NVN893" s="14"/>
      <c r="NVO893" s="14"/>
      <c r="NVP893" s="14"/>
      <c r="NVQ893" s="14"/>
      <c r="NVR893" s="14"/>
      <c r="NVS893" s="14"/>
      <c r="NVT893" s="14"/>
      <c r="NVU893" s="14"/>
      <c r="NVV893" s="14"/>
      <c r="NVW893" s="14"/>
      <c r="NVX893" s="14"/>
      <c r="NVY893" s="14"/>
      <c r="NVZ893" s="14"/>
      <c r="NWA893" s="14"/>
      <c r="NWB893" s="14"/>
      <c r="NWC893" s="14"/>
      <c r="NWD893" s="14"/>
      <c r="NWE893" s="14"/>
      <c r="NWF893" s="14"/>
      <c r="NWG893" s="14"/>
      <c r="NWH893" s="14"/>
      <c r="NWI893" s="14"/>
      <c r="NWJ893" s="14"/>
      <c r="NWK893" s="14"/>
      <c r="NWL893" s="14"/>
      <c r="NWM893" s="14"/>
      <c r="NWN893" s="14"/>
      <c r="NWO893" s="14"/>
      <c r="NWP893" s="14"/>
      <c r="NWQ893" s="14"/>
      <c r="NWR893" s="14"/>
      <c r="NWS893" s="14"/>
      <c r="NWT893" s="14"/>
      <c r="NWU893" s="14"/>
      <c r="NWV893" s="14"/>
      <c r="NWW893" s="14"/>
      <c r="NWX893" s="14"/>
      <c r="NWY893" s="14"/>
      <c r="NWZ893" s="14"/>
      <c r="NXA893" s="14"/>
      <c r="NXB893" s="14"/>
      <c r="NXC893" s="14"/>
      <c r="NXD893" s="14"/>
      <c r="NXE893" s="14"/>
      <c r="NXF893" s="14"/>
      <c r="NXG893" s="14"/>
      <c r="NXH893" s="14"/>
      <c r="NXI893" s="14"/>
      <c r="NXJ893" s="14"/>
      <c r="NXK893" s="14"/>
      <c r="NXL893" s="14"/>
      <c r="NXM893" s="14"/>
      <c r="NXN893" s="14"/>
      <c r="NXO893" s="14"/>
      <c r="NXP893" s="14"/>
      <c r="NXQ893" s="14"/>
      <c r="NXR893" s="14"/>
      <c r="NXS893" s="14"/>
      <c r="NXT893" s="14"/>
      <c r="NXU893" s="14"/>
      <c r="NXV893" s="14"/>
      <c r="NXW893" s="14"/>
      <c r="NXX893" s="14"/>
      <c r="NXY893" s="14"/>
      <c r="NXZ893" s="14"/>
      <c r="NYA893" s="14"/>
      <c r="NYB893" s="14"/>
      <c r="NYC893" s="14"/>
      <c r="NYD893" s="14"/>
      <c r="NYE893" s="14"/>
      <c r="NYF893" s="14"/>
      <c r="NYG893" s="14"/>
      <c r="NYH893" s="14"/>
      <c r="NYI893" s="14"/>
      <c r="NYJ893" s="14"/>
      <c r="NYK893" s="14"/>
      <c r="NYL893" s="14"/>
      <c r="NYM893" s="14"/>
      <c r="NYN893" s="14"/>
      <c r="NYO893" s="14"/>
      <c r="NYP893" s="14"/>
      <c r="NYQ893" s="14"/>
      <c r="NYR893" s="14"/>
      <c r="NYS893" s="14"/>
      <c r="NYT893" s="14"/>
      <c r="NYU893" s="14"/>
      <c r="NYV893" s="14"/>
      <c r="NYW893" s="14"/>
      <c r="NYX893" s="14"/>
      <c r="NYY893" s="14"/>
      <c r="NYZ893" s="14"/>
      <c r="NZA893" s="14"/>
      <c r="NZB893" s="14"/>
      <c r="NZC893" s="14"/>
      <c r="NZD893" s="14"/>
      <c r="NZE893" s="14"/>
      <c r="NZF893" s="14"/>
      <c r="NZG893" s="14"/>
      <c r="NZH893" s="14"/>
      <c r="NZI893" s="14"/>
      <c r="NZJ893" s="14"/>
      <c r="NZK893" s="14"/>
      <c r="NZL893" s="14"/>
      <c r="NZM893" s="14"/>
      <c r="NZN893" s="14"/>
      <c r="NZO893" s="14"/>
      <c r="NZP893" s="14"/>
      <c r="NZQ893" s="14"/>
      <c r="NZR893" s="14"/>
      <c r="NZS893" s="14"/>
      <c r="NZT893" s="14"/>
      <c r="NZU893" s="14"/>
      <c r="NZV893" s="14"/>
      <c r="NZW893" s="14"/>
      <c r="NZX893" s="14"/>
      <c r="NZY893" s="14"/>
      <c r="NZZ893" s="14"/>
      <c r="OAA893" s="14"/>
      <c r="OAB893" s="14"/>
      <c r="OAC893" s="14"/>
      <c r="OAD893" s="14"/>
      <c r="OAE893" s="14"/>
      <c r="OAF893" s="14"/>
      <c r="OAG893" s="14"/>
      <c r="OAH893" s="14"/>
      <c r="OAI893" s="14"/>
      <c r="OAJ893" s="14"/>
      <c r="OAK893" s="14"/>
      <c r="OAL893" s="14"/>
      <c r="OAM893" s="14"/>
      <c r="OAN893" s="14"/>
      <c r="OAO893" s="14"/>
      <c r="OAP893" s="14"/>
      <c r="OAQ893" s="14"/>
      <c r="OAR893" s="14"/>
      <c r="OAS893" s="14"/>
      <c r="OAT893" s="14"/>
      <c r="OAU893" s="14"/>
      <c r="OAV893" s="14"/>
      <c r="OAW893" s="14"/>
      <c r="OAX893" s="14"/>
      <c r="OAY893" s="14"/>
      <c r="OAZ893" s="14"/>
      <c r="OBA893" s="14"/>
      <c r="OBB893" s="14"/>
      <c r="OBC893" s="14"/>
      <c r="OBD893" s="14"/>
      <c r="OBE893" s="14"/>
      <c r="OBF893" s="14"/>
      <c r="OBG893" s="14"/>
      <c r="OBH893" s="14"/>
      <c r="OBI893" s="14"/>
      <c r="OBJ893" s="14"/>
      <c r="OBK893" s="14"/>
      <c r="OBL893" s="14"/>
      <c r="OBM893" s="14"/>
      <c r="OBN893" s="14"/>
      <c r="OBO893" s="14"/>
      <c r="OBP893" s="14"/>
      <c r="OBQ893" s="14"/>
      <c r="OBR893" s="14"/>
      <c r="OBS893" s="14"/>
      <c r="OBT893" s="14"/>
      <c r="OBU893" s="14"/>
      <c r="OBV893" s="14"/>
      <c r="OBW893" s="14"/>
      <c r="OBX893" s="14"/>
      <c r="OBY893" s="14"/>
      <c r="OBZ893" s="14"/>
      <c r="OCA893" s="14"/>
      <c r="OCB893" s="14"/>
      <c r="OCC893" s="14"/>
      <c r="OCD893" s="14"/>
      <c r="OCE893" s="14"/>
      <c r="OCF893" s="14"/>
      <c r="OCG893" s="14"/>
      <c r="OCH893" s="14"/>
      <c r="OCI893" s="14"/>
      <c r="OCJ893" s="14"/>
      <c r="OCK893" s="14"/>
      <c r="OCL893" s="14"/>
      <c r="OCM893" s="14"/>
      <c r="OCN893" s="14"/>
      <c r="OCO893" s="14"/>
      <c r="OCP893" s="14"/>
      <c r="OCQ893" s="14"/>
      <c r="OCR893" s="14"/>
      <c r="OCS893" s="14"/>
      <c r="OCT893" s="14"/>
      <c r="OCU893" s="14"/>
      <c r="OCV893" s="14"/>
      <c r="OCW893" s="14"/>
      <c r="OCX893" s="14"/>
      <c r="OCY893" s="14"/>
      <c r="OCZ893" s="14"/>
      <c r="ODA893" s="14"/>
      <c r="ODB893" s="14"/>
      <c r="ODC893" s="14"/>
      <c r="ODD893" s="14"/>
      <c r="ODE893" s="14"/>
      <c r="ODF893" s="14"/>
      <c r="ODG893" s="14"/>
      <c r="ODH893" s="14"/>
      <c r="ODI893" s="14"/>
      <c r="ODJ893" s="14"/>
      <c r="ODK893" s="14"/>
      <c r="ODL893" s="14"/>
      <c r="ODM893" s="14"/>
      <c r="ODN893" s="14"/>
      <c r="ODO893" s="14"/>
      <c r="ODP893" s="14"/>
      <c r="ODQ893" s="14"/>
      <c r="ODR893" s="14"/>
      <c r="ODS893" s="14"/>
      <c r="ODT893" s="14"/>
      <c r="ODU893" s="14"/>
      <c r="ODV893" s="14"/>
      <c r="ODW893" s="14"/>
      <c r="ODX893" s="14"/>
      <c r="ODY893" s="14"/>
      <c r="ODZ893" s="14"/>
      <c r="OEA893" s="14"/>
      <c r="OEB893" s="14"/>
      <c r="OEC893" s="14"/>
      <c r="OED893" s="14"/>
      <c r="OEE893" s="14"/>
      <c r="OEF893" s="14"/>
      <c r="OEG893" s="14"/>
      <c r="OEH893" s="14"/>
      <c r="OEI893" s="14"/>
      <c r="OEJ893" s="14"/>
      <c r="OEK893" s="14"/>
      <c r="OEL893" s="14"/>
      <c r="OEM893" s="14"/>
      <c r="OEN893" s="14"/>
      <c r="OEO893" s="14"/>
      <c r="OEP893" s="14"/>
      <c r="OEQ893" s="14"/>
      <c r="OER893" s="14"/>
      <c r="OES893" s="14"/>
      <c r="OET893" s="14"/>
      <c r="OEU893" s="14"/>
      <c r="OEV893" s="14"/>
      <c r="OEW893" s="14"/>
      <c r="OEX893" s="14"/>
      <c r="OEY893" s="14"/>
      <c r="OEZ893" s="14"/>
      <c r="OFA893" s="14"/>
      <c r="OFB893" s="14"/>
      <c r="OFC893" s="14"/>
      <c r="OFD893" s="14"/>
      <c r="OFE893" s="14"/>
      <c r="OFF893" s="14"/>
      <c r="OFG893" s="14"/>
      <c r="OFH893" s="14"/>
      <c r="OFI893" s="14"/>
      <c r="OFJ893" s="14"/>
      <c r="OFK893" s="14"/>
      <c r="OFL893" s="14"/>
      <c r="OFM893" s="14"/>
      <c r="OFN893" s="14"/>
      <c r="OFO893" s="14"/>
      <c r="OFP893" s="14"/>
      <c r="OFQ893" s="14"/>
      <c r="OFR893" s="14"/>
      <c r="OFS893" s="14"/>
      <c r="OFT893" s="14"/>
      <c r="OFU893" s="14"/>
      <c r="OFV893" s="14"/>
      <c r="OFW893" s="14"/>
      <c r="OFX893" s="14"/>
      <c r="OFY893" s="14"/>
      <c r="OFZ893" s="14"/>
      <c r="OGA893" s="14"/>
      <c r="OGB893" s="14"/>
      <c r="OGC893" s="14"/>
      <c r="OGD893" s="14"/>
      <c r="OGE893" s="14"/>
      <c r="OGF893" s="14"/>
      <c r="OGG893" s="14"/>
      <c r="OGH893" s="14"/>
      <c r="OGI893" s="14"/>
      <c r="OGJ893" s="14"/>
      <c r="OGK893" s="14"/>
      <c r="OGL893" s="14"/>
      <c r="OGM893" s="14"/>
      <c r="OGN893" s="14"/>
      <c r="OGO893" s="14"/>
      <c r="OGP893" s="14"/>
      <c r="OGQ893" s="14"/>
      <c r="OGR893" s="14"/>
      <c r="OGS893" s="14"/>
      <c r="OGT893" s="14"/>
      <c r="OGU893" s="14"/>
      <c r="OGV893" s="14"/>
      <c r="OGW893" s="14"/>
      <c r="OGX893" s="14"/>
      <c r="OGY893" s="14"/>
      <c r="OGZ893" s="14"/>
      <c r="OHA893" s="14"/>
      <c r="OHB893" s="14"/>
      <c r="OHC893" s="14"/>
      <c r="OHD893" s="14"/>
      <c r="OHE893" s="14"/>
      <c r="OHF893" s="14"/>
      <c r="OHG893" s="14"/>
      <c r="OHH893" s="14"/>
      <c r="OHI893" s="14"/>
      <c r="OHJ893" s="14"/>
      <c r="OHK893" s="14"/>
      <c r="OHL893" s="14"/>
      <c r="OHM893" s="14"/>
      <c r="OHN893" s="14"/>
      <c r="OHO893" s="14"/>
      <c r="OHP893" s="14"/>
      <c r="OHQ893" s="14"/>
      <c r="OHR893" s="14"/>
      <c r="OHS893" s="14"/>
      <c r="OHT893" s="14"/>
      <c r="OHU893" s="14"/>
      <c r="OHV893" s="14"/>
      <c r="OHW893" s="14"/>
      <c r="OHX893" s="14"/>
      <c r="OHY893" s="14"/>
      <c r="OHZ893" s="14"/>
      <c r="OIA893" s="14"/>
      <c r="OIB893" s="14"/>
      <c r="OIC893" s="14"/>
      <c r="OID893" s="14"/>
      <c r="OIE893" s="14"/>
      <c r="OIF893" s="14"/>
      <c r="OIG893" s="14"/>
      <c r="OIH893" s="14"/>
      <c r="OII893" s="14"/>
      <c r="OIJ893" s="14"/>
      <c r="OIK893" s="14"/>
      <c r="OIL893" s="14"/>
      <c r="OIM893" s="14"/>
      <c r="OIN893" s="14"/>
      <c r="OIO893" s="14"/>
      <c r="OIP893" s="14"/>
      <c r="OIQ893" s="14"/>
      <c r="OIR893" s="14"/>
      <c r="OIS893" s="14"/>
      <c r="OIT893" s="14"/>
      <c r="OIU893" s="14"/>
      <c r="OIV893" s="14"/>
      <c r="OIW893" s="14"/>
      <c r="OIX893" s="14"/>
      <c r="OIY893" s="14"/>
      <c r="OIZ893" s="14"/>
      <c r="OJA893" s="14"/>
      <c r="OJB893" s="14"/>
      <c r="OJC893" s="14"/>
      <c r="OJD893" s="14"/>
      <c r="OJE893" s="14"/>
      <c r="OJF893" s="14"/>
      <c r="OJG893" s="14"/>
      <c r="OJH893" s="14"/>
      <c r="OJI893" s="14"/>
      <c r="OJJ893" s="14"/>
      <c r="OJK893" s="14"/>
      <c r="OJL893" s="14"/>
      <c r="OJM893" s="14"/>
      <c r="OJN893" s="14"/>
      <c r="OJO893" s="14"/>
      <c r="OJP893" s="14"/>
      <c r="OJQ893" s="14"/>
      <c r="OJR893" s="14"/>
      <c r="OJS893" s="14"/>
      <c r="OJT893" s="14"/>
      <c r="OJU893" s="14"/>
      <c r="OJV893" s="14"/>
      <c r="OJW893" s="14"/>
      <c r="OJX893" s="14"/>
      <c r="OJY893" s="14"/>
      <c r="OJZ893" s="14"/>
      <c r="OKA893" s="14"/>
      <c r="OKB893" s="14"/>
      <c r="OKC893" s="14"/>
      <c r="OKD893" s="14"/>
      <c r="OKE893" s="14"/>
      <c r="OKF893" s="14"/>
      <c r="OKG893" s="14"/>
      <c r="OKH893" s="14"/>
      <c r="OKI893" s="14"/>
      <c r="OKJ893" s="14"/>
      <c r="OKK893" s="14"/>
      <c r="OKL893" s="14"/>
      <c r="OKM893" s="14"/>
      <c r="OKN893" s="14"/>
      <c r="OKO893" s="14"/>
      <c r="OKP893" s="14"/>
      <c r="OKQ893" s="14"/>
      <c r="OKR893" s="14"/>
      <c r="OKS893" s="14"/>
      <c r="OKT893" s="14"/>
      <c r="OKU893" s="14"/>
      <c r="OKV893" s="14"/>
      <c r="OKW893" s="14"/>
      <c r="OKX893" s="14"/>
      <c r="OKY893" s="14"/>
      <c r="OKZ893" s="14"/>
      <c r="OLA893" s="14"/>
      <c r="OLB893" s="14"/>
      <c r="OLC893" s="14"/>
      <c r="OLD893" s="14"/>
      <c r="OLE893" s="14"/>
      <c r="OLF893" s="14"/>
      <c r="OLG893" s="14"/>
      <c r="OLH893" s="14"/>
      <c r="OLI893" s="14"/>
      <c r="OLJ893" s="14"/>
      <c r="OLK893" s="14"/>
      <c r="OLL893" s="14"/>
      <c r="OLM893" s="14"/>
      <c r="OLN893" s="14"/>
      <c r="OLO893" s="14"/>
      <c r="OLP893" s="14"/>
      <c r="OLQ893" s="14"/>
      <c r="OLR893" s="14"/>
      <c r="OLS893" s="14"/>
      <c r="OLT893" s="14"/>
      <c r="OLU893" s="14"/>
      <c r="OLV893" s="14"/>
      <c r="OLW893" s="14"/>
      <c r="OLX893" s="14"/>
      <c r="OLY893" s="14"/>
      <c r="OLZ893" s="14"/>
      <c r="OMA893" s="14"/>
      <c r="OMB893" s="14"/>
      <c r="OMC893" s="14"/>
      <c r="OMD893" s="14"/>
      <c r="OME893" s="14"/>
      <c r="OMF893" s="14"/>
      <c r="OMG893" s="14"/>
      <c r="OMH893" s="14"/>
      <c r="OMI893" s="14"/>
      <c r="OMJ893" s="14"/>
      <c r="OMK893" s="14"/>
      <c r="OML893" s="14"/>
      <c r="OMM893" s="14"/>
      <c r="OMN893" s="14"/>
      <c r="OMO893" s="14"/>
      <c r="OMP893" s="14"/>
      <c r="OMQ893" s="14"/>
      <c r="OMR893" s="14"/>
      <c r="OMS893" s="14"/>
      <c r="OMT893" s="14"/>
      <c r="OMU893" s="14"/>
      <c r="OMV893" s="14"/>
      <c r="OMW893" s="14"/>
      <c r="OMX893" s="14"/>
      <c r="OMY893" s="14"/>
      <c r="OMZ893" s="14"/>
      <c r="ONA893" s="14"/>
      <c r="ONB893" s="14"/>
      <c r="ONC893" s="14"/>
      <c r="OND893" s="14"/>
      <c r="ONE893" s="14"/>
      <c r="ONF893" s="14"/>
      <c r="ONG893" s="14"/>
      <c r="ONH893" s="14"/>
      <c r="ONI893" s="14"/>
      <c r="ONJ893" s="14"/>
      <c r="ONK893" s="14"/>
      <c r="ONL893" s="14"/>
      <c r="ONM893" s="14"/>
      <c r="ONN893" s="14"/>
      <c r="ONO893" s="14"/>
      <c r="ONP893" s="14"/>
      <c r="ONQ893" s="14"/>
      <c r="ONR893" s="14"/>
      <c r="ONS893" s="14"/>
      <c r="ONT893" s="14"/>
      <c r="ONU893" s="14"/>
      <c r="ONV893" s="14"/>
      <c r="ONW893" s="14"/>
      <c r="ONX893" s="14"/>
      <c r="ONY893" s="14"/>
      <c r="ONZ893" s="14"/>
      <c r="OOA893" s="14"/>
      <c r="OOB893" s="14"/>
      <c r="OOC893" s="14"/>
      <c r="OOD893" s="14"/>
      <c r="OOE893" s="14"/>
      <c r="OOF893" s="14"/>
      <c r="OOG893" s="14"/>
      <c r="OOH893" s="14"/>
      <c r="OOI893" s="14"/>
      <c r="OOJ893" s="14"/>
      <c r="OOK893" s="14"/>
      <c r="OOL893" s="14"/>
      <c r="OOM893" s="14"/>
      <c r="OON893" s="14"/>
      <c r="OOO893" s="14"/>
      <c r="OOP893" s="14"/>
      <c r="OOQ893" s="14"/>
      <c r="OOR893" s="14"/>
      <c r="OOS893" s="14"/>
      <c r="OOT893" s="14"/>
      <c r="OOU893" s="14"/>
      <c r="OOV893" s="14"/>
      <c r="OOW893" s="14"/>
      <c r="OOX893" s="14"/>
      <c r="OOY893" s="14"/>
      <c r="OOZ893" s="14"/>
      <c r="OPA893" s="14"/>
      <c r="OPB893" s="14"/>
      <c r="OPC893" s="14"/>
      <c r="OPD893" s="14"/>
      <c r="OPE893" s="14"/>
      <c r="OPF893" s="14"/>
      <c r="OPG893" s="14"/>
      <c r="OPH893" s="14"/>
      <c r="OPI893" s="14"/>
      <c r="OPJ893" s="14"/>
      <c r="OPK893" s="14"/>
      <c r="OPL893" s="14"/>
      <c r="OPM893" s="14"/>
      <c r="OPN893" s="14"/>
      <c r="OPO893" s="14"/>
      <c r="OPP893" s="14"/>
      <c r="OPQ893" s="14"/>
      <c r="OPR893" s="14"/>
      <c r="OPS893" s="14"/>
      <c r="OPT893" s="14"/>
      <c r="OPU893" s="14"/>
      <c r="OPV893" s="14"/>
      <c r="OPW893" s="14"/>
      <c r="OPX893" s="14"/>
      <c r="OPY893" s="14"/>
      <c r="OPZ893" s="14"/>
      <c r="OQA893" s="14"/>
      <c r="OQB893" s="14"/>
      <c r="OQC893" s="14"/>
      <c r="OQD893" s="14"/>
      <c r="OQE893" s="14"/>
      <c r="OQF893" s="14"/>
      <c r="OQG893" s="14"/>
      <c r="OQH893" s="14"/>
      <c r="OQI893" s="14"/>
      <c r="OQJ893" s="14"/>
      <c r="OQK893" s="14"/>
      <c r="OQL893" s="14"/>
      <c r="OQM893" s="14"/>
      <c r="OQN893" s="14"/>
      <c r="OQO893" s="14"/>
      <c r="OQP893" s="14"/>
      <c r="OQQ893" s="14"/>
      <c r="OQR893" s="14"/>
      <c r="OQS893" s="14"/>
      <c r="OQT893" s="14"/>
      <c r="OQU893" s="14"/>
      <c r="OQV893" s="14"/>
      <c r="OQW893" s="14"/>
      <c r="OQX893" s="14"/>
      <c r="OQY893" s="14"/>
      <c r="OQZ893" s="14"/>
      <c r="ORA893" s="14"/>
      <c r="ORB893" s="14"/>
      <c r="ORC893" s="14"/>
      <c r="ORD893" s="14"/>
      <c r="ORE893" s="14"/>
      <c r="ORF893" s="14"/>
      <c r="ORG893" s="14"/>
      <c r="ORH893" s="14"/>
      <c r="ORI893" s="14"/>
      <c r="ORJ893" s="14"/>
      <c r="ORK893" s="14"/>
      <c r="ORL893" s="14"/>
      <c r="ORM893" s="14"/>
      <c r="ORN893" s="14"/>
      <c r="ORO893" s="14"/>
      <c r="ORP893" s="14"/>
      <c r="ORQ893" s="14"/>
      <c r="ORR893" s="14"/>
      <c r="ORS893" s="14"/>
      <c r="ORT893" s="14"/>
      <c r="ORU893" s="14"/>
      <c r="ORV893" s="14"/>
      <c r="ORW893" s="14"/>
      <c r="ORX893" s="14"/>
      <c r="ORY893" s="14"/>
      <c r="ORZ893" s="14"/>
      <c r="OSA893" s="14"/>
      <c r="OSB893" s="14"/>
      <c r="OSC893" s="14"/>
      <c r="OSD893" s="14"/>
      <c r="OSE893" s="14"/>
      <c r="OSF893" s="14"/>
      <c r="OSG893" s="14"/>
      <c r="OSH893" s="14"/>
      <c r="OSI893" s="14"/>
      <c r="OSJ893" s="14"/>
      <c r="OSK893" s="14"/>
      <c r="OSL893" s="14"/>
      <c r="OSM893" s="14"/>
      <c r="OSN893" s="14"/>
      <c r="OSO893" s="14"/>
      <c r="OSP893" s="14"/>
      <c r="OSQ893" s="14"/>
      <c r="OSR893" s="14"/>
      <c r="OSS893" s="14"/>
      <c r="OST893" s="14"/>
      <c r="OSU893" s="14"/>
      <c r="OSV893" s="14"/>
      <c r="OSW893" s="14"/>
      <c r="OSX893" s="14"/>
      <c r="OSY893" s="14"/>
      <c r="OSZ893" s="14"/>
      <c r="OTA893" s="14"/>
      <c r="OTB893" s="14"/>
      <c r="OTC893" s="14"/>
      <c r="OTD893" s="14"/>
      <c r="OTE893" s="14"/>
      <c r="OTF893" s="14"/>
      <c r="OTG893" s="14"/>
      <c r="OTH893" s="14"/>
      <c r="OTI893" s="14"/>
      <c r="OTJ893" s="14"/>
      <c r="OTK893" s="14"/>
      <c r="OTL893" s="14"/>
      <c r="OTM893" s="14"/>
      <c r="OTN893" s="14"/>
      <c r="OTO893" s="14"/>
      <c r="OTP893" s="14"/>
      <c r="OTQ893" s="14"/>
      <c r="OTR893" s="14"/>
      <c r="OTS893" s="14"/>
      <c r="OTT893" s="14"/>
      <c r="OTU893" s="14"/>
      <c r="OTV893" s="14"/>
      <c r="OTW893" s="14"/>
      <c r="OTX893" s="14"/>
      <c r="OTY893" s="14"/>
      <c r="OTZ893" s="14"/>
      <c r="OUA893" s="14"/>
      <c r="OUB893" s="14"/>
      <c r="OUC893" s="14"/>
      <c r="OUD893" s="14"/>
      <c r="OUE893" s="14"/>
      <c r="OUF893" s="14"/>
      <c r="OUG893" s="14"/>
      <c r="OUH893" s="14"/>
      <c r="OUI893" s="14"/>
      <c r="OUJ893" s="14"/>
      <c r="OUK893" s="14"/>
      <c r="OUL893" s="14"/>
      <c r="OUM893" s="14"/>
      <c r="OUN893" s="14"/>
      <c r="OUO893" s="14"/>
      <c r="OUP893" s="14"/>
      <c r="OUQ893" s="14"/>
      <c r="OUR893" s="14"/>
      <c r="OUS893" s="14"/>
      <c r="OUT893" s="14"/>
      <c r="OUU893" s="14"/>
      <c r="OUV893" s="14"/>
      <c r="OUW893" s="14"/>
      <c r="OUX893" s="14"/>
      <c r="OUY893" s="14"/>
      <c r="OUZ893" s="14"/>
      <c r="OVA893" s="14"/>
      <c r="OVB893" s="14"/>
      <c r="OVC893" s="14"/>
      <c r="OVD893" s="14"/>
      <c r="OVE893" s="14"/>
      <c r="OVF893" s="14"/>
      <c r="OVG893" s="14"/>
      <c r="OVH893" s="14"/>
      <c r="OVI893" s="14"/>
      <c r="OVJ893" s="14"/>
      <c r="OVK893" s="14"/>
      <c r="OVL893" s="14"/>
      <c r="OVM893" s="14"/>
      <c r="OVN893" s="14"/>
      <c r="OVO893" s="14"/>
      <c r="OVP893" s="14"/>
      <c r="OVQ893" s="14"/>
      <c r="OVR893" s="14"/>
      <c r="OVS893" s="14"/>
      <c r="OVT893" s="14"/>
      <c r="OVU893" s="14"/>
      <c r="OVV893" s="14"/>
      <c r="OVW893" s="14"/>
      <c r="OVX893" s="14"/>
      <c r="OVY893" s="14"/>
      <c r="OVZ893" s="14"/>
      <c r="OWA893" s="14"/>
      <c r="OWB893" s="14"/>
      <c r="OWC893" s="14"/>
      <c r="OWD893" s="14"/>
      <c r="OWE893" s="14"/>
      <c r="OWF893" s="14"/>
      <c r="OWG893" s="14"/>
      <c r="OWH893" s="14"/>
      <c r="OWI893" s="14"/>
      <c r="OWJ893" s="14"/>
      <c r="OWK893" s="14"/>
      <c r="OWL893" s="14"/>
      <c r="OWM893" s="14"/>
      <c r="OWN893" s="14"/>
      <c r="OWO893" s="14"/>
      <c r="OWP893" s="14"/>
      <c r="OWQ893" s="14"/>
      <c r="OWR893" s="14"/>
      <c r="OWS893" s="14"/>
      <c r="OWT893" s="14"/>
      <c r="OWU893" s="14"/>
      <c r="OWV893" s="14"/>
      <c r="OWW893" s="14"/>
      <c r="OWX893" s="14"/>
      <c r="OWY893" s="14"/>
      <c r="OWZ893" s="14"/>
      <c r="OXA893" s="14"/>
      <c r="OXB893" s="14"/>
      <c r="OXC893" s="14"/>
      <c r="OXD893" s="14"/>
      <c r="OXE893" s="14"/>
      <c r="OXF893" s="14"/>
      <c r="OXG893" s="14"/>
      <c r="OXH893" s="14"/>
      <c r="OXI893" s="14"/>
      <c r="OXJ893" s="14"/>
      <c r="OXK893" s="14"/>
      <c r="OXL893" s="14"/>
      <c r="OXM893" s="14"/>
      <c r="OXN893" s="14"/>
      <c r="OXO893" s="14"/>
      <c r="OXP893" s="14"/>
      <c r="OXQ893" s="14"/>
      <c r="OXR893" s="14"/>
      <c r="OXS893" s="14"/>
      <c r="OXT893" s="14"/>
      <c r="OXU893" s="14"/>
      <c r="OXV893" s="14"/>
      <c r="OXW893" s="14"/>
      <c r="OXX893" s="14"/>
      <c r="OXY893" s="14"/>
      <c r="OXZ893" s="14"/>
      <c r="OYA893" s="14"/>
      <c r="OYB893" s="14"/>
      <c r="OYC893" s="14"/>
      <c r="OYD893" s="14"/>
      <c r="OYE893" s="14"/>
      <c r="OYF893" s="14"/>
      <c r="OYG893" s="14"/>
      <c r="OYH893" s="14"/>
      <c r="OYI893" s="14"/>
      <c r="OYJ893" s="14"/>
      <c r="OYK893" s="14"/>
      <c r="OYL893" s="14"/>
      <c r="OYM893" s="14"/>
      <c r="OYN893" s="14"/>
      <c r="OYO893" s="14"/>
      <c r="OYP893" s="14"/>
      <c r="OYQ893" s="14"/>
      <c r="OYR893" s="14"/>
      <c r="OYS893" s="14"/>
      <c r="OYT893" s="14"/>
      <c r="OYU893" s="14"/>
      <c r="OYV893" s="14"/>
      <c r="OYW893" s="14"/>
      <c r="OYX893" s="14"/>
      <c r="OYY893" s="14"/>
      <c r="OYZ893" s="14"/>
      <c r="OZA893" s="14"/>
      <c r="OZB893" s="14"/>
      <c r="OZC893" s="14"/>
      <c r="OZD893" s="14"/>
      <c r="OZE893" s="14"/>
      <c r="OZF893" s="14"/>
      <c r="OZG893" s="14"/>
      <c r="OZH893" s="14"/>
      <c r="OZI893" s="14"/>
      <c r="OZJ893" s="14"/>
      <c r="OZK893" s="14"/>
      <c r="OZL893" s="14"/>
      <c r="OZM893" s="14"/>
      <c r="OZN893" s="14"/>
      <c r="OZO893" s="14"/>
      <c r="OZP893" s="14"/>
      <c r="OZQ893" s="14"/>
      <c r="OZR893" s="14"/>
      <c r="OZS893" s="14"/>
      <c r="OZT893" s="14"/>
      <c r="OZU893" s="14"/>
      <c r="OZV893" s="14"/>
      <c r="OZW893" s="14"/>
      <c r="OZX893" s="14"/>
      <c r="OZY893" s="14"/>
      <c r="OZZ893" s="14"/>
      <c r="PAA893" s="14"/>
      <c r="PAB893" s="14"/>
      <c r="PAC893" s="14"/>
      <c r="PAD893" s="14"/>
      <c r="PAE893" s="14"/>
      <c r="PAF893" s="14"/>
      <c r="PAG893" s="14"/>
      <c r="PAH893" s="14"/>
      <c r="PAI893" s="14"/>
      <c r="PAJ893" s="14"/>
      <c r="PAK893" s="14"/>
      <c r="PAL893" s="14"/>
      <c r="PAM893" s="14"/>
      <c r="PAN893" s="14"/>
      <c r="PAO893" s="14"/>
      <c r="PAP893" s="14"/>
      <c r="PAQ893" s="14"/>
      <c r="PAR893" s="14"/>
      <c r="PAS893" s="14"/>
      <c r="PAT893" s="14"/>
      <c r="PAU893" s="14"/>
      <c r="PAV893" s="14"/>
      <c r="PAW893" s="14"/>
      <c r="PAX893" s="14"/>
      <c r="PAY893" s="14"/>
      <c r="PAZ893" s="14"/>
      <c r="PBA893" s="14"/>
      <c r="PBB893" s="14"/>
      <c r="PBC893" s="14"/>
      <c r="PBD893" s="14"/>
      <c r="PBE893" s="14"/>
      <c r="PBF893" s="14"/>
      <c r="PBG893" s="14"/>
      <c r="PBH893" s="14"/>
      <c r="PBI893" s="14"/>
      <c r="PBJ893" s="14"/>
      <c r="PBK893" s="14"/>
      <c r="PBL893" s="14"/>
      <c r="PBM893" s="14"/>
      <c r="PBN893" s="14"/>
      <c r="PBO893" s="14"/>
      <c r="PBP893" s="14"/>
      <c r="PBQ893" s="14"/>
      <c r="PBR893" s="14"/>
      <c r="PBS893" s="14"/>
      <c r="PBT893" s="14"/>
      <c r="PBU893" s="14"/>
      <c r="PBV893" s="14"/>
      <c r="PBW893" s="14"/>
      <c r="PBX893" s="14"/>
      <c r="PBY893" s="14"/>
      <c r="PBZ893" s="14"/>
      <c r="PCA893" s="14"/>
      <c r="PCB893" s="14"/>
      <c r="PCC893" s="14"/>
      <c r="PCD893" s="14"/>
      <c r="PCE893" s="14"/>
      <c r="PCF893" s="14"/>
      <c r="PCG893" s="14"/>
      <c r="PCH893" s="14"/>
      <c r="PCI893" s="14"/>
      <c r="PCJ893" s="14"/>
      <c r="PCK893" s="14"/>
      <c r="PCL893" s="14"/>
      <c r="PCM893" s="14"/>
      <c r="PCN893" s="14"/>
      <c r="PCO893" s="14"/>
      <c r="PCP893" s="14"/>
      <c r="PCQ893" s="14"/>
      <c r="PCR893" s="14"/>
      <c r="PCS893" s="14"/>
      <c r="PCT893" s="14"/>
      <c r="PCU893" s="14"/>
      <c r="PCV893" s="14"/>
      <c r="PCW893" s="14"/>
      <c r="PCX893" s="14"/>
      <c r="PCY893" s="14"/>
      <c r="PCZ893" s="14"/>
      <c r="PDA893" s="14"/>
      <c r="PDB893" s="14"/>
      <c r="PDC893" s="14"/>
      <c r="PDD893" s="14"/>
      <c r="PDE893" s="14"/>
      <c r="PDF893" s="14"/>
      <c r="PDG893" s="14"/>
      <c r="PDH893" s="14"/>
      <c r="PDI893" s="14"/>
      <c r="PDJ893" s="14"/>
      <c r="PDK893" s="14"/>
      <c r="PDL893" s="14"/>
      <c r="PDM893" s="14"/>
      <c r="PDN893" s="14"/>
      <c r="PDO893" s="14"/>
      <c r="PDP893" s="14"/>
      <c r="PDQ893" s="14"/>
      <c r="PDR893" s="14"/>
      <c r="PDS893" s="14"/>
      <c r="PDT893" s="14"/>
      <c r="PDU893" s="14"/>
      <c r="PDV893" s="14"/>
      <c r="PDW893" s="14"/>
      <c r="PDX893" s="14"/>
      <c r="PDY893" s="14"/>
      <c r="PDZ893" s="14"/>
      <c r="PEA893" s="14"/>
      <c r="PEB893" s="14"/>
      <c r="PEC893" s="14"/>
      <c r="PED893" s="14"/>
      <c r="PEE893" s="14"/>
      <c r="PEF893" s="14"/>
      <c r="PEG893" s="14"/>
      <c r="PEH893" s="14"/>
      <c r="PEI893" s="14"/>
      <c r="PEJ893" s="14"/>
      <c r="PEK893" s="14"/>
      <c r="PEL893" s="14"/>
      <c r="PEM893" s="14"/>
      <c r="PEN893" s="14"/>
      <c r="PEO893" s="14"/>
      <c r="PEP893" s="14"/>
      <c r="PEQ893" s="14"/>
      <c r="PER893" s="14"/>
      <c r="PES893" s="14"/>
      <c r="PET893" s="14"/>
      <c r="PEU893" s="14"/>
      <c r="PEV893" s="14"/>
      <c r="PEW893" s="14"/>
      <c r="PEX893" s="14"/>
      <c r="PEY893" s="14"/>
      <c r="PEZ893" s="14"/>
      <c r="PFA893" s="14"/>
      <c r="PFB893" s="14"/>
      <c r="PFC893" s="14"/>
      <c r="PFD893" s="14"/>
      <c r="PFE893" s="14"/>
      <c r="PFF893" s="14"/>
      <c r="PFG893" s="14"/>
      <c r="PFH893" s="14"/>
      <c r="PFI893" s="14"/>
      <c r="PFJ893" s="14"/>
      <c r="PFK893" s="14"/>
      <c r="PFL893" s="14"/>
      <c r="PFM893" s="14"/>
      <c r="PFN893" s="14"/>
      <c r="PFO893" s="14"/>
      <c r="PFP893" s="14"/>
      <c r="PFQ893" s="14"/>
      <c r="PFR893" s="14"/>
      <c r="PFS893" s="14"/>
      <c r="PFT893" s="14"/>
      <c r="PFU893" s="14"/>
      <c r="PFV893" s="14"/>
      <c r="PFW893" s="14"/>
      <c r="PFX893" s="14"/>
      <c r="PFY893" s="14"/>
      <c r="PFZ893" s="14"/>
      <c r="PGA893" s="14"/>
      <c r="PGB893" s="14"/>
      <c r="PGC893" s="14"/>
      <c r="PGD893" s="14"/>
      <c r="PGE893" s="14"/>
      <c r="PGF893" s="14"/>
      <c r="PGG893" s="14"/>
      <c r="PGH893" s="14"/>
      <c r="PGI893" s="14"/>
      <c r="PGJ893" s="14"/>
      <c r="PGK893" s="14"/>
      <c r="PGL893" s="14"/>
      <c r="PGM893" s="14"/>
      <c r="PGN893" s="14"/>
      <c r="PGO893" s="14"/>
      <c r="PGP893" s="14"/>
      <c r="PGQ893" s="14"/>
      <c r="PGR893" s="14"/>
      <c r="PGS893" s="14"/>
      <c r="PGT893" s="14"/>
      <c r="PGU893" s="14"/>
      <c r="PGV893" s="14"/>
      <c r="PGW893" s="14"/>
      <c r="PGX893" s="14"/>
      <c r="PGY893" s="14"/>
      <c r="PGZ893" s="14"/>
      <c r="PHA893" s="14"/>
      <c r="PHB893" s="14"/>
      <c r="PHC893" s="14"/>
      <c r="PHD893" s="14"/>
      <c r="PHE893" s="14"/>
      <c r="PHF893" s="14"/>
      <c r="PHG893" s="14"/>
      <c r="PHH893" s="14"/>
      <c r="PHI893" s="14"/>
      <c r="PHJ893" s="14"/>
      <c r="PHK893" s="14"/>
      <c r="PHL893" s="14"/>
      <c r="PHM893" s="14"/>
      <c r="PHN893" s="14"/>
      <c r="PHO893" s="14"/>
      <c r="PHP893" s="14"/>
      <c r="PHQ893" s="14"/>
      <c r="PHR893" s="14"/>
      <c r="PHS893" s="14"/>
      <c r="PHT893" s="14"/>
      <c r="PHU893" s="14"/>
      <c r="PHV893" s="14"/>
      <c r="PHW893" s="14"/>
      <c r="PHX893" s="14"/>
      <c r="PHY893" s="14"/>
      <c r="PHZ893" s="14"/>
      <c r="PIA893" s="14"/>
      <c r="PIB893" s="14"/>
      <c r="PIC893" s="14"/>
      <c r="PID893" s="14"/>
      <c r="PIE893" s="14"/>
      <c r="PIF893" s="14"/>
      <c r="PIG893" s="14"/>
      <c r="PIH893" s="14"/>
      <c r="PII893" s="14"/>
      <c r="PIJ893" s="14"/>
      <c r="PIK893" s="14"/>
      <c r="PIL893" s="14"/>
      <c r="PIM893" s="14"/>
      <c r="PIN893" s="14"/>
      <c r="PIO893" s="14"/>
      <c r="PIP893" s="14"/>
      <c r="PIQ893" s="14"/>
      <c r="PIR893" s="14"/>
      <c r="PIS893" s="14"/>
      <c r="PIT893" s="14"/>
      <c r="PIU893" s="14"/>
      <c r="PIV893" s="14"/>
      <c r="PIW893" s="14"/>
      <c r="PIX893" s="14"/>
      <c r="PIY893" s="14"/>
      <c r="PIZ893" s="14"/>
      <c r="PJA893" s="14"/>
      <c r="PJB893" s="14"/>
      <c r="PJC893" s="14"/>
      <c r="PJD893" s="14"/>
      <c r="PJE893" s="14"/>
      <c r="PJF893" s="14"/>
      <c r="PJG893" s="14"/>
      <c r="PJH893" s="14"/>
      <c r="PJI893" s="14"/>
      <c r="PJJ893" s="14"/>
      <c r="PJK893" s="14"/>
      <c r="PJL893" s="14"/>
      <c r="PJM893" s="14"/>
      <c r="PJN893" s="14"/>
      <c r="PJO893" s="14"/>
      <c r="PJP893" s="14"/>
      <c r="PJQ893" s="14"/>
      <c r="PJR893" s="14"/>
      <c r="PJS893" s="14"/>
      <c r="PJT893" s="14"/>
      <c r="PJU893" s="14"/>
      <c r="PJV893" s="14"/>
      <c r="PJW893" s="14"/>
      <c r="PJX893" s="14"/>
      <c r="PJY893" s="14"/>
      <c r="PJZ893" s="14"/>
      <c r="PKA893" s="14"/>
      <c r="PKB893" s="14"/>
      <c r="PKC893" s="14"/>
      <c r="PKD893" s="14"/>
      <c r="PKE893" s="14"/>
      <c r="PKF893" s="14"/>
      <c r="PKG893" s="14"/>
      <c r="PKH893" s="14"/>
      <c r="PKI893" s="14"/>
      <c r="PKJ893" s="14"/>
      <c r="PKK893" s="14"/>
      <c r="PKL893" s="14"/>
      <c r="PKM893" s="14"/>
      <c r="PKN893" s="14"/>
      <c r="PKO893" s="14"/>
      <c r="PKP893" s="14"/>
      <c r="PKQ893" s="14"/>
      <c r="PKR893" s="14"/>
      <c r="PKS893" s="14"/>
      <c r="PKT893" s="14"/>
      <c r="PKU893" s="14"/>
      <c r="PKV893" s="14"/>
      <c r="PKW893" s="14"/>
      <c r="PKX893" s="14"/>
      <c r="PKY893" s="14"/>
      <c r="PKZ893" s="14"/>
      <c r="PLA893" s="14"/>
      <c r="PLB893" s="14"/>
      <c r="PLC893" s="14"/>
      <c r="PLD893" s="14"/>
      <c r="PLE893" s="14"/>
      <c r="PLF893" s="14"/>
      <c r="PLG893" s="14"/>
      <c r="PLH893" s="14"/>
      <c r="PLI893" s="14"/>
      <c r="PLJ893" s="14"/>
      <c r="PLK893" s="14"/>
      <c r="PLL893" s="14"/>
      <c r="PLM893" s="14"/>
      <c r="PLN893" s="14"/>
      <c r="PLO893" s="14"/>
      <c r="PLP893" s="14"/>
      <c r="PLQ893" s="14"/>
      <c r="PLR893" s="14"/>
      <c r="PLS893" s="14"/>
      <c r="PLT893" s="14"/>
      <c r="PLU893" s="14"/>
      <c r="PLV893" s="14"/>
      <c r="PLW893" s="14"/>
      <c r="PLX893" s="14"/>
      <c r="PLY893" s="14"/>
      <c r="PLZ893" s="14"/>
      <c r="PMA893" s="14"/>
      <c r="PMB893" s="14"/>
      <c r="PMC893" s="14"/>
      <c r="PMD893" s="14"/>
      <c r="PME893" s="14"/>
      <c r="PMF893" s="14"/>
      <c r="PMG893" s="14"/>
      <c r="PMH893" s="14"/>
      <c r="PMI893" s="14"/>
      <c r="PMJ893" s="14"/>
      <c r="PMK893" s="14"/>
      <c r="PML893" s="14"/>
      <c r="PMM893" s="14"/>
      <c r="PMN893" s="14"/>
      <c r="PMO893" s="14"/>
      <c r="PMP893" s="14"/>
      <c r="PMQ893" s="14"/>
      <c r="PMR893" s="14"/>
      <c r="PMS893" s="14"/>
      <c r="PMT893" s="14"/>
      <c r="PMU893" s="14"/>
      <c r="PMV893" s="14"/>
      <c r="PMW893" s="14"/>
      <c r="PMX893" s="14"/>
      <c r="PMY893" s="14"/>
      <c r="PMZ893" s="14"/>
      <c r="PNA893" s="14"/>
      <c r="PNB893" s="14"/>
      <c r="PNC893" s="14"/>
      <c r="PND893" s="14"/>
      <c r="PNE893" s="14"/>
      <c r="PNF893" s="14"/>
      <c r="PNG893" s="14"/>
      <c r="PNH893" s="14"/>
      <c r="PNI893" s="14"/>
      <c r="PNJ893" s="14"/>
      <c r="PNK893" s="14"/>
      <c r="PNL893" s="14"/>
      <c r="PNM893" s="14"/>
      <c r="PNN893" s="14"/>
      <c r="PNO893" s="14"/>
      <c r="PNP893" s="14"/>
      <c r="PNQ893" s="14"/>
      <c r="PNR893" s="14"/>
      <c r="PNS893" s="14"/>
      <c r="PNT893" s="14"/>
      <c r="PNU893" s="14"/>
      <c r="PNV893" s="14"/>
      <c r="PNW893" s="14"/>
      <c r="PNX893" s="14"/>
      <c r="PNY893" s="14"/>
      <c r="PNZ893" s="14"/>
      <c r="POA893" s="14"/>
      <c r="POB893" s="14"/>
      <c r="POC893" s="14"/>
      <c r="POD893" s="14"/>
      <c r="POE893" s="14"/>
      <c r="POF893" s="14"/>
      <c r="POG893" s="14"/>
      <c r="POH893" s="14"/>
      <c r="POI893" s="14"/>
      <c r="POJ893" s="14"/>
      <c r="POK893" s="14"/>
      <c r="POL893" s="14"/>
      <c r="POM893" s="14"/>
      <c r="PON893" s="14"/>
      <c r="POO893" s="14"/>
      <c r="POP893" s="14"/>
      <c r="POQ893" s="14"/>
      <c r="POR893" s="14"/>
      <c r="POS893" s="14"/>
      <c r="POT893" s="14"/>
      <c r="POU893" s="14"/>
      <c r="POV893" s="14"/>
      <c r="POW893" s="14"/>
      <c r="POX893" s="14"/>
      <c r="POY893" s="14"/>
      <c r="POZ893" s="14"/>
      <c r="PPA893" s="14"/>
      <c r="PPB893" s="14"/>
      <c r="PPC893" s="14"/>
      <c r="PPD893" s="14"/>
      <c r="PPE893" s="14"/>
      <c r="PPF893" s="14"/>
      <c r="PPG893" s="14"/>
      <c r="PPH893" s="14"/>
      <c r="PPI893" s="14"/>
      <c r="PPJ893" s="14"/>
      <c r="PPK893" s="14"/>
      <c r="PPL893" s="14"/>
      <c r="PPM893" s="14"/>
      <c r="PPN893" s="14"/>
      <c r="PPO893" s="14"/>
      <c r="PPP893" s="14"/>
      <c r="PPQ893" s="14"/>
      <c r="PPR893" s="14"/>
      <c r="PPS893" s="14"/>
      <c r="PPT893" s="14"/>
      <c r="PPU893" s="14"/>
      <c r="PPV893" s="14"/>
      <c r="PPW893" s="14"/>
      <c r="PPX893" s="14"/>
      <c r="PPY893" s="14"/>
      <c r="PPZ893" s="14"/>
      <c r="PQA893" s="14"/>
      <c r="PQB893" s="14"/>
      <c r="PQC893" s="14"/>
      <c r="PQD893" s="14"/>
      <c r="PQE893" s="14"/>
      <c r="PQF893" s="14"/>
      <c r="PQG893" s="14"/>
      <c r="PQH893" s="14"/>
      <c r="PQI893" s="14"/>
      <c r="PQJ893" s="14"/>
      <c r="PQK893" s="14"/>
      <c r="PQL893" s="14"/>
      <c r="PQM893" s="14"/>
      <c r="PQN893" s="14"/>
      <c r="PQO893" s="14"/>
      <c r="PQP893" s="14"/>
      <c r="PQQ893" s="14"/>
      <c r="PQR893" s="14"/>
      <c r="PQS893" s="14"/>
      <c r="PQT893" s="14"/>
      <c r="PQU893" s="14"/>
      <c r="PQV893" s="14"/>
      <c r="PQW893" s="14"/>
      <c r="PQX893" s="14"/>
      <c r="PQY893" s="14"/>
      <c r="PQZ893" s="14"/>
      <c r="PRA893" s="14"/>
      <c r="PRB893" s="14"/>
      <c r="PRC893" s="14"/>
      <c r="PRD893" s="14"/>
      <c r="PRE893" s="14"/>
      <c r="PRF893" s="14"/>
      <c r="PRG893" s="14"/>
      <c r="PRH893" s="14"/>
      <c r="PRI893" s="14"/>
      <c r="PRJ893" s="14"/>
      <c r="PRK893" s="14"/>
      <c r="PRL893" s="14"/>
      <c r="PRM893" s="14"/>
      <c r="PRN893" s="14"/>
      <c r="PRO893" s="14"/>
      <c r="PRP893" s="14"/>
      <c r="PRQ893" s="14"/>
      <c r="PRR893" s="14"/>
      <c r="PRS893" s="14"/>
      <c r="PRT893" s="14"/>
      <c r="PRU893" s="14"/>
      <c r="PRV893" s="14"/>
      <c r="PRW893" s="14"/>
      <c r="PRX893" s="14"/>
      <c r="PRY893" s="14"/>
      <c r="PRZ893" s="14"/>
      <c r="PSA893" s="14"/>
      <c r="PSB893" s="14"/>
      <c r="PSC893" s="14"/>
      <c r="PSD893" s="14"/>
      <c r="PSE893" s="14"/>
      <c r="PSF893" s="14"/>
      <c r="PSG893" s="14"/>
      <c r="PSH893" s="14"/>
      <c r="PSI893" s="14"/>
      <c r="PSJ893" s="14"/>
      <c r="PSK893" s="14"/>
      <c r="PSL893" s="14"/>
      <c r="PSM893" s="14"/>
      <c r="PSN893" s="14"/>
      <c r="PSO893" s="14"/>
      <c r="PSP893" s="14"/>
      <c r="PSQ893" s="14"/>
      <c r="PSR893" s="14"/>
      <c r="PSS893" s="14"/>
      <c r="PST893" s="14"/>
      <c r="PSU893" s="14"/>
      <c r="PSV893" s="14"/>
      <c r="PSW893" s="14"/>
      <c r="PSX893" s="14"/>
      <c r="PSY893" s="14"/>
      <c r="PSZ893" s="14"/>
      <c r="PTA893" s="14"/>
      <c r="PTB893" s="14"/>
      <c r="PTC893" s="14"/>
      <c r="PTD893" s="14"/>
      <c r="PTE893" s="14"/>
      <c r="PTF893" s="14"/>
      <c r="PTG893" s="14"/>
      <c r="PTH893" s="14"/>
      <c r="PTI893" s="14"/>
      <c r="PTJ893" s="14"/>
      <c r="PTK893" s="14"/>
      <c r="PTL893" s="14"/>
      <c r="PTM893" s="14"/>
      <c r="PTN893" s="14"/>
      <c r="PTO893" s="14"/>
      <c r="PTP893" s="14"/>
      <c r="PTQ893" s="14"/>
      <c r="PTR893" s="14"/>
      <c r="PTS893" s="14"/>
      <c r="PTT893" s="14"/>
      <c r="PTU893" s="14"/>
      <c r="PTV893" s="14"/>
      <c r="PTW893" s="14"/>
      <c r="PTX893" s="14"/>
      <c r="PTY893" s="14"/>
      <c r="PTZ893" s="14"/>
      <c r="PUA893" s="14"/>
      <c r="PUB893" s="14"/>
      <c r="PUC893" s="14"/>
      <c r="PUD893" s="14"/>
      <c r="PUE893" s="14"/>
      <c r="PUF893" s="14"/>
      <c r="PUG893" s="14"/>
      <c r="PUH893" s="14"/>
      <c r="PUI893" s="14"/>
      <c r="PUJ893" s="14"/>
      <c r="PUK893" s="14"/>
      <c r="PUL893" s="14"/>
      <c r="PUM893" s="14"/>
      <c r="PUN893" s="14"/>
      <c r="PUO893" s="14"/>
      <c r="PUP893" s="14"/>
      <c r="PUQ893" s="14"/>
      <c r="PUR893" s="14"/>
      <c r="PUS893" s="14"/>
      <c r="PUT893" s="14"/>
      <c r="PUU893" s="14"/>
      <c r="PUV893" s="14"/>
      <c r="PUW893" s="14"/>
      <c r="PUX893" s="14"/>
      <c r="PUY893" s="14"/>
      <c r="PUZ893" s="14"/>
      <c r="PVA893" s="14"/>
      <c r="PVB893" s="14"/>
      <c r="PVC893" s="14"/>
      <c r="PVD893" s="14"/>
      <c r="PVE893" s="14"/>
      <c r="PVF893" s="14"/>
      <c r="PVG893" s="14"/>
      <c r="PVH893" s="14"/>
      <c r="PVI893" s="14"/>
      <c r="PVJ893" s="14"/>
      <c r="PVK893" s="14"/>
      <c r="PVL893" s="14"/>
      <c r="PVM893" s="14"/>
      <c r="PVN893" s="14"/>
      <c r="PVO893" s="14"/>
      <c r="PVP893" s="14"/>
      <c r="PVQ893" s="14"/>
      <c r="PVR893" s="14"/>
      <c r="PVS893" s="14"/>
      <c r="PVT893" s="14"/>
      <c r="PVU893" s="14"/>
      <c r="PVV893" s="14"/>
      <c r="PVW893" s="14"/>
      <c r="PVX893" s="14"/>
      <c r="PVY893" s="14"/>
      <c r="PVZ893" s="14"/>
      <c r="PWA893" s="14"/>
      <c r="PWB893" s="14"/>
      <c r="PWC893" s="14"/>
      <c r="PWD893" s="14"/>
      <c r="PWE893" s="14"/>
      <c r="PWF893" s="14"/>
      <c r="PWG893" s="14"/>
      <c r="PWH893" s="14"/>
      <c r="PWI893" s="14"/>
      <c r="PWJ893" s="14"/>
      <c r="PWK893" s="14"/>
      <c r="PWL893" s="14"/>
      <c r="PWM893" s="14"/>
      <c r="PWN893" s="14"/>
      <c r="PWO893" s="14"/>
      <c r="PWP893" s="14"/>
      <c r="PWQ893" s="14"/>
      <c r="PWR893" s="14"/>
      <c r="PWS893" s="14"/>
      <c r="PWT893" s="14"/>
      <c r="PWU893" s="14"/>
      <c r="PWV893" s="14"/>
      <c r="PWW893" s="14"/>
      <c r="PWX893" s="14"/>
      <c r="PWY893" s="14"/>
      <c r="PWZ893" s="14"/>
      <c r="PXA893" s="14"/>
      <c r="PXB893" s="14"/>
      <c r="PXC893" s="14"/>
      <c r="PXD893" s="14"/>
      <c r="PXE893" s="14"/>
      <c r="PXF893" s="14"/>
      <c r="PXG893" s="14"/>
      <c r="PXH893" s="14"/>
      <c r="PXI893" s="14"/>
      <c r="PXJ893" s="14"/>
      <c r="PXK893" s="14"/>
      <c r="PXL893" s="14"/>
      <c r="PXM893" s="14"/>
      <c r="PXN893" s="14"/>
      <c r="PXO893" s="14"/>
      <c r="PXP893" s="14"/>
      <c r="PXQ893" s="14"/>
      <c r="PXR893" s="14"/>
      <c r="PXS893" s="14"/>
      <c r="PXT893" s="14"/>
      <c r="PXU893" s="14"/>
      <c r="PXV893" s="14"/>
      <c r="PXW893" s="14"/>
      <c r="PXX893" s="14"/>
      <c r="PXY893" s="14"/>
      <c r="PXZ893" s="14"/>
      <c r="PYA893" s="14"/>
      <c r="PYB893" s="14"/>
      <c r="PYC893" s="14"/>
      <c r="PYD893" s="14"/>
      <c r="PYE893" s="14"/>
      <c r="PYF893" s="14"/>
      <c r="PYG893" s="14"/>
      <c r="PYH893" s="14"/>
      <c r="PYI893" s="14"/>
      <c r="PYJ893" s="14"/>
      <c r="PYK893" s="14"/>
      <c r="PYL893" s="14"/>
      <c r="PYM893" s="14"/>
      <c r="PYN893" s="14"/>
      <c r="PYO893" s="14"/>
      <c r="PYP893" s="14"/>
      <c r="PYQ893" s="14"/>
      <c r="PYR893" s="14"/>
      <c r="PYS893" s="14"/>
      <c r="PYT893" s="14"/>
      <c r="PYU893" s="14"/>
      <c r="PYV893" s="14"/>
      <c r="PYW893" s="14"/>
      <c r="PYX893" s="14"/>
      <c r="PYY893" s="14"/>
      <c r="PYZ893" s="14"/>
      <c r="PZA893" s="14"/>
      <c r="PZB893" s="14"/>
      <c r="PZC893" s="14"/>
      <c r="PZD893" s="14"/>
      <c r="PZE893" s="14"/>
      <c r="PZF893" s="14"/>
      <c r="PZG893" s="14"/>
      <c r="PZH893" s="14"/>
      <c r="PZI893" s="14"/>
      <c r="PZJ893" s="14"/>
      <c r="PZK893" s="14"/>
      <c r="PZL893" s="14"/>
      <c r="PZM893" s="14"/>
      <c r="PZN893" s="14"/>
      <c r="PZO893" s="14"/>
      <c r="PZP893" s="14"/>
      <c r="PZQ893" s="14"/>
      <c r="PZR893" s="14"/>
      <c r="PZS893" s="14"/>
      <c r="PZT893" s="14"/>
      <c r="PZU893" s="14"/>
      <c r="PZV893" s="14"/>
      <c r="PZW893" s="14"/>
      <c r="PZX893" s="14"/>
      <c r="PZY893" s="14"/>
      <c r="PZZ893" s="14"/>
      <c r="QAA893" s="14"/>
      <c r="QAB893" s="14"/>
      <c r="QAC893" s="14"/>
      <c r="QAD893" s="14"/>
      <c r="QAE893" s="14"/>
      <c r="QAF893" s="14"/>
      <c r="QAG893" s="14"/>
      <c r="QAH893" s="14"/>
      <c r="QAI893" s="14"/>
      <c r="QAJ893" s="14"/>
      <c r="QAK893" s="14"/>
      <c r="QAL893" s="14"/>
      <c r="QAM893" s="14"/>
      <c r="QAN893" s="14"/>
      <c r="QAO893" s="14"/>
      <c r="QAP893" s="14"/>
      <c r="QAQ893" s="14"/>
      <c r="QAR893" s="14"/>
      <c r="QAS893" s="14"/>
      <c r="QAT893" s="14"/>
      <c r="QAU893" s="14"/>
      <c r="QAV893" s="14"/>
      <c r="QAW893" s="14"/>
      <c r="QAX893" s="14"/>
      <c r="QAY893" s="14"/>
      <c r="QAZ893" s="14"/>
      <c r="QBA893" s="14"/>
      <c r="QBB893" s="14"/>
      <c r="QBC893" s="14"/>
      <c r="QBD893" s="14"/>
      <c r="QBE893" s="14"/>
      <c r="QBF893" s="14"/>
      <c r="QBG893" s="14"/>
      <c r="QBH893" s="14"/>
      <c r="QBI893" s="14"/>
      <c r="QBJ893" s="14"/>
      <c r="QBK893" s="14"/>
      <c r="QBL893" s="14"/>
      <c r="QBM893" s="14"/>
      <c r="QBN893" s="14"/>
      <c r="QBO893" s="14"/>
      <c r="QBP893" s="14"/>
      <c r="QBQ893" s="14"/>
      <c r="QBR893" s="14"/>
      <c r="QBS893" s="14"/>
      <c r="QBT893" s="14"/>
      <c r="QBU893" s="14"/>
      <c r="QBV893" s="14"/>
      <c r="QBW893" s="14"/>
      <c r="QBX893" s="14"/>
      <c r="QBY893" s="14"/>
      <c r="QBZ893" s="14"/>
      <c r="QCA893" s="14"/>
      <c r="QCB893" s="14"/>
      <c r="QCC893" s="14"/>
      <c r="QCD893" s="14"/>
      <c r="QCE893" s="14"/>
      <c r="QCF893" s="14"/>
      <c r="QCG893" s="14"/>
      <c r="QCH893" s="14"/>
      <c r="QCI893" s="14"/>
      <c r="QCJ893" s="14"/>
      <c r="QCK893" s="14"/>
      <c r="QCL893" s="14"/>
      <c r="QCM893" s="14"/>
      <c r="QCN893" s="14"/>
      <c r="QCO893" s="14"/>
      <c r="QCP893" s="14"/>
      <c r="QCQ893" s="14"/>
      <c r="QCR893" s="14"/>
      <c r="QCS893" s="14"/>
      <c r="QCT893" s="14"/>
      <c r="QCU893" s="14"/>
      <c r="QCV893" s="14"/>
      <c r="QCW893" s="14"/>
      <c r="QCX893" s="14"/>
      <c r="QCY893" s="14"/>
      <c r="QCZ893" s="14"/>
      <c r="QDA893" s="14"/>
      <c r="QDB893" s="14"/>
      <c r="QDC893" s="14"/>
      <c r="QDD893" s="14"/>
      <c r="QDE893" s="14"/>
      <c r="QDF893" s="14"/>
      <c r="QDG893" s="14"/>
      <c r="QDH893" s="14"/>
      <c r="QDI893" s="14"/>
      <c r="QDJ893" s="14"/>
      <c r="QDK893" s="14"/>
      <c r="QDL893" s="14"/>
      <c r="QDM893" s="14"/>
      <c r="QDN893" s="14"/>
      <c r="QDO893" s="14"/>
      <c r="QDP893" s="14"/>
      <c r="QDQ893" s="14"/>
      <c r="QDR893" s="14"/>
      <c r="QDS893" s="14"/>
      <c r="QDT893" s="14"/>
      <c r="QDU893" s="14"/>
      <c r="QDV893" s="14"/>
      <c r="QDW893" s="14"/>
      <c r="QDX893" s="14"/>
      <c r="QDY893" s="14"/>
      <c r="QDZ893" s="14"/>
      <c r="QEA893" s="14"/>
      <c r="QEB893" s="14"/>
      <c r="QEC893" s="14"/>
      <c r="QED893" s="14"/>
      <c r="QEE893" s="14"/>
      <c r="QEF893" s="14"/>
      <c r="QEG893" s="14"/>
      <c r="QEH893" s="14"/>
      <c r="QEI893" s="14"/>
      <c r="QEJ893" s="14"/>
      <c r="QEK893" s="14"/>
      <c r="QEL893" s="14"/>
      <c r="QEM893" s="14"/>
      <c r="QEN893" s="14"/>
      <c r="QEO893" s="14"/>
      <c r="QEP893" s="14"/>
      <c r="QEQ893" s="14"/>
      <c r="QER893" s="14"/>
      <c r="QES893" s="14"/>
      <c r="QET893" s="14"/>
      <c r="QEU893" s="14"/>
      <c r="QEV893" s="14"/>
      <c r="QEW893" s="14"/>
      <c r="QEX893" s="14"/>
      <c r="QEY893" s="14"/>
      <c r="QEZ893" s="14"/>
      <c r="QFA893" s="14"/>
      <c r="QFB893" s="14"/>
      <c r="QFC893" s="14"/>
      <c r="QFD893" s="14"/>
      <c r="QFE893" s="14"/>
      <c r="QFF893" s="14"/>
      <c r="QFG893" s="14"/>
      <c r="QFH893" s="14"/>
      <c r="QFI893" s="14"/>
      <c r="QFJ893" s="14"/>
      <c r="QFK893" s="14"/>
      <c r="QFL893" s="14"/>
      <c r="QFM893" s="14"/>
      <c r="QFN893" s="14"/>
      <c r="QFO893" s="14"/>
      <c r="QFP893" s="14"/>
      <c r="QFQ893" s="14"/>
      <c r="QFR893" s="14"/>
      <c r="QFS893" s="14"/>
      <c r="QFT893" s="14"/>
      <c r="QFU893" s="14"/>
      <c r="QFV893" s="14"/>
      <c r="QFW893" s="14"/>
      <c r="QFX893" s="14"/>
      <c r="QFY893" s="14"/>
      <c r="QFZ893" s="14"/>
      <c r="QGA893" s="14"/>
      <c r="QGB893" s="14"/>
      <c r="QGC893" s="14"/>
      <c r="QGD893" s="14"/>
      <c r="QGE893" s="14"/>
      <c r="QGF893" s="14"/>
      <c r="QGG893" s="14"/>
      <c r="QGH893" s="14"/>
      <c r="QGI893" s="14"/>
      <c r="QGJ893" s="14"/>
      <c r="QGK893" s="14"/>
      <c r="QGL893" s="14"/>
      <c r="QGM893" s="14"/>
      <c r="QGN893" s="14"/>
      <c r="QGO893" s="14"/>
      <c r="QGP893" s="14"/>
      <c r="QGQ893" s="14"/>
      <c r="QGR893" s="14"/>
      <c r="QGS893" s="14"/>
      <c r="QGT893" s="14"/>
      <c r="QGU893" s="14"/>
      <c r="QGV893" s="14"/>
      <c r="QGW893" s="14"/>
      <c r="QGX893" s="14"/>
      <c r="QGY893" s="14"/>
      <c r="QGZ893" s="14"/>
      <c r="QHA893" s="14"/>
      <c r="QHB893" s="14"/>
      <c r="QHC893" s="14"/>
      <c r="QHD893" s="14"/>
      <c r="QHE893" s="14"/>
      <c r="QHF893" s="14"/>
      <c r="QHG893" s="14"/>
      <c r="QHH893" s="14"/>
      <c r="QHI893" s="14"/>
      <c r="QHJ893" s="14"/>
      <c r="QHK893" s="14"/>
      <c r="QHL893" s="14"/>
      <c r="QHM893" s="14"/>
      <c r="QHN893" s="14"/>
      <c r="QHO893" s="14"/>
      <c r="QHP893" s="14"/>
      <c r="QHQ893" s="14"/>
      <c r="QHR893" s="14"/>
      <c r="QHS893" s="14"/>
      <c r="QHT893" s="14"/>
      <c r="QHU893" s="14"/>
      <c r="QHV893" s="14"/>
      <c r="QHW893" s="14"/>
      <c r="QHX893" s="14"/>
      <c r="QHY893" s="14"/>
      <c r="QHZ893" s="14"/>
      <c r="QIA893" s="14"/>
      <c r="QIB893" s="14"/>
      <c r="QIC893" s="14"/>
      <c r="QID893" s="14"/>
      <c r="QIE893" s="14"/>
      <c r="QIF893" s="14"/>
      <c r="QIG893" s="14"/>
      <c r="QIH893" s="14"/>
      <c r="QII893" s="14"/>
      <c r="QIJ893" s="14"/>
      <c r="QIK893" s="14"/>
      <c r="QIL893" s="14"/>
      <c r="QIM893" s="14"/>
      <c r="QIN893" s="14"/>
      <c r="QIO893" s="14"/>
      <c r="QIP893" s="14"/>
      <c r="QIQ893" s="14"/>
      <c r="QIR893" s="14"/>
      <c r="QIS893" s="14"/>
      <c r="QIT893" s="14"/>
      <c r="QIU893" s="14"/>
      <c r="QIV893" s="14"/>
      <c r="QIW893" s="14"/>
      <c r="QIX893" s="14"/>
      <c r="QIY893" s="14"/>
      <c r="QIZ893" s="14"/>
      <c r="QJA893" s="14"/>
      <c r="QJB893" s="14"/>
      <c r="QJC893" s="14"/>
      <c r="QJD893" s="14"/>
      <c r="QJE893" s="14"/>
      <c r="QJF893" s="14"/>
      <c r="QJG893" s="14"/>
      <c r="QJH893" s="14"/>
      <c r="QJI893" s="14"/>
      <c r="QJJ893" s="14"/>
      <c r="QJK893" s="14"/>
      <c r="QJL893" s="14"/>
      <c r="QJM893" s="14"/>
      <c r="QJN893" s="14"/>
      <c r="QJO893" s="14"/>
      <c r="QJP893" s="14"/>
      <c r="QJQ893" s="14"/>
      <c r="QJR893" s="14"/>
      <c r="QJS893" s="14"/>
      <c r="QJT893" s="14"/>
      <c r="QJU893" s="14"/>
      <c r="QJV893" s="14"/>
      <c r="QJW893" s="14"/>
      <c r="QJX893" s="14"/>
      <c r="QJY893" s="14"/>
      <c r="QJZ893" s="14"/>
      <c r="QKA893" s="14"/>
      <c r="QKB893" s="14"/>
      <c r="QKC893" s="14"/>
      <c r="QKD893" s="14"/>
      <c r="QKE893" s="14"/>
      <c r="QKF893" s="14"/>
      <c r="QKG893" s="14"/>
      <c r="QKH893" s="14"/>
      <c r="QKI893" s="14"/>
      <c r="QKJ893" s="14"/>
      <c r="QKK893" s="14"/>
      <c r="QKL893" s="14"/>
      <c r="QKM893" s="14"/>
      <c r="QKN893" s="14"/>
      <c r="QKO893" s="14"/>
      <c r="QKP893" s="14"/>
      <c r="QKQ893" s="14"/>
      <c r="QKR893" s="14"/>
      <c r="QKS893" s="14"/>
      <c r="QKT893" s="14"/>
      <c r="QKU893" s="14"/>
      <c r="QKV893" s="14"/>
      <c r="QKW893" s="14"/>
      <c r="QKX893" s="14"/>
      <c r="QKY893" s="14"/>
      <c r="QKZ893" s="14"/>
      <c r="QLA893" s="14"/>
      <c r="QLB893" s="14"/>
      <c r="QLC893" s="14"/>
      <c r="QLD893" s="14"/>
      <c r="QLE893" s="14"/>
      <c r="QLF893" s="14"/>
      <c r="QLG893" s="14"/>
      <c r="QLH893" s="14"/>
      <c r="QLI893" s="14"/>
      <c r="QLJ893" s="14"/>
      <c r="QLK893" s="14"/>
      <c r="QLL893" s="14"/>
      <c r="QLM893" s="14"/>
      <c r="QLN893" s="14"/>
      <c r="QLO893" s="14"/>
      <c r="QLP893" s="14"/>
      <c r="QLQ893" s="14"/>
      <c r="QLR893" s="14"/>
      <c r="QLS893" s="14"/>
      <c r="QLT893" s="14"/>
      <c r="QLU893" s="14"/>
      <c r="QLV893" s="14"/>
      <c r="QLW893" s="14"/>
      <c r="QLX893" s="14"/>
      <c r="QLY893" s="14"/>
      <c r="QLZ893" s="14"/>
      <c r="QMA893" s="14"/>
      <c r="QMB893" s="14"/>
      <c r="QMC893" s="14"/>
      <c r="QMD893" s="14"/>
      <c r="QME893" s="14"/>
      <c r="QMF893" s="14"/>
      <c r="QMG893" s="14"/>
      <c r="QMH893" s="14"/>
      <c r="QMI893" s="14"/>
      <c r="QMJ893" s="14"/>
      <c r="QMK893" s="14"/>
      <c r="QML893" s="14"/>
      <c r="QMM893" s="14"/>
      <c r="QMN893" s="14"/>
      <c r="QMO893" s="14"/>
      <c r="QMP893" s="14"/>
      <c r="QMQ893" s="14"/>
      <c r="QMR893" s="14"/>
      <c r="QMS893" s="14"/>
      <c r="QMT893" s="14"/>
      <c r="QMU893" s="14"/>
      <c r="QMV893" s="14"/>
      <c r="QMW893" s="14"/>
      <c r="QMX893" s="14"/>
      <c r="QMY893" s="14"/>
      <c r="QMZ893" s="14"/>
      <c r="QNA893" s="14"/>
      <c r="QNB893" s="14"/>
      <c r="QNC893" s="14"/>
      <c r="QND893" s="14"/>
      <c r="QNE893" s="14"/>
      <c r="QNF893" s="14"/>
      <c r="QNG893" s="14"/>
      <c r="QNH893" s="14"/>
      <c r="QNI893" s="14"/>
      <c r="QNJ893" s="14"/>
      <c r="QNK893" s="14"/>
      <c r="QNL893" s="14"/>
      <c r="QNM893" s="14"/>
      <c r="QNN893" s="14"/>
      <c r="QNO893" s="14"/>
      <c r="QNP893" s="14"/>
      <c r="QNQ893" s="14"/>
      <c r="QNR893" s="14"/>
      <c r="QNS893" s="14"/>
      <c r="QNT893" s="14"/>
      <c r="QNU893" s="14"/>
      <c r="QNV893" s="14"/>
      <c r="QNW893" s="14"/>
      <c r="QNX893" s="14"/>
      <c r="QNY893" s="14"/>
      <c r="QNZ893" s="14"/>
      <c r="QOA893" s="14"/>
      <c r="QOB893" s="14"/>
      <c r="QOC893" s="14"/>
      <c r="QOD893" s="14"/>
      <c r="QOE893" s="14"/>
      <c r="QOF893" s="14"/>
      <c r="QOG893" s="14"/>
      <c r="QOH893" s="14"/>
      <c r="QOI893" s="14"/>
      <c r="QOJ893" s="14"/>
      <c r="QOK893" s="14"/>
      <c r="QOL893" s="14"/>
      <c r="QOM893" s="14"/>
      <c r="QON893" s="14"/>
      <c r="QOO893" s="14"/>
      <c r="QOP893" s="14"/>
      <c r="QOQ893" s="14"/>
      <c r="QOR893" s="14"/>
      <c r="QOS893" s="14"/>
      <c r="QOT893" s="14"/>
      <c r="QOU893" s="14"/>
      <c r="QOV893" s="14"/>
      <c r="QOW893" s="14"/>
      <c r="QOX893" s="14"/>
      <c r="QOY893" s="14"/>
      <c r="QOZ893" s="14"/>
      <c r="QPA893" s="14"/>
      <c r="QPB893" s="14"/>
      <c r="QPC893" s="14"/>
      <c r="QPD893" s="14"/>
      <c r="QPE893" s="14"/>
      <c r="QPF893" s="14"/>
      <c r="QPG893" s="14"/>
      <c r="QPH893" s="14"/>
      <c r="QPI893" s="14"/>
      <c r="QPJ893" s="14"/>
      <c r="QPK893" s="14"/>
      <c r="QPL893" s="14"/>
      <c r="QPM893" s="14"/>
      <c r="QPN893" s="14"/>
      <c r="QPO893" s="14"/>
      <c r="QPP893" s="14"/>
      <c r="QPQ893" s="14"/>
      <c r="QPR893" s="14"/>
      <c r="QPS893" s="14"/>
      <c r="QPT893" s="14"/>
      <c r="QPU893" s="14"/>
      <c r="QPV893" s="14"/>
      <c r="QPW893" s="14"/>
      <c r="QPX893" s="14"/>
      <c r="QPY893" s="14"/>
      <c r="QPZ893" s="14"/>
      <c r="QQA893" s="14"/>
      <c r="QQB893" s="14"/>
      <c r="QQC893" s="14"/>
      <c r="QQD893" s="14"/>
      <c r="QQE893" s="14"/>
      <c r="QQF893" s="14"/>
      <c r="QQG893" s="14"/>
      <c r="QQH893" s="14"/>
      <c r="QQI893" s="14"/>
      <c r="QQJ893" s="14"/>
      <c r="QQK893" s="14"/>
      <c r="QQL893" s="14"/>
      <c r="QQM893" s="14"/>
      <c r="QQN893" s="14"/>
      <c r="QQO893" s="14"/>
      <c r="QQP893" s="14"/>
      <c r="QQQ893" s="14"/>
      <c r="QQR893" s="14"/>
      <c r="QQS893" s="14"/>
      <c r="QQT893" s="14"/>
      <c r="QQU893" s="14"/>
      <c r="QQV893" s="14"/>
      <c r="QQW893" s="14"/>
      <c r="QQX893" s="14"/>
      <c r="QQY893" s="14"/>
      <c r="QQZ893" s="14"/>
      <c r="QRA893" s="14"/>
      <c r="QRB893" s="14"/>
      <c r="QRC893" s="14"/>
      <c r="QRD893" s="14"/>
      <c r="QRE893" s="14"/>
      <c r="QRF893" s="14"/>
      <c r="QRG893" s="14"/>
      <c r="QRH893" s="14"/>
      <c r="QRI893" s="14"/>
      <c r="QRJ893" s="14"/>
      <c r="QRK893" s="14"/>
      <c r="QRL893" s="14"/>
      <c r="QRM893" s="14"/>
      <c r="QRN893" s="14"/>
      <c r="QRO893" s="14"/>
      <c r="QRP893" s="14"/>
      <c r="QRQ893" s="14"/>
      <c r="QRR893" s="14"/>
      <c r="QRS893" s="14"/>
      <c r="QRT893" s="14"/>
      <c r="QRU893" s="14"/>
      <c r="QRV893" s="14"/>
      <c r="QRW893" s="14"/>
      <c r="QRX893" s="14"/>
      <c r="QRY893" s="14"/>
      <c r="QRZ893" s="14"/>
      <c r="QSA893" s="14"/>
      <c r="QSB893" s="14"/>
      <c r="QSC893" s="14"/>
      <c r="QSD893" s="14"/>
      <c r="QSE893" s="14"/>
      <c r="QSF893" s="14"/>
      <c r="QSG893" s="14"/>
      <c r="QSH893" s="14"/>
      <c r="QSI893" s="14"/>
      <c r="QSJ893" s="14"/>
      <c r="QSK893" s="14"/>
      <c r="QSL893" s="14"/>
      <c r="QSM893" s="14"/>
      <c r="QSN893" s="14"/>
      <c r="QSO893" s="14"/>
      <c r="QSP893" s="14"/>
      <c r="QSQ893" s="14"/>
      <c r="QSR893" s="14"/>
      <c r="QSS893" s="14"/>
      <c r="QST893" s="14"/>
      <c r="QSU893" s="14"/>
      <c r="QSV893" s="14"/>
      <c r="QSW893" s="14"/>
      <c r="QSX893" s="14"/>
      <c r="QSY893" s="14"/>
      <c r="QSZ893" s="14"/>
      <c r="QTA893" s="14"/>
      <c r="QTB893" s="14"/>
      <c r="QTC893" s="14"/>
      <c r="QTD893" s="14"/>
      <c r="QTE893" s="14"/>
      <c r="QTF893" s="14"/>
      <c r="QTG893" s="14"/>
      <c r="QTH893" s="14"/>
      <c r="QTI893" s="14"/>
      <c r="QTJ893" s="14"/>
      <c r="QTK893" s="14"/>
      <c r="QTL893" s="14"/>
      <c r="QTM893" s="14"/>
      <c r="QTN893" s="14"/>
      <c r="QTO893" s="14"/>
      <c r="QTP893" s="14"/>
      <c r="QTQ893" s="14"/>
      <c r="QTR893" s="14"/>
      <c r="QTS893" s="14"/>
      <c r="QTT893" s="14"/>
      <c r="QTU893" s="14"/>
      <c r="QTV893" s="14"/>
      <c r="QTW893" s="14"/>
      <c r="QTX893" s="14"/>
      <c r="QTY893" s="14"/>
      <c r="QTZ893" s="14"/>
      <c r="QUA893" s="14"/>
      <c r="QUB893" s="14"/>
      <c r="QUC893" s="14"/>
      <c r="QUD893" s="14"/>
      <c r="QUE893" s="14"/>
      <c r="QUF893" s="14"/>
      <c r="QUG893" s="14"/>
      <c r="QUH893" s="14"/>
      <c r="QUI893" s="14"/>
      <c r="QUJ893" s="14"/>
      <c r="QUK893" s="14"/>
      <c r="QUL893" s="14"/>
      <c r="QUM893" s="14"/>
      <c r="QUN893" s="14"/>
      <c r="QUO893" s="14"/>
      <c r="QUP893" s="14"/>
      <c r="QUQ893" s="14"/>
      <c r="QUR893" s="14"/>
      <c r="QUS893" s="14"/>
      <c r="QUT893" s="14"/>
      <c r="QUU893" s="14"/>
      <c r="QUV893" s="14"/>
      <c r="QUW893" s="14"/>
      <c r="QUX893" s="14"/>
      <c r="QUY893" s="14"/>
      <c r="QUZ893" s="14"/>
      <c r="QVA893" s="14"/>
      <c r="QVB893" s="14"/>
      <c r="QVC893" s="14"/>
      <c r="QVD893" s="14"/>
      <c r="QVE893" s="14"/>
      <c r="QVF893" s="14"/>
      <c r="QVG893" s="14"/>
      <c r="QVH893" s="14"/>
      <c r="QVI893" s="14"/>
      <c r="QVJ893" s="14"/>
      <c r="QVK893" s="14"/>
      <c r="QVL893" s="14"/>
      <c r="QVM893" s="14"/>
      <c r="QVN893" s="14"/>
      <c r="QVO893" s="14"/>
      <c r="QVP893" s="14"/>
      <c r="QVQ893" s="14"/>
      <c r="QVR893" s="14"/>
      <c r="QVS893" s="14"/>
      <c r="QVT893" s="14"/>
      <c r="QVU893" s="14"/>
      <c r="QVV893" s="14"/>
      <c r="QVW893" s="14"/>
      <c r="QVX893" s="14"/>
      <c r="QVY893" s="14"/>
      <c r="QVZ893" s="14"/>
      <c r="QWA893" s="14"/>
      <c r="QWB893" s="14"/>
      <c r="QWC893" s="14"/>
      <c r="QWD893" s="14"/>
      <c r="QWE893" s="14"/>
      <c r="QWF893" s="14"/>
      <c r="QWG893" s="14"/>
      <c r="QWH893" s="14"/>
      <c r="QWI893" s="14"/>
      <c r="QWJ893" s="14"/>
      <c r="QWK893" s="14"/>
      <c r="QWL893" s="14"/>
      <c r="QWM893" s="14"/>
      <c r="QWN893" s="14"/>
      <c r="QWO893" s="14"/>
      <c r="QWP893" s="14"/>
      <c r="QWQ893" s="14"/>
      <c r="QWR893" s="14"/>
      <c r="QWS893" s="14"/>
      <c r="QWT893" s="14"/>
      <c r="QWU893" s="14"/>
      <c r="QWV893" s="14"/>
      <c r="QWW893" s="14"/>
      <c r="QWX893" s="14"/>
      <c r="QWY893" s="14"/>
      <c r="QWZ893" s="14"/>
      <c r="QXA893" s="14"/>
      <c r="QXB893" s="14"/>
      <c r="QXC893" s="14"/>
      <c r="QXD893" s="14"/>
      <c r="QXE893" s="14"/>
      <c r="QXF893" s="14"/>
      <c r="QXG893" s="14"/>
      <c r="QXH893" s="14"/>
      <c r="QXI893" s="14"/>
      <c r="QXJ893" s="14"/>
      <c r="QXK893" s="14"/>
      <c r="QXL893" s="14"/>
      <c r="QXM893" s="14"/>
      <c r="QXN893" s="14"/>
      <c r="QXO893" s="14"/>
      <c r="QXP893" s="14"/>
      <c r="QXQ893" s="14"/>
      <c r="QXR893" s="14"/>
      <c r="QXS893" s="14"/>
      <c r="QXT893" s="14"/>
      <c r="QXU893" s="14"/>
      <c r="QXV893" s="14"/>
      <c r="QXW893" s="14"/>
      <c r="QXX893" s="14"/>
      <c r="QXY893" s="14"/>
      <c r="QXZ893" s="14"/>
      <c r="QYA893" s="14"/>
      <c r="QYB893" s="14"/>
      <c r="QYC893" s="14"/>
      <c r="QYD893" s="14"/>
      <c r="QYE893" s="14"/>
      <c r="QYF893" s="14"/>
      <c r="QYG893" s="14"/>
      <c r="QYH893" s="14"/>
      <c r="QYI893" s="14"/>
      <c r="QYJ893" s="14"/>
      <c r="QYK893" s="14"/>
      <c r="QYL893" s="14"/>
      <c r="QYM893" s="14"/>
      <c r="QYN893" s="14"/>
      <c r="QYO893" s="14"/>
      <c r="QYP893" s="14"/>
      <c r="QYQ893" s="14"/>
      <c r="QYR893" s="14"/>
      <c r="QYS893" s="14"/>
      <c r="QYT893" s="14"/>
      <c r="QYU893" s="14"/>
      <c r="QYV893" s="14"/>
      <c r="QYW893" s="14"/>
      <c r="QYX893" s="14"/>
      <c r="QYY893" s="14"/>
      <c r="QYZ893" s="14"/>
      <c r="QZA893" s="14"/>
      <c r="QZB893" s="14"/>
      <c r="QZC893" s="14"/>
      <c r="QZD893" s="14"/>
      <c r="QZE893" s="14"/>
      <c r="QZF893" s="14"/>
      <c r="QZG893" s="14"/>
      <c r="QZH893" s="14"/>
      <c r="QZI893" s="14"/>
      <c r="QZJ893" s="14"/>
      <c r="QZK893" s="14"/>
      <c r="QZL893" s="14"/>
      <c r="QZM893" s="14"/>
      <c r="QZN893" s="14"/>
      <c r="QZO893" s="14"/>
      <c r="QZP893" s="14"/>
      <c r="QZQ893" s="14"/>
      <c r="QZR893" s="14"/>
      <c r="QZS893" s="14"/>
      <c r="QZT893" s="14"/>
      <c r="QZU893" s="14"/>
      <c r="QZV893" s="14"/>
      <c r="QZW893" s="14"/>
      <c r="QZX893" s="14"/>
      <c r="QZY893" s="14"/>
      <c r="QZZ893" s="14"/>
      <c r="RAA893" s="14"/>
      <c r="RAB893" s="14"/>
      <c r="RAC893" s="14"/>
      <c r="RAD893" s="14"/>
      <c r="RAE893" s="14"/>
      <c r="RAF893" s="14"/>
      <c r="RAG893" s="14"/>
      <c r="RAH893" s="14"/>
      <c r="RAI893" s="14"/>
      <c r="RAJ893" s="14"/>
      <c r="RAK893" s="14"/>
      <c r="RAL893" s="14"/>
      <c r="RAM893" s="14"/>
      <c r="RAN893" s="14"/>
      <c r="RAO893" s="14"/>
      <c r="RAP893" s="14"/>
      <c r="RAQ893" s="14"/>
      <c r="RAR893" s="14"/>
      <c r="RAS893" s="14"/>
      <c r="RAT893" s="14"/>
      <c r="RAU893" s="14"/>
      <c r="RAV893" s="14"/>
      <c r="RAW893" s="14"/>
      <c r="RAX893" s="14"/>
      <c r="RAY893" s="14"/>
      <c r="RAZ893" s="14"/>
      <c r="RBA893" s="14"/>
      <c r="RBB893" s="14"/>
      <c r="RBC893" s="14"/>
      <c r="RBD893" s="14"/>
      <c r="RBE893" s="14"/>
      <c r="RBF893" s="14"/>
      <c r="RBG893" s="14"/>
      <c r="RBH893" s="14"/>
      <c r="RBI893" s="14"/>
      <c r="RBJ893" s="14"/>
      <c r="RBK893" s="14"/>
      <c r="RBL893" s="14"/>
      <c r="RBM893" s="14"/>
      <c r="RBN893" s="14"/>
      <c r="RBO893" s="14"/>
      <c r="RBP893" s="14"/>
      <c r="RBQ893" s="14"/>
      <c r="RBR893" s="14"/>
      <c r="RBS893" s="14"/>
      <c r="RBT893" s="14"/>
      <c r="RBU893" s="14"/>
      <c r="RBV893" s="14"/>
      <c r="RBW893" s="14"/>
      <c r="RBX893" s="14"/>
      <c r="RBY893" s="14"/>
      <c r="RBZ893" s="14"/>
      <c r="RCA893" s="14"/>
      <c r="RCB893" s="14"/>
      <c r="RCC893" s="14"/>
      <c r="RCD893" s="14"/>
      <c r="RCE893" s="14"/>
      <c r="RCF893" s="14"/>
      <c r="RCG893" s="14"/>
      <c r="RCH893" s="14"/>
      <c r="RCI893" s="14"/>
      <c r="RCJ893" s="14"/>
      <c r="RCK893" s="14"/>
      <c r="RCL893" s="14"/>
      <c r="RCM893" s="14"/>
      <c r="RCN893" s="14"/>
      <c r="RCO893" s="14"/>
      <c r="RCP893" s="14"/>
      <c r="RCQ893" s="14"/>
      <c r="RCR893" s="14"/>
      <c r="RCS893" s="14"/>
      <c r="RCT893" s="14"/>
      <c r="RCU893" s="14"/>
      <c r="RCV893" s="14"/>
      <c r="RCW893" s="14"/>
      <c r="RCX893" s="14"/>
      <c r="RCY893" s="14"/>
      <c r="RCZ893" s="14"/>
      <c r="RDA893" s="14"/>
      <c r="RDB893" s="14"/>
      <c r="RDC893" s="14"/>
      <c r="RDD893" s="14"/>
      <c r="RDE893" s="14"/>
      <c r="RDF893" s="14"/>
      <c r="RDG893" s="14"/>
      <c r="RDH893" s="14"/>
      <c r="RDI893" s="14"/>
      <c r="RDJ893" s="14"/>
      <c r="RDK893" s="14"/>
      <c r="RDL893" s="14"/>
      <c r="RDM893" s="14"/>
      <c r="RDN893" s="14"/>
      <c r="RDO893" s="14"/>
      <c r="RDP893" s="14"/>
      <c r="RDQ893" s="14"/>
      <c r="RDR893" s="14"/>
      <c r="RDS893" s="14"/>
      <c r="RDT893" s="14"/>
      <c r="RDU893" s="14"/>
      <c r="RDV893" s="14"/>
      <c r="RDW893" s="14"/>
      <c r="RDX893" s="14"/>
      <c r="RDY893" s="14"/>
      <c r="RDZ893" s="14"/>
      <c r="REA893" s="14"/>
      <c r="REB893" s="14"/>
      <c r="REC893" s="14"/>
      <c r="RED893" s="14"/>
      <c r="REE893" s="14"/>
      <c r="REF893" s="14"/>
      <c r="REG893" s="14"/>
      <c r="REH893" s="14"/>
      <c r="REI893" s="14"/>
      <c r="REJ893" s="14"/>
      <c r="REK893" s="14"/>
      <c r="REL893" s="14"/>
      <c r="REM893" s="14"/>
      <c r="REN893" s="14"/>
      <c r="REO893" s="14"/>
      <c r="REP893" s="14"/>
      <c r="REQ893" s="14"/>
      <c r="RER893" s="14"/>
      <c r="RES893" s="14"/>
      <c r="RET893" s="14"/>
      <c r="REU893" s="14"/>
      <c r="REV893" s="14"/>
      <c r="REW893" s="14"/>
      <c r="REX893" s="14"/>
      <c r="REY893" s="14"/>
      <c r="REZ893" s="14"/>
      <c r="RFA893" s="14"/>
      <c r="RFB893" s="14"/>
      <c r="RFC893" s="14"/>
      <c r="RFD893" s="14"/>
      <c r="RFE893" s="14"/>
      <c r="RFF893" s="14"/>
      <c r="RFG893" s="14"/>
      <c r="RFH893" s="14"/>
      <c r="RFI893" s="14"/>
      <c r="RFJ893" s="14"/>
      <c r="RFK893" s="14"/>
      <c r="RFL893" s="14"/>
      <c r="RFM893" s="14"/>
      <c r="RFN893" s="14"/>
      <c r="RFO893" s="14"/>
      <c r="RFP893" s="14"/>
      <c r="RFQ893" s="14"/>
      <c r="RFR893" s="14"/>
      <c r="RFS893" s="14"/>
      <c r="RFT893" s="14"/>
      <c r="RFU893" s="14"/>
      <c r="RFV893" s="14"/>
      <c r="RFW893" s="14"/>
      <c r="RFX893" s="14"/>
      <c r="RFY893" s="14"/>
      <c r="RFZ893" s="14"/>
      <c r="RGA893" s="14"/>
      <c r="RGB893" s="14"/>
      <c r="RGC893" s="14"/>
      <c r="RGD893" s="14"/>
      <c r="RGE893" s="14"/>
      <c r="RGF893" s="14"/>
      <c r="RGG893" s="14"/>
      <c r="RGH893" s="14"/>
      <c r="RGI893" s="14"/>
      <c r="RGJ893" s="14"/>
      <c r="RGK893" s="14"/>
      <c r="RGL893" s="14"/>
      <c r="RGM893" s="14"/>
      <c r="RGN893" s="14"/>
      <c r="RGO893" s="14"/>
      <c r="RGP893" s="14"/>
      <c r="RGQ893" s="14"/>
      <c r="RGR893" s="14"/>
      <c r="RGS893" s="14"/>
      <c r="RGT893" s="14"/>
      <c r="RGU893" s="14"/>
      <c r="RGV893" s="14"/>
      <c r="RGW893" s="14"/>
      <c r="RGX893" s="14"/>
      <c r="RGY893" s="14"/>
      <c r="RGZ893" s="14"/>
      <c r="RHA893" s="14"/>
      <c r="RHB893" s="14"/>
      <c r="RHC893" s="14"/>
      <c r="RHD893" s="14"/>
      <c r="RHE893" s="14"/>
      <c r="RHF893" s="14"/>
      <c r="RHG893" s="14"/>
      <c r="RHH893" s="14"/>
      <c r="RHI893" s="14"/>
      <c r="RHJ893" s="14"/>
      <c r="RHK893" s="14"/>
      <c r="RHL893" s="14"/>
      <c r="RHM893" s="14"/>
      <c r="RHN893" s="14"/>
      <c r="RHO893" s="14"/>
      <c r="RHP893" s="14"/>
      <c r="RHQ893" s="14"/>
      <c r="RHR893" s="14"/>
      <c r="RHS893" s="14"/>
      <c r="RHT893" s="14"/>
      <c r="RHU893" s="14"/>
      <c r="RHV893" s="14"/>
      <c r="RHW893" s="14"/>
      <c r="RHX893" s="14"/>
      <c r="RHY893" s="14"/>
      <c r="RHZ893" s="14"/>
      <c r="RIA893" s="14"/>
      <c r="RIB893" s="14"/>
      <c r="RIC893" s="14"/>
      <c r="RID893" s="14"/>
      <c r="RIE893" s="14"/>
      <c r="RIF893" s="14"/>
      <c r="RIG893" s="14"/>
      <c r="RIH893" s="14"/>
      <c r="RII893" s="14"/>
      <c r="RIJ893" s="14"/>
      <c r="RIK893" s="14"/>
      <c r="RIL893" s="14"/>
      <c r="RIM893" s="14"/>
      <c r="RIN893" s="14"/>
      <c r="RIO893" s="14"/>
      <c r="RIP893" s="14"/>
      <c r="RIQ893" s="14"/>
      <c r="RIR893" s="14"/>
      <c r="RIS893" s="14"/>
      <c r="RIT893" s="14"/>
      <c r="RIU893" s="14"/>
      <c r="RIV893" s="14"/>
      <c r="RIW893" s="14"/>
      <c r="RIX893" s="14"/>
      <c r="RIY893" s="14"/>
      <c r="RIZ893" s="14"/>
      <c r="RJA893" s="14"/>
      <c r="RJB893" s="14"/>
      <c r="RJC893" s="14"/>
      <c r="RJD893" s="14"/>
      <c r="RJE893" s="14"/>
      <c r="RJF893" s="14"/>
      <c r="RJG893" s="14"/>
      <c r="RJH893" s="14"/>
      <c r="RJI893" s="14"/>
      <c r="RJJ893" s="14"/>
      <c r="RJK893" s="14"/>
      <c r="RJL893" s="14"/>
      <c r="RJM893" s="14"/>
      <c r="RJN893" s="14"/>
      <c r="RJO893" s="14"/>
      <c r="RJP893" s="14"/>
      <c r="RJQ893" s="14"/>
      <c r="RJR893" s="14"/>
      <c r="RJS893" s="14"/>
      <c r="RJT893" s="14"/>
      <c r="RJU893" s="14"/>
      <c r="RJV893" s="14"/>
      <c r="RJW893" s="14"/>
      <c r="RJX893" s="14"/>
      <c r="RJY893" s="14"/>
      <c r="RJZ893" s="14"/>
      <c r="RKA893" s="14"/>
      <c r="RKB893" s="14"/>
      <c r="RKC893" s="14"/>
      <c r="RKD893" s="14"/>
      <c r="RKE893" s="14"/>
      <c r="RKF893" s="14"/>
      <c r="RKG893" s="14"/>
      <c r="RKH893" s="14"/>
      <c r="RKI893" s="14"/>
      <c r="RKJ893" s="14"/>
      <c r="RKK893" s="14"/>
      <c r="RKL893" s="14"/>
      <c r="RKM893" s="14"/>
      <c r="RKN893" s="14"/>
      <c r="RKO893" s="14"/>
      <c r="RKP893" s="14"/>
      <c r="RKQ893" s="14"/>
      <c r="RKR893" s="14"/>
      <c r="RKS893" s="14"/>
      <c r="RKT893" s="14"/>
      <c r="RKU893" s="14"/>
      <c r="RKV893" s="14"/>
      <c r="RKW893" s="14"/>
      <c r="RKX893" s="14"/>
      <c r="RKY893" s="14"/>
      <c r="RKZ893" s="14"/>
      <c r="RLA893" s="14"/>
      <c r="RLB893" s="14"/>
      <c r="RLC893" s="14"/>
      <c r="RLD893" s="14"/>
      <c r="RLE893" s="14"/>
      <c r="RLF893" s="14"/>
      <c r="RLG893" s="14"/>
      <c r="RLH893" s="14"/>
      <c r="RLI893" s="14"/>
      <c r="RLJ893" s="14"/>
      <c r="RLK893" s="14"/>
      <c r="RLL893" s="14"/>
      <c r="RLM893" s="14"/>
      <c r="RLN893" s="14"/>
      <c r="RLO893" s="14"/>
      <c r="RLP893" s="14"/>
      <c r="RLQ893" s="14"/>
      <c r="RLR893" s="14"/>
      <c r="RLS893" s="14"/>
      <c r="RLT893" s="14"/>
      <c r="RLU893" s="14"/>
      <c r="RLV893" s="14"/>
      <c r="RLW893" s="14"/>
      <c r="RLX893" s="14"/>
      <c r="RLY893" s="14"/>
      <c r="RLZ893" s="14"/>
      <c r="RMA893" s="14"/>
      <c r="RMB893" s="14"/>
      <c r="RMC893" s="14"/>
      <c r="RMD893" s="14"/>
      <c r="RME893" s="14"/>
      <c r="RMF893" s="14"/>
      <c r="RMG893" s="14"/>
      <c r="RMH893" s="14"/>
      <c r="RMI893" s="14"/>
      <c r="RMJ893" s="14"/>
      <c r="RMK893" s="14"/>
      <c r="RML893" s="14"/>
      <c r="RMM893" s="14"/>
      <c r="RMN893" s="14"/>
      <c r="RMO893" s="14"/>
      <c r="RMP893" s="14"/>
      <c r="RMQ893" s="14"/>
      <c r="RMR893" s="14"/>
      <c r="RMS893" s="14"/>
      <c r="RMT893" s="14"/>
      <c r="RMU893" s="14"/>
      <c r="RMV893" s="14"/>
      <c r="RMW893" s="14"/>
      <c r="RMX893" s="14"/>
      <c r="RMY893" s="14"/>
      <c r="RMZ893" s="14"/>
      <c r="RNA893" s="14"/>
      <c r="RNB893" s="14"/>
      <c r="RNC893" s="14"/>
      <c r="RND893" s="14"/>
      <c r="RNE893" s="14"/>
      <c r="RNF893" s="14"/>
      <c r="RNG893" s="14"/>
      <c r="RNH893" s="14"/>
      <c r="RNI893" s="14"/>
      <c r="RNJ893" s="14"/>
      <c r="RNK893" s="14"/>
      <c r="RNL893" s="14"/>
      <c r="RNM893" s="14"/>
      <c r="RNN893" s="14"/>
      <c r="RNO893" s="14"/>
      <c r="RNP893" s="14"/>
      <c r="RNQ893" s="14"/>
      <c r="RNR893" s="14"/>
      <c r="RNS893" s="14"/>
      <c r="RNT893" s="14"/>
      <c r="RNU893" s="14"/>
      <c r="RNV893" s="14"/>
      <c r="RNW893" s="14"/>
      <c r="RNX893" s="14"/>
      <c r="RNY893" s="14"/>
      <c r="RNZ893" s="14"/>
      <c r="ROA893" s="14"/>
      <c r="ROB893" s="14"/>
      <c r="ROC893" s="14"/>
      <c r="ROD893" s="14"/>
      <c r="ROE893" s="14"/>
      <c r="ROF893" s="14"/>
      <c r="ROG893" s="14"/>
      <c r="ROH893" s="14"/>
      <c r="ROI893" s="14"/>
      <c r="ROJ893" s="14"/>
      <c r="ROK893" s="14"/>
      <c r="ROL893" s="14"/>
      <c r="ROM893" s="14"/>
      <c r="RON893" s="14"/>
      <c r="ROO893" s="14"/>
      <c r="ROP893" s="14"/>
      <c r="ROQ893" s="14"/>
      <c r="ROR893" s="14"/>
      <c r="ROS893" s="14"/>
      <c r="ROT893" s="14"/>
      <c r="ROU893" s="14"/>
      <c r="ROV893" s="14"/>
      <c r="ROW893" s="14"/>
      <c r="ROX893" s="14"/>
      <c r="ROY893" s="14"/>
      <c r="ROZ893" s="14"/>
      <c r="RPA893" s="14"/>
      <c r="RPB893" s="14"/>
      <c r="RPC893" s="14"/>
      <c r="RPD893" s="14"/>
      <c r="RPE893" s="14"/>
      <c r="RPF893" s="14"/>
      <c r="RPG893" s="14"/>
      <c r="RPH893" s="14"/>
      <c r="RPI893" s="14"/>
      <c r="RPJ893" s="14"/>
      <c r="RPK893" s="14"/>
      <c r="RPL893" s="14"/>
      <c r="RPM893" s="14"/>
      <c r="RPN893" s="14"/>
      <c r="RPO893" s="14"/>
      <c r="RPP893" s="14"/>
      <c r="RPQ893" s="14"/>
      <c r="RPR893" s="14"/>
      <c r="RPS893" s="14"/>
      <c r="RPT893" s="14"/>
      <c r="RPU893" s="14"/>
      <c r="RPV893" s="14"/>
      <c r="RPW893" s="14"/>
      <c r="RPX893" s="14"/>
      <c r="RPY893" s="14"/>
      <c r="RPZ893" s="14"/>
      <c r="RQA893" s="14"/>
      <c r="RQB893" s="14"/>
      <c r="RQC893" s="14"/>
      <c r="RQD893" s="14"/>
      <c r="RQE893" s="14"/>
      <c r="RQF893" s="14"/>
      <c r="RQG893" s="14"/>
      <c r="RQH893" s="14"/>
      <c r="RQI893" s="14"/>
      <c r="RQJ893" s="14"/>
      <c r="RQK893" s="14"/>
      <c r="RQL893" s="14"/>
      <c r="RQM893" s="14"/>
      <c r="RQN893" s="14"/>
      <c r="RQO893" s="14"/>
      <c r="RQP893" s="14"/>
      <c r="RQQ893" s="14"/>
      <c r="RQR893" s="14"/>
      <c r="RQS893" s="14"/>
      <c r="RQT893" s="14"/>
      <c r="RQU893" s="14"/>
      <c r="RQV893" s="14"/>
      <c r="RQW893" s="14"/>
      <c r="RQX893" s="14"/>
      <c r="RQY893" s="14"/>
      <c r="RQZ893" s="14"/>
      <c r="RRA893" s="14"/>
      <c r="RRB893" s="14"/>
      <c r="RRC893" s="14"/>
      <c r="RRD893" s="14"/>
      <c r="RRE893" s="14"/>
      <c r="RRF893" s="14"/>
      <c r="RRG893" s="14"/>
      <c r="RRH893" s="14"/>
      <c r="RRI893" s="14"/>
      <c r="RRJ893" s="14"/>
      <c r="RRK893" s="14"/>
      <c r="RRL893" s="14"/>
      <c r="RRM893" s="14"/>
      <c r="RRN893" s="14"/>
      <c r="RRO893" s="14"/>
      <c r="RRP893" s="14"/>
      <c r="RRQ893" s="14"/>
      <c r="RRR893" s="14"/>
      <c r="RRS893" s="14"/>
      <c r="RRT893" s="14"/>
      <c r="RRU893" s="14"/>
      <c r="RRV893" s="14"/>
      <c r="RRW893" s="14"/>
      <c r="RRX893" s="14"/>
      <c r="RRY893" s="14"/>
      <c r="RRZ893" s="14"/>
      <c r="RSA893" s="14"/>
      <c r="RSB893" s="14"/>
      <c r="RSC893" s="14"/>
      <c r="RSD893" s="14"/>
      <c r="RSE893" s="14"/>
      <c r="RSF893" s="14"/>
      <c r="RSG893" s="14"/>
      <c r="RSH893" s="14"/>
      <c r="RSI893" s="14"/>
      <c r="RSJ893" s="14"/>
      <c r="RSK893" s="14"/>
      <c r="RSL893" s="14"/>
      <c r="RSM893" s="14"/>
      <c r="RSN893" s="14"/>
      <c r="RSO893" s="14"/>
      <c r="RSP893" s="14"/>
      <c r="RSQ893" s="14"/>
      <c r="RSR893" s="14"/>
      <c r="RSS893" s="14"/>
      <c r="RST893" s="14"/>
      <c r="RSU893" s="14"/>
      <c r="RSV893" s="14"/>
      <c r="RSW893" s="14"/>
      <c r="RSX893" s="14"/>
      <c r="RSY893" s="14"/>
      <c r="RSZ893" s="14"/>
      <c r="RTA893" s="14"/>
      <c r="RTB893" s="14"/>
      <c r="RTC893" s="14"/>
      <c r="RTD893" s="14"/>
      <c r="RTE893" s="14"/>
      <c r="RTF893" s="14"/>
      <c r="RTG893" s="14"/>
      <c r="RTH893" s="14"/>
      <c r="RTI893" s="14"/>
      <c r="RTJ893" s="14"/>
      <c r="RTK893" s="14"/>
      <c r="RTL893" s="14"/>
      <c r="RTM893" s="14"/>
      <c r="RTN893" s="14"/>
      <c r="RTO893" s="14"/>
      <c r="RTP893" s="14"/>
      <c r="RTQ893" s="14"/>
      <c r="RTR893" s="14"/>
      <c r="RTS893" s="14"/>
      <c r="RTT893" s="14"/>
      <c r="RTU893" s="14"/>
      <c r="RTV893" s="14"/>
      <c r="RTW893" s="14"/>
      <c r="RTX893" s="14"/>
      <c r="RTY893" s="14"/>
      <c r="RTZ893" s="14"/>
      <c r="RUA893" s="14"/>
      <c r="RUB893" s="14"/>
      <c r="RUC893" s="14"/>
      <c r="RUD893" s="14"/>
      <c r="RUE893" s="14"/>
      <c r="RUF893" s="14"/>
      <c r="RUG893" s="14"/>
      <c r="RUH893" s="14"/>
      <c r="RUI893" s="14"/>
      <c r="RUJ893" s="14"/>
      <c r="RUK893" s="14"/>
      <c r="RUL893" s="14"/>
      <c r="RUM893" s="14"/>
      <c r="RUN893" s="14"/>
      <c r="RUO893" s="14"/>
      <c r="RUP893" s="14"/>
      <c r="RUQ893" s="14"/>
      <c r="RUR893" s="14"/>
      <c r="RUS893" s="14"/>
      <c r="RUT893" s="14"/>
      <c r="RUU893" s="14"/>
      <c r="RUV893" s="14"/>
      <c r="RUW893" s="14"/>
      <c r="RUX893" s="14"/>
      <c r="RUY893" s="14"/>
      <c r="RUZ893" s="14"/>
      <c r="RVA893" s="14"/>
      <c r="RVB893" s="14"/>
      <c r="RVC893" s="14"/>
      <c r="RVD893" s="14"/>
      <c r="RVE893" s="14"/>
      <c r="RVF893" s="14"/>
      <c r="RVG893" s="14"/>
      <c r="RVH893" s="14"/>
      <c r="RVI893" s="14"/>
      <c r="RVJ893" s="14"/>
      <c r="RVK893" s="14"/>
      <c r="RVL893" s="14"/>
      <c r="RVM893" s="14"/>
      <c r="RVN893" s="14"/>
      <c r="RVO893" s="14"/>
      <c r="RVP893" s="14"/>
      <c r="RVQ893" s="14"/>
      <c r="RVR893" s="14"/>
      <c r="RVS893" s="14"/>
      <c r="RVT893" s="14"/>
      <c r="RVU893" s="14"/>
      <c r="RVV893" s="14"/>
      <c r="RVW893" s="14"/>
      <c r="RVX893" s="14"/>
      <c r="RVY893" s="14"/>
      <c r="RVZ893" s="14"/>
      <c r="RWA893" s="14"/>
      <c r="RWB893" s="14"/>
      <c r="RWC893" s="14"/>
      <c r="RWD893" s="14"/>
      <c r="RWE893" s="14"/>
      <c r="RWF893" s="14"/>
      <c r="RWG893" s="14"/>
      <c r="RWH893" s="14"/>
      <c r="RWI893" s="14"/>
      <c r="RWJ893" s="14"/>
      <c r="RWK893" s="14"/>
      <c r="RWL893" s="14"/>
      <c r="RWM893" s="14"/>
      <c r="RWN893" s="14"/>
      <c r="RWO893" s="14"/>
      <c r="RWP893" s="14"/>
      <c r="RWQ893" s="14"/>
      <c r="RWR893" s="14"/>
      <c r="RWS893" s="14"/>
      <c r="RWT893" s="14"/>
      <c r="RWU893" s="14"/>
      <c r="RWV893" s="14"/>
      <c r="RWW893" s="14"/>
      <c r="RWX893" s="14"/>
      <c r="RWY893" s="14"/>
      <c r="RWZ893" s="14"/>
      <c r="RXA893" s="14"/>
      <c r="RXB893" s="14"/>
      <c r="RXC893" s="14"/>
      <c r="RXD893" s="14"/>
      <c r="RXE893" s="14"/>
      <c r="RXF893" s="14"/>
      <c r="RXG893" s="14"/>
      <c r="RXH893" s="14"/>
      <c r="RXI893" s="14"/>
      <c r="RXJ893" s="14"/>
      <c r="RXK893" s="14"/>
      <c r="RXL893" s="14"/>
      <c r="RXM893" s="14"/>
      <c r="RXN893" s="14"/>
      <c r="RXO893" s="14"/>
      <c r="RXP893" s="14"/>
      <c r="RXQ893" s="14"/>
      <c r="RXR893" s="14"/>
      <c r="RXS893" s="14"/>
      <c r="RXT893" s="14"/>
      <c r="RXU893" s="14"/>
      <c r="RXV893" s="14"/>
      <c r="RXW893" s="14"/>
      <c r="RXX893" s="14"/>
      <c r="RXY893" s="14"/>
      <c r="RXZ893" s="14"/>
      <c r="RYA893" s="14"/>
      <c r="RYB893" s="14"/>
      <c r="RYC893" s="14"/>
      <c r="RYD893" s="14"/>
      <c r="RYE893" s="14"/>
      <c r="RYF893" s="14"/>
      <c r="RYG893" s="14"/>
      <c r="RYH893" s="14"/>
      <c r="RYI893" s="14"/>
      <c r="RYJ893" s="14"/>
      <c r="RYK893" s="14"/>
      <c r="RYL893" s="14"/>
      <c r="RYM893" s="14"/>
      <c r="RYN893" s="14"/>
      <c r="RYO893" s="14"/>
      <c r="RYP893" s="14"/>
      <c r="RYQ893" s="14"/>
      <c r="RYR893" s="14"/>
      <c r="RYS893" s="14"/>
      <c r="RYT893" s="14"/>
      <c r="RYU893" s="14"/>
      <c r="RYV893" s="14"/>
      <c r="RYW893" s="14"/>
      <c r="RYX893" s="14"/>
      <c r="RYY893" s="14"/>
      <c r="RYZ893" s="14"/>
      <c r="RZA893" s="14"/>
      <c r="RZB893" s="14"/>
      <c r="RZC893" s="14"/>
      <c r="RZD893" s="14"/>
      <c r="RZE893" s="14"/>
      <c r="RZF893" s="14"/>
      <c r="RZG893" s="14"/>
      <c r="RZH893" s="14"/>
      <c r="RZI893" s="14"/>
      <c r="RZJ893" s="14"/>
      <c r="RZK893" s="14"/>
      <c r="RZL893" s="14"/>
      <c r="RZM893" s="14"/>
      <c r="RZN893" s="14"/>
      <c r="RZO893" s="14"/>
      <c r="RZP893" s="14"/>
      <c r="RZQ893" s="14"/>
      <c r="RZR893" s="14"/>
      <c r="RZS893" s="14"/>
      <c r="RZT893" s="14"/>
      <c r="RZU893" s="14"/>
      <c r="RZV893" s="14"/>
      <c r="RZW893" s="14"/>
      <c r="RZX893" s="14"/>
      <c r="RZY893" s="14"/>
      <c r="RZZ893" s="14"/>
      <c r="SAA893" s="14"/>
      <c r="SAB893" s="14"/>
      <c r="SAC893" s="14"/>
      <c r="SAD893" s="14"/>
      <c r="SAE893" s="14"/>
      <c r="SAF893" s="14"/>
      <c r="SAG893" s="14"/>
      <c r="SAH893" s="14"/>
      <c r="SAI893" s="14"/>
      <c r="SAJ893" s="14"/>
      <c r="SAK893" s="14"/>
      <c r="SAL893" s="14"/>
      <c r="SAM893" s="14"/>
      <c r="SAN893" s="14"/>
      <c r="SAO893" s="14"/>
      <c r="SAP893" s="14"/>
      <c r="SAQ893" s="14"/>
      <c r="SAR893" s="14"/>
      <c r="SAS893" s="14"/>
      <c r="SAT893" s="14"/>
      <c r="SAU893" s="14"/>
      <c r="SAV893" s="14"/>
      <c r="SAW893" s="14"/>
      <c r="SAX893" s="14"/>
      <c r="SAY893" s="14"/>
      <c r="SAZ893" s="14"/>
      <c r="SBA893" s="14"/>
      <c r="SBB893" s="14"/>
      <c r="SBC893" s="14"/>
      <c r="SBD893" s="14"/>
      <c r="SBE893" s="14"/>
      <c r="SBF893" s="14"/>
      <c r="SBG893" s="14"/>
      <c r="SBH893" s="14"/>
      <c r="SBI893" s="14"/>
      <c r="SBJ893" s="14"/>
      <c r="SBK893" s="14"/>
      <c r="SBL893" s="14"/>
      <c r="SBM893" s="14"/>
      <c r="SBN893" s="14"/>
      <c r="SBO893" s="14"/>
      <c r="SBP893" s="14"/>
      <c r="SBQ893" s="14"/>
      <c r="SBR893" s="14"/>
      <c r="SBS893" s="14"/>
      <c r="SBT893" s="14"/>
      <c r="SBU893" s="14"/>
      <c r="SBV893" s="14"/>
      <c r="SBW893" s="14"/>
      <c r="SBX893" s="14"/>
      <c r="SBY893" s="14"/>
      <c r="SBZ893" s="14"/>
      <c r="SCA893" s="14"/>
      <c r="SCB893" s="14"/>
      <c r="SCC893" s="14"/>
      <c r="SCD893" s="14"/>
      <c r="SCE893" s="14"/>
      <c r="SCF893" s="14"/>
      <c r="SCG893" s="14"/>
      <c r="SCH893" s="14"/>
      <c r="SCI893" s="14"/>
      <c r="SCJ893" s="14"/>
      <c r="SCK893" s="14"/>
      <c r="SCL893" s="14"/>
      <c r="SCM893" s="14"/>
      <c r="SCN893" s="14"/>
      <c r="SCO893" s="14"/>
      <c r="SCP893" s="14"/>
      <c r="SCQ893" s="14"/>
      <c r="SCR893" s="14"/>
      <c r="SCS893" s="14"/>
      <c r="SCT893" s="14"/>
      <c r="SCU893" s="14"/>
      <c r="SCV893" s="14"/>
      <c r="SCW893" s="14"/>
      <c r="SCX893" s="14"/>
      <c r="SCY893" s="14"/>
      <c r="SCZ893" s="14"/>
      <c r="SDA893" s="14"/>
      <c r="SDB893" s="14"/>
      <c r="SDC893" s="14"/>
      <c r="SDD893" s="14"/>
      <c r="SDE893" s="14"/>
      <c r="SDF893" s="14"/>
      <c r="SDG893" s="14"/>
      <c r="SDH893" s="14"/>
      <c r="SDI893" s="14"/>
      <c r="SDJ893" s="14"/>
      <c r="SDK893" s="14"/>
      <c r="SDL893" s="14"/>
      <c r="SDM893" s="14"/>
      <c r="SDN893" s="14"/>
      <c r="SDO893" s="14"/>
      <c r="SDP893" s="14"/>
      <c r="SDQ893" s="14"/>
      <c r="SDR893" s="14"/>
      <c r="SDS893" s="14"/>
      <c r="SDT893" s="14"/>
      <c r="SDU893" s="14"/>
      <c r="SDV893" s="14"/>
      <c r="SDW893" s="14"/>
      <c r="SDX893" s="14"/>
      <c r="SDY893" s="14"/>
      <c r="SDZ893" s="14"/>
      <c r="SEA893" s="14"/>
      <c r="SEB893" s="14"/>
      <c r="SEC893" s="14"/>
      <c r="SED893" s="14"/>
      <c r="SEE893" s="14"/>
      <c r="SEF893" s="14"/>
      <c r="SEG893" s="14"/>
      <c r="SEH893" s="14"/>
      <c r="SEI893" s="14"/>
      <c r="SEJ893" s="14"/>
      <c r="SEK893" s="14"/>
      <c r="SEL893" s="14"/>
      <c r="SEM893" s="14"/>
      <c r="SEN893" s="14"/>
      <c r="SEO893" s="14"/>
      <c r="SEP893" s="14"/>
      <c r="SEQ893" s="14"/>
      <c r="SER893" s="14"/>
      <c r="SES893" s="14"/>
      <c r="SET893" s="14"/>
      <c r="SEU893" s="14"/>
      <c r="SEV893" s="14"/>
      <c r="SEW893" s="14"/>
      <c r="SEX893" s="14"/>
      <c r="SEY893" s="14"/>
      <c r="SEZ893" s="14"/>
      <c r="SFA893" s="14"/>
      <c r="SFB893" s="14"/>
      <c r="SFC893" s="14"/>
      <c r="SFD893" s="14"/>
      <c r="SFE893" s="14"/>
      <c r="SFF893" s="14"/>
      <c r="SFG893" s="14"/>
      <c r="SFH893" s="14"/>
      <c r="SFI893" s="14"/>
      <c r="SFJ893" s="14"/>
      <c r="SFK893" s="14"/>
      <c r="SFL893" s="14"/>
      <c r="SFM893" s="14"/>
      <c r="SFN893" s="14"/>
      <c r="SFO893" s="14"/>
      <c r="SFP893" s="14"/>
      <c r="SFQ893" s="14"/>
      <c r="SFR893" s="14"/>
      <c r="SFS893" s="14"/>
      <c r="SFT893" s="14"/>
      <c r="SFU893" s="14"/>
      <c r="SFV893" s="14"/>
      <c r="SFW893" s="14"/>
      <c r="SFX893" s="14"/>
      <c r="SFY893" s="14"/>
      <c r="SFZ893" s="14"/>
      <c r="SGA893" s="14"/>
      <c r="SGB893" s="14"/>
      <c r="SGC893" s="14"/>
      <c r="SGD893" s="14"/>
      <c r="SGE893" s="14"/>
      <c r="SGF893" s="14"/>
      <c r="SGG893" s="14"/>
      <c r="SGH893" s="14"/>
      <c r="SGI893" s="14"/>
      <c r="SGJ893" s="14"/>
      <c r="SGK893" s="14"/>
      <c r="SGL893" s="14"/>
      <c r="SGM893" s="14"/>
      <c r="SGN893" s="14"/>
      <c r="SGO893" s="14"/>
      <c r="SGP893" s="14"/>
      <c r="SGQ893" s="14"/>
      <c r="SGR893" s="14"/>
      <c r="SGS893" s="14"/>
      <c r="SGT893" s="14"/>
      <c r="SGU893" s="14"/>
      <c r="SGV893" s="14"/>
      <c r="SGW893" s="14"/>
      <c r="SGX893" s="14"/>
      <c r="SGY893" s="14"/>
      <c r="SGZ893" s="14"/>
      <c r="SHA893" s="14"/>
      <c r="SHB893" s="14"/>
      <c r="SHC893" s="14"/>
      <c r="SHD893" s="14"/>
      <c r="SHE893" s="14"/>
      <c r="SHF893" s="14"/>
      <c r="SHG893" s="14"/>
      <c r="SHH893" s="14"/>
      <c r="SHI893" s="14"/>
      <c r="SHJ893" s="14"/>
      <c r="SHK893" s="14"/>
      <c r="SHL893" s="14"/>
      <c r="SHM893" s="14"/>
      <c r="SHN893" s="14"/>
      <c r="SHO893" s="14"/>
      <c r="SHP893" s="14"/>
      <c r="SHQ893" s="14"/>
      <c r="SHR893" s="14"/>
      <c r="SHS893" s="14"/>
      <c r="SHT893" s="14"/>
      <c r="SHU893" s="14"/>
      <c r="SHV893" s="14"/>
      <c r="SHW893" s="14"/>
      <c r="SHX893" s="14"/>
      <c r="SHY893" s="14"/>
      <c r="SHZ893" s="14"/>
      <c r="SIA893" s="14"/>
      <c r="SIB893" s="14"/>
      <c r="SIC893" s="14"/>
      <c r="SID893" s="14"/>
      <c r="SIE893" s="14"/>
      <c r="SIF893" s="14"/>
      <c r="SIG893" s="14"/>
      <c r="SIH893" s="14"/>
      <c r="SII893" s="14"/>
      <c r="SIJ893" s="14"/>
      <c r="SIK893" s="14"/>
      <c r="SIL893" s="14"/>
      <c r="SIM893" s="14"/>
      <c r="SIN893" s="14"/>
      <c r="SIO893" s="14"/>
      <c r="SIP893" s="14"/>
      <c r="SIQ893" s="14"/>
      <c r="SIR893" s="14"/>
      <c r="SIS893" s="14"/>
      <c r="SIT893" s="14"/>
      <c r="SIU893" s="14"/>
      <c r="SIV893" s="14"/>
      <c r="SIW893" s="14"/>
      <c r="SIX893" s="14"/>
      <c r="SIY893" s="14"/>
      <c r="SIZ893" s="14"/>
      <c r="SJA893" s="14"/>
      <c r="SJB893" s="14"/>
      <c r="SJC893" s="14"/>
      <c r="SJD893" s="14"/>
      <c r="SJE893" s="14"/>
      <c r="SJF893" s="14"/>
      <c r="SJG893" s="14"/>
      <c r="SJH893" s="14"/>
      <c r="SJI893" s="14"/>
      <c r="SJJ893" s="14"/>
      <c r="SJK893" s="14"/>
      <c r="SJL893" s="14"/>
      <c r="SJM893" s="14"/>
      <c r="SJN893" s="14"/>
      <c r="SJO893" s="14"/>
      <c r="SJP893" s="14"/>
      <c r="SJQ893" s="14"/>
      <c r="SJR893" s="14"/>
      <c r="SJS893" s="14"/>
      <c r="SJT893" s="14"/>
      <c r="SJU893" s="14"/>
      <c r="SJV893" s="14"/>
      <c r="SJW893" s="14"/>
      <c r="SJX893" s="14"/>
      <c r="SJY893" s="14"/>
      <c r="SJZ893" s="14"/>
      <c r="SKA893" s="14"/>
      <c r="SKB893" s="14"/>
      <c r="SKC893" s="14"/>
      <c r="SKD893" s="14"/>
      <c r="SKE893" s="14"/>
      <c r="SKF893" s="14"/>
      <c r="SKG893" s="14"/>
      <c r="SKH893" s="14"/>
      <c r="SKI893" s="14"/>
      <c r="SKJ893" s="14"/>
      <c r="SKK893" s="14"/>
      <c r="SKL893" s="14"/>
      <c r="SKM893" s="14"/>
      <c r="SKN893" s="14"/>
      <c r="SKO893" s="14"/>
      <c r="SKP893" s="14"/>
      <c r="SKQ893" s="14"/>
      <c r="SKR893" s="14"/>
      <c r="SKS893" s="14"/>
      <c r="SKT893" s="14"/>
      <c r="SKU893" s="14"/>
      <c r="SKV893" s="14"/>
      <c r="SKW893" s="14"/>
      <c r="SKX893" s="14"/>
      <c r="SKY893" s="14"/>
      <c r="SKZ893" s="14"/>
      <c r="SLA893" s="14"/>
      <c r="SLB893" s="14"/>
      <c r="SLC893" s="14"/>
      <c r="SLD893" s="14"/>
      <c r="SLE893" s="14"/>
      <c r="SLF893" s="14"/>
      <c r="SLG893" s="14"/>
      <c r="SLH893" s="14"/>
      <c r="SLI893" s="14"/>
      <c r="SLJ893" s="14"/>
      <c r="SLK893" s="14"/>
      <c r="SLL893" s="14"/>
      <c r="SLM893" s="14"/>
      <c r="SLN893" s="14"/>
      <c r="SLO893" s="14"/>
      <c r="SLP893" s="14"/>
      <c r="SLQ893" s="14"/>
      <c r="SLR893" s="14"/>
      <c r="SLS893" s="14"/>
      <c r="SLT893" s="14"/>
      <c r="SLU893" s="14"/>
      <c r="SLV893" s="14"/>
      <c r="SLW893" s="14"/>
      <c r="SLX893" s="14"/>
      <c r="SLY893" s="14"/>
      <c r="SLZ893" s="14"/>
      <c r="SMA893" s="14"/>
      <c r="SMB893" s="14"/>
      <c r="SMC893" s="14"/>
      <c r="SMD893" s="14"/>
      <c r="SME893" s="14"/>
      <c r="SMF893" s="14"/>
      <c r="SMG893" s="14"/>
      <c r="SMH893" s="14"/>
      <c r="SMI893" s="14"/>
      <c r="SMJ893" s="14"/>
      <c r="SMK893" s="14"/>
      <c r="SML893" s="14"/>
      <c r="SMM893" s="14"/>
      <c r="SMN893" s="14"/>
      <c r="SMO893" s="14"/>
      <c r="SMP893" s="14"/>
      <c r="SMQ893" s="14"/>
      <c r="SMR893" s="14"/>
      <c r="SMS893" s="14"/>
      <c r="SMT893" s="14"/>
      <c r="SMU893" s="14"/>
      <c r="SMV893" s="14"/>
      <c r="SMW893" s="14"/>
      <c r="SMX893" s="14"/>
      <c r="SMY893" s="14"/>
      <c r="SMZ893" s="14"/>
      <c r="SNA893" s="14"/>
      <c r="SNB893" s="14"/>
      <c r="SNC893" s="14"/>
      <c r="SND893" s="14"/>
      <c r="SNE893" s="14"/>
      <c r="SNF893" s="14"/>
      <c r="SNG893" s="14"/>
      <c r="SNH893" s="14"/>
      <c r="SNI893" s="14"/>
      <c r="SNJ893" s="14"/>
      <c r="SNK893" s="14"/>
      <c r="SNL893" s="14"/>
      <c r="SNM893" s="14"/>
      <c r="SNN893" s="14"/>
      <c r="SNO893" s="14"/>
      <c r="SNP893" s="14"/>
      <c r="SNQ893" s="14"/>
      <c r="SNR893" s="14"/>
      <c r="SNS893" s="14"/>
      <c r="SNT893" s="14"/>
      <c r="SNU893" s="14"/>
      <c r="SNV893" s="14"/>
      <c r="SNW893" s="14"/>
      <c r="SNX893" s="14"/>
      <c r="SNY893" s="14"/>
      <c r="SNZ893" s="14"/>
      <c r="SOA893" s="14"/>
      <c r="SOB893" s="14"/>
      <c r="SOC893" s="14"/>
      <c r="SOD893" s="14"/>
      <c r="SOE893" s="14"/>
      <c r="SOF893" s="14"/>
      <c r="SOG893" s="14"/>
      <c r="SOH893" s="14"/>
      <c r="SOI893" s="14"/>
      <c r="SOJ893" s="14"/>
      <c r="SOK893" s="14"/>
      <c r="SOL893" s="14"/>
      <c r="SOM893" s="14"/>
      <c r="SON893" s="14"/>
      <c r="SOO893" s="14"/>
      <c r="SOP893" s="14"/>
      <c r="SOQ893" s="14"/>
      <c r="SOR893" s="14"/>
      <c r="SOS893" s="14"/>
      <c r="SOT893" s="14"/>
      <c r="SOU893" s="14"/>
      <c r="SOV893" s="14"/>
      <c r="SOW893" s="14"/>
      <c r="SOX893" s="14"/>
      <c r="SOY893" s="14"/>
      <c r="SOZ893" s="14"/>
      <c r="SPA893" s="14"/>
      <c r="SPB893" s="14"/>
      <c r="SPC893" s="14"/>
      <c r="SPD893" s="14"/>
      <c r="SPE893" s="14"/>
      <c r="SPF893" s="14"/>
      <c r="SPG893" s="14"/>
      <c r="SPH893" s="14"/>
      <c r="SPI893" s="14"/>
      <c r="SPJ893" s="14"/>
      <c r="SPK893" s="14"/>
      <c r="SPL893" s="14"/>
      <c r="SPM893" s="14"/>
      <c r="SPN893" s="14"/>
      <c r="SPO893" s="14"/>
      <c r="SPP893" s="14"/>
      <c r="SPQ893" s="14"/>
      <c r="SPR893" s="14"/>
      <c r="SPS893" s="14"/>
      <c r="SPT893" s="14"/>
      <c r="SPU893" s="14"/>
      <c r="SPV893" s="14"/>
      <c r="SPW893" s="14"/>
      <c r="SPX893" s="14"/>
      <c r="SPY893" s="14"/>
      <c r="SPZ893" s="14"/>
      <c r="SQA893" s="14"/>
      <c r="SQB893" s="14"/>
      <c r="SQC893" s="14"/>
      <c r="SQD893" s="14"/>
      <c r="SQE893" s="14"/>
      <c r="SQF893" s="14"/>
      <c r="SQG893" s="14"/>
      <c r="SQH893" s="14"/>
      <c r="SQI893" s="14"/>
      <c r="SQJ893" s="14"/>
      <c r="SQK893" s="14"/>
      <c r="SQL893" s="14"/>
      <c r="SQM893" s="14"/>
      <c r="SQN893" s="14"/>
      <c r="SQO893" s="14"/>
      <c r="SQP893" s="14"/>
      <c r="SQQ893" s="14"/>
      <c r="SQR893" s="14"/>
      <c r="SQS893" s="14"/>
      <c r="SQT893" s="14"/>
      <c r="SQU893" s="14"/>
      <c r="SQV893" s="14"/>
      <c r="SQW893" s="14"/>
      <c r="SQX893" s="14"/>
      <c r="SQY893" s="14"/>
      <c r="SQZ893" s="14"/>
      <c r="SRA893" s="14"/>
      <c r="SRB893" s="14"/>
      <c r="SRC893" s="14"/>
      <c r="SRD893" s="14"/>
      <c r="SRE893" s="14"/>
      <c r="SRF893" s="14"/>
      <c r="SRG893" s="14"/>
      <c r="SRH893" s="14"/>
      <c r="SRI893" s="14"/>
      <c r="SRJ893" s="14"/>
      <c r="SRK893" s="14"/>
      <c r="SRL893" s="14"/>
      <c r="SRM893" s="14"/>
      <c r="SRN893" s="14"/>
      <c r="SRO893" s="14"/>
      <c r="SRP893" s="14"/>
      <c r="SRQ893" s="14"/>
      <c r="SRR893" s="14"/>
      <c r="SRS893" s="14"/>
      <c r="SRT893" s="14"/>
      <c r="SRU893" s="14"/>
      <c r="SRV893" s="14"/>
      <c r="SRW893" s="14"/>
      <c r="SRX893" s="14"/>
      <c r="SRY893" s="14"/>
      <c r="SRZ893" s="14"/>
      <c r="SSA893" s="14"/>
      <c r="SSB893" s="14"/>
      <c r="SSC893" s="14"/>
      <c r="SSD893" s="14"/>
      <c r="SSE893" s="14"/>
      <c r="SSF893" s="14"/>
      <c r="SSG893" s="14"/>
      <c r="SSH893" s="14"/>
      <c r="SSI893" s="14"/>
      <c r="SSJ893" s="14"/>
      <c r="SSK893" s="14"/>
      <c r="SSL893" s="14"/>
      <c r="SSM893" s="14"/>
      <c r="SSN893" s="14"/>
      <c r="SSO893" s="14"/>
      <c r="SSP893" s="14"/>
      <c r="SSQ893" s="14"/>
      <c r="SSR893" s="14"/>
      <c r="SSS893" s="14"/>
      <c r="SST893" s="14"/>
      <c r="SSU893" s="14"/>
      <c r="SSV893" s="14"/>
      <c r="SSW893" s="14"/>
      <c r="SSX893" s="14"/>
      <c r="SSY893" s="14"/>
      <c r="SSZ893" s="14"/>
      <c r="STA893" s="14"/>
      <c r="STB893" s="14"/>
      <c r="STC893" s="14"/>
      <c r="STD893" s="14"/>
      <c r="STE893" s="14"/>
      <c r="STF893" s="14"/>
      <c r="STG893" s="14"/>
      <c r="STH893" s="14"/>
      <c r="STI893" s="14"/>
      <c r="STJ893" s="14"/>
      <c r="STK893" s="14"/>
      <c r="STL893" s="14"/>
      <c r="STM893" s="14"/>
      <c r="STN893" s="14"/>
      <c r="STO893" s="14"/>
      <c r="STP893" s="14"/>
      <c r="STQ893" s="14"/>
      <c r="STR893" s="14"/>
      <c r="STS893" s="14"/>
      <c r="STT893" s="14"/>
      <c r="STU893" s="14"/>
      <c r="STV893" s="14"/>
      <c r="STW893" s="14"/>
      <c r="STX893" s="14"/>
      <c r="STY893" s="14"/>
      <c r="STZ893" s="14"/>
      <c r="SUA893" s="14"/>
      <c r="SUB893" s="14"/>
      <c r="SUC893" s="14"/>
      <c r="SUD893" s="14"/>
      <c r="SUE893" s="14"/>
      <c r="SUF893" s="14"/>
      <c r="SUG893" s="14"/>
      <c r="SUH893" s="14"/>
      <c r="SUI893" s="14"/>
      <c r="SUJ893" s="14"/>
      <c r="SUK893" s="14"/>
      <c r="SUL893" s="14"/>
      <c r="SUM893" s="14"/>
      <c r="SUN893" s="14"/>
      <c r="SUO893" s="14"/>
      <c r="SUP893" s="14"/>
      <c r="SUQ893" s="14"/>
      <c r="SUR893" s="14"/>
      <c r="SUS893" s="14"/>
      <c r="SUT893" s="14"/>
      <c r="SUU893" s="14"/>
      <c r="SUV893" s="14"/>
      <c r="SUW893" s="14"/>
      <c r="SUX893" s="14"/>
      <c r="SUY893" s="14"/>
      <c r="SUZ893" s="14"/>
      <c r="SVA893" s="14"/>
      <c r="SVB893" s="14"/>
      <c r="SVC893" s="14"/>
      <c r="SVD893" s="14"/>
      <c r="SVE893" s="14"/>
      <c r="SVF893" s="14"/>
      <c r="SVG893" s="14"/>
      <c r="SVH893" s="14"/>
      <c r="SVI893" s="14"/>
      <c r="SVJ893" s="14"/>
      <c r="SVK893" s="14"/>
      <c r="SVL893" s="14"/>
      <c r="SVM893" s="14"/>
      <c r="SVN893" s="14"/>
      <c r="SVO893" s="14"/>
      <c r="SVP893" s="14"/>
      <c r="SVQ893" s="14"/>
      <c r="SVR893" s="14"/>
      <c r="SVS893" s="14"/>
      <c r="SVT893" s="14"/>
      <c r="SVU893" s="14"/>
      <c r="SVV893" s="14"/>
      <c r="SVW893" s="14"/>
      <c r="SVX893" s="14"/>
      <c r="SVY893" s="14"/>
      <c r="SVZ893" s="14"/>
      <c r="SWA893" s="14"/>
      <c r="SWB893" s="14"/>
      <c r="SWC893" s="14"/>
      <c r="SWD893" s="14"/>
      <c r="SWE893" s="14"/>
      <c r="SWF893" s="14"/>
      <c r="SWG893" s="14"/>
      <c r="SWH893" s="14"/>
      <c r="SWI893" s="14"/>
      <c r="SWJ893" s="14"/>
      <c r="SWK893" s="14"/>
      <c r="SWL893" s="14"/>
      <c r="SWM893" s="14"/>
      <c r="SWN893" s="14"/>
      <c r="SWO893" s="14"/>
      <c r="SWP893" s="14"/>
      <c r="SWQ893" s="14"/>
      <c r="SWR893" s="14"/>
      <c r="SWS893" s="14"/>
      <c r="SWT893" s="14"/>
      <c r="SWU893" s="14"/>
      <c r="SWV893" s="14"/>
      <c r="SWW893" s="14"/>
      <c r="SWX893" s="14"/>
      <c r="SWY893" s="14"/>
      <c r="SWZ893" s="14"/>
      <c r="SXA893" s="14"/>
      <c r="SXB893" s="14"/>
      <c r="SXC893" s="14"/>
      <c r="SXD893" s="14"/>
      <c r="SXE893" s="14"/>
      <c r="SXF893" s="14"/>
      <c r="SXG893" s="14"/>
      <c r="SXH893" s="14"/>
      <c r="SXI893" s="14"/>
      <c r="SXJ893" s="14"/>
      <c r="SXK893" s="14"/>
      <c r="SXL893" s="14"/>
      <c r="SXM893" s="14"/>
      <c r="SXN893" s="14"/>
      <c r="SXO893" s="14"/>
      <c r="SXP893" s="14"/>
      <c r="SXQ893" s="14"/>
      <c r="SXR893" s="14"/>
      <c r="SXS893" s="14"/>
      <c r="SXT893" s="14"/>
      <c r="SXU893" s="14"/>
      <c r="SXV893" s="14"/>
      <c r="SXW893" s="14"/>
      <c r="SXX893" s="14"/>
      <c r="SXY893" s="14"/>
      <c r="SXZ893" s="14"/>
      <c r="SYA893" s="14"/>
      <c r="SYB893" s="14"/>
      <c r="SYC893" s="14"/>
      <c r="SYD893" s="14"/>
      <c r="SYE893" s="14"/>
      <c r="SYF893" s="14"/>
      <c r="SYG893" s="14"/>
      <c r="SYH893" s="14"/>
      <c r="SYI893" s="14"/>
      <c r="SYJ893" s="14"/>
      <c r="SYK893" s="14"/>
      <c r="SYL893" s="14"/>
      <c r="SYM893" s="14"/>
      <c r="SYN893" s="14"/>
      <c r="SYO893" s="14"/>
      <c r="SYP893" s="14"/>
      <c r="SYQ893" s="14"/>
      <c r="SYR893" s="14"/>
      <c r="SYS893" s="14"/>
      <c r="SYT893" s="14"/>
      <c r="SYU893" s="14"/>
      <c r="SYV893" s="14"/>
      <c r="SYW893" s="14"/>
      <c r="SYX893" s="14"/>
      <c r="SYY893" s="14"/>
      <c r="SYZ893" s="14"/>
      <c r="SZA893" s="14"/>
      <c r="SZB893" s="14"/>
      <c r="SZC893" s="14"/>
      <c r="SZD893" s="14"/>
      <c r="SZE893" s="14"/>
      <c r="SZF893" s="14"/>
      <c r="SZG893" s="14"/>
      <c r="SZH893" s="14"/>
      <c r="SZI893" s="14"/>
      <c r="SZJ893" s="14"/>
      <c r="SZK893" s="14"/>
      <c r="SZL893" s="14"/>
      <c r="SZM893" s="14"/>
      <c r="SZN893" s="14"/>
      <c r="SZO893" s="14"/>
      <c r="SZP893" s="14"/>
      <c r="SZQ893" s="14"/>
      <c r="SZR893" s="14"/>
      <c r="SZS893" s="14"/>
      <c r="SZT893" s="14"/>
      <c r="SZU893" s="14"/>
      <c r="SZV893" s="14"/>
      <c r="SZW893" s="14"/>
      <c r="SZX893" s="14"/>
      <c r="SZY893" s="14"/>
      <c r="SZZ893" s="14"/>
      <c r="TAA893" s="14"/>
      <c r="TAB893" s="14"/>
      <c r="TAC893" s="14"/>
      <c r="TAD893" s="14"/>
      <c r="TAE893" s="14"/>
      <c r="TAF893" s="14"/>
      <c r="TAG893" s="14"/>
      <c r="TAH893" s="14"/>
      <c r="TAI893" s="14"/>
      <c r="TAJ893" s="14"/>
      <c r="TAK893" s="14"/>
      <c r="TAL893" s="14"/>
      <c r="TAM893" s="14"/>
      <c r="TAN893" s="14"/>
      <c r="TAO893" s="14"/>
      <c r="TAP893" s="14"/>
      <c r="TAQ893" s="14"/>
      <c r="TAR893" s="14"/>
      <c r="TAS893" s="14"/>
      <c r="TAT893" s="14"/>
      <c r="TAU893" s="14"/>
      <c r="TAV893" s="14"/>
      <c r="TAW893" s="14"/>
      <c r="TAX893" s="14"/>
      <c r="TAY893" s="14"/>
      <c r="TAZ893" s="14"/>
      <c r="TBA893" s="14"/>
      <c r="TBB893" s="14"/>
      <c r="TBC893" s="14"/>
      <c r="TBD893" s="14"/>
      <c r="TBE893" s="14"/>
      <c r="TBF893" s="14"/>
      <c r="TBG893" s="14"/>
      <c r="TBH893" s="14"/>
      <c r="TBI893" s="14"/>
      <c r="TBJ893" s="14"/>
      <c r="TBK893" s="14"/>
      <c r="TBL893" s="14"/>
      <c r="TBM893" s="14"/>
      <c r="TBN893" s="14"/>
      <c r="TBO893" s="14"/>
      <c r="TBP893" s="14"/>
      <c r="TBQ893" s="14"/>
      <c r="TBR893" s="14"/>
      <c r="TBS893" s="14"/>
      <c r="TBT893" s="14"/>
      <c r="TBU893" s="14"/>
      <c r="TBV893" s="14"/>
      <c r="TBW893" s="14"/>
      <c r="TBX893" s="14"/>
      <c r="TBY893" s="14"/>
      <c r="TBZ893" s="14"/>
      <c r="TCA893" s="14"/>
      <c r="TCB893" s="14"/>
      <c r="TCC893" s="14"/>
      <c r="TCD893" s="14"/>
      <c r="TCE893" s="14"/>
      <c r="TCF893" s="14"/>
      <c r="TCG893" s="14"/>
      <c r="TCH893" s="14"/>
      <c r="TCI893" s="14"/>
      <c r="TCJ893" s="14"/>
      <c r="TCK893" s="14"/>
      <c r="TCL893" s="14"/>
      <c r="TCM893" s="14"/>
      <c r="TCN893" s="14"/>
      <c r="TCO893" s="14"/>
      <c r="TCP893" s="14"/>
      <c r="TCQ893" s="14"/>
      <c r="TCR893" s="14"/>
      <c r="TCS893" s="14"/>
      <c r="TCT893" s="14"/>
      <c r="TCU893" s="14"/>
      <c r="TCV893" s="14"/>
      <c r="TCW893" s="14"/>
      <c r="TCX893" s="14"/>
      <c r="TCY893" s="14"/>
      <c r="TCZ893" s="14"/>
      <c r="TDA893" s="14"/>
      <c r="TDB893" s="14"/>
      <c r="TDC893" s="14"/>
      <c r="TDD893" s="14"/>
      <c r="TDE893" s="14"/>
      <c r="TDF893" s="14"/>
      <c r="TDG893" s="14"/>
      <c r="TDH893" s="14"/>
      <c r="TDI893" s="14"/>
      <c r="TDJ893" s="14"/>
      <c r="TDK893" s="14"/>
      <c r="TDL893" s="14"/>
      <c r="TDM893" s="14"/>
      <c r="TDN893" s="14"/>
      <c r="TDO893" s="14"/>
      <c r="TDP893" s="14"/>
      <c r="TDQ893" s="14"/>
      <c r="TDR893" s="14"/>
      <c r="TDS893" s="14"/>
      <c r="TDT893" s="14"/>
      <c r="TDU893" s="14"/>
      <c r="TDV893" s="14"/>
      <c r="TDW893" s="14"/>
      <c r="TDX893" s="14"/>
      <c r="TDY893" s="14"/>
      <c r="TDZ893" s="14"/>
      <c r="TEA893" s="14"/>
      <c r="TEB893" s="14"/>
      <c r="TEC893" s="14"/>
      <c r="TED893" s="14"/>
      <c r="TEE893" s="14"/>
      <c r="TEF893" s="14"/>
      <c r="TEG893" s="14"/>
      <c r="TEH893" s="14"/>
      <c r="TEI893" s="14"/>
      <c r="TEJ893" s="14"/>
      <c r="TEK893" s="14"/>
      <c r="TEL893" s="14"/>
      <c r="TEM893" s="14"/>
      <c r="TEN893" s="14"/>
      <c r="TEO893" s="14"/>
      <c r="TEP893" s="14"/>
      <c r="TEQ893" s="14"/>
      <c r="TER893" s="14"/>
      <c r="TES893" s="14"/>
      <c r="TET893" s="14"/>
      <c r="TEU893" s="14"/>
      <c r="TEV893" s="14"/>
      <c r="TEW893" s="14"/>
      <c r="TEX893" s="14"/>
      <c r="TEY893" s="14"/>
      <c r="TEZ893" s="14"/>
      <c r="TFA893" s="14"/>
      <c r="TFB893" s="14"/>
      <c r="TFC893" s="14"/>
      <c r="TFD893" s="14"/>
      <c r="TFE893" s="14"/>
      <c r="TFF893" s="14"/>
      <c r="TFG893" s="14"/>
      <c r="TFH893" s="14"/>
      <c r="TFI893" s="14"/>
      <c r="TFJ893" s="14"/>
      <c r="TFK893" s="14"/>
      <c r="TFL893" s="14"/>
      <c r="TFM893" s="14"/>
      <c r="TFN893" s="14"/>
      <c r="TFO893" s="14"/>
      <c r="TFP893" s="14"/>
      <c r="TFQ893" s="14"/>
      <c r="TFR893" s="14"/>
      <c r="TFS893" s="14"/>
      <c r="TFT893" s="14"/>
      <c r="TFU893" s="14"/>
      <c r="TFV893" s="14"/>
      <c r="TFW893" s="14"/>
      <c r="TFX893" s="14"/>
      <c r="TFY893" s="14"/>
      <c r="TFZ893" s="14"/>
      <c r="TGA893" s="14"/>
      <c r="TGB893" s="14"/>
      <c r="TGC893" s="14"/>
      <c r="TGD893" s="14"/>
      <c r="TGE893" s="14"/>
      <c r="TGF893" s="14"/>
      <c r="TGG893" s="14"/>
      <c r="TGH893" s="14"/>
      <c r="TGI893" s="14"/>
      <c r="TGJ893" s="14"/>
      <c r="TGK893" s="14"/>
      <c r="TGL893" s="14"/>
      <c r="TGM893" s="14"/>
      <c r="TGN893" s="14"/>
      <c r="TGO893" s="14"/>
      <c r="TGP893" s="14"/>
      <c r="TGQ893" s="14"/>
      <c r="TGR893" s="14"/>
      <c r="TGS893" s="14"/>
      <c r="TGT893" s="14"/>
      <c r="TGU893" s="14"/>
      <c r="TGV893" s="14"/>
      <c r="TGW893" s="14"/>
      <c r="TGX893" s="14"/>
      <c r="TGY893" s="14"/>
      <c r="TGZ893" s="14"/>
      <c r="THA893" s="14"/>
      <c r="THB893" s="14"/>
      <c r="THC893" s="14"/>
      <c r="THD893" s="14"/>
      <c r="THE893" s="14"/>
      <c r="THF893" s="14"/>
      <c r="THG893" s="14"/>
      <c r="THH893" s="14"/>
      <c r="THI893" s="14"/>
      <c r="THJ893" s="14"/>
      <c r="THK893" s="14"/>
      <c r="THL893" s="14"/>
      <c r="THM893" s="14"/>
      <c r="THN893" s="14"/>
      <c r="THO893" s="14"/>
      <c r="THP893" s="14"/>
      <c r="THQ893" s="14"/>
      <c r="THR893" s="14"/>
      <c r="THS893" s="14"/>
      <c r="THT893" s="14"/>
      <c r="THU893" s="14"/>
      <c r="THV893" s="14"/>
      <c r="THW893" s="14"/>
      <c r="THX893" s="14"/>
      <c r="THY893" s="14"/>
      <c r="THZ893" s="14"/>
      <c r="TIA893" s="14"/>
      <c r="TIB893" s="14"/>
      <c r="TIC893" s="14"/>
      <c r="TID893" s="14"/>
      <c r="TIE893" s="14"/>
      <c r="TIF893" s="14"/>
      <c r="TIG893" s="14"/>
      <c r="TIH893" s="14"/>
      <c r="TII893" s="14"/>
      <c r="TIJ893" s="14"/>
      <c r="TIK893" s="14"/>
      <c r="TIL893" s="14"/>
      <c r="TIM893" s="14"/>
      <c r="TIN893" s="14"/>
      <c r="TIO893" s="14"/>
      <c r="TIP893" s="14"/>
      <c r="TIQ893" s="14"/>
      <c r="TIR893" s="14"/>
      <c r="TIS893" s="14"/>
      <c r="TIT893" s="14"/>
      <c r="TIU893" s="14"/>
      <c r="TIV893" s="14"/>
      <c r="TIW893" s="14"/>
      <c r="TIX893" s="14"/>
      <c r="TIY893" s="14"/>
      <c r="TIZ893" s="14"/>
      <c r="TJA893" s="14"/>
      <c r="TJB893" s="14"/>
      <c r="TJC893" s="14"/>
      <c r="TJD893" s="14"/>
      <c r="TJE893" s="14"/>
      <c r="TJF893" s="14"/>
      <c r="TJG893" s="14"/>
      <c r="TJH893" s="14"/>
      <c r="TJI893" s="14"/>
      <c r="TJJ893" s="14"/>
      <c r="TJK893" s="14"/>
      <c r="TJL893" s="14"/>
      <c r="TJM893" s="14"/>
      <c r="TJN893" s="14"/>
      <c r="TJO893" s="14"/>
      <c r="TJP893" s="14"/>
      <c r="TJQ893" s="14"/>
      <c r="TJR893" s="14"/>
      <c r="TJS893" s="14"/>
      <c r="TJT893" s="14"/>
      <c r="TJU893" s="14"/>
      <c r="TJV893" s="14"/>
      <c r="TJW893" s="14"/>
      <c r="TJX893" s="14"/>
      <c r="TJY893" s="14"/>
      <c r="TJZ893" s="14"/>
      <c r="TKA893" s="14"/>
      <c r="TKB893" s="14"/>
      <c r="TKC893" s="14"/>
      <c r="TKD893" s="14"/>
      <c r="TKE893" s="14"/>
      <c r="TKF893" s="14"/>
      <c r="TKG893" s="14"/>
      <c r="TKH893" s="14"/>
      <c r="TKI893" s="14"/>
      <c r="TKJ893" s="14"/>
      <c r="TKK893" s="14"/>
      <c r="TKL893" s="14"/>
      <c r="TKM893" s="14"/>
      <c r="TKN893" s="14"/>
      <c r="TKO893" s="14"/>
      <c r="TKP893" s="14"/>
      <c r="TKQ893" s="14"/>
      <c r="TKR893" s="14"/>
      <c r="TKS893" s="14"/>
      <c r="TKT893" s="14"/>
      <c r="TKU893" s="14"/>
      <c r="TKV893" s="14"/>
      <c r="TKW893" s="14"/>
      <c r="TKX893" s="14"/>
      <c r="TKY893" s="14"/>
      <c r="TKZ893" s="14"/>
      <c r="TLA893" s="14"/>
      <c r="TLB893" s="14"/>
      <c r="TLC893" s="14"/>
      <c r="TLD893" s="14"/>
      <c r="TLE893" s="14"/>
      <c r="TLF893" s="14"/>
      <c r="TLG893" s="14"/>
      <c r="TLH893" s="14"/>
      <c r="TLI893" s="14"/>
      <c r="TLJ893" s="14"/>
      <c r="TLK893" s="14"/>
      <c r="TLL893" s="14"/>
      <c r="TLM893" s="14"/>
      <c r="TLN893" s="14"/>
      <c r="TLO893" s="14"/>
      <c r="TLP893" s="14"/>
      <c r="TLQ893" s="14"/>
      <c r="TLR893" s="14"/>
      <c r="TLS893" s="14"/>
      <c r="TLT893" s="14"/>
      <c r="TLU893" s="14"/>
      <c r="TLV893" s="14"/>
      <c r="TLW893" s="14"/>
      <c r="TLX893" s="14"/>
      <c r="TLY893" s="14"/>
      <c r="TLZ893" s="14"/>
      <c r="TMA893" s="14"/>
      <c r="TMB893" s="14"/>
      <c r="TMC893" s="14"/>
      <c r="TMD893" s="14"/>
      <c r="TME893" s="14"/>
      <c r="TMF893" s="14"/>
      <c r="TMG893" s="14"/>
      <c r="TMH893" s="14"/>
      <c r="TMI893" s="14"/>
      <c r="TMJ893" s="14"/>
      <c r="TMK893" s="14"/>
      <c r="TML893" s="14"/>
      <c r="TMM893" s="14"/>
      <c r="TMN893" s="14"/>
      <c r="TMO893" s="14"/>
      <c r="TMP893" s="14"/>
      <c r="TMQ893" s="14"/>
      <c r="TMR893" s="14"/>
      <c r="TMS893" s="14"/>
      <c r="TMT893" s="14"/>
      <c r="TMU893" s="14"/>
      <c r="TMV893" s="14"/>
      <c r="TMW893" s="14"/>
      <c r="TMX893" s="14"/>
      <c r="TMY893" s="14"/>
      <c r="TMZ893" s="14"/>
      <c r="TNA893" s="14"/>
      <c r="TNB893" s="14"/>
      <c r="TNC893" s="14"/>
      <c r="TND893" s="14"/>
      <c r="TNE893" s="14"/>
      <c r="TNF893" s="14"/>
      <c r="TNG893" s="14"/>
      <c r="TNH893" s="14"/>
      <c r="TNI893" s="14"/>
      <c r="TNJ893" s="14"/>
      <c r="TNK893" s="14"/>
      <c r="TNL893" s="14"/>
      <c r="TNM893" s="14"/>
      <c r="TNN893" s="14"/>
      <c r="TNO893" s="14"/>
      <c r="TNP893" s="14"/>
      <c r="TNQ893" s="14"/>
      <c r="TNR893" s="14"/>
      <c r="TNS893" s="14"/>
      <c r="TNT893" s="14"/>
      <c r="TNU893" s="14"/>
      <c r="TNV893" s="14"/>
      <c r="TNW893" s="14"/>
      <c r="TNX893" s="14"/>
      <c r="TNY893" s="14"/>
      <c r="TNZ893" s="14"/>
      <c r="TOA893" s="14"/>
      <c r="TOB893" s="14"/>
      <c r="TOC893" s="14"/>
      <c r="TOD893" s="14"/>
      <c r="TOE893" s="14"/>
      <c r="TOF893" s="14"/>
      <c r="TOG893" s="14"/>
      <c r="TOH893" s="14"/>
      <c r="TOI893" s="14"/>
      <c r="TOJ893" s="14"/>
      <c r="TOK893" s="14"/>
      <c r="TOL893" s="14"/>
      <c r="TOM893" s="14"/>
      <c r="TON893" s="14"/>
      <c r="TOO893" s="14"/>
      <c r="TOP893" s="14"/>
      <c r="TOQ893" s="14"/>
      <c r="TOR893" s="14"/>
      <c r="TOS893" s="14"/>
      <c r="TOT893" s="14"/>
      <c r="TOU893" s="14"/>
      <c r="TOV893" s="14"/>
      <c r="TOW893" s="14"/>
      <c r="TOX893" s="14"/>
      <c r="TOY893" s="14"/>
      <c r="TOZ893" s="14"/>
      <c r="TPA893" s="14"/>
      <c r="TPB893" s="14"/>
      <c r="TPC893" s="14"/>
      <c r="TPD893" s="14"/>
      <c r="TPE893" s="14"/>
      <c r="TPF893" s="14"/>
      <c r="TPG893" s="14"/>
      <c r="TPH893" s="14"/>
      <c r="TPI893" s="14"/>
      <c r="TPJ893" s="14"/>
      <c r="TPK893" s="14"/>
      <c r="TPL893" s="14"/>
      <c r="TPM893" s="14"/>
      <c r="TPN893" s="14"/>
      <c r="TPO893" s="14"/>
      <c r="TPP893" s="14"/>
      <c r="TPQ893" s="14"/>
      <c r="TPR893" s="14"/>
      <c r="TPS893" s="14"/>
      <c r="TPT893" s="14"/>
      <c r="TPU893" s="14"/>
      <c r="TPV893" s="14"/>
      <c r="TPW893" s="14"/>
      <c r="TPX893" s="14"/>
      <c r="TPY893" s="14"/>
      <c r="TPZ893" s="14"/>
      <c r="TQA893" s="14"/>
      <c r="TQB893" s="14"/>
      <c r="TQC893" s="14"/>
      <c r="TQD893" s="14"/>
      <c r="TQE893" s="14"/>
      <c r="TQF893" s="14"/>
      <c r="TQG893" s="14"/>
      <c r="TQH893" s="14"/>
      <c r="TQI893" s="14"/>
      <c r="TQJ893" s="14"/>
      <c r="TQK893" s="14"/>
      <c r="TQL893" s="14"/>
      <c r="TQM893" s="14"/>
      <c r="TQN893" s="14"/>
      <c r="TQO893" s="14"/>
      <c r="TQP893" s="14"/>
      <c r="TQQ893" s="14"/>
      <c r="TQR893" s="14"/>
      <c r="TQS893" s="14"/>
      <c r="TQT893" s="14"/>
      <c r="TQU893" s="14"/>
      <c r="TQV893" s="14"/>
      <c r="TQW893" s="14"/>
      <c r="TQX893" s="14"/>
      <c r="TQY893" s="14"/>
      <c r="TQZ893" s="14"/>
      <c r="TRA893" s="14"/>
      <c r="TRB893" s="14"/>
      <c r="TRC893" s="14"/>
      <c r="TRD893" s="14"/>
      <c r="TRE893" s="14"/>
      <c r="TRF893" s="14"/>
      <c r="TRG893" s="14"/>
      <c r="TRH893" s="14"/>
      <c r="TRI893" s="14"/>
      <c r="TRJ893" s="14"/>
      <c r="TRK893" s="14"/>
      <c r="TRL893" s="14"/>
      <c r="TRM893" s="14"/>
      <c r="TRN893" s="14"/>
      <c r="TRO893" s="14"/>
      <c r="TRP893" s="14"/>
      <c r="TRQ893" s="14"/>
      <c r="TRR893" s="14"/>
      <c r="TRS893" s="14"/>
      <c r="TRT893" s="14"/>
      <c r="TRU893" s="14"/>
      <c r="TRV893" s="14"/>
      <c r="TRW893" s="14"/>
      <c r="TRX893" s="14"/>
      <c r="TRY893" s="14"/>
      <c r="TRZ893" s="14"/>
      <c r="TSA893" s="14"/>
      <c r="TSB893" s="14"/>
      <c r="TSC893" s="14"/>
      <c r="TSD893" s="14"/>
      <c r="TSE893" s="14"/>
      <c r="TSF893" s="14"/>
      <c r="TSG893" s="14"/>
      <c r="TSH893" s="14"/>
      <c r="TSI893" s="14"/>
      <c r="TSJ893" s="14"/>
      <c r="TSK893" s="14"/>
      <c r="TSL893" s="14"/>
      <c r="TSM893" s="14"/>
      <c r="TSN893" s="14"/>
      <c r="TSO893" s="14"/>
      <c r="TSP893" s="14"/>
      <c r="TSQ893" s="14"/>
      <c r="TSR893" s="14"/>
      <c r="TSS893" s="14"/>
      <c r="TST893" s="14"/>
      <c r="TSU893" s="14"/>
      <c r="TSV893" s="14"/>
      <c r="TSW893" s="14"/>
      <c r="TSX893" s="14"/>
      <c r="TSY893" s="14"/>
      <c r="TSZ893" s="14"/>
      <c r="TTA893" s="14"/>
      <c r="TTB893" s="14"/>
      <c r="TTC893" s="14"/>
      <c r="TTD893" s="14"/>
      <c r="TTE893" s="14"/>
      <c r="TTF893" s="14"/>
      <c r="TTG893" s="14"/>
      <c r="TTH893" s="14"/>
      <c r="TTI893" s="14"/>
      <c r="TTJ893" s="14"/>
      <c r="TTK893" s="14"/>
      <c r="TTL893" s="14"/>
      <c r="TTM893" s="14"/>
      <c r="TTN893" s="14"/>
      <c r="TTO893" s="14"/>
      <c r="TTP893" s="14"/>
      <c r="TTQ893" s="14"/>
      <c r="TTR893" s="14"/>
      <c r="TTS893" s="14"/>
      <c r="TTT893" s="14"/>
      <c r="TTU893" s="14"/>
      <c r="TTV893" s="14"/>
      <c r="TTW893" s="14"/>
      <c r="TTX893" s="14"/>
      <c r="TTY893" s="14"/>
      <c r="TTZ893" s="14"/>
      <c r="TUA893" s="14"/>
      <c r="TUB893" s="14"/>
      <c r="TUC893" s="14"/>
      <c r="TUD893" s="14"/>
      <c r="TUE893" s="14"/>
      <c r="TUF893" s="14"/>
      <c r="TUG893" s="14"/>
      <c r="TUH893" s="14"/>
      <c r="TUI893" s="14"/>
      <c r="TUJ893" s="14"/>
      <c r="TUK893" s="14"/>
      <c r="TUL893" s="14"/>
      <c r="TUM893" s="14"/>
      <c r="TUN893" s="14"/>
      <c r="TUO893" s="14"/>
      <c r="TUP893" s="14"/>
      <c r="TUQ893" s="14"/>
      <c r="TUR893" s="14"/>
      <c r="TUS893" s="14"/>
      <c r="TUT893" s="14"/>
      <c r="TUU893" s="14"/>
      <c r="TUV893" s="14"/>
      <c r="TUW893" s="14"/>
      <c r="TUX893" s="14"/>
      <c r="TUY893" s="14"/>
      <c r="TUZ893" s="14"/>
      <c r="TVA893" s="14"/>
      <c r="TVB893" s="14"/>
      <c r="TVC893" s="14"/>
      <c r="TVD893" s="14"/>
      <c r="TVE893" s="14"/>
      <c r="TVF893" s="14"/>
      <c r="TVG893" s="14"/>
      <c r="TVH893" s="14"/>
      <c r="TVI893" s="14"/>
      <c r="TVJ893" s="14"/>
      <c r="TVK893" s="14"/>
      <c r="TVL893" s="14"/>
      <c r="TVM893" s="14"/>
      <c r="TVN893" s="14"/>
      <c r="TVO893" s="14"/>
      <c r="TVP893" s="14"/>
      <c r="TVQ893" s="14"/>
      <c r="TVR893" s="14"/>
      <c r="TVS893" s="14"/>
      <c r="TVT893" s="14"/>
      <c r="TVU893" s="14"/>
      <c r="TVV893" s="14"/>
      <c r="TVW893" s="14"/>
      <c r="TVX893" s="14"/>
      <c r="TVY893" s="14"/>
      <c r="TVZ893" s="14"/>
      <c r="TWA893" s="14"/>
      <c r="TWB893" s="14"/>
      <c r="TWC893" s="14"/>
      <c r="TWD893" s="14"/>
      <c r="TWE893" s="14"/>
      <c r="TWF893" s="14"/>
      <c r="TWG893" s="14"/>
      <c r="TWH893" s="14"/>
      <c r="TWI893" s="14"/>
      <c r="TWJ893" s="14"/>
      <c r="TWK893" s="14"/>
      <c r="TWL893" s="14"/>
      <c r="TWM893" s="14"/>
      <c r="TWN893" s="14"/>
      <c r="TWO893" s="14"/>
      <c r="TWP893" s="14"/>
      <c r="TWQ893" s="14"/>
      <c r="TWR893" s="14"/>
      <c r="TWS893" s="14"/>
      <c r="TWT893" s="14"/>
      <c r="TWU893" s="14"/>
      <c r="TWV893" s="14"/>
      <c r="TWW893" s="14"/>
      <c r="TWX893" s="14"/>
      <c r="TWY893" s="14"/>
      <c r="TWZ893" s="14"/>
      <c r="TXA893" s="14"/>
      <c r="TXB893" s="14"/>
      <c r="TXC893" s="14"/>
      <c r="TXD893" s="14"/>
      <c r="TXE893" s="14"/>
      <c r="TXF893" s="14"/>
      <c r="TXG893" s="14"/>
      <c r="TXH893" s="14"/>
      <c r="TXI893" s="14"/>
      <c r="TXJ893" s="14"/>
      <c r="TXK893" s="14"/>
      <c r="TXL893" s="14"/>
      <c r="TXM893" s="14"/>
      <c r="TXN893" s="14"/>
      <c r="TXO893" s="14"/>
      <c r="TXP893" s="14"/>
      <c r="TXQ893" s="14"/>
      <c r="TXR893" s="14"/>
      <c r="TXS893" s="14"/>
      <c r="TXT893" s="14"/>
      <c r="TXU893" s="14"/>
      <c r="TXV893" s="14"/>
      <c r="TXW893" s="14"/>
      <c r="TXX893" s="14"/>
      <c r="TXY893" s="14"/>
      <c r="TXZ893" s="14"/>
      <c r="TYA893" s="14"/>
      <c r="TYB893" s="14"/>
      <c r="TYC893" s="14"/>
      <c r="TYD893" s="14"/>
      <c r="TYE893" s="14"/>
      <c r="TYF893" s="14"/>
      <c r="TYG893" s="14"/>
      <c r="TYH893" s="14"/>
      <c r="TYI893" s="14"/>
      <c r="TYJ893" s="14"/>
      <c r="TYK893" s="14"/>
      <c r="TYL893" s="14"/>
      <c r="TYM893" s="14"/>
      <c r="TYN893" s="14"/>
      <c r="TYO893" s="14"/>
      <c r="TYP893" s="14"/>
      <c r="TYQ893" s="14"/>
      <c r="TYR893" s="14"/>
      <c r="TYS893" s="14"/>
      <c r="TYT893" s="14"/>
      <c r="TYU893" s="14"/>
      <c r="TYV893" s="14"/>
      <c r="TYW893" s="14"/>
      <c r="TYX893" s="14"/>
      <c r="TYY893" s="14"/>
      <c r="TYZ893" s="14"/>
      <c r="TZA893" s="14"/>
      <c r="TZB893" s="14"/>
      <c r="TZC893" s="14"/>
      <c r="TZD893" s="14"/>
      <c r="TZE893" s="14"/>
      <c r="TZF893" s="14"/>
      <c r="TZG893" s="14"/>
      <c r="TZH893" s="14"/>
      <c r="TZI893" s="14"/>
      <c r="TZJ893" s="14"/>
      <c r="TZK893" s="14"/>
      <c r="TZL893" s="14"/>
      <c r="TZM893" s="14"/>
      <c r="TZN893" s="14"/>
      <c r="TZO893" s="14"/>
      <c r="TZP893" s="14"/>
      <c r="TZQ893" s="14"/>
      <c r="TZR893" s="14"/>
      <c r="TZS893" s="14"/>
      <c r="TZT893" s="14"/>
      <c r="TZU893" s="14"/>
      <c r="TZV893" s="14"/>
      <c r="TZW893" s="14"/>
      <c r="TZX893" s="14"/>
      <c r="TZY893" s="14"/>
      <c r="TZZ893" s="14"/>
      <c r="UAA893" s="14"/>
      <c r="UAB893" s="14"/>
      <c r="UAC893" s="14"/>
      <c r="UAD893" s="14"/>
      <c r="UAE893" s="14"/>
      <c r="UAF893" s="14"/>
      <c r="UAG893" s="14"/>
      <c r="UAH893" s="14"/>
      <c r="UAI893" s="14"/>
      <c r="UAJ893" s="14"/>
      <c r="UAK893" s="14"/>
      <c r="UAL893" s="14"/>
      <c r="UAM893" s="14"/>
      <c r="UAN893" s="14"/>
      <c r="UAO893" s="14"/>
      <c r="UAP893" s="14"/>
      <c r="UAQ893" s="14"/>
      <c r="UAR893" s="14"/>
      <c r="UAS893" s="14"/>
      <c r="UAT893" s="14"/>
      <c r="UAU893" s="14"/>
      <c r="UAV893" s="14"/>
      <c r="UAW893" s="14"/>
      <c r="UAX893" s="14"/>
      <c r="UAY893" s="14"/>
      <c r="UAZ893" s="14"/>
      <c r="UBA893" s="14"/>
      <c r="UBB893" s="14"/>
      <c r="UBC893" s="14"/>
      <c r="UBD893" s="14"/>
      <c r="UBE893" s="14"/>
      <c r="UBF893" s="14"/>
      <c r="UBG893" s="14"/>
      <c r="UBH893" s="14"/>
      <c r="UBI893" s="14"/>
      <c r="UBJ893" s="14"/>
      <c r="UBK893" s="14"/>
      <c r="UBL893" s="14"/>
      <c r="UBM893" s="14"/>
      <c r="UBN893" s="14"/>
      <c r="UBO893" s="14"/>
      <c r="UBP893" s="14"/>
      <c r="UBQ893" s="14"/>
      <c r="UBR893" s="14"/>
      <c r="UBS893" s="14"/>
      <c r="UBT893" s="14"/>
      <c r="UBU893" s="14"/>
      <c r="UBV893" s="14"/>
      <c r="UBW893" s="14"/>
      <c r="UBX893" s="14"/>
      <c r="UBY893" s="14"/>
      <c r="UBZ893" s="14"/>
      <c r="UCA893" s="14"/>
      <c r="UCB893" s="14"/>
      <c r="UCC893" s="14"/>
      <c r="UCD893" s="14"/>
      <c r="UCE893" s="14"/>
      <c r="UCF893" s="14"/>
      <c r="UCG893" s="14"/>
      <c r="UCH893" s="14"/>
      <c r="UCI893" s="14"/>
      <c r="UCJ893" s="14"/>
      <c r="UCK893" s="14"/>
      <c r="UCL893" s="14"/>
      <c r="UCM893" s="14"/>
      <c r="UCN893" s="14"/>
      <c r="UCO893" s="14"/>
      <c r="UCP893" s="14"/>
      <c r="UCQ893" s="14"/>
      <c r="UCR893" s="14"/>
      <c r="UCS893" s="14"/>
      <c r="UCT893" s="14"/>
      <c r="UCU893" s="14"/>
      <c r="UCV893" s="14"/>
      <c r="UCW893" s="14"/>
      <c r="UCX893" s="14"/>
      <c r="UCY893" s="14"/>
      <c r="UCZ893" s="14"/>
      <c r="UDA893" s="14"/>
      <c r="UDB893" s="14"/>
      <c r="UDC893" s="14"/>
      <c r="UDD893" s="14"/>
      <c r="UDE893" s="14"/>
      <c r="UDF893" s="14"/>
      <c r="UDG893" s="14"/>
      <c r="UDH893" s="14"/>
      <c r="UDI893" s="14"/>
      <c r="UDJ893" s="14"/>
      <c r="UDK893" s="14"/>
      <c r="UDL893" s="14"/>
      <c r="UDM893" s="14"/>
      <c r="UDN893" s="14"/>
      <c r="UDO893" s="14"/>
      <c r="UDP893" s="14"/>
      <c r="UDQ893" s="14"/>
      <c r="UDR893" s="14"/>
      <c r="UDS893" s="14"/>
      <c r="UDT893" s="14"/>
      <c r="UDU893" s="14"/>
      <c r="UDV893" s="14"/>
      <c r="UDW893" s="14"/>
      <c r="UDX893" s="14"/>
      <c r="UDY893" s="14"/>
      <c r="UDZ893" s="14"/>
      <c r="UEA893" s="14"/>
      <c r="UEB893" s="14"/>
      <c r="UEC893" s="14"/>
      <c r="UED893" s="14"/>
      <c r="UEE893" s="14"/>
      <c r="UEF893" s="14"/>
      <c r="UEG893" s="14"/>
      <c r="UEH893" s="14"/>
      <c r="UEI893" s="14"/>
      <c r="UEJ893" s="14"/>
      <c r="UEK893" s="14"/>
      <c r="UEL893" s="14"/>
      <c r="UEM893" s="14"/>
      <c r="UEN893" s="14"/>
      <c r="UEO893" s="14"/>
      <c r="UEP893" s="14"/>
      <c r="UEQ893" s="14"/>
      <c r="UER893" s="14"/>
      <c r="UES893" s="14"/>
      <c r="UET893" s="14"/>
      <c r="UEU893" s="14"/>
      <c r="UEV893" s="14"/>
      <c r="UEW893" s="14"/>
      <c r="UEX893" s="14"/>
      <c r="UEY893" s="14"/>
      <c r="UEZ893" s="14"/>
      <c r="UFA893" s="14"/>
      <c r="UFB893" s="14"/>
      <c r="UFC893" s="14"/>
      <c r="UFD893" s="14"/>
      <c r="UFE893" s="14"/>
      <c r="UFF893" s="14"/>
      <c r="UFG893" s="14"/>
      <c r="UFH893" s="14"/>
      <c r="UFI893" s="14"/>
      <c r="UFJ893" s="14"/>
      <c r="UFK893" s="14"/>
      <c r="UFL893" s="14"/>
      <c r="UFM893" s="14"/>
      <c r="UFN893" s="14"/>
      <c r="UFO893" s="14"/>
      <c r="UFP893" s="14"/>
      <c r="UFQ893" s="14"/>
      <c r="UFR893" s="14"/>
      <c r="UFS893" s="14"/>
      <c r="UFT893" s="14"/>
      <c r="UFU893" s="14"/>
      <c r="UFV893" s="14"/>
      <c r="UFW893" s="14"/>
      <c r="UFX893" s="14"/>
      <c r="UFY893" s="14"/>
      <c r="UFZ893" s="14"/>
      <c r="UGA893" s="14"/>
      <c r="UGB893" s="14"/>
      <c r="UGC893" s="14"/>
      <c r="UGD893" s="14"/>
      <c r="UGE893" s="14"/>
      <c r="UGF893" s="14"/>
      <c r="UGG893" s="14"/>
      <c r="UGH893" s="14"/>
      <c r="UGI893" s="14"/>
      <c r="UGJ893" s="14"/>
      <c r="UGK893" s="14"/>
      <c r="UGL893" s="14"/>
      <c r="UGM893" s="14"/>
      <c r="UGN893" s="14"/>
      <c r="UGO893" s="14"/>
      <c r="UGP893" s="14"/>
      <c r="UGQ893" s="14"/>
      <c r="UGR893" s="14"/>
      <c r="UGS893" s="14"/>
      <c r="UGT893" s="14"/>
      <c r="UGU893" s="14"/>
      <c r="UGV893" s="14"/>
      <c r="UGW893" s="14"/>
      <c r="UGX893" s="14"/>
      <c r="UGY893" s="14"/>
      <c r="UGZ893" s="14"/>
      <c r="UHA893" s="14"/>
      <c r="UHB893" s="14"/>
      <c r="UHC893" s="14"/>
      <c r="UHD893" s="14"/>
      <c r="UHE893" s="14"/>
      <c r="UHF893" s="14"/>
      <c r="UHG893" s="14"/>
      <c r="UHH893" s="14"/>
      <c r="UHI893" s="14"/>
      <c r="UHJ893" s="14"/>
      <c r="UHK893" s="14"/>
      <c r="UHL893" s="14"/>
      <c r="UHM893" s="14"/>
      <c r="UHN893" s="14"/>
      <c r="UHO893" s="14"/>
      <c r="UHP893" s="14"/>
      <c r="UHQ893" s="14"/>
      <c r="UHR893" s="14"/>
      <c r="UHS893" s="14"/>
      <c r="UHT893" s="14"/>
      <c r="UHU893" s="14"/>
      <c r="UHV893" s="14"/>
      <c r="UHW893" s="14"/>
      <c r="UHX893" s="14"/>
      <c r="UHY893" s="14"/>
      <c r="UHZ893" s="14"/>
      <c r="UIA893" s="14"/>
      <c r="UIB893" s="14"/>
      <c r="UIC893" s="14"/>
      <c r="UID893" s="14"/>
      <c r="UIE893" s="14"/>
      <c r="UIF893" s="14"/>
      <c r="UIG893" s="14"/>
      <c r="UIH893" s="14"/>
      <c r="UII893" s="14"/>
      <c r="UIJ893" s="14"/>
      <c r="UIK893" s="14"/>
      <c r="UIL893" s="14"/>
      <c r="UIM893" s="14"/>
      <c r="UIN893" s="14"/>
      <c r="UIO893" s="14"/>
      <c r="UIP893" s="14"/>
      <c r="UIQ893" s="14"/>
      <c r="UIR893" s="14"/>
      <c r="UIS893" s="14"/>
      <c r="UIT893" s="14"/>
      <c r="UIU893" s="14"/>
      <c r="UIV893" s="14"/>
      <c r="UIW893" s="14"/>
      <c r="UIX893" s="14"/>
      <c r="UIY893" s="14"/>
      <c r="UIZ893" s="14"/>
      <c r="UJA893" s="14"/>
      <c r="UJB893" s="14"/>
      <c r="UJC893" s="14"/>
      <c r="UJD893" s="14"/>
      <c r="UJE893" s="14"/>
      <c r="UJF893" s="14"/>
      <c r="UJG893" s="14"/>
      <c r="UJH893" s="14"/>
      <c r="UJI893" s="14"/>
      <c r="UJJ893" s="14"/>
      <c r="UJK893" s="14"/>
      <c r="UJL893" s="14"/>
      <c r="UJM893" s="14"/>
      <c r="UJN893" s="14"/>
      <c r="UJO893" s="14"/>
      <c r="UJP893" s="14"/>
      <c r="UJQ893" s="14"/>
      <c r="UJR893" s="14"/>
      <c r="UJS893" s="14"/>
      <c r="UJT893" s="14"/>
      <c r="UJU893" s="14"/>
      <c r="UJV893" s="14"/>
      <c r="UJW893" s="14"/>
      <c r="UJX893" s="14"/>
      <c r="UJY893" s="14"/>
      <c r="UJZ893" s="14"/>
      <c r="UKA893" s="14"/>
      <c r="UKB893" s="14"/>
      <c r="UKC893" s="14"/>
      <c r="UKD893" s="14"/>
      <c r="UKE893" s="14"/>
      <c r="UKF893" s="14"/>
      <c r="UKG893" s="14"/>
      <c r="UKH893" s="14"/>
      <c r="UKI893" s="14"/>
      <c r="UKJ893" s="14"/>
      <c r="UKK893" s="14"/>
      <c r="UKL893" s="14"/>
      <c r="UKM893" s="14"/>
      <c r="UKN893" s="14"/>
      <c r="UKO893" s="14"/>
      <c r="UKP893" s="14"/>
      <c r="UKQ893" s="14"/>
      <c r="UKR893" s="14"/>
      <c r="UKS893" s="14"/>
      <c r="UKT893" s="14"/>
      <c r="UKU893" s="14"/>
      <c r="UKV893" s="14"/>
      <c r="UKW893" s="14"/>
      <c r="UKX893" s="14"/>
      <c r="UKY893" s="14"/>
      <c r="UKZ893" s="14"/>
      <c r="ULA893" s="14"/>
      <c r="ULB893" s="14"/>
      <c r="ULC893" s="14"/>
      <c r="ULD893" s="14"/>
      <c r="ULE893" s="14"/>
      <c r="ULF893" s="14"/>
      <c r="ULG893" s="14"/>
      <c r="ULH893" s="14"/>
      <c r="ULI893" s="14"/>
      <c r="ULJ893" s="14"/>
      <c r="ULK893" s="14"/>
      <c r="ULL893" s="14"/>
      <c r="ULM893" s="14"/>
      <c r="ULN893" s="14"/>
      <c r="ULO893" s="14"/>
      <c r="ULP893" s="14"/>
      <c r="ULQ893" s="14"/>
      <c r="ULR893" s="14"/>
      <c r="ULS893" s="14"/>
      <c r="ULT893" s="14"/>
      <c r="ULU893" s="14"/>
      <c r="ULV893" s="14"/>
      <c r="ULW893" s="14"/>
      <c r="ULX893" s="14"/>
      <c r="ULY893" s="14"/>
      <c r="ULZ893" s="14"/>
      <c r="UMA893" s="14"/>
      <c r="UMB893" s="14"/>
      <c r="UMC893" s="14"/>
      <c r="UMD893" s="14"/>
      <c r="UME893" s="14"/>
      <c r="UMF893" s="14"/>
      <c r="UMG893" s="14"/>
      <c r="UMH893" s="14"/>
      <c r="UMI893" s="14"/>
      <c r="UMJ893" s="14"/>
      <c r="UMK893" s="14"/>
      <c r="UML893" s="14"/>
      <c r="UMM893" s="14"/>
      <c r="UMN893" s="14"/>
      <c r="UMO893" s="14"/>
      <c r="UMP893" s="14"/>
      <c r="UMQ893" s="14"/>
      <c r="UMR893" s="14"/>
      <c r="UMS893" s="14"/>
      <c r="UMT893" s="14"/>
      <c r="UMU893" s="14"/>
      <c r="UMV893" s="14"/>
      <c r="UMW893" s="14"/>
      <c r="UMX893" s="14"/>
      <c r="UMY893" s="14"/>
      <c r="UMZ893" s="14"/>
      <c r="UNA893" s="14"/>
      <c r="UNB893" s="14"/>
      <c r="UNC893" s="14"/>
      <c r="UND893" s="14"/>
      <c r="UNE893" s="14"/>
      <c r="UNF893" s="14"/>
      <c r="UNG893" s="14"/>
      <c r="UNH893" s="14"/>
      <c r="UNI893" s="14"/>
      <c r="UNJ893" s="14"/>
      <c r="UNK893" s="14"/>
      <c r="UNL893" s="14"/>
      <c r="UNM893" s="14"/>
      <c r="UNN893" s="14"/>
      <c r="UNO893" s="14"/>
      <c r="UNP893" s="14"/>
      <c r="UNQ893" s="14"/>
      <c r="UNR893" s="14"/>
      <c r="UNS893" s="14"/>
      <c r="UNT893" s="14"/>
      <c r="UNU893" s="14"/>
      <c r="UNV893" s="14"/>
      <c r="UNW893" s="14"/>
      <c r="UNX893" s="14"/>
      <c r="UNY893" s="14"/>
      <c r="UNZ893" s="14"/>
      <c r="UOA893" s="14"/>
      <c r="UOB893" s="14"/>
      <c r="UOC893" s="14"/>
      <c r="UOD893" s="14"/>
      <c r="UOE893" s="14"/>
      <c r="UOF893" s="14"/>
      <c r="UOG893" s="14"/>
      <c r="UOH893" s="14"/>
      <c r="UOI893" s="14"/>
      <c r="UOJ893" s="14"/>
      <c r="UOK893" s="14"/>
      <c r="UOL893" s="14"/>
      <c r="UOM893" s="14"/>
      <c r="UON893" s="14"/>
      <c r="UOO893" s="14"/>
      <c r="UOP893" s="14"/>
      <c r="UOQ893" s="14"/>
      <c r="UOR893" s="14"/>
      <c r="UOS893" s="14"/>
      <c r="UOT893" s="14"/>
      <c r="UOU893" s="14"/>
      <c r="UOV893" s="14"/>
      <c r="UOW893" s="14"/>
      <c r="UOX893" s="14"/>
      <c r="UOY893" s="14"/>
      <c r="UOZ893" s="14"/>
      <c r="UPA893" s="14"/>
      <c r="UPB893" s="14"/>
      <c r="UPC893" s="14"/>
      <c r="UPD893" s="14"/>
      <c r="UPE893" s="14"/>
      <c r="UPF893" s="14"/>
      <c r="UPG893" s="14"/>
      <c r="UPH893" s="14"/>
      <c r="UPI893" s="14"/>
      <c r="UPJ893" s="14"/>
      <c r="UPK893" s="14"/>
      <c r="UPL893" s="14"/>
      <c r="UPM893" s="14"/>
      <c r="UPN893" s="14"/>
      <c r="UPO893" s="14"/>
      <c r="UPP893" s="14"/>
      <c r="UPQ893" s="14"/>
      <c r="UPR893" s="14"/>
      <c r="UPS893" s="14"/>
      <c r="UPT893" s="14"/>
      <c r="UPU893" s="14"/>
      <c r="UPV893" s="14"/>
      <c r="UPW893" s="14"/>
      <c r="UPX893" s="14"/>
      <c r="UPY893" s="14"/>
      <c r="UPZ893" s="14"/>
      <c r="UQA893" s="14"/>
      <c r="UQB893" s="14"/>
      <c r="UQC893" s="14"/>
      <c r="UQD893" s="14"/>
      <c r="UQE893" s="14"/>
      <c r="UQF893" s="14"/>
      <c r="UQG893" s="14"/>
      <c r="UQH893" s="14"/>
      <c r="UQI893" s="14"/>
      <c r="UQJ893" s="14"/>
      <c r="UQK893" s="14"/>
      <c r="UQL893" s="14"/>
      <c r="UQM893" s="14"/>
      <c r="UQN893" s="14"/>
      <c r="UQO893" s="14"/>
      <c r="UQP893" s="14"/>
      <c r="UQQ893" s="14"/>
      <c r="UQR893" s="14"/>
      <c r="UQS893" s="14"/>
      <c r="UQT893" s="14"/>
      <c r="UQU893" s="14"/>
      <c r="UQV893" s="14"/>
      <c r="UQW893" s="14"/>
      <c r="UQX893" s="14"/>
      <c r="UQY893" s="14"/>
      <c r="UQZ893" s="14"/>
      <c r="URA893" s="14"/>
      <c r="URB893" s="14"/>
      <c r="URC893" s="14"/>
      <c r="URD893" s="14"/>
      <c r="URE893" s="14"/>
      <c r="URF893" s="14"/>
      <c r="URG893" s="14"/>
      <c r="URH893" s="14"/>
      <c r="URI893" s="14"/>
      <c r="URJ893" s="14"/>
      <c r="URK893" s="14"/>
      <c r="URL893" s="14"/>
      <c r="URM893" s="14"/>
      <c r="URN893" s="14"/>
      <c r="URO893" s="14"/>
      <c r="URP893" s="14"/>
      <c r="URQ893" s="14"/>
      <c r="URR893" s="14"/>
      <c r="URS893" s="14"/>
      <c r="URT893" s="14"/>
      <c r="URU893" s="14"/>
      <c r="URV893" s="14"/>
      <c r="URW893" s="14"/>
      <c r="URX893" s="14"/>
      <c r="URY893" s="14"/>
      <c r="URZ893" s="14"/>
      <c r="USA893" s="14"/>
      <c r="USB893" s="14"/>
      <c r="USC893" s="14"/>
      <c r="USD893" s="14"/>
      <c r="USE893" s="14"/>
      <c r="USF893" s="14"/>
      <c r="USG893" s="14"/>
      <c r="USH893" s="14"/>
      <c r="USI893" s="14"/>
      <c r="USJ893" s="14"/>
      <c r="USK893" s="14"/>
      <c r="USL893" s="14"/>
      <c r="USM893" s="14"/>
      <c r="USN893" s="14"/>
      <c r="USO893" s="14"/>
      <c r="USP893" s="14"/>
      <c r="USQ893" s="14"/>
      <c r="USR893" s="14"/>
      <c r="USS893" s="14"/>
      <c r="UST893" s="14"/>
      <c r="USU893" s="14"/>
      <c r="USV893" s="14"/>
      <c r="USW893" s="14"/>
      <c r="USX893" s="14"/>
      <c r="USY893" s="14"/>
      <c r="USZ893" s="14"/>
      <c r="UTA893" s="14"/>
      <c r="UTB893" s="14"/>
      <c r="UTC893" s="14"/>
      <c r="UTD893" s="14"/>
      <c r="UTE893" s="14"/>
      <c r="UTF893" s="14"/>
      <c r="UTG893" s="14"/>
      <c r="UTH893" s="14"/>
      <c r="UTI893" s="14"/>
      <c r="UTJ893" s="14"/>
      <c r="UTK893" s="14"/>
      <c r="UTL893" s="14"/>
      <c r="UTM893" s="14"/>
      <c r="UTN893" s="14"/>
      <c r="UTO893" s="14"/>
      <c r="UTP893" s="14"/>
      <c r="UTQ893" s="14"/>
      <c r="UTR893" s="14"/>
      <c r="UTS893" s="14"/>
      <c r="UTT893" s="14"/>
      <c r="UTU893" s="14"/>
      <c r="UTV893" s="14"/>
      <c r="UTW893" s="14"/>
      <c r="UTX893" s="14"/>
      <c r="UTY893" s="14"/>
      <c r="UTZ893" s="14"/>
      <c r="UUA893" s="14"/>
      <c r="UUB893" s="14"/>
      <c r="UUC893" s="14"/>
      <c r="UUD893" s="14"/>
      <c r="UUE893" s="14"/>
      <c r="UUF893" s="14"/>
      <c r="UUG893" s="14"/>
      <c r="UUH893" s="14"/>
      <c r="UUI893" s="14"/>
      <c r="UUJ893" s="14"/>
      <c r="UUK893" s="14"/>
      <c r="UUL893" s="14"/>
      <c r="UUM893" s="14"/>
      <c r="UUN893" s="14"/>
      <c r="UUO893" s="14"/>
      <c r="UUP893" s="14"/>
      <c r="UUQ893" s="14"/>
      <c r="UUR893" s="14"/>
      <c r="UUS893" s="14"/>
      <c r="UUT893" s="14"/>
      <c r="UUU893" s="14"/>
      <c r="UUV893" s="14"/>
      <c r="UUW893" s="14"/>
      <c r="UUX893" s="14"/>
      <c r="UUY893" s="14"/>
      <c r="UUZ893" s="14"/>
      <c r="UVA893" s="14"/>
      <c r="UVB893" s="14"/>
      <c r="UVC893" s="14"/>
      <c r="UVD893" s="14"/>
      <c r="UVE893" s="14"/>
      <c r="UVF893" s="14"/>
      <c r="UVG893" s="14"/>
      <c r="UVH893" s="14"/>
      <c r="UVI893" s="14"/>
      <c r="UVJ893" s="14"/>
      <c r="UVK893" s="14"/>
      <c r="UVL893" s="14"/>
      <c r="UVM893" s="14"/>
      <c r="UVN893" s="14"/>
      <c r="UVO893" s="14"/>
      <c r="UVP893" s="14"/>
      <c r="UVQ893" s="14"/>
      <c r="UVR893" s="14"/>
      <c r="UVS893" s="14"/>
      <c r="UVT893" s="14"/>
      <c r="UVU893" s="14"/>
      <c r="UVV893" s="14"/>
      <c r="UVW893" s="14"/>
      <c r="UVX893" s="14"/>
      <c r="UVY893" s="14"/>
      <c r="UVZ893" s="14"/>
      <c r="UWA893" s="14"/>
      <c r="UWB893" s="14"/>
      <c r="UWC893" s="14"/>
      <c r="UWD893" s="14"/>
      <c r="UWE893" s="14"/>
      <c r="UWF893" s="14"/>
      <c r="UWG893" s="14"/>
      <c r="UWH893" s="14"/>
      <c r="UWI893" s="14"/>
      <c r="UWJ893" s="14"/>
      <c r="UWK893" s="14"/>
      <c r="UWL893" s="14"/>
      <c r="UWM893" s="14"/>
      <c r="UWN893" s="14"/>
      <c r="UWO893" s="14"/>
      <c r="UWP893" s="14"/>
      <c r="UWQ893" s="14"/>
      <c r="UWR893" s="14"/>
      <c r="UWS893" s="14"/>
      <c r="UWT893" s="14"/>
      <c r="UWU893" s="14"/>
      <c r="UWV893" s="14"/>
      <c r="UWW893" s="14"/>
      <c r="UWX893" s="14"/>
      <c r="UWY893" s="14"/>
      <c r="UWZ893" s="14"/>
      <c r="UXA893" s="14"/>
      <c r="UXB893" s="14"/>
      <c r="UXC893" s="14"/>
      <c r="UXD893" s="14"/>
      <c r="UXE893" s="14"/>
      <c r="UXF893" s="14"/>
      <c r="UXG893" s="14"/>
      <c r="UXH893" s="14"/>
      <c r="UXI893" s="14"/>
      <c r="UXJ893" s="14"/>
      <c r="UXK893" s="14"/>
      <c r="UXL893" s="14"/>
      <c r="UXM893" s="14"/>
      <c r="UXN893" s="14"/>
      <c r="UXO893" s="14"/>
      <c r="UXP893" s="14"/>
      <c r="UXQ893" s="14"/>
      <c r="UXR893" s="14"/>
      <c r="UXS893" s="14"/>
      <c r="UXT893" s="14"/>
      <c r="UXU893" s="14"/>
      <c r="UXV893" s="14"/>
      <c r="UXW893" s="14"/>
      <c r="UXX893" s="14"/>
      <c r="UXY893" s="14"/>
      <c r="UXZ893" s="14"/>
      <c r="UYA893" s="14"/>
      <c r="UYB893" s="14"/>
      <c r="UYC893" s="14"/>
      <c r="UYD893" s="14"/>
      <c r="UYE893" s="14"/>
      <c r="UYF893" s="14"/>
      <c r="UYG893" s="14"/>
      <c r="UYH893" s="14"/>
      <c r="UYI893" s="14"/>
      <c r="UYJ893" s="14"/>
      <c r="UYK893" s="14"/>
      <c r="UYL893" s="14"/>
      <c r="UYM893" s="14"/>
      <c r="UYN893" s="14"/>
      <c r="UYO893" s="14"/>
      <c r="UYP893" s="14"/>
      <c r="UYQ893" s="14"/>
      <c r="UYR893" s="14"/>
      <c r="UYS893" s="14"/>
      <c r="UYT893" s="14"/>
      <c r="UYU893" s="14"/>
      <c r="UYV893" s="14"/>
      <c r="UYW893" s="14"/>
      <c r="UYX893" s="14"/>
      <c r="UYY893" s="14"/>
      <c r="UYZ893" s="14"/>
      <c r="UZA893" s="14"/>
      <c r="UZB893" s="14"/>
      <c r="UZC893" s="14"/>
      <c r="UZD893" s="14"/>
      <c r="UZE893" s="14"/>
      <c r="UZF893" s="14"/>
      <c r="UZG893" s="14"/>
      <c r="UZH893" s="14"/>
      <c r="UZI893" s="14"/>
      <c r="UZJ893" s="14"/>
      <c r="UZK893" s="14"/>
      <c r="UZL893" s="14"/>
      <c r="UZM893" s="14"/>
      <c r="UZN893" s="14"/>
      <c r="UZO893" s="14"/>
      <c r="UZP893" s="14"/>
      <c r="UZQ893" s="14"/>
      <c r="UZR893" s="14"/>
      <c r="UZS893" s="14"/>
      <c r="UZT893" s="14"/>
      <c r="UZU893" s="14"/>
      <c r="UZV893" s="14"/>
      <c r="UZW893" s="14"/>
      <c r="UZX893" s="14"/>
      <c r="UZY893" s="14"/>
      <c r="UZZ893" s="14"/>
      <c r="VAA893" s="14"/>
      <c r="VAB893" s="14"/>
      <c r="VAC893" s="14"/>
      <c r="VAD893" s="14"/>
      <c r="VAE893" s="14"/>
      <c r="VAF893" s="14"/>
      <c r="VAG893" s="14"/>
      <c r="VAH893" s="14"/>
      <c r="VAI893" s="14"/>
      <c r="VAJ893" s="14"/>
      <c r="VAK893" s="14"/>
      <c r="VAL893" s="14"/>
      <c r="VAM893" s="14"/>
      <c r="VAN893" s="14"/>
      <c r="VAO893" s="14"/>
      <c r="VAP893" s="14"/>
      <c r="VAQ893" s="14"/>
      <c r="VAR893" s="14"/>
      <c r="VAS893" s="14"/>
      <c r="VAT893" s="14"/>
      <c r="VAU893" s="14"/>
      <c r="VAV893" s="14"/>
      <c r="VAW893" s="14"/>
      <c r="VAX893" s="14"/>
      <c r="VAY893" s="14"/>
      <c r="VAZ893" s="14"/>
      <c r="VBA893" s="14"/>
      <c r="VBB893" s="14"/>
      <c r="VBC893" s="14"/>
      <c r="VBD893" s="14"/>
      <c r="VBE893" s="14"/>
      <c r="VBF893" s="14"/>
      <c r="VBG893" s="14"/>
      <c r="VBH893" s="14"/>
      <c r="VBI893" s="14"/>
      <c r="VBJ893" s="14"/>
      <c r="VBK893" s="14"/>
      <c r="VBL893" s="14"/>
      <c r="VBM893" s="14"/>
      <c r="VBN893" s="14"/>
      <c r="VBO893" s="14"/>
      <c r="VBP893" s="14"/>
      <c r="VBQ893" s="14"/>
      <c r="VBR893" s="14"/>
      <c r="VBS893" s="14"/>
      <c r="VBT893" s="14"/>
      <c r="VBU893" s="14"/>
      <c r="VBV893" s="14"/>
      <c r="VBW893" s="14"/>
      <c r="VBX893" s="14"/>
      <c r="VBY893" s="14"/>
      <c r="VBZ893" s="14"/>
      <c r="VCA893" s="14"/>
      <c r="VCB893" s="14"/>
      <c r="VCC893" s="14"/>
      <c r="VCD893" s="14"/>
      <c r="VCE893" s="14"/>
      <c r="VCF893" s="14"/>
      <c r="VCG893" s="14"/>
      <c r="VCH893" s="14"/>
      <c r="VCI893" s="14"/>
      <c r="VCJ893" s="14"/>
      <c r="VCK893" s="14"/>
      <c r="VCL893" s="14"/>
      <c r="VCM893" s="14"/>
      <c r="VCN893" s="14"/>
      <c r="VCO893" s="14"/>
      <c r="VCP893" s="14"/>
      <c r="VCQ893" s="14"/>
      <c r="VCR893" s="14"/>
      <c r="VCS893" s="14"/>
      <c r="VCT893" s="14"/>
      <c r="VCU893" s="14"/>
      <c r="VCV893" s="14"/>
      <c r="VCW893" s="14"/>
      <c r="VCX893" s="14"/>
      <c r="VCY893" s="14"/>
      <c r="VCZ893" s="14"/>
      <c r="VDA893" s="14"/>
      <c r="VDB893" s="14"/>
      <c r="VDC893" s="14"/>
      <c r="VDD893" s="14"/>
      <c r="VDE893" s="14"/>
      <c r="VDF893" s="14"/>
      <c r="VDG893" s="14"/>
      <c r="VDH893" s="14"/>
      <c r="VDI893" s="14"/>
      <c r="VDJ893" s="14"/>
      <c r="VDK893" s="14"/>
      <c r="VDL893" s="14"/>
      <c r="VDM893" s="14"/>
      <c r="VDN893" s="14"/>
      <c r="VDO893" s="14"/>
      <c r="VDP893" s="14"/>
      <c r="VDQ893" s="14"/>
      <c r="VDR893" s="14"/>
      <c r="VDS893" s="14"/>
      <c r="VDT893" s="14"/>
      <c r="VDU893" s="14"/>
      <c r="VDV893" s="14"/>
      <c r="VDW893" s="14"/>
      <c r="VDX893" s="14"/>
      <c r="VDY893" s="14"/>
      <c r="VDZ893" s="14"/>
      <c r="VEA893" s="14"/>
      <c r="VEB893" s="14"/>
      <c r="VEC893" s="14"/>
      <c r="VED893" s="14"/>
      <c r="VEE893" s="14"/>
      <c r="VEF893" s="14"/>
      <c r="VEG893" s="14"/>
      <c r="VEH893" s="14"/>
      <c r="VEI893" s="14"/>
      <c r="VEJ893" s="14"/>
      <c r="VEK893" s="14"/>
      <c r="VEL893" s="14"/>
      <c r="VEM893" s="14"/>
      <c r="VEN893" s="14"/>
      <c r="VEO893" s="14"/>
      <c r="VEP893" s="14"/>
      <c r="VEQ893" s="14"/>
      <c r="VER893" s="14"/>
      <c r="VES893" s="14"/>
      <c r="VET893" s="14"/>
      <c r="VEU893" s="14"/>
      <c r="VEV893" s="14"/>
      <c r="VEW893" s="14"/>
      <c r="VEX893" s="14"/>
      <c r="VEY893" s="14"/>
      <c r="VEZ893" s="14"/>
      <c r="VFA893" s="14"/>
      <c r="VFB893" s="14"/>
      <c r="VFC893" s="14"/>
      <c r="VFD893" s="14"/>
      <c r="VFE893" s="14"/>
      <c r="VFF893" s="14"/>
      <c r="VFG893" s="14"/>
      <c r="VFH893" s="14"/>
      <c r="VFI893" s="14"/>
      <c r="VFJ893" s="14"/>
      <c r="VFK893" s="14"/>
      <c r="VFL893" s="14"/>
      <c r="VFM893" s="14"/>
      <c r="VFN893" s="14"/>
      <c r="VFO893" s="14"/>
      <c r="VFP893" s="14"/>
      <c r="VFQ893" s="14"/>
      <c r="VFR893" s="14"/>
      <c r="VFS893" s="14"/>
      <c r="VFT893" s="14"/>
      <c r="VFU893" s="14"/>
      <c r="VFV893" s="14"/>
      <c r="VFW893" s="14"/>
      <c r="VFX893" s="14"/>
      <c r="VFY893" s="14"/>
      <c r="VFZ893" s="14"/>
      <c r="VGA893" s="14"/>
      <c r="VGB893" s="14"/>
      <c r="VGC893" s="14"/>
      <c r="VGD893" s="14"/>
      <c r="VGE893" s="14"/>
      <c r="VGF893" s="14"/>
      <c r="VGG893" s="14"/>
      <c r="VGH893" s="14"/>
      <c r="VGI893" s="14"/>
      <c r="VGJ893" s="14"/>
      <c r="VGK893" s="14"/>
      <c r="VGL893" s="14"/>
      <c r="VGM893" s="14"/>
      <c r="VGN893" s="14"/>
      <c r="VGO893" s="14"/>
      <c r="VGP893" s="14"/>
      <c r="VGQ893" s="14"/>
      <c r="VGR893" s="14"/>
      <c r="VGS893" s="14"/>
      <c r="VGT893" s="14"/>
      <c r="VGU893" s="14"/>
      <c r="VGV893" s="14"/>
      <c r="VGW893" s="14"/>
      <c r="VGX893" s="14"/>
      <c r="VGY893" s="14"/>
      <c r="VGZ893" s="14"/>
      <c r="VHA893" s="14"/>
      <c r="VHB893" s="14"/>
      <c r="VHC893" s="14"/>
      <c r="VHD893" s="14"/>
      <c r="VHE893" s="14"/>
      <c r="VHF893" s="14"/>
      <c r="VHG893" s="14"/>
      <c r="VHH893" s="14"/>
      <c r="VHI893" s="14"/>
      <c r="VHJ893" s="14"/>
      <c r="VHK893" s="14"/>
      <c r="VHL893" s="14"/>
      <c r="VHM893" s="14"/>
      <c r="VHN893" s="14"/>
      <c r="VHO893" s="14"/>
      <c r="VHP893" s="14"/>
      <c r="VHQ893" s="14"/>
      <c r="VHR893" s="14"/>
      <c r="VHS893" s="14"/>
      <c r="VHT893" s="14"/>
      <c r="VHU893" s="14"/>
      <c r="VHV893" s="14"/>
      <c r="VHW893" s="14"/>
      <c r="VHX893" s="14"/>
      <c r="VHY893" s="14"/>
      <c r="VHZ893" s="14"/>
      <c r="VIA893" s="14"/>
      <c r="VIB893" s="14"/>
      <c r="VIC893" s="14"/>
      <c r="VID893" s="14"/>
      <c r="VIE893" s="14"/>
      <c r="VIF893" s="14"/>
      <c r="VIG893" s="14"/>
      <c r="VIH893" s="14"/>
      <c r="VII893" s="14"/>
      <c r="VIJ893" s="14"/>
      <c r="VIK893" s="14"/>
      <c r="VIL893" s="14"/>
      <c r="VIM893" s="14"/>
      <c r="VIN893" s="14"/>
      <c r="VIO893" s="14"/>
      <c r="VIP893" s="14"/>
      <c r="VIQ893" s="14"/>
      <c r="VIR893" s="14"/>
      <c r="VIS893" s="14"/>
      <c r="VIT893" s="14"/>
      <c r="VIU893" s="14"/>
      <c r="VIV893" s="14"/>
      <c r="VIW893" s="14"/>
      <c r="VIX893" s="14"/>
      <c r="VIY893" s="14"/>
      <c r="VIZ893" s="14"/>
      <c r="VJA893" s="14"/>
      <c r="VJB893" s="14"/>
      <c r="VJC893" s="14"/>
      <c r="VJD893" s="14"/>
      <c r="VJE893" s="14"/>
      <c r="VJF893" s="14"/>
      <c r="VJG893" s="14"/>
      <c r="VJH893" s="14"/>
      <c r="VJI893" s="14"/>
      <c r="VJJ893" s="14"/>
      <c r="VJK893" s="14"/>
      <c r="VJL893" s="14"/>
      <c r="VJM893" s="14"/>
      <c r="VJN893" s="14"/>
      <c r="VJO893" s="14"/>
      <c r="VJP893" s="14"/>
      <c r="VJQ893" s="14"/>
      <c r="VJR893" s="14"/>
      <c r="VJS893" s="14"/>
      <c r="VJT893" s="14"/>
      <c r="VJU893" s="14"/>
      <c r="VJV893" s="14"/>
      <c r="VJW893" s="14"/>
      <c r="VJX893" s="14"/>
      <c r="VJY893" s="14"/>
      <c r="VJZ893" s="14"/>
      <c r="VKA893" s="14"/>
      <c r="VKB893" s="14"/>
      <c r="VKC893" s="14"/>
      <c r="VKD893" s="14"/>
      <c r="VKE893" s="14"/>
      <c r="VKF893" s="14"/>
      <c r="VKG893" s="14"/>
      <c r="VKH893" s="14"/>
      <c r="VKI893" s="14"/>
      <c r="VKJ893" s="14"/>
      <c r="VKK893" s="14"/>
      <c r="VKL893" s="14"/>
      <c r="VKM893" s="14"/>
      <c r="VKN893" s="14"/>
      <c r="VKO893" s="14"/>
      <c r="VKP893" s="14"/>
      <c r="VKQ893" s="14"/>
      <c r="VKR893" s="14"/>
      <c r="VKS893" s="14"/>
      <c r="VKT893" s="14"/>
      <c r="VKU893" s="14"/>
      <c r="VKV893" s="14"/>
      <c r="VKW893" s="14"/>
      <c r="VKX893" s="14"/>
      <c r="VKY893" s="14"/>
      <c r="VKZ893" s="14"/>
      <c r="VLA893" s="14"/>
      <c r="VLB893" s="14"/>
      <c r="VLC893" s="14"/>
      <c r="VLD893" s="14"/>
      <c r="VLE893" s="14"/>
      <c r="VLF893" s="14"/>
      <c r="VLG893" s="14"/>
      <c r="VLH893" s="14"/>
      <c r="VLI893" s="14"/>
      <c r="VLJ893" s="14"/>
      <c r="VLK893" s="14"/>
      <c r="VLL893" s="14"/>
      <c r="VLM893" s="14"/>
      <c r="VLN893" s="14"/>
      <c r="VLO893" s="14"/>
      <c r="VLP893" s="14"/>
      <c r="VLQ893" s="14"/>
      <c r="VLR893" s="14"/>
      <c r="VLS893" s="14"/>
      <c r="VLT893" s="14"/>
      <c r="VLU893" s="14"/>
      <c r="VLV893" s="14"/>
      <c r="VLW893" s="14"/>
      <c r="VLX893" s="14"/>
      <c r="VLY893" s="14"/>
      <c r="VLZ893" s="14"/>
      <c r="VMA893" s="14"/>
      <c r="VMB893" s="14"/>
      <c r="VMC893" s="14"/>
      <c r="VMD893" s="14"/>
      <c r="VME893" s="14"/>
      <c r="VMF893" s="14"/>
      <c r="VMG893" s="14"/>
      <c r="VMH893" s="14"/>
      <c r="VMI893" s="14"/>
      <c r="VMJ893" s="14"/>
      <c r="VMK893" s="14"/>
      <c r="VML893" s="14"/>
      <c r="VMM893" s="14"/>
      <c r="VMN893" s="14"/>
      <c r="VMO893" s="14"/>
      <c r="VMP893" s="14"/>
      <c r="VMQ893" s="14"/>
      <c r="VMR893" s="14"/>
      <c r="VMS893" s="14"/>
      <c r="VMT893" s="14"/>
      <c r="VMU893" s="14"/>
      <c r="VMV893" s="14"/>
      <c r="VMW893" s="14"/>
      <c r="VMX893" s="14"/>
      <c r="VMY893" s="14"/>
      <c r="VMZ893" s="14"/>
      <c r="VNA893" s="14"/>
      <c r="VNB893" s="14"/>
      <c r="VNC893" s="14"/>
      <c r="VND893" s="14"/>
      <c r="VNE893" s="14"/>
      <c r="VNF893" s="14"/>
      <c r="VNG893" s="14"/>
      <c r="VNH893" s="14"/>
      <c r="VNI893" s="14"/>
      <c r="VNJ893" s="14"/>
      <c r="VNK893" s="14"/>
      <c r="VNL893" s="14"/>
      <c r="VNM893" s="14"/>
      <c r="VNN893" s="14"/>
      <c r="VNO893" s="14"/>
      <c r="VNP893" s="14"/>
      <c r="VNQ893" s="14"/>
      <c r="VNR893" s="14"/>
      <c r="VNS893" s="14"/>
      <c r="VNT893" s="14"/>
      <c r="VNU893" s="14"/>
      <c r="VNV893" s="14"/>
      <c r="VNW893" s="14"/>
      <c r="VNX893" s="14"/>
      <c r="VNY893" s="14"/>
      <c r="VNZ893" s="14"/>
      <c r="VOA893" s="14"/>
      <c r="VOB893" s="14"/>
      <c r="VOC893" s="14"/>
      <c r="VOD893" s="14"/>
      <c r="VOE893" s="14"/>
      <c r="VOF893" s="14"/>
      <c r="VOG893" s="14"/>
      <c r="VOH893" s="14"/>
      <c r="VOI893" s="14"/>
      <c r="VOJ893" s="14"/>
      <c r="VOK893" s="14"/>
      <c r="VOL893" s="14"/>
      <c r="VOM893" s="14"/>
      <c r="VON893" s="14"/>
      <c r="VOO893" s="14"/>
      <c r="VOP893" s="14"/>
      <c r="VOQ893" s="14"/>
      <c r="VOR893" s="14"/>
      <c r="VOS893" s="14"/>
      <c r="VOT893" s="14"/>
      <c r="VOU893" s="14"/>
      <c r="VOV893" s="14"/>
      <c r="VOW893" s="14"/>
      <c r="VOX893" s="14"/>
      <c r="VOY893" s="14"/>
      <c r="VOZ893" s="14"/>
      <c r="VPA893" s="14"/>
      <c r="VPB893" s="14"/>
      <c r="VPC893" s="14"/>
      <c r="VPD893" s="14"/>
      <c r="VPE893" s="14"/>
      <c r="VPF893" s="14"/>
      <c r="VPG893" s="14"/>
      <c r="VPH893" s="14"/>
      <c r="VPI893" s="14"/>
      <c r="VPJ893" s="14"/>
      <c r="VPK893" s="14"/>
      <c r="VPL893" s="14"/>
      <c r="VPM893" s="14"/>
      <c r="VPN893" s="14"/>
      <c r="VPO893" s="14"/>
      <c r="VPP893" s="14"/>
      <c r="VPQ893" s="14"/>
      <c r="VPR893" s="14"/>
      <c r="VPS893" s="14"/>
      <c r="VPT893" s="14"/>
      <c r="VPU893" s="14"/>
      <c r="VPV893" s="14"/>
      <c r="VPW893" s="14"/>
      <c r="VPX893" s="14"/>
      <c r="VPY893" s="14"/>
      <c r="VPZ893" s="14"/>
      <c r="VQA893" s="14"/>
      <c r="VQB893" s="14"/>
      <c r="VQC893" s="14"/>
      <c r="VQD893" s="14"/>
      <c r="VQE893" s="14"/>
      <c r="VQF893" s="14"/>
      <c r="VQG893" s="14"/>
      <c r="VQH893" s="14"/>
      <c r="VQI893" s="14"/>
      <c r="VQJ893" s="14"/>
      <c r="VQK893" s="14"/>
      <c r="VQL893" s="14"/>
      <c r="VQM893" s="14"/>
      <c r="VQN893" s="14"/>
      <c r="VQO893" s="14"/>
      <c r="VQP893" s="14"/>
      <c r="VQQ893" s="14"/>
      <c r="VQR893" s="14"/>
      <c r="VQS893" s="14"/>
      <c r="VQT893" s="14"/>
      <c r="VQU893" s="14"/>
      <c r="VQV893" s="14"/>
      <c r="VQW893" s="14"/>
      <c r="VQX893" s="14"/>
      <c r="VQY893" s="14"/>
      <c r="VQZ893" s="14"/>
      <c r="VRA893" s="14"/>
      <c r="VRB893" s="14"/>
      <c r="VRC893" s="14"/>
      <c r="VRD893" s="14"/>
      <c r="VRE893" s="14"/>
      <c r="VRF893" s="14"/>
      <c r="VRG893" s="14"/>
      <c r="VRH893" s="14"/>
      <c r="VRI893" s="14"/>
      <c r="VRJ893" s="14"/>
      <c r="VRK893" s="14"/>
      <c r="VRL893" s="14"/>
      <c r="VRM893" s="14"/>
      <c r="VRN893" s="14"/>
      <c r="VRO893" s="14"/>
      <c r="VRP893" s="14"/>
      <c r="VRQ893" s="14"/>
      <c r="VRR893" s="14"/>
      <c r="VRS893" s="14"/>
      <c r="VRT893" s="14"/>
      <c r="VRU893" s="14"/>
      <c r="VRV893" s="14"/>
      <c r="VRW893" s="14"/>
      <c r="VRX893" s="14"/>
      <c r="VRY893" s="14"/>
      <c r="VRZ893" s="14"/>
      <c r="VSA893" s="14"/>
      <c r="VSB893" s="14"/>
      <c r="VSC893" s="14"/>
      <c r="VSD893" s="14"/>
      <c r="VSE893" s="14"/>
      <c r="VSF893" s="14"/>
      <c r="VSG893" s="14"/>
      <c r="VSH893" s="14"/>
      <c r="VSI893" s="14"/>
      <c r="VSJ893" s="14"/>
      <c r="VSK893" s="14"/>
      <c r="VSL893" s="14"/>
      <c r="VSM893" s="14"/>
      <c r="VSN893" s="14"/>
      <c r="VSO893" s="14"/>
      <c r="VSP893" s="14"/>
      <c r="VSQ893" s="14"/>
      <c r="VSR893" s="14"/>
      <c r="VSS893" s="14"/>
      <c r="VST893" s="14"/>
      <c r="VSU893" s="14"/>
      <c r="VSV893" s="14"/>
      <c r="VSW893" s="14"/>
      <c r="VSX893" s="14"/>
      <c r="VSY893" s="14"/>
      <c r="VSZ893" s="14"/>
      <c r="VTA893" s="14"/>
      <c r="VTB893" s="14"/>
      <c r="VTC893" s="14"/>
      <c r="VTD893" s="14"/>
      <c r="VTE893" s="14"/>
      <c r="VTF893" s="14"/>
      <c r="VTG893" s="14"/>
      <c r="VTH893" s="14"/>
      <c r="VTI893" s="14"/>
      <c r="VTJ893" s="14"/>
      <c r="VTK893" s="14"/>
      <c r="VTL893" s="14"/>
      <c r="VTM893" s="14"/>
      <c r="VTN893" s="14"/>
      <c r="VTO893" s="14"/>
      <c r="VTP893" s="14"/>
      <c r="VTQ893" s="14"/>
      <c r="VTR893" s="14"/>
      <c r="VTS893" s="14"/>
      <c r="VTT893" s="14"/>
      <c r="VTU893" s="14"/>
      <c r="VTV893" s="14"/>
      <c r="VTW893" s="14"/>
      <c r="VTX893" s="14"/>
      <c r="VTY893" s="14"/>
      <c r="VTZ893" s="14"/>
      <c r="VUA893" s="14"/>
      <c r="VUB893" s="14"/>
      <c r="VUC893" s="14"/>
      <c r="VUD893" s="14"/>
      <c r="VUE893" s="14"/>
      <c r="VUF893" s="14"/>
      <c r="VUG893" s="14"/>
      <c r="VUH893" s="14"/>
      <c r="VUI893" s="14"/>
      <c r="VUJ893" s="14"/>
      <c r="VUK893" s="14"/>
      <c r="VUL893" s="14"/>
      <c r="VUM893" s="14"/>
      <c r="VUN893" s="14"/>
      <c r="VUO893" s="14"/>
      <c r="VUP893" s="14"/>
      <c r="VUQ893" s="14"/>
      <c r="VUR893" s="14"/>
      <c r="VUS893" s="14"/>
      <c r="VUT893" s="14"/>
      <c r="VUU893" s="14"/>
      <c r="VUV893" s="14"/>
      <c r="VUW893" s="14"/>
      <c r="VUX893" s="14"/>
      <c r="VUY893" s="14"/>
      <c r="VUZ893" s="14"/>
      <c r="VVA893" s="14"/>
      <c r="VVB893" s="14"/>
      <c r="VVC893" s="14"/>
      <c r="VVD893" s="14"/>
      <c r="VVE893" s="14"/>
      <c r="VVF893" s="14"/>
      <c r="VVG893" s="14"/>
      <c r="VVH893" s="14"/>
      <c r="VVI893" s="14"/>
      <c r="VVJ893" s="14"/>
      <c r="VVK893" s="14"/>
      <c r="VVL893" s="14"/>
      <c r="VVM893" s="14"/>
      <c r="VVN893" s="14"/>
      <c r="VVO893" s="14"/>
      <c r="VVP893" s="14"/>
      <c r="VVQ893" s="14"/>
      <c r="VVR893" s="14"/>
      <c r="VVS893" s="14"/>
      <c r="VVT893" s="14"/>
      <c r="VVU893" s="14"/>
      <c r="VVV893" s="14"/>
      <c r="VVW893" s="14"/>
      <c r="VVX893" s="14"/>
      <c r="VVY893" s="14"/>
      <c r="VVZ893" s="14"/>
      <c r="VWA893" s="14"/>
      <c r="VWB893" s="14"/>
      <c r="VWC893" s="14"/>
      <c r="VWD893" s="14"/>
      <c r="VWE893" s="14"/>
      <c r="VWF893" s="14"/>
      <c r="VWG893" s="14"/>
      <c r="VWH893" s="14"/>
      <c r="VWI893" s="14"/>
      <c r="VWJ893" s="14"/>
      <c r="VWK893" s="14"/>
      <c r="VWL893" s="14"/>
      <c r="VWM893" s="14"/>
      <c r="VWN893" s="14"/>
      <c r="VWO893" s="14"/>
      <c r="VWP893" s="14"/>
      <c r="VWQ893" s="14"/>
      <c r="VWR893" s="14"/>
      <c r="VWS893" s="14"/>
      <c r="VWT893" s="14"/>
      <c r="VWU893" s="14"/>
      <c r="VWV893" s="14"/>
      <c r="VWW893" s="14"/>
      <c r="VWX893" s="14"/>
      <c r="VWY893" s="14"/>
      <c r="VWZ893" s="14"/>
      <c r="VXA893" s="14"/>
      <c r="VXB893" s="14"/>
      <c r="VXC893" s="14"/>
      <c r="VXD893" s="14"/>
      <c r="VXE893" s="14"/>
      <c r="VXF893" s="14"/>
      <c r="VXG893" s="14"/>
      <c r="VXH893" s="14"/>
      <c r="VXI893" s="14"/>
      <c r="VXJ893" s="14"/>
      <c r="VXK893" s="14"/>
      <c r="VXL893" s="14"/>
      <c r="VXM893" s="14"/>
      <c r="VXN893" s="14"/>
      <c r="VXO893" s="14"/>
      <c r="VXP893" s="14"/>
      <c r="VXQ893" s="14"/>
      <c r="VXR893" s="14"/>
      <c r="VXS893" s="14"/>
      <c r="VXT893" s="14"/>
      <c r="VXU893" s="14"/>
      <c r="VXV893" s="14"/>
      <c r="VXW893" s="14"/>
      <c r="VXX893" s="14"/>
      <c r="VXY893" s="14"/>
      <c r="VXZ893" s="14"/>
      <c r="VYA893" s="14"/>
      <c r="VYB893" s="14"/>
      <c r="VYC893" s="14"/>
      <c r="VYD893" s="14"/>
      <c r="VYE893" s="14"/>
      <c r="VYF893" s="14"/>
      <c r="VYG893" s="14"/>
      <c r="VYH893" s="14"/>
      <c r="VYI893" s="14"/>
      <c r="VYJ893" s="14"/>
      <c r="VYK893" s="14"/>
      <c r="VYL893" s="14"/>
      <c r="VYM893" s="14"/>
      <c r="VYN893" s="14"/>
      <c r="VYO893" s="14"/>
      <c r="VYP893" s="14"/>
      <c r="VYQ893" s="14"/>
      <c r="VYR893" s="14"/>
      <c r="VYS893" s="14"/>
      <c r="VYT893" s="14"/>
      <c r="VYU893" s="14"/>
      <c r="VYV893" s="14"/>
      <c r="VYW893" s="14"/>
      <c r="VYX893" s="14"/>
      <c r="VYY893" s="14"/>
      <c r="VYZ893" s="14"/>
      <c r="VZA893" s="14"/>
      <c r="VZB893" s="14"/>
      <c r="VZC893" s="14"/>
      <c r="VZD893" s="14"/>
      <c r="VZE893" s="14"/>
      <c r="VZF893" s="14"/>
      <c r="VZG893" s="14"/>
      <c r="VZH893" s="14"/>
      <c r="VZI893" s="14"/>
      <c r="VZJ893" s="14"/>
      <c r="VZK893" s="14"/>
      <c r="VZL893" s="14"/>
      <c r="VZM893" s="14"/>
      <c r="VZN893" s="14"/>
      <c r="VZO893" s="14"/>
      <c r="VZP893" s="14"/>
      <c r="VZQ893" s="14"/>
      <c r="VZR893" s="14"/>
      <c r="VZS893" s="14"/>
      <c r="VZT893" s="14"/>
      <c r="VZU893" s="14"/>
      <c r="VZV893" s="14"/>
      <c r="VZW893" s="14"/>
      <c r="VZX893" s="14"/>
      <c r="VZY893" s="14"/>
      <c r="VZZ893" s="14"/>
      <c r="WAA893" s="14"/>
      <c r="WAB893" s="14"/>
      <c r="WAC893" s="14"/>
      <c r="WAD893" s="14"/>
      <c r="WAE893" s="14"/>
      <c r="WAF893" s="14"/>
      <c r="WAG893" s="14"/>
      <c r="WAH893" s="14"/>
      <c r="WAI893" s="14"/>
      <c r="WAJ893" s="14"/>
      <c r="WAK893" s="14"/>
      <c r="WAL893" s="14"/>
      <c r="WAM893" s="14"/>
      <c r="WAN893" s="14"/>
      <c r="WAO893" s="14"/>
      <c r="WAP893" s="14"/>
      <c r="WAQ893" s="14"/>
      <c r="WAR893" s="14"/>
      <c r="WAS893" s="14"/>
      <c r="WAT893" s="14"/>
      <c r="WAU893" s="14"/>
      <c r="WAV893" s="14"/>
      <c r="WAW893" s="14"/>
      <c r="WAX893" s="14"/>
      <c r="WAY893" s="14"/>
      <c r="WAZ893" s="14"/>
      <c r="WBA893" s="14"/>
      <c r="WBB893" s="14"/>
      <c r="WBC893" s="14"/>
      <c r="WBD893" s="14"/>
      <c r="WBE893" s="14"/>
      <c r="WBF893" s="14"/>
      <c r="WBG893" s="14"/>
      <c r="WBH893" s="14"/>
      <c r="WBI893" s="14"/>
      <c r="WBJ893" s="14"/>
      <c r="WBK893" s="14"/>
      <c r="WBL893" s="14"/>
      <c r="WBM893" s="14"/>
      <c r="WBN893" s="14"/>
      <c r="WBO893" s="14"/>
      <c r="WBP893" s="14"/>
      <c r="WBQ893" s="14"/>
      <c r="WBR893" s="14"/>
      <c r="WBS893" s="14"/>
      <c r="WBT893" s="14"/>
      <c r="WBU893" s="14"/>
      <c r="WBV893" s="14"/>
      <c r="WBW893" s="14"/>
      <c r="WBX893" s="14"/>
      <c r="WBY893" s="14"/>
      <c r="WBZ893" s="14"/>
      <c r="WCA893" s="14"/>
      <c r="WCB893" s="14"/>
      <c r="WCC893" s="14"/>
      <c r="WCD893" s="14"/>
      <c r="WCE893" s="14"/>
      <c r="WCF893" s="14"/>
      <c r="WCG893" s="14"/>
      <c r="WCH893" s="14"/>
      <c r="WCI893" s="14"/>
      <c r="WCJ893" s="14"/>
      <c r="WCK893" s="14"/>
      <c r="WCL893" s="14"/>
      <c r="WCM893" s="14"/>
      <c r="WCN893" s="14"/>
      <c r="WCO893" s="14"/>
      <c r="WCP893" s="14"/>
      <c r="WCQ893" s="14"/>
      <c r="WCR893" s="14"/>
      <c r="WCS893" s="14"/>
      <c r="WCT893" s="14"/>
      <c r="WCU893" s="14"/>
      <c r="WCV893" s="14"/>
      <c r="WCW893" s="14"/>
      <c r="WCX893" s="14"/>
      <c r="WCY893" s="14"/>
      <c r="WCZ893" s="14"/>
      <c r="WDA893" s="14"/>
      <c r="WDB893" s="14"/>
      <c r="WDC893" s="14"/>
      <c r="WDD893" s="14"/>
      <c r="WDE893" s="14"/>
      <c r="WDF893" s="14"/>
      <c r="WDG893" s="14"/>
      <c r="WDH893" s="14"/>
      <c r="WDI893" s="14"/>
      <c r="WDJ893" s="14"/>
      <c r="WDK893" s="14"/>
      <c r="WDL893" s="14"/>
      <c r="WDM893" s="14"/>
      <c r="WDN893" s="14"/>
      <c r="WDO893" s="14"/>
      <c r="WDP893" s="14"/>
      <c r="WDQ893" s="14"/>
      <c r="WDR893" s="14"/>
      <c r="WDS893" s="14"/>
      <c r="WDT893" s="14"/>
      <c r="WDU893" s="14"/>
      <c r="WDV893" s="14"/>
      <c r="WDW893" s="14"/>
      <c r="WDX893" s="14"/>
      <c r="WDY893" s="14"/>
      <c r="WDZ893" s="14"/>
      <c r="WEA893" s="14"/>
      <c r="WEB893" s="14"/>
      <c r="WEC893" s="14"/>
      <c r="WED893" s="14"/>
      <c r="WEE893" s="14"/>
      <c r="WEF893" s="14"/>
      <c r="WEG893" s="14"/>
      <c r="WEH893" s="14"/>
      <c r="WEI893" s="14"/>
      <c r="WEJ893" s="14"/>
      <c r="WEK893" s="14"/>
      <c r="WEL893" s="14"/>
      <c r="WEM893" s="14"/>
      <c r="WEN893" s="14"/>
      <c r="WEO893" s="14"/>
      <c r="WEP893" s="14"/>
      <c r="WEQ893" s="14"/>
      <c r="WER893" s="14"/>
      <c r="WES893" s="14"/>
      <c r="WET893" s="14"/>
      <c r="WEU893" s="14"/>
      <c r="WEV893" s="14"/>
      <c r="WEW893" s="14"/>
      <c r="WEX893" s="14"/>
      <c r="WEY893" s="14"/>
      <c r="WEZ893" s="14"/>
      <c r="WFA893" s="14"/>
      <c r="WFB893" s="14"/>
      <c r="WFC893" s="14"/>
      <c r="WFD893" s="14"/>
      <c r="WFE893" s="14"/>
      <c r="WFF893" s="14"/>
      <c r="WFG893" s="14"/>
      <c r="WFH893" s="14"/>
      <c r="WFI893" s="14"/>
      <c r="WFJ893" s="14"/>
      <c r="WFK893" s="14"/>
      <c r="WFL893" s="14"/>
      <c r="WFM893" s="14"/>
      <c r="WFN893" s="14"/>
      <c r="WFO893" s="14"/>
      <c r="WFP893" s="14"/>
      <c r="WFQ893" s="14"/>
      <c r="WFR893" s="14"/>
      <c r="WFS893" s="14"/>
      <c r="WFT893" s="14"/>
      <c r="WFU893" s="14"/>
      <c r="WFV893" s="14"/>
      <c r="WFW893" s="14"/>
      <c r="WFX893" s="14"/>
      <c r="WFY893" s="14"/>
      <c r="WFZ893" s="14"/>
      <c r="WGA893" s="14"/>
      <c r="WGB893" s="14"/>
      <c r="WGC893" s="14"/>
      <c r="WGD893" s="14"/>
      <c r="WGE893" s="14"/>
      <c r="WGF893" s="14"/>
      <c r="WGG893" s="14"/>
      <c r="WGH893" s="14"/>
      <c r="WGI893" s="14"/>
      <c r="WGJ893" s="14"/>
      <c r="WGK893" s="14"/>
      <c r="WGL893" s="14"/>
      <c r="WGM893" s="14"/>
      <c r="WGN893" s="14"/>
      <c r="WGO893" s="14"/>
      <c r="WGP893" s="14"/>
      <c r="WGQ893" s="14"/>
      <c r="WGR893" s="14"/>
      <c r="WGS893" s="14"/>
      <c r="WGT893" s="14"/>
      <c r="WGU893" s="14"/>
      <c r="WGV893" s="14"/>
      <c r="WGW893" s="14"/>
      <c r="WGX893" s="14"/>
      <c r="WGY893" s="14"/>
      <c r="WGZ893" s="14"/>
      <c r="WHA893" s="14"/>
      <c r="WHB893" s="14"/>
      <c r="WHC893" s="14"/>
      <c r="WHD893" s="14"/>
      <c r="WHE893" s="14"/>
      <c r="WHF893" s="14"/>
      <c r="WHG893" s="14"/>
      <c r="WHH893" s="14"/>
      <c r="WHI893" s="14"/>
      <c r="WHJ893" s="14"/>
      <c r="WHK893" s="14"/>
      <c r="WHL893" s="14"/>
      <c r="WHM893" s="14"/>
      <c r="WHN893" s="14"/>
      <c r="WHO893" s="14"/>
      <c r="WHP893" s="14"/>
      <c r="WHQ893" s="14"/>
      <c r="WHR893" s="14"/>
      <c r="WHS893" s="14"/>
      <c r="WHT893" s="14"/>
      <c r="WHU893" s="14"/>
      <c r="WHV893" s="14"/>
      <c r="WHW893" s="14"/>
      <c r="WHX893" s="14"/>
      <c r="WHY893" s="14"/>
      <c r="WHZ893" s="14"/>
      <c r="WIA893" s="14"/>
      <c r="WIB893" s="14"/>
      <c r="WIC893" s="14"/>
      <c r="WID893" s="14"/>
      <c r="WIE893" s="14"/>
      <c r="WIF893" s="14"/>
      <c r="WIG893" s="14"/>
      <c r="WIH893" s="14"/>
      <c r="WII893" s="14"/>
      <c r="WIJ893" s="14"/>
      <c r="WIK893" s="14"/>
      <c r="WIL893" s="14"/>
      <c r="WIM893" s="14"/>
      <c r="WIN893" s="14"/>
      <c r="WIO893" s="14"/>
      <c r="WIP893" s="14"/>
      <c r="WIQ893" s="14"/>
      <c r="WIR893" s="14"/>
      <c r="WIS893" s="14"/>
      <c r="WIT893" s="14"/>
      <c r="WIU893" s="14"/>
      <c r="WIV893" s="14"/>
      <c r="WIW893" s="14"/>
      <c r="WIX893" s="14"/>
      <c r="WIY893" s="14"/>
      <c r="WIZ893" s="14"/>
      <c r="WJA893" s="14"/>
      <c r="WJB893" s="14"/>
      <c r="WJC893" s="14"/>
      <c r="WJD893" s="14"/>
      <c r="WJE893" s="14"/>
      <c r="WJF893" s="14"/>
      <c r="WJG893" s="14"/>
      <c r="WJH893" s="14"/>
      <c r="WJI893" s="14"/>
      <c r="WJJ893" s="14"/>
      <c r="WJK893" s="14"/>
      <c r="WJL893" s="14"/>
      <c r="WJM893" s="14"/>
      <c r="WJN893" s="14"/>
      <c r="WJO893" s="14"/>
      <c r="WJP893" s="14"/>
      <c r="WJQ893" s="14"/>
      <c r="WJR893" s="14"/>
      <c r="WJS893" s="14"/>
      <c r="WJT893" s="14"/>
      <c r="WJU893" s="14"/>
      <c r="WJV893" s="14"/>
      <c r="WJW893" s="14"/>
      <c r="WJX893" s="14"/>
      <c r="WJY893" s="14"/>
      <c r="WJZ893" s="14"/>
      <c r="WKA893" s="14"/>
      <c r="WKB893" s="14"/>
      <c r="WKC893" s="14"/>
      <c r="WKD893" s="14"/>
      <c r="WKE893" s="14"/>
      <c r="WKF893" s="14"/>
      <c r="WKG893" s="14"/>
      <c r="WKH893" s="14"/>
      <c r="WKI893" s="14"/>
      <c r="WKJ893" s="14"/>
      <c r="WKK893" s="14"/>
      <c r="WKL893" s="14"/>
      <c r="WKM893" s="14"/>
      <c r="WKN893" s="14"/>
      <c r="WKO893" s="14"/>
      <c r="WKP893" s="14"/>
      <c r="WKQ893" s="14"/>
      <c r="WKR893" s="14"/>
      <c r="WKS893" s="14"/>
      <c r="WKT893" s="14"/>
      <c r="WKU893" s="14"/>
      <c r="WKV893" s="14"/>
      <c r="WKW893" s="14"/>
      <c r="WKX893" s="14"/>
      <c r="WKY893" s="14"/>
      <c r="WKZ893" s="14"/>
      <c r="WLA893" s="14"/>
      <c r="WLB893" s="14"/>
      <c r="WLC893" s="14"/>
      <c r="WLD893" s="14"/>
      <c r="WLE893" s="14"/>
      <c r="WLF893" s="14"/>
      <c r="WLG893" s="14"/>
      <c r="WLH893" s="14"/>
      <c r="WLI893" s="14"/>
      <c r="WLJ893" s="14"/>
      <c r="WLK893" s="14"/>
      <c r="WLL893" s="14"/>
      <c r="WLM893" s="14"/>
      <c r="WLN893" s="14"/>
      <c r="WLO893" s="14"/>
      <c r="WLP893" s="14"/>
      <c r="WLQ893" s="14"/>
      <c r="WLR893" s="14"/>
      <c r="WLS893" s="14"/>
      <c r="WLT893" s="14"/>
      <c r="WLU893" s="14"/>
      <c r="WLV893" s="14"/>
      <c r="WLW893" s="14"/>
      <c r="WLX893" s="14"/>
      <c r="WLY893" s="14"/>
      <c r="WLZ893" s="14"/>
      <c r="WMA893" s="14"/>
      <c r="WMB893" s="14"/>
      <c r="WMC893" s="14"/>
      <c r="WMD893" s="14"/>
      <c r="WME893" s="14"/>
      <c r="WMF893" s="14"/>
      <c r="WMG893" s="14"/>
      <c r="WMH893" s="14"/>
      <c r="WMI893" s="14"/>
      <c r="WMJ893" s="14"/>
      <c r="WMK893" s="14"/>
      <c r="WML893" s="14"/>
      <c r="WMM893" s="14"/>
      <c r="WMN893" s="14"/>
      <c r="WMO893" s="14"/>
      <c r="WMP893" s="14"/>
      <c r="WMQ893" s="14"/>
      <c r="WMR893" s="14"/>
      <c r="WMS893" s="14"/>
      <c r="WMT893" s="14"/>
      <c r="WMU893" s="14"/>
      <c r="WMV893" s="14"/>
      <c r="WMW893" s="14"/>
      <c r="WMX893" s="14"/>
      <c r="WMY893" s="14"/>
      <c r="WMZ893" s="14"/>
      <c r="WNA893" s="14"/>
      <c r="WNB893" s="14"/>
      <c r="WNC893" s="14"/>
      <c r="WND893" s="14"/>
      <c r="WNE893" s="14"/>
      <c r="WNF893" s="14"/>
      <c r="WNG893" s="14"/>
      <c r="WNH893" s="14"/>
      <c r="WNI893" s="14"/>
      <c r="WNJ893" s="14"/>
      <c r="WNK893" s="14"/>
      <c r="WNL893" s="14"/>
      <c r="WNM893" s="14"/>
      <c r="WNN893" s="14"/>
      <c r="WNO893" s="14"/>
      <c r="WNP893" s="14"/>
      <c r="WNQ893" s="14"/>
      <c r="WNR893" s="14"/>
      <c r="WNS893" s="14"/>
      <c r="WNT893" s="14"/>
      <c r="WNU893" s="14"/>
      <c r="WNV893" s="14"/>
      <c r="WNW893" s="14"/>
      <c r="WNX893" s="14"/>
      <c r="WNY893" s="14"/>
      <c r="WNZ893" s="14"/>
      <c r="WOA893" s="14"/>
      <c r="WOB893" s="14"/>
      <c r="WOC893" s="14"/>
      <c r="WOD893" s="14"/>
      <c r="WOE893" s="14"/>
      <c r="WOF893" s="14"/>
      <c r="WOG893" s="14"/>
      <c r="WOH893" s="14"/>
      <c r="WOI893" s="14"/>
      <c r="WOJ893" s="14"/>
      <c r="WOK893" s="14"/>
      <c r="WOL893" s="14"/>
      <c r="WOM893" s="14"/>
      <c r="WON893" s="14"/>
      <c r="WOO893" s="14"/>
      <c r="WOP893" s="14"/>
      <c r="WOQ893" s="14"/>
      <c r="WOR893" s="14"/>
      <c r="WOS893" s="14"/>
      <c r="WOT893" s="14"/>
      <c r="WOU893" s="14"/>
      <c r="WOV893" s="14"/>
      <c r="WOW893" s="14"/>
      <c r="WOX893" s="14"/>
      <c r="WOY893" s="14"/>
      <c r="WOZ893" s="14"/>
      <c r="WPA893" s="14"/>
      <c r="WPB893" s="14"/>
      <c r="WPC893" s="14"/>
      <c r="WPD893" s="14"/>
      <c r="WPE893" s="14"/>
      <c r="WPF893" s="14"/>
      <c r="WPG893" s="14"/>
      <c r="WPH893" s="14"/>
      <c r="WPI893" s="14"/>
      <c r="WPJ893" s="14"/>
      <c r="WPK893" s="14"/>
      <c r="WPL893" s="14"/>
      <c r="WPM893" s="14"/>
      <c r="WPN893" s="14"/>
      <c r="WPO893" s="14"/>
      <c r="WPP893" s="14"/>
      <c r="WPQ893" s="14"/>
      <c r="WPR893" s="14"/>
      <c r="WPS893" s="14"/>
      <c r="WPT893" s="14"/>
      <c r="WPU893" s="14"/>
      <c r="WPV893" s="14"/>
      <c r="WPW893" s="14"/>
      <c r="WPX893" s="14"/>
      <c r="WPY893" s="14"/>
      <c r="WPZ893" s="14"/>
      <c r="WQA893" s="14"/>
      <c r="WQB893" s="14"/>
      <c r="WQC893" s="14"/>
      <c r="WQD893" s="14"/>
      <c r="WQE893" s="14"/>
      <c r="WQF893" s="14"/>
      <c r="WQG893" s="14"/>
      <c r="WQH893" s="14"/>
      <c r="WQI893" s="14"/>
      <c r="WQJ893" s="14"/>
      <c r="WQK893" s="14"/>
      <c r="WQL893" s="14"/>
      <c r="WQM893" s="14"/>
      <c r="WQN893" s="14"/>
      <c r="WQO893" s="14"/>
      <c r="WQP893" s="14"/>
      <c r="WQQ893" s="14"/>
      <c r="WQR893" s="14"/>
      <c r="WQS893" s="14"/>
      <c r="WQT893" s="14"/>
      <c r="WQU893" s="14"/>
      <c r="WQV893" s="14"/>
      <c r="WQW893" s="14"/>
      <c r="WQX893" s="14"/>
      <c r="WQY893" s="14"/>
      <c r="WQZ893" s="14"/>
      <c r="WRA893" s="14"/>
      <c r="WRB893" s="14"/>
      <c r="WRC893" s="14"/>
      <c r="WRD893" s="14"/>
      <c r="WRE893" s="14"/>
      <c r="WRF893" s="14"/>
      <c r="WRG893" s="14"/>
      <c r="WRH893" s="14"/>
      <c r="WRI893" s="14"/>
      <c r="WRJ893" s="14"/>
      <c r="WRK893" s="14"/>
      <c r="WRL893" s="14"/>
      <c r="WRM893" s="14"/>
      <c r="WRN893" s="14"/>
      <c r="WRO893" s="14"/>
      <c r="WRP893" s="14"/>
      <c r="WRQ893" s="14"/>
      <c r="WRR893" s="14"/>
      <c r="WRS893" s="14"/>
      <c r="WRT893" s="14"/>
      <c r="WRU893" s="14"/>
      <c r="WRV893" s="14"/>
      <c r="WRW893" s="14"/>
      <c r="WRX893" s="14"/>
      <c r="WRY893" s="14"/>
      <c r="WRZ893" s="14"/>
      <c r="WSA893" s="14"/>
      <c r="WSB893" s="14"/>
      <c r="WSC893" s="14"/>
      <c r="WSD893" s="14"/>
      <c r="WSE893" s="14"/>
      <c r="WSF893" s="14"/>
      <c r="WSG893" s="14"/>
      <c r="WSH893" s="14"/>
      <c r="WSI893" s="14"/>
      <c r="WSJ893" s="14"/>
      <c r="WSK893" s="14"/>
      <c r="WSL893" s="14"/>
      <c r="WSM893" s="14"/>
      <c r="WSN893" s="14"/>
      <c r="WSO893" s="14"/>
      <c r="WSP893" s="14"/>
      <c r="WSQ893" s="14"/>
      <c r="WSR893" s="14"/>
      <c r="WSS893" s="14"/>
      <c r="WST893" s="14"/>
      <c r="WSU893" s="14"/>
      <c r="WSV893" s="14"/>
      <c r="WSW893" s="14"/>
      <c r="WSX893" s="14"/>
      <c r="WSY893" s="14"/>
      <c r="WSZ893" s="14"/>
      <c r="WTA893" s="14"/>
      <c r="WTB893" s="14"/>
      <c r="WTC893" s="14"/>
      <c r="WTD893" s="14"/>
      <c r="WTE893" s="14"/>
      <c r="WTF893" s="14"/>
      <c r="WTG893" s="14"/>
      <c r="WTH893" s="14"/>
      <c r="WTI893" s="14"/>
      <c r="WTJ893" s="14"/>
      <c r="WTK893" s="14"/>
      <c r="WTL893" s="14"/>
      <c r="WTM893" s="14"/>
      <c r="WTN893" s="14"/>
      <c r="WTO893" s="14"/>
      <c r="WTP893" s="14"/>
      <c r="WTQ893" s="14"/>
      <c r="WTR893" s="14"/>
      <c r="WTS893" s="14"/>
      <c r="WTT893" s="14"/>
      <c r="WTU893" s="14"/>
      <c r="WTV893" s="14"/>
      <c r="WTW893" s="14"/>
      <c r="WTX893" s="14"/>
      <c r="WTY893" s="14"/>
      <c r="WTZ893" s="14"/>
      <c r="WUA893" s="14"/>
      <c r="WUB893" s="14"/>
      <c r="WUC893" s="14"/>
      <c r="WUD893" s="14"/>
      <c r="WUE893" s="14"/>
      <c r="WUF893" s="14"/>
      <c r="WUG893" s="14"/>
      <c r="WUH893" s="14"/>
      <c r="WUI893" s="14"/>
      <c r="WUJ893" s="14"/>
      <c r="WUK893" s="14"/>
      <c r="WUL893" s="14"/>
      <c r="WUM893" s="14"/>
      <c r="WUN893" s="14"/>
      <c r="WUO893" s="14"/>
      <c r="WUP893" s="14"/>
      <c r="WUQ893" s="14"/>
      <c r="WUR893" s="14"/>
      <c r="WUS893" s="14"/>
      <c r="WUT893" s="14"/>
      <c r="WUU893" s="14"/>
      <c r="WUV893" s="14"/>
      <c r="WUW893" s="14"/>
      <c r="WUX893" s="14"/>
      <c r="WUY893" s="14"/>
      <c r="WUZ893" s="14"/>
      <c r="WVA893" s="14"/>
      <c r="WVB893" s="14"/>
      <c r="WVC893" s="14"/>
      <c r="WVD893" s="14"/>
      <c r="WVE893" s="14"/>
      <c r="WVF893" s="14"/>
      <c r="WVG893" s="14"/>
      <c r="WVH893" s="14"/>
      <c r="WVI893" s="14"/>
      <c r="WVJ893" s="14"/>
      <c r="WVK893" s="14"/>
      <c r="WVL893" s="14"/>
      <c r="WVM893" s="14"/>
      <c r="WVN893" s="14"/>
      <c r="WVO893" s="14"/>
      <c r="WVP893" s="14"/>
      <c r="WVQ893" s="14"/>
      <c r="WVR893" s="14"/>
      <c r="WVS893" s="14"/>
      <c r="WVT893" s="14"/>
      <c r="WVU893" s="14"/>
      <c r="WVV893" s="14"/>
      <c r="WVW893" s="14"/>
      <c r="WVX893" s="14"/>
      <c r="WVY893" s="14"/>
      <c r="WVZ893" s="14"/>
      <c r="WWA893" s="14"/>
      <c r="WWB893" s="14"/>
      <c r="WWC893" s="14"/>
      <c r="WWD893" s="14"/>
      <c r="WWE893" s="14"/>
      <c r="WWF893" s="14"/>
      <c r="WWG893" s="14"/>
      <c r="WWH893" s="14"/>
      <c r="WWI893" s="14"/>
      <c r="WWJ893" s="14"/>
      <c r="WWK893" s="14"/>
      <c r="WWL893" s="14"/>
      <c r="WWM893" s="14"/>
      <c r="WWN893" s="14"/>
      <c r="WWO893" s="14"/>
      <c r="WWP893" s="14"/>
      <c r="WWQ893" s="14"/>
      <c r="WWR893" s="14"/>
      <c r="WWS893" s="14"/>
      <c r="WWT893" s="14"/>
      <c r="WWU893" s="14"/>
      <c r="WWV893" s="14"/>
      <c r="WWW893" s="14"/>
      <c r="WWX893" s="14"/>
      <c r="WWY893" s="14"/>
      <c r="WWZ893" s="14"/>
      <c r="WXA893" s="14"/>
      <c r="WXB893" s="14"/>
      <c r="WXC893" s="14"/>
      <c r="WXD893" s="14"/>
      <c r="WXE893" s="14"/>
      <c r="WXF893" s="14"/>
      <c r="WXG893" s="14"/>
      <c r="WXH893" s="14"/>
      <c r="WXI893" s="14"/>
      <c r="WXJ893" s="14"/>
      <c r="WXK893" s="14"/>
      <c r="WXL893" s="14"/>
      <c r="WXM893" s="14"/>
      <c r="WXN893" s="14"/>
      <c r="WXO893" s="14"/>
      <c r="WXP893" s="14"/>
      <c r="WXQ893" s="14"/>
      <c r="WXR893" s="14"/>
      <c r="WXS893" s="14"/>
      <c r="WXT893" s="14"/>
      <c r="WXU893" s="14"/>
      <c r="WXV893" s="14"/>
      <c r="WXW893" s="14"/>
      <c r="WXX893" s="14"/>
      <c r="WXY893" s="14"/>
      <c r="WXZ893" s="14"/>
      <c r="WYA893" s="14"/>
      <c r="WYB893" s="14"/>
      <c r="WYC893" s="14"/>
      <c r="WYD893" s="14"/>
      <c r="WYE893" s="14"/>
      <c r="WYF893" s="14"/>
      <c r="WYG893" s="14"/>
      <c r="WYH893" s="14"/>
      <c r="WYI893" s="14"/>
      <c r="WYJ893" s="14"/>
      <c r="WYK893" s="14"/>
      <c r="WYL893" s="14"/>
      <c r="WYM893" s="14"/>
      <c r="WYN893" s="14"/>
      <c r="WYO893" s="14"/>
      <c r="WYP893" s="14"/>
      <c r="WYQ893" s="14"/>
      <c r="WYR893" s="14"/>
      <c r="WYS893" s="14"/>
      <c r="WYT893" s="14"/>
      <c r="WYU893" s="14"/>
      <c r="WYV893" s="14"/>
      <c r="WYW893" s="14"/>
      <c r="WYX893" s="14"/>
      <c r="WYY893" s="14"/>
      <c r="WYZ893" s="14"/>
      <c r="WZA893" s="14"/>
      <c r="WZB893" s="14"/>
      <c r="WZC893" s="14"/>
      <c r="WZD893" s="14"/>
      <c r="WZE893" s="14"/>
      <c r="WZF893" s="14"/>
      <c r="WZG893" s="14"/>
      <c r="WZH893" s="14"/>
      <c r="WZI893" s="14"/>
      <c r="WZJ893" s="14"/>
      <c r="WZK893" s="14"/>
      <c r="WZL893" s="14"/>
      <c r="WZM893" s="14"/>
      <c r="WZN893" s="14"/>
      <c r="WZO893" s="14"/>
      <c r="WZP893" s="14"/>
      <c r="WZQ893" s="14"/>
      <c r="WZR893" s="14"/>
      <c r="WZS893" s="14"/>
      <c r="WZT893" s="14"/>
      <c r="WZU893" s="14"/>
      <c r="WZV893" s="14"/>
      <c r="WZW893" s="14"/>
      <c r="WZX893" s="14"/>
      <c r="WZY893" s="14"/>
      <c r="WZZ893" s="14"/>
      <c r="XAA893" s="14"/>
      <c r="XAB893" s="14"/>
      <c r="XAC893" s="14"/>
      <c r="XAD893" s="14"/>
      <c r="XAE893" s="14"/>
      <c r="XAF893" s="14"/>
      <c r="XAG893" s="14"/>
      <c r="XAH893" s="14"/>
      <c r="XAI893" s="14"/>
      <c r="XAJ893" s="14"/>
      <c r="XAK893" s="14"/>
      <c r="XAL893" s="14"/>
      <c r="XAM893" s="14"/>
      <c r="XAN893" s="14"/>
      <c r="XAO893" s="14"/>
      <c r="XAP893" s="14"/>
      <c r="XAQ893" s="14"/>
      <c r="XAR893" s="14"/>
      <c r="XAS893" s="14"/>
      <c r="XAT893" s="14"/>
      <c r="XAU893" s="14"/>
      <c r="XAV893" s="14"/>
      <c r="XAW893" s="14"/>
      <c r="XAX893" s="14"/>
      <c r="XAY893" s="14"/>
      <c r="XAZ893" s="14"/>
      <c r="XBA893" s="14"/>
      <c r="XBB893" s="14"/>
      <c r="XBC893" s="14"/>
      <c r="XBD893" s="14"/>
      <c r="XBE893" s="14"/>
      <c r="XBF893" s="14"/>
      <c r="XBG893" s="14"/>
      <c r="XBH893" s="14"/>
      <c r="XBI893" s="14"/>
      <c r="XBJ893" s="14"/>
      <c r="XBK893" s="14"/>
      <c r="XBL893" s="14"/>
      <c r="XBM893" s="14"/>
      <c r="XBN893" s="14"/>
      <c r="XBO893" s="14"/>
      <c r="XBP893" s="14"/>
      <c r="XBQ893" s="14"/>
      <c r="XBR893" s="14"/>
      <c r="XBS893" s="14"/>
      <c r="XBT893" s="14"/>
      <c r="XBU893" s="14"/>
      <c r="XBV893" s="14"/>
      <c r="XBW893" s="14"/>
      <c r="XBX893" s="14"/>
      <c r="XBY893" s="14"/>
      <c r="XBZ893" s="14"/>
      <c r="XCA893" s="14"/>
      <c r="XCB893" s="14"/>
      <c r="XCC893" s="14"/>
      <c r="XCD893" s="14"/>
      <c r="XCE893" s="14"/>
      <c r="XCF893" s="14"/>
      <c r="XCG893" s="14"/>
      <c r="XCH893" s="14"/>
      <c r="XCI893" s="14"/>
      <c r="XCJ893" s="14"/>
      <c r="XCK893" s="14"/>
      <c r="XCL893" s="14"/>
      <c r="XCM893" s="14"/>
      <c r="XCN893" s="14"/>
      <c r="XCO893" s="14"/>
      <c r="XCP893" s="14"/>
      <c r="XCQ893" s="14"/>
      <c r="XCR893" s="14"/>
      <c r="XCS893" s="14"/>
      <c r="XCT893" s="14"/>
      <c r="XCU893" s="14"/>
      <c r="XCV893" s="14"/>
      <c r="XCW893" s="14"/>
      <c r="XCX893" s="14"/>
      <c r="XCY893" s="14"/>
      <c r="XCZ893" s="14"/>
      <c r="XDA893" s="14"/>
      <c r="XDB893" s="14"/>
      <c r="XDC893" s="14"/>
      <c r="XDD893" s="14"/>
      <c r="XDE893" s="14"/>
      <c r="XDF893" s="14"/>
      <c r="XDG893" s="14"/>
      <c r="XDH893" s="14"/>
      <c r="XDI893" s="14"/>
      <c r="XDJ893" s="14"/>
      <c r="XDK893" s="14"/>
      <c r="XDL893" s="14"/>
      <c r="XDM893" s="14"/>
      <c r="XDN893" s="14"/>
      <c r="XDO893" s="14"/>
      <c r="XDP893" s="14"/>
      <c r="XDQ893" s="14"/>
      <c r="XDR893" s="14"/>
      <c r="XDS893" s="14"/>
      <c r="XDT893" s="14"/>
      <c r="XDU893" s="14"/>
      <c r="XDV893" s="14"/>
      <c r="XDW893" s="14"/>
      <c r="XDX893" s="14"/>
      <c r="XDY893" s="14"/>
      <c r="XDZ893" s="14"/>
      <c r="XEA893" s="14"/>
      <c r="XEB893" s="14"/>
      <c r="XEC893" s="14"/>
      <c r="XED893" s="14"/>
      <c r="XEE893" s="14"/>
      <c r="XEF893" s="14"/>
      <c r="XEG893" s="14"/>
      <c r="XEH893" s="14"/>
      <c r="XEI893" s="14"/>
      <c r="XEJ893" s="14"/>
      <c r="XEK893" s="14"/>
      <c r="XEL893" s="14"/>
      <c r="XEM893" s="14"/>
      <c r="XEN893" s="14"/>
      <c r="XEO893" s="14"/>
      <c r="XEP893" s="14"/>
      <c r="XEQ893" s="14"/>
      <c r="XER893" s="14"/>
      <c r="XES893" s="14"/>
      <c r="XET893" s="14"/>
      <c r="XEU893" s="14"/>
      <c r="XEV893" s="14"/>
      <c r="XEW893" s="14"/>
      <c r="XEX893" s="14"/>
      <c r="XEY893" s="14"/>
      <c r="XEZ893" s="14"/>
      <c r="XFA893" s="14"/>
      <c r="XFB893" s="14"/>
      <c r="XFC893" s="14"/>
      <c r="XFD893" s="14"/>
    </row>
    <row r="894" spans="2:16384" hidden="1" x14ac:dyDescent="0.25">
      <c r="B894" s="63" t="s">
        <v>53</v>
      </c>
      <c r="C894" s="40" t="s">
        <v>62</v>
      </c>
      <c r="D894" s="83" t="s">
        <v>120</v>
      </c>
      <c r="E894" s="112" t="s">
        <v>46</v>
      </c>
      <c r="F894" s="25"/>
      <c r="G894" s="111">
        <v>3</v>
      </c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9">
        <f t="shared" si="53"/>
        <v>0</v>
      </c>
      <c r="AH894" s="22"/>
      <c r="AI894" s="22"/>
      <c r="AJ894" s="22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9">
        <f t="shared" si="56"/>
        <v>0</v>
      </c>
      <c r="BC894" s="1"/>
      <c r="BD894" s="1"/>
      <c r="BE894" s="1"/>
      <c r="BF894" s="1"/>
      <c r="BG894" s="9">
        <f t="shared" si="54"/>
        <v>3</v>
      </c>
      <c r="BH894" s="23">
        <f t="shared" si="55"/>
        <v>0</v>
      </c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14"/>
      <c r="FW894" s="14"/>
      <c r="FX894" s="14"/>
      <c r="FY894" s="14"/>
      <c r="FZ894" s="14"/>
      <c r="GA894" s="14"/>
      <c r="GB894" s="14"/>
      <c r="GC894" s="14"/>
      <c r="GD894" s="14"/>
      <c r="GE894" s="14"/>
      <c r="GF894" s="14"/>
      <c r="GG894" s="14"/>
      <c r="GH894" s="14"/>
      <c r="GI894" s="14"/>
      <c r="GJ894" s="14"/>
      <c r="GK894" s="14"/>
      <c r="GL894" s="14"/>
      <c r="GM894" s="14"/>
      <c r="GN894" s="14"/>
      <c r="GO894" s="14"/>
      <c r="GP894" s="14"/>
      <c r="GQ894" s="14"/>
      <c r="GR894" s="14"/>
      <c r="GS894" s="14"/>
      <c r="GT894" s="14"/>
      <c r="GU894" s="14"/>
      <c r="GV894" s="14"/>
      <c r="GW894" s="14"/>
      <c r="GX894" s="14"/>
      <c r="GY894" s="14"/>
      <c r="GZ894" s="14"/>
      <c r="HA894" s="14"/>
      <c r="HB894" s="14"/>
      <c r="HC894" s="14"/>
      <c r="HD894" s="14"/>
      <c r="HE894" s="14"/>
      <c r="HF894" s="14"/>
      <c r="HG894" s="14"/>
      <c r="HH894" s="14"/>
      <c r="HI894" s="14"/>
      <c r="HJ894" s="14"/>
      <c r="HK894" s="14"/>
      <c r="HL894" s="14"/>
      <c r="HM894" s="14"/>
      <c r="HN894" s="14"/>
      <c r="HO894" s="14"/>
      <c r="HP894" s="14"/>
      <c r="HQ894" s="14"/>
      <c r="HR894" s="14"/>
      <c r="HS894" s="14"/>
      <c r="HT894" s="14"/>
      <c r="HU894" s="14"/>
      <c r="HV894" s="14"/>
      <c r="HW894" s="14"/>
      <c r="HX894" s="14"/>
      <c r="HY894" s="14"/>
      <c r="HZ894" s="14"/>
      <c r="IA894" s="14"/>
      <c r="IB894" s="14"/>
      <c r="IC894" s="14"/>
      <c r="ID894" s="14"/>
      <c r="IE894" s="14"/>
      <c r="IF894" s="14"/>
      <c r="IG894" s="14"/>
      <c r="IH894" s="14"/>
      <c r="II894" s="14"/>
      <c r="IJ894" s="14"/>
      <c r="IK894" s="14"/>
      <c r="IL894" s="14"/>
      <c r="IM894" s="14"/>
      <c r="IN894" s="14"/>
      <c r="IO894" s="14"/>
      <c r="IP894" s="14"/>
      <c r="IQ894" s="14"/>
      <c r="IR894" s="14"/>
      <c r="IS894" s="14"/>
      <c r="IT894" s="14"/>
      <c r="IU894" s="14"/>
      <c r="IV894" s="14"/>
      <c r="IW894" s="14"/>
      <c r="IX894" s="14"/>
      <c r="IY894" s="14"/>
      <c r="IZ894" s="14"/>
      <c r="JA894" s="14"/>
      <c r="JB894" s="14"/>
      <c r="JC894" s="14"/>
      <c r="JD894" s="14"/>
      <c r="JE894" s="14"/>
      <c r="JF894" s="14"/>
      <c r="JG894" s="14"/>
      <c r="JH894" s="14"/>
      <c r="JI894" s="14"/>
      <c r="JJ894" s="14"/>
      <c r="JK894" s="14"/>
      <c r="JL894" s="14"/>
      <c r="JM894" s="14"/>
      <c r="JN894" s="14"/>
      <c r="JO894" s="14"/>
      <c r="JP894" s="14"/>
      <c r="JQ894" s="14"/>
      <c r="JR894" s="14"/>
      <c r="JS894" s="14"/>
      <c r="JT894" s="14"/>
      <c r="JU894" s="14"/>
      <c r="JV894" s="14"/>
      <c r="JW894" s="14"/>
      <c r="JX894" s="14"/>
      <c r="JY894" s="14"/>
      <c r="JZ894" s="14"/>
      <c r="KA894" s="14"/>
      <c r="KB894" s="14"/>
      <c r="KC894" s="14"/>
      <c r="KD894" s="14"/>
      <c r="KE894" s="14"/>
      <c r="KF894" s="14"/>
      <c r="KG894" s="14"/>
      <c r="KH894" s="14"/>
      <c r="KI894" s="14"/>
      <c r="KJ894" s="14"/>
      <c r="KK894" s="14"/>
      <c r="KL894" s="14"/>
      <c r="KM894" s="14"/>
      <c r="KN894" s="14"/>
      <c r="KO894" s="14"/>
      <c r="KP894" s="14"/>
      <c r="KQ894" s="14"/>
      <c r="KR894" s="14"/>
      <c r="KS894" s="14"/>
      <c r="KT894" s="14"/>
      <c r="KU894" s="14"/>
      <c r="KV894" s="14"/>
      <c r="KW894" s="14"/>
      <c r="KX894" s="14"/>
      <c r="KY894" s="14"/>
      <c r="KZ894" s="14"/>
      <c r="LA894" s="14"/>
      <c r="LB894" s="14"/>
      <c r="LC894" s="14"/>
      <c r="LD894" s="14"/>
      <c r="LE894" s="14"/>
      <c r="LF894" s="14"/>
      <c r="LG894" s="14"/>
      <c r="LH894" s="14"/>
      <c r="LI894" s="14"/>
      <c r="LJ894" s="14"/>
      <c r="LK894" s="14"/>
      <c r="LL894" s="14"/>
      <c r="LM894" s="14"/>
      <c r="LN894" s="14"/>
      <c r="LO894" s="14"/>
      <c r="LP894" s="14"/>
      <c r="LQ894" s="14"/>
      <c r="LR894" s="14"/>
      <c r="LS894" s="14"/>
      <c r="LT894" s="14"/>
      <c r="LU894" s="14"/>
      <c r="LV894" s="14"/>
      <c r="LW894" s="14"/>
      <c r="LX894" s="14"/>
      <c r="LY894" s="14"/>
      <c r="LZ894" s="14"/>
      <c r="MA894" s="14"/>
      <c r="MB894" s="14"/>
      <c r="MC894" s="14"/>
      <c r="MD894" s="14"/>
      <c r="ME894" s="14"/>
      <c r="MF894" s="14"/>
      <c r="MG894" s="14"/>
      <c r="MH894" s="14"/>
      <c r="MI894" s="14"/>
      <c r="MJ894" s="14"/>
      <c r="MK894" s="14"/>
      <c r="ML894" s="14"/>
      <c r="MM894" s="14"/>
      <c r="MN894" s="14"/>
      <c r="MO894" s="14"/>
      <c r="MP894" s="14"/>
      <c r="MQ894" s="14"/>
      <c r="MR894" s="14"/>
      <c r="MS894" s="14"/>
      <c r="MT894" s="14"/>
      <c r="MU894" s="14"/>
      <c r="MV894" s="14"/>
      <c r="MW894" s="14"/>
      <c r="MX894" s="14"/>
      <c r="MY894" s="14"/>
      <c r="MZ894" s="14"/>
      <c r="NA894" s="14"/>
      <c r="NB894" s="14"/>
      <c r="NC894" s="14"/>
      <c r="ND894" s="14"/>
      <c r="NE894" s="14"/>
      <c r="NF894" s="14"/>
      <c r="NG894" s="14"/>
      <c r="NH894" s="14"/>
      <c r="NI894" s="14"/>
      <c r="NJ894" s="14"/>
      <c r="NK894" s="14"/>
      <c r="NL894" s="14"/>
      <c r="NM894" s="14"/>
      <c r="NN894" s="14"/>
      <c r="NO894" s="14"/>
      <c r="NP894" s="14"/>
      <c r="NQ894" s="14"/>
      <c r="NR894" s="14"/>
      <c r="NS894" s="14"/>
      <c r="NT894" s="14"/>
      <c r="NU894" s="14"/>
      <c r="NV894" s="14"/>
      <c r="NW894" s="14"/>
      <c r="NX894" s="14"/>
      <c r="NY894" s="14"/>
      <c r="NZ894" s="14"/>
      <c r="OA894" s="14"/>
      <c r="OB894" s="14"/>
      <c r="OC894" s="14"/>
      <c r="OD894" s="14"/>
      <c r="OE894" s="14"/>
      <c r="OF894" s="14"/>
      <c r="OG894" s="14"/>
      <c r="OH894" s="14"/>
      <c r="OI894" s="14"/>
      <c r="OJ894" s="14"/>
      <c r="OK894" s="14"/>
      <c r="OL894" s="14"/>
      <c r="OM894" s="14"/>
      <c r="ON894" s="14"/>
      <c r="OO894" s="14"/>
      <c r="OP894" s="14"/>
      <c r="OQ894" s="14"/>
      <c r="OR894" s="14"/>
      <c r="OS894" s="14"/>
      <c r="OT894" s="14"/>
      <c r="OU894" s="14"/>
      <c r="OV894" s="14"/>
      <c r="OW894" s="14"/>
      <c r="OX894" s="14"/>
      <c r="OY894" s="14"/>
      <c r="OZ894" s="14"/>
      <c r="PA894" s="14"/>
      <c r="PB894" s="14"/>
      <c r="PC894" s="14"/>
      <c r="PD894" s="14"/>
      <c r="PE894" s="14"/>
      <c r="PF894" s="14"/>
      <c r="PG894" s="14"/>
      <c r="PH894" s="14"/>
      <c r="PI894" s="14"/>
      <c r="PJ894" s="14"/>
      <c r="PK894" s="14"/>
      <c r="PL894" s="14"/>
      <c r="PM894" s="14"/>
      <c r="PN894" s="14"/>
      <c r="PO894" s="14"/>
      <c r="PP894" s="14"/>
      <c r="PQ894" s="14"/>
      <c r="PR894" s="14"/>
      <c r="PS894" s="14"/>
      <c r="PT894" s="14"/>
      <c r="PU894" s="14"/>
      <c r="PV894" s="14"/>
      <c r="PW894" s="14"/>
      <c r="PX894" s="14"/>
      <c r="PY894" s="14"/>
      <c r="PZ894" s="14"/>
      <c r="QA894" s="14"/>
      <c r="QB894" s="14"/>
      <c r="QC894" s="14"/>
      <c r="QD894" s="14"/>
      <c r="QE894" s="14"/>
      <c r="QF894" s="14"/>
      <c r="QG894" s="14"/>
      <c r="QH894" s="14"/>
      <c r="QI894" s="14"/>
      <c r="QJ894" s="14"/>
      <c r="QK894" s="14"/>
      <c r="QL894" s="14"/>
      <c r="QM894" s="14"/>
      <c r="QN894" s="14"/>
      <c r="QO894" s="14"/>
      <c r="QP894" s="14"/>
      <c r="QQ894" s="14"/>
      <c r="QR894" s="14"/>
      <c r="QS894" s="14"/>
      <c r="QT894" s="14"/>
      <c r="QU894" s="14"/>
      <c r="QV894" s="14"/>
      <c r="QW894" s="14"/>
      <c r="QX894" s="14"/>
      <c r="QY894" s="14"/>
      <c r="QZ894" s="14"/>
      <c r="RA894" s="14"/>
      <c r="RB894" s="14"/>
      <c r="RC894" s="14"/>
      <c r="RD894" s="14"/>
      <c r="RE894" s="14"/>
      <c r="RF894" s="14"/>
      <c r="RG894" s="14"/>
      <c r="RH894" s="14"/>
      <c r="RI894" s="14"/>
      <c r="RJ894" s="14"/>
      <c r="RK894" s="14"/>
      <c r="RL894" s="14"/>
      <c r="RM894" s="14"/>
      <c r="RN894" s="14"/>
      <c r="RO894" s="14"/>
      <c r="RP894" s="14"/>
      <c r="RQ894" s="14"/>
      <c r="RR894" s="14"/>
      <c r="RS894" s="14"/>
      <c r="RT894" s="14"/>
      <c r="RU894" s="14"/>
      <c r="RV894" s="14"/>
      <c r="RW894" s="14"/>
      <c r="RX894" s="14"/>
      <c r="RY894" s="14"/>
      <c r="RZ894" s="14"/>
      <c r="SA894" s="14"/>
      <c r="SB894" s="14"/>
      <c r="SC894" s="14"/>
      <c r="SD894" s="14"/>
      <c r="SE894" s="14"/>
      <c r="SF894" s="14"/>
      <c r="SG894" s="14"/>
      <c r="SH894" s="14"/>
      <c r="SI894" s="14"/>
      <c r="SJ894" s="14"/>
      <c r="SK894" s="14"/>
      <c r="SL894" s="14"/>
      <c r="SM894" s="14"/>
      <c r="SN894" s="14"/>
      <c r="SO894" s="14"/>
      <c r="SP894" s="14"/>
      <c r="SQ894" s="14"/>
      <c r="SR894" s="14"/>
      <c r="SS894" s="14"/>
      <c r="ST894" s="14"/>
      <c r="SU894" s="14"/>
      <c r="SV894" s="14"/>
      <c r="SW894" s="14"/>
      <c r="SX894" s="14"/>
      <c r="SY894" s="14"/>
      <c r="SZ894" s="14"/>
      <c r="TA894" s="14"/>
      <c r="TB894" s="14"/>
      <c r="TC894" s="14"/>
      <c r="TD894" s="14"/>
      <c r="TE894" s="14"/>
      <c r="TF894" s="14"/>
      <c r="TG894" s="14"/>
      <c r="TH894" s="14"/>
      <c r="TI894" s="14"/>
      <c r="TJ894" s="14"/>
      <c r="TK894" s="14"/>
      <c r="TL894" s="14"/>
      <c r="TM894" s="14"/>
      <c r="TN894" s="14"/>
      <c r="TO894" s="14"/>
      <c r="TP894" s="14"/>
      <c r="TQ894" s="14"/>
      <c r="TR894" s="14"/>
      <c r="TS894" s="14"/>
      <c r="TT894" s="14"/>
      <c r="TU894" s="14"/>
      <c r="TV894" s="14"/>
      <c r="TW894" s="14"/>
      <c r="TX894" s="14"/>
      <c r="TY894" s="14"/>
      <c r="TZ894" s="14"/>
      <c r="UA894" s="14"/>
      <c r="UB894" s="14"/>
      <c r="UC894" s="14"/>
      <c r="UD894" s="14"/>
      <c r="UE894" s="14"/>
      <c r="UF894" s="14"/>
      <c r="UG894" s="14"/>
      <c r="UH894" s="14"/>
      <c r="UI894" s="14"/>
      <c r="UJ894" s="14"/>
      <c r="UK894" s="14"/>
      <c r="UL894" s="14"/>
      <c r="UM894" s="14"/>
      <c r="UN894" s="14"/>
      <c r="UO894" s="14"/>
      <c r="UP894" s="14"/>
      <c r="UQ894" s="14"/>
      <c r="UR894" s="14"/>
      <c r="US894" s="14"/>
      <c r="UT894" s="14"/>
      <c r="UU894" s="14"/>
      <c r="UV894" s="14"/>
      <c r="UW894" s="14"/>
      <c r="UX894" s="14"/>
      <c r="UY894" s="14"/>
      <c r="UZ894" s="14"/>
      <c r="VA894" s="14"/>
      <c r="VB894" s="14"/>
      <c r="VC894" s="14"/>
      <c r="VD894" s="14"/>
      <c r="VE894" s="14"/>
      <c r="VF894" s="14"/>
      <c r="VG894" s="14"/>
      <c r="VH894" s="14"/>
      <c r="VI894" s="14"/>
      <c r="VJ894" s="14"/>
      <c r="VK894" s="14"/>
      <c r="VL894" s="14"/>
      <c r="VM894" s="14"/>
      <c r="VN894" s="14"/>
      <c r="VO894" s="14"/>
      <c r="VP894" s="14"/>
      <c r="VQ894" s="14"/>
      <c r="VR894" s="14"/>
      <c r="VS894" s="14"/>
      <c r="VT894" s="14"/>
      <c r="VU894" s="14"/>
      <c r="VV894" s="14"/>
      <c r="VW894" s="14"/>
      <c r="VX894" s="14"/>
      <c r="VY894" s="14"/>
      <c r="VZ894" s="14"/>
      <c r="WA894" s="14"/>
      <c r="WB894" s="14"/>
      <c r="WC894" s="14"/>
      <c r="WD894" s="14"/>
      <c r="WE894" s="14"/>
      <c r="WF894" s="14"/>
      <c r="WG894" s="14"/>
      <c r="WH894" s="14"/>
      <c r="WI894" s="14"/>
      <c r="WJ894" s="14"/>
      <c r="WK894" s="14"/>
      <c r="WL894" s="14"/>
      <c r="WM894" s="14"/>
      <c r="WN894" s="14"/>
      <c r="WO894" s="14"/>
      <c r="WP894" s="14"/>
      <c r="WQ894" s="14"/>
      <c r="WR894" s="14"/>
      <c r="WS894" s="14"/>
      <c r="WT894" s="14"/>
      <c r="WU894" s="14"/>
      <c r="WV894" s="14"/>
      <c r="WW894" s="14"/>
      <c r="WX894" s="14"/>
      <c r="WY894" s="14"/>
      <c r="WZ894" s="14"/>
      <c r="XA894" s="14"/>
      <c r="XB894" s="14"/>
      <c r="XC894" s="14"/>
      <c r="XD894" s="14"/>
      <c r="XE894" s="14"/>
      <c r="XF894" s="14"/>
      <c r="XG894" s="14"/>
      <c r="XH894" s="14"/>
      <c r="XI894" s="14"/>
      <c r="XJ894" s="14"/>
      <c r="XK894" s="14"/>
      <c r="XL894" s="14"/>
      <c r="XM894" s="14"/>
      <c r="XN894" s="14"/>
      <c r="XO894" s="14"/>
      <c r="XP894" s="14"/>
      <c r="XQ894" s="14"/>
      <c r="XR894" s="14"/>
      <c r="XS894" s="14"/>
      <c r="XT894" s="14"/>
      <c r="XU894" s="14"/>
      <c r="XV894" s="14"/>
      <c r="XW894" s="14"/>
      <c r="XX894" s="14"/>
      <c r="XY894" s="14"/>
      <c r="XZ894" s="14"/>
      <c r="YA894" s="14"/>
      <c r="YB894" s="14"/>
      <c r="YC894" s="14"/>
      <c r="YD894" s="14"/>
      <c r="YE894" s="14"/>
      <c r="YF894" s="14"/>
      <c r="YG894" s="14"/>
      <c r="YH894" s="14"/>
      <c r="YI894" s="14"/>
      <c r="YJ894" s="14"/>
      <c r="YK894" s="14"/>
      <c r="YL894" s="14"/>
      <c r="YM894" s="14"/>
      <c r="YN894" s="14"/>
      <c r="YO894" s="14"/>
      <c r="YP894" s="14"/>
      <c r="YQ894" s="14"/>
      <c r="YR894" s="14"/>
      <c r="YS894" s="14"/>
      <c r="YT894" s="14"/>
      <c r="YU894" s="14"/>
      <c r="YV894" s="14"/>
      <c r="YW894" s="14"/>
      <c r="YX894" s="14"/>
      <c r="YY894" s="14"/>
      <c r="YZ894" s="14"/>
      <c r="ZA894" s="14"/>
      <c r="ZB894" s="14"/>
      <c r="ZC894" s="14"/>
      <c r="ZD894" s="14"/>
      <c r="ZE894" s="14"/>
      <c r="ZF894" s="14"/>
      <c r="ZG894" s="14"/>
      <c r="ZH894" s="14"/>
      <c r="ZI894" s="14"/>
      <c r="ZJ894" s="14"/>
      <c r="ZK894" s="14"/>
      <c r="ZL894" s="14"/>
      <c r="ZM894" s="14"/>
      <c r="ZN894" s="14"/>
      <c r="ZO894" s="14"/>
      <c r="ZP894" s="14"/>
      <c r="ZQ894" s="14"/>
      <c r="ZR894" s="14"/>
      <c r="ZS894" s="14"/>
      <c r="ZT894" s="14"/>
      <c r="ZU894" s="14"/>
      <c r="ZV894" s="14"/>
      <c r="ZW894" s="14"/>
      <c r="ZX894" s="14"/>
      <c r="ZY894" s="14"/>
      <c r="ZZ894" s="14"/>
      <c r="AAA894" s="14"/>
      <c r="AAB894" s="14"/>
      <c r="AAC894" s="14"/>
      <c r="AAD894" s="14"/>
      <c r="AAE894" s="14"/>
      <c r="AAF894" s="14"/>
      <c r="AAG894" s="14"/>
      <c r="AAH894" s="14"/>
      <c r="AAI894" s="14"/>
      <c r="AAJ894" s="14"/>
      <c r="AAK894" s="14"/>
      <c r="AAL894" s="14"/>
      <c r="AAM894" s="14"/>
      <c r="AAN894" s="14"/>
      <c r="AAO894" s="14"/>
      <c r="AAP894" s="14"/>
      <c r="AAQ894" s="14"/>
      <c r="AAR894" s="14"/>
      <c r="AAS894" s="14"/>
      <c r="AAT894" s="14"/>
      <c r="AAU894" s="14"/>
      <c r="AAV894" s="14"/>
      <c r="AAW894" s="14"/>
      <c r="AAX894" s="14"/>
      <c r="AAY894" s="14"/>
      <c r="AAZ894" s="14"/>
      <c r="ABA894" s="14"/>
      <c r="ABB894" s="14"/>
      <c r="ABC894" s="14"/>
      <c r="ABD894" s="14"/>
      <c r="ABE894" s="14"/>
      <c r="ABF894" s="14"/>
      <c r="ABG894" s="14"/>
      <c r="ABH894" s="14"/>
      <c r="ABI894" s="14"/>
      <c r="ABJ894" s="14"/>
      <c r="ABK894" s="14"/>
      <c r="ABL894" s="14"/>
      <c r="ABM894" s="14"/>
      <c r="ABN894" s="14"/>
      <c r="ABO894" s="14"/>
      <c r="ABP894" s="14"/>
      <c r="ABQ894" s="14"/>
      <c r="ABR894" s="14"/>
      <c r="ABS894" s="14"/>
      <c r="ABT894" s="14"/>
      <c r="ABU894" s="14"/>
      <c r="ABV894" s="14"/>
      <c r="ABW894" s="14"/>
      <c r="ABX894" s="14"/>
      <c r="ABY894" s="14"/>
      <c r="ABZ894" s="14"/>
      <c r="ACA894" s="14"/>
      <c r="ACB894" s="14"/>
      <c r="ACC894" s="14"/>
      <c r="ACD894" s="14"/>
      <c r="ACE894" s="14"/>
      <c r="ACF894" s="14"/>
      <c r="ACG894" s="14"/>
      <c r="ACH894" s="14"/>
      <c r="ACI894" s="14"/>
      <c r="ACJ894" s="14"/>
      <c r="ACK894" s="14"/>
      <c r="ACL894" s="14"/>
      <c r="ACM894" s="14"/>
      <c r="ACN894" s="14"/>
      <c r="ACO894" s="14"/>
      <c r="ACP894" s="14"/>
      <c r="ACQ894" s="14"/>
      <c r="ACR894" s="14"/>
      <c r="ACS894" s="14"/>
      <c r="ACT894" s="14"/>
      <c r="ACU894" s="14"/>
      <c r="ACV894" s="14"/>
      <c r="ACW894" s="14"/>
      <c r="ACX894" s="14"/>
      <c r="ACY894" s="14"/>
      <c r="ACZ894" s="14"/>
      <c r="ADA894" s="14"/>
      <c r="ADB894" s="14"/>
      <c r="ADC894" s="14"/>
      <c r="ADD894" s="14"/>
      <c r="ADE894" s="14"/>
      <c r="ADF894" s="14"/>
      <c r="ADG894" s="14"/>
      <c r="ADH894" s="14"/>
      <c r="ADI894" s="14"/>
      <c r="ADJ894" s="14"/>
      <c r="ADK894" s="14"/>
      <c r="ADL894" s="14"/>
      <c r="ADM894" s="14"/>
      <c r="ADN894" s="14"/>
      <c r="ADO894" s="14"/>
      <c r="ADP894" s="14"/>
      <c r="ADQ894" s="14"/>
      <c r="ADR894" s="14"/>
      <c r="ADS894" s="14"/>
      <c r="ADT894" s="14"/>
      <c r="ADU894" s="14"/>
      <c r="ADV894" s="14"/>
      <c r="ADW894" s="14"/>
      <c r="ADX894" s="14"/>
      <c r="ADY894" s="14"/>
      <c r="ADZ894" s="14"/>
      <c r="AEA894" s="14"/>
      <c r="AEB894" s="14"/>
      <c r="AEC894" s="14"/>
      <c r="AED894" s="14"/>
      <c r="AEE894" s="14"/>
      <c r="AEF894" s="14"/>
      <c r="AEG894" s="14"/>
      <c r="AEH894" s="14"/>
      <c r="AEI894" s="14"/>
      <c r="AEJ894" s="14"/>
      <c r="AEK894" s="14"/>
      <c r="AEL894" s="14"/>
      <c r="AEM894" s="14"/>
      <c r="AEN894" s="14"/>
      <c r="AEO894" s="14"/>
      <c r="AEP894" s="14"/>
      <c r="AEQ894" s="14"/>
      <c r="AER894" s="14"/>
      <c r="AES894" s="14"/>
      <c r="AET894" s="14"/>
      <c r="AEU894" s="14"/>
      <c r="AEV894" s="14"/>
      <c r="AEW894" s="14"/>
      <c r="AEX894" s="14"/>
      <c r="AEY894" s="14"/>
      <c r="AEZ894" s="14"/>
      <c r="AFA894" s="14"/>
      <c r="AFB894" s="14"/>
      <c r="AFC894" s="14"/>
      <c r="AFD894" s="14"/>
      <c r="AFE894" s="14"/>
      <c r="AFF894" s="14"/>
      <c r="AFG894" s="14"/>
      <c r="AFH894" s="14"/>
      <c r="AFI894" s="14"/>
      <c r="AFJ894" s="14"/>
      <c r="AFK894" s="14"/>
      <c r="AFL894" s="14"/>
      <c r="AFM894" s="14"/>
      <c r="AFN894" s="14"/>
      <c r="AFO894" s="14"/>
      <c r="AFP894" s="14"/>
      <c r="AFQ894" s="14"/>
      <c r="AFR894" s="14"/>
      <c r="AFS894" s="14"/>
      <c r="AFT894" s="14"/>
      <c r="AFU894" s="14"/>
      <c r="AFV894" s="14"/>
      <c r="AFW894" s="14"/>
      <c r="AFX894" s="14"/>
      <c r="AFY894" s="14"/>
      <c r="AFZ894" s="14"/>
      <c r="AGA894" s="14"/>
      <c r="AGB894" s="14"/>
      <c r="AGC894" s="14"/>
      <c r="AGD894" s="14"/>
      <c r="AGE894" s="14"/>
      <c r="AGF894" s="14"/>
      <c r="AGG894" s="14"/>
      <c r="AGH894" s="14"/>
      <c r="AGI894" s="14"/>
      <c r="AGJ894" s="14"/>
      <c r="AGK894" s="14"/>
      <c r="AGL894" s="14"/>
      <c r="AGM894" s="14"/>
      <c r="AGN894" s="14"/>
      <c r="AGO894" s="14"/>
      <c r="AGP894" s="14"/>
      <c r="AGQ894" s="14"/>
      <c r="AGR894" s="14"/>
      <c r="AGS894" s="14"/>
      <c r="AGT894" s="14"/>
      <c r="AGU894" s="14"/>
      <c r="AGV894" s="14"/>
      <c r="AGW894" s="14"/>
      <c r="AGX894" s="14"/>
      <c r="AGY894" s="14"/>
      <c r="AGZ894" s="14"/>
      <c r="AHA894" s="14"/>
      <c r="AHB894" s="14"/>
      <c r="AHC894" s="14"/>
      <c r="AHD894" s="14"/>
      <c r="AHE894" s="14"/>
      <c r="AHF894" s="14"/>
      <c r="AHG894" s="14"/>
      <c r="AHH894" s="14"/>
      <c r="AHI894" s="14"/>
      <c r="AHJ894" s="14"/>
      <c r="AHK894" s="14"/>
      <c r="AHL894" s="14"/>
      <c r="AHM894" s="14"/>
      <c r="AHN894" s="14"/>
      <c r="AHO894" s="14"/>
      <c r="AHP894" s="14"/>
      <c r="AHQ894" s="14"/>
      <c r="AHR894" s="14"/>
      <c r="AHS894" s="14"/>
      <c r="AHT894" s="14"/>
      <c r="AHU894" s="14"/>
      <c r="AHV894" s="14"/>
      <c r="AHW894" s="14"/>
      <c r="AHX894" s="14"/>
      <c r="AHY894" s="14"/>
      <c r="AHZ894" s="14"/>
      <c r="AIA894" s="14"/>
      <c r="AIB894" s="14"/>
      <c r="AIC894" s="14"/>
      <c r="AID894" s="14"/>
      <c r="AIE894" s="14"/>
      <c r="AIF894" s="14"/>
      <c r="AIG894" s="14"/>
      <c r="AIH894" s="14"/>
      <c r="AII894" s="14"/>
      <c r="AIJ894" s="14"/>
      <c r="AIK894" s="14"/>
      <c r="AIL894" s="14"/>
      <c r="AIM894" s="14"/>
      <c r="AIN894" s="14"/>
      <c r="AIO894" s="14"/>
      <c r="AIP894" s="14"/>
      <c r="AIQ894" s="14"/>
      <c r="AIR894" s="14"/>
      <c r="AIS894" s="14"/>
      <c r="AIT894" s="14"/>
      <c r="AIU894" s="14"/>
      <c r="AIV894" s="14"/>
      <c r="AIW894" s="14"/>
      <c r="AIX894" s="14"/>
      <c r="AIY894" s="14"/>
      <c r="AIZ894" s="14"/>
      <c r="AJA894" s="14"/>
      <c r="AJB894" s="14"/>
      <c r="AJC894" s="14"/>
      <c r="AJD894" s="14"/>
      <c r="AJE894" s="14"/>
      <c r="AJF894" s="14"/>
      <c r="AJG894" s="14"/>
      <c r="AJH894" s="14"/>
      <c r="AJI894" s="14"/>
      <c r="AJJ894" s="14"/>
      <c r="AJK894" s="14"/>
      <c r="AJL894" s="14"/>
      <c r="AJM894" s="14"/>
      <c r="AJN894" s="14"/>
      <c r="AJO894" s="14"/>
      <c r="AJP894" s="14"/>
      <c r="AJQ894" s="14"/>
      <c r="AJR894" s="14"/>
      <c r="AJS894" s="14"/>
      <c r="AJT894" s="14"/>
      <c r="AJU894" s="14"/>
      <c r="AJV894" s="14"/>
      <c r="AJW894" s="14"/>
      <c r="AJX894" s="14"/>
      <c r="AJY894" s="14"/>
      <c r="AJZ894" s="14"/>
      <c r="AKA894" s="14"/>
      <c r="AKB894" s="14"/>
      <c r="AKC894" s="14"/>
      <c r="AKD894" s="14"/>
      <c r="AKE894" s="14"/>
      <c r="AKF894" s="14"/>
      <c r="AKG894" s="14"/>
      <c r="AKH894" s="14"/>
      <c r="AKI894" s="14"/>
      <c r="AKJ894" s="14"/>
      <c r="AKK894" s="14"/>
      <c r="AKL894" s="14"/>
      <c r="AKM894" s="14"/>
      <c r="AKN894" s="14"/>
      <c r="AKO894" s="14"/>
      <c r="AKP894" s="14"/>
      <c r="AKQ894" s="14"/>
      <c r="AKR894" s="14"/>
      <c r="AKS894" s="14"/>
      <c r="AKT894" s="14"/>
      <c r="AKU894" s="14"/>
      <c r="AKV894" s="14"/>
      <c r="AKW894" s="14"/>
      <c r="AKX894" s="14"/>
      <c r="AKY894" s="14"/>
      <c r="AKZ894" s="14"/>
      <c r="ALA894" s="14"/>
      <c r="ALB894" s="14"/>
      <c r="ALC894" s="14"/>
      <c r="ALD894" s="14"/>
      <c r="ALE894" s="14"/>
      <c r="ALF894" s="14"/>
      <c r="ALG894" s="14"/>
      <c r="ALH894" s="14"/>
      <c r="ALI894" s="14"/>
      <c r="ALJ894" s="14"/>
      <c r="ALK894" s="14"/>
      <c r="ALL894" s="14"/>
      <c r="ALM894" s="14"/>
      <c r="ALN894" s="14"/>
      <c r="ALO894" s="14"/>
      <c r="ALP894" s="14"/>
      <c r="ALQ894" s="14"/>
      <c r="ALR894" s="14"/>
      <c r="ALS894" s="14"/>
      <c r="ALT894" s="14"/>
      <c r="ALU894" s="14"/>
      <c r="ALV894" s="14"/>
      <c r="ALW894" s="14"/>
      <c r="ALX894" s="14"/>
      <c r="ALY894" s="14"/>
      <c r="ALZ894" s="14"/>
      <c r="AMA894" s="14"/>
      <c r="AMB894" s="14"/>
      <c r="AMC894" s="14"/>
      <c r="AMD894" s="14"/>
      <c r="AME894" s="14"/>
      <c r="AMF894" s="14"/>
      <c r="AMG894" s="14"/>
      <c r="AMH894" s="14"/>
      <c r="AMI894" s="14"/>
      <c r="AMJ894" s="14"/>
      <c r="AMK894" s="14"/>
      <c r="AML894" s="14"/>
      <c r="AMM894" s="14"/>
      <c r="AMN894" s="14"/>
      <c r="AMO894" s="14"/>
      <c r="AMP894" s="14"/>
      <c r="AMQ894" s="14"/>
      <c r="AMR894" s="14"/>
      <c r="AMS894" s="14"/>
      <c r="AMT894" s="14"/>
      <c r="AMU894" s="14"/>
      <c r="AMV894" s="14"/>
      <c r="AMW894" s="14"/>
      <c r="AMX894" s="14"/>
      <c r="AMY894" s="14"/>
      <c r="AMZ894" s="14"/>
      <c r="ANA894" s="14"/>
      <c r="ANB894" s="14"/>
      <c r="ANC894" s="14"/>
      <c r="AND894" s="14"/>
      <c r="ANE894" s="14"/>
      <c r="ANF894" s="14"/>
      <c r="ANG894" s="14"/>
      <c r="ANH894" s="14"/>
      <c r="ANI894" s="14"/>
      <c r="ANJ894" s="14"/>
      <c r="ANK894" s="14"/>
      <c r="ANL894" s="14"/>
      <c r="ANM894" s="14"/>
      <c r="ANN894" s="14"/>
      <c r="ANO894" s="14"/>
      <c r="ANP894" s="14"/>
      <c r="ANQ894" s="14"/>
      <c r="ANR894" s="14"/>
      <c r="ANS894" s="14"/>
      <c r="ANT894" s="14"/>
      <c r="ANU894" s="14"/>
      <c r="ANV894" s="14"/>
      <c r="ANW894" s="14"/>
      <c r="ANX894" s="14"/>
      <c r="ANY894" s="14"/>
      <c r="ANZ894" s="14"/>
      <c r="AOA894" s="14"/>
      <c r="AOB894" s="14"/>
      <c r="AOC894" s="14"/>
      <c r="AOD894" s="14"/>
      <c r="AOE894" s="14"/>
      <c r="AOF894" s="14"/>
      <c r="AOG894" s="14"/>
      <c r="AOH894" s="14"/>
      <c r="AOI894" s="14"/>
      <c r="AOJ894" s="14"/>
      <c r="AOK894" s="14"/>
      <c r="AOL894" s="14"/>
      <c r="AOM894" s="14"/>
      <c r="AON894" s="14"/>
      <c r="AOO894" s="14"/>
      <c r="AOP894" s="14"/>
      <c r="AOQ894" s="14"/>
      <c r="AOR894" s="14"/>
      <c r="AOS894" s="14"/>
      <c r="AOT894" s="14"/>
      <c r="AOU894" s="14"/>
      <c r="AOV894" s="14"/>
      <c r="AOW894" s="14"/>
      <c r="AOX894" s="14"/>
      <c r="AOY894" s="14"/>
      <c r="AOZ894" s="14"/>
      <c r="APA894" s="14"/>
      <c r="APB894" s="14"/>
      <c r="APC894" s="14"/>
      <c r="APD894" s="14"/>
      <c r="APE894" s="14"/>
      <c r="APF894" s="14"/>
      <c r="APG894" s="14"/>
      <c r="APH894" s="14"/>
      <c r="API894" s="14"/>
      <c r="APJ894" s="14"/>
      <c r="APK894" s="14"/>
      <c r="APL894" s="14"/>
      <c r="APM894" s="14"/>
      <c r="APN894" s="14"/>
      <c r="APO894" s="14"/>
      <c r="APP894" s="14"/>
      <c r="APQ894" s="14"/>
      <c r="APR894" s="14"/>
      <c r="APS894" s="14"/>
      <c r="APT894" s="14"/>
      <c r="APU894" s="14"/>
      <c r="APV894" s="14"/>
      <c r="APW894" s="14"/>
      <c r="APX894" s="14"/>
      <c r="APY894" s="14"/>
      <c r="APZ894" s="14"/>
      <c r="AQA894" s="14"/>
      <c r="AQB894" s="14"/>
      <c r="AQC894" s="14"/>
      <c r="AQD894" s="14"/>
      <c r="AQE894" s="14"/>
      <c r="AQF894" s="14"/>
      <c r="AQG894" s="14"/>
      <c r="AQH894" s="14"/>
      <c r="AQI894" s="14"/>
      <c r="AQJ894" s="14"/>
      <c r="AQK894" s="14"/>
      <c r="AQL894" s="14"/>
      <c r="AQM894" s="14"/>
      <c r="AQN894" s="14"/>
      <c r="AQO894" s="14"/>
      <c r="AQP894" s="14"/>
      <c r="AQQ894" s="14"/>
      <c r="AQR894" s="14"/>
      <c r="AQS894" s="14"/>
      <c r="AQT894" s="14"/>
      <c r="AQU894" s="14"/>
      <c r="AQV894" s="14"/>
      <c r="AQW894" s="14"/>
      <c r="AQX894" s="14"/>
      <c r="AQY894" s="14"/>
      <c r="AQZ894" s="14"/>
      <c r="ARA894" s="14"/>
      <c r="ARB894" s="14"/>
      <c r="ARC894" s="14"/>
      <c r="ARD894" s="14"/>
      <c r="ARE894" s="14"/>
      <c r="ARF894" s="14"/>
      <c r="ARG894" s="14"/>
      <c r="ARH894" s="14"/>
      <c r="ARI894" s="14"/>
      <c r="ARJ894" s="14"/>
      <c r="ARK894" s="14"/>
      <c r="ARL894" s="14"/>
      <c r="ARM894" s="14"/>
      <c r="ARN894" s="14"/>
      <c r="ARO894" s="14"/>
      <c r="ARP894" s="14"/>
      <c r="ARQ894" s="14"/>
      <c r="ARR894" s="14"/>
      <c r="ARS894" s="14"/>
      <c r="ART894" s="14"/>
      <c r="ARU894" s="14"/>
      <c r="ARV894" s="14"/>
      <c r="ARW894" s="14"/>
      <c r="ARX894" s="14"/>
      <c r="ARY894" s="14"/>
      <c r="ARZ894" s="14"/>
      <c r="ASA894" s="14"/>
      <c r="ASB894" s="14"/>
      <c r="ASC894" s="14"/>
      <c r="ASD894" s="14"/>
      <c r="ASE894" s="14"/>
      <c r="ASF894" s="14"/>
      <c r="ASG894" s="14"/>
      <c r="ASH894" s="14"/>
      <c r="ASI894" s="14"/>
      <c r="ASJ894" s="14"/>
      <c r="ASK894" s="14"/>
      <c r="ASL894" s="14"/>
      <c r="ASM894" s="14"/>
      <c r="ASN894" s="14"/>
      <c r="ASO894" s="14"/>
      <c r="ASP894" s="14"/>
      <c r="ASQ894" s="14"/>
      <c r="ASR894" s="14"/>
      <c r="ASS894" s="14"/>
      <c r="AST894" s="14"/>
      <c r="ASU894" s="14"/>
      <c r="ASV894" s="14"/>
      <c r="ASW894" s="14"/>
      <c r="ASX894" s="14"/>
      <c r="ASY894" s="14"/>
      <c r="ASZ894" s="14"/>
      <c r="ATA894" s="14"/>
      <c r="ATB894" s="14"/>
      <c r="ATC894" s="14"/>
      <c r="ATD894" s="14"/>
      <c r="ATE894" s="14"/>
      <c r="ATF894" s="14"/>
      <c r="ATG894" s="14"/>
      <c r="ATH894" s="14"/>
      <c r="ATI894" s="14"/>
      <c r="ATJ894" s="14"/>
      <c r="ATK894" s="14"/>
      <c r="ATL894" s="14"/>
      <c r="ATM894" s="14"/>
      <c r="ATN894" s="14"/>
      <c r="ATO894" s="14"/>
      <c r="ATP894" s="14"/>
      <c r="ATQ894" s="14"/>
      <c r="ATR894" s="14"/>
      <c r="ATS894" s="14"/>
      <c r="ATT894" s="14"/>
      <c r="ATU894" s="14"/>
      <c r="ATV894" s="14"/>
      <c r="ATW894" s="14"/>
      <c r="ATX894" s="14"/>
      <c r="ATY894" s="14"/>
      <c r="ATZ894" s="14"/>
      <c r="AUA894" s="14"/>
      <c r="AUB894" s="14"/>
      <c r="AUC894" s="14"/>
      <c r="AUD894" s="14"/>
      <c r="AUE894" s="14"/>
      <c r="AUF894" s="14"/>
      <c r="AUG894" s="14"/>
      <c r="AUH894" s="14"/>
      <c r="AUI894" s="14"/>
      <c r="AUJ894" s="14"/>
      <c r="AUK894" s="14"/>
      <c r="AUL894" s="14"/>
      <c r="AUM894" s="14"/>
      <c r="AUN894" s="14"/>
      <c r="AUO894" s="14"/>
      <c r="AUP894" s="14"/>
      <c r="AUQ894" s="14"/>
      <c r="AUR894" s="14"/>
      <c r="AUS894" s="14"/>
      <c r="AUT894" s="14"/>
      <c r="AUU894" s="14"/>
      <c r="AUV894" s="14"/>
      <c r="AUW894" s="14"/>
      <c r="AUX894" s="14"/>
      <c r="AUY894" s="14"/>
      <c r="AUZ894" s="14"/>
      <c r="AVA894" s="14"/>
      <c r="AVB894" s="14"/>
      <c r="AVC894" s="14"/>
      <c r="AVD894" s="14"/>
      <c r="AVE894" s="14"/>
      <c r="AVF894" s="14"/>
      <c r="AVG894" s="14"/>
      <c r="AVH894" s="14"/>
      <c r="AVI894" s="14"/>
      <c r="AVJ894" s="14"/>
      <c r="AVK894" s="14"/>
      <c r="AVL894" s="14"/>
      <c r="AVM894" s="14"/>
      <c r="AVN894" s="14"/>
      <c r="AVO894" s="14"/>
      <c r="AVP894" s="14"/>
      <c r="AVQ894" s="14"/>
      <c r="AVR894" s="14"/>
      <c r="AVS894" s="14"/>
      <c r="AVT894" s="14"/>
      <c r="AVU894" s="14"/>
      <c r="AVV894" s="14"/>
      <c r="AVW894" s="14"/>
      <c r="AVX894" s="14"/>
      <c r="AVY894" s="14"/>
      <c r="AVZ894" s="14"/>
      <c r="AWA894" s="14"/>
      <c r="AWB894" s="14"/>
      <c r="AWC894" s="14"/>
      <c r="AWD894" s="14"/>
      <c r="AWE894" s="14"/>
      <c r="AWF894" s="14"/>
      <c r="AWG894" s="14"/>
      <c r="AWH894" s="14"/>
      <c r="AWI894" s="14"/>
      <c r="AWJ894" s="14"/>
      <c r="AWK894" s="14"/>
      <c r="AWL894" s="14"/>
      <c r="AWM894" s="14"/>
      <c r="AWN894" s="14"/>
      <c r="AWO894" s="14"/>
      <c r="AWP894" s="14"/>
      <c r="AWQ894" s="14"/>
      <c r="AWR894" s="14"/>
      <c r="AWS894" s="14"/>
      <c r="AWT894" s="14"/>
      <c r="AWU894" s="14"/>
      <c r="AWV894" s="14"/>
      <c r="AWW894" s="14"/>
      <c r="AWX894" s="14"/>
      <c r="AWY894" s="14"/>
      <c r="AWZ894" s="14"/>
      <c r="AXA894" s="14"/>
      <c r="AXB894" s="14"/>
      <c r="AXC894" s="14"/>
      <c r="AXD894" s="14"/>
      <c r="AXE894" s="14"/>
      <c r="AXF894" s="14"/>
      <c r="AXG894" s="14"/>
      <c r="AXH894" s="14"/>
      <c r="AXI894" s="14"/>
      <c r="AXJ894" s="14"/>
      <c r="AXK894" s="14"/>
      <c r="AXL894" s="14"/>
      <c r="AXM894" s="14"/>
      <c r="AXN894" s="14"/>
      <c r="AXO894" s="14"/>
      <c r="AXP894" s="14"/>
      <c r="AXQ894" s="14"/>
      <c r="AXR894" s="14"/>
      <c r="AXS894" s="14"/>
      <c r="AXT894" s="14"/>
      <c r="AXU894" s="14"/>
      <c r="AXV894" s="14"/>
      <c r="AXW894" s="14"/>
      <c r="AXX894" s="14"/>
      <c r="AXY894" s="14"/>
      <c r="AXZ894" s="14"/>
      <c r="AYA894" s="14"/>
      <c r="AYB894" s="14"/>
      <c r="AYC894" s="14"/>
      <c r="AYD894" s="14"/>
      <c r="AYE894" s="14"/>
      <c r="AYF894" s="14"/>
      <c r="AYG894" s="14"/>
      <c r="AYH894" s="14"/>
      <c r="AYI894" s="14"/>
      <c r="AYJ894" s="14"/>
      <c r="AYK894" s="14"/>
      <c r="AYL894" s="14"/>
      <c r="AYM894" s="14"/>
      <c r="AYN894" s="14"/>
      <c r="AYO894" s="14"/>
      <c r="AYP894" s="14"/>
      <c r="AYQ894" s="14"/>
      <c r="AYR894" s="14"/>
      <c r="AYS894" s="14"/>
      <c r="AYT894" s="14"/>
      <c r="AYU894" s="14"/>
      <c r="AYV894" s="14"/>
      <c r="AYW894" s="14"/>
      <c r="AYX894" s="14"/>
      <c r="AYY894" s="14"/>
      <c r="AYZ894" s="14"/>
      <c r="AZA894" s="14"/>
      <c r="AZB894" s="14"/>
      <c r="AZC894" s="14"/>
      <c r="AZD894" s="14"/>
      <c r="AZE894" s="14"/>
      <c r="AZF894" s="14"/>
      <c r="AZG894" s="14"/>
      <c r="AZH894" s="14"/>
      <c r="AZI894" s="14"/>
      <c r="AZJ894" s="14"/>
      <c r="AZK894" s="14"/>
      <c r="AZL894" s="14"/>
      <c r="AZM894" s="14"/>
      <c r="AZN894" s="14"/>
      <c r="AZO894" s="14"/>
      <c r="AZP894" s="14"/>
      <c r="AZQ894" s="14"/>
      <c r="AZR894" s="14"/>
      <c r="AZS894" s="14"/>
      <c r="AZT894" s="14"/>
      <c r="AZU894" s="14"/>
      <c r="AZV894" s="14"/>
      <c r="AZW894" s="14"/>
      <c r="AZX894" s="14"/>
      <c r="AZY894" s="14"/>
      <c r="AZZ894" s="14"/>
      <c r="BAA894" s="14"/>
      <c r="BAB894" s="14"/>
      <c r="BAC894" s="14"/>
      <c r="BAD894" s="14"/>
      <c r="BAE894" s="14"/>
      <c r="BAF894" s="14"/>
      <c r="BAG894" s="14"/>
      <c r="BAH894" s="14"/>
      <c r="BAI894" s="14"/>
      <c r="BAJ894" s="14"/>
      <c r="BAK894" s="14"/>
      <c r="BAL894" s="14"/>
      <c r="BAM894" s="14"/>
      <c r="BAN894" s="14"/>
      <c r="BAO894" s="14"/>
      <c r="BAP894" s="14"/>
      <c r="BAQ894" s="14"/>
      <c r="BAR894" s="14"/>
      <c r="BAS894" s="14"/>
      <c r="BAT894" s="14"/>
      <c r="BAU894" s="14"/>
      <c r="BAV894" s="14"/>
      <c r="BAW894" s="14"/>
      <c r="BAX894" s="14"/>
      <c r="BAY894" s="14"/>
      <c r="BAZ894" s="14"/>
      <c r="BBA894" s="14"/>
      <c r="BBB894" s="14"/>
      <c r="BBC894" s="14"/>
      <c r="BBD894" s="14"/>
      <c r="BBE894" s="14"/>
      <c r="BBF894" s="14"/>
      <c r="BBG894" s="14"/>
      <c r="BBH894" s="14"/>
      <c r="BBI894" s="14"/>
      <c r="BBJ894" s="14"/>
      <c r="BBK894" s="14"/>
      <c r="BBL894" s="14"/>
      <c r="BBM894" s="14"/>
      <c r="BBN894" s="14"/>
      <c r="BBO894" s="14"/>
      <c r="BBP894" s="14"/>
      <c r="BBQ894" s="14"/>
      <c r="BBR894" s="14"/>
      <c r="BBS894" s="14"/>
      <c r="BBT894" s="14"/>
      <c r="BBU894" s="14"/>
      <c r="BBV894" s="14"/>
      <c r="BBW894" s="14"/>
      <c r="BBX894" s="14"/>
      <c r="BBY894" s="14"/>
      <c r="BBZ894" s="14"/>
      <c r="BCA894" s="14"/>
      <c r="BCB894" s="14"/>
      <c r="BCC894" s="14"/>
      <c r="BCD894" s="14"/>
      <c r="BCE894" s="14"/>
      <c r="BCF894" s="14"/>
      <c r="BCG894" s="14"/>
      <c r="BCH894" s="14"/>
      <c r="BCI894" s="14"/>
      <c r="BCJ894" s="14"/>
      <c r="BCK894" s="14"/>
      <c r="BCL894" s="14"/>
      <c r="BCM894" s="14"/>
      <c r="BCN894" s="14"/>
      <c r="BCO894" s="14"/>
      <c r="BCP894" s="14"/>
      <c r="BCQ894" s="14"/>
      <c r="BCR894" s="14"/>
      <c r="BCS894" s="14"/>
      <c r="BCT894" s="14"/>
      <c r="BCU894" s="14"/>
      <c r="BCV894" s="14"/>
      <c r="BCW894" s="14"/>
      <c r="BCX894" s="14"/>
      <c r="BCY894" s="14"/>
      <c r="BCZ894" s="14"/>
      <c r="BDA894" s="14"/>
      <c r="BDB894" s="14"/>
      <c r="BDC894" s="14"/>
      <c r="BDD894" s="14"/>
      <c r="BDE894" s="14"/>
      <c r="BDF894" s="14"/>
      <c r="BDG894" s="14"/>
      <c r="BDH894" s="14"/>
      <c r="BDI894" s="14"/>
      <c r="BDJ894" s="14"/>
      <c r="BDK894" s="14"/>
      <c r="BDL894" s="14"/>
      <c r="BDM894" s="14"/>
      <c r="BDN894" s="14"/>
      <c r="BDO894" s="14"/>
      <c r="BDP894" s="14"/>
      <c r="BDQ894" s="14"/>
      <c r="BDR894" s="14"/>
      <c r="BDS894" s="14"/>
      <c r="BDT894" s="14"/>
      <c r="BDU894" s="14"/>
      <c r="BDV894" s="14"/>
      <c r="BDW894" s="14"/>
      <c r="BDX894" s="14"/>
      <c r="BDY894" s="14"/>
      <c r="BDZ894" s="14"/>
      <c r="BEA894" s="14"/>
      <c r="BEB894" s="14"/>
      <c r="BEC894" s="14"/>
      <c r="BED894" s="14"/>
      <c r="BEE894" s="14"/>
      <c r="BEF894" s="14"/>
      <c r="BEG894" s="14"/>
      <c r="BEH894" s="14"/>
      <c r="BEI894" s="14"/>
      <c r="BEJ894" s="14"/>
      <c r="BEK894" s="14"/>
      <c r="BEL894" s="14"/>
      <c r="BEM894" s="14"/>
      <c r="BEN894" s="14"/>
      <c r="BEO894" s="14"/>
      <c r="BEP894" s="14"/>
      <c r="BEQ894" s="14"/>
      <c r="BER894" s="14"/>
      <c r="BES894" s="14"/>
      <c r="BET894" s="14"/>
      <c r="BEU894" s="14"/>
      <c r="BEV894" s="14"/>
      <c r="BEW894" s="14"/>
      <c r="BEX894" s="14"/>
      <c r="BEY894" s="14"/>
      <c r="BEZ894" s="14"/>
      <c r="BFA894" s="14"/>
      <c r="BFB894" s="14"/>
      <c r="BFC894" s="14"/>
      <c r="BFD894" s="14"/>
      <c r="BFE894" s="14"/>
      <c r="BFF894" s="14"/>
      <c r="BFG894" s="14"/>
      <c r="BFH894" s="14"/>
      <c r="BFI894" s="14"/>
      <c r="BFJ894" s="14"/>
      <c r="BFK894" s="14"/>
      <c r="BFL894" s="14"/>
      <c r="BFM894" s="14"/>
      <c r="BFN894" s="14"/>
      <c r="BFO894" s="14"/>
      <c r="BFP894" s="14"/>
      <c r="BFQ894" s="14"/>
      <c r="BFR894" s="14"/>
      <c r="BFS894" s="14"/>
      <c r="BFT894" s="14"/>
      <c r="BFU894" s="14"/>
      <c r="BFV894" s="14"/>
      <c r="BFW894" s="14"/>
      <c r="BFX894" s="14"/>
      <c r="BFY894" s="14"/>
      <c r="BFZ894" s="14"/>
      <c r="BGA894" s="14"/>
      <c r="BGB894" s="14"/>
      <c r="BGC894" s="14"/>
      <c r="BGD894" s="14"/>
      <c r="BGE894" s="14"/>
      <c r="BGF894" s="14"/>
      <c r="BGG894" s="14"/>
      <c r="BGH894" s="14"/>
      <c r="BGI894" s="14"/>
      <c r="BGJ894" s="14"/>
      <c r="BGK894" s="14"/>
      <c r="BGL894" s="14"/>
      <c r="BGM894" s="14"/>
      <c r="BGN894" s="14"/>
      <c r="BGO894" s="14"/>
      <c r="BGP894" s="14"/>
      <c r="BGQ894" s="14"/>
      <c r="BGR894" s="14"/>
      <c r="BGS894" s="14"/>
      <c r="BGT894" s="14"/>
      <c r="BGU894" s="14"/>
      <c r="BGV894" s="14"/>
      <c r="BGW894" s="14"/>
      <c r="BGX894" s="14"/>
      <c r="BGY894" s="14"/>
      <c r="BGZ894" s="14"/>
      <c r="BHA894" s="14"/>
      <c r="BHB894" s="14"/>
      <c r="BHC894" s="14"/>
      <c r="BHD894" s="14"/>
      <c r="BHE894" s="14"/>
      <c r="BHF894" s="14"/>
      <c r="BHG894" s="14"/>
      <c r="BHH894" s="14"/>
      <c r="BHI894" s="14"/>
      <c r="BHJ894" s="14"/>
      <c r="BHK894" s="14"/>
      <c r="BHL894" s="14"/>
      <c r="BHM894" s="14"/>
      <c r="BHN894" s="14"/>
      <c r="BHO894" s="14"/>
      <c r="BHP894" s="14"/>
      <c r="BHQ894" s="14"/>
      <c r="BHR894" s="14"/>
      <c r="BHS894" s="14"/>
      <c r="BHT894" s="14"/>
      <c r="BHU894" s="14"/>
      <c r="BHV894" s="14"/>
      <c r="BHW894" s="14"/>
      <c r="BHX894" s="14"/>
      <c r="BHY894" s="14"/>
      <c r="BHZ894" s="14"/>
      <c r="BIA894" s="14"/>
      <c r="BIB894" s="14"/>
      <c r="BIC894" s="14"/>
      <c r="BID894" s="14"/>
      <c r="BIE894" s="14"/>
      <c r="BIF894" s="14"/>
      <c r="BIG894" s="14"/>
      <c r="BIH894" s="14"/>
      <c r="BII894" s="14"/>
      <c r="BIJ894" s="14"/>
      <c r="BIK894" s="14"/>
      <c r="BIL894" s="14"/>
      <c r="BIM894" s="14"/>
      <c r="BIN894" s="14"/>
      <c r="BIO894" s="14"/>
      <c r="BIP894" s="14"/>
      <c r="BIQ894" s="14"/>
      <c r="BIR894" s="14"/>
      <c r="BIS894" s="14"/>
      <c r="BIT894" s="14"/>
      <c r="BIU894" s="14"/>
      <c r="BIV894" s="14"/>
      <c r="BIW894" s="14"/>
      <c r="BIX894" s="14"/>
      <c r="BIY894" s="14"/>
      <c r="BIZ894" s="14"/>
      <c r="BJA894" s="14"/>
      <c r="BJB894" s="14"/>
      <c r="BJC894" s="14"/>
      <c r="BJD894" s="14"/>
      <c r="BJE894" s="14"/>
      <c r="BJF894" s="14"/>
      <c r="BJG894" s="14"/>
      <c r="BJH894" s="14"/>
      <c r="BJI894" s="14"/>
      <c r="BJJ894" s="14"/>
      <c r="BJK894" s="14"/>
      <c r="BJL894" s="14"/>
      <c r="BJM894" s="14"/>
      <c r="BJN894" s="14"/>
      <c r="BJO894" s="14"/>
      <c r="BJP894" s="14"/>
      <c r="BJQ894" s="14"/>
      <c r="BJR894" s="14"/>
      <c r="BJS894" s="14"/>
      <c r="BJT894" s="14"/>
      <c r="BJU894" s="14"/>
      <c r="BJV894" s="14"/>
      <c r="BJW894" s="14"/>
      <c r="BJX894" s="14"/>
      <c r="BJY894" s="14"/>
      <c r="BJZ894" s="14"/>
      <c r="BKA894" s="14"/>
      <c r="BKB894" s="14"/>
      <c r="BKC894" s="14"/>
      <c r="BKD894" s="14"/>
      <c r="BKE894" s="14"/>
      <c r="BKF894" s="14"/>
      <c r="BKG894" s="14"/>
      <c r="BKH894" s="14"/>
      <c r="BKI894" s="14"/>
      <c r="BKJ894" s="14"/>
      <c r="BKK894" s="14"/>
      <c r="BKL894" s="14"/>
      <c r="BKM894" s="14"/>
      <c r="BKN894" s="14"/>
      <c r="BKO894" s="14"/>
      <c r="BKP894" s="14"/>
      <c r="BKQ894" s="14"/>
      <c r="BKR894" s="14"/>
      <c r="BKS894" s="14"/>
      <c r="BKT894" s="14"/>
      <c r="BKU894" s="14"/>
      <c r="BKV894" s="14"/>
      <c r="BKW894" s="14"/>
      <c r="BKX894" s="14"/>
      <c r="BKY894" s="14"/>
      <c r="BKZ894" s="14"/>
      <c r="BLA894" s="14"/>
      <c r="BLB894" s="14"/>
      <c r="BLC894" s="14"/>
      <c r="BLD894" s="14"/>
      <c r="BLE894" s="14"/>
      <c r="BLF894" s="14"/>
      <c r="BLG894" s="14"/>
      <c r="BLH894" s="14"/>
      <c r="BLI894" s="14"/>
      <c r="BLJ894" s="14"/>
      <c r="BLK894" s="14"/>
      <c r="BLL894" s="14"/>
      <c r="BLM894" s="14"/>
      <c r="BLN894" s="14"/>
      <c r="BLO894" s="14"/>
      <c r="BLP894" s="14"/>
      <c r="BLQ894" s="14"/>
      <c r="BLR894" s="14"/>
      <c r="BLS894" s="14"/>
      <c r="BLT894" s="14"/>
      <c r="BLU894" s="14"/>
      <c r="BLV894" s="14"/>
      <c r="BLW894" s="14"/>
      <c r="BLX894" s="14"/>
      <c r="BLY894" s="14"/>
      <c r="BLZ894" s="14"/>
      <c r="BMA894" s="14"/>
      <c r="BMB894" s="14"/>
      <c r="BMC894" s="14"/>
      <c r="BMD894" s="14"/>
      <c r="BME894" s="14"/>
      <c r="BMF894" s="14"/>
      <c r="BMG894" s="14"/>
      <c r="BMH894" s="14"/>
      <c r="BMI894" s="14"/>
      <c r="BMJ894" s="14"/>
      <c r="BMK894" s="14"/>
      <c r="BML894" s="14"/>
      <c r="BMM894" s="14"/>
      <c r="BMN894" s="14"/>
      <c r="BMO894" s="14"/>
      <c r="BMP894" s="14"/>
      <c r="BMQ894" s="14"/>
      <c r="BMR894" s="14"/>
      <c r="BMS894" s="14"/>
      <c r="BMT894" s="14"/>
      <c r="BMU894" s="14"/>
      <c r="BMV894" s="14"/>
      <c r="BMW894" s="14"/>
      <c r="BMX894" s="14"/>
      <c r="BMY894" s="14"/>
      <c r="BMZ894" s="14"/>
      <c r="BNA894" s="14"/>
      <c r="BNB894" s="14"/>
      <c r="BNC894" s="14"/>
      <c r="BND894" s="14"/>
      <c r="BNE894" s="14"/>
      <c r="BNF894" s="14"/>
      <c r="BNG894" s="14"/>
      <c r="BNH894" s="14"/>
      <c r="BNI894" s="14"/>
      <c r="BNJ894" s="14"/>
      <c r="BNK894" s="14"/>
      <c r="BNL894" s="14"/>
      <c r="BNM894" s="14"/>
      <c r="BNN894" s="14"/>
      <c r="BNO894" s="14"/>
      <c r="BNP894" s="14"/>
      <c r="BNQ894" s="14"/>
      <c r="BNR894" s="14"/>
      <c r="BNS894" s="14"/>
      <c r="BNT894" s="14"/>
      <c r="BNU894" s="14"/>
      <c r="BNV894" s="14"/>
      <c r="BNW894" s="14"/>
      <c r="BNX894" s="14"/>
      <c r="BNY894" s="14"/>
      <c r="BNZ894" s="14"/>
      <c r="BOA894" s="14"/>
      <c r="BOB894" s="14"/>
      <c r="BOC894" s="14"/>
      <c r="BOD894" s="14"/>
      <c r="BOE894" s="14"/>
      <c r="BOF894" s="14"/>
      <c r="BOG894" s="14"/>
      <c r="BOH894" s="14"/>
      <c r="BOI894" s="14"/>
      <c r="BOJ894" s="14"/>
      <c r="BOK894" s="14"/>
      <c r="BOL894" s="14"/>
      <c r="BOM894" s="14"/>
      <c r="BON894" s="14"/>
      <c r="BOO894" s="14"/>
      <c r="BOP894" s="14"/>
      <c r="BOQ894" s="14"/>
      <c r="BOR894" s="14"/>
      <c r="BOS894" s="14"/>
      <c r="BOT894" s="14"/>
      <c r="BOU894" s="14"/>
      <c r="BOV894" s="14"/>
      <c r="BOW894" s="14"/>
      <c r="BOX894" s="14"/>
      <c r="BOY894" s="14"/>
      <c r="BOZ894" s="14"/>
      <c r="BPA894" s="14"/>
      <c r="BPB894" s="14"/>
      <c r="BPC894" s="14"/>
      <c r="BPD894" s="14"/>
      <c r="BPE894" s="14"/>
      <c r="BPF894" s="14"/>
      <c r="BPG894" s="14"/>
      <c r="BPH894" s="14"/>
      <c r="BPI894" s="14"/>
      <c r="BPJ894" s="14"/>
      <c r="BPK894" s="14"/>
      <c r="BPL894" s="14"/>
      <c r="BPM894" s="14"/>
      <c r="BPN894" s="14"/>
      <c r="BPO894" s="14"/>
      <c r="BPP894" s="14"/>
      <c r="BPQ894" s="14"/>
      <c r="BPR894" s="14"/>
      <c r="BPS894" s="14"/>
      <c r="BPT894" s="14"/>
      <c r="BPU894" s="14"/>
      <c r="BPV894" s="14"/>
      <c r="BPW894" s="14"/>
      <c r="BPX894" s="14"/>
      <c r="BPY894" s="14"/>
      <c r="BPZ894" s="14"/>
      <c r="BQA894" s="14"/>
      <c r="BQB894" s="14"/>
      <c r="BQC894" s="14"/>
      <c r="BQD894" s="14"/>
      <c r="BQE894" s="14"/>
      <c r="BQF894" s="14"/>
      <c r="BQG894" s="14"/>
      <c r="BQH894" s="14"/>
      <c r="BQI894" s="14"/>
      <c r="BQJ894" s="14"/>
      <c r="BQK894" s="14"/>
      <c r="BQL894" s="14"/>
      <c r="BQM894" s="14"/>
      <c r="BQN894" s="14"/>
      <c r="BQO894" s="14"/>
      <c r="BQP894" s="14"/>
      <c r="BQQ894" s="14"/>
      <c r="BQR894" s="14"/>
      <c r="BQS894" s="14"/>
      <c r="BQT894" s="14"/>
      <c r="BQU894" s="14"/>
      <c r="BQV894" s="14"/>
      <c r="BQW894" s="14"/>
      <c r="BQX894" s="14"/>
      <c r="BQY894" s="14"/>
      <c r="BQZ894" s="14"/>
      <c r="BRA894" s="14"/>
      <c r="BRB894" s="14"/>
      <c r="BRC894" s="14"/>
      <c r="BRD894" s="14"/>
      <c r="BRE894" s="14"/>
      <c r="BRF894" s="14"/>
      <c r="BRG894" s="14"/>
      <c r="BRH894" s="14"/>
      <c r="BRI894" s="14"/>
      <c r="BRJ894" s="14"/>
      <c r="BRK894" s="14"/>
      <c r="BRL894" s="14"/>
      <c r="BRM894" s="14"/>
      <c r="BRN894" s="14"/>
      <c r="BRO894" s="14"/>
      <c r="BRP894" s="14"/>
      <c r="BRQ894" s="14"/>
      <c r="BRR894" s="14"/>
      <c r="BRS894" s="14"/>
      <c r="BRT894" s="14"/>
      <c r="BRU894" s="14"/>
      <c r="BRV894" s="14"/>
      <c r="BRW894" s="14"/>
      <c r="BRX894" s="14"/>
      <c r="BRY894" s="14"/>
      <c r="BRZ894" s="14"/>
      <c r="BSA894" s="14"/>
      <c r="BSB894" s="14"/>
      <c r="BSC894" s="14"/>
      <c r="BSD894" s="14"/>
      <c r="BSE894" s="14"/>
      <c r="BSF894" s="14"/>
      <c r="BSG894" s="14"/>
      <c r="BSH894" s="14"/>
      <c r="BSI894" s="14"/>
      <c r="BSJ894" s="14"/>
      <c r="BSK894" s="14"/>
      <c r="BSL894" s="14"/>
      <c r="BSM894" s="14"/>
      <c r="BSN894" s="14"/>
      <c r="BSO894" s="14"/>
      <c r="BSP894" s="14"/>
      <c r="BSQ894" s="14"/>
      <c r="BSR894" s="14"/>
      <c r="BSS894" s="14"/>
      <c r="BST894" s="14"/>
      <c r="BSU894" s="14"/>
      <c r="BSV894" s="14"/>
      <c r="BSW894" s="14"/>
      <c r="BSX894" s="14"/>
      <c r="BSY894" s="14"/>
      <c r="BSZ894" s="14"/>
      <c r="BTA894" s="14"/>
      <c r="BTB894" s="14"/>
      <c r="BTC894" s="14"/>
      <c r="BTD894" s="14"/>
      <c r="BTE894" s="14"/>
      <c r="BTF894" s="14"/>
      <c r="BTG894" s="14"/>
      <c r="BTH894" s="14"/>
      <c r="BTI894" s="14"/>
      <c r="BTJ894" s="14"/>
      <c r="BTK894" s="14"/>
      <c r="BTL894" s="14"/>
      <c r="BTM894" s="14"/>
      <c r="BTN894" s="14"/>
      <c r="BTO894" s="14"/>
      <c r="BTP894" s="14"/>
      <c r="BTQ894" s="14"/>
      <c r="BTR894" s="14"/>
      <c r="BTS894" s="14"/>
      <c r="BTT894" s="14"/>
      <c r="BTU894" s="14"/>
      <c r="BTV894" s="14"/>
      <c r="BTW894" s="14"/>
      <c r="BTX894" s="14"/>
      <c r="BTY894" s="14"/>
      <c r="BTZ894" s="14"/>
      <c r="BUA894" s="14"/>
      <c r="BUB894" s="14"/>
      <c r="BUC894" s="14"/>
      <c r="BUD894" s="14"/>
      <c r="BUE894" s="14"/>
      <c r="BUF894" s="14"/>
      <c r="BUG894" s="14"/>
      <c r="BUH894" s="14"/>
      <c r="BUI894" s="14"/>
      <c r="BUJ894" s="14"/>
      <c r="BUK894" s="14"/>
      <c r="BUL894" s="14"/>
      <c r="BUM894" s="14"/>
      <c r="BUN894" s="14"/>
      <c r="BUO894" s="14"/>
      <c r="BUP894" s="14"/>
      <c r="BUQ894" s="14"/>
      <c r="BUR894" s="14"/>
      <c r="BUS894" s="14"/>
      <c r="BUT894" s="14"/>
      <c r="BUU894" s="14"/>
      <c r="BUV894" s="14"/>
      <c r="BUW894" s="14"/>
      <c r="BUX894" s="14"/>
      <c r="BUY894" s="14"/>
      <c r="BUZ894" s="14"/>
      <c r="BVA894" s="14"/>
      <c r="BVB894" s="14"/>
      <c r="BVC894" s="14"/>
      <c r="BVD894" s="14"/>
      <c r="BVE894" s="14"/>
      <c r="BVF894" s="14"/>
      <c r="BVG894" s="14"/>
      <c r="BVH894" s="14"/>
      <c r="BVI894" s="14"/>
      <c r="BVJ894" s="14"/>
      <c r="BVK894" s="14"/>
      <c r="BVL894" s="14"/>
      <c r="BVM894" s="14"/>
      <c r="BVN894" s="14"/>
      <c r="BVO894" s="14"/>
      <c r="BVP894" s="14"/>
      <c r="BVQ894" s="14"/>
      <c r="BVR894" s="14"/>
      <c r="BVS894" s="14"/>
      <c r="BVT894" s="14"/>
      <c r="BVU894" s="14"/>
      <c r="BVV894" s="14"/>
      <c r="BVW894" s="14"/>
      <c r="BVX894" s="14"/>
      <c r="BVY894" s="14"/>
      <c r="BVZ894" s="14"/>
      <c r="BWA894" s="14"/>
      <c r="BWB894" s="14"/>
      <c r="BWC894" s="14"/>
      <c r="BWD894" s="14"/>
      <c r="BWE894" s="14"/>
      <c r="BWF894" s="14"/>
      <c r="BWG894" s="14"/>
      <c r="BWH894" s="14"/>
      <c r="BWI894" s="14"/>
      <c r="BWJ894" s="14"/>
      <c r="BWK894" s="14"/>
      <c r="BWL894" s="14"/>
      <c r="BWM894" s="14"/>
      <c r="BWN894" s="14"/>
      <c r="BWO894" s="14"/>
      <c r="BWP894" s="14"/>
      <c r="BWQ894" s="14"/>
      <c r="BWR894" s="14"/>
      <c r="BWS894" s="14"/>
      <c r="BWT894" s="14"/>
      <c r="BWU894" s="14"/>
      <c r="BWV894" s="14"/>
      <c r="BWW894" s="14"/>
      <c r="BWX894" s="14"/>
      <c r="BWY894" s="14"/>
      <c r="BWZ894" s="14"/>
      <c r="BXA894" s="14"/>
      <c r="BXB894" s="14"/>
      <c r="BXC894" s="14"/>
      <c r="BXD894" s="14"/>
      <c r="BXE894" s="14"/>
      <c r="BXF894" s="14"/>
      <c r="BXG894" s="14"/>
      <c r="BXH894" s="14"/>
      <c r="BXI894" s="14"/>
      <c r="BXJ894" s="14"/>
      <c r="BXK894" s="14"/>
      <c r="BXL894" s="14"/>
      <c r="BXM894" s="14"/>
      <c r="BXN894" s="14"/>
      <c r="BXO894" s="14"/>
      <c r="BXP894" s="14"/>
      <c r="BXQ894" s="14"/>
      <c r="BXR894" s="14"/>
      <c r="BXS894" s="14"/>
      <c r="BXT894" s="14"/>
      <c r="BXU894" s="14"/>
      <c r="BXV894" s="14"/>
      <c r="BXW894" s="14"/>
      <c r="BXX894" s="14"/>
      <c r="BXY894" s="14"/>
      <c r="BXZ894" s="14"/>
      <c r="BYA894" s="14"/>
      <c r="BYB894" s="14"/>
      <c r="BYC894" s="14"/>
      <c r="BYD894" s="14"/>
      <c r="BYE894" s="14"/>
      <c r="BYF894" s="14"/>
      <c r="BYG894" s="14"/>
      <c r="BYH894" s="14"/>
      <c r="BYI894" s="14"/>
      <c r="BYJ894" s="14"/>
      <c r="BYK894" s="14"/>
      <c r="BYL894" s="14"/>
      <c r="BYM894" s="14"/>
      <c r="BYN894" s="14"/>
      <c r="BYO894" s="14"/>
      <c r="BYP894" s="14"/>
      <c r="BYQ894" s="14"/>
      <c r="BYR894" s="14"/>
      <c r="BYS894" s="14"/>
      <c r="BYT894" s="14"/>
      <c r="BYU894" s="14"/>
      <c r="BYV894" s="14"/>
      <c r="BYW894" s="14"/>
      <c r="BYX894" s="14"/>
      <c r="BYY894" s="14"/>
      <c r="BYZ894" s="14"/>
      <c r="BZA894" s="14"/>
      <c r="BZB894" s="14"/>
      <c r="BZC894" s="14"/>
      <c r="BZD894" s="14"/>
      <c r="BZE894" s="14"/>
      <c r="BZF894" s="14"/>
      <c r="BZG894" s="14"/>
      <c r="BZH894" s="14"/>
      <c r="BZI894" s="14"/>
      <c r="BZJ894" s="14"/>
      <c r="BZK894" s="14"/>
      <c r="BZL894" s="14"/>
      <c r="BZM894" s="14"/>
      <c r="BZN894" s="14"/>
      <c r="BZO894" s="14"/>
      <c r="BZP894" s="14"/>
      <c r="BZQ894" s="14"/>
      <c r="BZR894" s="14"/>
      <c r="BZS894" s="14"/>
      <c r="BZT894" s="14"/>
      <c r="BZU894" s="14"/>
      <c r="BZV894" s="14"/>
      <c r="BZW894" s="14"/>
      <c r="BZX894" s="14"/>
      <c r="BZY894" s="14"/>
      <c r="BZZ894" s="14"/>
      <c r="CAA894" s="14"/>
      <c r="CAB894" s="14"/>
      <c r="CAC894" s="14"/>
      <c r="CAD894" s="14"/>
      <c r="CAE894" s="14"/>
      <c r="CAF894" s="14"/>
      <c r="CAG894" s="14"/>
      <c r="CAH894" s="14"/>
      <c r="CAI894" s="14"/>
      <c r="CAJ894" s="14"/>
      <c r="CAK894" s="14"/>
      <c r="CAL894" s="14"/>
      <c r="CAM894" s="14"/>
      <c r="CAN894" s="14"/>
      <c r="CAO894" s="14"/>
      <c r="CAP894" s="14"/>
      <c r="CAQ894" s="14"/>
      <c r="CAR894" s="14"/>
      <c r="CAS894" s="14"/>
      <c r="CAT894" s="14"/>
      <c r="CAU894" s="14"/>
      <c r="CAV894" s="14"/>
      <c r="CAW894" s="14"/>
      <c r="CAX894" s="14"/>
      <c r="CAY894" s="14"/>
      <c r="CAZ894" s="14"/>
      <c r="CBA894" s="14"/>
      <c r="CBB894" s="14"/>
      <c r="CBC894" s="14"/>
      <c r="CBD894" s="14"/>
      <c r="CBE894" s="14"/>
      <c r="CBF894" s="14"/>
      <c r="CBG894" s="14"/>
      <c r="CBH894" s="14"/>
      <c r="CBI894" s="14"/>
      <c r="CBJ894" s="14"/>
      <c r="CBK894" s="14"/>
      <c r="CBL894" s="14"/>
      <c r="CBM894" s="14"/>
      <c r="CBN894" s="14"/>
      <c r="CBO894" s="14"/>
      <c r="CBP894" s="14"/>
      <c r="CBQ894" s="14"/>
      <c r="CBR894" s="14"/>
      <c r="CBS894" s="14"/>
      <c r="CBT894" s="14"/>
      <c r="CBU894" s="14"/>
      <c r="CBV894" s="14"/>
      <c r="CBW894" s="14"/>
      <c r="CBX894" s="14"/>
      <c r="CBY894" s="14"/>
      <c r="CBZ894" s="14"/>
      <c r="CCA894" s="14"/>
      <c r="CCB894" s="14"/>
      <c r="CCC894" s="14"/>
      <c r="CCD894" s="14"/>
      <c r="CCE894" s="14"/>
      <c r="CCF894" s="14"/>
      <c r="CCG894" s="14"/>
      <c r="CCH894" s="14"/>
      <c r="CCI894" s="14"/>
      <c r="CCJ894" s="14"/>
      <c r="CCK894" s="14"/>
      <c r="CCL894" s="14"/>
      <c r="CCM894" s="14"/>
      <c r="CCN894" s="14"/>
      <c r="CCO894" s="14"/>
      <c r="CCP894" s="14"/>
      <c r="CCQ894" s="14"/>
      <c r="CCR894" s="14"/>
      <c r="CCS894" s="14"/>
      <c r="CCT894" s="14"/>
      <c r="CCU894" s="14"/>
      <c r="CCV894" s="14"/>
      <c r="CCW894" s="14"/>
      <c r="CCX894" s="14"/>
      <c r="CCY894" s="14"/>
      <c r="CCZ894" s="14"/>
      <c r="CDA894" s="14"/>
      <c r="CDB894" s="14"/>
      <c r="CDC894" s="14"/>
      <c r="CDD894" s="14"/>
      <c r="CDE894" s="14"/>
      <c r="CDF894" s="14"/>
      <c r="CDG894" s="14"/>
      <c r="CDH894" s="14"/>
      <c r="CDI894" s="14"/>
      <c r="CDJ894" s="14"/>
      <c r="CDK894" s="14"/>
      <c r="CDL894" s="14"/>
      <c r="CDM894" s="14"/>
      <c r="CDN894" s="14"/>
      <c r="CDO894" s="14"/>
      <c r="CDP894" s="14"/>
      <c r="CDQ894" s="14"/>
      <c r="CDR894" s="14"/>
      <c r="CDS894" s="14"/>
      <c r="CDT894" s="14"/>
      <c r="CDU894" s="14"/>
      <c r="CDV894" s="14"/>
      <c r="CDW894" s="14"/>
      <c r="CDX894" s="14"/>
      <c r="CDY894" s="14"/>
      <c r="CDZ894" s="14"/>
      <c r="CEA894" s="14"/>
      <c r="CEB894" s="14"/>
      <c r="CEC894" s="14"/>
      <c r="CED894" s="14"/>
      <c r="CEE894" s="14"/>
      <c r="CEF894" s="14"/>
      <c r="CEG894" s="14"/>
      <c r="CEH894" s="14"/>
      <c r="CEI894" s="14"/>
      <c r="CEJ894" s="14"/>
      <c r="CEK894" s="14"/>
      <c r="CEL894" s="14"/>
      <c r="CEM894" s="14"/>
      <c r="CEN894" s="14"/>
      <c r="CEO894" s="14"/>
      <c r="CEP894" s="14"/>
      <c r="CEQ894" s="14"/>
      <c r="CER894" s="14"/>
      <c r="CES894" s="14"/>
      <c r="CET894" s="14"/>
      <c r="CEU894" s="14"/>
      <c r="CEV894" s="14"/>
      <c r="CEW894" s="14"/>
      <c r="CEX894" s="14"/>
      <c r="CEY894" s="14"/>
      <c r="CEZ894" s="14"/>
      <c r="CFA894" s="14"/>
      <c r="CFB894" s="14"/>
      <c r="CFC894" s="14"/>
      <c r="CFD894" s="14"/>
      <c r="CFE894" s="14"/>
      <c r="CFF894" s="14"/>
      <c r="CFG894" s="14"/>
      <c r="CFH894" s="14"/>
      <c r="CFI894" s="14"/>
      <c r="CFJ894" s="14"/>
      <c r="CFK894" s="14"/>
      <c r="CFL894" s="14"/>
      <c r="CFM894" s="14"/>
      <c r="CFN894" s="14"/>
      <c r="CFO894" s="14"/>
      <c r="CFP894" s="14"/>
      <c r="CFQ894" s="14"/>
      <c r="CFR894" s="14"/>
      <c r="CFS894" s="14"/>
      <c r="CFT894" s="14"/>
      <c r="CFU894" s="14"/>
      <c r="CFV894" s="14"/>
      <c r="CFW894" s="14"/>
      <c r="CFX894" s="14"/>
      <c r="CFY894" s="14"/>
      <c r="CFZ894" s="14"/>
      <c r="CGA894" s="14"/>
      <c r="CGB894" s="14"/>
      <c r="CGC894" s="14"/>
      <c r="CGD894" s="14"/>
      <c r="CGE894" s="14"/>
      <c r="CGF894" s="14"/>
      <c r="CGG894" s="14"/>
      <c r="CGH894" s="14"/>
      <c r="CGI894" s="14"/>
      <c r="CGJ894" s="14"/>
      <c r="CGK894" s="14"/>
      <c r="CGL894" s="14"/>
      <c r="CGM894" s="14"/>
      <c r="CGN894" s="14"/>
      <c r="CGO894" s="14"/>
      <c r="CGP894" s="14"/>
      <c r="CGQ894" s="14"/>
      <c r="CGR894" s="14"/>
      <c r="CGS894" s="14"/>
      <c r="CGT894" s="14"/>
      <c r="CGU894" s="14"/>
      <c r="CGV894" s="14"/>
      <c r="CGW894" s="14"/>
      <c r="CGX894" s="14"/>
      <c r="CGY894" s="14"/>
      <c r="CGZ894" s="14"/>
      <c r="CHA894" s="14"/>
      <c r="CHB894" s="14"/>
      <c r="CHC894" s="14"/>
      <c r="CHD894" s="14"/>
      <c r="CHE894" s="14"/>
      <c r="CHF894" s="14"/>
      <c r="CHG894" s="14"/>
      <c r="CHH894" s="14"/>
      <c r="CHI894" s="14"/>
      <c r="CHJ894" s="14"/>
      <c r="CHK894" s="14"/>
      <c r="CHL894" s="14"/>
      <c r="CHM894" s="14"/>
      <c r="CHN894" s="14"/>
      <c r="CHO894" s="14"/>
      <c r="CHP894" s="14"/>
      <c r="CHQ894" s="14"/>
      <c r="CHR894" s="14"/>
      <c r="CHS894" s="14"/>
      <c r="CHT894" s="14"/>
      <c r="CHU894" s="14"/>
      <c r="CHV894" s="14"/>
      <c r="CHW894" s="14"/>
      <c r="CHX894" s="14"/>
      <c r="CHY894" s="14"/>
      <c r="CHZ894" s="14"/>
      <c r="CIA894" s="14"/>
      <c r="CIB894" s="14"/>
      <c r="CIC894" s="14"/>
      <c r="CID894" s="14"/>
      <c r="CIE894" s="14"/>
      <c r="CIF894" s="14"/>
      <c r="CIG894" s="14"/>
      <c r="CIH894" s="14"/>
      <c r="CII894" s="14"/>
      <c r="CIJ894" s="14"/>
      <c r="CIK894" s="14"/>
      <c r="CIL894" s="14"/>
      <c r="CIM894" s="14"/>
      <c r="CIN894" s="14"/>
      <c r="CIO894" s="14"/>
      <c r="CIP894" s="14"/>
      <c r="CIQ894" s="14"/>
      <c r="CIR894" s="14"/>
      <c r="CIS894" s="14"/>
      <c r="CIT894" s="14"/>
      <c r="CIU894" s="14"/>
      <c r="CIV894" s="14"/>
      <c r="CIW894" s="14"/>
      <c r="CIX894" s="14"/>
      <c r="CIY894" s="14"/>
      <c r="CIZ894" s="14"/>
      <c r="CJA894" s="14"/>
      <c r="CJB894" s="14"/>
      <c r="CJC894" s="14"/>
      <c r="CJD894" s="14"/>
      <c r="CJE894" s="14"/>
      <c r="CJF894" s="14"/>
      <c r="CJG894" s="14"/>
      <c r="CJH894" s="14"/>
      <c r="CJI894" s="14"/>
      <c r="CJJ894" s="14"/>
      <c r="CJK894" s="14"/>
      <c r="CJL894" s="14"/>
      <c r="CJM894" s="14"/>
      <c r="CJN894" s="14"/>
      <c r="CJO894" s="14"/>
      <c r="CJP894" s="14"/>
      <c r="CJQ894" s="14"/>
      <c r="CJR894" s="14"/>
      <c r="CJS894" s="14"/>
      <c r="CJT894" s="14"/>
      <c r="CJU894" s="14"/>
      <c r="CJV894" s="14"/>
      <c r="CJW894" s="14"/>
      <c r="CJX894" s="14"/>
      <c r="CJY894" s="14"/>
      <c r="CJZ894" s="14"/>
      <c r="CKA894" s="14"/>
      <c r="CKB894" s="14"/>
      <c r="CKC894" s="14"/>
      <c r="CKD894" s="14"/>
      <c r="CKE894" s="14"/>
      <c r="CKF894" s="14"/>
      <c r="CKG894" s="14"/>
      <c r="CKH894" s="14"/>
      <c r="CKI894" s="14"/>
      <c r="CKJ894" s="14"/>
      <c r="CKK894" s="14"/>
      <c r="CKL894" s="14"/>
      <c r="CKM894" s="14"/>
      <c r="CKN894" s="14"/>
      <c r="CKO894" s="14"/>
      <c r="CKP894" s="14"/>
      <c r="CKQ894" s="14"/>
      <c r="CKR894" s="14"/>
      <c r="CKS894" s="14"/>
      <c r="CKT894" s="14"/>
      <c r="CKU894" s="14"/>
      <c r="CKV894" s="14"/>
      <c r="CKW894" s="14"/>
      <c r="CKX894" s="14"/>
      <c r="CKY894" s="14"/>
      <c r="CKZ894" s="14"/>
      <c r="CLA894" s="14"/>
      <c r="CLB894" s="14"/>
      <c r="CLC894" s="14"/>
      <c r="CLD894" s="14"/>
      <c r="CLE894" s="14"/>
      <c r="CLF894" s="14"/>
      <c r="CLG894" s="14"/>
      <c r="CLH894" s="14"/>
      <c r="CLI894" s="14"/>
      <c r="CLJ894" s="14"/>
      <c r="CLK894" s="14"/>
      <c r="CLL894" s="14"/>
      <c r="CLM894" s="14"/>
      <c r="CLN894" s="14"/>
      <c r="CLO894" s="14"/>
      <c r="CLP894" s="14"/>
      <c r="CLQ894" s="14"/>
      <c r="CLR894" s="14"/>
      <c r="CLS894" s="14"/>
      <c r="CLT894" s="14"/>
      <c r="CLU894" s="14"/>
      <c r="CLV894" s="14"/>
      <c r="CLW894" s="14"/>
      <c r="CLX894" s="14"/>
      <c r="CLY894" s="14"/>
      <c r="CLZ894" s="14"/>
      <c r="CMA894" s="14"/>
      <c r="CMB894" s="14"/>
      <c r="CMC894" s="14"/>
      <c r="CMD894" s="14"/>
      <c r="CME894" s="14"/>
      <c r="CMF894" s="14"/>
      <c r="CMG894" s="14"/>
      <c r="CMH894" s="14"/>
      <c r="CMI894" s="14"/>
      <c r="CMJ894" s="14"/>
      <c r="CMK894" s="14"/>
      <c r="CML894" s="14"/>
      <c r="CMM894" s="14"/>
      <c r="CMN894" s="14"/>
      <c r="CMO894" s="14"/>
      <c r="CMP894" s="14"/>
      <c r="CMQ894" s="14"/>
      <c r="CMR894" s="14"/>
      <c r="CMS894" s="14"/>
      <c r="CMT894" s="14"/>
      <c r="CMU894" s="14"/>
      <c r="CMV894" s="14"/>
      <c r="CMW894" s="14"/>
      <c r="CMX894" s="14"/>
      <c r="CMY894" s="14"/>
      <c r="CMZ894" s="14"/>
      <c r="CNA894" s="14"/>
      <c r="CNB894" s="14"/>
      <c r="CNC894" s="14"/>
      <c r="CND894" s="14"/>
      <c r="CNE894" s="14"/>
      <c r="CNF894" s="14"/>
      <c r="CNG894" s="14"/>
      <c r="CNH894" s="14"/>
      <c r="CNI894" s="14"/>
      <c r="CNJ894" s="14"/>
      <c r="CNK894" s="14"/>
      <c r="CNL894" s="14"/>
      <c r="CNM894" s="14"/>
      <c r="CNN894" s="14"/>
      <c r="CNO894" s="14"/>
      <c r="CNP894" s="14"/>
      <c r="CNQ894" s="14"/>
      <c r="CNR894" s="14"/>
      <c r="CNS894" s="14"/>
      <c r="CNT894" s="14"/>
      <c r="CNU894" s="14"/>
      <c r="CNV894" s="14"/>
      <c r="CNW894" s="14"/>
      <c r="CNX894" s="14"/>
      <c r="CNY894" s="14"/>
      <c r="CNZ894" s="14"/>
      <c r="COA894" s="14"/>
      <c r="COB894" s="14"/>
      <c r="COC894" s="14"/>
      <c r="COD894" s="14"/>
      <c r="COE894" s="14"/>
      <c r="COF894" s="14"/>
      <c r="COG894" s="14"/>
      <c r="COH894" s="14"/>
      <c r="COI894" s="14"/>
      <c r="COJ894" s="14"/>
      <c r="COK894" s="14"/>
      <c r="COL894" s="14"/>
      <c r="COM894" s="14"/>
      <c r="CON894" s="14"/>
      <c r="COO894" s="14"/>
      <c r="COP894" s="14"/>
      <c r="COQ894" s="14"/>
      <c r="COR894" s="14"/>
      <c r="COS894" s="14"/>
      <c r="COT894" s="14"/>
      <c r="COU894" s="14"/>
      <c r="COV894" s="14"/>
      <c r="COW894" s="14"/>
      <c r="COX894" s="14"/>
      <c r="COY894" s="14"/>
      <c r="COZ894" s="14"/>
      <c r="CPA894" s="14"/>
      <c r="CPB894" s="14"/>
      <c r="CPC894" s="14"/>
      <c r="CPD894" s="14"/>
      <c r="CPE894" s="14"/>
      <c r="CPF894" s="14"/>
      <c r="CPG894" s="14"/>
      <c r="CPH894" s="14"/>
      <c r="CPI894" s="14"/>
      <c r="CPJ894" s="14"/>
      <c r="CPK894" s="14"/>
      <c r="CPL894" s="14"/>
      <c r="CPM894" s="14"/>
      <c r="CPN894" s="14"/>
      <c r="CPO894" s="14"/>
      <c r="CPP894" s="14"/>
      <c r="CPQ894" s="14"/>
      <c r="CPR894" s="14"/>
      <c r="CPS894" s="14"/>
      <c r="CPT894" s="14"/>
      <c r="CPU894" s="14"/>
      <c r="CPV894" s="14"/>
      <c r="CPW894" s="14"/>
      <c r="CPX894" s="14"/>
      <c r="CPY894" s="14"/>
      <c r="CPZ894" s="14"/>
      <c r="CQA894" s="14"/>
      <c r="CQB894" s="14"/>
      <c r="CQC894" s="14"/>
      <c r="CQD894" s="14"/>
      <c r="CQE894" s="14"/>
      <c r="CQF894" s="14"/>
      <c r="CQG894" s="14"/>
      <c r="CQH894" s="14"/>
      <c r="CQI894" s="14"/>
      <c r="CQJ894" s="14"/>
      <c r="CQK894" s="14"/>
      <c r="CQL894" s="14"/>
      <c r="CQM894" s="14"/>
      <c r="CQN894" s="14"/>
      <c r="CQO894" s="14"/>
      <c r="CQP894" s="14"/>
      <c r="CQQ894" s="14"/>
      <c r="CQR894" s="14"/>
      <c r="CQS894" s="14"/>
      <c r="CQT894" s="14"/>
      <c r="CQU894" s="14"/>
      <c r="CQV894" s="14"/>
      <c r="CQW894" s="14"/>
      <c r="CQX894" s="14"/>
      <c r="CQY894" s="14"/>
      <c r="CQZ894" s="14"/>
      <c r="CRA894" s="14"/>
      <c r="CRB894" s="14"/>
      <c r="CRC894" s="14"/>
      <c r="CRD894" s="14"/>
      <c r="CRE894" s="14"/>
      <c r="CRF894" s="14"/>
      <c r="CRG894" s="14"/>
      <c r="CRH894" s="14"/>
      <c r="CRI894" s="14"/>
      <c r="CRJ894" s="14"/>
      <c r="CRK894" s="14"/>
      <c r="CRL894" s="14"/>
      <c r="CRM894" s="14"/>
      <c r="CRN894" s="14"/>
      <c r="CRO894" s="14"/>
      <c r="CRP894" s="14"/>
      <c r="CRQ894" s="14"/>
      <c r="CRR894" s="14"/>
      <c r="CRS894" s="14"/>
      <c r="CRT894" s="14"/>
      <c r="CRU894" s="14"/>
      <c r="CRV894" s="14"/>
      <c r="CRW894" s="14"/>
      <c r="CRX894" s="14"/>
      <c r="CRY894" s="14"/>
      <c r="CRZ894" s="14"/>
      <c r="CSA894" s="14"/>
      <c r="CSB894" s="14"/>
      <c r="CSC894" s="14"/>
      <c r="CSD894" s="14"/>
      <c r="CSE894" s="14"/>
      <c r="CSF894" s="14"/>
      <c r="CSG894" s="14"/>
      <c r="CSH894" s="14"/>
      <c r="CSI894" s="14"/>
      <c r="CSJ894" s="14"/>
      <c r="CSK894" s="14"/>
      <c r="CSL894" s="14"/>
      <c r="CSM894" s="14"/>
      <c r="CSN894" s="14"/>
      <c r="CSO894" s="14"/>
      <c r="CSP894" s="14"/>
      <c r="CSQ894" s="14"/>
      <c r="CSR894" s="14"/>
      <c r="CSS894" s="14"/>
      <c r="CST894" s="14"/>
      <c r="CSU894" s="14"/>
      <c r="CSV894" s="14"/>
      <c r="CSW894" s="14"/>
      <c r="CSX894" s="14"/>
      <c r="CSY894" s="14"/>
      <c r="CSZ894" s="14"/>
      <c r="CTA894" s="14"/>
      <c r="CTB894" s="14"/>
      <c r="CTC894" s="14"/>
      <c r="CTD894" s="14"/>
      <c r="CTE894" s="14"/>
      <c r="CTF894" s="14"/>
      <c r="CTG894" s="14"/>
      <c r="CTH894" s="14"/>
      <c r="CTI894" s="14"/>
      <c r="CTJ894" s="14"/>
      <c r="CTK894" s="14"/>
      <c r="CTL894" s="14"/>
      <c r="CTM894" s="14"/>
      <c r="CTN894" s="14"/>
      <c r="CTO894" s="14"/>
      <c r="CTP894" s="14"/>
      <c r="CTQ894" s="14"/>
      <c r="CTR894" s="14"/>
      <c r="CTS894" s="14"/>
      <c r="CTT894" s="14"/>
      <c r="CTU894" s="14"/>
      <c r="CTV894" s="14"/>
      <c r="CTW894" s="14"/>
      <c r="CTX894" s="14"/>
      <c r="CTY894" s="14"/>
      <c r="CTZ894" s="14"/>
      <c r="CUA894" s="14"/>
      <c r="CUB894" s="14"/>
      <c r="CUC894" s="14"/>
      <c r="CUD894" s="14"/>
      <c r="CUE894" s="14"/>
      <c r="CUF894" s="14"/>
      <c r="CUG894" s="14"/>
      <c r="CUH894" s="14"/>
      <c r="CUI894" s="14"/>
      <c r="CUJ894" s="14"/>
      <c r="CUK894" s="14"/>
      <c r="CUL894" s="14"/>
      <c r="CUM894" s="14"/>
      <c r="CUN894" s="14"/>
      <c r="CUO894" s="14"/>
      <c r="CUP894" s="14"/>
      <c r="CUQ894" s="14"/>
      <c r="CUR894" s="14"/>
      <c r="CUS894" s="14"/>
      <c r="CUT894" s="14"/>
      <c r="CUU894" s="14"/>
      <c r="CUV894" s="14"/>
      <c r="CUW894" s="14"/>
      <c r="CUX894" s="14"/>
      <c r="CUY894" s="14"/>
      <c r="CUZ894" s="14"/>
      <c r="CVA894" s="14"/>
      <c r="CVB894" s="14"/>
      <c r="CVC894" s="14"/>
      <c r="CVD894" s="14"/>
      <c r="CVE894" s="14"/>
      <c r="CVF894" s="14"/>
      <c r="CVG894" s="14"/>
      <c r="CVH894" s="14"/>
      <c r="CVI894" s="14"/>
      <c r="CVJ894" s="14"/>
      <c r="CVK894" s="14"/>
      <c r="CVL894" s="14"/>
      <c r="CVM894" s="14"/>
      <c r="CVN894" s="14"/>
      <c r="CVO894" s="14"/>
      <c r="CVP894" s="14"/>
      <c r="CVQ894" s="14"/>
      <c r="CVR894" s="14"/>
      <c r="CVS894" s="14"/>
      <c r="CVT894" s="14"/>
      <c r="CVU894" s="14"/>
      <c r="CVV894" s="14"/>
      <c r="CVW894" s="14"/>
      <c r="CVX894" s="14"/>
      <c r="CVY894" s="14"/>
      <c r="CVZ894" s="14"/>
      <c r="CWA894" s="14"/>
      <c r="CWB894" s="14"/>
      <c r="CWC894" s="14"/>
      <c r="CWD894" s="14"/>
      <c r="CWE894" s="14"/>
      <c r="CWF894" s="14"/>
      <c r="CWG894" s="14"/>
      <c r="CWH894" s="14"/>
      <c r="CWI894" s="14"/>
      <c r="CWJ894" s="14"/>
      <c r="CWK894" s="14"/>
      <c r="CWL894" s="14"/>
      <c r="CWM894" s="14"/>
      <c r="CWN894" s="14"/>
      <c r="CWO894" s="14"/>
      <c r="CWP894" s="14"/>
      <c r="CWQ894" s="14"/>
      <c r="CWR894" s="14"/>
      <c r="CWS894" s="14"/>
      <c r="CWT894" s="14"/>
      <c r="CWU894" s="14"/>
      <c r="CWV894" s="14"/>
      <c r="CWW894" s="14"/>
      <c r="CWX894" s="14"/>
      <c r="CWY894" s="14"/>
      <c r="CWZ894" s="14"/>
      <c r="CXA894" s="14"/>
      <c r="CXB894" s="14"/>
      <c r="CXC894" s="14"/>
      <c r="CXD894" s="14"/>
      <c r="CXE894" s="14"/>
      <c r="CXF894" s="14"/>
      <c r="CXG894" s="14"/>
      <c r="CXH894" s="14"/>
      <c r="CXI894" s="14"/>
      <c r="CXJ894" s="14"/>
      <c r="CXK894" s="14"/>
      <c r="CXL894" s="14"/>
      <c r="CXM894" s="14"/>
      <c r="CXN894" s="14"/>
      <c r="CXO894" s="14"/>
      <c r="CXP894" s="14"/>
      <c r="CXQ894" s="14"/>
      <c r="CXR894" s="14"/>
      <c r="CXS894" s="14"/>
      <c r="CXT894" s="14"/>
      <c r="CXU894" s="14"/>
      <c r="CXV894" s="14"/>
      <c r="CXW894" s="14"/>
      <c r="CXX894" s="14"/>
      <c r="CXY894" s="14"/>
      <c r="CXZ894" s="14"/>
      <c r="CYA894" s="14"/>
      <c r="CYB894" s="14"/>
      <c r="CYC894" s="14"/>
      <c r="CYD894" s="14"/>
      <c r="CYE894" s="14"/>
      <c r="CYF894" s="14"/>
      <c r="CYG894" s="14"/>
      <c r="CYH894" s="14"/>
      <c r="CYI894" s="14"/>
      <c r="CYJ894" s="14"/>
      <c r="CYK894" s="14"/>
      <c r="CYL894" s="14"/>
      <c r="CYM894" s="14"/>
      <c r="CYN894" s="14"/>
      <c r="CYO894" s="14"/>
      <c r="CYP894" s="14"/>
      <c r="CYQ894" s="14"/>
      <c r="CYR894" s="14"/>
      <c r="CYS894" s="14"/>
      <c r="CYT894" s="14"/>
      <c r="CYU894" s="14"/>
      <c r="CYV894" s="14"/>
      <c r="CYW894" s="14"/>
      <c r="CYX894" s="14"/>
      <c r="CYY894" s="14"/>
      <c r="CYZ894" s="14"/>
      <c r="CZA894" s="14"/>
      <c r="CZB894" s="14"/>
      <c r="CZC894" s="14"/>
      <c r="CZD894" s="14"/>
      <c r="CZE894" s="14"/>
      <c r="CZF894" s="14"/>
      <c r="CZG894" s="14"/>
      <c r="CZH894" s="14"/>
      <c r="CZI894" s="14"/>
      <c r="CZJ894" s="14"/>
      <c r="CZK894" s="14"/>
      <c r="CZL894" s="14"/>
      <c r="CZM894" s="14"/>
      <c r="CZN894" s="14"/>
      <c r="CZO894" s="14"/>
      <c r="CZP894" s="14"/>
      <c r="CZQ894" s="14"/>
      <c r="CZR894" s="14"/>
      <c r="CZS894" s="14"/>
      <c r="CZT894" s="14"/>
      <c r="CZU894" s="14"/>
      <c r="CZV894" s="14"/>
      <c r="CZW894" s="14"/>
      <c r="CZX894" s="14"/>
      <c r="CZY894" s="14"/>
      <c r="CZZ894" s="14"/>
      <c r="DAA894" s="14"/>
      <c r="DAB894" s="14"/>
      <c r="DAC894" s="14"/>
      <c r="DAD894" s="14"/>
      <c r="DAE894" s="14"/>
      <c r="DAF894" s="14"/>
      <c r="DAG894" s="14"/>
      <c r="DAH894" s="14"/>
      <c r="DAI894" s="14"/>
      <c r="DAJ894" s="14"/>
      <c r="DAK894" s="14"/>
      <c r="DAL894" s="14"/>
      <c r="DAM894" s="14"/>
      <c r="DAN894" s="14"/>
      <c r="DAO894" s="14"/>
      <c r="DAP894" s="14"/>
      <c r="DAQ894" s="14"/>
      <c r="DAR894" s="14"/>
      <c r="DAS894" s="14"/>
      <c r="DAT894" s="14"/>
      <c r="DAU894" s="14"/>
      <c r="DAV894" s="14"/>
      <c r="DAW894" s="14"/>
      <c r="DAX894" s="14"/>
      <c r="DAY894" s="14"/>
      <c r="DAZ894" s="14"/>
      <c r="DBA894" s="14"/>
      <c r="DBB894" s="14"/>
      <c r="DBC894" s="14"/>
      <c r="DBD894" s="14"/>
      <c r="DBE894" s="14"/>
      <c r="DBF894" s="14"/>
      <c r="DBG894" s="14"/>
      <c r="DBH894" s="14"/>
      <c r="DBI894" s="14"/>
      <c r="DBJ894" s="14"/>
      <c r="DBK894" s="14"/>
      <c r="DBL894" s="14"/>
      <c r="DBM894" s="14"/>
      <c r="DBN894" s="14"/>
      <c r="DBO894" s="14"/>
      <c r="DBP894" s="14"/>
      <c r="DBQ894" s="14"/>
      <c r="DBR894" s="14"/>
      <c r="DBS894" s="14"/>
      <c r="DBT894" s="14"/>
      <c r="DBU894" s="14"/>
      <c r="DBV894" s="14"/>
      <c r="DBW894" s="14"/>
      <c r="DBX894" s="14"/>
      <c r="DBY894" s="14"/>
      <c r="DBZ894" s="14"/>
      <c r="DCA894" s="14"/>
      <c r="DCB894" s="14"/>
      <c r="DCC894" s="14"/>
      <c r="DCD894" s="14"/>
      <c r="DCE894" s="14"/>
      <c r="DCF894" s="14"/>
      <c r="DCG894" s="14"/>
      <c r="DCH894" s="14"/>
      <c r="DCI894" s="14"/>
      <c r="DCJ894" s="14"/>
      <c r="DCK894" s="14"/>
      <c r="DCL894" s="14"/>
      <c r="DCM894" s="14"/>
      <c r="DCN894" s="14"/>
      <c r="DCO894" s="14"/>
      <c r="DCP894" s="14"/>
      <c r="DCQ894" s="14"/>
      <c r="DCR894" s="14"/>
      <c r="DCS894" s="14"/>
      <c r="DCT894" s="14"/>
      <c r="DCU894" s="14"/>
      <c r="DCV894" s="14"/>
      <c r="DCW894" s="14"/>
      <c r="DCX894" s="14"/>
      <c r="DCY894" s="14"/>
      <c r="DCZ894" s="14"/>
      <c r="DDA894" s="14"/>
      <c r="DDB894" s="14"/>
      <c r="DDC894" s="14"/>
      <c r="DDD894" s="14"/>
      <c r="DDE894" s="14"/>
      <c r="DDF894" s="14"/>
      <c r="DDG894" s="14"/>
      <c r="DDH894" s="14"/>
      <c r="DDI894" s="14"/>
      <c r="DDJ894" s="14"/>
      <c r="DDK894" s="14"/>
      <c r="DDL894" s="14"/>
      <c r="DDM894" s="14"/>
      <c r="DDN894" s="14"/>
      <c r="DDO894" s="14"/>
      <c r="DDP894" s="14"/>
      <c r="DDQ894" s="14"/>
      <c r="DDR894" s="14"/>
      <c r="DDS894" s="14"/>
      <c r="DDT894" s="14"/>
      <c r="DDU894" s="14"/>
      <c r="DDV894" s="14"/>
      <c r="DDW894" s="14"/>
      <c r="DDX894" s="14"/>
      <c r="DDY894" s="14"/>
      <c r="DDZ894" s="14"/>
      <c r="DEA894" s="14"/>
      <c r="DEB894" s="14"/>
      <c r="DEC894" s="14"/>
      <c r="DED894" s="14"/>
      <c r="DEE894" s="14"/>
      <c r="DEF894" s="14"/>
      <c r="DEG894" s="14"/>
      <c r="DEH894" s="14"/>
      <c r="DEI894" s="14"/>
      <c r="DEJ894" s="14"/>
      <c r="DEK894" s="14"/>
      <c r="DEL894" s="14"/>
      <c r="DEM894" s="14"/>
      <c r="DEN894" s="14"/>
      <c r="DEO894" s="14"/>
      <c r="DEP894" s="14"/>
      <c r="DEQ894" s="14"/>
      <c r="DER894" s="14"/>
      <c r="DES894" s="14"/>
      <c r="DET894" s="14"/>
      <c r="DEU894" s="14"/>
      <c r="DEV894" s="14"/>
      <c r="DEW894" s="14"/>
      <c r="DEX894" s="14"/>
      <c r="DEY894" s="14"/>
      <c r="DEZ894" s="14"/>
      <c r="DFA894" s="14"/>
      <c r="DFB894" s="14"/>
      <c r="DFC894" s="14"/>
      <c r="DFD894" s="14"/>
      <c r="DFE894" s="14"/>
      <c r="DFF894" s="14"/>
      <c r="DFG894" s="14"/>
      <c r="DFH894" s="14"/>
      <c r="DFI894" s="14"/>
      <c r="DFJ894" s="14"/>
      <c r="DFK894" s="14"/>
      <c r="DFL894" s="14"/>
      <c r="DFM894" s="14"/>
      <c r="DFN894" s="14"/>
      <c r="DFO894" s="14"/>
      <c r="DFP894" s="14"/>
      <c r="DFQ894" s="14"/>
      <c r="DFR894" s="14"/>
      <c r="DFS894" s="14"/>
      <c r="DFT894" s="14"/>
      <c r="DFU894" s="14"/>
      <c r="DFV894" s="14"/>
      <c r="DFW894" s="14"/>
      <c r="DFX894" s="14"/>
      <c r="DFY894" s="14"/>
      <c r="DFZ894" s="14"/>
      <c r="DGA894" s="14"/>
      <c r="DGB894" s="14"/>
      <c r="DGC894" s="14"/>
      <c r="DGD894" s="14"/>
      <c r="DGE894" s="14"/>
      <c r="DGF894" s="14"/>
      <c r="DGG894" s="14"/>
      <c r="DGH894" s="14"/>
      <c r="DGI894" s="14"/>
      <c r="DGJ894" s="14"/>
      <c r="DGK894" s="14"/>
      <c r="DGL894" s="14"/>
      <c r="DGM894" s="14"/>
      <c r="DGN894" s="14"/>
      <c r="DGO894" s="14"/>
      <c r="DGP894" s="14"/>
      <c r="DGQ894" s="14"/>
      <c r="DGR894" s="14"/>
      <c r="DGS894" s="14"/>
      <c r="DGT894" s="14"/>
      <c r="DGU894" s="14"/>
      <c r="DGV894" s="14"/>
      <c r="DGW894" s="14"/>
      <c r="DGX894" s="14"/>
      <c r="DGY894" s="14"/>
      <c r="DGZ894" s="14"/>
      <c r="DHA894" s="14"/>
      <c r="DHB894" s="14"/>
      <c r="DHC894" s="14"/>
      <c r="DHD894" s="14"/>
      <c r="DHE894" s="14"/>
      <c r="DHF894" s="14"/>
      <c r="DHG894" s="14"/>
      <c r="DHH894" s="14"/>
      <c r="DHI894" s="14"/>
      <c r="DHJ894" s="14"/>
      <c r="DHK894" s="14"/>
      <c r="DHL894" s="14"/>
      <c r="DHM894" s="14"/>
      <c r="DHN894" s="14"/>
      <c r="DHO894" s="14"/>
      <c r="DHP894" s="14"/>
      <c r="DHQ894" s="14"/>
      <c r="DHR894" s="14"/>
      <c r="DHS894" s="14"/>
      <c r="DHT894" s="14"/>
      <c r="DHU894" s="14"/>
      <c r="DHV894" s="14"/>
      <c r="DHW894" s="14"/>
      <c r="DHX894" s="14"/>
      <c r="DHY894" s="14"/>
      <c r="DHZ894" s="14"/>
      <c r="DIA894" s="14"/>
      <c r="DIB894" s="14"/>
      <c r="DIC894" s="14"/>
      <c r="DID894" s="14"/>
      <c r="DIE894" s="14"/>
      <c r="DIF894" s="14"/>
      <c r="DIG894" s="14"/>
      <c r="DIH894" s="14"/>
      <c r="DII894" s="14"/>
      <c r="DIJ894" s="14"/>
      <c r="DIK894" s="14"/>
      <c r="DIL894" s="14"/>
      <c r="DIM894" s="14"/>
      <c r="DIN894" s="14"/>
      <c r="DIO894" s="14"/>
      <c r="DIP894" s="14"/>
      <c r="DIQ894" s="14"/>
      <c r="DIR894" s="14"/>
      <c r="DIS894" s="14"/>
      <c r="DIT894" s="14"/>
      <c r="DIU894" s="14"/>
      <c r="DIV894" s="14"/>
      <c r="DIW894" s="14"/>
      <c r="DIX894" s="14"/>
      <c r="DIY894" s="14"/>
      <c r="DIZ894" s="14"/>
      <c r="DJA894" s="14"/>
      <c r="DJB894" s="14"/>
      <c r="DJC894" s="14"/>
      <c r="DJD894" s="14"/>
      <c r="DJE894" s="14"/>
      <c r="DJF894" s="14"/>
      <c r="DJG894" s="14"/>
      <c r="DJH894" s="14"/>
      <c r="DJI894" s="14"/>
      <c r="DJJ894" s="14"/>
      <c r="DJK894" s="14"/>
      <c r="DJL894" s="14"/>
      <c r="DJM894" s="14"/>
      <c r="DJN894" s="14"/>
      <c r="DJO894" s="14"/>
      <c r="DJP894" s="14"/>
      <c r="DJQ894" s="14"/>
      <c r="DJR894" s="14"/>
      <c r="DJS894" s="14"/>
      <c r="DJT894" s="14"/>
      <c r="DJU894" s="14"/>
      <c r="DJV894" s="14"/>
      <c r="DJW894" s="14"/>
      <c r="DJX894" s="14"/>
      <c r="DJY894" s="14"/>
      <c r="DJZ894" s="14"/>
      <c r="DKA894" s="14"/>
      <c r="DKB894" s="14"/>
      <c r="DKC894" s="14"/>
      <c r="DKD894" s="14"/>
      <c r="DKE894" s="14"/>
      <c r="DKF894" s="14"/>
      <c r="DKG894" s="14"/>
      <c r="DKH894" s="14"/>
      <c r="DKI894" s="14"/>
      <c r="DKJ894" s="14"/>
      <c r="DKK894" s="14"/>
      <c r="DKL894" s="14"/>
      <c r="DKM894" s="14"/>
      <c r="DKN894" s="14"/>
      <c r="DKO894" s="14"/>
      <c r="DKP894" s="14"/>
      <c r="DKQ894" s="14"/>
      <c r="DKR894" s="14"/>
      <c r="DKS894" s="14"/>
      <c r="DKT894" s="14"/>
      <c r="DKU894" s="14"/>
      <c r="DKV894" s="14"/>
      <c r="DKW894" s="14"/>
      <c r="DKX894" s="14"/>
      <c r="DKY894" s="14"/>
      <c r="DKZ894" s="14"/>
      <c r="DLA894" s="14"/>
      <c r="DLB894" s="14"/>
      <c r="DLC894" s="14"/>
      <c r="DLD894" s="14"/>
      <c r="DLE894" s="14"/>
      <c r="DLF894" s="14"/>
      <c r="DLG894" s="14"/>
      <c r="DLH894" s="14"/>
      <c r="DLI894" s="14"/>
      <c r="DLJ894" s="14"/>
      <c r="DLK894" s="14"/>
      <c r="DLL894" s="14"/>
      <c r="DLM894" s="14"/>
      <c r="DLN894" s="14"/>
      <c r="DLO894" s="14"/>
      <c r="DLP894" s="14"/>
      <c r="DLQ894" s="14"/>
      <c r="DLR894" s="14"/>
      <c r="DLS894" s="14"/>
      <c r="DLT894" s="14"/>
      <c r="DLU894" s="14"/>
      <c r="DLV894" s="14"/>
      <c r="DLW894" s="14"/>
      <c r="DLX894" s="14"/>
      <c r="DLY894" s="14"/>
      <c r="DLZ894" s="14"/>
      <c r="DMA894" s="14"/>
      <c r="DMB894" s="14"/>
      <c r="DMC894" s="14"/>
      <c r="DMD894" s="14"/>
      <c r="DME894" s="14"/>
      <c r="DMF894" s="14"/>
      <c r="DMG894" s="14"/>
      <c r="DMH894" s="14"/>
      <c r="DMI894" s="14"/>
      <c r="DMJ894" s="14"/>
      <c r="DMK894" s="14"/>
      <c r="DML894" s="14"/>
      <c r="DMM894" s="14"/>
      <c r="DMN894" s="14"/>
      <c r="DMO894" s="14"/>
      <c r="DMP894" s="14"/>
      <c r="DMQ894" s="14"/>
      <c r="DMR894" s="14"/>
      <c r="DMS894" s="14"/>
      <c r="DMT894" s="14"/>
      <c r="DMU894" s="14"/>
      <c r="DMV894" s="14"/>
      <c r="DMW894" s="14"/>
      <c r="DMX894" s="14"/>
      <c r="DMY894" s="14"/>
      <c r="DMZ894" s="14"/>
      <c r="DNA894" s="14"/>
      <c r="DNB894" s="14"/>
      <c r="DNC894" s="14"/>
      <c r="DND894" s="14"/>
      <c r="DNE894" s="14"/>
      <c r="DNF894" s="14"/>
      <c r="DNG894" s="14"/>
      <c r="DNH894" s="14"/>
      <c r="DNI894" s="14"/>
      <c r="DNJ894" s="14"/>
      <c r="DNK894" s="14"/>
      <c r="DNL894" s="14"/>
      <c r="DNM894" s="14"/>
      <c r="DNN894" s="14"/>
      <c r="DNO894" s="14"/>
      <c r="DNP894" s="14"/>
      <c r="DNQ894" s="14"/>
      <c r="DNR894" s="14"/>
      <c r="DNS894" s="14"/>
      <c r="DNT894" s="14"/>
      <c r="DNU894" s="14"/>
      <c r="DNV894" s="14"/>
      <c r="DNW894" s="14"/>
      <c r="DNX894" s="14"/>
      <c r="DNY894" s="14"/>
      <c r="DNZ894" s="14"/>
      <c r="DOA894" s="14"/>
      <c r="DOB894" s="14"/>
      <c r="DOC894" s="14"/>
      <c r="DOD894" s="14"/>
      <c r="DOE894" s="14"/>
      <c r="DOF894" s="14"/>
      <c r="DOG894" s="14"/>
      <c r="DOH894" s="14"/>
      <c r="DOI894" s="14"/>
      <c r="DOJ894" s="14"/>
      <c r="DOK894" s="14"/>
      <c r="DOL894" s="14"/>
      <c r="DOM894" s="14"/>
      <c r="DON894" s="14"/>
      <c r="DOO894" s="14"/>
      <c r="DOP894" s="14"/>
      <c r="DOQ894" s="14"/>
      <c r="DOR894" s="14"/>
      <c r="DOS894" s="14"/>
      <c r="DOT894" s="14"/>
      <c r="DOU894" s="14"/>
      <c r="DOV894" s="14"/>
      <c r="DOW894" s="14"/>
      <c r="DOX894" s="14"/>
      <c r="DOY894" s="14"/>
      <c r="DOZ894" s="14"/>
      <c r="DPA894" s="14"/>
      <c r="DPB894" s="14"/>
      <c r="DPC894" s="14"/>
      <c r="DPD894" s="14"/>
      <c r="DPE894" s="14"/>
      <c r="DPF894" s="14"/>
      <c r="DPG894" s="14"/>
      <c r="DPH894" s="14"/>
      <c r="DPI894" s="14"/>
      <c r="DPJ894" s="14"/>
      <c r="DPK894" s="14"/>
      <c r="DPL894" s="14"/>
      <c r="DPM894" s="14"/>
      <c r="DPN894" s="14"/>
      <c r="DPO894" s="14"/>
      <c r="DPP894" s="14"/>
      <c r="DPQ894" s="14"/>
      <c r="DPR894" s="14"/>
      <c r="DPS894" s="14"/>
      <c r="DPT894" s="14"/>
      <c r="DPU894" s="14"/>
      <c r="DPV894" s="14"/>
      <c r="DPW894" s="14"/>
      <c r="DPX894" s="14"/>
      <c r="DPY894" s="14"/>
      <c r="DPZ894" s="14"/>
      <c r="DQA894" s="14"/>
      <c r="DQB894" s="14"/>
      <c r="DQC894" s="14"/>
      <c r="DQD894" s="14"/>
      <c r="DQE894" s="14"/>
      <c r="DQF894" s="14"/>
      <c r="DQG894" s="14"/>
      <c r="DQH894" s="14"/>
      <c r="DQI894" s="14"/>
      <c r="DQJ894" s="14"/>
      <c r="DQK894" s="14"/>
      <c r="DQL894" s="14"/>
      <c r="DQM894" s="14"/>
      <c r="DQN894" s="14"/>
      <c r="DQO894" s="14"/>
      <c r="DQP894" s="14"/>
      <c r="DQQ894" s="14"/>
      <c r="DQR894" s="14"/>
      <c r="DQS894" s="14"/>
      <c r="DQT894" s="14"/>
      <c r="DQU894" s="14"/>
      <c r="DQV894" s="14"/>
      <c r="DQW894" s="14"/>
      <c r="DQX894" s="14"/>
      <c r="DQY894" s="14"/>
      <c r="DQZ894" s="14"/>
      <c r="DRA894" s="14"/>
      <c r="DRB894" s="14"/>
      <c r="DRC894" s="14"/>
      <c r="DRD894" s="14"/>
      <c r="DRE894" s="14"/>
      <c r="DRF894" s="14"/>
      <c r="DRG894" s="14"/>
      <c r="DRH894" s="14"/>
      <c r="DRI894" s="14"/>
      <c r="DRJ894" s="14"/>
      <c r="DRK894" s="14"/>
      <c r="DRL894" s="14"/>
      <c r="DRM894" s="14"/>
      <c r="DRN894" s="14"/>
      <c r="DRO894" s="14"/>
      <c r="DRP894" s="14"/>
      <c r="DRQ894" s="14"/>
      <c r="DRR894" s="14"/>
      <c r="DRS894" s="14"/>
      <c r="DRT894" s="14"/>
      <c r="DRU894" s="14"/>
      <c r="DRV894" s="14"/>
      <c r="DRW894" s="14"/>
      <c r="DRX894" s="14"/>
      <c r="DRY894" s="14"/>
      <c r="DRZ894" s="14"/>
      <c r="DSA894" s="14"/>
      <c r="DSB894" s="14"/>
      <c r="DSC894" s="14"/>
      <c r="DSD894" s="14"/>
      <c r="DSE894" s="14"/>
      <c r="DSF894" s="14"/>
      <c r="DSG894" s="14"/>
      <c r="DSH894" s="14"/>
      <c r="DSI894" s="14"/>
      <c r="DSJ894" s="14"/>
      <c r="DSK894" s="14"/>
      <c r="DSL894" s="14"/>
      <c r="DSM894" s="14"/>
      <c r="DSN894" s="14"/>
      <c r="DSO894" s="14"/>
      <c r="DSP894" s="14"/>
      <c r="DSQ894" s="14"/>
      <c r="DSR894" s="14"/>
      <c r="DSS894" s="14"/>
      <c r="DST894" s="14"/>
      <c r="DSU894" s="14"/>
      <c r="DSV894" s="14"/>
      <c r="DSW894" s="14"/>
      <c r="DSX894" s="14"/>
      <c r="DSY894" s="14"/>
      <c r="DSZ894" s="14"/>
      <c r="DTA894" s="14"/>
      <c r="DTB894" s="14"/>
      <c r="DTC894" s="14"/>
      <c r="DTD894" s="14"/>
      <c r="DTE894" s="14"/>
      <c r="DTF894" s="14"/>
      <c r="DTG894" s="14"/>
      <c r="DTH894" s="14"/>
      <c r="DTI894" s="14"/>
      <c r="DTJ894" s="14"/>
      <c r="DTK894" s="14"/>
      <c r="DTL894" s="14"/>
      <c r="DTM894" s="14"/>
      <c r="DTN894" s="14"/>
      <c r="DTO894" s="14"/>
      <c r="DTP894" s="14"/>
      <c r="DTQ894" s="14"/>
      <c r="DTR894" s="14"/>
      <c r="DTS894" s="14"/>
      <c r="DTT894" s="14"/>
      <c r="DTU894" s="14"/>
      <c r="DTV894" s="14"/>
      <c r="DTW894" s="14"/>
      <c r="DTX894" s="14"/>
      <c r="DTY894" s="14"/>
      <c r="DTZ894" s="14"/>
      <c r="DUA894" s="14"/>
      <c r="DUB894" s="14"/>
      <c r="DUC894" s="14"/>
      <c r="DUD894" s="14"/>
      <c r="DUE894" s="14"/>
      <c r="DUF894" s="14"/>
      <c r="DUG894" s="14"/>
      <c r="DUH894" s="14"/>
      <c r="DUI894" s="14"/>
      <c r="DUJ894" s="14"/>
      <c r="DUK894" s="14"/>
      <c r="DUL894" s="14"/>
      <c r="DUM894" s="14"/>
      <c r="DUN894" s="14"/>
      <c r="DUO894" s="14"/>
      <c r="DUP894" s="14"/>
      <c r="DUQ894" s="14"/>
      <c r="DUR894" s="14"/>
      <c r="DUS894" s="14"/>
      <c r="DUT894" s="14"/>
      <c r="DUU894" s="14"/>
      <c r="DUV894" s="14"/>
      <c r="DUW894" s="14"/>
      <c r="DUX894" s="14"/>
      <c r="DUY894" s="14"/>
      <c r="DUZ894" s="14"/>
      <c r="DVA894" s="14"/>
      <c r="DVB894" s="14"/>
      <c r="DVC894" s="14"/>
      <c r="DVD894" s="14"/>
      <c r="DVE894" s="14"/>
      <c r="DVF894" s="14"/>
      <c r="DVG894" s="14"/>
      <c r="DVH894" s="14"/>
      <c r="DVI894" s="14"/>
      <c r="DVJ894" s="14"/>
      <c r="DVK894" s="14"/>
      <c r="DVL894" s="14"/>
      <c r="DVM894" s="14"/>
      <c r="DVN894" s="14"/>
      <c r="DVO894" s="14"/>
      <c r="DVP894" s="14"/>
      <c r="DVQ894" s="14"/>
      <c r="DVR894" s="14"/>
      <c r="DVS894" s="14"/>
      <c r="DVT894" s="14"/>
      <c r="DVU894" s="14"/>
      <c r="DVV894" s="14"/>
      <c r="DVW894" s="14"/>
      <c r="DVX894" s="14"/>
      <c r="DVY894" s="14"/>
      <c r="DVZ894" s="14"/>
      <c r="DWA894" s="14"/>
      <c r="DWB894" s="14"/>
      <c r="DWC894" s="14"/>
      <c r="DWD894" s="14"/>
      <c r="DWE894" s="14"/>
      <c r="DWF894" s="14"/>
      <c r="DWG894" s="14"/>
      <c r="DWH894" s="14"/>
      <c r="DWI894" s="14"/>
      <c r="DWJ894" s="14"/>
      <c r="DWK894" s="14"/>
      <c r="DWL894" s="14"/>
      <c r="DWM894" s="14"/>
      <c r="DWN894" s="14"/>
      <c r="DWO894" s="14"/>
      <c r="DWP894" s="14"/>
      <c r="DWQ894" s="14"/>
      <c r="DWR894" s="14"/>
      <c r="DWS894" s="14"/>
      <c r="DWT894" s="14"/>
      <c r="DWU894" s="14"/>
      <c r="DWV894" s="14"/>
      <c r="DWW894" s="14"/>
      <c r="DWX894" s="14"/>
      <c r="DWY894" s="14"/>
      <c r="DWZ894" s="14"/>
      <c r="DXA894" s="14"/>
      <c r="DXB894" s="14"/>
      <c r="DXC894" s="14"/>
      <c r="DXD894" s="14"/>
      <c r="DXE894" s="14"/>
      <c r="DXF894" s="14"/>
      <c r="DXG894" s="14"/>
      <c r="DXH894" s="14"/>
      <c r="DXI894" s="14"/>
      <c r="DXJ894" s="14"/>
      <c r="DXK894" s="14"/>
      <c r="DXL894" s="14"/>
      <c r="DXM894" s="14"/>
      <c r="DXN894" s="14"/>
      <c r="DXO894" s="14"/>
      <c r="DXP894" s="14"/>
      <c r="DXQ894" s="14"/>
      <c r="DXR894" s="14"/>
      <c r="DXS894" s="14"/>
      <c r="DXT894" s="14"/>
      <c r="DXU894" s="14"/>
      <c r="DXV894" s="14"/>
      <c r="DXW894" s="14"/>
      <c r="DXX894" s="14"/>
      <c r="DXY894" s="14"/>
      <c r="DXZ894" s="14"/>
      <c r="DYA894" s="14"/>
      <c r="DYB894" s="14"/>
      <c r="DYC894" s="14"/>
      <c r="DYD894" s="14"/>
      <c r="DYE894" s="14"/>
      <c r="DYF894" s="14"/>
      <c r="DYG894" s="14"/>
      <c r="DYH894" s="14"/>
      <c r="DYI894" s="14"/>
      <c r="DYJ894" s="14"/>
      <c r="DYK894" s="14"/>
      <c r="DYL894" s="14"/>
      <c r="DYM894" s="14"/>
      <c r="DYN894" s="14"/>
      <c r="DYO894" s="14"/>
      <c r="DYP894" s="14"/>
      <c r="DYQ894" s="14"/>
      <c r="DYR894" s="14"/>
      <c r="DYS894" s="14"/>
      <c r="DYT894" s="14"/>
      <c r="DYU894" s="14"/>
      <c r="DYV894" s="14"/>
      <c r="DYW894" s="14"/>
      <c r="DYX894" s="14"/>
      <c r="DYY894" s="14"/>
      <c r="DYZ894" s="14"/>
      <c r="DZA894" s="14"/>
      <c r="DZB894" s="14"/>
      <c r="DZC894" s="14"/>
      <c r="DZD894" s="14"/>
      <c r="DZE894" s="14"/>
      <c r="DZF894" s="14"/>
      <c r="DZG894" s="14"/>
      <c r="DZH894" s="14"/>
      <c r="DZI894" s="14"/>
      <c r="DZJ894" s="14"/>
      <c r="DZK894" s="14"/>
      <c r="DZL894" s="14"/>
      <c r="DZM894" s="14"/>
      <c r="DZN894" s="14"/>
      <c r="DZO894" s="14"/>
      <c r="DZP894" s="14"/>
      <c r="DZQ894" s="14"/>
      <c r="DZR894" s="14"/>
      <c r="DZS894" s="14"/>
      <c r="DZT894" s="14"/>
      <c r="DZU894" s="14"/>
      <c r="DZV894" s="14"/>
      <c r="DZW894" s="14"/>
      <c r="DZX894" s="14"/>
      <c r="DZY894" s="14"/>
      <c r="DZZ894" s="14"/>
      <c r="EAA894" s="14"/>
      <c r="EAB894" s="14"/>
      <c r="EAC894" s="14"/>
      <c r="EAD894" s="14"/>
      <c r="EAE894" s="14"/>
      <c r="EAF894" s="14"/>
      <c r="EAG894" s="14"/>
      <c r="EAH894" s="14"/>
      <c r="EAI894" s="14"/>
      <c r="EAJ894" s="14"/>
      <c r="EAK894" s="14"/>
      <c r="EAL894" s="14"/>
      <c r="EAM894" s="14"/>
      <c r="EAN894" s="14"/>
      <c r="EAO894" s="14"/>
      <c r="EAP894" s="14"/>
      <c r="EAQ894" s="14"/>
      <c r="EAR894" s="14"/>
      <c r="EAS894" s="14"/>
      <c r="EAT894" s="14"/>
      <c r="EAU894" s="14"/>
      <c r="EAV894" s="14"/>
      <c r="EAW894" s="14"/>
      <c r="EAX894" s="14"/>
      <c r="EAY894" s="14"/>
      <c r="EAZ894" s="14"/>
      <c r="EBA894" s="14"/>
      <c r="EBB894" s="14"/>
      <c r="EBC894" s="14"/>
      <c r="EBD894" s="14"/>
      <c r="EBE894" s="14"/>
      <c r="EBF894" s="14"/>
      <c r="EBG894" s="14"/>
      <c r="EBH894" s="14"/>
      <c r="EBI894" s="14"/>
      <c r="EBJ894" s="14"/>
      <c r="EBK894" s="14"/>
      <c r="EBL894" s="14"/>
      <c r="EBM894" s="14"/>
      <c r="EBN894" s="14"/>
      <c r="EBO894" s="14"/>
      <c r="EBP894" s="14"/>
      <c r="EBQ894" s="14"/>
      <c r="EBR894" s="14"/>
      <c r="EBS894" s="14"/>
      <c r="EBT894" s="14"/>
      <c r="EBU894" s="14"/>
      <c r="EBV894" s="14"/>
      <c r="EBW894" s="14"/>
      <c r="EBX894" s="14"/>
      <c r="EBY894" s="14"/>
      <c r="EBZ894" s="14"/>
      <c r="ECA894" s="14"/>
      <c r="ECB894" s="14"/>
      <c r="ECC894" s="14"/>
      <c r="ECD894" s="14"/>
      <c r="ECE894" s="14"/>
      <c r="ECF894" s="14"/>
      <c r="ECG894" s="14"/>
      <c r="ECH894" s="14"/>
      <c r="ECI894" s="14"/>
      <c r="ECJ894" s="14"/>
      <c r="ECK894" s="14"/>
      <c r="ECL894" s="14"/>
      <c r="ECM894" s="14"/>
      <c r="ECN894" s="14"/>
      <c r="ECO894" s="14"/>
      <c r="ECP894" s="14"/>
      <c r="ECQ894" s="14"/>
      <c r="ECR894" s="14"/>
      <c r="ECS894" s="14"/>
      <c r="ECT894" s="14"/>
      <c r="ECU894" s="14"/>
      <c r="ECV894" s="14"/>
      <c r="ECW894" s="14"/>
      <c r="ECX894" s="14"/>
      <c r="ECY894" s="14"/>
      <c r="ECZ894" s="14"/>
      <c r="EDA894" s="14"/>
      <c r="EDB894" s="14"/>
      <c r="EDC894" s="14"/>
      <c r="EDD894" s="14"/>
      <c r="EDE894" s="14"/>
      <c r="EDF894" s="14"/>
      <c r="EDG894" s="14"/>
      <c r="EDH894" s="14"/>
      <c r="EDI894" s="14"/>
      <c r="EDJ894" s="14"/>
      <c r="EDK894" s="14"/>
      <c r="EDL894" s="14"/>
      <c r="EDM894" s="14"/>
      <c r="EDN894" s="14"/>
      <c r="EDO894" s="14"/>
      <c r="EDP894" s="14"/>
      <c r="EDQ894" s="14"/>
      <c r="EDR894" s="14"/>
      <c r="EDS894" s="14"/>
      <c r="EDT894" s="14"/>
      <c r="EDU894" s="14"/>
      <c r="EDV894" s="14"/>
      <c r="EDW894" s="14"/>
      <c r="EDX894" s="14"/>
      <c r="EDY894" s="14"/>
      <c r="EDZ894" s="14"/>
      <c r="EEA894" s="14"/>
      <c r="EEB894" s="14"/>
      <c r="EEC894" s="14"/>
      <c r="EED894" s="14"/>
      <c r="EEE894" s="14"/>
      <c r="EEF894" s="14"/>
      <c r="EEG894" s="14"/>
      <c r="EEH894" s="14"/>
      <c r="EEI894" s="14"/>
      <c r="EEJ894" s="14"/>
      <c r="EEK894" s="14"/>
      <c r="EEL894" s="14"/>
      <c r="EEM894" s="14"/>
      <c r="EEN894" s="14"/>
      <c r="EEO894" s="14"/>
      <c r="EEP894" s="14"/>
      <c r="EEQ894" s="14"/>
      <c r="EER894" s="14"/>
      <c r="EES894" s="14"/>
      <c r="EET894" s="14"/>
      <c r="EEU894" s="14"/>
      <c r="EEV894" s="14"/>
      <c r="EEW894" s="14"/>
      <c r="EEX894" s="14"/>
      <c r="EEY894" s="14"/>
      <c r="EEZ894" s="14"/>
      <c r="EFA894" s="14"/>
      <c r="EFB894" s="14"/>
      <c r="EFC894" s="14"/>
      <c r="EFD894" s="14"/>
      <c r="EFE894" s="14"/>
      <c r="EFF894" s="14"/>
      <c r="EFG894" s="14"/>
      <c r="EFH894" s="14"/>
      <c r="EFI894" s="14"/>
      <c r="EFJ894" s="14"/>
      <c r="EFK894" s="14"/>
      <c r="EFL894" s="14"/>
      <c r="EFM894" s="14"/>
      <c r="EFN894" s="14"/>
      <c r="EFO894" s="14"/>
      <c r="EFP894" s="14"/>
      <c r="EFQ894" s="14"/>
      <c r="EFR894" s="14"/>
      <c r="EFS894" s="14"/>
      <c r="EFT894" s="14"/>
      <c r="EFU894" s="14"/>
      <c r="EFV894" s="14"/>
      <c r="EFW894" s="14"/>
      <c r="EFX894" s="14"/>
      <c r="EFY894" s="14"/>
      <c r="EFZ894" s="14"/>
      <c r="EGA894" s="14"/>
      <c r="EGB894" s="14"/>
      <c r="EGC894" s="14"/>
      <c r="EGD894" s="14"/>
      <c r="EGE894" s="14"/>
      <c r="EGF894" s="14"/>
      <c r="EGG894" s="14"/>
      <c r="EGH894" s="14"/>
      <c r="EGI894" s="14"/>
      <c r="EGJ894" s="14"/>
      <c r="EGK894" s="14"/>
      <c r="EGL894" s="14"/>
      <c r="EGM894" s="14"/>
      <c r="EGN894" s="14"/>
      <c r="EGO894" s="14"/>
      <c r="EGP894" s="14"/>
      <c r="EGQ894" s="14"/>
      <c r="EGR894" s="14"/>
      <c r="EGS894" s="14"/>
      <c r="EGT894" s="14"/>
      <c r="EGU894" s="14"/>
      <c r="EGV894" s="14"/>
      <c r="EGW894" s="14"/>
      <c r="EGX894" s="14"/>
      <c r="EGY894" s="14"/>
      <c r="EGZ894" s="14"/>
      <c r="EHA894" s="14"/>
      <c r="EHB894" s="14"/>
      <c r="EHC894" s="14"/>
      <c r="EHD894" s="14"/>
      <c r="EHE894" s="14"/>
      <c r="EHF894" s="14"/>
      <c r="EHG894" s="14"/>
      <c r="EHH894" s="14"/>
      <c r="EHI894" s="14"/>
      <c r="EHJ894" s="14"/>
      <c r="EHK894" s="14"/>
      <c r="EHL894" s="14"/>
      <c r="EHM894" s="14"/>
      <c r="EHN894" s="14"/>
      <c r="EHO894" s="14"/>
      <c r="EHP894" s="14"/>
      <c r="EHQ894" s="14"/>
      <c r="EHR894" s="14"/>
      <c r="EHS894" s="14"/>
      <c r="EHT894" s="14"/>
      <c r="EHU894" s="14"/>
      <c r="EHV894" s="14"/>
      <c r="EHW894" s="14"/>
      <c r="EHX894" s="14"/>
      <c r="EHY894" s="14"/>
      <c r="EHZ894" s="14"/>
      <c r="EIA894" s="14"/>
      <c r="EIB894" s="14"/>
      <c r="EIC894" s="14"/>
      <c r="EID894" s="14"/>
      <c r="EIE894" s="14"/>
      <c r="EIF894" s="14"/>
      <c r="EIG894" s="14"/>
      <c r="EIH894" s="14"/>
      <c r="EII894" s="14"/>
      <c r="EIJ894" s="14"/>
      <c r="EIK894" s="14"/>
      <c r="EIL894" s="14"/>
      <c r="EIM894" s="14"/>
      <c r="EIN894" s="14"/>
      <c r="EIO894" s="14"/>
      <c r="EIP894" s="14"/>
      <c r="EIQ894" s="14"/>
      <c r="EIR894" s="14"/>
      <c r="EIS894" s="14"/>
      <c r="EIT894" s="14"/>
      <c r="EIU894" s="14"/>
      <c r="EIV894" s="14"/>
      <c r="EIW894" s="14"/>
      <c r="EIX894" s="14"/>
      <c r="EIY894" s="14"/>
      <c r="EIZ894" s="14"/>
      <c r="EJA894" s="14"/>
      <c r="EJB894" s="14"/>
      <c r="EJC894" s="14"/>
      <c r="EJD894" s="14"/>
      <c r="EJE894" s="14"/>
      <c r="EJF894" s="14"/>
      <c r="EJG894" s="14"/>
      <c r="EJH894" s="14"/>
      <c r="EJI894" s="14"/>
      <c r="EJJ894" s="14"/>
      <c r="EJK894" s="14"/>
      <c r="EJL894" s="14"/>
      <c r="EJM894" s="14"/>
      <c r="EJN894" s="14"/>
      <c r="EJO894" s="14"/>
      <c r="EJP894" s="14"/>
      <c r="EJQ894" s="14"/>
      <c r="EJR894" s="14"/>
      <c r="EJS894" s="14"/>
      <c r="EJT894" s="14"/>
      <c r="EJU894" s="14"/>
      <c r="EJV894" s="14"/>
      <c r="EJW894" s="14"/>
      <c r="EJX894" s="14"/>
      <c r="EJY894" s="14"/>
      <c r="EJZ894" s="14"/>
      <c r="EKA894" s="14"/>
      <c r="EKB894" s="14"/>
      <c r="EKC894" s="14"/>
      <c r="EKD894" s="14"/>
      <c r="EKE894" s="14"/>
      <c r="EKF894" s="14"/>
      <c r="EKG894" s="14"/>
      <c r="EKH894" s="14"/>
      <c r="EKI894" s="14"/>
      <c r="EKJ894" s="14"/>
      <c r="EKK894" s="14"/>
      <c r="EKL894" s="14"/>
      <c r="EKM894" s="14"/>
      <c r="EKN894" s="14"/>
      <c r="EKO894" s="14"/>
      <c r="EKP894" s="14"/>
      <c r="EKQ894" s="14"/>
      <c r="EKR894" s="14"/>
      <c r="EKS894" s="14"/>
      <c r="EKT894" s="14"/>
      <c r="EKU894" s="14"/>
      <c r="EKV894" s="14"/>
      <c r="EKW894" s="14"/>
      <c r="EKX894" s="14"/>
      <c r="EKY894" s="14"/>
      <c r="EKZ894" s="14"/>
      <c r="ELA894" s="14"/>
      <c r="ELB894" s="14"/>
      <c r="ELC894" s="14"/>
      <c r="ELD894" s="14"/>
      <c r="ELE894" s="14"/>
      <c r="ELF894" s="14"/>
      <c r="ELG894" s="14"/>
      <c r="ELH894" s="14"/>
      <c r="ELI894" s="14"/>
      <c r="ELJ894" s="14"/>
      <c r="ELK894" s="14"/>
      <c r="ELL894" s="14"/>
      <c r="ELM894" s="14"/>
      <c r="ELN894" s="14"/>
      <c r="ELO894" s="14"/>
      <c r="ELP894" s="14"/>
      <c r="ELQ894" s="14"/>
      <c r="ELR894" s="14"/>
      <c r="ELS894" s="14"/>
      <c r="ELT894" s="14"/>
      <c r="ELU894" s="14"/>
      <c r="ELV894" s="14"/>
      <c r="ELW894" s="14"/>
      <c r="ELX894" s="14"/>
      <c r="ELY894" s="14"/>
      <c r="ELZ894" s="14"/>
      <c r="EMA894" s="14"/>
      <c r="EMB894" s="14"/>
      <c r="EMC894" s="14"/>
      <c r="EMD894" s="14"/>
      <c r="EME894" s="14"/>
      <c r="EMF894" s="14"/>
      <c r="EMG894" s="14"/>
      <c r="EMH894" s="14"/>
      <c r="EMI894" s="14"/>
      <c r="EMJ894" s="14"/>
      <c r="EMK894" s="14"/>
      <c r="EML894" s="14"/>
      <c r="EMM894" s="14"/>
      <c r="EMN894" s="14"/>
      <c r="EMO894" s="14"/>
      <c r="EMP894" s="14"/>
      <c r="EMQ894" s="14"/>
      <c r="EMR894" s="14"/>
      <c r="EMS894" s="14"/>
      <c r="EMT894" s="14"/>
      <c r="EMU894" s="14"/>
      <c r="EMV894" s="14"/>
      <c r="EMW894" s="14"/>
      <c r="EMX894" s="14"/>
      <c r="EMY894" s="14"/>
      <c r="EMZ894" s="14"/>
      <c r="ENA894" s="14"/>
      <c r="ENB894" s="14"/>
      <c r="ENC894" s="14"/>
      <c r="END894" s="14"/>
      <c r="ENE894" s="14"/>
      <c r="ENF894" s="14"/>
      <c r="ENG894" s="14"/>
      <c r="ENH894" s="14"/>
      <c r="ENI894" s="14"/>
      <c r="ENJ894" s="14"/>
      <c r="ENK894" s="14"/>
      <c r="ENL894" s="14"/>
      <c r="ENM894" s="14"/>
      <c r="ENN894" s="14"/>
      <c r="ENO894" s="14"/>
      <c r="ENP894" s="14"/>
      <c r="ENQ894" s="14"/>
      <c r="ENR894" s="14"/>
      <c r="ENS894" s="14"/>
      <c r="ENT894" s="14"/>
      <c r="ENU894" s="14"/>
      <c r="ENV894" s="14"/>
      <c r="ENW894" s="14"/>
      <c r="ENX894" s="14"/>
      <c r="ENY894" s="14"/>
      <c r="ENZ894" s="14"/>
      <c r="EOA894" s="14"/>
      <c r="EOB894" s="14"/>
      <c r="EOC894" s="14"/>
      <c r="EOD894" s="14"/>
      <c r="EOE894" s="14"/>
      <c r="EOF894" s="14"/>
      <c r="EOG894" s="14"/>
      <c r="EOH894" s="14"/>
      <c r="EOI894" s="14"/>
      <c r="EOJ894" s="14"/>
      <c r="EOK894" s="14"/>
      <c r="EOL894" s="14"/>
      <c r="EOM894" s="14"/>
      <c r="EON894" s="14"/>
      <c r="EOO894" s="14"/>
      <c r="EOP894" s="14"/>
      <c r="EOQ894" s="14"/>
      <c r="EOR894" s="14"/>
      <c r="EOS894" s="14"/>
      <c r="EOT894" s="14"/>
      <c r="EOU894" s="14"/>
      <c r="EOV894" s="14"/>
      <c r="EOW894" s="14"/>
      <c r="EOX894" s="14"/>
      <c r="EOY894" s="14"/>
      <c r="EOZ894" s="14"/>
      <c r="EPA894" s="14"/>
      <c r="EPB894" s="14"/>
      <c r="EPC894" s="14"/>
      <c r="EPD894" s="14"/>
      <c r="EPE894" s="14"/>
      <c r="EPF894" s="14"/>
      <c r="EPG894" s="14"/>
      <c r="EPH894" s="14"/>
      <c r="EPI894" s="14"/>
      <c r="EPJ894" s="14"/>
      <c r="EPK894" s="14"/>
      <c r="EPL894" s="14"/>
      <c r="EPM894" s="14"/>
      <c r="EPN894" s="14"/>
      <c r="EPO894" s="14"/>
      <c r="EPP894" s="14"/>
      <c r="EPQ894" s="14"/>
      <c r="EPR894" s="14"/>
      <c r="EPS894" s="14"/>
      <c r="EPT894" s="14"/>
      <c r="EPU894" s="14"/>
      <c r="EPV894" s="14"/>
      <c r="EPW894" s="14"/>
      <c r="EPX894" s="14"/>
      <c r="EPY894" s="14"/>
      <c r="EPZ894" s="14"/>
      <c r="EQA894" s="14"/>
      <c r="EQB894" s="14"/>
      <c r="EQC894" s="14"/>
      <c r="EQD894" s="14"/>
      <c r="EQE894" s="14"/>
      <c r="EQF894" s="14"/>
      <c r="EQG894" s="14"/>
      <c r="EQH894" s="14"/>
      <c r="EQI894" s="14"/>
      <c r="EQJ894" s="14"/>
      <c r="EQK894" s="14"/>
      <c r="EQL894" s="14"/>
      <c r="EQM894" s="14"/>
      <c r="EQN894" s="14"/>
      <c r="EQO894" s="14"/>
      <c r="EQP894" s="14"/>
      <c r="EQQ894" s="14"/>
      <c r="EQR894" s="14"/>
      <c r="EQS894" s="14"/>
      <c r="EQT894" s="14"/>
      <c r="EQU894" s="14"/>
      <c r="EQV894" s="14"/>
      <c r="EQW894" s="14"/>
      <c r="EQX894" s="14"/>
      <c r="EQY894" s="14"/>
      <c r="EQZ894" s="14"/>
      <c r="ERA894" s="14"/>
      <c r="ERB894" s="14"/>
      <c r="ERC894" s="14"/>
      <c r="ERD894" s="14"/>
      <c r="ERE894" s="14"/>
      <c r="ERF894" s="14"/>
      <c r="ERG894" s="14"/>
      <c r="ERH894" s="14"/>
      <c r="ERI894" s="14"/>
      <c r="ERJ894" s="14"/>
      <c r="ERK894" s="14"/>
      <c r="ERL894" s="14"/>
      <c r="ERM894" s="14"/>
      <c r="ERN894" s="14"/>
      <c r="ERO894" s="14"/>
      <c r="ERP894" s="14"/>
      <c r="ERQ894" s="14"/>
      <c r="ERR894" s="14"/>
      <c r="ERS894" s="14"/>
      <c r="ERT894" s="14"/>
      <c r="ERU894" s="14"/>
      <c r="ERV894" s="14"/>
      <c r="ERW894" s="14"/>
      <c r="ERX894" s="14"/>
      <c r="ERY894" s="14"/>
      <c r="ERZ894" s="14"/>
      <c r="ESA894" s="14"/>
      <c r="ESB894" s="14"/>
      <c r="ESC894" s="14"/>
      <c r="ESD894" s="14"/>
      <c r="ESE894" s="14"/>
      <c r="ESF894" s="14"/>
      <c r="ESG894" s="14"/>
      <c r="ESH894" s="14"/>
      <c r="ESI894" s="14"/>
      <c r="ESJ894" s="14"/>
      <c r="ESK894" s="14"/>
      <c r="ESL894" s="14"/>
      <c r="ESM894" s="14"/>
      <c r="ESN894" s="14"/>
      <c r="ESO894" s="14"/>
      <c r="ESP894" s="14"/>
      <c r="ESQ894" s="14"/>
      <c r="ESR894" s="14"/>
      <c r="ESS894" s="14"/>
      <c r="EST894" s="14"/>
      <c r="ESU894" s="14"/>
      <c r="ESV894" s="14"/>
      <c r="ESW894" s="14"/>
      <c r="ESX894" s="14"/>
      <c r="ESY894" s="14"/>
      <c r="ESZ894" s="14"/>
      <c r="ETA894" s="14"/>
      <c r="ETB894" s="14"/>
      <c r="ETC894" s="14"/>
      <c r="ETD894" s="14"/>
      <c r="ETE894" s="14"/>
      <c r="ETF894" s="14"/>
      <c r="ETG894" s="14"/>
      <c r="ETH894" s="14"/>
      <c r="ETI894" s="14"/>
      <c r="ETJ894" s="14"/>
      <c r="ETK894" s="14"/>
      <c r="ETL894" s="14"/>
      <c r="ETM894" s="14"/>
      <c r="ETN894" s="14"/>
      <c r="ETO894" s="14"/>
      <c r="ETP894" s="14"/>
      <c r="ETQ894" s="14"/>
      <c r="ETR894" s="14"/>
      <c r="ETS894" s="14"/>
      <c r="ETT894" s="14"/>
      <c r="ETU894" s="14"/>
      <c r="ETV894" s="14"/>
      <c r="ETW894" s="14"/>
      <c r="ETX894" s="14"/>
      <c r="ETY894" s="14"/>
      <c r="ETZ894" s="14"/>
      <c r="EUA894" s="14"/>
      <c r="EUB894" s="14"/>
      <c r="EUC894" s="14"/>
      <c r="EUD894" s="14"/>
      <c r="EUE894" s="14"/>
      <c r="EUF894" s="14"/>
      <c r="EUG894" s="14"/>
      <c r="EUH894" s="14"/>
      <c r="EUI894" s="14"/>
      <c r="EUJ894" s="14"/>
      <c r="EUK894" s="14"/>
      <c r="EUL894" s="14"/>
      <c r="EUM894" s="14"/>
      <c r="EUN894" s="14"/>
      <c r="EUO894" s="14"/>
      <c r="EUP894" s="14"/>
      <c r="EUQ894" s="14"/>
      <c r="EUR894" s="14"/>
      <c r="EUS894" s="14"/>
      <c r="EUT894" s="14"/>
      <c r="EUU894" s="14"/>
      <c r="EUV894" s="14"/>
      <c r="EUW894" s="14"/>
      <c r="EUX894" s="14"/>
      <c r="EUY894" s="14"/>
      <c r="EUZ894" s="14"/>
      <c r="EVA894" s="14"/>
      <c r="EVB894" s="14"/>
      <c r="EVC894" s="14"/>
      <c r="EVD894" s="14"/>
      <c r="EVE894" s="14"/>
      <c r="EVF894" s="14"/>
      <c r="EVG894" s="14"/>
      <c r="EVH894" s="14"/>
      <c r="EVI894" s="14"/>
      <c r="EVJ894" s="14"/>
      <c r="EVK894" s="14"/>
      <c r="EVL894" s="14"/>
      <c r="EVM894" s="14"/>
      <c r="EVN894" s="14"/>
      <c r="EVO894" s="14"/>
      <c r="EVP894" s="14"/>
      <c r="EVQ894" s="14"/>
      <c r="EVR894" s="14"/>
      <c r="EVS894" s="14"/>
      <c r="EVT894" s="14"/>
      <c r="EVU894" s="14"/>
      <c r="EVV894" s="14"/>
      <c r="EVW894" s="14"/>
      <c r="EVX894" s="14"/>
      <c r="EVY894" s="14"/>
      <c r="EVZ894" s="14"/>
      <c r="EWA894" s="14"/>
      <c r="EWB894" s="14"/>
      <c r="EWC894" s="14"/>
      <c r="EWD894" s="14"/>
      <c r="EWE894" s="14"/>
      <c r="EWF894" s="14"/>
      <c r="EWG894" s="14"/>
      <c r="EWH894" s="14"/>
      <c r="EWI894" s="14"/>
      <c r="EWJ894" s="14"/>
      <c r="EWK894" s="14"/>
      <c r="EWL894" s="14"/>
      <c r="EWM894" s="14"/>
      <c r="EWN894" s="14"/>
      <c r="EWO894" s="14"/>
      <c r="EWP894" s="14"/>
      <c r="EWQ894" s="14"/>
      <c r="EWR894" s="14"/>
      <c r="EWS894" s="14"/>
      <c r="EWT894" s="14"/>
      <c r="EWU894" s="14"/>
      <c r="EWV894" s="14"/>
      <c r="EWW894" s="14"/>
      <c r="EWX894" s="14"/>
      <c r="EWY894" s="14"/>
      <c r="EWZ894" s="14"/>
      <c r="EXA894" s="14"/>
      <c r="EXB894" s="14"/>
      <c r="EXC894" s="14"/>
      <c r="EXD894" s="14"/>
      <c r="EXE894" s="14"/>
      <c r="EXF894" s="14"/>
      <c r="EXG894" s="14"/>
      <c r="EXH894" s="14"/>
      <c r="EXI894" s="14"/>
      <c r="EXJ894" s="14"/>
      <c r="EXK894" s="14"/>
      <c r="EXL894" s="14"/>
      <c r="EXM894" s="14"/>
      <c r="EXN894" s="14"/>
      <c r="EXO894" s="14"/>
      <c r="EXP894" s="14"/>
      <c r="EXQ894" s="14"/>
      <c r="EXR894" s="14"/>
      <c r="EXS894" s="14"/>
      <c r="EXT894" s="14"/>
      <c r="EXU894" s="14"/>
      <c r="EXV894" s="14"/>
      <c r="EXW894" s="14"/>
      <c r="EXX894" s="14"/>
      <c r="EXY894" s="14"/>
      <c r="EXZ894" s="14"/>
      <c r="EYA894" s="14"/>
      <c r="EYB894" s="14"/>
      <c r="EYC894" s="14"/>
      <c r="EYD894" s="14"/>
      <c r="EYE894" s="14"/>
      <c r="EYF894" s="14"/>
      <c r="EYG894" s="14"/>
      <c r="EYH894" s="14"/>
      <c r="EYI894" s="14"/>
      <c r="EYJ894" s="14"/>
      <c r="EYK894" s="14"/>
      <c r="EYL894" s="14"/>
      <c r="EYM894" s="14"/>
      <c r="EYN894" s="14"/>
      <c r="EYO894" s="14"/>
      <c r="EYP894" s="14"/>
      <c r="EYQ894" s="14"/>
      <c r="EYR894" s="14"/>
      <c r="EYS894" s="14"/>
      <c r="EYT894" s="14"/>
      <c r="EYU894" s="14"/>
      <c r="EYV894" s="14"/>
      <c r="EYW894" s="14"/>
      <c r="EYX894" s="14"/>
      <c r="EYY894" s="14"/>
      <c r="EYZ894" s="14"/>
      <c r="EZA894" s="14"/>
      <c r="EZB894" s="14"/>
      <c r="EZC894" s="14"/>
      <c r="EZD894" s="14"/>
      <c r="EZE894" s="14"/>
      <c r="EZF894" s="14"/>
      <c r="EZG894" s="14"/>
      <c r="EZH894" s="14"/>
      <c r="EZI894" s="14"/>
      <c r="EZJ894" s="14"/>
      <c r="EZK894" s="14"/>
      <c r="EZL894" s="14"/>
      <c r="EZM894" s="14"/>
      <c r="EZN894" s="14"/>
      <c r="EZO894" s="14"/>
      <c r="EZP894" s="14"/>
      <c r="EZQ894" s="14"/>
      <c r="EZR894" s="14"/>
      <c r="EZS894" s="14"/>
      <c r="EZT894" s="14"/>
      <c r="EZU894" s="14"/>
      <c r="EZV894" s="14"/>
      <c r="EZW894" s="14"/>
      <c r="EZX894" s="14"/>
      <c r="EZY894" s="14"/>
      <c r="EZZ894" s="14"/>
      <c r="FAA894" s="14"/>
      <c r="FAB894" s="14"/>
      <c r="FAC894" s="14"/>
      <c r="FAD894" s="14"/>
      <c r="FAE894" s="14"/>
      <c r="FAF894" s="14"/>
      <c r="FAG894" s="14"/>
      <c r="FAH894" s="14"/>
      <c r="FAI894" s="14"/>
      <c r="FAJ894" s="14"/>
      <c r="FAK894" s="14"/>
      <c r="FAL894" s="14"/>
      <c r="FAM894" s="14"/>
      <c r="FAN894" s="14"/>
      <c r="FAO894" s="14"/>
      <c r="FAP894" s="14"/>
      <c r="FAQ894" s="14"/>
      <c r="FAR894" s="14"/>
      <c r="FAS894" s="14"/>
      <c r="FAT894" s="14"/>
      <c r="FAU894" s="14"/>
      <c r="FAV894" s="14"/>
      <c r="FAW894" s="14"/>
      <c r="FAX894" s="14"/>
      <c r="FAY894" s="14"/>
      <c r="FAZ894" s="14"/>
      <c r="FBA894" s="14"/>
      <c r="FBB894" s="14"/>
      <c r="FBC894" s="14"/>
      <c r="FBD894" s="14"/>
      <c r="FBE894" s="14"/>
      <c r="FBF894" s="14"/>
      <c r="FBG894" s="14"/>
      <c r="FBH894" s="14"/>
      <c r="FBI894" s="14"/>
      <c r="FBJ894" s="14"/>
      <c r="FBK894" s="14"/>
      <c r="FBL894" s="14"/>
      <c r="FBM894" s="14"/>
      <c r="FBN894" s="14"/>
      <c r="FBO894" s="14"/>
      <c r="FBP894" s="14"/>
      <c r="FBQ894" s="14"/>
      <c r="FBR894" s="14"/>
      <c r="FBS894" s="14"/>
      <c r="FBT894" s="14"/>
      <c r="FBU894" s="14"/>
      <c r="FBV894" s="14"/>
      <c r="FBW894" s="14"/>
      <c r="FBX894" s="14"/>
      <c r="FBY894" s="14"/>
      <c r="FBZ894" s="14"/>
      <c r="FCA894" s="14"/>
      <c r="FCB894" s="14"/>
      <c r="FCC894" s="14"/>
      <c r="FCD894" s="14"/>
      <c r="FCE894" s="14"/>
      <c r="FCF894" s="14"/>
      <c r="FCG894" s="14"/>
      <c r="FCH894" s="14"/>
      <c r="FCI894" s="14"/>
      <c r="FCJ894" s="14"/>
      <c r="FCK894" s="14"/>
      <c r="FCL894" s="14"/>
      <c r="FCM894" s="14"/>
      <c r="FCN894" s="14"/>
      <c r="FCO894" s="14"/>
      <c r="FCP894" s="14"/>
      <c r="FCQ894" s="14"/>
      <c r="FCR894" s="14"/>
      <c r="FCS894" s="14"/>
      <c r="FCT894" s="14"/>
      <c r="FCU894" s="14"/>
      <c r="FCV894" s="14"/>
      <c r="FCW894" s="14"/>
      <c r="FCX894" s="14"/>
      <c r="FCY894" s="14"/>
      <c r="FCZ894" s="14"/>
      <c r="FDA894" s="14"/>
      <c r="FDB894" s="14"/>
      <c r="FDC894" s="14"/>
      <c r="FDD894" s="14"/>
      <c r="FDE894" s="14"/>
      <c r="FDF894" s="14"/>
      <c r="FDG894" s="14"/>
      <c r="FDH894" s="14"/>
      <c r="FDI894" s="14"/>
      <c r="FDJ894" s="14"/>
      <c r="FDK894" s="14"/>
      <c r="FDL894" s="14"/>
      <c r="FDM894" s="14"/>
      <c r="FDN894" s="14"/>
      <c r="FDO894" s="14"/>
      <c r="FDP894" s="14"/>
      <c r="FDQ894" s="14"/>
      <c r="FDR894" s="14"/>
      <c r="FDS894" s="14"/>
      <c r="FDT894" s="14"/>
      <c r="FDU894" s="14"/>
      <c r="FDV894" s="14"/>
      <c r="FDW894" s="14"/>
      <c r="FDX894" s="14"/>
      <c r="FDY894" s="14"/>
      <c r="FDZ894" s="14"/>
      <c r="FEA894" s="14"/>
      <c r="FEB894" s="14"/>
      <c r="FEC894" s="14"/>
      <c r="FED894" s="14"/>
      <c r="FEE894" s="14"/>
      <c r="FEF894" s="14"/>
      <c r="FEG894" s="14"/>
      <c r="FEH894" s="14"/>
      <c r="FEI894" s="14"/>
      <c r="FEJ894" s="14"/>
      <c r="FEK894" s="14"/>
      <c r="FEL894" s="14"/>
      <c r="FEM894" s="14"/>
      <c r="FEN894" s="14"/>
      <c r="FEO894" s="14"/>
      <c r="FEP894" s="14"/>
      <c r="FEQ894" s="14"/>
      <c r="FER894" s="14"/>
      <c r="FES894" s="14"/>
      <c r="FET894" s="14"/>
      <c r="FEU894" s="14"/>
      <c r="FEV894" s="14"/>
      <c r="FEW894" s="14"/>
      <c r="FEX894" s="14"/>
      <c r="FEY894" s="14"/>
      <c r="FEZ894" s="14"/>
      <c r="FFA894" s="14"/>
      <c r="FFB894" s="14"/>
      <c r="FFC894" s="14"/>
      <c r="FFD894" s="14"/>
      <c r="FFE894" s="14"/>
      <c r="FFF894" s="14"/>
      <c r="FFG894" s="14"/>
      <c r="FFH894" s="14"/>
      <c r="FFI894" s="14"/>
      <c r="FFJ894" s="14"/>
      <c r="FFK894" s="14"/>
      <c r="FFL894" s="14"/>
      <c r="FFM894" s="14"/>
      <c r="FFN894" s="14"/>
      <c r="FFO894" s="14"/>
      <c r="FFP894" s="14"/>
      <c r="FFQ894" s="14"/>
      <c r="FFR894" s="14"/>
      <c r="FFS894" s="14"/>
      <c r="FFT894" s="14"/>
      <c r="FFU894" s="14"/>
      <c r="FFV894" s="14"/>
      <c r="FFW894" s="14"/>
      <c r="FFX894" s="14"/>
      <c r="FFY894" s="14"/>
      <c r="FFZ894" s="14"/>
      <c r="FGA894" s="14"/>
      <c r="FGB894" s="14"/>
      <c r="FGC894" s="14"/>
      <c r="FGD894" s="14"/>
      <c r="FGE894" s="14"/>
      <c r="FGF894" s="14"/>
      <c r="FGG894" s="14"/>
      <c r="FGH894" s="14"/>
      <c r="FGI894" s="14"/>
      <c r="FGJ894" s="14"/>
      <c r="FGK894" s="14"/>
      <c r="FGL894" s="14"/>
      <c r="FGM894" s="14"/>
      <c r="FGN894" s="14"/>
      <c r="FGO894" s="14"/>
      <c r="FGP894" s="14"/>
      <c r="FGQ894" s="14"/>
      <c r="FGR894" s="14"/>
      <c r="FGS894" s="14"/>
      <c r="FGT894" s="14"/>
      <c r="FGU894" s="14"/>
      <c r="FGV894" s="14"/>
      <c r="FGW894" s="14"/>
      <c r="FGX894" s="14"/>
      <c r="FGY894" s="14"/>
      <c r="FGZ894" s="14"/>
      <c r="FHA894" s="14"/>
      <c r="FHB894" s="14"/>
      <c r="FHC894" s="14"/>
      <c r="FHD894" s="14"/>
      <c r="FHE894" s="14"/>
      <c r="FHF894" s="14"/>
      <c r="FHG894" s="14"/>
      <c r="FHH894" s="14"/>
      <c r="FHI894" s="14"/>
      <c r="FHJ894" s="14"/>
      <c r="FHK894" s="14"/>
      <c r="FHL894" s="14"/>
      <c r="FHM894" s="14"/>
      <c r="FHN894" s="14"/>
      <c r="FHO894" s="14"/>
      <c r="FHP894" s="14"/>
      <c r="FHQ894" s="14"/>
      <c r="FHR894" s="14"/>
      <c r="FHS894" s="14"/>
      <c r="FHT894" s="14"/>
      <c r="FHU894" s="14"/>
      <c r="FHV894" s="14"/>
      <c r="FHW894" s="14"/>
      <c r="FHX894" s="14"/>
      <c r="FHY894" s="14"/>
      <c r="FHZ894" s="14"/>
      <c r="FIA894" s="14"/>
      <c r="FIB894" s="14"/>
      <c r="FIC894" s="14"/>
      <c r="FID894" s="14"/>
      <c r="FIE894" s="14"/>
      <c r="FIF894" s="14"/>
      <c r="FIG894" s="14"/>
      <c r="FIH894" s="14"/>
      <c r="FII894" s="14"/>
      <c r="FIJ894" s="14"/>
      <c r="FIK894" s="14"/>
      <c r="FIL894" s="14"/>
      <c r="FIM894" s="14"/>
      <c r="FIN894" s="14"/>
      <c r="FIO894" s="14"/>
      <c r="FIP894" s="14"/>
      <c r="FIQ894" s="14"/>
      <c r="FIR894" s="14"/>
      <c r="FIS894" s="14"/>
      <c r="FIT894" s="14"/>
      <c r="FIU894" s="14"/>
      <c r="FIV894" s="14"/>
      <c r="FIW894" s="14"/>
      <c r="FIX894" s="14"/>
      <c r="FIY894" s="14"/>
      <c r="FIZ894" s="14"/>
      <c r="FJA894" s="14"/>
      <c r="FJB894" s="14"/>
      <c r="FJC894" s="14"/>
      <c r="FJD894" s="14"/>
      <c r="FJE894" s="14"/>
      <c r="FJF894" s="14"/>
      <c r="FJG894" s="14"/>
      <c r="FJH894" s="14"/>
      <c r="FJI894" s="14"/>
      <c r="FJJ894" s="14"/>
      <c r="FJK894" s="14"/>
      <c r="FJL894" s="14"/>
      <c r="FJM894" s="14"/>
      <c r="FJN894" s="14"/>
      <c r="FJO894" s="14"/>
      <c r="FJP894" s="14"/>
      <c r="FJQ894" s="14"/>
      <c r="FJR894" s="14"/>
      <c r="FJS894" s="14"/>
      <c r="FJT894" s="14"/>
      <c r="FJU894" s="14"/>
      <c r="FJV894" s="14"/>
      <c r="FJW894" s="14"/>
      <c r="FJX894" s="14"/>
      <c r="FJY894" s="14"/>
      <c r="FJZ894" s="14"/>
      <c r="FKA894" s="14"/>
      <c r="FKB894" s="14"/>
      <c r="FKC894" s="14"/>
      <c r="FKD894" s="14"/>
      <c r="FKE894" s="14"/>
      <c r="FKF894" s="14"/>
      <c r="FKG894" s="14"/>
      <c r="FKH894" s="14"/>
      <c r="FKI894" s="14"/>
      <c r="FKJ894" s="14"/>
      <c r="FKK894" s="14"/>
      <c r="FKL894" s="14"/>
      <c r="FKM894" s="14"/>
      <c r="FKN894" s="14"/>
      <c r="FKO894" s="14"/>
      <c r="FKP894" s="14"/>
      <c r="FKQ894" s="14"/>
      <c r="FKR894" s="14"/>
      <c r="FKS894" s="14"/>
      <c r="FKT894" s="14"/>
      <c r="FKU894" s="14"/>
      <c r="FKV894" s="14"/>
      <c r="FKW894" s="14"/>
      <c r="FKX894" s="14"/>
      <c r="FKY894" s="14"/>
      <c r="FKZ894" s="14"/>
      <c r="FLA894" s="14"/>
      <c r="FLB894" s="14"/>
      <c r="FLC894" s="14"/>
      <c r="FLD894" s="14"/>
      <c r="FLE894" s="14"/>
      <c r="FLF894" s="14"/>
      <c r="FLG894" s="14"/>
      <c r="FLH894" s="14"/>
      <c r="FLI894" s="14"/>
      <c r="FLJ894" s="14"/>
      <c r="FLK894" s="14"/>
      <c r="FLL894" s="14"/>
      <c r="FLM894" s="14"/>
      <c r="FLN894" s="14"/>
      <c r="FLO894" s="14"/>
      <c r="FLP894" s="14"/>
      <c r="FLQ894" s="14"/>
      <c r="FLR894" s="14"/>
      <c r="FLS894" s="14"/>
      <c r="FLT894" s="14"/>
      <c r="FLU894" s="14"/>
      <c r="FLV894" s="14"/>
      <c r="FLW894" s="14"/>
      <c r="FLX894" s="14"/>
      <c r="FLY894" s="14"/>
      <c r="FLZ894" s="14"/>
      <c r="FMA894" s="14"/>
      <c r="FMB894" s="14"/>
      <c r="FMC894" s="14"/>
      <c r="FMD894" s="14"/>
      <c r="FME894" s="14"/>
      <c r="FMF894" s="14"/>
      <c r="FMG894" s="14"/>
      <c r="FMH894" s="14"/>
      <c r="FMI894" s="14"/>
      <c r="FMJ894" s="14"/>
      <c r="FMK894" s="14"/>
      <c r="FML894" s="14"/>
      <c r="FMM894" s="14"/>
      <c r="FMN894" s="14"/>
      <c r="FMO894" s="14"/>
      <c r="FMP894" s="14"/>
      <c r="FMQ894" s="14"/>
      <c r="FMR894" s="14"/>
      <c r="FMS894" s="14"/>
      <c r="FMT894" s="14"/>
      <c r="FMU894" s="14"/>
      <c r="FMV894" s="14"/>
      <c r="FMW894" s="14"/>
      <c r="FMX894" s="14"/>
      <c r="FMY894" s="14"/>
      <c r="FMZ894" s="14"/>
      <c r="FNA894" s="14"/>
      <c r="FNB894" s="14"/>
      <c r="FNC894" s="14"/>
      <c r="FND894" s="14"/>
      <c r="FNE894" s="14"/>
      <c r="FNF894" s="14"/>
      <c r="FNG894" s="14"/>
      <c r="FNH894" s="14"/>
      <c r="FNI894" s="14"/>
      <c r="FNJ894" s="14"/>
      <c r="FNK894" s="14"/>
      <c r="FNL894" s="14"/>
      <c r="FNM894" s="14"/>
      <c r="FNN894" s="14"/>
      <c r="FNO894" s="14"/>
      <c r="FNP894" s="14"/>
      <c r="FNQ894" s="14"/>
      <c r="FNR894" s="14"/>
      <c r="FNS894" s="14"/>
      <c r="FNT894" s="14"/>
      <c r="FNU894" s="14"/>
      <c r="FNV894" s="14"/>
      <c r="FNW894" s="14"/>
      <c r="FNX894" s="14"/>
      <c r="FNY894" s="14"/>
      <c r="FNZ894" s="14"/>
      <c r="FOA894" s="14"/>
      <c r="FOB894" s="14"/>
      <c r="FOC894" s="14"/>
      <c r="FOD894" s="14"/>
      <c r="FOE894" s="14"/>
      <c r="FOF894" s="14"/>
      <c r="FOG894" s="14"/>
      <c r="FOH894" s="14"/>
      <c r="FOI894" s="14"/>
      <c r="FOJ894" s="14"/>
      <c r="FOK894" s="14"/>
      <c r="FOL894" s="14"/>
      <c r="FOM894" s="14"/>
      <c r="FON894" s="14"/>
      <c r="FOO894" s="14"/>
      <c r="FOP894" s="14"/>
      <c r="FOQ894" s="14"/>
      <c r="FOR894" s="14"/>
      <c r="FOS894" s="14"/>
      <c r="FOT894" s="14"/>
      <c r="FOU894" s="14"/>
      <c r="FOV894" s="14"/>
      <c r="FOW894" s="14"/>
      <c r="FOX894" s="14"/>
      <c r="FOY894" s="14"/>
      <c r="FOZ894" s="14"/>
      <c r="FPA894" s="14"/>
      <c r="FPB894" s="14"/>
      <c r="FPC894" s="14"/>
      <c r="FPD894" s="14"/>
      <c r="FPE894" s="14"/>
      <c r="FPF894" s="14"/>
      <c r="FPG894" s="14"/>
      <c r="FPH894" s="14"/>
      <c r="FPI894" s="14"/>
      <c r="FPJ894" s="14"/>
      <c r="FPK894" s="14"/>
      <c r="FPL894" s="14"/>
      <c r="FPM894" s="14"/>
      <c r="FPN894" s="14"/>
      <c r="FPO894" s="14"/>
      <c r="FPP894" s="14"/>
      <c r="FPQ894" s="14"/>
      <c r="FPR894" s="14"/>
      <c r="FPS894" s="14"/>
      <c r="FPT894" s="14"/>
      <c r="FPU894" s="14"/>
      <c r="FPV894" s="14"/>
      <c r="FPW894" s="14"/>
      <c r="FPX894" s="14"/>
      <c r="FPY894" s="14"/>
      <c r="FPZ894" s="14"/>
      <c r="FQA894" s="14"/>
      <c r="FQB894" s="14"/>
      <c r="FQC894" s="14"/>
      <c r="FQD894" s="14"/>
      <c r="FQE894" s="14"/>
      <c r="FQF894" s="14"/>
      <c r="FQG894" s="14"/>
      <c r="FQH894" s="14"/>
      <c r="FQI894" s="14"/>
      <c r="FQJ894" s="14"/>
      <c r="FQK894" s="14"/>
      <c r="FQL894" s="14"/>
      <c r="FQM894" s="14"/>
      <c r="FQN894" s="14"/>
      <c r="FQO894" s="14"/>
      <c r="FQP894" s="14"/>
      <c r="FQQ894" s="14"/>
      <c r="FQR894" s="14"/>
      <c r="FQS894" s="14"/>
      <c r="FQT894" s="14"/>
      <c r="FQU894" s="14"/>
      <c r="FQV894" s="14"/>
      <c r="FQW894" s="14"/>
      <c r="FQX894" s="14"/>
      <c r="FQY894" s="14"/>
      <c r="FQZ894" s="14"/>
      <c r="FRA894" s="14"/>
      <c r="FRB894" s="14"/>
      <c r="FRC894" s="14"/>
      <c r="FRD894" s="14"/>
      <c r="FRE894" s="14"/>
      <c r="FRF894" s="14"/>
      <c r="FRG894" s="14"/>
      <c r="FRH894" s="14"/>
      <c r="FRI894" s="14"/>
      <c r="FRJ894" s="14"/>
      <c r="FRK894" s="14"/>
      <c r="FRL894" s="14"/>
      <c r="FRM894" s="14"/>
      <c r="FRN894" s="14"/>
      <c r="FRO894" s="14"/>
      <c r="FRP894" s="14"/>
      <c r="FRQ894" s="14"/>
      <c r="FRR894" s="14"/>
      <c r="FRS894" s="14"/>
      <c r="FRT894" s="14"/>
      <c r="FRU894" s="14"/>
      <c r="FRV894" s="14"/>
      <c r="FRW894" s="14"/>
      <c r="FRX894" s="14"/>
      <c r="FRY894" s="14"/>
      <c r="FRZ894" s="14"/>
      <c r="FSA894" s="14"/>
      <c r="FSB894" s="14"/>
      <c r="FSC894" s="14"/>
      <c r="FSD894" s="14"/>
      <c r="FSE894" s="14"/>
      <c r="FSF894" s="14"/>
      <c r="FSG894" s="14"/>
      <c r="FSH894" s="14"/>
      <c r="FSI894" s="14"/>
      <c r="FSJ894" s="14"/>
      <c r="FSK894" s="14"/>
      <c r="FSL894" s="14"/>
      <c r="FSM894" s="14"/>
      <c r="FSN894" s="14"/>
      <c r="FSO894" s="14"/>
      <c r="FSP894" s="14"/>
      <c r="FSQ894" s="14"/>
      <c r="FSR894" s="14"/>
      <c r="FSS894" s="14"/>
      <c r="FST894" s="14"/>
      <c r="FSU894" s="14"/>
      <c r="FSV894" s="14"/>
      <c r="FSW894" s="14"/>
      <c r="FSX894" s="14"/>
      <c r="FSY894" s="14"/>
      <c r="FSZ894" s="14"/>
      <c r="FTA894" s="14"/>
      <c r="FTB894" s="14"/>
      <c r="FTC894" s="14"/>
      <c r="FTD894" s="14"/>
      <c r="FTE894" s="14"/>
      <c r="FTF894" s="14"/>
      <c r="FTG894" s="14"/>
      <c r="FTH894" s="14"/>
      <c r="FTI894" s="14"/>
      <c r="FTJ894" s="14"/>
      <c r="FTK894" s="14"/>
      <c r="FTL894" s="14"/>
      <c r="FTM894" s="14"/>
      <c r="FTN894" s="14"/>
      <c r="FTO894" s="14"/>
      <c r="FTP894" s="14"/>
      <c r="FTQ894" s="14"/>
      <c r="FTR894" s="14"/>
      <c r="FTS894" s="14"/>
      <c r="FTT894" s="14"/>
      <c r="FTU894" s="14"/>
      <c r="FTV894" s="14"/>
      <c r="FTW894" s="14"/>
      <c r="FTX894" s="14"/>
      <c r="FTY894" s="14"/>
      <c r="FTZ894" s="14"/>
      <c r="FUA894" s="14"/>
      <c r="FUB894" s="14"/>
      <c r="FUC894" s="14"/>
      <c r="FUD894" s="14"/>
      <c r="FUE894" s="14"/>
      <c r="FUF894" s="14"/>
      <c r="FUG894" s="14"/>
      <c r="FUH894" s="14"/>
      <c r="FUI894" s="14"/>
      <c r="FUJ894" s="14"/>
      <c r="FUK894" s="14"/>
      <c r="FUL894" s="14"/>
      <c r="FUM894" s="14"/>
      <c r="FUN894" s="14"/>
      <c r="FUO894" s="14"/>
      <c r="FUP894" s="14"/>
      <c r="FUQ894" s="14"/>
      <c r="FUR894" s="14"/>
      <c r="FUS894" s="14"/>
      <c r="FUT894" s="14"/>
      <c r="FUU894" s="14"/>
      <c r="FUV894" s="14"/>
      <c r="FUW894" s="14"/>
      <c r="FUX894" s="14"/>
      <c r="FUY894" s="14"/>
      <c r="FUZ894" s="14"/>
      <c r="FVA894" s="14"/>
      <c r="FVB894" s="14"/>
      <c r="FVC894" s="14"/>
      <c r="FVD894" s="14"/>
      <c r="FVE894" s="14"/>
      <c r="FVF894" s="14"/>
      <c r="FVG894" s="14"/>
      <c r="FVH894" s="14"/>
      <c r="FVI894" s="14"/>
      <c r="FVJ894" s="14"/>
      <c r="FVK894" s="14"/>
      <c r="FVL894" s="14"/>
      <c r="FVM894" s="14"/>
      <c r="FVN894" s="14"/>
      <c r="FVO894" s="14"/>
      <c r="FVP894" s="14"/>
      <c r="FVQ894" s="14"/>
      <c r="FVR894" s="14"/>
      <c r="FVS894" s="14"/>
      <c r="FVT894" s="14"/>
      <c r="FVU894" s="14"/>
      <c r="FVV894" s="14"/>
      <c r="FVW894" s="14"/>
      <c r="FVX894" s="14"/>
      <c r="FVY894" s="14"/>
      <c r="FVZ894" s="14"/>
      <c r="FWA894" s="14"/>
      <c r="FWB894" s="14"/>
      <c r="FWC894" s="14"/>
      <c r="FWD894" s="14"/>
      <c r="FWE894" s="14"/>
      <c r="FWF894" s="14"/>
      <c r="FWG894" s="14"/>
      <c r="FWH894" s="14"/>
      <c r="FWI894" s="14"/>
      <c r="FWJ894" s="14"/>
      <c r="FWK894" s="14"/>
      <c r="FWL894" s="14"/>
      <c r="FWM894" s="14"/>
      <c r="FWN894" s="14"/>
      <c r="FWO894" s="14"/>
      <c r="FWP894" s="14"/>
      <c r="FWQ894" s="14"/>
      <c r="FWR894" s="14"/>
      <c r="FWS894" s="14"/>
      <c r="FWT894" s="14"/>
      <c r="FWU894" s="14"/>
      <c r="FWV894" s="14"/>
      <c r="FWW894" s="14"/>
      <c r="FWX894" s="14"/>
      <c r="FWY894" s="14"/>
      <c r="FWZ894" s="14"/>
      <c r="FXA894" s="14"/>
      <c r="FXB894" s="14"/>
      <c r="FXC894" s="14"/>
      <c r="FXD894" s="14"/>
      <c r="FXE894" s="14"/>
      <c r="FXF894" s="14"/>
      <c r="FXG894" s="14"/>
      <c r="FXH894" s="14"/>
      <c r="FXI894" s="14"/>
      <c r="FXJ894" s="14"/>
      <c r="FXK894" s="14"/>
      <c r="FXL894" s="14"/>
      <c r="FXM894" s="14"/>
      <c r="FXN894" s="14"/>
      <c r="FXO894" s="14"/>
      <c r="FXP894" s="14"/>
      <c r="FXQ894" s="14"/>
      <c r="FXR894" s="14"/>
      <c r="FXS894" s="14"/>
      <c r="FXT894" s="14"/>
      <c r="FXU894" s="14"/>
      <c r="FXV894" s="14"/>
      <c r="FXW894" s="14"/>
      <c r="FXX894" s="14"/>
      <c r="FXY894" s="14"/>
      <c r="FXZ894" s="14"/>
      <c r="FYA894" s="14"/>
      <c r="FYB894" s="14"/>
      <c r="FYC894" s="14"/>
      <c r="FYD894" s="14"/>
      <c r="FYE894" s="14"/>
      <c r="FYF894" s="14"/>
      <c r="FYG894" s="14"/>
      <c r="FYH894" s="14"/>
      <c r="FYI894" s="14"/>
      <c r="FYJ894" s="14"/>
      <c r="FYK894" s="14"/>
      <c r="FYL894" s="14"/>
      <c r="FYM894" s="14"/>
      <c r="FYN894" s="14"/>
      <c r="FYO894" s="14"/>
      <c r="FYP894" s="14"/>
      <c r="FYQ894" s="14"/>
      <c r="FYR894" s="14"/>
      <c r="FYS894" s="14"/>
      <c r="FYT894" s="14"/>
      <c r="FYU894" s="14"/>
      <c r="FYV894" s="14"/>
      <c r="FYW894" s="14"/>
      <c r="FYX894" s="14"/>
      <c r="FYY894" s="14"/>
      <c r="FYZ894" s="14"/>
      <c r="FZA894" s="14"/>
      <c r="FZB894" s="14"/>
      <c r="FZC894" s="14"/>
      <c r="FZD894" s="14"/>
      <c r="FZE894" s="14"/>
      <c r="FZF894" s="14"/>
      <c r="FZG894" s="14"/>
      <c r="FZH894" s="14"/>
      <c r="FZI894" s="14"/>
      <c r="FZJ894" s="14"/>
      <c r="FZK894" s="14"/>
      <c r="FZL894" s="14"/>
      <c r="FZM894" s="14"/>
      <c r="FZN894" s="14"/>
      <c r="FZO894" s="14"/>
      <c r="FZP894" s="14"/>
      <c r="FZQ894" s="14"/>
      <c r="FZR894" s="14"/>
      <c r="FZS894" s="14"/>
      <c r="FZT894" s="14"/>
      <c r="FZU894" s="14"/>
      <c r="FZV894" s="14"/>
      <c r="FZW894" s="14"/>
      <c r="FZX894" s="14"/>
      <c r="FZY894" s="14"/>
      <c r="FZZ894" s="14"/>
      <c r="GAA894" s="14"/>
      <c r="GAB894" s="14"/>
      <c r="GAC894" s="14"/>
      <c r="GAD894" s="14"/>
      <c r="GAE894" s="14"/>
      <c r="GAF894" s="14"/>
      <c r="GAG894" s="14"/>
      <c r="GAH894" s="14"/>
      <c r="GAI894" s="14"/>
      <c r="GAJ894" s="14"/>
      <c r="GAK894" s="14"/>
      <c r="GAL894" s="14"/>
      <c r="GAM894" s="14"/>
      <c r="GAN894" s="14"/>
      <c r="GAO894" s="14"/>
      <c r="GAP894" s="14"/>
      <c r="GAQ894" s="14"/>
      <c r="GAR894" s="14"/>
      <c r="GAS894" s="14"/>
      <c r="GAT894" s="14"/>
      <c r="GAU894" s="14"/>
      <c r="GAV894" s="14"/>
      <c r="GAW894" s="14"/>
      <c r="GAX894" s="14"/>
      <c r="GAY894" s="14"/>
      <c r="GAZ894" s="14"/>
      <c r="GBA894" s="14"/>
      <c r="GBB894" s="14"/>
      <c r="GBC894" s="14"/>
      <c r="GBD894" s="14"/>
      <c r="GBE894" s="14"/>
      <c r="GBF894" s="14"/>
      <c r="GBG894" s="14"/>
      <c r="GBH894" s="14"/>
      <c r="GBI894" s="14"/>
      <c r="GBJ894" s="14"/>
      <c r="GBK894" s="14"/>
      <c r="GBL894" s="14"/>
      <c r="GBM894" s="14"/>
      <c r="GBN894" s="14"/>
      <c r="GBO894" s="14"/>
      <c r="GBP894" s="14"/>
      <c r="GBQ894" s="14"/>
      <c r="GBR894" s="14"/>
      <c r="GBS894" s="14"/>
      <c r="GBT894" s="14"/>
      <c r="GBU894" s="14"/>
      <c r="GBV894" s="14"/>
      <c r="GBW894" s="14"/>
      <c r="GBX894" s="14"/>
      <c r="GBY894" s="14"/>
      <c r="GBZ894" s="14"/>
      <c r="GCA894" s="14"/>
      <c r="GCB894" s="14"/>
      <c r="GCC894" s="14"/>
      <c r="GCD894" s="14"/>
      <c r="GCE894" s="14"/>
      <c r="GCF894" s="14"/>
      <c r="GCG894" s="14"/>
      <c r="GCH894" s="14"/>
      <c r="GCI894" s="14"/>
      <c r="GCJ894" s="14"/>
      <c r="GCK894" s="14"/>
      <c r="GCL894" s="14"/>
      <c r="GCM894" s="14"/>
      <c r="GCN894" s="14"/>
      <c r="GCO894" s="14"/>
      <c r="GCP894" s="14"/>
      <c r="GCQ894" s="14"/>
      <c r="GCR894" s="14"/>
      <c r="GCS894" s="14"/>
      <c r="GCT894" s="14"/>
      <c r="GCU894" s="14"/>
      <c r="GCV894" s="14"/>
      <c r="GCW894" s="14"/>
      <c r="GCX894" s="14"/>
      <c r="GCY894" s="14"/>
      <c r="GCZ894" s="14"/>
      <c r="GDA894" s="14"/>
      <c r="GDB894" s="14"/>
      <c r="GDC894" s="14"/>
      <c r="GDD894" s="14"/>
      <c r="GDE894" s="14"/>
      <c r="GDF894" s="14"/>
      <c r="GDG894" s="14"/>
      <c r="GDH894" s="14"/>
      <c r="GDI894" s="14"/>
      <c r="GDJ894" s="14"/>
      <c r="GDK894" s="14"/>
      <c r="GDL894" s="14"/>
      <c r="GDM894" s="14"/>
      <c r="GDN894" s="14"/>
      <c r="GDO894" s="14"/>
      <c r="GDP894" s="14"/>
      <c r="GDQ894" s="14"/>
      <c r="GDR894" s="14"/>
      <c r="GDS894" s="14"/>
      <c r="GDT894" s="14"/>
      <c r="GDU894" s="14"/>
      <c r="GDV894" s="14"/>
      <c r="GDW894" s="14"/>
      <c r="GDX894" s="14"/>
      <c r="GDY894" s="14"/>
      <c r="GDZ894" s="14"/>
      <c r="GEA894" s="14"/>
      <c r="GEB894" s="14"/>
      <c r="GEC894" s="14"/>
      <c r="GED894" s="14"/>
      <c r="GEE894" s="14"/>
      <c r="GEF894" s="14"/>
      <c r="GEG894" s="14"/>
      <c r="GEH894" s="14"/>
      <c r="GEI894" s="14"/>
      <c r="GEJ894" s="14"/>
      <c r="GEK894" s="14"/>
      <c r="GEL894" s="14"/>
      <c r="GEM894" s="14"/>
      <c r="GEN894" s="14"/>
      <c r="GEO894" s="14"/>
      <c r="GEP894" s="14"/>
      <c r="GEQ894" s="14"/>
      <c r="GER894" s="14"/>
      <c r="GES894" s="14"/>
      <c r="GET894" s="14"/>
      <c r="GEU894" s="14"/>
      <c r="GEV894" s="14"/>
      <c r="GEW894" s="14"/>
      <c r="GEX894" s="14"/>
      <c r="GEY894" s="14"/>
      <c r="GEZ894" s="14"/>
      <c r="GFA894" s="14"/>
      <c r="GFB894" s="14"/>
      <c r="GFC894" s="14"/>
      <c r="GFD894" s="14"/>
      <c r="GFE894" s="14"/>
      <c r="GFF894" s="14"/>
      <c r="GFG894" s="14"/>
      <c r="GFH894" s="14"/>
      <c r="GFI894" s="14"/>
      <c r="GFJ894" s="14"/>
      <c r="GFK894" s="14"/>
      <c r="GFL894" s="14"/>
      <c r="GFM894" s="14"/>
      <c r="GFN894" s="14"/>
      <c r="GFO894" s="14"/>
      <c r="GFP894" s="14"/>
      <c r="GFQ894" s="14"/>
      <c r="GFR894" s="14"/>
      <c r="GFS894" s="14"/>
      <c r="GFT894" s="14"/>
      <c r="GFU894" s="14"/>
      <c r="GFV894" s="14"/>
      <c r="GFW894" s="14"/>
      <c r="GFX894" s="14"/>
      <c r="GFY894" s="14"/>
      <c r="GFZ894" s="14"/>
      <c r="GGA894" s="14"/>
      <c r="GGB894" s="14"/>
      <c r="GGC894" s="14"/>
      <c r="GGD894" s="14"/>
      <c r="GGE894" s="14"/>
      <c r="GGF894" s="14"/>
      <c r="GGG894" s="14"/>
      <c r="GGH894" s="14"/>
      <c r="GGI894" s="14"/>
      <c r="GGJ894" s="14"/>
      <c r="GGK894" s="14"/>
      <c r="GGL894" s="14"/>
      <c r="GGM894" s="14"/>
      <c r="GGN894" s="14"/>
      <c r="GGO894" s="14"/>
      <c r="GGP894" s="14"/>
      <c r="GGQ894" s="14"/>
      <c r="GGR894" s="14"/>
      <c r="GGS894" s="14"/>
      <c r="GGT894" s="14"/>
      <c r="GGU894" s="14"/>
      <c r="GGV894" s="14"/>
      <c r="GGW894" s="14"/>
      <c r="GGX894" s="14"/>
      <c r="GGY894" s="14"/>
      <c r="GGZ894" s="14"/>
      <c r="GHA894" s="14"/>
      <c r="GHB894" s="14"/>
      <c r="GHC894" s="14"/>
      <c r="GHD894" s="14"/>
      <c r="GHE894" s="14"/>
      <c r="GHF894" s="14"/>
      <c r="GHG894" s="14"/>
      <c r="GHH894" s="14"/>
      <c r="GHI894" s="14"/>
      <c r="GHJ894" s="14"/>
      <c r="GHK894" s="14"/>
      <c r="GHL894" s="14"/>
      <c r="GHM894" s="14"/>
      <c r="GHN894" s="14"/>
      <c r="GHO894" s="14"/>
      <c r="GHP894" s="14"/>
      <c r="GHQ894" s="14"/>
      <c r="GHR894" s="14"/>
      <c r="GHS894" s="14"/>
      <c r="GHT894" s="14"/>
      <c r="GHU894" s="14"/>
      <c r="GHV894" s="14"/>
      <c r="GHW894" s="14"/>
      <c r="GHX894" s="14"/>
      <c r="GHY894" s="14"/>
      <c r="GHZ894" s="14"/>
      <c r="GIA894" s="14"/>
      <c r="GIB894" s="14"/>
      <c r="GIC894" s="14"/>
      <c r="GID894" s="14"/>
      <c r="GIE894" s="14"/>
      <c r="GIF894" s="14"/>
      <c r="GIG894" s="14"/>
      <c r="GIH894" s="14"/>
      <c r="GII894" s="14"/>
      <c r="GIJ894" s="14"/>
      <c r="GIK894" s="14"/>
      <c r="GIL894" s="14"/>
      <c r="GIM894" s="14"/>
      <c r="GIN894" s="14"/>
      <c r="GIO894" s="14"/>
      <c r="GIP894" s="14"/>
      <c r="GIQ894" s="14"/>
      <c r="GIR894" s="14"/>
      <c r="GIS894" s="14"/>
      <c r="GIT894" s="14"/>
      <c r="GIU894" s="14"/>
      <c r="GIV894" s="14"/>
      <c r="GIW894" s="14"/>
      <c r="GIX894" s="14"/>
      <c r="GIY894" s="14"/>
      <c r="GIZ894" s="14"/>
      <c r="GJA894" s="14"/>
      <c r="GJB894" s="14"/>
      <c r="GJC894" s="14"/>
      <c r="GJD894" s="14"/>
      <c r="GJE894" s="14"/>
      <c r="GJF894" s="14"/>
      <c r="GJG894" s="14"/>
      <c r="GJH894" s="14"/>
      <c r="GJI894" s="14"/>
      <c r="GJJ894" s="14"/>
      <c r="GJK894" s="14"/>
      <c r="GJL894" s="14"/>
      <c r="GJM894" s="14"/>
      <c r="GJN894" s="14"/>
      <c r="GJO894" s="14"/>
      <c r="GJP894" s="14"/>
      <c r="GJQ894" s="14"/>
      <c r="GJR894" s="14"/>
      <c r="GJS894" s="14"/>
      <c r="GJT894" s="14"/>
      <c r="GJU894" s="14"/>
      <c r="GJV894" s="14"/>
      <c r="GJW894" s="14"/>
      <c r="GJX894" s="14"/>
      <c r="GJY894" s="14"/>
      <c r="GJZ894" s="14"/>
      <c r="GKA894" s="14"/>
      <c r="GKB894" s="14"/>
      <c r="GKC894" s="14"/>
      <c r="GKD894" s="14"/>
      <c r="GKE894" s="14"/>
      <c r="GKF894" s="14"/>
      <c r="GKG894" s="14"/>
      <c r="GKH894" s="14"/>
      <c r="GKI894" s="14"/>
      <c r="GKJ894" s="14"/>
      <c r="GKK894" s="14"/>
      <c r="GKL894" s="14"/>
      <c r="GKM894" s="14"/>
      <c r="GKN894" s="14"/>
      <c r="GKO894" s="14"/>
      <c r="GKP894" s="14"/>
      <c r="GKQ894" s="14"/>
      <c r="GKR894" s="14"/>
      <c r="GKS894" s="14"/>
      <c r="GKT894" s="14"/>
      <c r="GKU894" s="14"/>
      <c r="GKV894" s="14"/>
      <c r="GKW894" s="14"/>
      <c r="GKX894" s="14"/>
      <c r="GKY894" s="14"/>
      <c r="GKZ894" s="14"/>
      <c r="GLA894" s="14"/>
      <c r="GLB894" s="14"/>
      <c r="GLC894" s="14"/>
      <c r="GLD894" s="14"/>
      <c r="GLE894" s="14"/>
      <c r="GLF894" s="14"/>
      <c r="GLG894" s="14"/>
      <c r="GLH894" s="14"/>
      <c r="GLI894" s="14"/>
      <c r="GLJ894" s="14"/>
      <c r="GLK894" s="14"/>
      <c r="GLL894" s="14"/>
      <c r="GLM894" s="14"/>
      <c r="GLN894" s="14"/>
      <c r="GLO894" s="14"/>
      <c r="GLP894" s="14"/>
      <c r="GLQ894" s="14"/>
      <c r="GLR894" s="14"/>
      <c r="GLS894" s="14"/>
      <c r="GLT894" s="14"/>
      <c r="GLU894" s="14"/>
      <c r="GLV894" s="14"/>
      <c r="GLW894" s="14"/>
      <c r="GLX894" s="14"/>
      <c r="GLY894" s="14"/>
      <c r="GLZ894" s="14"/>
      <c r="GMA894" s="14"/>
      <c r="GMB894" s="14"/>
      <c r="GMC894" s="14"/>
      <c r="GMD894" s="14"/>
      <c r="GME894" s="14"/>
      <c r="GMF894" s="14"/>
      <c r="GMG894" s="14"/>
      <c r="GMH894" s="14"/>
      <c r="GMI894" s="14"/>
      <c r="GMJ894" s="14"/>
      <c r="GMK894" s="14"/>
      <c r="GML894" s="14"/>
      <c r="GMM894" s="14"/>
      <c r="GMN894" s="14"/>
      <c r="GMO894" s="14"/>
      <c r="GMP894" s="14"/>
      <c r="GMQ894" s="14"/>
      <c r="GMR894" s="14"/>
      <c r="GMS894" s="14"/>
      <c r="GMT894" s="14"/>
      <c r="GMU894" s="14"/>
      <c r="GMV894" s="14"/>
      <c r="GMW894" s="14"/>
      <c r="GMX894" s="14"/>
      <c r="GMY894" s="14"/>
      <c r="GMZ894" s="14"/>
      <c r="GNA894" s="14"/>
      <c r="GNB894" s="14"/>
      <c r="GNC894" s="14"/>
      <c r="GND894" s="14"/>
      <c r="GNE894" s="14"/>
      <c r="GNF894" s="14"/>
      <c r="GNG894" s="14"/>
      <c r="GNH894" s="14"/>
      <c r="GNI894" s="14"/>
      <c r="GNJ894" s="14"/>
      <c r="GNK894" s="14"/>
      <c r="GNL894" s="14"/>
      <c r="GNM894" s="14"/>
      <c r="GNN894" s="14"/>
      <c r="GNO894" s="14"/>
      <c r="GNP894" s="14"/>
      <c r="GNQ894" s="14"/>
      <c r="GNR894" s="14"/>
      <c r="GNS894" s="14"/>
      <c r="GNT894" s="14"/>
      <c r="GNU894" s="14"/>
      <c r="GNV894" s="14"/>
      <c r="GNW894" s="14"/>
      <c r="GNX894" s="14"/>
      <c r="GNY894" s="14"/>
      <c r="GNZ894" s="14"/>
      <c r="GOA894" s="14"/>
      <c r="GOB894" s="14"/>
      <c r="GOC894" s="14"/>
      <c r="GOD894" s="14"/>
      <c r="GOE894" s="14"/>
      <c r="GOF894" s="14"/>
      <c r="GOG894" s="14"/>
      <c r="GOH894" s="14"/>
      <c r="GOI894" s="14"/>
      <c r="GOJ894" s="14"/>
      <c r="GOK894" s="14"/>
      <c r="GOL894" s="14"/>
      <c r="GOM894" s="14"/>
      <c r="GON894" s="14"/>
      <c r="GOO894" s="14"/>
      <c r="GOP894" s="14"/>
      <c r="GOQ894" s="14"/>
      <c r="GOR894" s="14"/>
      <c r="GOS894" s="14"/>
      <c r="GOT894" s="14"/>
      <c r="GOU894" s="14"/>
      <c r="GOV894" s="14"/>
      <c r="GOW894" s="14"/>
      <c r="GOX894" s="14"/>
      <c r="GOY894" s="14"/>
      <c r="GOZ894" s="14"/>
      <c r="GPA894" s="14"/>
      <c r="GPB894" s="14"/>
      <c r="GPC894" s="14"/>
      <c r="GPD894" s="14"/>
      <c r="GPE894" s="14"/>
      <c r="GPF894" s="14"/>
      <c r="GPG894" s="14"/>
      <c r="GPH894" s="14"/>
      <c r="GPI894" s="14"/>
      <c r="GPJ894" s="14"/>
      <c r="GPK894" s="14"/>
      <c r="GPL894" s="14"/>
      <c r="GPM894" s="14"/>
      <c r="GPN894" s="14"/>
      <c r="GPO894" s="14"/>
      <c r="GPP894" s="14"/>
      <c r="GPQ894" s="14"/>
      <c r="GPR894" s="14"/>
      <c r="GPS894" s="14"/>
      <c r="GPT894" s="14"/>
      <c r="GPU894" s="14"/>
      <c r="GPV894" s="14"/>
      <c r="GPW894" s="14"/>
      <c r="GPX894" s="14"/>
      <c r="GPY894" s="14"/>
      <c r="GPZ894" s="14"/>
      <c r="GQA894" s="14"/>
      <c r="GQB894" s="14"/>
      <c r="GQC894" s="14"/>
      <c r="GQD894" s="14"/>
      <c r="GQE894" s="14"/>
      <c r="GQF894" s="14"/>
      <c r="GQG894" s="14"/>
      <c r="GQH894" s="14"/>
      <c r="GQI894" s="14"/>
      <c r="GQJ894" s="14"/>
      <c r="GQK894" s="14"/>
      <c r="GQL894" s="14"/>
      <c r="GQM894" s="14"/>
      <c r="GQN894" s="14"/>
      <c r="GQO894" s="14"/>
      <c r="GQP894" s="14"/>
      <c r="GQQ894" s="14"/>
      <c r="GQR894" s="14"/>
      <c r="GQS894" s="14"/>
      <c r="GQT894" s="14"/>
      <c r="GQU894" s="14"/>
      <c r="GQV894" s="14"/>
      <c r="GQW894" s="14"/>
      <c r="GQX894" s="14"/>
      <c r="GQY894" s="14"/>
      <c r="GQZ894" s="14"/>
      <c r="GRA894" s="14"/>
      <c r="GRB894" s="14"/>
      <c r="GRC894" s="14"/>
      <c r="GRD894" s="14"/>
      <c r="GRE894" s="14"/>
      <c r="GRF894" s="14"/>
      <c r="GRG894" s="14"/>
      <c r="GRH894" s="14"/>
      <c r="GRI894" s="14"/>
      <c r="GRJ894" s="14"/>
      <c r="GRK894" s="14"/>
      <c r="GRL894" s="14"/>
      <c r="GRM894" s="14"/>
      <c r="GRN894" s="14"/>
      <c r="GRO894" s="14"/>
      <c r="GRP894" s="14"/>
      <c r="GRQ894" s="14"/>
      <c r="GRR894" s="14"/>
      <c r="GRS894" s="14"/>
      <c r="GRT894" s="14"/>
      <c r="GRU894" s="14"/>
      <c r="GRV894" s="14"/>
      <c r="GRW894" s="14"/>
      <c r="GRX894" s="14"/>
      <c r="GRY894" s="14"/>
      <c r="GRZ894" s="14"/>
      <c r="GSA894" s="14"/>
      <c r="GSB894" s="14"/>
      <c r="GSC894" s="14"/>
      <c r="GSD894" s="14"/>
      <c r="GSE894" s="14"/>
      <c r="GSF894" s="14"/>
      <c r="GSG894" s="14"/>
      <c r="GSH894" s="14"/>
      <c r="GSI894" s="14"/>
      <c r="GSJ894" s="14"/>
      <c r="GSK894" s="14"/>
      <c r="GSL894" s="14"/>
      <c r="GSM894" s="14"/>
      <c r="GSN894" s="14"/>
      <c r="GSO894" s="14"/>
      <c r="GSP894" s="14"/>
      <c r="GSQ894" s="14"/>
      <c r="GSR894" s="14"/>
      <c r="GSS894" s="14"/>
      <c r="GST894" s="14"/>
      <c r="GSU894" s="14"/>
      <c r="GSV894" s="14"/>
      <c r="GSW894" s="14"/>
      <c r="GSX894" s="14"/>
      <c r="GSY894" s="14"/>
      <c r="GSZ894" s="14"/>
      <c r="GTA894" s="14"/>
      <c r="GTB894" s="14"/>
      <c r="GTC894" s="14"/>
      <c r="GTD894" s="14"/>
      <c r="GTE894" s="14"/>
      <c r="GTF894" s="14"/>
      <c r="GTG894" s="14"/>
      <c r="GTH894" s="14"/>
      <c r="GTI894" s="14"/>
      <c r="GTJ894" s="14"/>
      <c r="GTK894" s="14"/>
      <c r="GTL894" s="14"/>
      <c r="GTM894" s="14"/>
      <c r="GTN894" s="14"/>
      <c r="GTO894" s="14"/>
      <c r="GTP894" s="14"/>
      <c r="GTQ894" s="14"/>
      <c r="GTR894" s="14"/>
      <c r="GTS894" s="14"/>
      <c r="GTT894" s="14"/>
      <c r="GTU894" s="14"/>
      <c r="GTV894" s="14"/>
      <c r="GTW894" s="14"/>
      <c r="GTX894" s="14"/>
      <c r="GTY894" s="14"/>
      <c r="GTZ894" s="14"/>
      <c r="GUA894" s="14"/>
      <c r="GUB894" s="14"/>
      <c r="GUC894" s="14"/>
      <c r="GUD894" s="14"/>
      <c r="GUE894" s="14"/>
      <c r="GUF894" s="14"/>
      <c r="GUG894" s="14"/>
      <c r="GUH894" s="14"/>
      <c r="GUI894" s="14"/>
      <c r="GUJ894" s="14"/>
      <c r="GUK894" s="14"/>
      <c r="GUL894" s="14"/>
      <c r="GUM894" s="14"/>
      <c r="GUN894" s="14"/>
      <c r="GUO894" s="14"/>
      <c r="GUP894" s="14"/>
      <c r="GUQ894" s="14"/>
      <c r="GUR894" s="14"/>
      <c r="GUS894" s="14"/>
      <c r="GUT894" s="14"/>
      <c r="GUU894" s="14"/>
      <c r="GUV894" s="14"/>
      <c r="GUW894" s="14"/>
      <c r="GUX894" s="14"/>
      <c r="GUY894" s="14"/>
      <c r="GUZ894" s="14"/>
      <c r="GVA894" s="14"/>
      <c r="GVB894" s="14"/>
      <c r="GVC894" s="14"/>
      <c r="GVD894" s="14"/>
      <c r="GVE894" s="14"/>
      <c r="GVF894" s="14"/>
      <c r="GVG894" s="14"/>
      <c r="GVH894" s="14"/>
      <c r="GVI894" s="14"/>
      <c r="GVJ894" s="14"/>
      <c r="GVK894" s="14"/>
      <c r="GVL894" s="14"/>
      <c r="GVM894" s="14"/>
      <c r="GVN894" s="14"/>
      <c r="GVO894" s="14"/>
      <c r="GVP894" s="14"/>
      <c r="GVQ894" s="14"/>
      <c r="GVR894" s="14"/>
      <c r="GVS894" s="14"/>
      <c r="GVT894" s="14"/>
      <c r="GVU894" s="14"/>
      <c r="GVV894" s="14"/>
      <c r="GVW894" s="14"/>
      <c r="GVX894" s="14"/>
      <c r="GVY894" s="14"/>
      <c r="GVZ894" s="14"/>
      <c r="GWA894" s="14"/>
      <c r="GWB894" s="14"/>
      <c r="GWC894" s="14"/>
      <c r="GWD894" s="14"/>
      <c r="GWE894" s="14"/>
      <c r="GWF894" s="14"/>
      <c r="GWG894" s="14"/>
      <c r="GWH894" s="14"/>
      <c r="GWI894" s="14"/>
      <c r="GWJ894" s="14"/>
      <c r="GWK894" s="14"/>
      <c r="GWL894" s="14"/>
      <c r="GWM894" s="14"/>
      <c r="GWN894" s="14"/>
      <c r="GWO894" s="14"/>
      <c r="GWP894" s="14"/>
      <c r="GWQ894" s="14"/>
      <c r="GWR894" s="14"/>
      <c r="GWS894" s="14"/>
      <c r="GWT894" s="14"/>
      <c r="GWU894" s="14"/>
      <c r="GWV894" s="14"/>
      <c r="GWW894" s="14"/>
      <c r="GWX894" s="14"/>
      <c r="GWY894" s="14"/>
      <c r="GWZ894" s="14"/>
      <c r="GXA894" s="14"/>
      <c r="GXB894" s="14"/>
      <c r="GXC894" s="14"/>
      <c r="GXD894" s="14"/>
      <c r="GXE894" s="14"/>
      <c r="GXF894" s="14"/>
      <c r="GXG894" s="14"/>
      <c r="GXH894" s="14"/>
      <c r="GXI894" s="14"/>
      <c r="GXJ894" s="14"/>
      <c r="GXK894" s="14"/>
      <c r="GXL894" s="14"/>
      <c r="GXM894" s="14"/>
      <c r="GXN894" s="14"/>
      <c r="GXO894" s="14"/>
      <c r="GXP894" s="14"/>
      <c r="GXQ894" s="14"/>
      <c r="GXR894" s="14"/>
      <c r="GXS894" s="14"/>
      <c r="GXT894" s="14"/>
      <c r="GXU894" s="14"/>
      <c r="GXV894" s="14"/>
      <c r="GXW894" s="14"/>
      <c r="GXX894" s="14"/>
      <c r="GXY894" s="14"/>
      <c r="GXZ894" s="14"/>
      <c r="GYA894" s="14"/>
      <c r="GYB894" s="14"/>
      <c r="GYC894" s="14"/>
      <c r="GYD894" s="14"/>
      <c r="GYE894" s="14"/>
      <c r="GYF894" s="14"/>
      <c r="GYG894" s="14"/>
      <c r="GYH894" s="14"/>
      <c r="GYI894" s="14"/>
      <c r="GYJ894" s="14"/>
      <c r="GYK894" s="14"/>
      <c r="GYL894" s="14"/>
      <c r="GYM894" s="14"/>
      <c r="GYN894" s="14"/>
      <c r="GYO894" s="14"/>
      <c r="GYP894" s="14"/>
      <c r="GYQ894" s="14"/>
      <c r="GYR894" s="14"/>
      <c r="GYS894" s="14"/>
      <c r="GYT894" s="14"/>
      <c r="GYU894" s="14"/>
      <c r="GYV894" s="14"/>
      <c r="GYW894" s="14"/>
      <c r="GYX894" s="14"/>
      <c r="GYY894" s="14"/>
      <c r="GYZ894" s="14"/>
      <c r="GZA894" s="14"/>
      <c r="GZB894" s="14"/>
      <c r="GZC894" s="14"/>
      <c r="GZD894" s="14"/>
      <c r="GZE894" s="14"/>
      <c r="GZF894" s="14"/>
      <c r="GZG894" s="14"/>
      <c r="GZH894" s="14"/>
      <c r="GZI894" s="14"/>
      <c r="GZJ894" s="14"/>
      <c r="GZK894" s="14"/>
      <c r="GZL894" s="14"/>
      <c r="GZM894" s="14"/>
      <c r="GZN894" s="14"/>
      <c r="GZO894" s="14"/>
      <c r="GZP894" s="14"/>
      <c r="GZQ894" s="14"/>
      <c r="GZR894" s="14"/>
      <c r="GZS894" s="14"/>
      <c r="GZT894" s="14"/>
      <c r="GZU894" s="14"/>
      <c r="GZV894" s="14"/>
      <c r="GZW894" s="14"/>
      <c r="GZX894" s="14"/>
      <c r="GZY894" s="14"/>
      <c r="GZZ894" s="14"/>
      <c r="HAA894" s="14"/>
      <c r="HAB894" s="14"/>
      <c r="HAC894" s="14"/>
      <c r="HAD894" s="14"/>
      <c r="HAE894" s="14"/>
      <c r="HAF894" s="14"/>
      <c r="HAG894" s="14"/>
      <c r="HAH894" s="14"/>
      <c r="HAI894" s="14"/>
      <c r="HAJ894" s="14"/>
      <c r="HAK894" s="14"/>
      <c r="HAL894" s="14"/>
      <c r="HAM894" s="14"/>
      <c r="HAN894" s="14"/>
      <c r="HAO894" s="14"/>
      <c r="HAP894" s="14"/>
      <c r="HAQ894" s="14"/>
      <c r="HAR894" s="14"/>
      <c r="HAS894" s="14"/>
      <c r="HAT894" s="14"/>
      <c r="HAU894" s="14"/>
      <c r="HAV894" s="14"/>
      <c r="HAW894" s="14"/>
      <c r="HAX894" s="14"/>
      <c r="HAY894" s="14"/>
      <c r="HAZ894" s="14"/>
      <c r="HBA894" s="14"/>
      <c r="HBB894" s="14"/>
      <c r="HBC894" s="14"/>
      <c r="HBD894" s="14"/>
      <c r="HBE894" s="14"/>
      <c r="HBF894" s="14"/>
      <c r="HBG894" s="14"/>
      <c r="HBH894" s="14"/>
      <c r="HBI894" s="14"/>
      <c r="HBJ894" s="14"/>
      <c r="HBK894" s="14"/>
      <c r="HBL894" s="14"/>
      <c r="HBM894" s="14"/>
      <c r="HBN894" s="14"/>
      <c r="HBO894" s="14"/>
      <c r="HBP894" s="14"/>
      <c r="HBQ894" s="14"/>
      <c r="HBR894" s="14"/>
      <c r="HBS894" s="14"/>
      <c r="HBT894" s="14"/>
      <c r="HBU894" s="14"/>
      <c r="HBV894" s="14"/>
      <c r="HBW894" s="14"/>
      <c r="HBX894" s="14"/>
      <c r="HBY894" s="14"/>
      <c r="HBZ894" s="14"/>
      <c r="HCA894" s="14"/>
      <c r="HCB894" s="14"/>
      <c r="HCC894" s="14"/>
      <c r="HCD894" s="14"/>
      <c r="HCE894" s="14"/>
      <c r="HCF894" s="14"/>
      <c r="HCG894" s="14"/>
      <c r="HCH894" s="14"/>
      <c r="HCI894" s="14"/>
      <c r="HCJ894" s="14"/>
      <c r="HCK894" s="14"/>
      <c r="HCL894" s="14"/>
      <c r="HCM894" s="14"/>
      <c r="HCN894" s="14"/>
      <c r="HCO894" s="14"/>
      <c r="HCP894" s="14"/>
      <c r="HCQ894" s="14"/>
      <c r="HCR894" s="14"/>
      <c r="HCS894" s="14"/>
      <c r="HCT894" s="14"/>
      <c r="HCU894" s="14"/>
      <c r="HCV894" s="14"/>
      <c r="HCW894" s="14"/>
      <c r="HCX894" s="14"/>
      <c r="HCY894" s="14"/>
      <c r="HCZ894" s="14"/>
      <c r="HDA894" s="14"/>
      <c r="HDB894" s="14"/>
      <c r="HDC894" s="14"/>
      <c r="HDD894" s="14"/>
      <c r="HDE894" s="14"/>
      <c r="HDF894" s="14"/>
      <c r="HDG894" s="14"/>
      <c r="HDH894" s="14"/>
      <c r="HDI894" s="14"/>
      <c r="HDJ894" s="14"/>
      <c r="HDK894" s="14"/>
      <c r="HDL894" s="14"/>
      <c r="HDM894" s="14"/>
      <c r="HDN894" s="14"/>
      <c r="HDO894" s="14"/>
      <c r="HDP894" s="14"/>
      <c r="HDQ894" s="14"/>
      <c r="HDR894" s="14"/>
      <c r="HDS894" s="14"/>
      <c r="HDT894" s="14"/>
      <c r="HDU894" s="14"/>
      <c r="HDV894" s="14"/>
      <c r="HDW894" s="14"/>
      <c r="HDX894" s="14"/>
      <c r="HDY894" s="14"/>
      <c r="HDZ894" s="14"/>
      <c r="HEA894" s="14"/>
      <c r="HEB894" s="14"/>
      <c r="HEC894" s="14"/>
      <c r="HED894" s="14"/>
      <c r="HEE894" s="14"/>
      <c r="HEF894" s="14"/>
      <c r="HEG894" s="14"/>
      <c r="HEH894" s="14"/>
      <c r="HEI894" s="14"/>
      <c r="HEJ894" s="14"/>
      <c r="HEK894" s="14"/>
      <c r="HEL894" s="14"/>
      <c r="HEM894" s="14"/>
      <c r="HEN894" s="14"/>
      <c r="HEO894" s="14"/>
      <c r="HEP894" s="14"/>
      <c r="HEQ894" s="14"/>
      <c r="HER894" s="14"/>
      <c r="HES894" s="14"/>
      <c r="HET894" s="14"/>
      <c r="HEU894" s="14"/>
      <c r="HEV894" s="14"/>
      <c r="HEW894" s="14"/>
      <c r="HEX894" s="14"/>
      <c r="HEY894" s="14"/>
      <c r="HEZ894" s="14"/>
      <c r="HFA894" s="14"/>
      <c r="HFB894" s="14"/>
      <c r="HFC894" s="14"/>
      <c r="HFD894" s="14"/>
      <c r="HFE894" s="14"/>
      <c r="HFF894" s="14"/>
      <c r="HFG894" s="14"/>
      <c r="HFH894" s="14"/>
      <c r="HFI894" s="14"/>
      <c r="HFJ894" s="14"/>
      <c r="HFK894" s="14"/>
      <c r="HFL894" s="14"/>
      <c r="HFM894" s="14"/>
      <c r="HFN894" s="14"/>
      <c r="HFO894" s="14"/>
      <c r="HFP894" s="14"/>
      <c r="HFQ894" s="14"/>
      <c r="HFR894" s="14"/>
      <c r="HFS894" s="14"/>
      <c r="HFT894" s="14"/>
      <c r="HFU894" s="14"/>
      <c r="HFV894" s="14"/>
      <c r="HFW894" s="14"/>
      <c r="HFX894" s="14"/>
      <c r="HFY894" s="14"/>
      <c r="HFZ894" s="14"/>
      <c r="HGA894" s="14"/>
      <c r="HGB894" s="14"/>
      <c r="HGC894" s="14"/>
      <c r="HGD894" s="14"/>
      <c r="HGE894" s="14"/>
      <c r="HGF894" s="14"/>
      <c r="HGG894" s="14"/>
      <c r="HGH894" s="14"/>
      <c r="HGI894" s="14"/>
      <c r="HGJ894" s="14"/>
      <c r="HGK894" s="14"/>
      <c r="HGL894" s="14"/>
      <c r="HGM894" s="14"/>
      <c r="HGN894" s="14"/>
      <c r="HGO894" s="14"/>
      <c r="HGP894" s="14"/>
      <c r="HGQ894" s="14"/>
      <c r="HGR894" s="14"/>
      <c r="HGS894" s="14"/>
      <c r="HGT894" s="14"/>
      <c r="HGU894" s="14"/>
      <c r="HGV894" s="14"/>
      <c r="HGW894" s="14"/>
      <c r="HGX894" s="14"/>
      <c r="HGY894" s="14"/>
      <c r="HGZ894" s="14"/>
      <c r="HHA894" s="14"/>
      <c r="HHB894" s="14"/>
      <c r="HHC894" s="14"/>
      <c r="HHD894" s="14"/>
      <c r="HHE894" s="14"/>
      <c r="HHF894" s="14"/>
      <c r="HHG894" s="14"/>
      <c r="HHH894" s="14"/>
      <c r="HHI894" s="14"/>
      <c r="HHJ894" s="14"/>
      <c r="HHK894" s="14"/>
      <c r="HHL894" s="14"/>
      <c r="HHM894" s="14"/>
      <c r="HHN894" s="14"/>
      <c r="HHO894" s="14"/>
      <c r="HHP894" s="14"/>
      <c r="HHQ894" s="14"/>
      <c r="HHR894" s="14"/>
      <c r="HHS894" s="14"/>
      <c r="HHT894" s="14"/>
      <c r="HHU894" s="14"/>
      <c r="HHV894" s="14"/>
      <c r="HHW894" s="14"/>
      <c r="HHX894" s="14"/>
      <c r="HHY894" s="14"/>
      <c r="HHZ894" s="14"/>
      <c r="HIA894" s="14"/>
      <c r="HIB894" s="14"/>
      <c r="HIC894" s="14"/>
      <c r="HID894" s="14"/>
      <c r="HIE894" s="14"/>
      <c r="HIF894" s="14"/>
      <c r="HIG894" s="14"/>
      <c r="HIH894" s="14"/>
      <c r="HII894" s="14"/>
      <c r="HIJ894" s="14"/>
      <c r="HIK894" s="14"/>
      <c r="HIL894" s="14"/>
      <c r="HIM894" s="14"/>
      <c r="HIN894" s="14"/>
      <c r="HIO894" s="14"/>
      <c r="HIP894" s="14"/>
      <c r="HIQ894" s="14"/>
      <c r="HIR894" s="14"/>
      <c r="HIS894" s="14"/>
      <c r="HIT894" s="14"/>
      <c r="HIU894" s="14"/>
      <c r="HIV894" s="14"/>
      <c r="HIW894" s="14"/>
      <c r="HIX894" s="14"/>
      <c r="HIY894" s="14"/>
      <c r="HIZ894" s="14"/>
      <c r="HJA894" s="14"/>
      <c r="HJB894" s="14"/>
      <c r="HJC894" s="14"/>
      <c r="HJD894" s="14"/>
      <c r="HJE894" s="14"/>
      <c r="HJF894" s="14"/>
      <c r="HJG894" s="14"/>
      <c r="HJH894" s="14"/>
      <c r="HJI894" s="14"/>
      <c r="HJJ894" s="14"/>
      <c r="HJK894" s="14"/>
      <c r="HJL894" s="14"/>
      <c r="HJM894" s="14"/>
      <c r="HJN894" s="14"/>
      <c r="HJO894" s="14"/>
      <c r="HJP894" s="14"/>
      <c r="HJQ894" s="14"/>
      <c r="HJR894" s="14"/>
      <c r="HJS894" s="14"/>
      <c r="HJT894" s="14"/>
      <c r="HJU894" s="14"/>
      <c r="HJV894" s="14"/>
      <c r="HJW894" s="14"/>
      <c r="HJX894" s="14"/>
      <c r="HJY894" s="14"/>
      <c r="HJZ894" s="14"/>
      <c r="HKA894" s="14"/>
      <c r="HKB894" s="14"/>
      <c r="HKC894" s="14"/>
      <c r="HKD894" s="14"/>
      <c r="HKE894" s="14"/>
      <c r="HKF894" s="14"/>
      <c r="HKG894" s="14"/>
      <c r="HKH894" s="14"/>
      <c r="HKI894" s="14"/>
      <c r="HKJ894" s="14"/>
      <c r="HKK894" s="14"/>
      <c r="HKL894" s="14"/>
      <c r="HKM894" s="14"/>
      <c r="HKN894" s="14"/>
      <c r="HKO894" s="14"/>
      <c r="HKP894" s="14"/>
      <c r="HKQ894" s="14"/>
      <c r="HKR894" s="14"/>
      <c r="HKS894" s="14"/>
      <c r="HKT894" s="14"/>
      <c r="HKU894" s="14"/>
      <c r="HKV894" s="14"/>
      <c r="HKW894" s="14"/>
      <c r="HKX894" s="14"/>
      <c r="HKY894" s="14"/>
      <c r="HKZ894" s="14"/>
      <c r="HLA894" s="14"/>
      <c r="HLB894" s="14"/>
      <c r="HLC894" s="14"/>
      <c r="HLD894" s="14"/>
      <c r="HLE894" s="14"/>
      <c r="HLF894" s="14"/>
      <c r="HLG894" s="14"/>
      <c r="HLH894" s="14"/>
      <c r="HLI894" s="14"/>
      <c r="HLJ894" s="14"/>
      <c r="HLK894" s="14"/>
      <c r="HLL894" s="14"/>
      <c r="HLM894" s="14"/>
      <c r="HLN894" s="14"/>
      <c r="HLO894" s="14"/>
      <c r="HLP894" s="14"/>
      <c r="HLQ894" s="14"/>
      <c r="HLR894" s="14"/>
      <c r="HLS894" s="14"/>
      <c r="HLT894" s="14"/>
      <c r="HLU894" s="14"/>
      <c r="HLV894" s="14"/>
      <c r="HLW894" s="14"/>
      <c r="HLX894" s="14"/>
      <c r="HLY894" s="14"/>
      <c r="HLZ894" s="14"/>
      <c r="HMA894" s="14"/>
      <c r="HMB894" s="14"/>
      <c r="HMC894" s="14"/>
      <c r="HMD894" s="14"/>
      <c r="HME894" s="14"/>
      <c r="HMF894" s="14"/>
      <c r="HMG894" s="14"/>
      <c r="HMH894" s="14"/>
      <c r="HMI894" s="14"/>
      <c r="HMJ894" s="14"/>
      <c r="HMK894" s="14"/>
      <c r="HML894" s="14"/>
      <c r="HMM894" s="14"/>
      <c r="HMN894" s="14"/>
      <c r="HMO894" s="14"/>
      <c r="HMP894" s="14"/>
      <c r="HMQ894" s="14"/>
      <c r="HMR894" s="14"/>
      <c r="HMS894" s="14"/>
      <c r="HMT894" s="14"/>
      <c r="HMU894" s="14"/>
      <c r="HMV894" s="14"/>
      <c r="HMW894" s="14"/>
      <c r="HMX894" s="14"/>
      <c r="HMY894" s="14"/>
      <c r="HMZ894" s="14"/>
      <c r="HNA894" s="14"/>
      <c r="HNB894" s="14"/>
      <c r="HNC894" s="14"/>
      <c r="HND894" s="14"/>
      <c r="HNE894" s="14"/>
      <c r="HNF894" s="14"/>
      <c r="HNG894" s="14"/>
      <c r="HNH894" s="14"/>
      <c r="HNI894" s="14"/>
      <c r="HNJ894" s="14"/>
      <c r="HNK894" s="14"/>
      <c r="HNL894" s="14"/>
      <c r="HNM894" s="14"/>
      <c r="HNN894" s="14"/>
      <c r="HNO894" s="14"/>
      <c r="HNP894" s="14"/>
      <c r="HNQ894" s="14"/>
      <c r="HNR894" s="14"/>
      <c r="HNS894" s="14"/>
      <c r="HNT894" s="14"/>
      <c r="HNU894" s="14"/>
      <c r="HNV894" s="14"/>
      <c r="HNW894" s="14"/>
      <c r="HNX894" s="14"/>
      <c r="HNY894" s="14"/>
      <c r="HNZ894" s="14"/>
      <c r="HOA894" s="14"/>
      <c r="HOB894" s="14"/>
      <c r="HOC894" s="14"/>
      <c r="HOD894" s="14"/>
      <c r="HOE894" s="14"/>
      <c r="HOF894" s="14"/>
      <c r="HOG894" s="14"/>
      <c r="HOH894" s="14"/>
      <c r="HOI894" s="14"/>
      <c r="HOJ894" s="14"/>
      <c r="HOK894" s="14"/>
      <c r="HOL894" s="14"/>
      <c r="HOM894" s="14"/>
      <c r="HON894" s="14"/>
      <c r="HOO894" s="14"/>
      <c r="HOP894" s="14"/>
      <c r="HOQ894" s="14"/>
      <c r="HOR894" s="14"/>
      <c r="HOS894" s="14"/>
      <c r="HOT894" s="14"/>
      <c r="HOU894" s="14"/>
      <c r="HOV894" s="14"/>
      <c r="HOW894" s="14"/>
      <c r="HOX894" s="14"/>
      <c r="HOY894" s="14"/>
      <c r="HOZ894" s="14"/>
      <c r="HPA894" s="14"/>
      <c r="HPB894" s="14"/>
      <c r="HPC894" s="14"/>
      <c r="HPD894" s="14"/>
      <c r="HPE894" s="14"/>
      <c r="HPF894" s="14"/>
      <c r="HPG894" s="14"/>
      <c r="HPH894" s="14"/>
      <c r="HPI894" s="14"/>
      <c r="HPJ894" s="14"/>
      <c r="HPK894" s="14"/>
      <c r="HPL894" s="14"/>
      <c r="HPM894" s="14"/>
      <c r="HPN894" s="14"/>
      <c r="HPO894" s="14"/>
      <c r="HPP894" s="14"/>
      <c r="HPQ894" s="14"/>
      <c r="HPR894" s="14"/>
      <c r="HPS894" s="14"/>
      <c r="HPT894" s="14"/>
      <c r="HPU894" s="14"/>
      <c r="HPV894" s="14"/>
      <c r="HPW894" s="14"/>
      <c r="HPX894" s="14"/>
      <c r="HPY894" s="14"/>
      <c r="HPZ894" s="14"/>
      <c r="HQA894" s="14"/>
      <c r="HQB894" s="14"/>
      <c r="HQC894" s="14"/>
      <c r="HQD894" s="14"/>
      <c r="HQE894" s="14"/>
      <c r="HQF894" s="14"/>
      <c r="HQG894" s="14"/>
      <c r="HQH894" s="14"/>
      <c r="HQI894" s="14"/>
      <c r="HQJ894" s="14"/>
      <c r="HQK894" s="14"/>
      <c r="HQL894" s="14"/>
      <c r="HQM894" s="14"/>
      <c r="HQN894" s="14"/>
      <c r="HQO894" s="14"/>
      <c r="HQP894" s="14"/>
      <c r="HQQ894" s="14"/>
      <c r="HQR894" s="14"/>
      <c r="HQS894" s="14"/>
      <c r="HQT894" s="14"/>
      <c r="HQU894" s="14"/>
      <c r="HQV894" s="14"/>
      <c r="HQW894" s="14"/>
      <c r="HQX894" s="14"/>
      <c r="HQY894" s="14"/>
      <c r="HQZ894" s="14"/>
      <c r="HRA894" s="14"/>
      <c r="HRB894" s="14"/>
      <c r="HRC894" s="14"/>
      <c r="HRD894" s="14"/>
      <c r="HRE894" s="14"/>
      <c r="HRF894" s="14"/>
      <c r="HRG894" s="14"/>
      <c r="HRH894" s="14"/>
      <c r="HRI894" s="14"/>
      <c r="HRJ894" s="14"/>
      <c r="HRK894" s="14"/>
      <c r="HRL894" s="14"/>
      <c r="HRM894" s="14"/>
      <c r="HRN894" s="14"/>
      <c r="HRO894" s="14"/>
      <c r="HRP894" s="14"/>
      <c r="HRQ894" s="14"/>
      <c r="HRR894" s="14"/>
      <c r="HRS894" s="14"/>
      <c r="HRT894" s="14"/>
      <c r="HRU894" s="14"/>
      <c r="HRV894" s="14"/>
      <c r="HRW894" s="14"/>
      <c r="HRX894" s="14"/>
      <c r="HRY894" s="14"/>
      <c r="HRZ894" s="14"/>
      <c r="HSA894" s="14"/>
      <c r="HSB894" s="14"/>
      <c r="HSC894" s="14"/>
      <c r="HSD894" s="14"/>
      <c r="HSE894" s="14"/>
      <c r="HSF894" s="14"/>
      <c r="HSG894" s="14"/>
      <c r="HSH894" s="14"/>
      <c r="HSI894" s="14"/>
      <c r="HSJ894" s="14"/>
      <c r="HSK894" s="14"/>
      <c r="HSL894" s="14"/>
      <c r="HSM894" s="14"/>
      <c r="HSN894" s="14"/>
      <c r="HSO894" s="14"/>
      <c r="HSP894" s="14"/>
      <c r="HSQ894" s="14"/>
      <c r="HSR894" s="14"/>
      <c r="HSS894" s="14"/>
      <c r="HST894" s="14"/>
      <c r="HSU894" s="14"/>
      <c r="HSV894" s="14"/>
      <c r="HSW894" s="14"/>
      <c r="HSX894" s="14"/>
      <c r="HSY894" s="14"/>
      <c r="HSZ894" s="14"/>
      <c r="HTA894" s="14"/>
      <c r="HTB894" s="14"/>
      <c r="HTC894" s="14"/>
      <c r="HTD894" s="14"/>
      <c r="HTE894" s="14"/>
      <c r="HTF894" s="14"/>
      <c r="HTG894" s="14"/>
      <c r="HTH894" s="14"/>
      <c r="HTI894" s="14"/>
      <c r="HTJ894" s="14"/>
      <c r="HTK894" s="14"/>
      <c r="HTL894" s="14"/>
      <c r="HTM894" s="14"/>
      <c r="HTN894" s="14"/>
      <c r="HTO894" s="14"/>
      <c r="HTP894" s="14"/>
      <c r="HTQ894" s="14"/>
      <c r="HTR894" s="14"/>
      <c r="HTS894" s="14"/>
      <c r="HTT894" s="14"/>
      <c r="HTU894" s="14"/>
      <c r="HTV894" s="14"/>
      <c r="HTW894" s="14"/>
      <c r="HTX894" s="14"/>
      <c r="HTY894" s="14"/>
      <c r="HTZ894" s="14"/>
      <c r="HUA894" s="14"/>
      <c r="HUB894" s="14"/>
      <c r="HUC894" s="14"/>
      <c r="HUD894" s="14"/>
      <c r="HUE894" s="14"/>
      <c r="HUF894" s="14"/>
      <c r="HUG894" s="14"/>
      <c r="HUH894" s="14"/>
      <c r="HUI894" s="14"/>
      <c r="HUJ894" s="14"/>
      <c r="HUK894" s="14"/>
      <c r="HUL894" s="14"/>
      <c r="HUM894" s="14"/>
      <c r="HUN894" s="14"/>
      <c r="HUO894" s="14"/>
      <c r="HUP894" s="14"/>
      <c r="HUQ894" s="14"/>
      <c r="HUR894" s="14"/>
      <c r="HUS894" s="14"/>
      <c r="HUT894" s="14"/>
      <c r="HUU894" s="14"/>
      <c r="HUV894" s="14"/>
      <c r="HUW894" s="14"/>
      <c r="HUX894" s="14"/>
      <c r="HUY894" s="14"/>
      <c r="HUZ894" s="14"/>
      <c r="HVA894" s="14"/>
      <c r="HVB894" s="14"/>
      <c r="HVC894" s="14"/>
      <c r="HVD894" s="14"/>
      <c r="HVE894" s="14"/>
      <c r="HVF894" s="14"/>
      <c r="HVG894" s="14"/>
      <c r="HVH894" s="14"/>
      <c r="HVI894" s="14"/>
      <c r="HVJ894" s="14"/>
      <c r="HVK894" s="14"/>
      <c r="HVL894" s="14"/>
      <c r="HVM894" s="14"/>
      <c r="HVN894" s="14"/>
      <c r="HVO894" s="14"/>
      <c r="HVP894" s="14"/>
      <c r="HVQ894" s="14"/>
      <c r="HVR894" s="14"/>
      <c r="HVS894" s="14"/>
      <c r="HVT894" s="14"/>
      <c r="HVU894" s="14"/>
      <c r="HVV894" s="14"/>
      <c r="HVW894" s="14"/>
      <c r="HVX894" s="14"/>
      <c r="HVY894" s="14"/>
      <c r="HVZ894" s="14"/>
      <c r="HWA894" s="14"/>
      <c r="HWB894" s="14"/>
      <c r="HWC894" s="14"/>
      <c r="HWD894" s="14"/>
      <c r="HWE894" s="14"/>
      <c r="HWF894" s="14"/>
      <c r="HWG894" s="14"/>
      <c r="HWH894" s="14"/>
      <c r="HWI894" s="14"/>
      <c r="HWJ894" s="14"/>
      <c r="HWK894" s="14"/>
      <c r="HWL894" s="14"/>
      <c r="HWM894" s="14"/>
      <c r="HWN894" s="14"/>
      <c r="HWO894" s="14"/>
      <c r="HWP894" s="14"/>
      <c r="HWQ894" s="14"/>
      <c r="HWR894" s="14"/>
      <c r="HWS894" s="14"/>
      <c r="HWT894" s="14"/>
      <c r="HWU894" s="14"/>
      <c r="HWV894" s="14"/>
      <c r="HWW894" s="14"/>
      <c r="HWX894" s="14"/>
      <c r="HWY894" s="14"/>
      <c r="HWZ894" s="14"/>
      <c r="HXA894" s="14"/>
      <c r="HXB894" s="14"/>
      <c r="HXC894" s="14"/>
      <c r="HXD894" s="14"/>
      <c r="HXE894" s="14"/>
      <c r="HXF894" s="14"/>
      <c r="HXG894" s="14"/>
      <c r="HXH894" s="14"/>
      <c r="HXI894" s="14"/>
      <c r="HXJ894" s="14"/>
      <c r="HXK894" s="14"/>
      <c r="HXL894" s="14"/>
      <c r="HXM894" s="14"/>
      <c r="HXN894" s="14"/>
      <c r="HXO894" s="14"/>
      <c r="HXP894" s="14"/>
      <c r="HXQ894" s="14"/>
      <c r="HXR894" s="14"/>
      <c r="HXS894" s="14"/>
      <c r="HXT894" s="14"/>
      <c r="HXU894" s="14"/>
      <c r="HXV894" s="14"/>
      <c r="HXW894" s="14"/>
      <c r="HXX894" s="14"/>
      <c r="HXY894" s="14"/>
      <c r="HXZ894" s="14"/>
      <c r="HYA894" s="14"/>
      <c r="HYB894" s="14"/>
      <c r="HYC894" s="14"/>
      <c r="HYD894" s="14"/>
      <c r="HYE894" s="14"/>
      <c r="HYF894" s="14"/>
      <c r="HYG894" s="14"/>
      <c r="HYH894" s="14"/>
      <c r="HYI894" s="14"/>
      <c r="HYJ894" s="14"/>
      <c r="HYK894" s="14"/>
      <c r="HYL894" s="14"/>
      <c r="HYM894" s="14"/>
      <c r="HYN894" s="14"/>
      <c r="HYO894" s="14"/>
      <c r="HYP894" s="14"/>
      <c r="HYQ894" s="14"/>
      <c r="HYR894" s="14"/>
      <c r="HYS894" s="14"/>
      <c r="HYT894" s="14"/>
      <c r="HYU894" s="14"/>
      <c r="HYV894" s="14"/>
      <c r="HYW894" s="14"/>
      <c r="HYX894" s="14"/>
      <c r="HYY894" s="14"/>
      <c r="HYZ894" s="14"/>
      <c r="HZA894" s="14"/>
      <c r="HZB894" s="14"/>
      <c r="HZC894" s="14"/>
      <c r="HZD894" s="14"/>
      <c r="HZE894" s="14"/>
      <c r="HZF894" s="14"/>
      <c r="HZG894" s="14"/>
      <c r="HZH894" s="14"/>
      <c r="HZI894" s="14"/>
      <c r="HZJ894" s="14"/>
      <c r="HZK894" s="14"/>
      <c r="HZL894" s="14"/>
      <c r="HZM894" s="14"/>
      <c r="HZN894" s="14"/>
      <c r="HZO894" s="14"/>
      <c r="HZP894" s="14"/>
      <c r="HZQ894" s="14"/>
      <c r="HZR894" s="14"/>
      <c r="HZS894" s="14"/>
      <c r="HZT894" s="14"/>
      <c r="HZU894" s="14"/>
      <c r="HZV894" s="14"/>
      <c r="HZW894" s="14"/>
      <c r="HZX894" s="14"/>
      <c r="HZY894" s="14"/>
      <c r="HZZ894" s="14"/>
      <c r="IAA894" s="14"/>
      <c r="IAB894" s="14"/>
      <c r="IAC894" s="14"/>
      <c r="IAD894" s="14"/>
      <c r="IAE894" s="14"/>
      <c r="IAF894" s="14"/>
      <c r="IAG894" s="14"/>
      <c r="IAH894" s="14"/>
      <c r="IAI894" s="14"/>
      <c r="IAJ894" s="14"/>
      <c r="IAK894" s="14"/>
      <c r="IAL894" s="14"/>
      <c r="IAM894" s="14"/>
      <c r="IAN894" s="14"/>
      <c r="IAO894" s="14"/>
      <c r="IAP894" s="14"/>
      <c r="IAQ894" s="14"/>
      <c r="IAR894" s="14"/>
      <c r="IAS894" s="14"/>
      <c r="IAT894" s="14"/>
      <c r="IAU894" s="14"/>
      <c r="IAV894" s="14"/>
      <c r="IAW894" s="14"/>
      <c r="IAX894" s="14"/>
      <c r="IAY894" s="14"/>
      <c r="IAZ894" s="14"/>
      <c r="IBA894" s="14"/>
      <c r="IBB894" s="14"/>
      <c r="IBC894" s="14"/>
      <c r="IBD894" s="14"/>
      <c r="IBE894" s="14"/>
      <c r="IBF894" s="14"/>
      <c r="IBG894" s="14"/>
      <c r="IBH894" s="14"/>
      <c r="IBI894" s="14"/>
      <c r="IBJ894" s="14"/>
      <c r="IBK894" s="14"/>
      <c r="IBL894" s="14"/>
      <c r="IBM894" s="14"/>
      <c r="IBN894" s="14"/>
      <c r="IBO894" s="14"/>
      <c r="IBP894" s="14"/>
      <c r="IBQ894" s="14"/>
      <c r="IBR894" s="14"/>
      <c r="IBS894" s="14"/>
      <c r="IBT894" s="14"/>
      <c r="IBU894" s="14"/>
      <c r="IBV894" s="14"/>
      <c r="IBW894" s="14"/>
      <c r="IBX894" s="14"/>
      <c r="IBY894" s="14"/>
      <c r="IBZ894" s="14"/>
      <c r="ICA894" s="14"/>
      <c r="ICB894" s="14"/>
      <c r="ICC894" s="14"/>
      <c r="ICD894" s="14"/>
      <c r="ICE894" s="14"/>
      <c r="ICF894" s="14"/>
      <c r="ICG894" s="14"/>
      <c r="ICH894" s="14"/>
      <c r="ICI894" s="14"/>
      <c r="ICJ894" s="14"/>
      <c r="ICK894" s="14"/>
      <c r="ICL894" s="14"/>
      <c r="ICM894" s="14"/>
      <c r="ICN894" s="14"/>
      <c r="ICO894" s="14"/>
      <c r="ICP894" s="14"/>
      <c r="ICQ894" s="14"/>
      <c r="ICR894" s="14"/>
      <c r="ICS894" s="14"/>
      <c r="ICT894" s="14"/>
      <c r="ICU894" s="14"/>
      <c r="ICV894" s="14"/>
      <c r="ICW894" s="14"/>
      <c r="ICX894" s="14"/>
      <c r="ICY894" s="14"/>
      <c r="ICZ894" s="14"/>
      <c r="IDA894" s="14"/>
      <c r="IDB894" s="14"/>
      <c r="IDC894" s="14"/>
      <c r="IDD894" s="14"/>
      <c r="IDE894" s="14"/>
      <c r="IDF894" s="14"/>
      <c r="IDG894" s="14"/>
      <c r="IDH894" s="14"/>
      <c r="IDI894" s="14"/>
      <c r="IDJ894" s="14"/>
      <c r="IDK894" s="14"/>
      <c r="IDL894" s="14"/>
      <c r="IDM894" s="14"/>
      <c r="IDN894" s="14"/>
      <c r="IDO894" s="14"/>
      <c r="IDP894" s="14"/>
      <c r="IDQ894" s="14"/>
      <c r="IDR894" s="14"/>
      <c r="IDS894" s="14"/>
      <c r="IDT894" s="14"/>
      <c r="IDU894" s="14"/>
      <c r="IDV894" s="14"/>
      <c r="IDW894" s="14"/>
      <c r="IDX894" s="14"/>
      <c r="IDY894" s="14"/>
      <c r="IDZ894" s="14"/>
      <c r="IEA894" s="14"/>
      <c r="IEB894" s="14"/>
      <c r="IEC894" s="14"/>
      <c r="IED894" s="14"/>
      <c r="IEE894" s="14"/>
      <c r="IEF894" s="14"/>
      <c r="IEG894" s="14"/>
      <c r="IEH894" s="14"/>
      <c r="IEI894" s="14"/>
      <c r="IEJ894" s="14"/>
      <c r="IEK894" s="14"/>
      <c r="IEL894" s="14"/>
      <c r="IEM894" s="14"/>
      <c r="IEN894" s="14"/>
      <c r="IEO894" s="14"/>
      <c r="IEP894" s="14"/>
      <c r="IEQ894" s="14"/>
      <c r="IER894" s="14"/>
      <c r="IES894" s="14"/>
      <c r="IET894" s="14"/>
      <c r="IEU894" s="14"/>
      <c r="IEV894" s="14"/>
      <c r="IEW894" s="14"/>
      <c r="IEX894" s="14"/>
      <c r="IEY894" s="14"/>
      <c r="IEZ894" s="14"/>
      <c r="IFA894" s="14"/>
      <c r="IFB894" s="14"/>
      <c r="IFC894" s="14"/>
      <c r="IFD894" s="14"/>
      <c r="IFE894" s="14"/>
      <c r="IFF894" s="14"/>
      <c r="IFG894" s="14"/>
      <c r="IFH894" s="14"/>
      <c r="IFI894" s="14"/>
      <c r="IFJ894" s="14"/>
      <c r="IFK894" s="14"/>
      <c r="IFL894" s="14"/>
      <c r="IFM894" s="14"/>
      <c r="IFN894" s="14"/>
      <c r="IFO894" s="14"/>
      <c r="IFP894" s="14"/>
      <c r="IFQ894" s="14"/>
      <c r="IFR894" s="14"/>
      <c r="IFS894" s="14"/>
      <c r="IFT894" s="14"/>
      <c r="IFU894" s="14"/>
      <c r="IFV894" s="14"/>
      <c r="IFW894" s="14"/>
      <c r="IFX894" s="14"/>
      <c r="IFY894" s="14"/>
      <c r="IFZ894" s="14"/>
      <c r="IGA894" s="14"/>
      <c r="IGB894" s="14"/>
      <c r="IGC894" s="14"/>
      <c r="IGD894" s="14"/>
      <c r="IGE894" s="14"/>
      <c r="IGF894" s="14"/>
      <c r="IGG894" s="14"/>
      <c r="IGH894" s="14"/>
      <c r="IGI894" s="14"/>
      <c r="IGJ894" s="14"/>
      <c r="IGK894" s="14"/>
      <c r="IGL894" s="14"/>
      <c r="IGM894" s="14"/>
      <c r="IGN894" s="14"/>
      <c r="IGO894" s="14"/>
      <c r="IGP894" s="14"/>
      <c r="IGQ894" s="14"/>
      <c r="IGR894" s="14"/>
      <c r="IGS894" s="14"/>
      <c r="IGT894" s="14"/>
      <c r="IGU894" s="14"/>
      <c r="IGV894" s="14"/>
      <c r="IGW894" s="14"/>
      <c r="IGX894" s="14"/>
      <c r="IGY894" s="14"/>
      <c r="IGZ894" s="14"/>
      <c r="IHA894" s="14"/>
      <c r="IHB894" s="14"/>
      <c r="IHC894" s="14"/>
      <c r="IHD894" s="14"/>
      <c r="IHE894" s="14"/>
      <c r="IHF894" s="14"/>
      <c r="IHG894" s="14"/>
      <c r="IHH894" s="14"/>
      <c r="IHI894" s="14"/>
      <c r="IHJ894" s="14"/>
      <c r="IHK894" s="14"/>
      <c r="IHL894" s="14"/>
      <c r="IHM894" s="14"/>
      <c r="IHN894" s="14"/>
      <c r="IHO894" s="14"/>
      <c r="IHP894" s="14"/>
      <c r="IHQ894" s="14"/>
      <c r="IHR894" s="14"/>
      <c r="IHS894" s="14"/>
      <c r="IHT894" s="14"/>
      <c r="IHU894" s="14"/>
      <c r="IHV894" s="14"/>
      <c r="IHW894" s="14"/>
      <c r="IHX894" s="14"/>
      <c r="IHY894" s="14"/>
      <c r="IHZ894" s="14"/>
      <c r="IIA894" s="14"/>
      <c r="IIB894" s="14"/>
      <c r="IIC894" s="14"/>
      <c r="IID894" s="14"/>
      <c r="IIE894" s="14"/>
      <c r="IIF894" s="14"/>
      <c r="IIG894" s="14"/>
      <c r="IIH894" s="14"/>
      <c r="III894" s="14"/>
      <c r="IIJ894" s="14"/>
      <c r="IIK894" s="14"/>
      <c r="IIL894" s="14"/>
      <c r="IIM894" s="14"/>
      <c r="IIN894" s="14"/>
      <c r="IIO894" s="14"/>
      <c r="IIP894" s="14"/>
      <c r="IIQ894" s="14"/>
      <c r="IIR894" s="14"/>
      <c r="IIS894" s="14"/>
      <c r="IIT894" s="14"/>
      <c r="IIU894" s="14"/>
      <c r="IIV894" s="14"/>
      <c r="IIW894" s="14"/>
      <c r="IIX894" s="14"/>
      <c r="IIY894" s="14"/>
      <c r="IIZ894" s="14"/>
      <c r="IJA894" s="14"/>
      <c r="IJB894" s="14"/>
      <c r="IJC894" s="14"/>
      <c r="IJD894" s="14"/>
      <c r="IJE894" s="14"/>
      <c r="IJF894" s="14"/>
      <c r="IJG894" s="14"/>
      <c r="IJH894" s="14"/>
      <c r="IJI894" s="14"/>
      <c r="IJJ894" s="14"/>
      <c r="IJK894" s="14"/>
      <c r="IJL894" s="14"/>
      <c r="IJM894" s="14"/>
      <c r="IJN894" s="14"/>
      <c r="IJO894" s="14"/>
      <c r="IJP894" s="14"/>
      <c r="IJQ894" s="14"/>
      <c r="IJR894" s="14"/>
      <c r="IJS894" s="14"/>
      <c r="IJT894" s="14"/>
      <c r="IJU894" s="14"/>
      <c r="IJV894" s="14"/>
      <c r="IJW894" s="14"/>
      <c r="IJX894" s="14"/>
      <c r="IJY894" s="14"/>
      <c r="IJZ894" s="14"/>
      <c r="IKA894" s="14"/>
      <c r="IKB894" s="14"/>
      <c r="IKC894" s="14"/>
      <c r="IKD894" s="14"/>
      <c r="IKE894" s="14"/>
      <c r="IKF894" s="14"/>
      <c r="IKG894" s="14"/>
      <c r="IKH894" s="14"/>
      <c r="IKI894" s="14"/>
      <c r="IKJ894" s="14"/>
      <c r="IKK894" s="14"/>
      <c r="IKL894" s="14"/>
      <c r="IKM894" s="14"/>
      <c r="IKN894" s="14"/>
      <c r="IKO894" s="14"/>
      <c r="IKP894" s="14"/>
      <c r="IKQ894" s="14"/>
      <c r="IKR894" s="14"/>
      <c r="IKS894" s="14"/>
      <c r="IKT894" s="14"/>
      <c r="IKU894" s="14"/>
      <c r="IKV894" s="14"/>
      <c r="IKW894" s="14"/>
      <c r="IKX894" s="14"/>
      <c r="IKY894" s="14"/>
      <c r="IKZ894" s="14"/>
      <c r="ILA894" s="14"/>
      <c r="ILB894" s="14"/>
      <c r="ILC894" s="14"/>
      <c r="ILD894" s="14"/>
      <c r="ILE894" s="14"/>
      <c r="ILF894" s="14"/>
      <c r="ILG894" s="14"/>
      <c r="ILH894" s="14"/>
      <c r="ILI894" s="14"/>
      <c r="ILJ894" s="14"/>
      <c r="ILK894" s="14"/>
      <c r="ILL894" s="14"/>
      <c r="ILM894" s="14"/>
      <c r="ILN894" s="14"/>
      <c r="ILO894" s="14"/>
      <c r="ILP894" s="14"/>
      <c r="ILQ894" s="14"/>
      <c r="ILR894" s="14"/>
      <c r="ILS894" s="14"/>
      <c r="ILT894" s="14"/>
      <c r="ILU894" s="14"/>
      <c r="ILV894" s="14"/>
      <c r="ILW894" s="14"/>
      <c r="ILX894" s="14"/>
      <c r="ILY894" s="14"/>
      <c r="ILZ894" s="14"/>
      <c r="IMA894" s="14"/>
      <c r="IMB894" s="14"/>
      <c r="IMC894" s="14"/>
      <c r="IMD894" s="14"/>
      <c r="IME894" s="14"/>
      <c r="IMF894" s="14"/>
      <c r="IMG894" s="14"/>
      <c r="IMH894" s="14"/>
      <c r="IMI894" s="14"/>
      <c r="IMJ894" s="14"/>
      <c r="IMK894" s="14"/>
      <c r="IML894" s="14"/>
      <c r="IMM894" s="14"/>
      <c r="IMN894" s="14"/>
      <c r="IMO894" s="14"/>
      <c r="IMP894" s="14"/>
      <c r="IMQ894" s="14"/>
      <c r="IMR894" s="14"/>
      <c r="IMS894" s="14"/>
      <c r="IMT894" s="14"/>
      <c r="IMU894" s="14"/>
      <c r="IMV894" s="14"/>
      <c r="IMW894" s="14"/>
      <c r="IMX894" s="14"/>
      <c r="IMY894" s="14"/>
      <c r="IMZ894" s="14"/>
      <c r="INA894" s="14"/>
      <c r="INB894" s="14"/>
      <c r="INC894" s="14"/>
      <c r="IND894" s="14"/>
      <c r="INE894" s="14"/>
      <c r="INF894" s="14"/>
      <c r="ING894" s="14"/>
      <c r="INH894" s="14"/>
      <c r="INI894" s="14"/>
      <c r="INJ894" s="14"/>
      <c r="INK894" s="14"/>
      <c r="INL894" s="14"/>
      <c r="INM894" s="14"/>
      <c r="INN894" s="14"/>
      <c r="INO894" s="14"/>
      <c r="INP894" s="14"/>
      <c r="INQ894" s="14"/>
      <c r="INR894" s="14"/>
      <c r="INS894" s="14"/>
      <c r="INT894" s="14"/>
      <c r="INU894" s="14"/>
      <c r="INV894" s="14"/>
      <c r="INW894" s="14"/>
      <c r="INX894" s="14"/>
      <c r="INY894" s="14"/>
      <c r="INZ894" s="14"/>
      <c r="IOA894" s="14"/>
      <c r="IOB894" s="14"/>
      <c r="IOC894" s="14"/>
      <c r="IOD894" s="14"/>
      <c r="IOE894" s="14"/>
      <c r="IOF894" s="14"/>
      <c r="IOG894" s="14"/>
      <c r="IOH894" s="14"/>
      <c r="IOI894" s="14"/>
      <c r="IOJ894" s="14"/>
      <c r="IOK894" s="14"/>
      <c r="IOL894" s="14"/>
      <c r="IOM894" s="14"/>
      <c r="ION894" s="14"/>
      <c r="IOO894" s="14"/>
      <c r="IOP894" s="14"/>
      <c r="IOQ894" s="14"/>
      <c r="IOR894" s="14"/>
      <c r="IOS894" s="14"/>
      <c r="IOT894" s="14"/>
      <c r="IOU894" s="14"/>
      <c r="IOV894" s="14"/>
      <c r="IOW894" s="14"/>
      <c r="IOX894" s="14"/>
      <c r="IOY894" s="14"/>
      <c r="IOZ894" s="14"/>
      <c r="IPA894" s="14"/>
      <c r="IPB894" s="14"/>
      <c r="IPC894" s="14"/>
      <c r="IPD894" s="14"/>
      <c r="IPE894" s="14"/>
      <c r="IPF894" s="14"/>
      <c r="IPG894" s="14"/>
      <c r="IPH894" s="14"/>
      <c r="IPI894" s="14"/>
      <c r="IPJ894" s="14"/>
      <c r="IPK894" s="14"/>
      <c r="IPL894" s="14"/>
      <c r="IPM894" s="14"/>
      <c r="IPN894" s="14"/>
      <c r="IPO894" s="14"/>
      <c r="IPP894" s="14"/>
      <c r="IPQ894" s="14"/>
      <c r="IPR894" s="14"/>
      <c r="IPS894" s="14"/>
      <c r="IPT894" s="14"/>
      <c r="IPU894" s="14"/>
      <c r="IPV894" s="14"/>
      <c r="IPW894" s="14"/>
      <c r="IPX894" s="14"/>
      <c r="IPY894" s="14"/>
      <c r="IPZ894" s="14"/>
      <c r="IQA894" s="14"/>
      <c r="IQB894" s="14"/>
      <c r="IQC894" s="14"/>
      <c r="IQD894" s="14"/>
      <c r="IQE894" s="14"/>
      <c r="IQF894" s="14"/>
      <c r="IQG894" s="14"/>
      <c r="IQH894" s="14"/>
      <c r="IQI894" s="14"/>
      <c r="IQJ894" s="14"/>
      <c r="IQK894" s="14"/>
      <c r="IQL894" s="14"/>
      <c r="IQM894" s="14"/>
      <c r="IQN894" s="14"/>
      <c r="IQO894" s="14"/>
      <c r="IQP894" s="14"/>
      <c r="IQQ894" s="14"/>
      <c r="IQR894" s="14"/>
      <c r="IQS894" s="14"/>
      <c r="IQT894" s="14"/>
      <c r="IQU894" s="14"/>
      <c r="IQV894" s="14"/>
      <c r="IQW894" s="14"/>
      <c r="IQX894" s="14"/>
      <c r="IQY894" s="14"/>
      <c r="IQZ894" s="14"/>
      <c r="IRA894" s="14"/>
      <c r="IRB894" s="14"/>
      <c r="IRC894" s="14"/>
      <c r="IRD894" s="14"/>
      <c r="IRE894" s="14"/>
      <c r="IRF894" s="14"/>
      <c r="IRG894" s="14"/>
      <c r="IRH894" s="14"/>
      <c r="IRI894" s="14"/>
      <c r="IRJ894" s="14"/>
      <c r="IRK894" s="14"/>
      <c r="IRL894" s="14"/>
      <c r="IRM894" s="14"/>
      <c r="IRN894" s="14"/>
      <c r="IRO894" s="14"/>
      <c r="IRP894" s="14"/>
      <c r="IRQ894" s="14"/>
      <c r="IRR894" s="14"/>
      <c r="IRS894" s="14"/>
      <c r="IRT894" s="14"/>
      <c r="IRU894" s="14"/>
      <c r="IRV894" s="14"/>
      <c r="IRW894" s="14"/>
      <c r="IRX894" s="14"/>
      <c r="IRY894" s="14"/>
      <c r="IRZ894" s="14"/>
      <c r="ISA894" s="14"/>
      <c r="ISB894" s="14"/>
      <c r="ISC894" s="14"/>
      <c r="ISD894" s="14"/>
      <c r="ISE894" s="14"/>
      <c r="ISF894" s="14"/>
      <c r="ISG894" s="14"/>
      <c r="ISH894" s="14"/>
      <c r="ISI894" s="14"/>
      <c r="ISJ894" s="14"/>
      <c r="ISK894" s="14"/>
      <c r="ISL894" s="14"/>
      <c r="ISM894" s="14"/>
      <c r="ISN894" s="14"/>
      <c r="ISO894" s="14"/>
      <c r="ISP894" s="14"/>
      <c r="ISQ894" s="14"/>
      <c r="ISR894" s="14"/>
      <c r="ISS894" s="14"/>
      <c r="IST894" s="14"/>
      <c r="ISU894" s="14"/>
      <c r="ISV894" s="14"/>
      <c r="ISW894" s="14"/>
      <c r="ISX894" s="14"/>
      <c r="ISY894" s="14"/>
      <c r="ISZ894" s="14"/>
      <c r="ITA894" s="14"/>
      <c r="ITB894" s="14"/>
      <c r="ITC894" s="14"/>
      <c r="ITD894" s="14"/>
      <c r="ITE894" s="14"/>
      <c r="ITF894" s="14"/>
      <c r="ITG894" s="14"/>
      <c r="ITH894" s="14"/>
      <c r="ITI894" s="14"/>
      <c r="ITJ894" s="14"/>
      <c r="ITK894" s="14"/>
      <c r="ITL894" s="14"/>
      <c r="ITM894" s="14"/>
      <c r="ITN894" s="14"/>
      <c r="ITO894" s="14"/>
      <c r="ITP894" s="14"/>
      <c r="ITQ894" s="14"/>
      <c r="ITR894" s="14"/>
      <c r="ITS894" s="14"/>
      <c r="ITT894" s="14"/>
      <c r="ITU894" s="14"/>
      <c r="ITV894" s="14"/>
      <c r="ITW894" s="14"/>
      <c r="ITX894" s="14"/>
      <c r="ITY894" s="14"/>
      <c r="ITZ894" s="14"/>
      <c r="IUA894" s="14"/>
      <c r="IUB894" s="14"/>
      <c r="IUC894" s="14"/>
      <c r="IUD894" s="14"/>
      <c r="IUE894" s="14"/>
      <c r="IUF894" s="14"/>
      <c r="IUG894" s="14"/>
      <c r="IUH894" s="14"/>
      <c r="IUI894" s="14"/>
      <c r="IUJ894" s="14"/>
      <c r="IUK894" s="14"/>
      <c r="IUL894" s="14"/>
      <c r="IUM894" s="14"/>
      <c r="IUN894" s="14"/>
      <c r="IUO894" s="14"/>
      <c r="IUP894" s="14"/>
      <c r="IUQ894" s="14"/>
      <c r="IUR894" s="14"/>
      <c r="IUS894" s="14"/>
      <c r="IUT894" s="14"/>
      <c r="IUU894" s="14"/>
      <c r="IUV894" s="14"/>
      <c r="IUW894" s="14"/>
      <c r="IUX894" s="14"/>
      <c r="IUY894" s="14"/>
      <c r="IUZ894" s="14"/>
      <c r="IVA894" s="14"/>
      <c r="IVB894" s="14"/>
      <c r="IVC894" s="14"/>
      <c r="IVD894" s="14"/>
      <c r="IVE894" s="14"/>
      <c r="IVF894" s="14"/>
      <c r="IVG894" s="14"/>
      <c r="IVH894" s="14"/>
      <c r="IVI894" s="14"/>
      <c r="IVJ894" s="14"/>
      <c r="IVK894" s="14"/>
      <c r="IVL894" s="14"/>
      <c r="IVM894" s="14"/>
      <c r="IVN894" s="14"/>
      <c r="IVO894" s="14"/>
      <c r="IVP894" s="14"/>
      <c r="IVQ894" s="14"/>
      <c r="IVR894" s="14"/>
      <c r="IVS894" s="14"/>
      <c r="IVT894" s="14"/>
      <c r="IVU894" s="14"/>
      <c r="IVV894" s="14"/>
      <c r="IVW894" s="14"/>
      <c r="IVX894" s="14"/>
      <c r="IVY894" s="14"/>
      <c r="IVZ894" s="14"/>
      <c r="IWA894" s="14"/>
      <c r="IWB894" s="14"/>
      <c r="IWC894" s="14"/>
      <c r="IWD894" s="14"/>
      <c r="IWE894" s="14"/>
      <c r="IWF894" s="14"/>
      <c r="IWG894" s="14"/>
      <c r="IWH894" s="14"/>
      <c r="IWI894" s="14"/>
      <c r="IWJ894" s="14"/>
      <c r="IWK894" s="14"/>
      <c r="IWL894" s="14"/>
      <c r="IWM894" s="14"/>
      <c r="IWN894" s="14"/>
      <c r="IWO894" s="14"/>
      <c r="IWP894" s="14"/>
      <c r="IWQ894" s="14"/>
      <c r="IWR894" s="14"/>
      <c r="IWS894" s="14"/>
      <c r="IWT894" s="14"/>
      <c r="IWU894" s="14"/>
      <c r="IWV894" s="14"/>
      <c r="IWW894" s="14"/>
      <c r="IWX894" s="14"/>
      <c r="IWY894" s="14"/>
      <c r="IWZ894" s="14"/>
      <c r="IXA894" s="14"/>
      <c r="IXB894" s="14"/>
      <c r="IXC894" s="14"/>
      <c r="IXD894" s="14"/>
      <c r="IXE894" s="14"/>
      <c r="IXF894" s="14"/>
      <c r="IXG894" s="14"/>
      <c r="IXH894" s="14"/>
      <c r="IXI894" s="14"/>
      <c r="IXJ894" s="14"/>
      <c r="IXK894" s="14"/>
      <c r="IXL894" s="14"/>
      <c r="IXM894" s="14"/>
      <c r="IXN894" s="14"/>
      <c r="IXO894" s="14"/>
      <c r="IXP894" s="14"/>
      <c r="IXQ894" s="14"/>
      <c r="IXR894" s="14"/>
      <c r="IXS894" s="14"/>
      <c r="IXT894" s="14"/>
      <c r="IXU894" s="14"/>
      <c r="IXV894" s="14"/>
      <c r="IXW894" s="14"/>
      <c r="IXX894" s="14"/>
      <c r="IXY894" s="14"/>
      <c r="IXZ894" s="14"/>
      <c r="IYA894" s="14"/>
      <c r="IYB894" s="14"/>
      <c r="IYC894" s="14"/>
      <c r="IYD894" s="14"/>
      <c r="IYE894" s="14"/>
      <c r="IYF894" s="14"/>
      <c r="IYG894" s="14"/>
      <c r="IYH894" s="14"/>
      <c r="IYI894" s="14"/>
      <c r="IYJ894" s="14"/>
      <c r="IYK894" s="14"/>
      <c r="IYL894" s="14"/>
      <c r="IYM894" s="14"/>
      <c r="IYN894" s="14"/>
      <c r="IYO894" s="14"/>
      <c r="IYP894" s="14"/>
      <c r="IYQ894" s="14"/>
      <c r="IYR894" s="14"/>
      <c r="IYS894" s="14"/>
      <c r="IYT894" s="14"/>
      <c r="IYU894" s="14"/>
      <c r="IYV894" s="14"/>
      <c r="IYW894" s="14"/>
      <c r="IYX894" s="14"/>
      <c r="IYY894" s="14"/>
      <c r="IYZ894" s="14"/>
      <c r="IZA894" s="14"/>
      <c r="IZB894" s="14"/>
      <c r="IZC894" s="14"/>
      <c r="IZD894" s="14"/>
      <c r="IZE894" s="14"/>
      <c r="IZF894" s="14"/>
      <c r="IZG894" s="14"/>
      <c r="IZH894" s="14"/>
      <c r="IZI894" s="14"/>
      <c r="IZJ894" s="14"/>
      <c r="IZK894" s="14"/>
      <c r="IZL894" s="14"/>
      <c r="IZM894" s="14"/>
      <c r="IZN894" s="14"/>
      <c r="IZO894" s="14"/>
      <c r="IZP894" s="14"/>
      <c r="IZQ894" s="14"/>
      <c r="IZR894" s="14"/>
      <c r="IZS894" s="14"/>
      <c r="IZT894" s="14"/>
      <c r="IZU894" s="14"/>
      <c r="IZV894" s="14"/>
      <c r="IZW894" s="14"/>
      <c r="IZX894" s="14"/>
      <c r="IZY894" s="14"/>
      <c r="IZZ894" s="14"/>
      <c r="JAA894" s="14"/>
      <c r="JAB894" s="14"/>
      <c r="JAC894" s="14"/>
      <c r="JAD894" s="14"/>
      <c r="JAE894" s="14"/>
      <c r="JAF894" s="14"/>
      <c r="JAG894" s="14"/>
      <c r="JAH894" s="14"/>
      <c r="JAI894" s="14"/>
      <c r="JAJ894" s="14"/>
      <c r="JAK894" s="14"/>
      <c r="JAL894" s="14"/>
      <c r="JAM894" s="14"/>
      <c r="JAN894" s="14"/>
      <c r="JAO894" s="14"/>
      <c r="JAP894" s="14"/>
      <c r="JAQ894" s="14"/>
      <c r="JAR894" s="14"/>
      <c r="JAS894" s="14"/>
      <c r="JAT894" s="14"/>
      <c r="JAU894" s="14"/>
      <c r="JAV894" s="14"/>
      <c r="JAW894" s="14"/>
      <c r="JAX894" s="14"/>
      <c r="JAY894" s="14"/>
      <c r="JAZ894" s="14"/>
      <c r="JBA894" s="14"/>
      <c r="JBB894" s="14"/>
      <c r="JBC894" s="14"/>
      <c r="JBD894" s="14"/>
      <c r="JBE894" s="14"/>
      <c r="JBF894" s="14"/>
      <c r="JBG894" s="14"/>
      <c r="JBH894" s="14"/>
      <c r="JBI894" s="14"/>
      <c r="JBJ894" s="14"/>
      <c r="JBK894" s="14"/>
      <c r="JBL894" s="14"/>
      <c r="JBM894" s="14"/>
      <c r="JBN894" s="14"/>
      <c r="JBO894" s="14"/>
      <c r="JBP894" s="14"/>
      <c r="JBQ894" s="14"/>
      <c r="JBR894" s="14"/>
      <c r="JBS894" s="14"/>
      <c r="JBT894" s="14"/>
      <c r="JBU894" s="14"/>
      <c r="JBV894" s="14"/>
      <c r="JBW894" s="14"/>
      <c r="JBX894" s="14"/>
      <c r="JBY894" s="14"/>
      <c r="JBZ894" s="14"/>
      <c r="JCA894" s="14"/>
      <c r="JCB894" s="14"/>
      <c r="JCC894" s="14"/>
      <c r="JCD894" s="14"/>
      <c r="JCE894" s="14"/>
      <c r="JCF894" s="14"/>
      <c r="JCG894" s="14"/>
      <c r="JCH894" s="14"/>
      <c r="JCI894" s="14"/>
      <c r="JCJ894" s="14"/>
      <c r="JCK894" s="14"/>
      <c r="JCL894" s="14"/>
      <c r="JCM894" s="14"/>
      <c r="JCN894" s="14"/>
      <c r="JCO894" s="14"/>
      <c r="JCP894" s="14"/>
      <c r="JCQ894" s="14"/>
      <c r="JCR894" s="14"/>
      <c r="JCS894" s="14"/>
      <c r="JCT894" s="14"/>
      <c r="JCU894" s="14"/>
      <c r="JCV894" s="14"/>
      <c r="JCW894" s="14"/>
      <c r="JCX894" s="14"/>
      <c r="JCY894" s="14"/>
      <c r="JCZ894" s="14"/>
      <c r="JDA894" s="14"/>
      <c r="JDB894" s="14"/>
      <c r="JDC894" s="14"/>
      <c r="JDD894" s="14"/>
      <c r="JDE894" s="14"/>
      <c r="JDF894" s="14"/>
      <c r="JDG894" s="14"/>
      <c r="JDH894" s="14"/>
      <c r="JDI894" s="14"/>
      <c r="JDJ894" s="14"/>
      <c r="JDK894" s="14"/>
      <c r="JDL894" s="14"/>
      <c r="JDM894" s="14"/>
      <c r="JDN894" s="14"/>
      <c r="JDO894" s="14"/>
      <c r="JDP894" s="14"/>
      <c r="JDQ894" s="14"/>
      <c r="JDR894" s="14"/>
      <c r="JDS894" s="14"/>
      <c r="JDT894" s="14"/>
      <c r="JDU894" s="14"/>
      <c r="JDV894" s="14"/>
      <c r="JDW894" s="14"/>
      <c r="JDX894" s="14"/>
      <c r="JDY894" s="14"/>
      <c r="JDZ894" s="14"/>
      <c r="JEA894" s="14"/>
      <c r="JEB894" s="14"/>
      <c r="JEC894" s="14"/>
      <c r="JED894" s="14"/>
      <c r="JEE894" s="14"/>
      <c r="JEF894" s="14"/>
      <c r="JEG894" s="14"/>
      <c r="JEH894" s="14"/>
      <c r="JEI894" s="14"/>
      <c r="JEJ894" s="14"/>
      <c r="JEK894" s="14"/>
      <c r="JEL894" s="14"/>
      <c r="JEM894" s="14"/>
      <c r="JEN894" s="14"/>
      <c r="JEO894" s="14"/>
      <c r="JEP894" s="14"/>
      <c r="JEQ894" s="14"/>
      <c r="JER894" s="14"/>
      <c r="JES894" s="14"/>
      <c r="JET894" s="14"/>
      <c r="JEU894" s="14"/>
      <c r="JEV894" s="14"/>
      <c r="JEW894" s="14"/>
      <c r="JEX894" s="14"/>
      <c r="JEY894" s="14"/>
      <c r="JEZ894" s="14"/>
      <c r="JFA894" s="14"/>
      <c r="JFB894" s="14"/>
      <c r="JFC894" s="14"/>
      <c r="JFD894" s="14"/>
      <c r="JFE894" s="14"/>
      <c r="JFF894" s="14"/>
      <c r="JFG894" s="14"/>
      <c r="JFH894" s="14"/>
      <c r="JFI894" s="14"/>
      <c r="JFJ894" s="14"/>
      <c r="JFK894" s="14"/>
      <c r="JFL894" s="14"/>
      <c r="JFM894" s="14"/>
      <c r="JFN894" s="14"/>
      <c r="JFO894" s="14"/>
      <c r="JFP894" s="14"/>
      <c r="JFQ894" s="14"/>
      <c r="JFR894" s="14"/>
      <c r="JFS894" s="14"/>
      <c r="JFT894" s="14"/>
      <c r="JFU894" s="14"/>
      <c r="JFV894" s="14"/>
      <c r="JFW894" s="14"/>
      <c r="JFX894" s="14"/>
      <c r="JFY894" s="14"/>
      <c r="JFZ894" s="14"/>
      <c r="JGA894" s="14"/>
      <c r="JGB894" s="14"/>
      <c r="JGC894" s="14"/>
      <c r="JGD894" s="14"/>
      <c r="JGE894" s="14"/>
      <c r="JGF894" s="14"/>
      <c r="JGG894" s="14"/>
      <c r="JGH894" s="14"/>
      <c r="JGI894" s="14"/>
      <c r="JGJ894" s="14"/>
      <c r="JGK894" s="14"/>
      <c r="JGL894" s="14"/>
      <c r="JGM894" s="14"/>
      <c r="JGN894" s="14"/>
      <c r="JGO894" s="14"/>
      <c r="JGP894" s="14"/>
      <c r="JGQ894" s="14"/>
      <c r="JGR894" s="14"/>
      <c r="JGS894" s="14"/>
      <c r="JGT894" s="14"/>
      <c r="JGU894" s="14"/>
      <c r="JGV894" s="14"/>
      <c r="JGW894" s="14"/>
      <c r="JGX894" s="14"/>
      <c r="JGY894" s="14"/>
      <c r="JGZ894" s="14"/>
      <c r="JHA894" s="14"/>
      <c r="JHB894" s="14"/>
      <c r="JHC894" s="14"/>
      <c r="JHD894" s="14"/>
      <c r="JHE894" s="14"/>
      <c r="JHF894" s="14"/>
      <c r="JHG894" s="14"/>
      <c r="JHH894" s="14"/>
      <c r="JHI894" s="14"/>
      <c r="JHJ894" s="14"/>
      <c r="JHK894" s="14"/>
      <c r="JHL894" s="14"/>
      <c r="JHM894" s="14"/>
      <c r="JHN894" s="14"/>
      <c r="JHO894" s="14"/>
      <c r="JHP894" s="14"/>
      <c r="JHQ894" s="14"/>
      <c r="JHR894" s="14"/>
      <c r="JHS894" s="14"/>
      <c r="JHT894" s="14"/>
      <c r="JHU894" s="14"/>
      <c r="JHV894" s="14"/>
      <c r="JHW894" s="14"/>
      <c r="JHX894" s="14"/>
      <c r="JHY894" s="14"/>
      <c r="JHZ894" s="14"/>
      <c r="JIA894" s="14"/>
      <c r="JIB894" s="14"/>
      <c r="JIC894" s="14"/>
      <c r="JID894" s="14"/>
      <c r="JIE894" s="14"/>
      <c r="JIF894" s="14"/>
      <c r="JIG894" s="14"/>
      <c r="JIH894" s="14"/>
      <c r="JII894" s="14"/>
      <c r="JIJ894" s="14"/>
      <c r="JIK894" s="14"/>
      <c r="JIL894" s="14"/>
      <c r="JIM894" s="14"/>
      <c r="JIN894" s="14"/>
      <c r="JIO894" s="14"/>
      <c r="JIP894" s="14"/>
      <c r="JIQ894" s="14"/>
      <c r="JIR894" s="14"/>
      <c r="JIS894" s="14"/>
      <c r="JIT894" s="14"/>
      <c r="JIU894" s="14"/>
      <c r="JIV894" s="14"/>
      <c r="JIW894" s="14"/>
      <c r="JIX894" s="14"/>
      <c r="JIY894" s="14"/>
      <c r="JIZ894" s="14"/>
      <c r="JJA894" s="14"/>
      <c r="JJB894" s="14"/>
      <c r="JJC894" s="14"/>
      <c r="JJD894" s="14"/>
      <c r="JJE894" s="14"/>
      <c r="JJF894" s="14"/>
      <c r="JJG894" s="14"/>
      <c r="JJH894" s="14"/>
      <c r="JJI894" s="14"/>
      <c r="JJJ894" s="14"/>
      <c r="JJK894" s="14"/>
      <c r="JJL894" s="14"/>
      <c r="JJM894" s="14"/>
      <c r="JJN894" s="14"/>
      <c r="JJO894" s="14"/>
      <c r="JJP894" s="14"/>
      <c r="JJQ894" s="14"/>
      <c r="JJR894" s="14"/>
      <c r="JJS894" s="14"/>
      <c r="JJT894" s="14"/>
      <c r="JJU894" s="14"/>
      <c r="JJV894" s="14"/>
      <c r="JJW894" s="14"/>
      <c r="JJX894" s="14"/>
      <c r="JJY894" s="14"/>
      <c r="JJZ894" s="14"/>
      <c r="JKA894" s="14"/>
      <c r="JKB894" s="14"/>
      <c r="JKC894" s="14"/>
      <c r="JKD894" s="14"/>
      <c r="JKE894" s="14"/>
      <c r="JKF894" s="14"/>
      <c r="JKG894" s="14"/>
      <c r="JKH894" s="14"/>
      <c r="JKI894" s="14"/>
      <c r="JKJ894" s="14"/>
      <c r="JKK894" s="14"/>
      <c r="JKL894" s="14"/>
      <c r="JKM894" s="14"/>
      <c r="JKN894" s="14"/>
      <c r="JKO894" s="14"/>
      <c r="JKP894" s="14"/>
      <c r="JKQ894" s="14"/>
      <c r="JKR894" s="14"/>
      <c r="JKS894" s="14"/>
      <c r="JKT894" s="14"/>
      <c r="JKU894" s="14"/>
      <c r="JKV894" s="14"/>
      <c r="JKW894" s="14"/>
      <c r="JKX894" s="14"/>
      <c r="JKY894" s="14"/>
      <c r="JKZ894" s="14"/>
      <c r="JLA894" s="14"/>
      <c r="JLB894" s="14"/>
      <c r="JLC894" s="14"/>
      <c r="JLD894" s="14"/>
      <c r="JLE894" s="14"/>
      <c r="JLF894" s="14"/>
      <c r="JLG894" s="14"/>
      <c r="JLH894" s="14"/>
      <c r="JLI894" s="14"/>
      <c r="JLJ894" s="14"/>
      <c r="JLK894" s="14"/>
      <c r="JLL894" s="14"/>
      <c r="JLM894" s="14"/>
      <c r="JLN894" s="14"/>
      <c r="JLO894" s="14"/>
      <c r="JLP894" s="14"/>
      <c r="JLQ894" s="14"/>
      <c r="JLR894" s="14"/>
      <c r="JLS894" s="14"/>
      <c r="JLT894" s="14"/>
      <c r="JLU894" s="14"/>
      <c r="JLV894" s="14"/>
      <c r="JLW894" s="14"/>
      <c r="JLX894" s="14"/>
      <c r="JLY894" s="14"/>
      <c r="JLZ894" s="14"/>
      <c r="JMA894" s="14"/>
      <c r="JMB894" s="14"/>
      <c r="JMC894" s="14"/>
      <c r="JMD894" s="14"/>
      <c r="JME894" s="14"/>
      <c r="JMF894" s="14"/>
      <c r="JMG894" s="14"/>
      <c r="JMH894" s="14"/>
      <c r="JMI894" s="14"/>
      <c r="JMJ894" s="14"/>
      <c r="JMK894" s="14"/>
      <c r="JML894" s="14"/>
      <c r="JMM894" s="14"/>
      <c r="JMN894" s="14"/>
      <c r="JMO894" s="14"/>
      <c r="JMP894" s="14"/>
      <c r="JMQ894" s="14"/>
      <c r="JMR894" s="14"/>
      <c r="JMS894" s="14"/>
      <c r="JMT894" s="14"/>
      <c r="JMU894" s="14"/>
      <c r="JMV894" s="14"/>
      <c r="JMW894" s="14"/>
      <c r="JMX894" s="14"/>
      <c r="JMY894" s="14"/>
      <c r="JMZ894" s="14"/>
      <c r="JNA894" s="14"/>
      <c r="JNB894" s="14"/>
      <c r="JNC894" s="14"/>
      <c r="JND894" s="14"/>
      <c r="JNE894" s="14"/>
      <c r="JNF894" s="14"/>
      <c r="JNG894" s="14"/>
      <c r="JNH894" s="14"/>
      <c r="JNI894" s="14"/>
      <c r="JNJ894" s="14"/>
      <c r="JNK894" s="14"/>
      <c r="JNL894" s="14"/>
      <c r="JNM894" s="14"/>
      <c r="JNN894" s="14"/>
      <c r="JNO894" s="14"/>
      <c r="JNP894" s="14"/>
      <c r="JNQ894" s="14"/>
      <c r="JNR894" s="14"/>
      <c r="JNS894" s="14"/>
      <c r="JNT894" s="14"/>
      <c r="JNU894" s="14"/>
      <c r="JNV894" s="14"/>
      <c r="JNW894" s="14"/>
      <c r="JNX894" s="14"/>
      <c r="JNY894" s="14"/>
      <c r="JNZ894" s="14"/>
      <c r="JOA894" s="14"/>
      <c r="JOB894" s="14"/>
      <c r="JOC894" s="14"/>
      <c r="JOD894" s="14"/>
      <c r="JOE894" s="14"/>
      <c r="JOF894" s="14"/>
      <c r="JOG894" s="14"/>
      <c r="JOH894" s="14"/>
      <c r="JOI894" s="14"/>
      <c r="JOJ894" s="14"/>
      <c r="JOK894" s="14"/>
      <c r="JOL894" s="14"/>
      <c r="JOM894" s="14"/>
      <c r="JON894" s="14"/>
      <c r="JOO894" s="14"/>
      <c r="JOP894" s="14"/>
      <c r="JOQ894" s="14"/>
      <c r="JOR894" s="14"/>
      <c r="JOS894" s="14"/>
      <c r="JOT894" s="14"/>
      <c r="JOU894" s="14"/>
      <c r="JOV894" s="14"/>
      <c r="JOW894" s="14"/>
      <c r="JOX894" s="14"/>
      <c r="JOY894" s="14"/>
      <c r="JOZ894" s="14"/>
      <c r="JPA894" s="14"/>
      <c r="JPB894" s="14"/>
      <c r="JPC894" s="14"/>
      <c r="JPD894" s="14"/>
      <c r="JPE894" s="14"/>
      <c r="JPF894" s="14"/>
      <c r="JPG894" s="14"/>
      <c r="JPH894" s="14"/>
      <c r="JPI894" s="14"/>
      <c r="JPJ894" s="14"/>
      <c r="JPK894" s="14"/>
      <c r="JPL894" s="14"/>
      <c r="JPM894" s="14"/>
      <c r="JPN894" s="14"/>
      <c r="JPO894" s="14"/>
      <c r="JPP894" s="14"/>
      <c r="JPQ894" s="14"/>
      <c r="JPR894" s="14"/>
      <c r="JPS894" s="14"/>
      <c r="JPT894" s="14"/>
      <c r="JPU894" s="14"/>
      <c r="JPV894" s="14"/>
      <c r="JPW894" s="14"/>
      <c r="JPX894" s="14"/>
      <c r="JPY894" s="14"/>
      <c r="JPZ894" s="14"/>
      <c r="JQA894" s="14"/>
      <c r="JQB894" s="14"/>
      <c r="JQC894" s="14"/>
      <c r="JQD894" s="14"/>
      <c r="JQE894" s="14"/>
      <c r="JQF894" s="14"/>
      <c r="JQG894" s="14"/>
      <c r="JQH894" s="14"/>
      <c r="JQI894" s="14"/>
      <c r="JQJ894" s="14"/>
      <c r="JQK894" s="14"/>
      <c r="JQL894" s="14"/>
      <c r="JQM894" s="14"/>
      <c r="JQN894" s="14"/>
      <c r="JQO894" s="14"/>
      <c r="JQP894" s="14"/>
      <c r="JQQ894" s="14"/>
      <c r="JQR894" s="14"/>
      <c r="JQS894" s="14"/>
      <c r="JQT894" s="14"/>
      <c r="JQU894" s="14"/>
      <c r="JQV894" s="14"/>
      <c r="JQW894" s="14"/>
      <c r="JQX894" s="14"/>
      <c r="JQY894" s="14"/>
      <c r="JQZ894" s="14"/>
      <c r="JRA894" s="14"/>
      <c r="JRB894" s="14"/>
      <c r="JRC894" s="14"/>
      <c r="JRD894" s="14"/>
      <c r="JRE894" s="14"/>
      <c r="JRF894" s="14"/>
      <c r="JRG894" s="14"/>
      <c r="JRH894" s="14"/>
      <c r="JRI894" s="14"/>
      <c r="JRJ894" s="14"/>
      <c r="JRK894" s="14"/>
      <c r="JRL894" s="14"/>
      <c r="JRM894" s="14"/>
      <c r="JRN894" s="14"/>
      <c r="JRO894" s="14"/>
      <c r="JRP894" s="14"/>
      <c r="JRQ894" s="14"/>
      <c r="JRR894" s="14"/>
      <c r="JRS894" s="14"/>
      <c r="JRT894" s="14"/>
      <c r="JRU894" s="14"/>
      <c r="JRV894" s="14"/>
      <c r="JRW894" s="14"/>
      <c r="JRX894" s="14"/>
      <c r="JRY894" s="14"/>
      <c r="JRZ894" s="14"/>
      <c r="JSA894" s="14"/>
      <c r="JSB894" s="14"/>
      <c r="JSC894" s="14"/>
      <c r="JSD894" s="14"/>
      <c r="JSE894" s="14"/>
      <c r="JSF894" s="14"/>
      <c r="JSG894" s="14"/>
      <c r="JSH894" s="14"/>
      <c r="JSI894" s="14"/>
      <c r="JSJ894" s="14"/>
      <c r="JSK894" s="14"/>
      <c r="JSL894" s="14"/>
      <c r="JSM894" s="14"/>
      <c r="JSN894" s="14"/>
      <c r="JSO894" s="14"/>
      <c r="JSP894" s="14"/>
      <c r="JSQ894" s="14"/>
      <c r="JSR894" s="14"/>
      <c r="JSS894" s="14"/>
      <c r="JST894" s="14"/>
      <c r="JSU894" s="14"/>
      <c r="JSV894" s="14"/>
      <c r="JSW894" s="14"/>
      <c r="JSX894" s="14"/>
      <c r="JSY894" s="14"/>
      <c r="JSZ894" s="14"/>
      <c r="JTA894" s="14"/>
      <c r="JTB894" s="14"/>
      <c r="JTC894" s="14"/>
      <c r="JTD894" s="14"/>
      <c r="JTE894" s="14"/>
      <c r="JTF894" s="14"/>
      <c r="JTG894" s="14"/>
      <c r="JTH894" s="14"/>
      <c r="JTI894" s="14"/>
      <c r="JTJ894" s="14"/>
      <c r="JTK894" s="14"/>
      <c r="JTL894" s="14"/>
      <c r="JTM894" s="14"/>
      <c r="JTN894" s="14"/>
      <c r="JTO894" s="14"/>
      <c r="JTP894" s="14"/>
      <c r="JTQ894" s="14"/>
      <c r="JTR894" s="14"/>
      <c r="JTS894" s="14"/>
      <c r="JTT894" s="14"/>
      <c r="JTU894" s="14"/>
      <c r="JTV894" s="14"/>
      <c r="JTW894" s="14"/>
      <c r="JTX894" s="14"/>
      <c r="JTY894" s="14"/>
      <c r="JTZ894" s="14"/>
      <c r="JUA894" s="14"/>
      <c r="JUB894" s="14"/>
      <c r="JUC894" s="14"/>
      <c r="JUD894" s="14"/>
      <c r="JUE894" s="14"/>
      <c r="JUF894" s="14"/>
      <c r="JUG894" s="14"/>
      <c r="JUH894" s="14"/>
      <c r="JUI894" s="14"/>
      <c r="JUJ894" s="14"/>
      <c r="JUK894" s="14"/>
      <c r="JUL894" s="14"/>
      <c r="JUM894" s="14"/>
      <c r="JUN894" s="14"/>
      <c r="JUO894" s="14"/>
      <c r="JUP894" s="14"/>
      <c r="JUQ894" s="14"/>
      <c r="JUR894" s="14"/>
      <c r="JUS894" s="14"/>
      <c r="JUT894" s="14"/>
      <c r="JUU894" s="14"/>
      <c r="JUV894" s="14"/>
      <c r="JUW894" s="14"/>
      <c r="JUX894" s="14"/>
      <c r="JUY894" s="14"/>
      <c r="JUZ894" s="14"/>
      <c r="JVA894" s="14"/>
      <c r="JVB894" s="14"/>
      <c r="JVC894" s="14"/>
      <c r="JVD894" s="14"/>
      <c r="JVE894" s="14"/>
      <c r="JVF894" s="14"/>
      <c r="JVG894" s="14"/>
      <c r="JVH894" s="14"/>
      <c r="JVI894" s="14"/>
      <c r="JVJ894" s="14"/>
      <c r="JVK894" s="14"/>
      <c r="JVL894" s="14"/>
      <c r="JVM894" s="14"/>
      <c r="JVN894" s="14"/>
      <c r="JVO894" s="14"/>
      <c r="JVP894" s="14"/>
      <c r="JVQ894" s="14"/>
      <c r="JVR894" s="14"/>
      <c r="JVS894" s="14"/>
      <c r="JVT894" s="14"/>
      <c r="JVU894" s="14"/>
      <c r="JVV894" s="14"/>
      <c r="JVW894" s="14"/>
      <c r="JVX894" s="14"/>
      <c r="JVY894" s="14"/>
      <c r="JVZ894" s="14"/>
      <c r="JWA894" s="14"/>
      <c r="JWB894" s="14"/>
      <c r="JWC894" s="14"/>
      <c r="JWD894" s="14"/>
      <c r="JWE894" s="14"/>
      <c r="JWF894" s="14"/>
      <c r="JWG894" s="14"/>
      <c r="JWH894" s="14"/>
      <c r="JWI894" s="14"/>
      <c r="JWJ894" s="14"/>
      <c r="JWK894" s="14"/>
      <c r="JWL894" s="14"/>
      <c r="JWM894" s="14"/>
      <c r="JWN894" s="14"/>
      <c r="JWO894" s="14"/>
      <c r="JWP894" s="14"/>
      <c r="JWQ894" s="14"/>
      <c r="JWR894" s="14"/>
      <c r="JWS894" s="14"/>
      <c r="JWT894" s="14"/>
      <c r="JWU894" s="14"/>
      <c r="JWV894" s="14"/>
      <c r="JWW894" s="14"/>
      <c r="JWX894" s="14"/>
      <c r="JWY894" s="14"/>
      <c r="JWZ894" s="14"/>
      <c r="JXA894" s="14"/>
      <c r="JXB894" s="14"/>
      <c r="JXC894" s="14"/>
      <c r="JXD894" s="14"/>
      <c r="JXE894" s="14"/>
      <c r="JXF894" s="14"/>
      <c r="JXG894" s="14"/>
      <c r="JXH894" s="14"/>
      <c r="JXI894" s="14"/>
      <c r="JXJ894" s="14"/>
      <c r="JXK894" s="14"/>
      <c r="JXL894" s="14"/>
      <c r="JXM894" s="14"/>
      <c r="JXN894" s="14"/>
      <c r="JXO894" s="14"/>
      <c r="JXP894" s="14"/>
      <c r="JXQ894" s="14"/>
      <c r="JXR894" s="14"/>
      <c r="JXS894" s="14"/>
      <c r="JXT894" s="14"/>
      <c r="JXU894" s="14"/>
      <c r="JXV894" s="14"/>
      <c r="JXW894" s="14"/>
      <c r="JXX894" s="14"/>
      <c r="JXY894" s="14"/>
      <c r="JXZ894" s="14"/>
      <c r="JYA894" s="14"/>
      <c r="JYB894" s="14"/>
      <c r="JYC894" s="14"/>
      <c r="JYD894" s="14"/>
      <c r="JYE894" s="14"/>
      <c r="JYF894" s="14"/>
      <c r="JYG894" s="14"/>
      <c r="JYH894" s="14"/>
      <c r="JYI894" s="14"/>
      <c r="JYJ894" s="14"/>
      <c r="JYK894" s="14"/>
      <c r="JYL894" s="14"/>
      <c r="JYM894" s="14"/>
      <c r="JYN894" s="14"/>
      <c r="JYO894" s="14"/>
      <c r="JYP894" s="14"/>
      <c r="JYQ894" s="14"/>
      <c r="JYR894" s="14"/>
      <c r="JYS894" s="14"/>
      <c r="JYT894" s="14"/>
      <c r="JYU894" s="14"/>
      <c r="JYV894" s="14"/>
      <c r="JYW894" s="14"/>
      <c r="JYX894" s="14"/>
      <c r="JYY894" s="14"/>
      <c r="JYZ894" s="14"/>
      <c r="JZA894" s="14"/>
      <c r="JZB894" s="14"/>
      <c r="JZC894" s="14"/>
      <c r="JZD894" s="14"/>
      <c r="JZE894" s="14"/>
      <c r="JZF894" s="14"/>
      <c r="JZG894" s="14"/>
      <c r="JZH894" s="14"/>
      <c r="JZI894" s="14"/>
      <c r="JZJ894" s="14"/>
      <c r="JZK894" s="14"/>
      <c r="JZL894" s="14"/>
      <c r="JZM894" s="14"/>
      <c r="JZN894" s="14"/>
      <c r="JZO894" s="14"/>
      <c r="JZP894" s="14"/>
      <c r="JZQ894" s="14"/>
      <c r="JZR894" s="14"/>
      <c r="JZS894" s="14"/>
      <c r="JZT894" s="14"/>
      <c r="JZU894" s="14"/>
      <c r="JZV894" s="14"/>
      <c r="JZW894" s="14"/>
      <c r="JZX894" s="14"/>
      <c r="JZY894" s="14"/>
      <c r="JZZ894" s="14"/>
      <c r="KAA894" s="14"/>
      <c r="KAB894" s="14"/>
      <c r="KAC894" s="14"/>
      <c r="KAD894" s="14"/>
      <c r="KAE894" s="14"/>
      <c r="KAF894" s="14"/>
      <c r="KAG894" s="14"/>
      <c r="KAH894" s="14"/>
      <c r="KAI894" s="14"/>
      <c r="KAJ894" s="14"/>
      <c r="KAK894" s="14"/>
      <c r="KAL894" s="14"/>
      <c r="KAM894" s="14"/>
      <c r="KAN894" s="14"/>
      <c r="KAO894" s="14"/>
      <c r="KAP894" s="14"/>
      <c r="KAQ894" s="14"/>
      <c r="KAR894" s="14"/>
      <c r="KAS894" s="14"/>
      <c r="KAT894" s="14"/>
      <c r="KAU894" s="14"/>
      <c r="KAV894" s="14"/>
      <c r="KAW894" s="14"/>
      <c r="KAX894" s="14"/>
      <c r="KAY894" s="14"/>
      <c r="KAZ894" s="14"/>
      <c r="KBA894" s="14"/>
      <c r="KBB894" s="14"/>
      <c r="KBC894" s="14"/>
      <c r="KBD894" s="14"/>
      <c r="KBE894" s="14"/>
      <c r="KBF894" s="14"/>
      <c r="KBG894" s="14"/>
      <c r="KBH894" s="14"/>
      <c r="KBI894" s="14"/>
      <c r="KBJ894" s="14"/>
      <c r="KBK894" s="14"/>
      <c r="KBL894" s="14"/>
      <c r="KBM894" s="14"/>
      <c r="KBN894" s="14"/>
      <c r="KBO894" s="14"/>
      <c r="KBP894" s="14"/>
      <c r="KBQ894" s="14"/>
      <c r="KBR894" s="14"/>
      <c r="KBS894" s="14"/>
      <c r="KBT894" s="14"/>
      <c r="KBU894" s="14"/>
      <c r="KBV894" s="14"/>
      <c r="KBW894" s="14"/>
      <c r="KBX894" s="14"/>
      <c r="KBY894" s="14"/>
      <c r="KBZ894" s="14"/>
      <c r="KCA894" s="14"/>
      <c r="KCB894" s="14"/>
      <c r="KCC894" s="14"/>
      <c r="KCD894" s="14"/>
      <c r="KCE894" s="14"/>
      <c r="KCF894" s="14"/>
      <c r="KCG894" s="14"/>
      <c r="KCH894" s="14"/>
      <c r="KCI894" s="14"/>
      <c r="KCJ894" s="14"/>
      <c r="KCK894" s="14"/>
      <c r="KCL894" s="14"/>
      <c r="KCM894" s="14"/>
      <c r="KCN894" s="14"/>
      <c r="KCO894" s="14"/>
      <c r="KCP894" s="14"/>
      <c r="KCQ894" s="14"/>
      <c r="KCR894" s="14"/>
      <c r="KCS894" s="14"/>
      <c r="KCT894" s="14"/>
      <c r="KCU894" s="14"/>
      <c r="KCV894" s="14"/>
      <c r="KCW894" s="14"/>
      <c r="KCX894" s="14"/>
      <c r="KCY894" s="14"/>
      <c r="KCZ894" s="14"/>
      <c r="KDA894" s="14"/>
      <c r="KDB894" s="14"/>
      <c r="KDC894" s="14"/>
      <c r="KDD894" s="14"/>
      <c r="KDE894" s="14"/>
      <c r="KDF894" s="14"/>
      <c r="KDG894" s="14"/>
      <c r="KDH894" s="14"/>
      <c r="KDI894" s="14"/>
      <c r="KDJ894" s="14"/>
      <c r="KDK894" s="14"/>
      <c r="KDL894" s="14"/>
      <c r="KDM894" s="14"/>
      <c r="KDN894" s="14"/>
      <c r="KDO894" s="14"/>
      <c r="KDP894" s="14"/>
      <c r="KDQ894" s="14"/>
      <c r="KDR894" s="14"/>
      <c r="KDS894" s="14"/>
      <c r="KDT894" s="14"/>
      <c r="KDU894" s="14"/>
      <c r="KDV894" s="14"/>
      <c r="KDW894" s="14"/>
      <c r="KDX894" s="14"/>
      <c r="KDY894" s="14"/>
      <c r="KDZ894" s="14"/>
      <c r="KEA894" s="14"/>
      <c r="KEB894" s="14"/>
      <c r="KEC894" s="14"/>
      <c r="KED894" s="14"/>
      <c r="KEE894" s="14"/>
      <c r="KEF894" s="14"/>
      <c r="KEG894" s="14"/>
      <c r="KEH894" s="14"/>
      <c r="KEI894" s="14"/>
      <c r="KEJ894" s="14"/>
      <c r="KEK894" s="14"/>
      <c r="KEL894" s="14"/>
      <c r="KEM894" s="14"/>
      <c r="KEN894" s="14"/>
      <c r="KEO894" s="14"/>
      <c r="KEP894" s="14"/>
      <c r="KEQ894" s="14"/>
      <c r="KER894" s="14"/>
      <c r="KES894" s="14"/>
      <c r="KET894" s="14"/>
      <c r="KEU894" s="14"/>
      <c r="KEV894" s="14"/>
      <c r="KEW894" s="14"/>
      <c r="KEX894" s="14"/>
      <c r="KEY894" s="14"/>
      <c r="KEZ894" s="14"/>
      <c r="KFA894" s="14"/>
      <c r="KFB894" s="14"/>
      <c r="KFC894" s="14"/>
      <c r="KFD894" s="14"/>
      <c r="KFE894" s="14"/>
      <c r="KFF894" s="14"/>
      <c r="KFG894" s="14"/>
      <c r="KFH894" s="14"/>
      <c r="KFI894" s="14"/>
      <c r="KFJ894" s="14"/>
      <c r="KFK894" s="14"/>
      <c r="KFL894" s="14"/>
      <c r="KFM894" s="14"/>
      <c r="KFN894" s="14"/>
      <c r="KFO894" s="14"/>
      <c r="KFP894" s="14"/>
      <c r="KFQ894" s="14"/>
      <c r="KFR894" s="14"/>
      <c r="KFS894" s="14"/>
      <c r="KFT894" s="14"/>
      <c r="KFU894" s="14"/>
      <c r="KFV894" s="14"/>
      <c r="KFW894" s="14"/>
      <c r="KFX894" s="14"/>
      <c r="KFY894" s="14"/>
      <c r="KFZ894" s="14"/>
      <c r="KGA894" s="14"/>
      <c r="KGB894" s="14"/>
      <c r="KGC894" s="14"/>
      <c r="KGD894" s="14"/>
      <c r="KGE894" s="14"/>
      <c r="KGF894" s="14"/>
      <c r="KGG894" s="14"/>
      <c r="KGH894" s="14"/>
      <c r="KGI894" s="14"/>
      <c r="KGJ894" s="14"/>
      <c r="KGK894" s="14"/>
      <c r="KGL894" s="14"/>
      <c r="KGM894" s="14"/>
      <c r="KGN894" s="14"/>
      <c r="KGO894" s="14"/>
      <c r="KGP894" s="14"/>
      <c r="KGQ894" s="14"/>
      <c r="KGR894" s="14"/>
      <c r="KGS894" s="14"/>
      <c r="KGT894" s="14"/>
      <c r="KGU894" s="14"/>
      <c r="KGV894" s="14"/>
      <c r="KGW894" s="14"/>
      <c r="KGX894" s="14"/>
      <c r="KGY894" s="14"/>
      <c r="KGZ894" s="14"/>
      <c r="KHA894" s="14"/>
      <c r="KHB894" s="14"/>
      <c r="KHC894" s="14"/>
      <c r="KHD894" s="14"/>
      <c r="KHE894" s="14"/>
      <c r="KHF894" s="14"/>
      <c r="KHG894" s="14"/>
      <c r="KHH894" s="14"/>
      <c r="KHI894" s="14"/>
      <c r="KHJ894" s="14"/>
      <c r="KHK894" s="14"/>
      <c r="KHL894" s="14"/>
      <c r="KHM894" s="14"/>
      <c r="KHN894" s="14"/>
      <c r="KHO894" s="14"/>
      <c r="KHP894" s="14"/>
      <c r="KHQ894" s="14"/>
      <c r="KHR894" s="14"/>
      <c r="KHS894" s="14"/>
      <c r="KHT894" s="14"/>
      <c r="KHU894" s="14"/>
      <c r="KHV894" s="14"/>
      <c r="KHW894" s="14"/>
      <c r="KHX894" s="14"/>
      <c r="KHY894" s="14"/>
      <c r="KHZ894" s="14"/>
      <c r="KIA894" s="14"/>
      <c r="KIB894" s="14"/>
      <c r="KIC894" s="14"/>
      <c r="KID894" s="14"/>
      <c r="KIE894" s="14"/>
      <c r="KIF894" s="14"/>
      <c r="KIG894" s="14"/>
      <c r="KIH894" s="14"/>
      <c r="KII894" s="14"/>
      <c r="KIJ894" s="14"/>
      <c r="KIK894" s="14"/>
      <c r="KIL894" s="14"/>
      <c r="KIM894" s="14"/>
      <c r="KIN894" s="14"/>
      <c r="KIO894" s="14"/>
      <c r="KIP894" s="14"/>
      <c r="KIQ894" s="14"/>
      <c r="KIR894" s="14"/>
      <c r="KIS894" s="14"/>
      <c r="KIT894" s="14"/>
      <c r="KIU894" s="14"/>
      <c r="KIV894" s="14"/>
      <c r="KIW894" s="14"/>
      <c r="KIX894" s="14"/>
      <c r="KIY894" s="14"/>
      <c r="KIZ894" s="14"/>
      <c r="KJA894" s="14"/>
      <c r="KJB894" s="14"/>
      <c r="KJC894" s="14"/>
      <c r="KJD894" s="14"/>
      <c r="KJE894" s="14"/>
      <c r="KJF894" s="14"/>
      <c r="KJG894" s="14"/>
      <c r="KJH894" s="14"/>
      <c r="KJI894" s="14"/>
      <c r="KJJ894" s="14"/>
      <c r="KJK894" s="14"/>
      <c r="KJL894" s="14"/>
      <c r="KJM894" s="14"/>
      <c r="KJN894" s="14"/>
      <c r="KJO894" s="14"/>
      <c r="KJP894" s="14"/>
      <c r="KJQ894" s="14"/>
      <c r="KJR894" s="14"/>
      <c r="KJS894" s="14"/>
      <c r="KJT894" s="14"/>
      <c r="KJU894" s="14"/>
      <c r="KJV894" s="14"/>
      <c r="KJW894" s="14"/>
      <c r="KJX894" s="14"/>
      <c r="KJY894" s="14"/>
      <c r="KJZ894" s="14"/>
      <c r="KKA894" s="14"/>
      <c r="KKB894" s="14"/>
      <c r="KKC894" s="14"/>
      <c r="KKD894" s="14"/>
      <c r="KKE894" s="14"/>
      <c r="KKF894" s="14"/>
      <c r="KKG894" s="14"/>
      <c r="KKH894" s="14"/>
      <c r="KKI894" s="14"/>
      <c r="KKJ894" s="14"/>
      <c r="KKK894" s="14"/>
      <c r="KKL894" s="14"/>
      <c r="KKM894" s="14"/>
      <c r="KKN894" s="14"/>
      <c r="KKO894" s="14"/>
      <c r="KKP894" s="14"/>
      <c r="KKQ894" s="14"/>
      <c r="KKR894" s="14"/>
      <c r="KKS894" s="14"/>
      <c r="KKT894" s="14"/>
      <c r="KKU894" s="14"/>
      <c r="KKV894" s="14"/>
      <c r="KKW894" s="14"/>
      <c r="KKX894" s="14"/>
      <c r="KKY894" s="14"/>
      <c r="KKZ894" s="14"/>
      <c r="KLA894" s="14"/>
      <c r="KLB894" s="14"/>
      <c r="KLC894" s="14"/>
      <c r="KLD894" s="14"/>
      <c r="KLE894" s="14"/>
      <c r="KLF894" s="14"/>
      <c r="KLG894" s="14"/>
      <c r="KLH894" s="14"/>
      <c r="KLI894" s="14"/>
      <c r="KLJ894" s="14"/>
      <c r="KLK894" s="14"/>
      <c r="KLL894" s="14"/>
      <c r="KLM894" s="14"/>
      <c r="KLN894" s="14"/>
      <c r="KLO894" s="14"/>
      <c r="KLP894" s="14"/>
      <c r="KLQ894" s="14"/>
      <c r="KLR894" s="14"/>
      <c r="KLS894" s="14"/>
      <c r="KLT894" s="14"/>
      <c r="KLU894" s="14"/>
      <c r="KLV894" s="14"/>
      <c r="KLW894" s="14"/>
      <c r="KLX894" s="14"/>
      <c r="KLY894" s="14"/>
      <c r="KLZ894" s="14"/>
      <c r="KMA894" s="14"/>
      <c r="KMB894" s="14"/>
      <c r="KMC894" s="14"/>
      <c r="KMD894" s="14"/>
      <c r="KME894" s="14"/>
      <c r="KMF894" s="14"/>
      <c r="KMG894" s="14"/>
      <c r="KMH894" s="14"/>
      <c r="KMI894" s="14"/>
      <c r="KMJ894" s="14"/>
      <c r="KMK894" s="14"/>
      <c r="KML894" s="14"/>
      <c r="KMM894" s="14"/>
      <c r="KMN894" s="14"/>
      <c r="KMO894" s="14"/>
      <c r="KMP894" s="14"/>
      <c r="KMQ894" s="14"/>
      <c r="KMR894" s="14"/>
      <c r="KMS894" s="14"/>
      <c r="KMT894" s="14"/>
      <c r="KMU894" s="14"/>
      <c r="KMV894" s="14"/>
      <c r="KMW894" s="14"/>
      <c r="KMX894" s="14"/>
      <c r="KMY894" s="14"/>
      <c r="KMZ894" s="14"/>
      <c r="KNA894" s="14"/>
      <c r="KNB894" s="14"/>
      <c r="KNC894" s="14"/>
      <c r="KND894" s="14"/>
      <c r="KNE894" s="14"/>
      <c r="KNF894" s="14"/>
      <c r="KNG894" s="14"/>
      <c r="KNH894" s="14"/>
      <c r="KNI894" s="14"/>
      <c r="KNJ894" s="14"/>
      <c r="KNK894" s="14"/>
      <c r="KNL894" s="14"/>
      <c r="KNM894" s="14"/>
      <c r="KNN894" s="14"/>
      <c r="KNO894" s="14"/>
      <c r="KNP894" s="14"/>
      <c r="KNQ894" s="14"/>
      <c r="KNR894" s="14"/>
      <c r="KNS894" s="14"/>
      <c r="KNT894" s="14"/>
      <c r="KNU894" s="14"/>
      <c r="KNV894" s="14"/>
      <c r="KNW894" s="14"/>
      <c r="KNX894" s="14"/>
      <c r="KNY894" s="14"/>
      <c r="KNZ894" s="14"/>
      <c r="KOA894" s="14"/>
      <c r="KOB894" s="14"/>
      <c r="KOC894" s="14"/>
      <c r="KOD894" s="14"/>
      <c r="KOE894" s="14"/>
      <c r="KOF894" s="14"/>
      <c r="KOG894" s="14"/>
      <c r="KOH894" s="14"/>
      <c r="KOI894" s="14"/>
      <c r="KOJ894" s="14"/>
      <c r="KOK894" s="14"/>
      <c r="KOL894" s="14"/>
      <c r="KOM894" s="14"/>
      <c r="KON894" s="14"/>
      <c r="KOO894" s="14"/>
      <c r="KOP894" s="14"/>
      <c r="KOQ894" s="14"/>
      <c r="KOR894" s="14"/>
      <c r="KOS894" s="14"/>
      <c r="KOT894" s="14"/>
      <c r="KOU894" s="14"/>
      <c r="KOV894" s="14"/>
      <c r="KOW894" s="14"/>
      <c r="KOX894" s="14"/>
      <c r="KOY894" s="14"/>
      <c r="KOZ894" s="14"/>
      <c r="KPA894" s="14"/>
      <c r="KPB894" s="14"/>
      <c r="KPC894" s="14"/>
      <c r="KPD894" s="14"/>
      <c r="KPE894" s="14"/>
      <c r="KPF894" s="14"/>
      <c r="KPG894" s="14"/>
      <c r="KPH894" s="14"/>
      <c r="KPI894" s="14"/>
      <c r="KPJ894" s="14"/>
      <c r="KPK894" s="14"/>
      <c r="KPL894" s="14"/>
      <c r="KPM894" s="14"/>
      <c r="KPN894" s="14"/>
      <c r="KPO894" s="14"/>
      <c r="KPP894" s="14"/>
      <c r="KPQ894" s="14"/>
      <c r="KPR894" s="14"/>
      <c r="KPS894" s="14"/>
      <c r="KPT894" s="14"/>
      <c r="KPU894" s="14"/>
      <c r="KPV894" s="14"/>
      <c r="KPW894" s="14"/>
      <c r="KPX894" s="14"/>
      <c r="KPY894" s="14"/>
      <c r="KPZ894" s="14"/>
      <c r="KQA894" s="14"/>
      <c r="KQB894" s="14"/>
      <c r="KQC894" s="14"/>
      <c r="KQD894" s="14"/>
      <c r="KQE894" s="14"/>
      <c r="KQF894" s="14"/>
      <c r="KQG894" s="14"/>
      <c r="KQH894" s="14"/>
      <c r="KQI894" s="14"/>
      <c r="KQJ894" s="14"/>
      <c r="KQK894" s="14"/>
      <c r="KQL894" s="14"/>
      <c r="KQM894" s="14"/>
      <c r="KQN894" s="14"/>
      <c r="KQO894" s="14"/>
      <c r="KQP894" s="14"/>
      <c r="KQQ894" s="14"/>
      <c r="KQR894" s="14"/>
      <c r="KQS894" s="14"/>
      <c r="KQT894" s="14"/>
      <c r="KQU894" s="14"/>
      <c r="KQV894" s="14"/>
      <c r="KQW894" s="14"/>
      <c r="KQX894" s="14"/>
      <c r="KQY894" s="14"/>
      <c r="KQZ894" s="14"/>
      <c r="KRA894" s="14"/>
      <c r="KRB894" s="14"/>
      <c r="KRC894" s="14"/>
      <c r="KRD894" s="14"/>
      <c r="KRE894" s="14"/>
      <c r="KRF894" s="14"/>
      <c r="KRG894" s="14"/>
      <c r="KRH894" s="14"/>
      <c r="KRI894" s="14"/>
      <c r="KRJ894" s="14"/>
      <c r="KRK894" s="14"/>
      <c r="KRL894" s="14"/>
      <c r="KRM894" s="14"/>
      <c r="KRN894" s="14"/>
      <c r="KRO894" s="14"/>
      <c r="KRP894" s="14"/>
      <c r="KRQ894" s="14"/>
      <c r="KRR894" s="14"/>
      <c r="KRS894" s="14"/>
      <c r="KRT894" s="14"/>
      <c r="KRU894" s="14"/>
      <c r="KRV894" s="14"/>
      <c r="KRW894" s="14"/>
      <c r="KRX894" s="14"/>
      <c r="KRY894" s="14"/>
      <c r="KRZ894" s="14"/>
      <c r="KSA894" s="14"/>
      <c r="KSB894" s="14"/>
      <c r="KSC894" s="14"/>
      <c r="KSD894" s="14"/>
      <c r="KSE894" s="14"/>
      <c r="KSF894" s="14"/>
      <c r="KSG894" s="14"/>
      <c r="KSH894" s="14"/>
      <c r="KSI894" s="14"/>
      <c r="KSJ894" s="14"/>
      <c r="KSK894" s="14"/>
      <c r="KSL894" s="14"/>
      <c r="KSM894" s="14"/>
      <c r="KSN894" s="14"/>
      <c r="KSO894" s="14"/>
      <c r="KSP894" s="14"/>
      <c r="KSQ894" s="14"/>
      <c r="KSR894" s="14"/>
      <c r="KSS894" s="14"/>
      <c r="KST894" s="14"/>
      <c r="KSU894" s="14"/>
      <c r="KSV894" s="14"/>
      <c r="KSW894" s="14"/>
      <c r="KSX894" s="14"/>
      <c r="KSY894" s="14"/>
      <c r="KSZ894" s="14"/>
      <c r="KTA894" s="14"/>
      <c r="KTB894" s="14"/>
      <c r="KTC894" s="14"/>
      <c r="KTD894" s="14"/>
      <c r="KTE894" s="14"/>
      <c r="KTF894" s="14"/>
      <c r="KTG894" s="14"/>
      <c r="KTH894" s="14"/>
      <c r="KTI894" s="14"/>
      <c r="KTJ894" s="14"/>
      <c r="KTK894" s="14"/>
      <c r="KTL894" s="14"/>
      <c r="KTM894" s="14"/>
      <c r="KTN894" s="14"/>
      <c r="KTO894" s="14"/>
      <c r="KTP894" s="14"/>
      <c r="KTQ894" s="14"/>
      <c r="KTR894" s="14"/>
      <c r="KTS894" s="14"/>
      <c r="KTT894" s="14"/>
      <c r="KTU894" s="14"/>
      <c r="KTV894" s="14"/>
      <c r="KTW894" s="14"/>
      <c r="KTX894" s="14"/>
      <c r="KTY894" s="14"/>
      <c r="KTZ894" s="14"/>
      <c r="KUA894" s="14"/>
      <c r="KUB894" s="14"/>
      <c r="KUC894" s="14"/>
      <c r="KUD894" s="14"/>
      <c r="KUE894" s="14"/>
      <c r="KUF894" s="14"/>
      <c r="KUG894" s="14"/>
      <c r="KUH894" s="14"/>
      <c r="KUI894" s="14"/>
      <c r="KUJ894" s="14"/>
      <c r="KUK894" s="14"/>
      <c r="KUL894" s="14"/>
      <c r="KUM894" s="14"/>
      <c r="KUN894" s="14"/>
      <c r="KUO894" s="14"/>
      <c r="KUP894" s="14"/>
      <c r="KUQ894" s="14"/>
      <c r="KUR894" s="14"/>
      <c r="KUS894" s="14"/>
      <c r="KUT894" s="14"/>
      <c r="KUU894" s="14"/>
      <c r="KUV894" s="14"/>
      <c r="KUW894" s="14"/>
      <c r="KUX894" s="14"/>
      <c r="KUY894" s="14"/>
      <c r="KUZ894" s="14"/>
      <c r="KVA894" s="14"/>
      <c r="KVB894" s="14"/>
      <c r="KVC894" s="14"/>
      <c r="KVD894" s="14"/>
      <c r="KVE894" s="14"/>
      <c r="KVF894" s="14"/>
      <c r="KVG894" s="14"/>
      <c r="KVH894" s="14"/>
      <c r="KVI894" s="14"/>
      <c r="KVJ894" s="14"/>
      <c r="KVK894" s="14"/>
      <c r="KVL894" s="14"/>
      <c r="KVM894" s="14"/>
      <c r="KVN894" s="14"/>
      <c r="KVO894" s="14"/>
      <c r="KVP894" s="14"/>
      <c r="KVQ894" s="14"/>
      <c r="KVR894" s="14"/>
      <c r="KVS894" s="14"/>
      <c r="KVT894" s="14"/>
      <c r="KVU894" s="14"/>
      <c r="KVV894" s="14"/>
      <c r="KVW894" s="14"/>
      <c r="KVX894" s="14"/>
      <c r="KVY894" s="14"/>
      <c r="KVZ894" s="14"/>
      <c r="KWA894" s="14"/>
      <c r="KWB894" s="14"/>
      <c r="KWC894" s="14"/>
      <c r="KWD894" s="14"/>
      <c r="KWE894" s="14"/>
      <c r="KWF894" s="14"/>
      <c r="KWG894" s="14"/>
      <c r="KWH894" s="14"/>
      <c r="KWI894" s="14"/>
      <c r="KWJ894" s="14"/>
      <c r="KWK894" s="14"/>
      <c r="KWL894" s="14"/>
      <c r="KWM894" s="14"/>
      <c r="KWN894" s="14"/>
      <c r="KWO894" s="14"/>
      <c r="KWP894" s="14"/>
      <c r="KWQ894" s="14"/>
      <c r="KWR894" s="14"/>
      <c r="KWS894" s="14"/>
      <c r="KWT894" s="14"/>
      <c r="KWU894" s="14"/>
      <c r="KWV894" s="14"/>
      <c r="KWW894" s="14"/>
      <c r="KWX894" s="14"/>
      <c r="KWY894" s="14"/>
      <c r="KWZ894" s="14"/>
      <c r="KXA894" s="14"/>
      <c r="KXB894" s="14"/>
      <c r="KXC894" s="14"/>
      <c r="KXD894" s="14"/>
      <c r="KXE894" s="14"/>
      <c r="KXF894" s="14"/>
      <c r="KXG894" s="14"/>
      <c r="KXH894" s="14"/>
      <c r="KXI894" s="14"/>
      <c r="KXJ894" s="14"/>
      <c r="KXK894" s="14"/>
      <c r="KXL894" s="14"/>
      <c r="KXM894" s="14"/>
      <c r="KXN894" s="14"/>
      <c r="KXO894" s="14"/>
      <c r="KXP894" s="14"/>
      <c r="KXQ894" s="14"/>
      <c r="KXR894" s="14"/>
      <c r="KXS894" s="14"/>
      <c r="KXT894" s="14"/>
      <c r="KXU894" s="14"/>
      <c r="KXV894" s="14"/>
      <c r="KXW894" s="14"/>
      <c r="KXX894" s="14"/>
      <c r="KXY894" s="14"/>
      <c r="KXZ894" s="14"/>
      <c r="KYA894" s="14"/>
      <c r="KYB894" s="14"/>
      <c r="KYC894" s="14"/>
      <c r="KYD894" s="14"/>
      <c r="KYE894" s="14"/>
      <c r="KYF894" s="14"/>
      <c r="KYG894" s="14"/>
      <c r="KYH894" s="14"/>
      <c r="KYI894" s="14"/>
      <c r="KYJ894" s="14"/>
      <c r="KYK894" s="14"/>
      <c r="KYL894" s="14"/>
      <c r="KYM894" s="14"/>
      <c r="KYN894" s="14"/>
      <c r="KYO894" s="14"/>
      <c r="KYP894" s="14"/>
      <c r="KYQ894" s="14"/>
      <c r="KYR894" s="14"/>
      <c r="KYS894" s="14"/>
      <c r="KYT894" s="14"/>
      <c r="KYU894" s="14"/>
      <c r="KYV894" s="14"/>
      <c r="KYW894" s="14"/>
      <c r="KYX894" s="14"/>
      <c r="KYY894" s="14"/>
      <c r="KYZ894" s="14"/>
      <c r="KZA894" s="14"/>
      <c r="KZB894" s="14"/>
      <c r="KZC894" s="14"/>
      <c r="KZD894" s="14"/>
      <c r="KZE894" s="14"/>
      <c r="KZF894" s="14"/>
      <c r="KZG894" s="14"/>
      <c r="KZH894" s="14"/>
      <c r="KZI894" s="14"/>
      <c r="KZJ894" s="14"/>
      <c r="KZK894" s="14"/>
      <c r="KZL894" s="14"/>
      <c r="KZM894" s="14"/>
      <c r="KZN894" s="14"/>
      <c r="KZO894" s="14"/>
      <c r="KZP894" s="14"/>
      <c r="KZQ894" s="14"/>
      <c r="KZR894" s="14"/>
      <c r="KZS894" s="14"/>
      <c r="KZT894" s="14"/>
      <c r="KZU894" s="14"/>
      <c r="KZV894" s="14"/>
      <c r="KZW894" s="14"/>
      <c r="KZX894" s="14"/>
      <c r="KZY894" s="14"/>
      <c r="KZZ894" s="14"/>
      <c r="LAA894" s="14"/>
      <c r="LAB894" s="14"/>
      <c r="LAC894" s="14"/>
      <c r="LAD894" s="14"/>
      <c r="LAE894" s="14"/>
      <c r="LAF894" s="14"/>
      <c r="LAG894" s="14"/>
      <c r="LAH894" s="14"/>
      <c r="LAI894" s="14"/>
      <c r="LAJ894" s="14"/>
      <c r="LAK894" s="14"/>
      <c r="LAL894" s="14"/>
      <c r="LAM894" s="14"/>
      <c r="LAN894" s="14"/>
      <c r="LAO894" s="14"/>
      <c r="LAP894" s="14"/>
      <c r="LAQ894" s="14"/>
      <c r="LAR894" s="14"/>
      <c r="LAS894" s="14"/>
      <c r="LAT894" s="14"/>
      <c r="LAU894" s="14"/>
      <c r="LAV894" s="14"/>
      <c r="LAW894" s="14"/>
      <c r="LAX894" s="14"/>
      <c r="LAY894" s="14"/>
      <c r="LAZ894" s="14"/>
      <c r="LBA894" s="14"/>
      <c r="LBB894" s="14"/>
      <c r="LBC894" s="14"/>
      <c r="LBD894" s="14"/>
      <c r="LBE894" s="14"/>
      <c r="LBF894" s="14"/>
      <c r="LBG894" s="14"/>
      <c r="LBH894" s="14"/>
      <c r="LBI894" s="14"/>
      <c r="LBJ894" s="14"/>
      <c r="LBK894" s="14"/>
      <c r="LBL894" s="14"/>
      <c r="LBM894" s="14"/>
      <c r="LBN894" s="14"/>
      <c r="LBO894" s="14"/>
      <c r="LBP894" s="14"/>
      <c r="LBQ894" s="14"/>
      <c r="LBR894" s="14"/>
      <c r="LBS894" s="14"/>
      <c r="LBT894" s="14"/>
      <c r="LBU894" s="14"/>
      <c r="LBV894" s="14"/>
      <c r="LBW894" s="14"/>
      <c r="LBX894" s="14"/>
      <c r="LBY894" s="14"/>
      <c r="LBZ894" s="14"/>
      <c r="LCA894" s="14"/>
      <c r="LCB894" s="14"/>
      <c r="LCC894" s="14"/>
      <c r="LCD894" s="14"/>
      <c r="LCE894" s="14"/>
      <c r="LCF894" s="14"/>
      <c r="LCG894" s="14"/>
      <c r="LCH894" s="14"/>
      <c r="LCI894" s="14"/>
      <c r="LCJ894" s="14"/>
      <c r="LCK894" s="14"/>
      <c r="LCL894" s="14"/>
      <c r="LCM894" s="14"/>
      <c r="LCN894" s="14"/>
      <c r="LCO894" s="14"/>
      <c r="LCP894" s="14"/>
      <c r="LCQ894" s="14"/>
      <c r="LCR894" s="14"/>
      <c r="LCS894" s="14"/>
      <c r="LCT894" s="14"/>
      <c r="LCU894" s="14"/>
      <c r="LCV894" s="14"/>
      <c r="LCW894" s="14"/>
      <c r="LCX894" s="14"/>
      <c r="LCY894" s="14"/>
      <c r="LCZ894" s="14"/>
      <c r="LDA894" s="14"/>
      <c r="LDB894" s="14"/>
      <c r="LDC894" s="14"/>
      <c r="LDD894" s="14"/>
      <c r="LDE894" s="14"/>
      <c r="LDF894" s="14"/>
      <c r="LDG894" s="14"/>
      <c r="LDH894" s="14"/>
      <c r="LDI894" s="14"/>
      <c r="LDJ894" s="14"/>
      <c r="LDK894" s="14"/>
      <c r="LDL894" s="14"/>
      <c r="LDM894" s="14"/>
      <c r="LDN894" s="14"/>
      <c r="LDO894" s="14"/>
      <c r="LDP894" s="14"/>
      <c r="LDQ894" s="14"/>
      <c r="LDR894" s="14"/>
      <c r="LDS894" s="14"/>
      <c r="LDT894" s="14"/>
      <c r="LDU894" s="14"/>
      <c r="LDV894" s="14"/>
      <c r="LDW894" s="14"/>
      <c r="LDX894" s="14"/>
      <c r="LDY894" s="14"/>
      <c r="LDZ894" s="14"/>
      <c r="LEA894" s="14"/>
      <c r="LEB894" s="14"/>
      <c r="LEC894" s="14"/>
      <c r="LED894" s="14"/>
      <c r="LEE894" s="14"/>
      <c r="LEF894" s="14"/>
      <c r="LEG894" s="14"/>
      <c r="LEH894" s="14"/>
      <c r="LEI894" s="14"/>
      <c r="LEJ894" s="14"/>
      <c r="LEK894" s="14"/>
      <c r="LEL894" s="14"/>
      <c r="LEM894" s="14"/>
      <c r="LEN894" s="14"/>
      <c r="LEO894" s="14"/>
      <c r="LEP894" s="14"/>
      <c r="LEQ894" s="14"/>
      <c r="LER894" s="14"/>
      <c r="LES894" s="14"/>
      <c r="LET894" s="14"/>
      <c r="LEU894" s="14"/>
      <c r="LEV894" s="14"/>
      <c r="LEW894" s="14"/>
      <c r="LEX894" s="14"/>
      <c r="LEY894" s="14"/>
      <c r="LEZ894" s="14"/>
      <c r="LFA894" s="14"/>
      <c r="LFB894" s="14"/>
      <c r="LFC894" s="14"/>
      <c r="LFD894" s="14"/>
      <c r="LFE894" s="14"/>
      <c r="LFF894" s="14"/>
      <c r="LFG894" s="14"/>
      <c r="LFH894" s="14"/>
      <c r="LFI894" s="14"/>
      <c r="LFJ894" s="14"/>
      <c r="LFK894" s="14"/>
      <c r="LFL894" s="14"/>
      <c r="LFM894" s="14"/>
      <c r="LFN894" s="14"/>
      <c r="LFO894" s="14"/>
      <c r="LFP894" s="14"/>
      <c r="LFQ894" s="14"/>
      <c r="LFR894" s="14"/>
      <c r="LFS894" s="14"/>
      <c r="LFT894" s="14"/>
      <c r="LFU894" s="14"/>
      <c r="LFV894" s="14"/>
      <c r="LFW894" s="14"/>
      <c r="LFX894" s="14"/>
      <c r="LFY894" s="14"/>
      <c r="LFZ894" s="14"/>
      <c r="LGA894" s="14"/>
      <c r="LGB894" s="14"/>
      <c r="LGC894" s="14"/>
      <c r="LGD894" s="14"/>
      <c r="LGE894" s="14"/>
      <c r="LGF894" s="14"/>
      <c r="LGG894" s="14"/>
      <c r="LGH894" s="14"/>
      <c r="LGI894" s="14"/>
      <c r="LGJ894" s="14"/>
      <c r="LGK894" s="14"/>
      <c r="LGL894" s="14"/>
      <c r="LGM894" s="14"/>
      <c r="LGN894" s="14"/>
      <c r="LGO894" s="14"/>
      <c r="LGP894" s="14"/>
      <c r="LGQ894" s="14"/>
      <c r="LGR894" s="14"/>
      <c r="LGS894" s="14"/>
      <c r="LGT894" s="14"/>
      <c r="LGU894" s="14"/>
      <c r="LGV894" s="14"/>
      <c r="LGW894" s="14"/>
      <c r="LGX894" s="14"/>
      <c r="LGY894" s="14"/>
      <c r="LGZ894" s="14"/>
      <c r="LHA894" s="14"/>
      <c r="LHB894" s="14"/>
      <c r="LHC894" s="14"/>
      <c r="LHD894" s="14"/>
      <c r="LHE894" s="14"/>
      <c r="LHF894" s="14"/>
      <c r="LHG894" s="14"/>
      <c r="LHH894" s="14"/>
      <c r="LHI894" s="14"/>
      <c r="LHJ894" s="14"/>
      <c r="LHK894" s="14"/>
      <c r="LHL894" s="14"/>
      <c r="LHM894" s="14"/>
      <c r="LHN894" s="14"/>
      <c r="LHO894" s="14"/>
      <c r="LHP894" s="14"/>
      <c r="LHQ894" s="14"/>
      <c r="LHR894" s="14"/>
      <c r="LHS894" s="14"/>
      <c r="LHT894" s="14"/>
      <c r="LHU894" s="14"/>
      <c r="LHV894" s="14"/>
      <c r="LHW894" s="14"/>
      <c r="LHX894" s="14"/>
      <c r="LHY894" s="14"/>
      <c r="LHZ894" s="14"/>
      <c r="LIA894" s="14"/>
      <c r="LIB894" s="14"/>
      <c r="LIC894" s="14"/>
      <c r="LID894" s="14"/>
      <c r="LIE894" s="14"/>
      <c r="LIF894" s="14"/>
      <c r="LIG894" s="14"/>
      <c r="LIH894" s="14"/>
      <c r="LII894" s="14"/>
      <c r="LIJ894" s="14"/>
      <c r="LIK894" s="14"/>
      <c r="LIL894" s="14"/>
      <c r="LIM894" s="14"/>
      <c r="LIN894" s="14"/>
      <c r="LIO894" s="14"/>
      <c r="LIP894" s="14"/>
      <c r="LIQ894" s="14"/>
      <c r="LIR894" s="14"/>
      <c r="LIS894" s="14"/>
      <c r="LIT894" s="14"/>
      <c r="LIU894" s="14"/>
      <c r="LIV894" s="14"/>
      <c r="LIW894" s="14"/>
      <c r="LIX894" s="14"/>
      <c r="LIY894" s="14"/>
      <c r="LIZ894" s="14"/>
      <c r="LJA894" s="14"/>
      <c r="LJB894" s="14"/>
      <c r="LJC894" s="14"/>
      <c r="LJD894" s="14"/>
      <c r="LJE894" s="14"/>
      <c r="LJF894" s="14"/>
      <c r="LJG894" s="14"/>
      <c r="LJH894" s="14"/>
      <c r="LJI894" s="14"/>
      <c r="LJJ894" s="14"/>
      <c r="LJK894" s="14"/>
      <c r="LJL894" s="14"/>
      <c r="LJM894" s="14"/>
      <c r="LJN894" s="14"/>
      <c r="LJO894" s="14"/>
      <c r="LJP894" s="14"/>
      <c r="LJQ894" s="14"/>
      <c r="LJR894" s="14"/>
      <c r="LJS894" s="14"/>
      <c r="LJT894" s="14"/>
      <c r="LJU894" s="14"/>
      <c r="LJV894" s="14"/>
      <c r="LJW894" s="14"/>
      <c r="LJX894" s="14"/>
      <c r="LJY894" s="14"/>
      <c r="LJZ894" s="14"/>
      <c r="LKA894" s="14"/>
      <c r="LKB894" s="14"/>
      <c r="LKC894" s="14"/>
      <c r="LKD894" s="14"/>
      <c r="LKE894" s="14"/>
      <c r="LKF894" s="14"/>
      <c r="LKG894" s="14"/>
      <c r="LKH894" s="14"/>
      <c r="LKI894" s="14"/>
      <c r="LKJ894" s="14"/>
      <c r="LKK894" s="14"/>
      <c r="LKL894" s="14"/>
      <c r="LKM894" s="14"/>
      <c r="LKN894" s="14"/>
      <c r="LKO894" s="14"/>
      <c r="LKP894" s="14"/>
      <c r="LKQ894" s="14"/>
      <c r="LKR894" s="14"/>
      <c r="LKS894" s="14"/>
      <c r="LKT894" s="14"/>
      <c r="LKU894" s="14"/>
      <c r="LKV894" s="14"/>
      <c r="LKW894" s="14"/>
      <c r="LKX894" s="14"/>
      <c r="LKY894" s="14"/>
      <c r="LKZ894" s="14"/>
      <c r="LLA894" s="14"/>
      <c r="LLB894" s="14"/>
      <c r="LLC894" s="14"/>
      <c r="LLD894" s="14"/>
      <c r="LLE894" s="14"/>
      <c r="LLF894" s="14"/>
      <c r="LLG894" s="14"/>
      <c r="LLH894" s="14"/>
      <c r="LLI894" s="14"/>
      <c r="LLJ894" s="14"/>
      <c r="LLK894" s="14"/>
      <c r="LLL894" s="14"/>
      <c r="LLM894" s="14"/>
      <c r="LLN894" s="14"/>
      <c r="LLO894" s="14"/>
      <c r="LLP894" s="14"/>
      <c r="LLQ894" s="14"/>
      <c r="LLR894" s="14"/>
      <c r="LLS894" s="14"/>
      <c r="LLT894" s="14"/>
      <c r="LLU894" s="14"/>
      <c r="LLV894" s="14"/>
      <c r="LLW894" s="14"/>
      <c r="LLX894" s="14"/>
      <c r="LLY894" s="14"/>
      <c r="LLZ894" s="14"/>
      <c r="LMA894" s="14"/>
      <c r="LMB894" s="14"/>
      <c r="LMC894" s="14"/>
      <c r="LMD894" s="14"/>
      <c r="LME894" s="14"/>
      <c r="LMF894" s="14"/>
      <c r="LMG894" s="14"/>
      <c r="LMH894" s="14"/>
      <c r="LMI894" s="14"/>
      <c r="LMJ894" s="14"/>
      <c r="LMK894" s="14"/>
      <c r="LML894" s="14"/>
      <c r="LMM894" s="14"/>
      <c r="LMN894" s="14"/>
      <c r="LMO894" s="14"/>
      <c r="LMP894" s="14"/>
      <c r="LMQ894" s="14"/>
      <c r="LMR894" s="14"/>
      <c r="LMS894" s="14"/>
      <c r="LMT894" s="14"/>
      <c r="LMU894" s="14"/>
      <c r="LMV894" s="14"/>
      <c r="LMW894" s="14"/>
      <c r="LMX894" s="14"/>
      <c r="LMY894" s="14"/>
      <c r="LMZ894" s="14"/>
      <c r="LNA894" s="14"/>
      <c r="LNB894" s="14"/>
      <c r="LNC894" s="14"/>
      <c r="LND894" s="14"/>
      <c r="LNE894" s="14"/>
      <c r="LNF894" s="14"/>
      <c r="LNG894" s="14"/>
      <c r="LNH894" s="14"/>
      <c r="LNI894" s="14"/>
      <c r="LNJ894" s="14"/>
      <c r="LNK894" s="14"/>
      <c r="LNL894" s="14"/>
      <c r="LNM894" s="14"/>
      <c r="LNN894" s="14"/>
      <c r="LNO894" s="14"/>
      <c r="LNP894" s="14"/>
      <c r="LNQ894" s="14"/>
      <c r="LNR894" s="14"/>
      <c r="LNS894" s="14"/>
      <c r="LNT894" s="14"/>
      <c r="LNU894" s="14"/>
      <c r="LNV894" s="14"/>
      <c r="LNW894" s="14"/>
      <c r="LNX894" s="14"/>
      <c r="LNY894" s="14"/>
      <c r="LNZ894" s="14"/>
      <c r="LOA894" s="14"/>
      <c r="LOB894" s="14"/>
      <c r="LOC894" s="14"/>
      <c r="LOD894" s="14"/>
      <c r="LOE894" s="14"/>
      <c r="LOF894" s="14"/>
      <c r="LOG894" s="14"/>
      <c r="LOH894" s="14"/>
      <c r="LOI894" s="14"/>
      <c r="LOJ894" s="14"/>
      <c r="LOK894" s="14"/>
      <c r="LOL894" s="14"/>
      <c r="LOM894" s="14"/>
      <c r="LON894" s="14"/>
      <c r="LOO894" s="14"/>
      <c r="LOP894" s="14"/>
      <c r="LOQ894" s="14"/>
      <c r="LOR894" s="14"/>
      <c r="LOS894" s="14"/>
      <c r="LOT894" s="14"/>
      <c r="LOU894" s="14"/>
      <c r="LOV894" s="14"/>
      <c r="LOW894" s="14"/>
      <c r="LOX894" s="14"/>
      <c r="LOY894" s="14"/>
      <c r="LOZ894" s="14"/>
      <c r="LPA894" s="14"/>
      <c r="LPB894" s="14"/>
      <c r="LPC894" s="14"/>
      <c r="LPD894" s="14"/>
      <c r="LPE894" s="14"/>
      <c r="LPF894" s="14"/>
      <c r="LPG894" s="14"/>
      <c r="LPH894" s="14"/>
      <c r="LPI894" s="14"/>
      <c r="LPJ894" s="14"/>
      <c r="LPK894" s="14"/>
      <c r="LPL894" s="14"/>
      <c r="LPM894" s="14"/>
      <c r="LPN894" s="14"/>
      <c r="LPO894" s="14"/>
      <c r="LPP894" s="14"/>
      <c r="LPQ894" s="14"/>
      <c r="LPR894" s="14"/>
      <c r="LPS894" s="14"/>
      <c r="LPT894" s="14"/>
      <c r="LPU894" s="14"/>
      <c r="LPV894" s="14"/>
      <c r="LPW894" s="14"/>
      <c r="LPX894" s="14"/>
      <c r="LPY894" s="14"/>
      <c r="LPZ894" s="14"/>
      <c r="LQA894" s="14"/>
      <c r="LQB894" s="14"/>
      <c r="LQC894" s="14"/>
      <c r="LQD894" s="14"/>
      <c r="LQE894" s="14"/>
      <c r="LQF894" s="14"/>
      <c r="LQG894" s="14"/>
      <c r="LQH894" s="14"/>
      <c r="LQI894" s="14"/>
      <c r="LQJ894" s="14"/>
      <c r="LQK894" s="14"/>
      <c r="LQL894" s="14"/>
      <c r="LQM894" s="14"/>
      <c r="LQN894" s="14"/>
      <c r="LQO894" s="14"/>
      <c r="LQP894" s="14"/>
      <c r="LQQ894" s="14"/>
      <c r="LQR894" s="14"/>
      <c r="LQS894" s="14"/>
      <c r="LQT894" s="14"/>
      <c r="LQU894" s="14"/>
      <c r="LQV894" s="14"/>
      <c r="LQW894" s="14"/>
      <c r="LQX894" s="14"/>
      <c r="LQY894" s="14"/>
      <c r="LQZ894" s="14"/>
      <c r="LRA894" s="14"/>
      <c r="LRB894" s="14"/>
      <c r="LRC894" s="14"/>
      <c r="LRD894" s="14"/>
      <c r="LRE894" s="14"/>
      <c r="LRF894" s="14"/>
      <c r="LRG894" s="14"/>
      <c r="LRH894" s="14"/>
      <c r="LRI894" s="14"/>
      <c r="LRJ894" s="14"/>
      <c r="LRK894" s="14"/>
      <c r="LRL894" s="14"/>
      <c r="LRM894" s="14"/>
      <c r="LRN894" s="14"/>
      <c r="LRO894" s="14"/>
      <c r="LRP894" s="14"/>
      <c r="LRQ894" s="14"/>
      <c r="LRR894" s="14"/>
      <c r="LRS894" s="14"/>
      <c r="LRT894" s="14"/>
      <c r="LRU894" s="14"/>
      <c r="LRV894" s="14"/>
      <c r="LRW894" s="14"/>
      <c r="LRX894" s="14"/>
      <c r="LRY894" s="14"/>
      <c r="LRZ894" s="14"/>
      <c r="LSA894" s="14"/>
      <c r="LSB894" s="14"/>
      <c r="LSC894" s="14"/>
      <c r="LSD894" s="14"/>
      <c r="LSE894" s="14"/>
      <c r="LSF894" s="14"/>
      <c r="LSG894" s="14"/>
      <c r="LSH894" s="14"/>
      <c r="LSI894" s="14"/>
      <c r="LSJ894" s="14"/>
      <c r="LSK894" s="14"/>
      <c r="LSL894" s="14"/>
      <c r="LSM894" s="14"/>
      <c r="LSN894" s="14"/>
      <c r="LSO894" s="14"/>
      <c r="LSP894" s="14"/>
      <c r="LSQ894" s="14"/>
      <c r="LSR894" s="14"/>
      <c r="LSS894" s="14"/>
      <c r="LST894" s="14"/>
      <c r="LSU894" s="14"/>
      <c r="LSV894" s="14"/>
      <c r="LSW894" s="14"/>
      <c r="LSX894" s="14"/>
      <c r="LSY894" s="14"/>
      <c r="LSZ894" s="14"/>
      <c r="LTA894" s="14"/>
      <c r="LTB894" s="14"/>
      <c r="LTC894" s="14"/>
      <c r="LTD894" s="14"/>
      <c r="LTE894" s="14"/>
      <c r="LTF894" s="14"/>
      <c r="LTG894" s="14"/>
      <c r="LTH894" s="14"/>
      <c r="LTI894" s="14"/>
      <c r="LTJ894" s="14"/>
      <c r="LTK894" s="14"/>
      <c r="LTL894" s="14"/>
      <c r="LTM894" s="14"/>
      <c r="LTN894" s="14"/>
      <c r="LTO894" s="14"/>
      <c r="LTP894" s="14"/>
      <c r="LTQ894" s="14"/>
      <c r="LTR894" s="14"/>
      <c r="LTS894" s="14"/>
      <c r="LTT894" s="14"/>
      <c r="LTU894" s="14"/>
      <c r="LTV894" s="14"/>
      <c r="LTW894" s="14"/>
      <c r="LTX894" s="14"/>
      <c r="LTY894" s="14"/>
      <c r="LTZ894" s="14"/>
      <c r="LUA894" s="14"/>
      <c r="LUB894" s="14"/>
      <c r="LUC894" s="14"/>
      <c r="LUD894" s="14"/>
      <c r="LUE894" s="14"/>
      <c r="LUF894" s="14"/>
      <c r="LUG894" s="14"/>
      <c r="LUH894" s="14"/>
      <c r="LUI894" s="14"/>
      <c r="LUJ894" s="14"/>
      <c r="LUK894" s="14"/>
      <c r="LUL894" s="14"/>
      <c r="LUM894" s="14"/>
      <c r="LUN894" s="14"/>
      <c r="LUO894" s="14"/>
      <c r="LUP894" s="14"/>
      <c r="LUQ894" s="14"/>
      <c r="LUR894" s="14"/>
      <c r="LUS894" s="14"/>
      <c r="LUT894" s="14"/>
      <c r="LUU894" s="14"/>
      <c r="LUV894" s="14"/>
      <c r="LUW894" s="14"/>
      <c r="LUX894" s="14"/>
      <c r="LUY894" s="14"/>
      <c r="LUZ894" s="14"/>
      <c r="LVA894" s="14"/>
      <c r="LVB894" s="14"/>
      <c r="LVC894" s="14"/>
      <c r="LVD894" s="14"/>
      <c r="LVE894" s="14"/>
      <c r="LVF894" s="14"/>
      <c r="LVG894" s="14"/>
      <c r="LVH894" s="14"/>
      <c r="LVI894" s="14"/>
      <c r="LVJ894" s="14"/>
      <c r="LVK894" s="14"/>
      <c r="LVL894" s="14"/>
      <c r="LVM894" s="14"/>
      <c r="LVN894" s="14"/>
      <c r="LVO894" s="14"/>
      <c r="LVP894" s="14"/>
      <c r="LVQ894" s="14"/>
      <c r="LVR894" s="14"/>
      <c r="LVS894" s="14"/>
      <c r="LVT894" s="14"/>
      <c r="LVU894" s="14"/>
      <c r="LVV894" s="14"/>
      <c r="LVW894" s="14"/>
      <c r="LVX894" s="14"/>
      <c r="LVY894" s="14"/>
      <c r="LVZ894" s="14"/>
      <c r="LWA894" s="14"/>
      <c r="LWB894" s="14"/>
      <c r="LWC894" s="14"/>
      <c r="LWD894" s="14"/>
      <c r="LWE894" s="14"/>
      <c r="LWF894" s="14"/>
      <c r="LWG894" s="14"/>
      <c r="LWH894" s="14"/>
      <c r="LWI894" s="14"/>
      <c r="LWJ894" s="14"/>
      <c r="LWK894" s="14"/>
      <c r="LWL894" s="14"/>
      <c r="LWM894" s="14"/>
      <c r="LWN894" s="14"/>
      <c r="LWO894" s="14"/>
      <c r="LWP894" s="14"/>
      <c r="LWQ894" s="14"/>
      <c r="LWR894" s="14"/>
      <c r="LWS894" s="14"/>
      <c r="LWT894" s="14"/>
      <c r="LWU894" s="14"/>
      <c r="LWV894" s="14"/>
      <c r="LWW894" s="14"/>
      <c r="LWX894" s="14"/>
      <c r="LWY894" s="14"/>
      <c r="LWZ894" s="14"/>
      <c r="LXA894" s="14"/>
      <c r="LXB894" s="14"/>
      <c r="LXC894" s="14"/>
      <c r="LXD894" s="14"/>
      <c r="LXE894" s="14"/>
      <c r="LXF894" s="14"/>
      <c r="LXG894" s="14"/>
      <c r="LXH894" s="14"/>
      <c r="LXI894" s="14"/>
      <c r="LXJ894" s="14"/>
      <c r="LXK894" s="14"/>
      <c r="LXL894" s="14"/>
      <c r="LXM894" s="14"/>
      <c r="LXN894" s="14"/>
      <c r="LXO894" s="14"/>
      <c r="LXP894" s="14"/>
      <c r="LXQ894" s="14"/>
      <c r="LXR894" s="14"/>
      <c r="LXS894" s="14"/>
      <c r="LXT894" s="14"/>
      <c r="LXU894" s="14"/>
      <c r="LXV894" s="14"/>
      <c r="LXW894" s="14"/>
      <c r="LXX894" s="14"/>
      <c r="LXY894" s="14"/>
      <c r="LXZ894" s="14"/>
      <c r="LYA894" s="14"/>
      <c r="LYB894" s="14"/>
      <c r="LYC894" s="14"/>
      <c r="LYD894" s="14"/>
      <c r="LYE894" s="14"/>
      <c r="LYF894" s="14"/>
      <c r="LYG894" s="14"/>
      <c r="LYH894" s="14"/>
      <c r="LYI894" s="14"/>
      <c r="LYJ894" s="14"/>
      <c r="LYK894" s="14"/>
      <c r="LYL894" s="14"/>
      <c r="LYM894" s="14"/>
      <c r="LYN894" s="14"/>
      <c r="LYO894" s="14"/>
      <c r="LYP894" s="14"/>
      <c r="LYQ894" s="14"/>
      <c r="LYR894" s="14"/>
      <c r="LYS894" s="14"/>
      <c r="LYT894" s="14"/>
      <c r="LYU894" s="14"/>
      <c r="LYV894" s="14"/>
      <c r="LYW894" s="14"/>
      <c r="LYX894" s="14"/>
      <c r="LYY894" s="14"/>
      <c r="LYZ894" s="14"/>
      <c r="LZA894" s="14"/>
      <c r="LZB894" s="14"/>
      <c r="LZC894" s="14"/>
      <c r="LZD894" s="14"/>
      <c r="LZE894" s="14"/>
      <c r="LZF894" s="14"/>
      <c r="LZG894" s="14"/>
      <c r="LZH894" s="14"/>
      <c r="LZI894" s="14"/>
      <c r="LZJ894" s="14"/>
      <c r="LZK894" s="14"/>
      <c r="LZL894" s="14"/>
      <c r="LZM894" s="14"/>
      <c r="LZN894" s="14"/>
      <c r="LZO894" s="14"/>
      <c r="LZP894" s="14"/>
      <c r="LZQ894" s="14"/>
      <c r="LZR894" s="14"/>
      <c r="LZS894" s="14"/>
      <c r="LZT894" s="14"/>
      <c r="LZU894" s="14"/>
      <c r="LZV894" s="14"/>
      <c r="LZW894" s="14"/>
      <c r="LZX894" s="14"/>
      <c r="LZY894" s="14"/>
      <c r="LZZ894" s="14"/>
      <c r="MAA894" s="14"/>
      <c r="MAB894" s="14"/>
      <c r="MAC894" s="14"/>
      <c r="MAD894" s="14"/>
      <c r="MAE894" s="14"/>
      <c r="MAF894" s="14"/>
      <c r="MAG894" s="14"/>
      <c r="MAH894" s="14"/>
      <c r="MAI894" s="14"/>
      <c r="MAJ894" s="14"/>
      <c r="MAK894" s="14"/>
      <c r="MAL894" s="14"/>
      <c r="MAM894" s="14"/>
      <c r="MAN894" s="14"/>
      <c r="MAO894" s="14"/>
      <c r="MAP894" s="14"/>
      <c r="MAQ894" s="14"/>
      <c r="MAR894" s="14"/>
      <c r="MAS894" s="14"/>
      <c r="MAT894" s="14"/>
      <c r="MAU894" s="14"/>
      <c r="MAV894" s="14"/>
      <c r="MAW894" s="14"/>
      <c r="MAX894" s="14"/>
      <c r="MAY894" s="14"/>
      <c r="MAZ894" s="14"/>
      <c r="MBA894" s="14"/>
      <c r="MBB894" s="14"/>
      <c r="MBC894" s="14"/>
      <c r="MBD894" s="14"/>
      <c r="MBE894" s="14"/>
      <c r="MBF894" s="14"/>
      <c r="MBG894" s="14"/>
      <c r="MBH894" s="14"/>
      <c r="MBI894" s="14"/>
      <c r="MBJ894" s="14"/>
      <c r="MBK894" s="14"/>
      <c r="MBL894" s="14"/>
      <c r="MBM894" s="14"/>
      <c r="MBN894" s="14"/>
      <c r="MBO894" s="14"/>
      <c r="MBP894" s="14"/>
      <c r="MBQ894" s="14"/>
      <c r="MBR894" s="14"/>
      <c r="MBS894" s="14"/>
      <c r="MBT894" s="14"/>
      <c r="MBU894" s="14"/>
      <c r="MBV894" s="14"/>
      <c r="MBW894" s="14"/>
      <c r="MBX894" s="14"/>
      <c r="MBY894" s="14"/>
      <c r="MBZ894" s="14"/>
      <c r="MCA894" s="14"/>
      <c r="MCB894" s="14"/>
      <c r="MCC894" s="14"/>
      <c r="MCD894" s="14"/>
      <c r="MCE894" s="14"/>
      <c r="MCF894" s="14"/>
      <c r="MCG894" s="14"/>
      <c r="MCH894" s="14"/>
      <c r="MCI894" s="14"/>
      <c r="MCJ894" s="14"/>
      <c r="MCK894" s="14"/>
      <c r="MCL894" s="14"/>
      <c r="MCM894" s="14"/>
      <c r="MCN894" s="14"/>
      <c r="MCO894" s="14"/>
      <c r="MCP894" s="14"/>
      <c r="MCQ894" s="14"/>
      <c r="MCR894" s="14"/>
      <c r="MCS894" s="14"/>
      <c r="MCT894" s="14"/>
      <c r="MCU894" s="14"/>
      <c r="MCV894" s="14"/>
      <c r="MCW894" s="14"/>
      <c r="MCX894" s="14"/>
      <c r="MCY894" s="14"/>
      <c r="MCZ894" s="14"/>
      <c r="MDA894" s="14"/>
      <c r="MDB894" s="14"/>
      <c r="MDC894" s="14"/>
      <c r="MDD894" s="14"/>
      <c r="MDE894" s="14"/>
      <c r="MDF894" s="14"/>
      <c r="MDG894" s="14"/>
      <c r="MDH894" s="14"/>
      <c r="MDI894" s="14"/>
      <c r="MDJ894" s="14"/>
      <c r="MDK894" s="14"/>
      <c r="MDL894" s="14"/>
      <c r="MDM894" s="14"/>
      <c r="MDN894" s="14"/>
      <c r="MDO894" s="14"/>
      <c r="MDP894" s="14"/>
      <c r="MDQ894" s="14"/>
      <c r="MDR894" s="14"/>
      <c r="MDS894" s="14"/>
      <c r="MDT894" s="14"/>
      <c r="MDU894" s="14"/>
      <c r="MDV894" s="14"/>
      <c r="MDW894" s="14"/>
      <c r="MDX894" s="14"/>
      <c r="MDY894" s="14"/>
      <c r="MDZ894" s="14"/>
      <c r="MEA894" s="14"/>
      <c r="MEB894" s="14"/>
      <c r="MEC894" s="14"/>
      <c r="MED894" s="14"/>
      <c r="MEE894" s="14"/>
      <c r="MEF894" s="14"/>
      <c r="MEG894" s="14"/>
      <c r="MEH894" s="14"/>
      <c r="MEI894" s="14"/>
      <c r="MEJ894" s="14"/>
      <c r="MEK894" s="14"/>
      <c r="MEL894" s="14"/>
      <c r="MEM894" s="14"/>
      <c r="MEN894" s="14"/>
      <c r="MEO894" s="14"/>
      <c r="MEP894" s="14"/>
      <c r="MEQ894" s="14"/>
      <c r="MER894" s="14"/>
      <c r="MES894" s="14"/>
      <c r="MET894" s="14"/>
      <c r="MEU894" s="14"/>
      <c r="MEV894" s="14"/>
      <c r="MEW894" s="14"/>
      <c r="MEX894" s="14"/>
      <c r="MEY894" s="14"/>
      <c r="MEZ894" s="14"/>
      <c r="MFA894" s="14"/>
      <c r="MFB894" s="14"/>
      <c r="MFC894" s="14"/>
      <c r="MFD894" s="14"/>
      <c r="MFE894" s="14"/>
      <c r="MFF894" s="14"/>
      <c r="MFG894" s="14"/>
      <c r="MFH894" s="14"/>
      <c r="MFI894" s="14"/>
      <c r="MFJ894" s="14"/>
      <c r="MFK894" s="14"/>
      <c r="MFL894" s="14"/>
      <c r="MFM894" s="14"/>
      <c r="MFN894" s="14"/>
      <c r="MFO894" s="14"/>
      <c r="MFP894" s="14"/>
      <c r="MFQ894" s="14"/>
      <c r="MFR894" s="14"/>
      <c r="MFS894" s="14"/>
      <c r="MFT894" s="14"/>
      <c r="MFU894" s="14"/>
      <c r="MFV894" s="14"/>
      <c r="MFW894" s="14"/>
      <c r="MFX894" s="14"/>
      <c r="MFY894" s="14"/>
      <c r="MFZ894" s="14"/>
      <c r="MGA894" s="14"/>
      <c r="MGB894" s="14"/>
      <c r="MGC894" s="14"/>
      <c r="MGD894" s="14"/>
      <c r="MGE894" s="14"/>
      <c r="MGF894" s="14"/>
      <c r="MGG894" s="14"/>
      <c r="MGH894" s="14"/>
      <c r="MGI894" s="14"/>
      <c r="MGJ894" s="14"/>
      <c r="MGK894" s="14"/>
      <c r="MGL894" s="14"/>
      <c r="MGM894" s="14"/>
      <c r="MGN894" s="14"/>
      <c r="MGO894" s="14"/>
      <c r="MGP894" s="14"/>
      <c r="MGQ894" s="14"/>
      <c r="MGR894" s="14"/>
      <c r="MGS894" s="14"/>
      <c r="MGT894" s="14"/>
      <c r="MGU894" s="14"/>
      <c r="MGV894" s="14"/>
      <c r="MGW894" s="14"/>
      <c r="MGX894" s="14"/>
      <c r="MGY894" s="14"/>
      <c r="MGZ894" s="14"/>
      <c r="MHA894" s="14"/>
      <c r="MHB894" s="14"/>
      <c r="MHC894" s="14"/>
      <c r="MHD894" s="14"/>
      <c r="MHE894" s="14"/>
      <c r="MHF894" s="14"/>
      <c r="MHG894" s="14"/>
      <c r="MHH894" s="14"/>
      <c r="MHI894" s="14"/>
      <c r="MHJ894" s="14"/>
      <c r="MHK894" s="14"/>
      <c r="MHL894" s="14"/>
      <c r="MHM894" s="14"/>
      <c r="MHN894" s="14"/>
      <c r="MHO894" s="14"/>
      <c r="MHP894" s="14"/>
      <c r="MHQ894" s="14"/>
      <c r="MHR894" s="14"/>
      <c r="MHS894" s="14"/>
      <c r="MHT894" s="14"/>
      <c r="MHU894" s="14"/>
      <c r="MHV894" s="14"/>
      <c r="MHW894" s="14"/>
      <c r="MHX894" s="14"/>
      <c r="MHY894" s="14"/>
      <c r="MHZ894" s="14"/>
      <c r="MIA894" s="14"/>
      <c r="MIB894" s="14"/>
      <c r="MIC894" s="14"/>
      <c r="MID894" s="14"/>
      <c r="MIE894" s="14"/>
      <c r="MIF894" s="14"/>
      <c r="MIG894" s="14"/>
      <c r="MIH894" s="14"/>
      <c r="MII894" s="14"/>
      <c r="MIJ894" s="14"/>
      <c r="MIK894" s="14"/>
      <c r="MIL894" s="14"/>
      <c r="MIM894" s="14"/>
      <c r="MIN894" s="14"/>
      <c r="MIO894" s="14"/>
      <c r="MIP894" s="14"/>
      <c r="MIQ894" s="14"/>
      <c r="MIR894" s="14"/>
      <c r="MIS894" s="14"/>
      <c r="MIT894" s="14"/>
      <c r="MIU894" s="14"/>
      <c r="MIV894" s="14"/>
      <c r="MIW894" s="14"/>
      <c r="MIX894" s="14"/>
      <c r="MIY894" s="14"/>
      <c r="MIZ894" s="14"/>
      <c r="MJA894" s="14"/>
      <c r="MJB894" s="14"/>
      <c r="MJC894" s="14"/>
      <c r="MJD894" s="14"/>
      <c r="MJE894" s="14"/>
      <c r="MJF894" s="14"/>
      <c r="MJG894" s="14"/>
      <c r="MJH894" s="14"/>
      <c r="MJI894" s="14"/>
      <c r="MJJ894" s="14"/>
      <c r="MJK894" s="14"/>
      <c r="MJL894" s="14"/>
      <c r="MJM894" s="14"/>
      <c r="MJN894" s="14"/>
      <c r="MJO894" s="14"/>
      <c r="MJP894" s="14"/>
      <c r="MJQ894" s="14"/>
      <c r="MJR894" s="14"/>
      <c r="MJS894" s="14"/>
      <c r="MJT894" s="14"/>
      <c r="MJU894" s="14"/>
      <c r="MJV894" s="14"/>
      <c r="MJW894" s="14"/>
      <c r="MJX894" s="14"/>
      <c r="MJY894" s="14"/>
      <c r="MJZ894" s="14"/>
      <c r="MKA894" s="14"/>
      <c r="MKB894" s="14"/>
      <c r="MKC894" s="14"/>
      <c r="MKD894" s="14"/>
      <c r="MKE894" s="14"/>
      <c r="MKF894" s="14"/>
      <c r="MKG894" s="14"/>
      <c r="MKH894" s="14"/>
      <c r="MKI894" s="14"/>
      <c r="MKJ894" s="14"/>
      <c r="MKK894" s="14"/>
      <c r="MKL894" s="14"/>
      <c r="MKM894" s="14"/>
      <c r="MKN894" s="14"/>
      <c r="MKO894" s="14"/>
      <c r="MKP894" s="14"/>
      <c r="MKQ894" s="14"/>
      <c r="MKR894" s="14"/>
      <c r="MKS894" s="14"/>
      <c r="MKT894" s="14"/>
      <c r="MKU894" s="14"/>
      <c r="MKV894" s="14"/>
      <c r="MKW894" s="14"/>
      <c r="MKX894" s="14"/>
      <c r="MKY894" s="14"/>
      <c r="MKZ894" s="14"/>
      <c r="MLA894" s="14"/>
      <c r="MLB894" s="14"/>
      <c r="MLC894" s="14"/>
      <c r="MLD894" s="14"/>
      <c r="MLE894" s="14"/>
      <c r="MLF894" s="14"/>
      <c r="MLG894" s="14"/>
      <c r="MLH894" s="14"/>
      <c r="MLI894" s="14"/>
      <c r="MLJ894" s="14"/>
      <c r="MLK894" s="14"/>
      <c r="MLL894" s="14"/>
      <c r="MLM894" s="14"/>
      <c r="MLN894" s="14"/>
      <c r="MLO894" s="14"/>
      <c r="MLP894" s="14"/>
      <c r="MLQ894" s="14"/>
      <c r="MLR894" s="14"/>
      <c r="MLS894" s="14"/>
      <c r="MLT894" s="14"/>
      <c r="MLU894" s="14"/>
      <c r="MLV894" s="14"/>
      <c r="MLW894" s="14"/>
      <c r="MLX894" s="14"/>
      <c r="MLY894" s="14"/>
      <c r="MLZ894" s="14"/>
      <c r="MMA894" s="14"/>
      <c r="MMB894" s="14"/>
      <c r="MMC894" s="14"/>
      <c r="MMD894" s="14"/>
      <c r="MME894" s="14"/>
      <c r="MMF894" s="14"/>
      <c r="MMG894" s="14"/>
      <c r="MMH894" s="14"/>
      <c r="MMI894" s="14"/>
      <c r="MMJ894" s="14"/>
      <c r="MMK894" s="14"/>
      <c r="MML894" s="14"/>
      <c r="MMM894" s="14"/>
      <c r="MMN894" s="14"/>
      <c r="MMO894" s="14"/>
      <c r="MMP894" s="14"/>
      <c r="MMQ894" s="14"/>
      <c r="MMR894" s="14"/>
      <c r="MMS894" s="14"/>
      <c r="MMT894" s="14"/>
      <c r="MMU894" s="14"/>
      <c r="MMV894" s="14"/>
      <c r="MMW894" s="14"/>
      <c r="MMX894" s="14"/>
      <c r="MMY894" s="14"/>
      <c r="MMZ894" s="14"/>
      <c r="MNA894" s="14"/>
      <c r="MNB894" s="14"/>
      <c r="MNC894" s="14"/>
      <c r="MND894" s="14"/>
      <c r="MNE894" s="14"/>
      <c r="MNF894" s="14"/>
      <c r="MNG894" s="14"/>
      <c r="MNH894" s="14"/>
      <c r="MNI894" s="14"/>
      <c r="MNJ894" s="14"/>
      <c r="MNK894" s="14"/>
      <c r="MNL894" s="14"/>
      <c r="MNM894" s="14"/>
      <c r="MNN894" s="14"/>
      <c r="MNO894" s="14"/>
      <c r="MNP894" s="14"/>
      <c r="MNQ894" s="14"/>
      <c r="MNR894" s="14"/>
      <c r="MNS894" s="14"/>
      <c r="MNT894" s="14"/>
      <c r="MNU894" s="14"/>
      <c r="MNV894" s="14"/>
      <c r="MNW894" s="14"/>
      <c r="MNX894" s="14"/>
      <c r="MNY894" s="14"/>
      <c r="MNZ894" s="14"/>
      <c r="MOA894" s="14"/>
      <c r="MOB894" s="14"/>
      <c r="MOC894" s="14"/>
      <c r="MOD894" s="14"/>
      <c r="MOE894" s="14"/>
      <c r="MOF894" s="14"/>
      <c r="MOG894" s="14"/>
      <c r="MOH894" s="14"/>
      <c r="MOI894" s="14"/>
      <c r="MOJ894" s="14"/>
      <c r="MOK894" s="14"/>
      <c r="MOL894" s="14"/>
      <c r="MOM894" s="14"/>
      <c r="MON894" s="14"/>
      <c r="MOO894" s="14"/>
      <c r="MOP894" s="14"/>
      <c r="MOQ894" s="14"/>
      <c r="MOR894" s="14"/>
      <c r="MOS894" s="14"/>
      <c r="MOT894" s="14"/>
      <c r="MOU894" s="14"/>
      <c r="MOV894" s="14"/>
      <c r="MOW894" s="14"/>
      <c r="MOX894" s="14"/>
      <c r="MOY894" s="14"/>
      <c r="MOZ894" s="14"/>
      <c r="MPA894" s="14"/>
      <c r="MPB894" s="14"/>
      <c r="MPC894" s="14"/>
      <c r="MPD894" s="14"/>
      <c r="MPE894" s="14"/>
      <c r="MPF894" s="14"/>
      <c r="MPG894" s="14"/>
      <c r="MPH894" s="14"/>
      <c r="MPI894" s="14"/>
      <c r="MPJ894" s="14"/>
      <c r="MPK894" s="14"/>
      <c r="MPL894" s="14"/>
      <c r="MPM894" s="14"/>
      <c r="MPN894" s="14"/>
      <c r="MPO894" s="14"/>
      <c r="MPP894" s="14"/>
      <c r="MPQ894" s="14"/>
      <c r="MPR894" s="14"/>
      <c r="MPS894" s="14"/>
      <c r="MPT894" s="14"/>
      <c r="MPU894" s="14"/>
      <c r="MPV894" s="14"/>
      <c r="MPW894" s="14"/>
      <c r="MPX894" s="14"/>
      <c r="MPY894" s="14"/>
      <c r="MPZ894" s="14"/>
      <c r="MQA894" s="14"/>
      <c r="MQB894" s="14"/>
      <c r="MQC894" s="14"/>
      <c r="MQD894" s="14"/>
      <c r="MQE894" s="14"/>
      <c r="MQF894" s="14"/>
      <c r="MQG894" s="14"/>
      <c r="MQH894" s="14"/>
      <c r="MQI894" s="14"/>
      <c r="MQJ894" s="14"/>
      <c r="MQK894" s="14"/>
      <c r="MQL894" s="14"/>
      <c r="MQM894" s="14"/>
      <c r="MQN894" s="14"/>
      <c r="MQO894" s="14"/>
      <c r="MQP894" s="14"/>
      <c r="MQQ894" s="14"/>
      <c r="MQR894" s="14"/>
      <c r="MQS894" s="14"/>
      <c r="MQT894" s="14"/>
      <c r="MQU894" s="14"/>
      <c r="MQV894" s="14"/>
      <c r="MQW894" s="14"/>
      <c r="MQX894" s="14"/>
      <c r="MQY894" s="14"/>
      <c r="MQZ894" s="14"/>
      <c r="MRA894" s="14"/>
      <c r="MRB894" s="14"/>
      <c r="MRC894" s="14"/>
      <c r="MRD894" s="14"/>
      <c r="MRE894" s="14"/>
      <c r="MRF894" s="14"/>
      <c r="MRG894" s="14"/>
      <c r="MRH894" s="14"/>
      <c r="MRI894" s="14"/>
      <c r="MRJ894" s="14"/>
      <c r="MRK894" s="14"/>
      <c r="MRL894" s="14"/>
      <c r="MRM894" s="14"/>
      <c r="MRN894" s="14"/>
      <c r="MRO894" s="14"/>
      <c r="MRP894" s="14"/>
      <c r="MRQ894" s="14"/>
      <c r="MRR894" s="14"/>
      <c r="MRS894" s="14"/>
      <c r="MRT894" s="14"/>
      <c r="MRU894" s="14"/>
      <c r="MRV894" s="14"/>
      <c r="MRW894" s="14"/>
      <c r="MRX894" s="14"/>
      <c r="MRY894" s="14"/>
      <c r="MRZ894" s="14"/>
      <c r="MSA894" s="14"/>
      <c r="MSB894" s="14"/>
      <c r="MSC894" s="14"/>
      <c r="MSD894" s="14"/>
      <c r="MSE894" s="14"/>
      <c r="MSF894" s="14"/>
      <c r="MSG894" s="14"/>
      <c r="MSH894" s="14"/>
      <c r="MSI894" s="14"/>
      <c r="MSJ894" s="14"/>
      <c r="MSK894" s="14"/>
      <c r="MSL894" s="14"/>
      <c r="MSM894" s="14"/>
      <c r="MSN894" s="14"/>
      <c r="MSO894" s="14"/>
      <c r="MSP894" s="14"/>
      <c r="MSQ894" s="14"/>
      <c r="MSR894" s="14"/>
      <c r="MSS894" s="14"/>
      <c r="MST894" s="14"/>
      <c r="MSU894" s="14"/>
      <c r="MSV894" s="14"/>
      <c r="MSW894" s="14"/>
      <c r="MSX894" s="14"/>
      <c r="MSY894" s="14"/>
      <c r="MSZ894" s="14"/>
      <c r="MTA894" s="14"/>
      <c r="MTB894" s="14"/>
      <c r="MTC894" s="14"/>
      <c r="MTD894" s="14"/>
      <c r="MTE894" s="14"/>
      <c r="MTF894" s="14"/>
      <c r="MTG894" s="14"/>
      <c r="MTH894" s="14"/>
      <c r="MTI894" s="14"/>
      <c r="MTJ894" s="14"/>
      <c r="MTK894" s="14"/>
      <c r="MTL894" s="14"/>
      <c r="MTM894" s="14"/>
      <c r="MTN894" s="14"/>
      <c r="MTO894" s="14"/>
      <c r="MTP894" s="14"/>
      <c r="MTQ894" s="14"/>
      <c r="MTR894" s="14"/>
      <c r="MTS894" s="14"/>
      <c r="MTT894" s="14"/>
      <c r="MTU894" s="14"/>
      <c r="MTV894" s="14"/>
      <c r="MTW894" s="14"/>
      <c r="MTX894" s="14"/>
      <c r="MTY894" s="14"/>
      <c r="MTZ894" s="14"/>
      <c r="MUA894" s="14"/>
      <c r="MUB894" s="14"/>
      <c r="MUC894" s="14"/>
      <c r="MUD894" s="14"/>
      <c r="MUE894" s="14"/>
      <c r="MUF894" s="14"/>
      <c r="MUG894" s="14"/>
      <c r="MUH894" s="14"/>
      <c r="MUI894" s="14"/>
      <c r="MUJ894" s="14"/>
      <c r="MUK894" s="14"/>
      <c r="MUL894" s="14"/>
      <c r="MUM894" s="14"/>
      <c r="MUN894" s="14"/>
      <c r="MUO894" s="14"/>
      <c r="MUP894" s="14"/>
      <c r="MUQ894" s="14"/>
      <c r="MUR894" s="14"/>
      <c r="MUS894" s="14"/>
      <c r="MUT894" s="14"/>
      <c r="MUU894" s="14"/>
      <c r="MUV894" s="14"/>
      <c r="MUW894" s="14"/>
      <c r="MUX894" s="14"/>
      <c r="MUY894" s="14"/>
      <c r="MUZ894" s="14"/>
      <c r="MVA894" s="14"/>
      <c r="MVB894" s="14"/>
      <c r="MVC894" s="14"/>
      <c r="MVD894" s="14"/>
      <c r="MVE894" s="14"/>
      <c r="MVF894" s="14"/>
      <c r="MVG894" s="14"/>
      <c r="MVH894" s="14"/>
      <c r="MVI894" s="14"/>
      <c r="MVJ894" s="14"/>
      <c r="MVK894" s="14"/>
      <c r="MVL894" s="14"/>
      <c r="MVM894" s="14"/>
      <c r="MVN894" s="14"/>
      <c r="MVO894" s="14"/>
      <c r="MVP894" s="14"/>
      <c r="MVQ894" s="14"/>
      <c r="MVR894" s="14"/>
      <c r="MVS894" s="14"/>
      <c r="MVT894" s="14"/>
      <c r="MVU894" s="14"/>
      <c r="MVV894" s="14"/>
      <c r="MVW894" s="14"/>
      <c r="MVX894" s="14"/>
      <c r="MVY894" s="14"/>
      <c r="MVZ894" s="14"/>
      <c r="MWA894" s="14"/>
      <c r="MWB894" s="14"/>
      <c r="MWC894" s="14"/>
      <c r="MWD894" s="14"/>
      <c r="MWE894" s="14"/>
      <c r="MWF894" s="14"/>
      <c r="MWG894" s="14"/>
      <c r="MWH894" s="14"/>
      <c r="MWI894" s="14"/>
      <c r="MWJ894" s="14"/>
      <c r="MWK894" s="14"/>
      <c r="MWL894" s="14"/>
      <c r="MWM894" s="14"/>
      <c r="MWN894" s="14"/>
      <c r="MWO894" s="14"/>
      <c r="MWP894" s="14"/>
      <c r="MWQ894" s="14"/>
      <c r="MWR894" s="14"/>
      <c r="MWS894" s="14"/>
      <c r="MWT894" s="14"/>
      <c r="MWU894" s="14"/>
      <c r="MWV894" s="14"/>
      <c r="MWW894" s="14"/>
      <c r="MWX894" s="14"/>
      <c r="MWY894" s="14"/>
      <c r="MWZ894" s="14"/>
      <c r="MXA894" s="14"/>
      <c r="MXB894" s="14"/>
      <c r="MXC894" s="14"/>
      <c r="MXD894" s="14"/>
      <c r="MXE894" s="14"/>
      <c r="MXF894" s="14"/>
      <c r="MXG894" s="14"/>
      <c r="MXH894" s="14"/>
      <c r="MXI894" s="14"/>
      <c r="MXJ894" s="14"/>
      <c r="MXK894" s="14"/>
      <c r="MXL894" s="14"/>
      <c r="MXM894" s="14"/>
      <c r="MXN894" s="14"/>
      <c r="MXO894" s="14"/>
      <c r="MXP894" s="14"/>
      <c r="MXQ894" s="14"/>
      <c r="MXR894" s="14"/>
      <c r="MXS894" s="14"/>
      <c r="MXT894" s="14"/>
      <c r="MXU894" s="14"/>
      <c r="MXV894" s="14"/>
      <c r="MXW894" s="14"/>
      <c r="MXX894" s="14"/>
      <c r="MXY894" s="14"/>
      <c r="MXZ894" s="14"/>
      <c r="MYA894" s="14"/>
      <c r="MYB894" s="14"/>
      <c r="MYC894" s="14"/>
      <c r="MYD894" s="14"/>
      <c r="MYE894" s="14"/>
      <c r="MYF894" s="14"/>
      <c r="MYG894" s="14"/>
      <c r="MYH894" s="14"/>
      <c r="MYI894" s="14"/>
      <c r="MYJ894" s="14"/>
      <c r="MYK894" s="14"/>
      <c r="MYL894" s="14"/>
      <c r="MYM894" s="14"/>
      <c r="MYN894" s="14"/>
      <c r="MYO894" s="14"/>
      <c r="MYP894" s="14"/>
      <c r="MYQ894" s="14"/>
      <c r="MYR894" s="14"/>
      <c r="MYS894" s="14"/>
      <c r="MYT894" s="14"/>
      <c r="MYU894" s="14"/>
      <c r="MYV894" s="14"/>
      <c r="MYW894" s="14"/>
      <c r="MYX894" s="14"/>
      <c r="MYY894" s="14"/>
      <c r="MYZ894" s="14"/>
      <c r="MZA894" s="14"/>
      <c r="MZB894" s="14"/>
      <c r="MZC894" s="14"/>
      <c r="MZD894" s="14"/>
      <c r="MZE894" s="14"/>
      <c r="MZF894" s="14"/>
      <c r="MZG894" s="14"/>
      <c r="MZH894" s="14"/>
      <c r="MZI894" s="14"/>
      <c r="MZJ894" s="14"/>
      <c r="MZK894" s="14"/>
      <c r="MZL894" s="14"/>
      <c r="MZM894" s="14"/>
      <c r="MZN894" s="14"/>
      <c r="MZO894" s="14"/>
      <c r="MZP894" s="14"/>
      <c r="MZQ894" s="14"/>
      <c r="MZR894" s="14"/>
      <c r="MZS894" s="14"/>
      <c r="MZT894" s="14"/>
      <c r="MZU894" s="14"/>
      <c r="MZV894" s="14"/>
      <c r="MZW894" s="14"/>
      <c r="MZX894" s="14"/>
      <c r="MZY894" s="14"/>
      <c r="MZZ894" s="14"/>
      <c r="NAA894" s="14"/>
      <c r="NAB894" s="14"/>
      <c r="NAC894" s="14"/>
      <c r="NAD894" s="14"/>
      <c r="NAE894" s="14"/>
      <c r="NAF894" s="14"/>
      <c r="NAG894" s="14"/>
      <c r="NAH894" s="14"/>
      <c r="NAI894" s="14"/>
      <c r="NAJ894" s="14"/>
      <c r="NAK894" s="14"/>
      <c r="NAL894" s="14"/>
      <c r="NAM894" s="14"/>
      <c r="NAN894" s="14"/>
      <c r="NAO894" s="14"/>
      <c r="NAP894" s="14"/>
      <c r="NAQ894" s="14"/>
      <c r="NAR894" s="14"/>
      <c r="NAS894" s="14"/>
      <c r="NAT894" s="14"/>
      <c r="NAU894" s="14"/>
      <c r="NAV894" s="14"/>
      <c r="NAW894" s="14"/>
      <c r="NAX894" s="14"/>
      <c r="NAY894" s="14"/>
      <c r="NAZ894" s="14"/>
      <c r="NBA894" s="14"/>
      <c r="NBB894" s="14"/>
      <c r="NBC894" s="14"/>
      <c r="NBD894" s="14"/>
      <c r="NBE894" s="14"/>
      <c r="NBF894" s="14"/>
      <c r="NBG894" s="14"/>
      <c r="NBH894" s="14"/>
      <c r="NBI894" s="14"/>
      <c r="NBJ894" s="14"/>
      <c r="NBK894" s="14"/>
      <c r="NBL894" s="14"/>
      <c r="NBM894" s="14"/>
      <c r="NBN894" s="14"/>
      <c r="NBO894" s="14"/>
      <c r="NBP894" s="14"/>
      <c r="NBQ894" s="14"/>
      <c r="NBR894" s="14"/>
      <c r="NBS894" s="14"/>
      <c r="NBT894" s="14"/>
      <c r="NBU894" s="14"/>
      <c r="NBV894" s="14"/>
      <c r="NBW894" s="14"/>
      <c r="NBX894" s="14"/>
      <c r="NBY894" s="14"/>
      <c r="NBZ894" s="14"/>
      <c r="NCA894" s="14"/>
      <c r="NCB894" s="14"/>
      <c r="NCC894" s="14"/>
      <c r="NCD894" s="14"/>
      <c r="NCE894" s="14"/>
      <c r="NCF894" s="14"/>
      <c r="NCG894" s="14"/>
      <c r="NCH894" s="14"/>
      <c r="NCI894" s="14"/>
      <c r="NCJ894" s="14"/>
      <c r="NCK894" s="14"/>
      <c r="NCL894" s="14"/>
      <c r="NCM894" s="14"/>
      <c r="NCN894" s="14"/>
      <c r="NCO894" s="14"/>
      <c r="NCP894" s="14"/>
      <c r="NCQ894" s="14"/>
      <c r="NCR894" s="14"/>
      <c r="NCS894" s="14"/>
      <c r="NCT894" s="14"/>
      <c r="NCU894" s="14"/>
      <c r="NCV894" s="14"/>
      <c r="NCW894" s="14"/>
      <c r="NCX894" s="14"/>
      <c r="NCY894" s="14"/>
      <c r="NCZ894" s="14"/>
      <c r="NDA894" s="14"/>
      <c r="NDB894" s="14"/>
      <c r="NDC894" s="14"/>
      <c r="NDD894" s="14"/>
      <c r="NDE894" s="14"/>
      <c r="NDF894" s="14"/>
      <c r="NDG894" s="14"/>
      <c r="NDH894" s="14"/>
      <c r="NDI894" s="14"/>
      <c r="NDJ894" s="14"/>
      <c r="NDK894" s="14"/>
      <c r="NDL894" s="14"/>
      <c r="NDM894" s="14"/>
      <c r="NDN894" s="14"/>
      <c r="NDO894" s="14"/>
      <c r="NDP894" s="14"/>
      <c r="NDQ894" s="14"/>
      <c r="NDR894" s="14"/>
      <c r="NDS894" s="14"/>
      <c r="NDT894" s="14"/>
      <c r="NDU894" s="14"/>
      <c r="NDV894" s="14"/>
      <c r="NDW894" s="14"/>
      <c r="NDX894" s="14"/>
      <c r="NDY894" s="14"/>
      <c r="NDZ894" s="14"/>
      <c r="NEA894" s="14"/>
      <c r="NEB894" s="14"/>
      <c r="NEC894" s="14"/>
      <c r="NED894" s="14"/>
      <c r="NEE894" s="14"/>
      <c r="NEF894" s="14"/>
      <c r="NEG894" s="14"/>
      <c r="NEH894" s="14"/>
      <c r="NEI894" s="14"/>
      <c r="NEJ894" s="14"/>
      <c r="NEK894" s="14"/>
      <c r="NEL894" s="14"/>
      <c r="NEM894" s="14"/>
      <c r="NEN894" s="14"/>
      <c r="NEO894" s="14"/>
      <c r="NEP894" s="14"/>
      <c r="NEQ894" s="14"/>
      <c r="NER894" s="14"/>
      <c r="NES894" s="14"/>
      <c r="NET894" s="14"/>
      <c r="NEU894" s="14"/>
      <c r="NEV894" s="14"/>
      <c r="NEW894" s="14"/>
      <c r="NEX894" s="14"/>
      <c r="NEY894" s="14"/>
      <c r="NEZ894" s="14"/>
      <c r="NFA894" s="14"/>
      <c r="NFB894" s="14"/>
      <c r="NFC894" s="14"/>
      <c r="NFD894" s="14"/>
      <c r="NFE894" s="14"/>
      <c r="NFF894" s="14"/>
      <c r="NFG894" s="14"/>
      <c r="NFH894" s="14"/>
      <c r="NFI894" s="14"/>
      <c r="NFJ894" s="14"/>
      <c r="NFK894" s="14"/>
      <c r="NFL894" s="14"/>
      <c r="NFM894" s="14"/>
      <c r="NFN894" s="14"/>
      <c r="NFO894" s="14"/>
      <c r="NFP894" s="14"/>
      <c r="NFQ894" s="14"/>
      <c r="NFR894" s="14"/>
      <c r="NFS894" s="14"/>
      <c r="NFT894" s="14"/>
      <c r="NFU894" s="14"/>
      <c r="NFV894" s="14"/>
      <c r="NFW894" s="14"/>
      <c r="NFX894" s="14"/>
      <c r="NFY894" s="14"/>
      <c r="NFZ894" s="14"/>
      <c r="NGA894" s="14"/>
      <c r="NGB894" s="14"/>
      <c r="NGC894" s="14"/>
      <c r="NGD894" s="14"/>
      <c r="NGE894" s="14"/>
      <c r="NGF894" s="14"/>
      <c r="NGG894" s="14"/>
      <c r="NGH894" s="14"/>
      <c r="NGI894" s="14"/>
      <c r="NGJ894" s="14"/>
      <c r="NGK894" s="14"/>
      <c r="NGL894" s="14"/>
      <c r="NGM894" s="14"/>
      <c r="NGN894" s="14"/>
      <c r="NGO894" s="14"/>
      <c r="NGP894" s="14"/>
      <c r="NGQ894" s="14"/>
      <c r="NGR894" s="14"/>
      <c r="NGS894" s="14"/>
      <c r="NGT894" s="14"/>
      <c r="NGU894" s="14"/>
      <c r="NGV894" s="14"/>
      <c r="NGW894" s="14"/>
      <c r="NGX894" s="14"/>
      <c r="NGY894" s="14"/>
      <c r="NGZ894" s="14"/>
      <c r="NHA894" s="14"/>
      <c r="NHB894" s="14"/>
      <c r="NHC894" s="14"/>
      <c r="NHD894" s="14"/>
      <c r="NHE894" s="14"/>
      <c r="NHF894" s="14"/>
      <c r="NHG894" s="14"/>
      <c r="NHH894" s="14"/>
      <c r="NHI894" s="14"/>
      <c r="NHJ894" s="14"/>
      <c r="NHK894" s="14"/>
      <c r="NHL894" s="14"/>
      <c r="NHM894" s="14"/>
      <c r="NHN894" s="14"/>
      <c r="NHO894" s="14"/>
      <c r="NHP894" s="14"/>
      <c r="NHQ894" s="14"/>
      <c r="NHR894" s="14"/>
      <c r="NHS894" s="14"/>
      <c r="NHT894" s="14"/>
      <c r="NHU894" s="14"/>
      <c r="NHV894" s="14"/>
      <c r="NHW894" s="14"/>
      <c r="NHX894" s="14"/>
      <c r="NHY894" s="14"/>
      <c r="NHZ894" s="14"/>
      <c r="NIA894" s="14"/>
      <c r="NIB894" s="14"/>
      <c r="NIC894" s="14"/>
      <c r="NID894" s="14"/>
      <c r="NIE894" s="14"/>
      <c r="NIF894" s="14"/>
      <c r="NIG894" s="14"/>
      <c r="NIH894" s="14"/>
      <c r="NII894" s="14"/>
      <c r="NIJ894" s="14"/>
      <c r="NIK894" s="14"/>
      <c r="NIL894" s="14"/>
      <c r="NIM894" s="14"/>
      <c r="NIN894" s="14"/>
      <c r="NIO894" s="14"/>
      <c r="NIP894" s="14"/>
      <c r="NIQ894" s="14"/>
      <c r="NIR894" s="14"/>
      <c r="NIS894" s="14"/>
      <c r="NIT894" s="14"/>
      <c r="NIU894" s="14"/>
      <c r="NIV894" s="14"/>
      <c r="NIW894" s="14"/>
      <c r="NIX894" s="14"/>
      <c r="NIY894" s="14"/>
      <c r="NIZ894" s="14"/>
      <c r="NJA894" s="14"/>
      <c r="NJB894" s="14"/>
      <c r="NJC894" s="14"/>
      <c r="NJD894" s="14"/>
      <c r="NJE894" s="14"/>
      <c r="NJF894" s="14"/>
      <c r="NJG894" s="14"/>
      <c r="NJH894" s="14"/>
      <c r="NJI894" s="14"/>
      <c r="NJJ894" s="14"/>
      <c r="NJK894" s="14"/>
      <c r="NJL894" s="14"/>
      <c r="NJM894" s="14"/>
      <c r="NJN894" s="14"/>
      <c r="NJO894" s="14"/>
      <c r="NJP894" s="14"/>
      <c r="NJQ894" s="14"/>
      <c r="NJR894" s="14"/>
      <c r="NJS894" s="14"/>
      <c r="NJT894" s="14"/>
      <c r="NJU894" s="14"/>
      <c r="NJV894" s="14"/>
      <c r="NJW894" s="14"/>
      <c r="NJX894" s="14"/>
      <c r="NJY894" s="14"/>
      <c r="NJZ894" s="14"/>
      <c r="NKA894" s="14"/>
      <c r="NKB894" s="14"/>
      <c r="NKC894" s="14"/>
      <c r="NKD894" s="14"/>
      <c r="NKE894" s="14"/>
      <c r="NKF894" s="14"/>
      <c r="NKG894" s="14"/>
      <c r="NKH894" s="14"/>
      <c r="NKI894" s="14"/>
      <c r="NKJ894" s="14"/>
      <c r="NKK894" s="14"/>
      <c r="NKL894" s="14"/>
      <c r="NKM894" s="14"/>
      <c r="NKN894" s="14"/>
      <c r="NKO894" s="14"/>
      <c r="NKP894" s="14"/>
      <c r="NKQ894" s="14"/>
      <c r="NKR894" s="14"/>
      <c r="NKS894" s="14"/>
      <c r="NKT894" s="14"/>
      <c r="NKU894" s="14"/>
      <c r="NKV894" s="14"/>
      <c r="NKW894" s="14"/>
      <c r="NKX894" s="14"/>
      <c r="NKY894" s="14"/>
      <c r="NKZ894" s="14"/>
      <c r="NLA894" s="14"/>
      <c r="NLB894" s="14"/>
      <c r="NLC894" s="14"/>
      <c r="NLD894" s="14"/>
      <c r="NLE894" s="14"/>
      <c r="NLF894" s="14"/>
      <c r="NLG894" s="14"/>
      <c r="NLH894" s="14"/>
      <c r="NLI894" s="14"/>
      <c r="NLJ894" s="14"/>
      <c r="NLK894" s="14"/>
      <c r="NLL894" s="14"/>
      <c r="NLM894" s="14"/>
      <c r="NLN894" s="14"/>
      <c r="NLO894" s="14"/>
      <c r="NLP894" s="14"/>
      <c r="NLQ894" s="14"/>
      <c r="NLR894" s="14"/>
      <c r="NLS894" s="14"/>
      <c r="NLT894" s="14"/>
      <c r="NLU894" s="14"/>
      <c r="NLV894" s="14"/>
      <c r="NLW894" s="14"/>
      <c r="NLX894" s="14"/>
      <c r="NLY894" s="14"/>
      <c r="NLZ894" s="14"/>
      <c r="NMA894" s="14"/>
      <c r="NMB894" s="14"/>
      <c r="NMC894" s="14"/>
      <c r="NMD894" s="14"/>
      <c r="NME894" s="14"/>
      <c r="NMF894" s="14"/>
      <c r="NMG894" s="14"/>
      <c r="NMH894" s="14"/>
      <c r="NMI894" s="14"/>
      <c r="NMJ894" s="14"/>
      <c r="NMK894" s="14"/>
      <c r="NML894" s="14"/>
      <c r="NMM894" s="14"/>
      <c r="NMN894" s="14"/>
      <c r="NMO894" s="14"/>
      <c r="NMP894" s="14"/>
      <c r="NMQ894" s="14"/>
      <c r="NMR894" s="14"/>
      <c r="NMS894" s="14"/>
      <c r="NMT894" s="14"/>
      <c r="NMU894" s="14"/>
      <c r="NMV894" s="14"/>
      <c r="NMW894" s="14"/>
      <c r="NMX894" s="14"/>
      <c r="NMY894" s="14"/>
      <c r="NMZ894" s="14"/>
      <c r="NNA894" s="14"/>
      <c r="NNB894" s="14"/>
      <c r="NNC894" s="14"/>
      <c r="NND894" s="14"/>
      <c r="NNE894" s="14"/>
      <c r="NNF894" s="14"/>
      <c r="NNG894" s="14"/>
      <c r="NNH894" s="14"/>
      <c r="NNI894" s="14"/>
      <c r="NNJ894" s="14"/>
      <c r="NNK894" s="14"/>
      <c r="NNL894" s="14"/>
      <c r="NNM894" s="14"/>
      <c r="NNN894" s="14"/>
      <c r="NNO894" s="14"/>
      <c r="NNP894" s="14"/>
      <c r="NNQ894" s="14"/>
      <c r="NNR894" s="14"/>
      <c r="NNS894" s="14"/>
      <c r="NNT894" s="14"/>
      <c r="NNU894" s="14"/>
      <c r="NNV894" s="14"/>
      <c r="NNW894" s="14"/>
      <c r="NNX894" s="14"/>
      <c r="NNY894" s="14"/>
      <c r="NNZ894" s="14"/>
      <c r="NOA894" s="14"/>
      <c r="NOB894" s="14"/>
      <c r="NOC894" s="14"/>
      <c r="NOD894" s="14"/>
      <c r="NOE894" s="14"/>
      <c r="NOF894" s="14"/>
      <c r="NOG894" s="14"/>
      <c r="NOH894" s="14"/>
      <c r="NOI894" s="14"/>
      <c r="NOJ894" s="14"/>
      <c r="NOK894" s="14"/>
      <c r="NOL894" s="14"/>
      <c r="NOM894" s="14"/>
      <c r="NON894" s="14"/>
      <c r="NOO894" s="14"/>
      <c r="NOP894" s="14"/>
      <c r="NOQ894" s="14"/>
      <c r="NOR894" s="14"/>
      <c r="NOS894" s="14"/>
      <c r="NOT894" s="14"/>
      <c r="NOU894" s="14"/>
      <c r="NOV894" s="14"/>
      <c r="NOW894" s="14"/>
      <c r="NOX894" s="14"/>
      <c r="NOY894" s="14"/>
      <c r="NOZ894" s="14"/>
      <c r="NPA894" s="14"/>
      <c r="NPB894" s="14"/>
      <c r="NPC894" s="14"/>
      <c r="NPD894" s="14"/>
      <c r="NPE894" s="14"/>
      <c r="NPF894" s="14"/>
      <c r="NPG894" s="14"/>
      <c r="NPH894" s="14"/>
      <c r="NPI894" s="14"/>
      <c r="NPJ894" s="14"/>
      <c r="NPK894" s="14"/>
      <c r="NPL894" s="14"/>
      <c r="NPM894" s="14"/>
      <c r="NPN894" s="14"/>
      <c r="NPO894" s="14"/>
      <c r="NPP894" s="14"/>
      <c r="NPQ894" s="14"/>
      <c r="NPR894" s="14"/>
      <c r="NPS894" s="14"/>
      <c r="NPT894" s="14"/>
      <c r="NPU894" s="14"/>
      <c r="NPV894" s="14"/>
      <c r="NPW894" s="14"/>
      <c r="NPX894" s="14"/>
      <c r="NPY894" s="14"/>
      <c r="NPZ894" s="14"/>
      <c r="NQA894" s="14"/>
      <c r="NQB894" s="14"/>
      <c r="NQC894" s="14"/>
      <c r="NQD894" s="14"/>
      <c r="NQE894" s="14"/>
      <c r="NQF894" s="14"/>
      <c r="NQG894" s="14"/>
      <c r="NQH894" s="14"/>
      <c r="NQI894" s="14"/>
      <c r="NQJ894" s="14"/>
      <c r="NQK894" s="14"/>
      <c r="NQL894" s="14"/>
      <c r="NQM894" s="14"/>
      <c r="NQN894" s="14"/>
      <c r="NQO894" s="14"/>
      <c r="NQP894" s="14"/>
      <c r="NQQ894" s="14"/>
      <c r="NQR894" s="14"/>
      <c r="NQS894" s="14"/>
      <c r="NQT894" s="14"/>
      <c r="NQU894" s="14"/>
      <c r="NQV894" s="14"/>
      <c r="NQW894" s="14"/>
      <c r="NQX894" s="14"/>
      <c r="NQY894" s="14"/>
      <c r="NQZ894" s="14"/>
      <c r="NRA894" s="14"/>
      <c r="NRB894" s="14"/>
      <c r="NRC894" s="14"/>
      <c r="NRD894" s="14"/>
      <c r="NRE894" s="14"/>
      <c r="NRF894" s="14"/>
      <c r="NRG894" s="14"/>
      <c r="NRH894" s="14"/>
      <c r="NRI894" s="14"/>
      <c r="NRJ894" s="14"/>
      <c r="NRK894" s="14"/>
      <c r="NRL894" s="14"/>
      <c r="NRM894" s="14"/>
      <c r="NRN894" s="14"/>
      <c r="NRO894" s="14"/>
      <c r="NRP894" s="14"/>
      <c r="NRQ894" s="14"/>
      <c r="NRR894" s="14"/>
      <c r="NRS894" s="14"/>
      <c r="NRT894" s="14"/>
      <c r="NRU894" s="14"/>
      <c r="NRV894" s="14"/>
      <c r="NRW894" s="14"/>
      <c r="NRX894" s="14"/>
      <c r="NRY894" s="14"/>
      <c r="NRZ894" s="14"/>
      <c r="NSA894" s="14"/>
      <c r="NSB894" s="14"/>
      <c r="NSC894" s="14"/>
      <c r="NSD894" s="14"/>
      <c r="NSE894" s="14"/>
      <c r="NSF894" s="14"/>
      <c r="NSG894" s="14"/>
      <c r="NSH894" s="14"/>
      <c r="NSI894" s="14"/>
      <c r="NSJ894" s="14"/>
      <c r="NSK894" s="14"/>
      <c r="NSL894" s="14"/>
      <c r="NSM894" s="14"/>
      <c r="NSN894" s="14"/>
      <c r="NSO894" s="14"/>
      <c r="NSP894" s="14"/>
      <c r="NSQ894" s="14"/>
      <c r="NSR894" s="14"/>
      <c r="NSS894" s="14"/>
      <c r="NST894" s="14"/>
      <c r="NSU894" s="14"/>
      <c r="NSV894" s="14"/>
      <c r="NSW894" s="14"/>
      <c r="NSX894" s="14"/>
      <c r="NSY894" s="14"/>
      <c r="NSZ894" s="14"/>
      <c r="NTA894" s="14"/>
      <c r="NTB894" s="14"/>
      <c r="NTC894" s="14"/>
      <c r="NTD894" s="14"/>
      <c r="NTE894" s="14"/>
      <c r="NTF894" s="14"/>
      <c r="NTG894" s="14"/>
      <c r="NTH894" s="14"/>
      <c r="NTI894" s="14"/>
      <c r="NTJ894" s="14"/>
      <c r="NTK894" s="14"/>
      <c r="NTL894" s="14"/>
      <c r="NTM894" s="14"/>
      <c r="NTN894" s="14"/>
      <c r="NTO894" s="14"/>
      <c r="NTP894" s="14"/>
      <c r="NTQ894" s="14"/>
      <c r="NTR894" s="14"/>
      <c r="NTS894" s="14"/>
      <c r="NTT894" s="14"/>
      <c r="NTU894" s="14"/>
      <c r="NTV894" s="14"/>
      <c r="NTW894" s="14"/>
      <c r="NTX894" s="14"/>
      <c r="NTY894" s="14"/>
      <c r="NTZ894" s="14"/>
      <c r="NUA894" s="14"/>
      <c r="NUB894" s="14"/>
      <c r="NUC894" s="14"/>
      <c r="NUD894" s="14"/>
      <c r="NUE894" s="14"/>
      <c r="NUF894" s="14"/>
      <c r="NUG894" s="14"/>
      <c r="NUH894" s="14"/>
      <c r="NUI894" s="14"/>
      <c r="NUJ894" s="14"/>
      <c r="NUK894" s="14"/>
      <c r="NUL894" s="14"/>
      <c r="NUM894" s="14"/>
      <c r="NUN894" s="14"/>
      <c r="NUO894" s="14"/>
      <c r="NUP894" s="14"/>
      <c r="NUQ894" s="14"/>
      <c r="NUR894" s="14"/>
      <c r="NUS894" s="14"/>
      <c r="NUT894" s="14"/>
      <c r="NUU894" s="14"/>
      <c r="NUV894" s="14"/>
      <c r="NUW894" s="14"/>
      <c r="NUX894" s="14"/>
      <c r="NUY894" s="14"/>
      <c r="NUZ894" s="14"/>
      <c r="NVA894" s="14"/>
      <c r="NVB894" s="14"/>
      <c r="NVC894" s="14"/>
      <c r="NVD894" s="14"/>
      <c r="NVE894" s="14"/>
      <c r="NVF894" s="14"/>
      <c r="NVG894" s="14"/>
      <c r="NVH894" s="14"/>
      <c r="NVI894" s="14"/>
      <c r="NVJ894" s="14"/>
      <c r="NVK894" s="14"/>
      <c r="NVL894" s="14"/>
      <c r="NVM894" s="14"/>
      <c r="NVN894" s="14"/>
      <c r="NVO894" s="14"/>
      <c r="NVP894" s="14"/>
      <c r="NVQ894" s="14"/>
      <c r="NVR894" s="14"/>
      <c r="NVS894" s="14"/>
      <c r="NVT894" s="14"/>
      <c r="NVU894" s="14"/>
      <c r="NVV894" s="14"/>
      <c r="NVW894" s="14"/>
      <c r="NVX894" s="14"/>
      <c r="NVY894" s="14"/>
      <c r="NVZ894" s="14"/>
      <c r="NWA894" s="14"/>
      <c r="NWB894" s="14"/>
      <c r="NWC894" s="14"/>
      <c r="NWD894" s="14"/>
      <c r="NWE894" s="14"/>
      <c r="NWF894" s="14"/>
      <c r="NWG894" s="14"/>
      <c r="NWH894" s="14"/>
      <c r="NWI894" s="14"/>
      <c r="NWJ894" s="14"/>
      <c r="NWK894" s="14"/>
      <c r="NWL894" s="14"/>
      <c r="NWM894" s="14"/>
      <c r="NWN894" s="14"/>
      <c r="NWO894" s="14"/>
      <c r="NWP894" s="14"/>
      <c r="NWQ894" s="14"/>
      <c r="NWR894" s="14"/>
      <c r="NWS894" s="14"/>
      <c r="NWT894" s="14"/>
      <c r="NWU894" s="14"/>
      <c r="NWV894" s="14"/>
      <c r="NWW894" s="14"/>
      <c r="NWX894" s="14"/>
      <c r="NWY894" s="14"/>
      <c r="NWZ894" s="14"/>
      <c r="NXA894" s="14"/>
      <c r="NXB894" s="14"/>
      <c r="NXC894" s="14"/>
      <c r="NXD894" s="14"/>
      <c r="NXE894" s="14"/>
      <c r="NXF894" s="14"/>
      <c r="NXG894" s="14"/>
      <c r="NXH894" s="14"/>
      <c r="NXI894" s="14"/>
      <c r="NXJ894" s="14"/>
      <c r="NXK894" s="14"/>
      <c r="NXL894" s="14"/>
      <c r="NXM894" s="14"/>
      <c r="NXN894" s="14"/>
      <c r="NXO894" s="14"/>
      <c r="NXP894" s="14"/>
      <c r="NXQ894" s="14"/>
      <c r="NXR894" s="14"/>
      <c r="NXS894" s="14"/>
      <c r="NXT894" s="14"/>
      <c r="NXU894" s="14"/>
      <c r="NXV894" s="14"/>
      <c r="NXW894" s="14"/>
      <c r="NXX894" s="14"/>
      <c r="NXY894" s="14"/>
      <c r="NXZ894" s="14"/>
      <c r="NYA894" s="14"/>
      <c r="NYB894" s="14"/>
      <c r="NYC894" s="14"/>
      <c r="NYD894" s="14"/>
      <c r="NYE894" s="14"/>
      <c r="NYF894" s="14"/>
      <c r="NYG894" s="14"/>
      <c r="NYH894" s="14"/>
      <c r="NYI894" s="14"/>
      <c r="NYJ894" s="14"/>
      <c r="NYK894" s="14"/>
      <c r="NYL894" s="14"/>
      <c r="NYM894" s="14"/>
      <c r="NYN894" s="14"/>
      <c r="NYO894" s="14"/>
      <c r="NYP894" s="14"/>
      <c r="NYQ894" s="14"/>
      <c r="NYR894" s="14"/>
      <c r="NYS894" s="14"/>
      <c r="NYT894" s="14"/>
      <c r="NYU894" s="14"/>
      <c r="NYV894" s="14"/>
      <c r="NYW894" s="14"/>
      <c r="NYX894" s="14"/>
      <c r="NYY894" s="14"/>
      <c r="NYZ894" s="14"/>
      <c r="NZA894" s="14"/>
      <c r="NZB894" s="14"/>
      <c r="NZC894" s="14"/>
      <c r="NZD894" s="14"/>
      <c r="NZE894" s="14"/>
      <c r="NZF894" s="14"/>
      <c r="NZG894" s="14"/>
      <c r="NZH894" s="14"/>
      <c r="NZI894" s="14"/>
      <c r="NZJ894" s="14"/>
      <c r="NZK894" s="14"/>
      <c r="NZL894" s="14"/>
      <c r="NZM894" s="14"/>
      <c r="NZN894" s="14"/>
      <c r="NZO894" s="14"/>
      <c r="NZP894" s="14"/>
      <c r="NZQ894" s="14"/>
      <c r="NZR894" s="14"/>
      <c r="NZS894" s="14"/>
      <c r="NZT894" s="14"/>
      <c r="NZU894" s="14"/>
      <c r="NZV894" s="14"/>
      <c r="NZW894" s="14"/>
      <c r="NZX894" s="14"/>
      <c r="NZY894" s="14"/>
      <c r="NZZ894" s="14"/>
      <c r="OAA894" s="14"/>
      <c r="OAB894" s="14"/>
      <c r="OAC894" s="14"/>
      <c r="OAD894" s="14"/>
      <c r="OAE894" s="14"/>
      <c r="OAF894" s="14"/>
      <c r="OAG894" s="14"/>
      <c r="OAH894" s="14"/>
      <c r="OAI894" s="14"/>
      <c r="OAJ894" s="14"/>
      <c r="OAK894" s="14"/>
      <c r="OAL894" s="14"/>
      <c r="OAM894" s="14"/>
      <c r="OAN894" s="14"/>
      <c r="OAO894" s="14"/>
      <c r="OAP894" s="14"/>
      <c r="OAQ894" s="14"/>
      <c r="OAR894" s="14"/>
      <c r="OAS894" s="14"/>
      <c r="OAT894" s="14"/>
      <c r="OAU894" s="14"/>
      <c r="OAV894" s="14"/>
      <c r="OAW894" s="14"/>
      <c r="OAX894" s="14"/>
      <c r="OAY894" s="14"/>
      <c r="OAZ894" s="14"/>
      <c r="OBA894" s="14"/>
      <c r="OBB894" s="14"/>
      <c r="OBC894" s="14"/>
      <c r="OBD894" s="14"/>
      <c r="OBE894" s="14"/>
      <c r="OBF894" s="14"/>
      <c r="OBG894" s="14"/>
      <c r="OBH894" s="14"/>
      <c r="OBI894" s="14"/>
      <c r="OBJ894" s="14"/>
      <c r="OBK894" s="14"/>
      <c r="OBL894" s="14"/>
      <c r="OBM894" s="14"/>
      <c r="OBN894" s="14"/>
      <c r="OBO894" s="14"/>
      <c r="OBP894" s="14"/>
      <c r="OBQ894" s="14"/>
      <c r="OBR894" s="14"/>
      <c r="OBS894" s="14"/>
      <c r="OBT894" s="14"/>
      <c r="OBU894" s="14"/>
      <c r="OBV894" s="14"/>
      <c r="OBW894" s="14"/>
      <c r="OBX894" s="14"/>
      <c r="OBY894" s="14"/>
      <c r="OBZ894" s="14"/>
      <c r="OCA894" s="14"/>
      <c r="OCB894" s="14"/>
      <c r="OCC894" s="14"/>
      <c r="OCD894" s="14"/>
      <c r="OCE894" s="14"/>
      <c r="OCF894" s="14"/>
      <c r="OCG894" s="14"/>
      <c r="OCH894" s="14"/>
      <c r="OCI894" s="14"/>
      <c r="OCJ894" s="14"/>
      <c r="OCK894" s="14"/>
      <c r="OCL894" s="14"/>
      <c r="OCM894" s="14"/>
      <c r="OCN894" s="14"/>
      <c r="OCO894" s="14"/>
      <c r="OCP894" s="14"/>
      <c r="OCQ894" s="14"/>
      <c r="OCR894" s="14"/>
      <c r="OCS894" s="14"/>
      <c r="OCT894" s="14"/>
      <c r="OCU894" s="14"/>
      <c r="OCV894" s="14"/>
      <c r="OCW894" s="14"/>
      <c r="OCX894" s="14"/>
      <c r="OCY894" s="14"/>
      <c r="OCZ894" s="14"/>
      <c r="ODA894" s="14"/>
      <c r="ODB894" s="14"/>
      <c r="ODC894" s="14"/>
      <c r="ODD894" s="14"/>
      <c r="ODE894" s="14"/>
      <c r="ODF894" s="14"/>
      <c r="ODG894" s="14"/>
      <c r="ODH894" s="14"/>
      <c r="ODI894" s="14"/>
      <c r="ODJ894" s="14"/>
      <c r="ODK894" s="14"/>
      <c r="ODL894" s="14"/>
      <c r="ODM894" s="14"/>
      <c r="ODN894" s="14"/>
      <c r="ODO894" s="14"/>
      <c r="ODP894" s="14"/>
      <c r="ODQ894" s="14"/>
      <c r="ODR894" s="14"/>
      <c r="ODS894" s="14"/>
      <c r="ODT894" s="14"/>
      <c r="ODU894" s="14"/>
      <c r="ODV894" s="14"/>
      <c r="ODW894" s="14"/>
      <c r="ODX894" s="14"/>
      <c r="ODY894" s="14"/>
      <c r="ODZ894" s="14"/>
      <c r="OEA894" s="14"/>
      <c r="OEB894" s="14"/>
      <c r="OEC894" s="14"/>
      <c r="OED894" s="14"/>
      <c r="OEE894" s="14"/>
      <c r="OEF894" s="14"/>
      <c r="OEG894" s="14"/>
      <c r="OEH894" s="14"/>
      <c r="OEI894" s="14"/>
      <c r="OEJ894" s="14"/>
      <c r="OEK894" s="14"/>
      <c r="OEL894" s="14"/>
      <c r="OEM894" s="14"/>
      <c r="OEN894" s="14"/>
      <c r="OEO894" s="14"/>
      <c r="OEP894" s="14"/>
      <c r="OEQ894" s="14"/>
      <c r="OER894" s="14"/>
      <c r="OES894" s="14"/>
      <c r="OET894" s="14"/>
      <c r="OEU894" s="14"/>
      <c r="OEV894" s="14"/>
      <c r="OEW894" s="14"/>
      <c r="OEX894" s="14"/>
      <c r="OEY894" s="14"/>
      <c r="OEZ894" s="14"/>
      <c r="OFA894" s="14"/>
      <c r="OFB894" s="14"/>
      <c r="OFC894" s="14"/>
      <c r="OFD894" s="14"/>
      <c r="OFE894" s="14"/>
      <c r="OFF894" s="14"/>
      <c r="OFG894" s="14"/>
      <c r="OFH894" s="14"/>
      <c r="OFI894" s="14"/>
      <c r="OFJ894" s="14"/>
      <c r="OFK894" s="14"/>
      <c r="OFL894" s="14"/>
      <c r="OFM894" s="14"/>
      <c r="OFN894" s="14"/>
      <c r="OFO894" s="14"/>
      <c r="OFP894" s="14"/>
      <c r="OFQ894" s="14"/>
      <c r="OFR894" s="14"/>
      <c r="OFS894" s="14"/>
      <c r="OFT894" s="14"/>
      <c r="OFU894" s="14"/>
      <c r="OFV894" s="14"/>
      <c r="OFW894" s="14"/>
      <c r="OFX894" s="14"/>
      <c r="OFY894" s="14"/>
      <c r="OFZ894" s="14"/>
      <c r="OGA894" s="14"/>
      <c r="OGB894" s="14"/>
      <c r="OGC894" s="14"/>
      <c r="OGD894" s="14"/>
      <c r="OGE894" s="14"/>
      <c r="OGF894" s="14"/>
      <c r="OGG894" s="14"/>
      <c r="OGH894" s="14"/>
      <c r="OGI894" s="14"/>
      <c r="OGJ894" s="14"/>
      <c r="OGK894" s="14"/>
      <c r="OGL894" s="14"/>
      <c r="OGM894" s="14"/>
      <c r="OGN894" s="14"/>
      <c r="OGO894" s="14"/>
      <c r="OGP894" s="14"/>
      <c r="OGQ894" s="14"/>
      <c r="OGR894" s="14"/>
      <c r="OGS894" s="14"/>
      <c r="OGT894" s="14"/>
      <c r="OGU894" s="14"/>
      <c r="OGV894" s="14"/>
      <c r="OGW894" s="14"/>
      <c r="OGX894" s="14"/>
      <c r="OGY894" s="14"/>
      <c r="OGZ894" s="14"/>
      <c r="OHA894" s="14"/>
      <c r="OHB894" s="14"/>
      <c r="OHC894" s="14"/>
      <c r="OHD894" s="14"/>
      <c r="OHE894" s="14"/>
      <c r="OHF894" s="14"/>
      <c r="OHG894" s="14"/>
      <c r="OHH894" s="14"/>
      <c r="OHI894" s="14"/>
      <c r="OHJ894" s="14"/>
      <c r="OHK894" s="14"/>
      <c r="OHL894" s="14"/>
      <c r="OHM894" s="14"/>
      <c r="OHN894" s="14"/>
      <c r="OHO894" s="14"/>
      <c r="OHP894" s="14"/>
      <c r="OHQ894" s="14"/>
      <c r="OHR894" s="14"/>
      <c r="OHS894" s="14"/>
      <c r="OHT894" s="14"/>
      <c r="OHU894" s="14"/>
      <c r="OHV894" s="14"/>
      <c r="OHW894" s="14"/>
      <c r="OHX894" s="14"/>
      <c r="OHY894" s="14"/>
      <c r="OHZ894" s="14"/>
      <c r="OIA894" s="14"/>
      <c r="OIB894" s="14"/>
      <c r="OIC894" s="14"/>
      <c r="OID894" s="14"/>
      <c r="OIE894" s="14"/>
      <c r="OIF894" s="14"/>
      <c r="OIG894" s="14"/>
      <c r="OIH894" s="14"/>
      <c r="OII894" s="14"/>
      <c r="OIJ894" s="14"/>
      <c r="OIK894" s="14"/>
      <c r="OIL894" s="14"/>
      <c r="OIM894" s="14"/>
      <c r="OIN894" s="14"/>
      <c r="OIO894" s="14"/>
      <c r="OIP894" s="14"/>
      <c r="OIQ894" s="14"/>
      <c r="OIR894" s="14"/>
      <c r="OIS894" s="14"/>
      <c r="OIT894" s="14"/>
      <c r="OIU894" s="14"/>
      <c r="OIV894" s="14"/>
      <c r="OIW894" s="14"/>
      <c r="OIX894" s="14"/>
      <c r="OIY894" s="14"/>
      <c r="OIZ894" s="14"/>
      <c r="OJA894" s="14"/>
      <c r="OJB894" s="14"/>
      <c r="OJC894" s="14"/>
      <c r="OJD894" s="14"/>
      <c r="OJE894" s="14"/>
      <c r="OJF894" s="14"/>
      <c r="OJG894" s="14"/>
      <c r="OJH894" s="14"/>
      <c r="OJI894" s="14"/>
      <c r="OJJ894" s="14"/>
      <c r="OJK894" s="14"/>
      <c r="OJL894" s="14"/>
      <c r="OJM894" s="14"/>
      <c r="OJN894" s="14"/>
      <c r="OJO894" s="14"/>
      <c r="OJP894" s="14"/>
      <c r="OJQ894" s="14"/>
      <c r="OJR894" s="14"/>
      <c r="OJS894" s="14"/>
      <c r="OJT894" s="14"/>
      <c r="OJU894" s="14"/>
      <c r="OJV894" s="14"/>
      <c r="OJW894" s="14"/>
      <c r="OJX894" s="14"/>
      <c r="OJY894" s="14"/>
      <c r="OJZ894" s="14"/>
      <c r="OKA894" s="14"/>
      <c r="OKB894" s="14"/>
      <c r="OKC894" s="14"/>
      <c r="OKD894" s="14"/>
      <c r="OKE894" s="14"/>
      <c r="OKF894" s="14"/>
      <c r="OKG894" s="14"/>
      <c r="OKH894" s="14"/>
      <c r="OKI894" s="14"/>
      <c r="OKJ894" s="14"/>
      <c r="OKK894" s="14"/>
      <c r="OKL894" s="14"/>
      <c r="OKM894" s="14"/>
      <c r="OKN894" s="14"/>
      <c r="OKO894" s="14"/>
      <c r="OKP894" s="14"/>
      <c r="OKQ894" s="14"/>
      <c r="OKR894" s="14"/>
      <c r="OKS894" s="14"/>
      <c r="OKT894" s="14"/>
      <c r="OKU894" s="14"/>
      <c r="OKV894" s="14"/>
      <c r="OKW894" s="14"/>
      <c r="OKX894" s="14"/>
      <c r="OKY894" s="14"/>
      <c r="OKZ894" s="14"/>
      <c r="OLA894" s="14"/>
      <c r="OLB894" s="14"/>
      <c r="OLC894" s="14"/>
      <c r="OLD894" s="14"/>
      <c r="OLE894" s="14"/>
      <c r="OLF894" s="14"/>
      <c r="OLG894" s="14"/>
      <c r="OLH894" s="14"/>
      <c r="OLI894" s="14"/>
      <c r="OLJ894" s="14"/>
      <c r="OLK894" s="14"/>
      <c r="OLL894" s="14"/>
      <c r="OLM894" s="14"/>
      <c r="OLN894" s="14"/>
      <c r="OLO894" s="14"/>
      <c r="OLP894" s="14"/>
      <c r="OLQ894" s="14"/>
      <c r="OLR894" s="14"/>
      <c r="OLS894" s="14"/>
      <c r="OLT894" s="14"/>
      <c r="OLU894" s="14"/>
      <c r="OLV894" s="14"/>
      <c r="OLW894" s="14"/>
      <c r="OLX894" s="14"/>
      <c r="OLY894" s="14"/>
      <c r="OLZ894" s="14"/>
      <c r="OMA894" s="14"/>
      <c r="OMB894" s="14"/>
      <c r="OMC894" s="14"/>
      <c r="OMD894" s="14"/>
      <c r="OME894" s="14"/>
      <c r="OMF894" s="14"/>
      <c r="OMG894" s="14"/>
      <c r="OMH894" s="14"/>
      <c r="OMI894" s="14"/>
      <c r="OMJ894" s="14"/>
      <c r="OMK894" s="14"/>
      <c r="OML894" s="14"/>
      <c r="OMM894" s="14"/>
      <c r="OMN894" s="14"/>
      <c r="OMO894" s="14"/>
      <c r="OMP894" s="14"/>
      <c r="OMQ894" s="14"/>
      <c r="OMR894" s="14"/>
      <c r="OMS894" s="14"/>
      <c r="OMT894" s="14"/>
      <c r="OMU894" s="14"/>
      <c r="OMV894" s="14"/>
      <c r="OMW894" s="14"/>
      <c r="OMX894" s="14"/>
      <c r="OMY894" s="14"/>
      <c r="OMZ894" s="14"/>
      <c r="ONA894" s="14"/>
      <c r="ONB894" s="14"/>
      <c r="ONC894" s="14"/>
      <c r="OND894" s="14"/>
      <c r="ONE894" s="14"/>
      <c r="ONF894" s="14"/>
      <c r="ONG894" s="14"/>
      <c r="ONH894" s="14"/>
      <c r="ONI894" s="14"/>
      <c r="ONJ894" s="14"/>
      <c r="ONK894" s="14"/>
      <c r="ONL894" s="14"/>
      <c r="ONM894" s="14"/>
      <c r="ONN894" s="14"/>
      <c r="ONO894" s="14"/>
      <c r="ONP894" s="14"/>
      <c r="ONQ894" s="14"/>
      <c r="ONR894" s="14"/>
      <c r="ONS894" s="14"/>
      <c r="ONT894" s="14"/>
      <c r="ONU894" s="14"/>
      <c r="ONV894" s="14"/>
      <c r="ONW894" s="14"/>
      <c r="ONX894" s="14"/>
      <c r="ONY894" s="14"/>
      <c r="ONZ894" s="14"/>
      <c r="OOA894" s="14"/>
      <c r="OOB894" s="14"/>
      <c r="OOC894" s="14"/>
      <c r="OOD894" s="14"/>
      <c r="OOE894" s="14"/>
      <c r="OOF894" s="14"/>
      <c r="OOG894" s="14"/>
      <c r="OOH894" s="14"/>
      <c r="OOI894" s="14"/>
      <c r="OOJ894" s="14"/>
      <c r="OOK894" s="14"/>
      <c r="OOL894" s="14"/>
      <c r="OOM894" s="14"/>
      <c r="OON894" s="14"/>
      <c r="OOO894" s="14"/>
      <c r="OOP894" s="14"/>
      <c r="OOQ894" s="14"/>
      <c r="OOR894" s="14"/>
      <c r="OOS894" s="14"/>
      <c r="OOT894" s="14"/>
      <c r="OOU894" s="14"/>
      <c r="OOV894" s="14"/>
      <c r="OOW894" s="14"/>
      <c r="OOX894" s="14"/>
      <c r="OOY894" s="14"/>
      <c r="OOZ894" s="14"/>
      <c r="OPA894" s="14"/>
      <c r="OPB894" s="14"/>
      <c r="OPC894" s="14"/>
      <c r="OPD894" s="14"/>
      <c r="OPE894" s="14"/>
      <c r="OPF894" s="14"/>
      <c r="OPG894" s="14"/>
      <c r="OPH894" s="14"/>
      <c r="OPI894" s="14"/>
      <c r="OPJ894" s="14"/>
      <c r="OPK894" s="14"/>
      <c r="OPL894" s="14"/>
      <c r="OPM894" s="14"/>
      <c r="OPN894" s="14"/>
      <c r="OPO894" s="14"/>
      <c r="OPP894" s="14"/>
      <c r="OPQ894" s="14"/>
      <c r="OPR894" s="14"/>
      <c r="OPS894" s="14"/>
      <c r="OPT894" s="14"/>
      <c r="OPU894" s="14"/>
      <c r="OPV894" s="14"/>
      <c r="OPW894" s="14"/>
      <c r="OPX894" s="14"/>
      <c r="OPY894" s="14"/>
      <c r="OPZ894" s="14"/>
      <c r="OQA894" s="14"/>
      <c r="OQB894" s="14"/>
      <c r="OQC894" s="14"/>
      <c r="OQD894" s="14"/>
      <c r="OQE894" s="14"/>
      <c r="OQF894" s="14"/>
      <c r="OQG894" s="14"/>
      <c r="OQH894" s="14"/>
      <c r="OQI894" s="14"/>
      <c r="OQJ894" s="14"/>
      <c r="OQK894" s="14"/>
      <c r="OQL894" s="14"/>
      <c r="OQM894" s="14"/>
      <c r="OQN894" s="14"/>
      <c r="OQO894" s="14"/>
      <c r="OQP894" s="14"/>
      <c r="OQQ894" s="14"/>
      <c r="OQR894" s="14"/>
      <c r="OQS894" s="14"/>
      <c r="OQT894" s="14"/>
      <c r="OQU894" s="14"/>
      <c r="OQV894" s="14"/>
      <c r="OQW894" s="14"/>
      <c r="OQX894" s="14"/>
      <c r="OQY894" s="14"/>
      <c r="OQZ894" s="14"/>
      <c r="ORA894" s="14"/>
      <c r="ORB894" s="14"/>
      <c r="ORC894" s="14"/>
      <c r="ORD894" s="14"/>
      <c r="ORE894" s="14"/>
      <c r="ORF894" s="14"/>
      <c r="ORG894" s="14"/>
      <c r="ORH894" s="14"/>
      <c r="ORI894" s="14"/>
      <c r="ORJ894" s="14"/>
      <c r="ORK894" s="14"/>
      <c r="ORL894" s="14"/>
      <c r="ORM894" s="14"/>
      <c r="ORN894" s="14"/>
      <c r="ORO894" s="14"/>
      <c r="ORP894" s="14"/>
      <c r="ORQ894" s="14"/>
      <c r="ORR894" s="14"/>
      <c r="ORS894" s="14"/>
      <c r="ORT894" s="14"/>
      <c r="ORU894" s="14"/>
      <c r="ORV894" s="14"/>
      <c r="ORW894" s="14"/>
      <c r="ORX894" s="14"/>
      <c r="ORY894" s="14"/>
      <c r="ORZ894" s="14"/>
      <c r="OSA894" s="14"/>
      <c r="OSB894" s="14"/>
      <c r="OSC894" s="14"/>
      <c r="OSD894" s="14"/>
      <c r="OSE894" s="14"/>
      <c r="OSF894" s="14"/>
      <c r="OSG894" s="14"/>
      <c r="OSH894" s="14"/>
      <c r="OSI894" s="14"/>
      <c r="OSJ894" s="14"/>
      <c r="OSK894" s="14"/>
      <c r="OSL894" s="14"/>
      <c r="OSM894" s="14"/>
      <c r="OSN894" s="14"/>
      <c r="OSO894" s="14"/>
      <c r="OSP894" s="14"/>
      <c r="OSQ894" s="14"/>
      <c r="OSR894" s="14"/>
      <c r="OSS894" s="14"/>
      <c r="OST894" s="14"/>
      <c r="OSU894" s="14"/>
      <c r="OSV894" s="14"/>
      <c r="OSW894" s="14"/>
      <c r="OSX894" s="14"/>
      <c r="OSY894" s="14"/>
      <c r="OSZ894" s="14"/>
      <c r="OTA894" s="14"/>
      <c r="OTB894" s="14"/>
      <c r="OTC894" s="14"/>
      <c r="OTD894" s="14"/>
      <c r="OTE894" s="14"/>
      <c r="OTF894" s="14"/>
      <c r="OTG894" s="14"/>
      <c r="OTH894" s="14"/>
      <c r="OTI894" s="14"/>
      <c r="OTJ894" s="14"/>
      <c r="OTK894" s="14"/>
      <c r="OTL894" s="14"/>
      <c r="OTM894" s="14"/>
      <c r="OTN894" s="14"/>
      <c r="OTO894" s="14"/>
      <c r="OTP894" s="14"/>
      <c r="OTQ894" s="14"/>
      <c r="OTR894" s="14"/>
      <c r="OTS894" s="14"/>
      <c r="OTT894" s="14"/>
      <c r="OTU894" s="14"/>
      <c r="OTV894" s="14"/>
      <c r="OTW894" s="14"/>
      <c r="OTX894" s="14"/>
      <c r="OTY894" s="14"/>
      <c r="OTZ894" s="14"/>
      <c r="OUA894" s="14"/>
      <c r="OUB894" s="14"/>
      <c r="OUC894" s="14"/>
      <c r="OUD894" s="14"/>
      <c r="OUE894" s="14"/>
      <c r="OUF894" s="14"/>
      <c r="OUG894" s="14"/>
      <c r="OUH894" s="14"/>
      <c r="OUI894" s="14"/>
      <c r="OUJ894" s="14"/>
      <c r="OUK894" s="14"/>
      <c r="OUL894" s="14"/>
      <c r="OUM894" s="14"/>
      <c r="OUN894" s="14"/>
      <c r="OUO894" s="14"/>
      <c r="OUP894" s="14"/>
      <c r="OUQ894" s="14"/>
      <c r="OUR894" s="14"/>
      <c r="OUS894" s="14"/>
      <c r="OUT894" s="14"/>
      <c r="OUU894" s="14"/>
      <c r="OUV894" s="14"/>
      <c r="OUW894" s="14"/>
      <c r="OUX894" s="14"/>
      <c r="OUY894" s="14"/>
      <c r="OUZ894" s="14"/>
      <c r="OVA894" s="14"/>
      <c r="OVB894" s="14"/>
      <c r="OVC894" s="14"/>
      <c r="OVD894" s="14"/>
      <c r="OVE894" s="14"/>
      <c r="OVF894" s="14"/>
      <c r="OVG894" s="14"/>
      <c r="OVH894" s="14"/>
      <c r="OVI894" s="14"/>
      <c r="OVJ894" s="14"/>
      <c r="OVK894" s="14"/>
      <c r="OVL894" s="14"/>
      <c r="OVM894" s="14"/>
      <c r="OVN894" s="14"/>
      <c r="OVO894" s="14"/>
      <c r="OVP894" s="14"/>
      <c r="OVQ894" s="14"/>
      <c r="OVR894" s="14"/>
      <c r="OVS894" s="14"/>
      <c r="OVT894" s="14"/>
      <c r="OVU894" s="14"/>
      <c r="OVV894" s="14"/>
      <c r="OVW894" s="14"/>
      <c r="OVX894" s="14"/>
      <c r="OVY894" s="14"/>
      <c r="OVZ894" s="14"/>
      <c r="OWA894" s="14"/>
      <c r="OWB894" s="14"/>
      <c r="OWC894" s="14"/>
      <c r="OWD894" s="14"/>
      <c r="OWE894" s="14"/>
      <c r="OWF894" s="14"/>
      <c r="OWG894" s="14"/>
      <c r="OWH894" s="14"/>
      <c r="OWI894" s="14"/>
      <c r="OWJ894" s="14"/>
      <c r="OWK894" s="14"/>
      <c r="OWL894" s="14"/>
      <c r="OWM894" s="14"/>
      <c r="OWN894" s="14"/>
      <c r="OWO894" s="14"/>
      <c r="OWP894" s="14"/>
      <c r="OWQ894" s="14"/>
      <c r="OWR894" s="14"/>
      <c r="OWS894" s="14"/>
      <c r="OWT894" s="14"/>
      <c r="OWU894" s="14"/>
      <c r="OWV894" s="14"/>
      <c r="OWW894" s="14"/>
      <c r="OWX894" s="14"/>
      <c r="OWY894" s="14"/>
      <c r="OWZ894" s="14"/>
      <c r="OXA894" s="14"/>
      <c r="OXB894" s="14"/>
      <c r="OXC894" s="14"/>
      <c r="OXD894" s="14"/>
      <c r="OXE894" s="14"/>
      <c r="OXF894" s="14"/>
      <c r="OXG894" s="14"/>
      <c r="OXH894" s="14"/>
      <c r="OXI894" s="14"/>
      <c r="OXJ894" s="14"/>
      <c r="OXK894" s="14"/>
      <c r="OXL894" s="14"/>
      <c r="OXM894" s="14"/>
      <c r="OXN894" s="14"/>
      <c r="OXO894" s="14"/>
      <c r="OXP894" s="14"/>
      <c r="OXQ894" s="14"/>
      <c r="OXR894" s="14"/>
      <c r="OXS894" s="14"/>
      <c r="OXT894" s="14"/>
      <c r="OXU894" s="14"/>
      <c r="OXV894" s="14"/>
      <c r="OXW894" s="14"/>
      <c r="OXX894" s="14"/>
      <c r="OXY894" s="14"/>
      <c r="OXZ894" s="14"/>
      <c r="OYA894" s="14"/>
      <c r="OYB894" s="14"/>
      <c r="OYC894" s="14"/>
      <c r="OYD894" s="14"/>
      <c r="OYE894" s="14"/>
      <c r="OYF894" s="14"/>
      <c r="OYG894" s="14"/>
      <c r="OYH894" s="14"/>
      <c r="OYI894" s="14"/>
      <c r="OYJ894" s="14"/>
      <c r="OYK894" s="14"/>
      <c r="OYL894" s="14"/>
      <c r="OYM894" s="14"/>
      <c r="OYN894" s="14"/>
      <c r="OYO894" s="14"/>
      <c r="OYP894" s="14"/>
      <c r="OYQ894" s="14"/>
      <c r="OYR894" s="14"/>
      <c r="OYS894" s="14"/>
      <c r="OYT894" s="14"/>
      <c r="OYU894" s="14"/>
      <c r="OYV894" s="14"/>
      <c r="OYW894" s="14"/>
      <c r="OYX894" s="14"/>
      <c r="OYY894" s="14"/>
      <c r="OYZ894" s="14"/>
      <c r="OZA894" s="14"/>
      <c r="OZB894" s="14"/>
      <c r="OZC894" s="14"/>
      <c r="OZD894" s="14"/>
      <c r="OZE894" s="14"/>
      <c r="OZF894" s="14"/>
      <c r="OZG894" s="14"/>
      <c r="OZH894" s="14"/>
      <c r="OZI894" s="14"/>
      <c r="OZJ894" s="14"/>
      <c r="OZK894" s="14"/>
      <c r="OZL894" s="14"/>
      <c r="OZM894" s="14"/>
      <c r="OZN894" s="14"/>
      <c r="OZO894" s="14"/>
      <c r="OZP894" s="14"/>
      <c r="OZQ894" s="14"/>
      <c r="OZR894" s="14"/>
      <c r="OZS894" s="14"/>
      <c r="OZT894" s="14"/>
      <c r="OZU894" s="14"/>
      <c r="OZV894" s="14"/>
      <c r="OZW894" s="14"/>
      <c r="OZX894" s="14"/>
      <c r="OZY894" s="14"/>
      <c r="OZZ894" s="14"/>
      <c r="PAA894" s="14"/>
      <c r="PAB894" s="14"/>
      <c r="PAC894" s="14"/>
      <c r="PAD894" s="14"/>
      <c r="PAE894" s="14"/>
      <c r="PAF894" s="14"/>
      <c r="PAG894" s="14"/>
      <c r="PAH894" s="14"/>
      <c r="PAI894" s="14"/>
      <c r="PAJ894" s="14"/>
      <c r="PAK894" s="14"/>
      <c r="PAL894" s="14"/>
      <c r="PAM894" s="14"/>
      <c r="PAN894" s="14"/>
      <c r="PAO894" s="14"/>
      <c r="PAP894" s="14"/>
      <c r="PAQ894" s="14"/>
      <c r="PAR894" s="14"/>
      <c r="PAS894" s="14"/>
      <c r="PAT894" s="14"/>
      <c r="PAU894" s="14"/>
      <c r="PAV894" s="14"/>
      <c r="PAW894" s="14"/>
      <c r="PAX894" s="14"/>
      <c r="PAY894" s="14"/>
      <c r="PAZ894" s="14"/>
      <c r="PBA894" s="14"/>
      <c r="PBB894" s="14"/>
      <c r="PBC894" s="14"/>
      <c r="PBD894" s="14"/>
      <c r="PBE894" s="14"/>
      <c r="PBF894" s="14"/>
      <c r="PBG894" s="14"/>
      <c r="PBH894" s="14"/>
      <c r="PBI894" s="14"/>
      <c r="PBJ894" s="14"/>
      <c r="PBK894" s="14"/>
      <c r="PBL894" s="14"/>
      <c r="PBM894" s="14"/>
      <c r="PBN894" s="14"/>
      <c r="PBO894" s="14"/>
      <c r="PBP894" s="14"/>
      <c r="PBQ894" s="14"/>
      <c r="PBR894" s="14"/>
      <c r="PBS894" s="14"/>
      <c r="PBT894" s="14"/>
      <c r="PBU894" s="14"/>
      <c r="PBV894" s="14"/>
      <c r="PBW894" s="14"/>
      <c r="PBX894" s="14"/>
      <c r="PBY894" s="14"/>
      <c r="PBZ894" s="14"/>
      <c r="PCA894" s="14"/>
      <c r="PCB894" s="14"/>
      <c r="PCC894" s="14"/>
      <c r="PCD894" s="14"/>
      <c r="PCE894" s="14"/>
      <c r="PCF894" s="14"/>
      <c r="PCG894" s="14"/>
      <c r="PCH894" s="14"/>
      <c r="PCI894" s="14"/>
      <c r="PCJ894" s="14"/>
      <c r="PCK894" s="14"/>
      <c r="PCL894" s="14"/>
      <c r="PCM894" s="14"/>
      <c r="PCN894" s="14"/>
      <c r="PCO894" s="14"/>
      <c r="PCP894" s="14"/>
      <c r="PCQ894" s="14"/>
      <c r="PCR894" s="14"/>
      <c r="PCS894" s="14"/>
      <c r="PCT894" s="14"/>
      <c r="PCU894" s="14"/>
      <c r="PCV894" s="14"/>
      <c r="PCW894" s="14"/>
      <c r="PCX894" s="14"/>
      <c r="PCY894" s="14"/>
      <c r="PCZ894" s="14"/>
      <c r="PDA894" s="14"/>
      <c r="PDB894" s="14"/>
      <c r="PDC894" s="14"/>
      <c r="PDD894" s="14"/>
      <c r="PDE894" s="14"/>
      <c r="PDF894" s="14"/>
      <c r="PDG894" s="14"/>
      <c r="PDH894" s="14"/>
      <c r="PDI894" s="14"/>
      <c r="PDJ894" s="14"/>
      <c r="PDK894" s="14"/>
      <c r="PDL894" s="14"/>
      <c r="PDM894" s="14"/>
      <c r="PDN894" s="14"/>
      <c r="PDO894" s="14"/>
      <c r="PDP894" s="14"/>
      <c r="PDQ894" s="14"/>
      <c r="PDR894" s="14"/>
      <c r="PDS894" s="14"/>
      <c r="PDT894" s="14"/>
      <c r="PDU894" s="14"/>
      <c r="PDV894" s="14"/>
      <c r="PDW894" s="14"/>
      <c r="PDX894" s="14"/>
      <c r="PDY894" s="14"/>
      <c r="PDZ894" s="14"/>
      <c r="PEA894" s="14"/>
      <c r="PEB894" s="14"/>
      <c r="PEC894" s="14"/>
      <c r="PED894" s="14"/>
      <c r="PEE894" s="14"/>
      <c r="PEF894" s="14"/>
      <c r="PEG894" s="14"/>
      <c r="PEH894" s="14"/>
      <c r="PEI894" s="14"/>
      <c r="PEJ894" s="14"/>
      <c r="PEK894" s="14"/>
      <c r="PEL894" s="14"/>
      <c r="PEM894" s="14"/>
      <c r="PEN894" s="14"/>
      <c r="PEO894" s="14"/>
      <c r="PEP894" s="14"/>
      <c r="PEQ894" s="14"/>
      <c r="PER894" s="14"/>
      <c r="PES894" s="14"/>
      <c r="PET894" s="14"/>
      <c r="PEU894" s="14"/>
      <c r="PEV894" s="14"/>
      <c r="PEW894" s="14"/>
      <c r="PEX894" s="14"/>
      <c r="PEY894" s="14"/>
      <c r="PEZ894" s="14"/>
      <c r="PFA894" s="14"/>
      <c r="PFB894" s="14"/>
      <c r="PFC894" s="14"/>
      <c r="PFD894" s="14"/>
      <c r="PFE894" s="14"/>
      <c r="PFF894" s="14"/>
      <c r="PFG894" s="14"/>
      <c r="PFH894" s="14"/>
      <c r="PFI894" s="14"/>
      <c r="PFJ894" s="14"/>
      <c r="PFK894" s="14"/>
      <c r="PFL894" s="14"/>
      <c r="PFM894" s="14"/>
      <c r="PFN894" s="14"/>
      <c r="PFO894" s="14"/>
      <c r="PFP894" s="14"/>
      <c r="PFQ894" s="14"/>
      <c r="PFR894" s="14"/>
      <c r="PFS894" s="14"/>
      <c r="PFT894" s="14"/>
      <c r="PFU894" s="14"/>
      <c r="PFV894" s="14"/>
      <c r="PFW894" s="14"/>
      <c r="PFX894" s="14"/>
      <c r="PFY894" s="14"/>
      <c r="PFZ894" s="14"/>
      <c r="PGA894" s="14"/>
      <c r="PGB894" s="14"/>
      <c r="PGC894" s="14"/>
      <c r="PGD894" s="14"/>
      <c r="PGE894" s="14"/>
      <c r="PGF894" s="14"/>
      <c r="PGG894" s="14"/>
      <c r="PGH894" s="14"/>
      <c r="PGI894" s="14"/>
      <c r="PGJ894" s="14"/>
      <c r="PGK894" s="14"/>
      <c r="PGL894" s="14"/>
      <c r="PGM894" s="14"/>
      <c r="PGN894" s="14"/>
      <c r="PGO894" s="14"/>
      <c r="PGP894" s="14"/>
      <c r="PGQ894" s="14"/>
      <c r="PGR894" s="14"/>
      <c r="PGS894" s="14"/>
      <c r="PGT894" s="14"/>
      <c r="PGU894" s="14"/>
      <c r="PGV894" s="14"/>
      <c r="PGW894" s="14"/>
      <c r="PGX894" s="14"/>
      <c r="PGY894" s="14"/>
      <c r="PGZ894" s="14"/>
      <c r="PHA894" s="14"/>
      <c r="PHB894" s="14"/>
      <c r="PHC894" s="14"/>
      <c r="PHD894" s="14"/>
      <c r="PHE894" s="14"/>
      <c r="PHF894" s="14"/>
      <c r="PHG894" s="14"/>
      <c r="PHH894" s="14"/>
      <c r="PHI894" s="14"/>
      <c r="PHJ894" s="14"/>
      <c r="PHK894" s="14"/>
      <c r="PHL894" s="14"/>
      <c r="PHM894" s="14"/>
      <c r="PHN894" s="14"/>
      <c r="PHO894" s="14"/>
      <c r="PHP894" s="14"/>
      <c r="PHQ894" s="14"/>
      <c r="PHR894" s="14"/>
      <c r="PHS894" s="14"/>
      <c r="PHT894" s="14"/>
      <c r="PHU894" s="14"/>
      <c r="PHV894" s="14"/>
      <c r="PHW894" s="14"/>
      <c r="PHX894" s="14"/>
      <c r="PHY894" s="14"/>
      <c r="PHZ894" s="14"/>
      <c r="PIA894" s="14"/>
      <c r="PIB894" s="14"/>
      <c r="PIC894" s="14"/>
      <c r="PID894" s="14"/>
      <c r="PIE894" s="14"/>
      <c r="PIF894" s="14"/>
      <c r="PIG894" s="14"/>
      <c r="PIH894" s="14"/>
      <c r="PII894" s="14"/>
      <c r="PIJ894" s="14"/>
      <c r="PIK894" s="14"/>
      <c r="PIL894" s="14"/>
      <c r="PIM894" s="14"/>
      <c r="PIN894" s="14"/>
      <c r="PIO894" s="14"/>
      <c r="PIP894" s="14"/>
      <c r="PIQ894" s="14"/>
      <c r="PIR894" s="14"/>
      <c r="PIS894" s="14"/>
      <c r="PIT894" s="14"/>
      <c r="PIU894" s="14"/>
      <c r="PIV894" s="14"/>
      <c r="PIW894" s="14"/>
      <c r="PIX894" s="14"/>
      <c r="PIY894" s="14"/>
      <c r="PIZ894" s="14"/>
      <c r="PJA894" s="14"/>
      <c r="PJB894" s="14"/>
      <c r="PJC894" s="14"/>
      <c r="PJD894" s="14"/>
      <c r="PJE894" s="14"/>
      <c r="PJF894" s="14"/>
      <c r="PJG894" s="14"/>
      <c r="PJH894" s="14"/>
      <c r="PJI894" s="14"/>
      <c r="PJJ894" s="14"/>
      <c r="PJK894" s="14"/>
      <c r="PJL894" s="14"/>
      <c r="PJM894" s="14"/>
      <c r="PJN894" s="14"/>
      <c r="PJO894" s="14"/>
      <c r="PJP894" s="14"/>
      <c r="PJQ894" s="14"/>
      <c r="PJR894" s="14"/>
      <c r="PJS894" s="14"/>
      <c r="PJT894" s="14"/>
      <c r="PJU894" s="14"/>
      <c r="PJV894" s="14"/>
      <c r="PJW894" s="14"/>
      <c r="PJX894" s="14"/>
      <c r="PJY894" s="14"/>
      <c r="PJZ894" s="14"/>
      <c r="PKA894" s="14"/>
      <c r="PKB894" s="14"/>
      <c r="PKC894" s="14"/>
      <c r="PKD894" s="14"/>
      <c r="PKE894" s="14"/>
      <c r="PKF894" s="14"/>
      <c r="PKG894" s="14"/>
      <c r="PKH894" s="14"/>
      <c r="PKI894" s="14"/>
      <c r="PKJ894" s="14"/>
      <c r="PKK894" s="14"/>
      <c r="PKL894" s="14"/>
      <c r="PKM894" s="14"/>
      <c r="PKN894" s="14"/>
      <c r="PKO894" s="14"/>
      <c r="PKP894" s="14"/>
      <c r="PKQ894" s="14"/>
      <c r="PKR894" s="14"/>
      <c r="PKS894" s="14"/>
      <c r="PKT894" s="14"/>
      <c r="PKU894" s="14"/>
      <c r="PKV894" s="14"/>
      <c r="PKW894" s="14"/>
      <c r="PKX894" s="14"/>
      <c r="PKY894" s="14"/>
      <c r="PKZ894" s="14"/>
      <c r="PLA894" s="14"/>
      <c r="PLB894" s="14"/>
      <c r="PLC894" s="14"/>
      <c r="PLD894" s="14"/>
      <c r="PLE894" s="14"/>
      <c r="PLF894" s="14"/>
      <c r="PLG894" s="14"/>
      <c r="PLH894" s="14"/>
      <c r="PLI894" s="14"/>
      <c r="PLJ894" s="14"/>
      <c r="PLK894" s="14"/>
      <c r="PLL894" s="14"/>
      <c r="PLM894" s="14"/>
      <c r="PLN894" s="14"/>
      <c r="PLO894" s="14"/>
      <c r="PLP894" s="14"/>
      <c r="PLQ894" s="14"/>
      <c r="PLR894" s="14"/>
      <c r="PLS894" s="14"/>
      <c r="PLT894" s="14"/>
      <c r="PLU894" s="14"/>
      <c r="PLV894" s="14"/>
      <c r="PLW894" s="14"/>
      <c r="PLX894" s="14"/>
      <c r="PLY894" s="14"/>
      <c r="PLZ894" s="14"/>
      <c r="PMA894" s="14"/>
      <c r="PMB894" s="14"/>
      <c r="PMC894" s="14"/>
      <c r="PMD894" s="14"/>
      <c r="PME894" s="14"/>
      <c r="PMF894" s="14"/>
      <c r="PMG894" s="14"/>
      <c r="PMH894" s="14"/>
      <c r="PMI894" s="14"/>
      <c r="PMJ894" s="14"/>
      <c r="PMK894" s="14"/>
      <c r="PML894" s="14"/>
      <c r="PMM894" s="14"/>
      <c r="PMN894" s="14"/>
      <c r="PMO894" s="14"/>
      <c r="PMP894" s="14"/>
      <c r="PMQ894" s="14"/>
      <c r="PMR894" s="14"/>
      <c r="PMS894" s="14"/>
      <c r="PMT894" s="14"/>
      <c r="PMU894" s="14"/>
      <c r="PMV894" s="14"/>
      <c r="PMW894" s="14"/>
      <c r="PMX894" s="14"/>
      <c r="PMY894" s="14"/>
      <c r="PMZ894" s="14"/>
      <c r="PNA894" s="14"/>
      <c r="PNB894" s="14"/>
      <c r="PNC894" s="14"/>
      <c r="PND894" s="14"/>
      <c r="PNE894" s="14"/>
      <c r="PNF894" s="14"/>
      <c r="PNG894" s="14"/>
      <c r="PNH894" s="14"/>
      <c r="PNI894" s="14"/>
      <c r="PNJ894" s="14"/>
      <c r="PNK894" s="14"/>
      <c r="PNL894" s="14"/>
      <c r="PNM894" s="14"/>
      <c r="PNN894" s="14"/>
      <c r="PNO894" s="14"/>
      <c r="PNP894" s="14"/>
      <c r="PNQ894" s="14"/>
      <c r="PNR894" s="14"/>
      <c r="PNS894" s="14"/>
      <c r="PNT894" s="14"/>
      <c r="PNU894" s="14"/>
      <c r="PNV894" s="14"/>
      <c r="PNW894" s="14"/>
      <c r="PNX894" s="14"/>
      <c r="PNY894" s="14"/>
      <c r="PNZ894" s="14"/>
      <c r="POA894" s="14"/>
      <c r="POB894" s="14"/>
      <c r="POC894" s="14"/>
      <c r="POD894" s="14"/>
      <c r="POE894" s="14"/>
      <c r="POF894" s="14"/>
      <c r="POG894" s="14"/>
      <c r="POH894" s="14"/>
      <c r="POI894" s="14"/>
      <c r="POJ894" s="14"/>
      <c r="POK894" s="14"/>
      <c r="POL894" s="14"/>
      <c r="POM894" s="14"/>
      <c r="PON894" s="14"/>
      <c r="POO894" s="14"/>
      <c r="POP894" s="14"/>
      <c r="POQ894" s="14"/>
      <c r="POR894" s="14"/>
      <c r="POS894" s="14"/>
      <c r="POT894" s="14"/>
      <c r="POU894" s="14"/>
      <c r="POV894" s="14"/>
      <c r="POW894" s="14"/>
      <c r="POX894" s="14"/>
      <c r="POY894" s="14"/>
      <c r="POZ894" s="14"/>
      <c r="PPA894" s="14"/>
      <c r="PPB894" s="14"/>
      <c r="PPC894" s="14"/>
      <c r="PPD894" s="14"/>
      <c r="PPE894" s="14"/>
      <c r="PPF894" s="14"/>
      <c r="PPG894" s="14"/>
      <c r="PPH894" s="14"/>
      <c r="PPI894" s="14"/>
      <c r="PPJ894" s="14"/>
      <c r="PPK894" s="14"/>
      <c r="PPL894" s="14"/>
      <c r="PPM894" s="14"/>
      <c r="PPN894" s="14"/>
      <c r="PPO894" s="14"/>
      <c r="PPP894" s="14"/>
      <c r="PPQ894" s="14"/>
      <c r="PPR894" s="14"/>
      <c r="PPS894" s="14"/>
      <c r="PPT894" s="14"/>
      <c r="PPU894" s="14"/>
      <c r="PPV894" s="14"/>
      <c r="PPW894" s="14"/>
      <c r="PPX894" s="14"/>
      <c r="PPY894" s="14"/>
      <c r="PPZ894" s="14"/>
      <c r="PQA894" s="14"/>
      <c r="PQB894" s="14"/>
      <c r="PQC894" s="14"/>
      <c r="PQD894" s="14"/>
      <c r="PQE894" s="14"/>
      <c r="PQF894" s="14"/>
      <c r="PQG894" s="14"/>
      <c r="PQH894" s="14"/>
      <c r="PQI894" s="14"/>
      <c r="PQJ894" s="14"/>
      <c r="PQK894" s="14"/>
      <c r="PQL894" s="14"/>
      <c r="PQM894" s="14"/>
      <c r="PQN894" s="14"/>
      <c r="PQO894" s="14"/>
      <c r="PQP894" s="14"/>
      <c r="PQQ894" s="14"/>
      <c r="PQR894" s="14"/>
      <c r="PQS894" s="14"/>
      <c r="PQT894" s="14"/>
      <c r="PQU894" s="14"/>
      <c r="PQV894" s="14"/>
      <c r="PQW894" s="14"/>
      <c r="PQX894" s="14"/>
      <c r="PQY894" s="14"/>
      <c r="PQZ894" s="14"/>
      <c r="PRA894" s="14"/>
      <c r="PRB894" s="14"/>
      <c r="PRC894" s="14"/>
      <c r="PRD894" s="14"/>
      <c r="PRE894" s="14"/>
      <c r="PRF894" s="14"/>
      <c r="PRG894" s="14"/>
      <c r="PRH894" s="14"/>
      <c r="PRI894" s="14"/>
      <c r="PRJ894" s="14"/>
      <c r="PRK894" s="14"/>
      <c r="PRL894" s="14"/>
      <c r="PRM894" s="14"/>
      <c r="PRN894" s="14"/>
      <c r="PRO894" s="14"/>
      <c r="PRP894" s="14"/>
      <c r="PRQ894" s="14"/>
      <c r="PRR894" s="14"/>
      <c r="PRS894" s="14"/>
      <c r="PRT894" s="14"/>
      <c r="PRU894" s="14"/>
      <c r="PRV894" s="14"/>
      <c r="PRW894" s="14"/>
      <c r="PRX894" s="14"/>
      <c r="PRY894" s="14"/>
      <c r="PRZ894" s="14"/>
      <c r="PSA894" s="14"/>
      <c r="PSB894" s="14"/>
      <c r="PSC894" s="14"/>
      <c r="PSD894" s="14"/>
      <c r="PSE894" s="14"/>
      <c r="PSF894" s="14"/>
      <c r="PSG894" s="14"/>
      <c r="PSH894" s="14"/>
      <c r="PSI894" s="14"/>
      <c r="PSJ894" s="14"/>
      <c r="PSK894" s="14"/>
      <c r="PSL894" s="14"/>
      <c r="PSM894" s="14"/>
      <c r="PSN894" s="14"/>
      <c r="PSO894" s="14"/>
      <c r="PSP894" s="14"/>
      <c r="PSQ894" s="14"/>
      <c r="PSR894" s="14"/>
      <c r="PSS894" s="14"/>
      <c r="PST894" s="14"/>
      <c r="PSU894" s="14"/>
      <c r="PSV894" s="14"/>
      <c r="PSW894" s="14"/>
      <c r="PSX894" s="14"/>
      <c r="PSY894" s="14"/>
      <c r="PSZ894" s="14"/>
      <c r="PTA894" s="14"/>
      <c r="PTB894" s="14"/>
      <c r="PTC894" s="14"/>
      <c r="PTD894" s="14"/>
      <c r="PTE894" s="14"/>
      <c r="PTF894" s="14"/>
      <c r="PTG894" s="14"/>
      <c r="PTH894" s="14"/>
      <c r="PTI894" s="14"/>
      <c r="PTJ894" s="14"/>
      <c r="PTK894" s="14"/>
      <c r="PTL894" s="14"/>
      <c r="PTM894" s="14"/>
      <c r="PTN894" s="14"/>
      <c r="PTO894" s="14"/>
      <c r="PTP894" s="14"/>
      <c r="PTQ894" s="14"/>
      <c r="PTR894" s="14"/>
      <c r="PTS894" s="14"/>
      <c r="PTT894" s="14"/>
      <c r="PTU894" s="14"/>
      <c r="PTV894" s="14"/>
      <c r="PTW894" s="14"/>
      <c r="PTX894" s="14"/>
      <c r="PTY894" s="14"/>
      <c r="PTZ894" s="14"/>
      <c r="PUA894" s="14"/>
      <c r="PUB894" s="14"/>
      <c r="PUC894" s="14"/>
      <c r="PUD894" s="14"/>
      <c r="PUE894" s="14"/>
      <c r="PUF894" s="14"/>
      <c r="PUG894" s="14"/>
      <c r="PUH894" s="14"/>
      <c r="PUI894" s="14"/>
      <c r="PUJ894" s="14"/>
      <c r="PUK894" s="14"/>
      <c r="PUL894" s="14"/>
      <c r="PUM894" s="14"/>
      <c r="PUN894" s="14"/>
      <c r="PUO894" s="14"/>
      <c r="PUP894" s="14"/>
      <c r="PUQ894" s="14"/>
      <c r="PUR894" s="14"/>
      <c r="PUS894" s="14"/>
      <c r="PUT894" s="14"/>
      <c r="PUU894" s="14"/>
      <c r="PUV894" s="14"/>
      <c r="PUW894" s="14"/>
      <c r="PUX894" s="14"/>
      <c r="PUY894" s="14"/>
      <c r="PUZ894" s="14"/>
      <c r="PVA894" s="14"/>
      <c r="PVB894" s="14"/>
      <c r="PVC894" s="14"/>
      <c r="PVD894" s="14"/>
      <c r="PVE894" s="14"/>
      <c r="PVF894" s="14"/>
      <c r="PVG894" s="14"/>
      <c r="PVH894" s="14"/>
      <c r="PVI894" s="14"/>
      <c r="PVJ894" s="14"/>
      <c r="PVK894" s="14"/>
      <c r="PVL894" s="14"/>
      <c r="PVM894" s="14"/>
      <c r="PVN894" s="14"/>
      <c r="PVO894" s="14"/>
      <c r="PVP894" s="14"/>
      <c r="PVQ894" s="14"/>
      <c r="PVR894" s="14"/>
      <c r="PVS894" s="14"/>
      <c r="PVT894" s="14"/>
      <c r="PVU894" s="14"/>
      <c r="PVV894" s="14"/>
      <c r="PVW894" s="14"/>
      <c r="PVX894" s="14"/>
      <c r="PVY894" s="14"/>
      <c r="PVZ894" s="14"/>
      <c r="PWA894" s="14"/>
      <c r="PWB894" s="14"/>
      <c r="PWC894" s="14"/>
      <c r="PWD894" s="14"/>
      <c r="PWE894" s="14"/>
      <c r="PWF894" s="14"/>
      <c r="PWG894" s="14"/>
      <c r="PWH894" s="14"/>
      <c r="PWI894" s="14"/>
      <c r="PWJ894" s="14"/>
      <c r="PWK894" s="14"/>
      <c r="PWL894" s="14"/>
      <c r="PWM894" s="14"/>
      <c r="PWN894" s="14"/>
      <c r="PWO894" s="14"/>
      <c r="PWP894" s="14"/>
      <c r="PWQ894" s="14"/>
      <c r="PWR894" s="14"/>
      <c r="PWS894" s="14"/>
      <c r="PWT894" s="14"/>
      <c r="PWU894" s="14"/>
      <c r="PWV894" s="14"/>
      <c r="PWW894" s="14"/>
      <c r="PWX894" s="14"/>
      <c r="PWY894" s="14"/>
      <c r="PWZ894" s="14"/>
      <c r="PXA894" s="14"/>
      <c r="PXB894" s="14"/>
      <c r="PXC894" s="14"/>
      <c r="PXD894" s="14"/>
      <c r="PXE894" s="14"/>
      <c r="PXF894" s="14"/>
      <c r="PXG894" s="14"/>
      <c r="PXH894" s="14"/>
      <c r="PXI894" s="14"/>
      <c r="PXJ894" s="14"/>
      <c r="PXK894" s="14"/>
      <c r="PXL894" s="14"/>
      <c r="PXM894" s="14"/>
      <c r="PXN894" s="14"/>
      <c r="PXO894" s="14"/>
      <c r="PXP894" s="14"/>
      <c r="PXQ894" s="14"/>
      <c r="PXR894" s="14"/>
      <c r="PXS894" s="14"/>
      <c r="PXT894" s="14"/>
      <c r="PXU894" s="14"/>
      <c r="PXV894" s="14"/>
      <c r="PXW894" s="14"/>
      <c r="PXX894" s="14"/>
      <c r="PXY894" s="14"/>
      <c r="PXZ894" s="14"/>
      <c r="PYA894" s="14"/>
      <c r="PYB894" s="14"/>
      <c r="PYC894" s="14"/>
      <c r="PYD894" s="14"/>
      <c r="PYE894" s="14"/>
      <c r="PYF894" s="14"/>
      <c r="PYG894" s="14"/>
      <c r="PYH894" s="14"/>
      <c r="PYI894" s="14"/>
      <c r="PYJ894" s="14"/>
      <c r="PYK894" s="14"/>
      <c r="PYL894" s="14"/>
      <c r="PYM894" s="14"/>
      <c r="PYN894" s="14"/>
      <c r="PYO894" s="14"/>
      <c r="PYP894" s="14"/>
      <c r="PYQ894" s="14"/>
      <c r="PYR894" s="14"/>
      <c r="PYS894" s="14"/>
      <c r="PYT894" s="14"/>
      <c r="PYU894" s="14"/>
      <c r="PYV894" s="14"/>
      <c r="PYW894" s="14"/>
      <c r="PYX894" s="14"/>
      <c r="PYY894" s="14"/>
      <c r="PYZ894" s="14"/>
      <c r="PZA894" s="14"/>
      <c r="PZB894" s="14"/>
      <c r="PZC894" s="14"/>
      <c r="PZD894" s="14"/>
      <c r="PZE894" s="14"/>
      <c r="PZF894" s="14"/>
      <c r="PZG894" s="14"/>
      <c r="PZH894" s="14"/>
      <c r="PZI894" s="14"/>
      <c r="PZJ894" s="14"/>
      <c r="PZK894" s="14"/>
      <c r="PZL894" s="14"/>
      <c r="PZM894" s="14"/>
      <c r="PZN894" s="14"/>
      <c r="PZO894" s="14"/>
      <c r="PZP894" s="14"/>
      <c r="PZQ894" s="14"/>
      <c r="PZR894" s="14"/>
      <c r="PZS894" s="14"/>
      <c r="PZT894" s="14"/>
      <c r="PZU894" s="14"/>
      <c r="PZV894" s="14"/>
      <c r="PZW894" s="14"/>
      <c r="PZX894" s="14"/>
      <c r="PZY894" s="14"/>
      <c r="PZZ894" s="14"/>
      <c r="QAA894" s="14"/>
      <c r="QAB894" s="14"/>
      <c r="QAC894" s="14"/>
      <c r="QAD894" s="14"/>
      <c r="QAE894" s="14"/>
      <c r="QAF894" s="14"/>
      <c r="QAG894" s="14"/>
      <c r="QAH894" s="14"/>
      <c r="QAI894" s="14"/>
      <c r="QAJ894" s="14"/>
      <c r="QAK894" s="14"/>
      <c r="QAL894" s="14"/>
      <c r="QAM894" s="14"/>
      <c r="QAN894" s="14"/>
      <c r="QAO894" s="14"/>
      <c r="QAP894" s="14"/>
      <c r="QAQ894" s="14"/>
      <c r="QAR894" s="14"/>
      <c r="QAS894" s="14"/>
      <c r="QAT894" s="14"/>
      <c r="QAU894" s="14"/>
      <c r="QAV894" s="14"/>
      <c r="QAW894" s="14"/>
      <c r="QAX894" s="14"/>
      <c r="QAY894" s="14"/>
      <c r="QAZ894" s="14"/>
      <c r="QBA894" s="14"/>
      <c r="QBB894" s="14"/>
      <c r="QBC894" s="14"/>
      <c r="QBD894" s="14"/>
      <c r="QBE894" s="14"/>
      <c r="QBF894" s="14"/>
      <c r="QBG894" s="14"/>
      <c r="QBH894" s="14"/>
      <c r="QBI894" s="14"/>
      <c r="QBJ894" s="14"/>
      <c r="QBK894" s="14"/>
      <c r="QBL894" s="14"/>
      <c r="QBM894" s="14"/>
      <c r="QBN894" s="14"/>
      <c r="QBO894" s="14"/>
      <c r="QBP894" s="14"/>
      <c r="QBQ894" s="14"/>
      <c r="QBR894" s="14"/>
      <c r="QBS894" s="14"/>
      <c r="QBT894" s="14"/>
      <c r="QBU894" s="14"/>
      <c r="QBV894" s="14"/>
      <c r="QBW894" s="14"/>
      <c r="QBX894" s="14"/>
      <c r="QBY894" s="14"/>
      <c r="QBZ894" s="14"/>
      <c r="QCA894" s="14"/>
      <c r="QCB894" s="14"/>
      <c r="QCC894" s="14"/>
      <c r="QCD894" s="14"/>
      <c r="QCE894" s="14"/>
      <c r="QCF894" s="14"/>
      <c r="QCG894" s="14"/>
      <c r="QCH894" s="14"/>
      <c r="QCI894" s="14"/>
      <c r="QCJ894" s="14"/>
      <c r="QCK894" s="14"/>
      <c r="QCL894" s="14"/>
      <c r="QCM894" s="14"/>
      <c r="QCN894" s="14"/>
      <c r="QCO894" s="14"/>
      <c r="QCP894" s="14"/>
      <c r="QCQ894" s="14"/>
      <c r="QCR894" s="14"/>
      <c r="QCS894" s="14"/>
      <c r="QCT894" s="14"/>
      <c r="QCU894" s="14"/>
      <c r="QCV894" s="14"/>
      <c r="QCW894" s="14"/>
      <c r="QCX894" s="14"/>
      <c r="QCY894" s="14"/>
      <c r="QCZ894" s="14"/>
      <c r="QDA894" s="14"/>
      <c r="QDB894" s="14"/>
      <c r="QDC894" s="14"/>
      <c r="QDD894" s="14"/>
      <c r="QDE894" s="14"/>
      <c r="QDF894" s="14"/>
      <c r="QDG894" s="14"/>
      <c r="QDH894" s="14"/>
      <c r="QDI894" s="14"/>
      <c r="QDJ894" s="14"/>
      <c r="QDK894" s="14"/>
      <c r="QDL894" s="14"/>
      <c r="QDM894" s="14"/>
      <c r="QDN894" s="14"/>
      <c r="QDO894" s="14"/>
      <c r="QDP894" s="14"/>
      <c r="QDQ894" s="14"/>
      <c r="QDR894" s="14"/>
      <c r="QDS894" s="14"/>
      <c r="QDT894" s="14"/>
      <c r="QDU894" s="14"/>
      <c r="QDV894" s="14"/>
      <c r="QDW894" s="14"/>
      <c r="QDX894" s="14"/>
      <c r="QDY894" s="14"/>
      <c r="QDZ894" s="14"/>
      <c r="QEA894" s="14"/>
      <c r="QEB894" s="14"/>
      <c r="QEC894" s="14"/>
      <c r="QED894" s="14"/>
      <c r="QEE894" s="14"/>
      <c r="QEF894" s="14"/>
      <c r="QEG894" s="14"/>
      <c r="QEH894" s="14"/>
      <c r="QEI894" s="14"/>
      <c r="QEJ894" s="14"/>
      <c r="QEK894" s="14"/>
      <c r="QEL894" s="14"/>
      <c r="QEM894" s="14"/>
      <c r="QEN894" s="14"/>
      <c r="QEO894" s="14"/>
      <c r="QEP894" s="14"/>
      <c r="QEQ894" s="14"/>
      <c r="QER894" s="14"/>
      <c r="QES894" s="14"/>
      <c r="QET894" s="14"/>
      <c r="QEU894" s="14"/>
      <c r="QEV894" s="14"/>
      <c r="QEW894" s="14"/>
      <c r="QEX894" s="14"/>
      <c r="QEY894" s="14"/>
      <c r="QEZ894" s="14"/>
      <c r="QFA894" s="14"/>
      <c r="QFB894" s="14"/>
      <c r="QFC894" s="14"/>
      <c r="QFD894" s="14"/>
      <c r="QFE894" s="14"/>
      <c r="QFF894" s="14"/>
      <c r="QFG894" s="14"/>
      <c r="QFH894" s="14"/>
      <c r="QFI894" s="14"/>
      <c r="QFJ894" s="14"/>
      <c r="QFK894" s="14"/>
      <c r="QFL894" s="14"/>
      <c r="QFM894" s="14"/>
      <c r="QFN894" s="14"/>
      <c r="QFO894" s="14"/>
      <c r="QFP894" s="14"/>
      <c r="QFQ894" s="14"/>
      <c r="QFR894" s="14"/>
      <c r="QFS894" s="14"/>
      <c r="QFT894" s="14"/>
      <c r="QFU894" s="14"/>
      <c r="QFV894" s="14"/>
      <c r="QFW894" s="14"/>
      <c r="QFX894" s="14"/>
      <c r="QFY894" s="14"/>
      <c r="QFZ894" s="14"/>
      <c r="QGA894" s="14"/>
      <c r="QGB894" s="14"/>
      <c r="QGC894" s="14"/>
      <c r="QGD894" s="14"/>
      <c r="QGE894" s="14"/>
      <c r="QGF894" s="14"/>
      <c r="QGG894" s="14"/>
      <c r="QGH894" s="14"/>
      <c r="QGI894" s="14"/>
      <c r="QGJ894" s="14"/>
      <c r="QGK894" s="14"/>
      <c r="QGL894" s="14"/>
      <c r="QGM894" s="14"/>
      <c r="QGN894" s="14"/>
      <c r="QGO894" s="14"/>
      <c r="QGP894" s="14"/>
      <c r="QGQ894" s="14"/>
      <c r="QGR894" s="14"/>
      <c r="QGS894" s="14"/>
      <c r="QGT894" s="14"/>
      <c r="QGU894" s="14"/>
      <c r="QGV894" s="14"/>
      <c r="QGW894" s="14"/>
      <c r="QGX894" s="14"/>
      <c r="QGY894" s="14"/>
      <c r="QGZ894" s="14"/>
      <c r="QHA894" s="14"/>
      <c r="QHB894" s="14"/>
      <c r="QHC894" s="14"/>
      <c r="QHD894" s="14"/>
      <c r="QHE894" s="14"/>
      <c r="QHF894" s="14"/>
      <c r="QHG894" s="14"/>
      <c r="QHH894" s="14"/>
      <c r="QHI894" s="14"/>
      <c r="QHJ894" s="14"/>
      <c r="QHK894" s="14"/>
      <c r="QHL894" s="14"/>
      <c r="QHM894" s="14"/>
      <c r="QHN894" s="14"/>
      <c r="QHO894" s="14"/>
      <c r="QHP894" s="14"/>
      <c r="QHQ894" s="14"/>
      <c r="QHR894" s="14"/>
      <c r="QHS894" s="14"/>
      <c r="QHT894" s="14"/>
      <c r="QHU894" s="14"/>
      <c r="QHV894" s="14"/>
      <c r="QHW894" s="14"/>
      <c r="QHX894" s="14"/>
      <c r="QHY894" s="14"/>
      <c r="QHZ894" s="14"/>
      <c r="QIA894" s="14"/>
      <c r="QIB894" s="14"/>
      <c r="QIC894" s="14"/>
      <c r="QID894" s="14"/>
      <c r="QIE894" s="14"/>
      <c r="QIF894" s="14"/>
      <c r="QIG894" s="14"/>
      <c r="QIH894" s="14"/>
      <c r="QII894" s="14"/>
      <c r="QIJ894" s="14"/>
      <c r="QIK894" s="14"/>
      <c r="QIL894" s="14"/>
      <c r="QIM894" s="14"/>
      <c r="QIN894" s="14"/>
      <c r="QIO894" s="14"/>
      <c r="QIP894" s="14"/>
      <c r="QIQ894" s="14"/>
      <c r="QIR894" s="14"/>
      <c r="QIS894" s="14"/>
      <c r="QIT894" s="14"/>
      <c r="QIU894" s="14"/>
      <c r="QIV894" s="14"/>
      <c r="QIW894" s="14"/>
      <c r="QIX894" s="14"/>
      <c r="QIY894" s="14"/>
      <c r="QIZ894" s="14"/>
      <c r="QJA894" s="14"/>
      <c r="QJB894" s="14"/>
      <c r="QJC894" s="14"/>
      <c r="QJD894" s="14"/>
      <c r="QJE894" s="14"/>
      <c r="QJF894" s="14"/>
      <c r="QJG894" s="14"/>
      <c r="QJH894" s="14"/>
      <c r="QJI894" s="14"/>
      <c r="QJJ894" s="14"/>
      <c r="QJK894" s="14"/>
      <c r="QJL894" s="14"/>
      <c r="QJM894" s="14"/>
      <c r="QJN894" s="14"/>
      <c r="QJO894" s="14"/>
      <c r="QJP894" s="14"/>
      <c r="QJQ894" s="14"/>
      <c r="QJR894" s="14"/>
      <c r="QJS894" s="14"/>
      <c r="QJT894" s="14"/>
      <c r="QJU894" s="14"/>
      <c r="QJV894" s="14"/>
      <c r="QJW894" s="14"/>
      <c r="QJX894" s="14"/>
      <c r="QJY894" s="14"/>
      <c r="QJZ894" s="14"/>
      <c r="QKA894" s="14"/>
      <c r="QKB894" s="14"/>
      <c r="QKC894" s="14"/>
      <c r="QKD894" s="14"/>
      <c r="QKE894" s="14"/>
      <c r="QKF894" s="14"/>
      <c r="QKG894" s="14"/>
      <c r="QKH894" s="14"/>
      <c r="QKI894" s="14"/>
      <c r="QKJ894" s="14"/>
      <c r="QKK894" s="14"/>
      <c r="QKL894" s="14"/>
      <c r="QKM894" s="14"/>
      <c r="QKN894" s="14"/>
      <c r="QKO894" s="14"/>
      <c r="QKP894" s="14"/>
      <c r="QKQ894" s="14"/>
      <c r="QKR894" s="14"/>
      <c r="QKS894" s="14"/>
      <c r="QKT894" s="14"/>
      <c r="QKU894" s="14"/>
      <c r="QKV894" s="14"/>
      <c r="QKW894" s="14"/>
      <c r="QKX894" s="14"/>
      <c r="QKY894" s="14"/>
      <c r="QKZ894" s="14"/>
      <c r="QLA894" s="14"/>
      <c r="QLB894" s="14"/>
      <c r="QLC894" s="14"/>
      <c r="QLD894" s="14"/>
      <c r="QLE894" s="14"/>
      <c r="QLF894" s="14"/>
      <c r="QLG894" s="14"/>
      <c r="QLH894" s="14"/>
      <c r="QLI894" s="14"/>
      <c r="QLJ894" s="14"/>
      <c r="QLK894" s="14"/>
      <c r="QLL894" s="14"/>
      <c r="QLM894" s="14"/>
      <c r="QLN894" s="14"/>
      <c r="QLO894" s="14"/>
      <c r="QLP894" s="14"/>
      <c r="QLQ894" s="14"/>
      <c r="QLR894" s="14"/>
      <c r="QLS894" s="14"/>
      <c r="QLT894" s="14"/>
      <c r="QLU894" s="14"/>
      <c r="QLV894" s="14"/>
      <c r="QLW894" s="14"/>
      <c r="QLX894" s="14"/>
      <c r="QLY894" s="14"/>
      <c r="QLZ894" s="14"/>
      <c r="QMA894" s="14"/>
      <c r="QMB894" s="14"/>
      <c r="QMC894" s="14"/>
      <c r="QMD894" s="14"/>
      <c r="QME894" s="14"/>
      <c r="QMF894" s="14"/>
      <c r="QMG894" s="14"/>
      <c r="QMH894" s="14"/>
      <c r="QMI894" s="14"/>
      <c r="QMJ894" s="14"/>
      <c r="QMK894" s="14"/>
      <c r="QML894" s="14"/>
      <c r="QMM894" s="14"/>
      <c r="QMN894" s="14"/>
      <c r="QMO894" s="14"/>
      <c r="QMP894" s="14"/>
      <c r="QMQ894" s="14"/>
      <c r="QMR894" s="14"/>
      <c r="QMS894" s="14"/>
      <c r="QMT894" s="14"/>
      <c r="QMU894" s="14"/>
      <c r="QMV894" s="14"/>
      <c r="QMW894" s="14"/>
      <c r="QMX894" s="14"/>
      <c r="QMY894" s="14"/>
      <c r="QMZ894" s="14"/>
      <c r="QNA894" s="14"/>
      <c r="QNB894" s="14"/>
      <c r="QNC894" s="14"/>
      <c r="QND894" s="14"/>
      <c r="QNE894" s="14"/>
      <c r="QNF894" s="14"/>
      <c r="QNG894" s="14"/>
      <c r="QNH894" s="14"/>
      <c r="QNI894" s="14"/>
      <c r="QNJ894" s="14"/>
      <c r="QNK894" s="14"/>
      <c r="QNL894" s="14"/>
      <c r="QNM894" s="14"/>
      <c r="QNN894" s="14"/>
      <c r="QNO894" s="14"/>
      <c r="QNP894" s="14"/>
      <c r="QNQ894" s="14"/>
      <c r="QNR894" s="14"/>
      <c r="QNS894" s="14"/>
      <c r="QNT894" s="14"/>
      <c r="QNU894" s="14"/>
      <c r="QNV894" s="14"/>
      <c r="QNW894" s="14"/>
      <c r="QNX894" s="14"/>
      <c r="QNY894" s="14"/>
      <c r="QNZ894" s="14"/>
      <c r="QOA894" s="14"/>
      <c r="QOB894" s="14"/>
      <c r="QOC894" s="14"/>
      <c r="QOD894" s="14"/>
      <c r="QOE894" s="14"/>
      <c r="QOF894" s="14"/>
      <c r="QOG894" s="14"/>
      <c r="QOH894" s="14"/>
      <c r="QOI894" s="14"/>
      <c r="QOJ894" s="14"/>
      <c r="QOK894" s="14"/>
      <c r="QOL894" s="14"/>
      <c r="QOM894" s="14"/>
      <c r="QON894" s="14"/>
      <c r="QOO894" s="14"/>
      <c r="QOP894" s="14"/>
      <c r="QOQ894" s="14"/>
      <c r="QOR894" s="14"/>
      <c r="QOS894" s="14"/>
      <c r="QOT894" s="14"/>
      <c r="QOU894" s="14"/>
      <c r="QOV894" s="14"/>
      <c r="QOW894" s="14"/>
      <c r="QOX894" s="14"/>
      <c r="QOY894" s="14"/>
      <c r="QOZ894" s="14"/>
      <c r="QPA894" s="14"/>
      <c r="QPB894" s="14"/>
      <c r="QPC894" s="14"/>
      <c r="QPD894" s="14"/>
      <c r="QPE894" s="14"/>
      <c r="QPF894" s="14"/>
      <c r="QPG894" s="14"/>
      <c r="QPH894" s="14"/>
      <c r="QPI894" s="14"/>
      <c r="QPJ894" s="14"/>
      <c r="QPK894" s="14"/>
      <c r="QPL894" s="14"/>
      <c r="QPM894" s="14"/>
      <c r="QPN894" s="14"/>
      <c r="QPO894" s="14"/>
      <c r="QPP894" s="14"/>
      <c r="QPQ894" s="14"/>
      <c r="QPR894" s="14"/>
      <c r="QPS894" s="14"/>
      <c r="QPT894" s="14"/>
      <c r="QPU894" s="14"/>
      <c r="QPV894" s="14"/>
      <c r="QPW894" s="14"/>
      <c r="QPX894" s="14"/>
      <c r="QPY894" s="14"/>
      <c r="QPZ894" s="14"/>
      <c r="QQA894" s="14"/>
      <c r="QQB894" s="14"/>
      <c r="QQC894" s="14"/>
      <c r="QQD894" s="14"/>
      <c r="QQE894" s="14"/>
      <c r="QQF894" s="14"/>
      <c r="QQG894" s="14"/>
      <c r="QQH894" s="14"/>
      <c r="QQI894" s="14"/>
      <c r="QQJ894" s="14"/>
      <c r="QQK894" s="14"/>
      <c r="QQL894" s="14"/>
      <c r="QQM894" s="14"/>
      <c r="QQN894" s="14"/>
      <c r="QQO894" s="14"/>
      <c r="QQP894" s="14"/>
      <c r="QQQ894" s="14"/>
      <c r="QQR894" s="14"/>
      <c r="QQS894" s="14"/>
      <c r="QQT894" s="14"/>
      <c r="QQU894" s="14"/>
      <c r="QQV894" s="14"/>
      <c r="QQW894" s="14"/>
      <c r="QQX894" s="14"/>
      <c r="QQY894" s="14"/>
      <c r="QQZ894" s="14"/>
      <c r="QRA894" s="14"/>
      <c r="QRB894" s="14"/>
      <c r="QRC894" s="14"/>
      <c r="QRD894" s="14"/>
      <c r="QRE894" s="14"/>
      <c r="QRF894" s="14"/>
      <c r="QRG894" s="14"/>
      <c r="QRH894" s="14"/>
      <c r="QRI894" s="14"/>
      <c r="QRJ894" s="14"/>
      <c r="QRK894" s="14"/>
      <c r="QRL894" s="14"/>
      <c r="QRM894" s="14"/>
      <c r="QRN894" s="14"/>
      <c r="QRO894" s="14"/>
      <c r="QRP894" s="14"/>
      <c r="QRQ894" s="14"/>
      <c r="QRR894" s="14"/>
      <c r="QRS894" s="14"/>
      <c r="QRT894" s="14"/>
      <c r="QRU894" s="14"/>
      <c r="QRV894" s="14"/>
      <c r="QRW894" s="14"/>
      <c r="QRX894" s="14"/>
      <c r="QRY894" s="14"/>
      <c r="QRZ894" s="14"/>
      <c r="QSA894" s="14"/>
      <c r="QSB894" s="14"/>
      <c r="QSC894" s="14"/>
      <c r="QSD894" s="14"/>
      <c r="QSE894" s="14"/>
      <c r="QSF894" s="14"/>
      <c r="QSG894" s="14"/>
      <c r="QSH894" s="14"/>
      <c r="QSI894" s="14"/>
      <c r="QSJ894" s="14"/>
      <c r="QSK894" s="14"/>
      <c r="QSL894" s="14"/>
      <c r="QSM894" s="14"/>
      <c r="QSN894" s="14"/>
      <c r="QSO894" s="14"/>
      <c r="QSP894" s="14"/>
      <c r="QSQ894" s="14"/>
      <c r="QSR894" s="14"/>
      <c r="QSS894" s="14"/>
      <c r="QST894" s="14"/>
      <c r="QSU894" s="14"/>
      <c r="QSV894" s="14"/>
      <c r="QSW894" s="14"/>
      <c r="QSX894" s="14"/>
      <c r="QSY894" s="14"/>
      <c r="QSZ894" s="14"/>
      <c r="QTA894" s="14"/>
      <c r="QTB894" s="14"/>
      <c r="QTC894" s="14"/>
      <c r="QTD894" s="14"/>
      <c r="QTE894" s="14"/>
      <c r="QTF894" s="14"/>
      <c r="QTG894" s="14"/>
      <c r="QTH894" s="14"/>
      <c r="QTI894" s="14"/>
      <c r="QTJ894" s="14"/>
      <c r="QTK894" s="14"/>
      <c r="QTL894" s="14"/>
      <c r="QTM894" s="14"/>
      <c r="QTN894" s="14"/>
      <c r="QTO894" s="14"/>
      <c r="QTP894" s="14"/>
      <c r="QTQ894" s="14"/>
      <c r="QTR894" s="14"/>
      <c r="QTS894" s="14"/>
      <c r="QTT894" s="14"/>
      <c r="QTU894" s="14"/>
      <c r="QTV894" s="14"/>
      <c r="QTW894" s="14"/>
      <c r="QTX894" s="14"/>
      <c r="QTY894" s="14"/>
      <c r="QTZ894" s="14"/>
      <c r="QUA894" s="14"/>
      <c r="QUB894" s="14"/>
      <c r="QUC894" s="14"/>
      <c r="QUD894" s="14"/>
      <c r="QUE894" s="14"/>
      <c r="QUF894" s="14"/>
      <c r="QUG894" s="14"/>
      <c r="QUH894" s="14"/>
      <c r="QUI894" s="14"/>
      <c r="QUJ894" s="14"/>
      <c r="QUK894" s="14"/>
      <c r="QUL894" s="14"/>
      <c r="QUM894" s="14"/>
      <c r="QUN894" s="14"/>
      <c r="QUO894" s="14"/>
      <c r="QUP894" s="14"/>
      <c r="QUQ894" s="14"/>
      <c r="QUR894" s="14"/>
      <c r="QUS894" s="14"/>
      <c r="QUT894" s="14"/>
      <c r="QUU894" s="14"/>
      <c r="QUV894" s="14"/>
      <c r="QUW894" s="14"/>
      <c r="QUX894" s="14"/>
      <c r="QUY894" s="14"/>
      <c r="QUZ894" s="14"/>
      <c r="QVA894" s="14"/>
      <c r="QVB894" s="14"/>
      <c r="QVC894" s="14"/>
      <c r="QVD894" s="14"/>
      <c r="QVE894" s="14"/>
      <c r="QVF894" s="14"/>
      <c r="QVG894" s="14"/>
      <c r="QVH894" s="14"/>
      <c r="QVI894" s="14"/>
      <c r="QVJ894" s="14"/>
      <c r="QVK894" s="14"/>
      <c r="QVL894" s="14"/>
      <c r="QVM894" s="14"/>
      <c r="QVN894" s="14"/>
      <c r="QVO894" s="14"/>
      <c r="QVP894" s="14"/>
      <c r="QVQ894" s="14"/>
      <c r="QVR894" s="14"/>
      <c r="QVS894" s="14"/>
      <c r="QVT894" s="14"/>
      <c r="QVU894" s="14"/>
      <c r="QVV894" s="14"/>
      <c r="QVW894" s="14"/>
      <c r="QVX894" s="14"/>
      <c r="QVY894" s="14"/>
      <c r="QVZ894" s="14"/>
      <c r="QWA894" s="14"/>
      <c r="QWB894" s="14"/>
      <c r="QWC894" s="14"/>
      <c r="QWD894" s="14"/>
      <c r="QWE894" s="14"/>
      <c r="QWF894" s="14"/>
      <c r="QWG894" s="14"/>
      <c r="QWH894" s="14"/>
      <c r="QWI894" s="14"/>
      <c r="QWJ894" s="14"/>
      <c r="QWK894" s="14"/>
      <c r="QWL894" s="14"/>
      <c r="QWM894" s="14"/>
      <c r="QWN894" s="14"/>
      <c r="QWO894" s="14"/>
      <c r="QWP894" s="14"/>
      <c r="QWQ894" s="14"/>
      <c r="QWR894" s="14"/>
      <c r="QWS894" s="14"/>
      <c r="QWT894" s="14"/>
      <c r="QWU894" s="14"/>
      <c r="QWV894" s="14"/>
      <c r="QWW894" s="14"/>
      <c r="QWX894" s="14"/>
      <c r="QWY894" s="14"/>
      <c r="QWZ894" s="14"/>
      <c r="QXA894" s="14"/>
      <c r="QXB894" s="14"/>
      <c r="QXC894" s="14"/>
      <c r="QXD894" s="14"/>
      <c r="QXE894" s="14"/>
      <c r="QXF894" s="14"/>
      <c r="QXG894" s="14"/>
      <c r="QXH894" s="14"/>
      <c r="QXI894" s="14"/>
      <c r="QXJ894" s="14"/>
      <c r="QXK894" s="14"/>
      <c r="QXL894" s="14"/>
      <c r="QXM894" s="14"/>
      <c r="QXN894" s="14"/>
      <c r="QXO894" s="14"/>
      <c r="QXP894" s="14"/>
      <c r="QXQ894" s="14"/>
      <c r="QXR894" s="14"/>
      <c r="QXS894" s="14"/>
      <c r="QXT894" s="14"/>
      <c r="QXU894" s="14"/>
      <c r="QXV894" s="14"/>
      <c r="QXW894" s="14"/>
      <c r="QXX894" s="14"/>
      <c r="QXY894" s="14"/>
      <c r="QXZ894" s="14"/>
      <c r="QYA894" s="14"/>
      <c r="QYB894" s="14"/>
      <c r="QYC894" s="14"/>
      <c r="QYD894" s="14"/>
      <c r="QYE894" s="14"/>
      <c r="QYF894" s="14"/>
      <c r="QYG894" s="14"/>
      <c r="QYH894" s="14"/>
      <c r="QYI894" s="14"/>
      <c r="QYJ894" s="14"/>
      <c r="QYK894" s="14"/>
      <c r="QYL894" s="14"/>
      <c r="QYM894" s="14"/>
      <c r="QYN894" s="14"/>
      <c r="QYO894" s="14"/>
      <c r="QYP894" s="14"/>
      <c r="QYQ894" s="14"/>
      <c r="QYR894" s="14"/>
      <c r="QYS894" s="14"/>
      <c r="QYT894" s="14"/>
      <c r="QYU894" s="14"/>
      <c r="QYV894" s="14"/>
      <c r="QYW894" s="14"/>
      <c r="QYX894" s="14"/>
      <c r="QYY894" s="14"/>
      <c r="QYZ894" s="14"/>
      <c r="QZA894" s="14"/>
      <c r="QZB894" s="14"/>
      <c r="QZC894" s="14"/>
      <c r="QZD894" s="14"/>
      <c r="QZE894" s="14"/>
      <c r="QZF894" s="14"/>
      <c r="QZG894" s="14"/>
      <c r="QZH894" s="14"/>
      <c r="QZI894" s="14"/>
      <c r="QZJ894" s="14"/>
      <c r="QZK894" s="14"/>
      <c r="QZL894" s="14"/>
      <c r="QZM894" s="14"/>
      <c r="QZN894" s="14"/>
      <c r="QZO894" s="14"/>
      <c r="QZP894" s="14"/>
      <c r="QZQ894" s="14"/>
      <c r="QZR894" s="14"/>
      <c r="QZS894" s="14"/>
      <c r="QZT894" s="14"/>
      <c r="QZU894" s="14"/>
      <c r="QZV894" s="14"/>
      <c r="QZW894" s="14"/>
      <c r="QZX894" s="14"/>
      <c r="QZY894" s="14"/>
      <c r="QZZ894" s="14"/>
      <c r="RAA894" s="14"/>
      <c r="RAB894" s="14"/>
      <c r="RAC894" s="14"/>
      <c r="RAD894" s="14"/>
      <c r="RAE894" s="14"/>
      <c r="RAF894" s="14"/>
      <c r="RAG894" s="14"/>
      <c r="RAH894" s="14"/>
      <c r="RAI894" s="14"/>
      <c r="RAJ894" s="14"/>
      <c r="RAK894" s="14"/>
      <c r="RAL894" s="14"/>
      <c r="RAM894" s="14"/>
      <c r="RAN894" s="14"/>
      <c r="RAO894" s="14"/>
      <c r="RAP894" s="14"/>
      <c r="RAQ894" s="14"/>
      <c r="RAR894" s="14"/>
      <c r="RAS894" s="14"/>
      <c r="RAT894" s="14"/>
      <c r="RAU894" s="14"/>
      <c r="RAV894" s="14"/>
      <c r="RAW894" s="14"/>
      <c r="RAX894" s="14"/>
      <c r="RAY894" s="14"/>
      <c r="RAZ894" s="14"/>
      <c r="RBA894" s="14"/>
      <c r="RBB894" s="14"/>
      <c r="RBC894" s="14"/>
      <c r="RBD894" s="14"/>
      <c r="RBE894" s="14"/>
      <c r="RBF894" s="14"/>
      <c r="RBG894" s="14"/>
      <c r="RBH894" s="14"/>
      <c r="RBI894" s="14"/>
      <c r="RBJ894" s="14"/>
      <c r="RBK894" s="14"/>
      <c r="RBL894" s="14"/>
      <c r="RBM894" s="14"/>
      <c r="RBN894" s="14"/>
      <c r="RBO894" s="14"/>
      <c r="RBP894" s="14"/>
      <c r="RBQ894" s="14"/>
      <c r="RBR894" s="14"/>
      <c r="RBS894" s="14"/>
      <c r="RBT894" s="14"/>
      <c r="RBU894" s="14"/>
      <c r="RBV894" s="14"/>
      <c r="RBW894" s="14"/>
      <c r="RBX894" s="14"/>
      <c r="RBY894" s="14"/>
      <c r="RBZ894" s="14"/>
      <c r="RCA894" s="14"/>
      <c r="RCB894" s="14"/>
      <c r="RCC894" s="14"/>
      <c r="RCD894" s="14"/>
      <c r="RCE894" s="14"/>
      <c r="RCF894" s="14"/>
      <c r="RCG894" s="14"/>
      <c r="RCH894" s="14"/>
      <c r="RCI894" s="14"/>
      <c r="RCJ894" s="14"/>
      <c r="RCK894" s="14"/>
      <c r="RCL894" s="14"/>
      <c r="RCM894" s="14"/>
      <c r="RCN894" s="14"/>
      <c r="RCO894" s="14"/>
      <c r="RCP894" s="14"/>
      <c r="RCQ894" s="14"/>
      <c r="RCR894" s="14"/>
      <c r="RCS894" s="14"/>
      <c r="RCT894" s="14"/>
      <c r="RCU894" s="14"/>
      <c r="RCV894" s="14"/>
      <c r="RCW894" s="14"/>
      <c r="RCX894" s="14"/>
      <c r="RCY894" s="14"/>
      <c r="RCZ894" s="14"/>
      <c r="RDA894" s="14"/>
      <c r="RDB894" s="14"/>
      <c r="RDC894" s="14"/>
      <c r="RDD894" s="14"/>
      <c r="RDE894" s="14"/>
      <c r="RDF894" s="14"/>
      <c r="RDG894" s="14"/>
      <c r="RDH894" s="14"/>
      <c r="RDI894" s="14"/>
      <c r="RDJ894" s="14"/>
      <c r="RDK894" s="14"/>
      <c r="RDL894" s="14"/>
      <c r="RDM894" s="14"/>
      <c r="RDN894" s="14"/>
      <c r="RDO894" s="14"/>
      <c r="RDP894" s="14"/>
      <c r="RDQ894" s="14"/>
      <c r="RDR894" s="14"/>
      <c r="RDS894" s="14"/>
      <c r="RDT894" s="14"/>
      <c r="RDU894" s="14"/>
      <c r="RDV894" s="14"/>
      <c r="RDW894" s="14"/>
      <c r="RDX894" s="14"/>
      <c r="RDY894" s="14"/>
      <c r="RDZ894" s="14"/>
      <c r="REA894" s="14"/>
      <c r="REB894" s="14"/>
      <c r="REC894" s="14"/>
      <c r="RED894" s="14"/>
      <c r="REE894" s="14"/>
      <c r="REF894" s="14"/>
      <c r="REG894" s="14"/>
      <c r="REH894" s="14"/>
      <c r="REI894" s="14"/>
      <c r="REJ894" s="14"/>
      <c r="REK894" s="14"/>
      <c r="REL894" s="14"/>
      <c r="REM894" s="14"/>
      <c r="REN894" s="14"/>
      <c r="REO894" s="14"/>
      <c r="REP894" s="14"/>
      <c r="REQ894" s="14"/>
      <c r="RER894" s="14"/>
      <c r="RES894" s="14"/>
      <c r="RET894" s="14"/>
      <c r="REU894" s="14"/>
      <c r="REV894" s="14"/>
      <c r="REW894" s="14"/>
      <c r="REX894" s="14"/>
      <c r="REY894" s="14"/>
      <c r="REZ894" s="14"/>
      <c r="RFA894" s="14"/>
      <c r="RFB894" s="14"/>
      <c r="RFC894" s="14"/>
      <c r="RFD894" s="14"/>
      <c r="RFE894" s="14"/>
      <c r="RFF894" s="14"/>
      <c r="RFG894" s="14"/>
      <c r="RFH894" s="14"/>
      <c r="RFI894" s="14"/>
      <c r="RFJ894" s="14"/>
      <c r="RFK894" s="14"/>
      <c r="RFL894" s="14"/>
      <c r="RFM894" s="14"/>
      <c r="RFN894" s="14"/>
      <c r="RFO894" s="14"/>
      <c r="RFP894" s="14"/>
      <c r="RFQ894" s="14"/>
      <c r="RFR894" s="14"/>
      <c r="RFS894" s="14"/>
      <c r="RFT894" s="14"/>
      <c r="RFU894" s="14"/>
      <c r="RFV894" s="14"/>
      <c r="RFW894" s="14"/>
      <c r="RFX894" s="14"/>
      <c r="RFY894" s="14"/>
      <c r="RFZ894" s="14"/>
      <c r="RGA894" s="14"/>
      <c r="RGB894" s="14"/>
      <c r="RGC894" s="14"/>
      <c r="RGD894" s="14"/>
      <c r="RGE894" s="14"/>
      <c r="RGF894" s="14"/>
      <c r="RGG894" s="14"/>
      <c r="RGH894" s="14"/>
      <c r="RGI894" s="14"/>
      <c r="RGJ894" s="14"/>
      <c r="RGK894" s="14"/>
      <c r="RGL894" s="14"/>
      <c r="RGM894" s="14"/>
      <c r="RGN894" s="14"/>
      <c r="RGO894" s="14"/>
      <c r="RGP894" s="14"/>
      <c r="RGQ894" s="14"/>
      <c r="RGR894" s="14"/>
      <c r="RGS894" s="14"/>
      <c r="RGT894" s="14"/>
      <c r="RGU894" s="14"/>
      <c r="RGV894" s="14"/>
      <c r="RGW894" s="14"/>
      <c r="RGX894" s="14"/>
      <c r="RGY894" s="14"/>
      <c r="RGZ894" s="14"/>
      <c r="RHA894" s="14"/>
      <c r="RHB894" s="14"/>
      <c r="RHC894" s="14"/>
      <c r="RHD894" s="14"/>
      <c r="RHE894" s="14"/>
      <c r="RHF894" s="14"/>
      <c r="RHG894" s="14"/>
      <c r="RHH894" s="14"/>
      <c r="RHI894" s="14"/>
      <c r="RHJ894" s="14"/>
      <c r="RHK894" s="14"/>
      <c r="RHL894" s="14"/>
      <c r="RHM894" s="14"/>
      <c r="RHN894" s="14"/>
      <c r="RHO894" s="14"/>
      <c r="RHP894" s="14"/>
      <c r="RHQ894" s="14"/>
      <c r="RHR894" s="14"/>
      <c r="RHS894" s="14"/>
      <c r="RHT894" s="14"/>
      <c r="RHU894" s="14"/>
      <c r="RHV894" s="14"/>
      <c r="RHW894" s="14"/>
      <c r="RHX894" s="14"/>
      <c r="RHY894" s="14"/>
      <c r="RHZ894" s="14"/>
      <c r="RIA894" s="14"/>
      <c r="RIB894" s="14"/>
      <c r="RIC894" s="14"/>
      <c r="RID894" s="14"/>
      <c r="RIE894" s="14"/>
      <c r="RIF894" s="14"/>
      <c r="RIG894" s="14"/>
      <c r="RIH894" s="14"/>
      <c r="RII894" s="14"/>
      <c r="RIJ894" s="14"/>
      <c r="RIK894" s="14"/>
      <c r="RIL894" s="14"/>
      <c r="RIM894" s="14"/>
      <c r="RIN894" s="14"/>
      <c r="RIO894" s="14"/>
      <c r="RIP894" s="14"/>
      <c r="RIQ894" s="14"/>
      <c r="RIR894" s="14"/>
      <c r="RIS894" s="14"/>
      <c r="RIT894" s="14"/>
      <c r="RIU894" s="14"/>
      <c r="RIV894" s="14"/>
      <c r="RIW894" s="14"/>
      <c r="RIX894" s="14"/>
      <c r="RIY894" s="14"/>
      <c r="RIZ894" s="14"/>
      <c r="RJA894" s="14"/>
      <c r="RJB894" s="14"/>
      <c r="RJC894" s="14"/>
      <c r="RJD894" s="14"/>
      <c r="RJE894" s="14"/>
      <c r="RJF894" s="14"/>
      <c r="RJG894" s="14"/>
      <c r="RJH894" s="14"/>
      <c r="RJI894" s="14"/>
      <c r="RJJ894" s="14"/>
      <c r="RJK894" s="14"/>
      <c r="RJL894" s="14"/>
      <c r="RJM894" s="14"/>
      <c r="RJN894" s="14"/>
      <c r="RJO894" s="14"/>
      <c r="RJP894" s="14"/>
      <c r="RJQ894" s="14"/>
      <c r="RJR894" s="14"/>
      <c r="RJS894" s="14"/>
      <c r="RJT894" s="14"/>
      <c r="RJU894" s="14"/>
      <c r="RJV894" s="14"/>
      <c r="RJW894" s="14"/>
      <c r="RJX894" s="14"/>
      <c r="RJY894" s="14"/>
      <c r="RJZ894" s="14"/>
      <c r="RKA894" s="14"/>
      <c r="RKB894" s="14"/>
      <c r="RKC894" s="14"/>
      <c r="RKD894" s="14"/>
      <c r="RKE894" s="14"/>
      <c r="RKF894" s="14"/>
      <c r="RKG894" s="14"/>
      <c r="RKH894" s="14"/>
      <c r="RKI894" s="14"/>
      <c r="RKJ894" s="14"/>
      <c r="RKK894" s="14"/>
      <c r="RKL894" s="14"/>
      <c r="RKM894" s="14"/>
      <c r="RKN894" s="14"/>
      <c r="RKO894" s="14"/>
      <c r="RKP894" s="14"/>
      <c r="RKQ894" s="14"/>
      <c r="RKR894" s="14"/>
      <c r="RKS894" s="14"/>
      <c r="RKT894" s="14"/>
      <c r="RKU894" s="14"/>
      <c r="RKV894" s="14"/>
      <c r="RKW894" s="14"/>
      <c r="RKX894" s="14"/>
      <c r="RKY894" s="14"/>
      <c r="RKZ894" s="14"/>
      <c r="RLA894" s="14"/>
      <c r="RLB894" s="14"/>
      <c r="RLC894" s="14"/>
      <c r="RLD894" s="14"/>
      <c r="RLE894" s="14"/>
      <c r="RLF894" s="14"/>
      <c r="RLG894" s="14"/>
      <c r="RLH894" s="14"/>
      <c r="RLI894" s="14"/>
      <c r="RLJ894" s="14"/>
      <c r="RLK894" s="14"/>
      <c r="RLL894" s="14"/>
      <c r="RLM894" s="14"/>
      <c r="RLN894" s="14"/>
      <c r="RLO894" s="14"/>
      <c r="RLP894" s="14"/>
      <c r="RLQ894" s="14"/>
      <c r="RLR894" s="14"/>
      <c r="RLS894" s="14"/>
      <c r="RLT894" s="14"/>
      <c r="RLU894" s="14"/>
      <c r="RLV894" s="14"/>
      <c r="RLW894" s="14"/>
      <c r="RLX894" s="14"/>
      <c r="RLY894" s="14"/>
      <c r="RLZ894" s="14"/>
      <c r="RMA894" s="14"/>
      <c r="RMB894" s="14"/>
      <c r="RMC894" s="14"/>
      <c r="RMD894" s="14"/>
      <c r="RME894" s="14"/>
      <c r="RMF894" s="14"/>
      <c r="RMG894" s="14"/>
      <c r="RMH894" s="14"/>
      <c r="RMI894" s="14"/>
      <c r="RMJ894" s="14"/>
      <c r="RMK894" s="14"/>
      <c r="RML894" s="14"/>
      <c r="RMM894" s="14"/>
      <c r="RMN894" s="14"/>
      <c r="RMO894" s="14"/>
      <c r="RMP894" s="14"/>
      <c r="RMQ894" s="14"/>
      <c r="RMR894" s="14"/>
      <c r="RMS894" s="14"/>
      <c r="RMT894" s="14"/>
      <c r="RMU894" s="14"/>
      <c r="RMV894" s="14"/>
      <c r="RMW894" s="14"/>
      <c r="RMX894" s="14"/>
      <c r="RMY894" s="14"/>
      <c r="RMZ894" s="14"/>
      <c r="RNA894" s="14"/>
      <c r="RNB894" s="14"/>
      <c r="RNC894" s="14"/>
      <c r="RND894" s="14"/>
      <c r="RNE894" s="14"/>
      <c r="RNF894" s="14"/>
      <c r="RNG894" s="14"/>
      <c r="RNH894" s="14"/>
      <c r="RNI894" s="14"/>
      <c r="RNJ894" s="14"/>
      <c r="RNK894" s="14"/>
      <c r="RNL894" s="14"/>
      <c r="RNM894" s="14"/>
      <c r="RNN894" s="14"/>
      <c r="RNO894" s="14"/>
      <c r="RNP894" s="14"/>
      <c r="RNQ894" s="14"/>
      <c r="RNR894" s="14"/>
      <c r="RNS894" s="14"/>
      <c r="RNT894" s="14"/>
      <c r="RNU894" s="14"/>
      <c r="RNV894" s="14"/>
      <c r="RNW894" s="14"/>
      <c r="RNX894" s="14"/>
      <c r="RNY894" s="14"/>
      <c r="RNZ894" s="14"/>
      <c r="ROA894" s="14"/>
      <c r="ROB894" s="14"/>
      <c r="ROC894" s="14"/>
      <c r="ROD894" s="14"/>
      <c r="ROE894" s="14"/>
      <c r="ROF894" s="14"/>
      <c r="ROG894" s="14"/>
      <c r="ROH894" s="14"/>
      <c r="ROI894" s="14"/>
      <c r="ROJ894" s="14"/>
      <c r="ROK894" s="14"/>
      <c r="ROL894" s="14"/>
      <c r="ROM894" s="14"/>
      <c r="RON894" s="14"/>
      <c r="ROO894" s="14"/>
      <c r="ROP894" s="14"/>
      <c r="ROQ894" s="14"/>
      <c r="ROR894" s="14"/>
      <c r="ROS894" s="14"/>
      <c r="ROT894" s="14"/>
      <c r="ROU894" s="14"/>
      <c r="ROV894" s="14"/>
      <c r="ROW894" s="14"/>
      <c r="ROX894" s="14"/>
      <c r="ROY894" s="14"/>
      <c r="ROZ894" s="14"/>
      <c r="RPA894" s="14"/>
      <c r="RPB894" s="14"/>
      <c r="RPC894" s="14"/>
      <c r="RPD894" s="14"/>
      <c r="RPE894" s="14"/>
      <c r="RPF894" s="14"/>
      <c r="RPG894" s="14"/>
      <c r="RPH894" s="14"/>
      <c r="RPI894" s="14"/>
      <c r="RPJ894" s="14"/>
      <c r="RPK894" s="14"/>
      <c r="RPL894" s="14"/>
      <c r="RPM894" s="14"/>
      <c r="RPN894" s="14"/>
      <c r="RPO894" s="14"/>
      <c r="RPP894" s="14"/>
      <c r="RPQ894" s="14"/>
      <c r="RPR894" s="14"/>
      <c r="RPS894" s="14"/>
      <c r="RPT894" s="14"/>
      <c r="RPU894" s="14"/>
      <c r="RPV894" s="14"/>
      <c r="RPW894" s="14"/>
      <c r="RPX894" s="14"/>
      <c r="RPY894" s="14"/>
      <c r="RPZ894" s="14"/>
      <c r="RQA894" s="14"/>
      <c r="RQB894" s="14"/>
      <c r="RQC894" s="14"/>
      <c r="RQD894" s="14"/>
      <c r="RQE894" s="14"/>
      <c r="RQF894" s="14"/>
      <c r="RQG894" s="14"/>
      <c r="RQH894" s="14"/>
      <c r="RQI894" s="14"/>
      <c r="RQJ894" s="14"/>
      <c r="RQK894" s="14"/>
      <c r="RQL894" s="14"/>
      <c r="RQM894" s="14"/>
      <c r="RQN894" s="14"/>
      <c r="RQO894" s="14"/>
      <c r="RQP894" s="14"/>
      <c r="RQQ894" s="14"/>
      <c r="RQR894" s="14"/>
      <c r="RQS894" s="14"/>
      <c r="RQT894" s="14"/>
      <c r="RQU894" s="14"/>
      <c r="RQV894" s="14"/>
      <c r="RQW894" s="14"/>
      <c r="RQX894" s="14"/>
      <c r="RQY894" s="14"/>
      <c r="RQZ894" s="14"/>
      <c r="RRA894" s="14"/>
      <c r="RRB894" s="14"/>
      <c r="RRC894" s="14"/>
      <c r="RRD894" s="14"/>
      <c r="RRE894" s="14"/>
      <c r="RRF894" s="14"/>
      <c r="RRG894" s="14"/>
      <c r="RRH894" s="14"/>
      <c r="RRI894" s="14"/>
      <c r="RRJ894" s="14"/>
      <c r="RRK894" s="14"/>
      <c r="RRL894" s="14"/>
      <c r="RRM894" s="14"/>
      <c r="RRN894" s="14"/>
      <c r="RRO894" s="14"/>
      <c r="RRP894" s="14"/>
      <c r="RRQ894" s="14"/>
      <c r="RRR894" s="14"/>
      <c r="RRS894" s="14"/>
      <c r="RRT894" s="14"/>
      <c r="RRU894" s="14"/>
      <c r="RRV894" s="14"/>
      <c r="RRW894" s="14"/>
      <c r="RRX894" s="14"/>
      <c r="RRY894" s="14"/>
      <c r="RRZ894" s="14"/>
      <c r="RSA894" s="14"/>
      <c r="RSB894" s="14"/>
      <c r="RSC894" s="14"/>
      <c r="RSD894" s="14"/>
      <c r="RSE894" s="14"/>
      <c r="RSF894" s="14"/>
      <c r="RSG894" s="14"/>
      <c r="RSH894" s="14"/>
      <c r="RSI894" s="14"/>
      <c r="RSJ894" s="14"/>
      <c r="RSK894" s="14"/>
      <c r="RSL894" s="14"/>
      <c r="RSM894" s="14"/>
      <c r="RSN894" s="14"/>
      <c r="RSO894" s="14"/>
      <c r="RSP894" s="14"/>
      <c r="RSQ894" s="14"/>
      <c r="RSR894" s="14"/>
      <c r="RSS894" s="14"/>
      <c r="RST894" s="14"/>
      <c r="RSU894" s="14"/>
      <c r="RSV894" s="14"/>
      <c r="RSW894" s="14"/>
      <c r="RSX894" s="14"/>
      <c r="RSY894" s="14"/>
      <c r="RSZ894" s="14"/>
      <c r="RTA894" s="14"/>
      <c r="RTB894" s="14"/>
      <c r="RTC894" s="14"/>
      <c r="RTD894" s="14"/>
      <c r="RTE894" s="14"/>
      <c r="RTF894" s="14"/>
      <c r="RTG894" s="14"/>
      <c r="RTH894" s="14"/>
      <c r="RTI894" s="14"/>
      <c r="RTJ894" s="14"/>
      <c r="RTK894" s="14"/>
      <c r="RTL894" s="14"/>
      <c r="RTM894" s="14"/>
      <c r="RTN894" s="14"/>
      <c r="RTO894" s="14"/>
      <c r="RTP894" s="14"/>
      <c r="RTQ894" s="14"/>
      <c r="RTR894" s="14"/>
      <c r="RTS894" s="14"/>
      <c r="RTT894" s="14"/>
      <c r="RTU894" s="14"/>
      <c r="RTV894" s="14"/>
      <c r="RTW894" s="14"/>
      <c r="RTX894" s="14"/>
      <c r="RTY894" s="14"/>
      <c r="RTZ894" s="14"/>
      <c r="RUA894" s="14"/>
      <c r="RUB894" s="14"/>
      <c r="RUC894" s="14"/>
      <c r="RUD894" s="14"/>
      <c r="RUE894" s="14"/>
      <c r="RUF894" s="14"/>
      <c r="RUG894" s="14"/>
      <c r="RUH894" s="14"/>
      <c r="RUI894" s="14"/>
      <c r="RUJ894" s="14"/>
      <c r="RUK894" s="14"/>
      <c r="RUL894" s="14"/>
      <c r="RUM894" s="14"/>
      <c r="RUN894" s="14"/>
      <c r="RUO894" s="14"/>
      <c r="RUP894" s="14"/>
      <c r="RUQ894" s="14"/>
      <c r="RUR894" s="14"/>
      <c r="RUS894" s="14"/>
      <c r="RUT894" s="14"/>
      <c r="RUU894" s="14"/>
      <c r="RUV894" s="14"/>
      <c r="RUW894" s="14"/>
      <c r="RUX894" s="14"/>
      <c r="RUY894" s="14"/>
      <c r="RUZ894" s="14"/>
      <c r="RVA894" s="14"/>
      <c r="RVB894" s="14"/>
      <c r="RVC894" s="14"/>
      <c r="RVD894" s="14"/>
      <c r="RVE894" s="14"/>
      <c r="RVF894" s="14"/>
      <c r="RVG894" s="14"/>
      <c r="RVH894" s="14"/>
      <c r="RVI894" s="14"/>
      <c r="RVJ894" s="14"/>
      <c r="RVK894" s="14"/>
      <c r="RVL894" s="14"/>
      <c r="RVM894" s="14"/>
      <c r="RVN894" s="14"/>
      <c r="RVO894" s="14"/>
      <c r="RVP894" s="14"/>
      <c r="RVQ894" s="14"/>
      <c r="RVR894" s="14"/>
      <c r="RVS894" s="14"/>
      <c r="RVT894" s="14"/>
      <c r="RVU894" s="14"/>
      <c r="RVV894" s="14"/>
      <c r="RVW894" s="14"/>
      <c r="RVX894" s="14"/>
      <c r="RVY894" s="14"/>
      <c r="RVZ894" s="14"/>
      <c r="RWA894" s="14"/>
      <c r="RWB894" s="14"/>
      <c r="RWC894" s="14"/>
      <c r="RWD894" s="14"/>
      <c r="RWE894" s="14"/>
      <c r="RWF894" s="14"/>
      <c r="RWG894" s="14"/>
      <c r="RWH894" s="14"/>
      <c r="RWI894" s="14"/>
      <c r="RWJ894" s="14"/>
      <c r="RWK894" s="14"/>
      <c r="RWL894" s="14"/>
      <c r="RWM894" s="14"/>
      <c r="RWN894" s="14"/>
      <c r="RWO894" s="14"/>
      <c r="RWP894" s="14"/>
      <c r="RWQ894" s="14"/>
      <c r="RWR894" s="14"/>
      <c r="RWS894" s="14"/>
      <c r="RWT894" s="14"/>
      <c r="RWU894" s="14"/>
      <c r="RWV894" s="14"/>
      <c r="RWW894" s="14"/>
      <c r="RWX894" s="14"/>
      <c r="RWY894" s="14"/>
      <c r="RWZ894" s="14"/>
      <c r="RXA894" s="14"/>
      <c r="RXB894" s="14"/>
      <c r="RXC894" s="14"/>
      <c r="RXD894" s="14"/>
      <c r="RXE894" s="14"/>
      <c r="RXF894" s="14"/>
      <c r="RXG894" s="14"/>
      <c r="RXH894" s="14"/>
      <c r="RXI894" s="14"/>
      <c r="RXJ894" s="14"/>
      <c r="RXK894" s="14"/>
      <c r="RXL894" s="14"/>
      <c r="RXM894" s="14"/>
      <c r="RXN894" s="14"/>
      <c r="RXO894" s="14"/>
      <c r="RXP894" s="14"/>
      <c r="RXQ894" s="14"/>
      <c r="RXR894" s="14"/>
      <c r="RXS894" s="14"/>
      <c r="RXT894" s="14"/>
      <c r="RXU894" s="14"/>
      <c r="RXV894" s="14"/>
      <c r="RXW894" s="14"/>
      <c r="RXX894" s="14"/>
      <c r="RXY894" s="14"/>
      <c r="RXZ894" s="14"/>
      <c r="RYA894" s="14"/>
      <c r="RYB894" s="14"/>
      <c r="RYC894" s="14"/>
      <c r="RYD894" s="14"/>
      <c r="RYE894" s="14"/>
      <c r="RYF894" s="14"/>
      <c r="RYG894" s="14"/>
      <c r="RYH894" s="14"/>
      <c r="RYI894" s="14"/>
      <c r="RYJ894" s="14"/>
      <c r="RYK894" s="14"/>
      <c r="RYL894" s="14"/>
      <c r="RYM894" s="14"/>
      <c r="RYN894" s="14"/>
      <c r="RYO894" s="14"/>
      <c r="RYP894" s="14"/>
      <c r="RYQ894" s="14"/>
      <c r="RYR894" s="14"/>
      <c r="RYS894" s="14"/>
      <c r="RYT894" s="14"/>
      <c r="RYU894" s="14"/>
      <c r="RYV894" s="14"/>
      <c r="RYW894" s="14"/>
      <c r="RYX894" s="14"/>
      <c r="RYY894" s="14"/>
      <c r="RYZ894" s="14"/>
      <c r="RZA894" s="14"/>
      <c r="RZB894" s="14"/>
      <c r="RZC894" s="14"/>
      <c r="RZD894" s="14"/>
      <c r="RZE894" s="14"/>
      <c r="RZF894" s="14"/>
      <c r="RZG894" s="14"/>
      <c r="RZH894" s="14"/>
      <c r="RZI894" s="14"/>
      <c r="RZJ894" s="14"/>
      <c r="RZK894" s="14"/>
      <c r="RZL894" s="14"/>
      <c r="RZM894" s="14"/>
      <c r="RZN894" s="14"/>
      <c r="RZO894" s="14"/>
      <c r="RZP894" s="14"/>
      <c r="RZQ894" s="14"/>
      <c r="RZR894" s="14"/>
      <c r="RZS894" s="14"/>
      <c r="RZT894" s="14"/>
      <c r="RZU894" s="14"/>
      <c r="RZV894" s="14"/>
      <c r="RZW894" s="14"/>
      <c r="RZX894" s="14"/>
      <c r="RZY894" s="14"/>
      <c r="RZZ894" s="14"/>
      <c r="SAA894" s="14"/>
      <c r="SAB894" s="14"/>
      <c r="SAC894" s="14"/>
      <c r="SAD894" s="14"/>
      <c r="SAE894" s="14"/>
      <c r="SAF894" s="14"/>
      <c r="SAG894" s="14"/>
      <c r="SAH894" s="14"/>
      <c r="SAI894" s="14"/>
      <c r="SAJ894" s="14"/>
      <c r="SAK894" s="14"/>
      <c r="SAL894" s="14"/>
      <c r="SAM894" s="14"/>
      <c r="SAN894" s="14"/>
      <c r="SAO894" s="14"/>
      <c r="SAP894" s="14"/>
      <c r="SAQ894" s="14"/>
      <c r="SAR894" s="14"/>
      <c r="SAS894" s="14"/>
      <c r="SAT894" s="14"/>
      <c r="SAU894" s="14"/>
      <c r="SAV894" s="14"/>
      <c r="SAW894" s="14"/>
      <c r="SAX894" s="14"/>
      <c r="SAY894" s="14"/>
      <c r="SAZ894" s="14"/>
      <c r="SBA894" s="14"/>
      <c r="SBB894" s="14"/>
      <c r="SBC894" s="14"/>
      <c r="SBD894" s="14"/>
      <c r="SBE894" s="14"/>
      <c r="SBF894" s="14"/>
      <c r="SBG894" s="14"/>
      <c r="SBH894" s="14"/>
      <c r="SBI894" s="14"/>
      <c r="SBJ894" s="14"/>
      <c r="SBK894" s="14"/>
      <c r="SBL894" s="14"/>
      <c r="SBM894" s="14"/>
      <c r="SBN894" s="14"/>
      <c r="SBO894" s="14"/>
      <c r="SBP894" s="14"/>
      <c r="SBQ894" s="14"/>
      <c r="SBR894" s="14"/>
      <c r="SBS894" s="14"/>
      <c r="SBT894" s="14"/>
      <c r="SBU894" s="14"/>
      <c r="SBV894" s="14"/>
      <c r="SBW894" s="14"/>
      <c r="SBX894" s="14"/>
      <c r="SBY894" s="14"/>
      <c r="SBZ894" s="14"/>
      <c r="SCA894" s="14"/>
      <c r="SCB894" s="14"/>
      <c r="SCC894" s="14"/>
      <c r="SCD894" s="14"/>
      <c r="SCE894" s="14"/>
      <c r="SCF894" s="14"/>
      <c r="SCG894" s="14"/>
      <c r="SCH894" s="14"/>
      <c r="SCI894" s="14"/>
      <c r="SCJ894" s="14"/>
      <c r="SCK894" s="14"/>
      <c r="SCL894" s="14"/>
      <c r="SCM894" s="14"/>
      <c r="SCN894" s="14"/>
      <c r="SCO894" s="14"/>
      <c r="SCP894" s="14"/>
      <c r="SCQ894" s="14"/>
      <c r="SCR894" s="14"/>
      <c r="SCS894" s="14"/>
      <c r="SCT894" s="14"/>
      <c r="SCU894" s="14"/>
      <c r="SCV894" s="14"/>
      <c r="SCW894" s="14"/>
      <c r="SCX894" s="14"/>
      <c r="SCY894" s="14"/>
      <c r="SCZ894" s="14"/>
      <c r="SDA894" s="14"/>
      <c r="SDB894" s="14"/>
      <c r="SDC894" s="14"/>
      <c r="SDD894" s="14"/>
      <c r="SDE894" s="14"/>
      <c r="SDF894" s="14"/>
      <c r="SDG894" s="14"/>
      <c r="SDH894" s="14"/>
      <c r="SDI894" s="14"/>
      <c r="SDJ894" s="14"/>
      <c r="SDK894" s="14"/>
      <c r="SDL894" s="14"/>
      <c r="SDM894" s="14"/>
      <c r="SDN894" s="14"/>
      <c r="SDO894" s="14"/>
      <c r="SDP894" s="14"/>
      <c r="SDQ894" s="14"/>
      <c r="SDR894" s="14"/>
      <c r="SDS894" s="14"/>
      <c r="SDT894" s="14"/>
      <c r="SDU894" s="14"/>
      <c r="SDV894" s="14"/>
      <c r="SDW894" s="14"/>
      <c r="SDX894" s="14"/>
      <c r="SDY894" s="14"/>
      <c r="SDZ894" s="14"/>
      <c r="SEA894" s="14"/>
      <c r="SEB894" s="14"/>
      <c r="SEC894" s="14"/>
      <c r="SED894" s="14"/>
      <c r="SEE894" s="14"/>
      <c r="SEF894" s="14"/>
      <c r="SEG894" s="14"/>
      <c r="SEH894" s="14"/>
      <c r="SEI894" s="14"/>
      <c r="SEJ894" s="14"/>
      <c r="SEK894" s="14"/>
      <c r="SEL894" s="14"/>
      <c r="SEM894" s="14"/>
      <c r="SEN894" s="14"/>
      <c r="SEO894" s="14"/>
      <c r="SEP894" s="14"/>
      <c r="SEQ894" s="14"/>
      <c r="SER894" s="14"/>
      <c r="SES894" s="14"/>
      <c r="SET894" s="14"/>
      <c r="SEU894" s="14"/>
      <c r="SEV894" s="14"/>
      <c r="SEW894" s="14"/>
      <c r="SEX894" s="14"/>
      <c r="SEY894" s="14"/>
      <c r="SEZ894" s="14"/>
      <c r="SFA894" s="14"/>
      <c r="SFB894" s="14"/>
      <c r="SFC894" s="14"/>
      <c r="SFD894" s="14"/>
      <c r="SFE894" s="14"/>
      <c r="SFF894" s="14"/>
      <c r="SFG894" s="14"/>
      <c r="SFH894" s="14"/>
      <c r="SFI894" s="14"/>
      <c r="SFJ894" s="14"/>
      <c r="SFK894" s="14"/>
      <c r="SFL894" s="14"/>
      <c r="SFM894" s="14"/>
      <c r="SFN894" s="14"/>
      <c r="SFO894" s="14"/>
      <c r="SFP894" s="14"/>
      <c r="SFQ894" s="14"/>
      <c r="SFR894" s="14"/>
      <c r="SFS894" s="14"/>
      <c r="SFT894" s="14"/>
      <c r="SFU894" s="14"/>
      <c r="SFV894" s="14"/>
      <c r="SFW894" s="14"/>
      <c r="SFX894" s="14"/>
      <c r="SFY894" s="14"/>
      <c r="SFZ894" s="14"/>
      <c r="SGA894" s="14"/>
      <c r="SGB894" s="14"/>
      <c r="SGC894" s="14"/>
      <c r="SGD894" s="14"/>
      <c r="SGE894" s="14"/>
      <c r="SGF894" s="14"/>
      <c r="SGG894" s="14"/>
      <c r="SGH894" s="14"/>
      <c r="SGI894" s="14"/>
      <c r="SGJ894" s="14"/>
      <c r="SGK894" s="14"/>
      <c r="SGL894" s="14"/>
      <c r="SGM894" s="14"/>
      <c r="SGN894" s="14"/>
      <c r="SGO894" s="14"/>
      <c r="SGP894" s="14"/>
      <c r="SGQ894" s="14"/>
      <c r="SGR894" s="14"/>
      <c r="SGS894" s="14"/>
      <c r="SGT894" s="14"/>
      <c r="SGU894" s="14"/>
      <c r="SGV894" s="14"/>
      <c r="SGW894" s="14"/>
      <c r="SGX894" s="14"/>
      <c r="SGY894" s="14"/>
      <c r="SGZ894" s="14"/>
      <c r="SHA894" s="14"/>
      <c r="SHB894" s="14"/>
      <c r="SHC894" s="14"/>
      <c r="SHD894" s="14"/>
      <c r="SHE894" s="14"/>
      <c r="SHF894" s="14"/>
      <c r="SHG894" s="14"/>
      <c r="SHH894" s="14"/>
      <c r="SHI894" s="14"/>
      <c r="SHJ894" s="14"/>
      <c r="SHK894" s="14"/>
      <c r="SHL894" s="14"/>
      <c r="SHM894" s="14"/>
      <c r="SHN894" s="14"/>
      <c r="SHO894" s="14"/>
      <c r="SHP894" s="14"/>
      <c r="SHQ894" s="14"/>
      <c r="SHR894" s="14"/>
      <c r="SHS894" s="14"/>
      <c r="SHT894" s="14"/>
      <c r="SHU894" s="14"/>
      <c r="SHV894" s="14"/>
      <c r="SHW894" s="14"/>
      <c r="SHX894" s="14"/>
      <c r="SHY894" s="14"/>
      <c r="SHZ894" s="14"/>
      <c r="SIA894" s="14"/>
      <c r="SIB894" s="14"/>
      <c r="SIC894" s="14"/>
      <c r="SID894" s="14"/>
      <c r="SIE894" s="14"/>
      <c r="SIF894" s="14"/>
      <c r="SIG894" s="14"/>
      <c r="SIH894" s="14"/>
      <c r="SII894" s="14"/>
      <c r="SIJ894" s="14"/>
      <c r="SIK894" s="14"/>
      <c r="SIL894" s="14"/>
      <c r="SIM894" s="14"/>
      <c r="SIN894" s="14"/>
      <c r="SIO894" s="14"/>
      <c r="SIP894" s="14"/>
      <c r="SIQ894" s="14"/>
      <c r="SIR894" s="14"/>
      <c r="SIS894" s="14"/>
      <c r="SIT894" s="14"/>
      <c r="SIU894" s="14"/>
      <c r="SIV894" s="14"/>
      <c r="SIW894" s="14"/>
      <c r="SIX894" s="14"/>
      <c r="SIY894" s="14"/>
      <c r="SIZ894" s="14"/>
      <c r="SJA894" s="14"/>
      <c r="SJB894" s="14"/>
      <c r="SJC894" s="14"/>
      <c r="SJD894" s="14"/>
      <c r="SJE894" s="14"/>
      <c r="SJF894" s="14"/>
      <c r="SJG894" s="14"/>
      <c r="SJH894" s="14"/>
      <c r="SJI894" s="14"/>
      <c r="SJJ894" s="14"/>
      <c r="SJK894" s="14"/>
      <c r="SJL894" s="14"/>
      <c r="SJM894" s="14"/>
      <c r="SJN894" s="14"/>
      <c r="SJO894" s="14"/>
      <c r="SJP894" s="14"/>
      <c r="SJQ894" s="14"/>
      <c r="SJR894" s="14"/>
      <c r="SJS894" s="14"/>
      <c r="SJT894" s="14"/>
      <c r="SJU894" s="14"/>
      <c r="SJV894" s="14"/>
      <c r="SJW894" s="14"/>
      <c r="SJX894" s="14"/>
      <c r="SJY894" s="14"/>
      <c r="SJZ894" s="14"/>
      <c r="SKA894" s="14"/>
      <c r="SKB894" s="14"/>
      <c r="SKC894" s="14"/>
      <c r="SKD894" s="14"/>
      <c r="SKE894" s="14"/>
      <c r="SKF894" s="14"/>
      <c r="SKG894" s="14"/>
      <c r="SKH894" s="14"/>
      <c r="SKI894" s="14"/>
      <c r="SKJ894" s="14"/>
      <c r="SKK894" s="14"/>
      <c r="SKL894" s="14"/>
      <c r="SKM894" s="14"/>
      <c r="SKN894" s="14"/>
      <c r="SKO894" s="14"/>
      <c r="SKP894" s="14"/>
      <c r="SKQ894" s="14"/>
      <c r="SKR894" s="14"/>
      <c r="SKS894" s="14"/>
      <c r="SKT894" s="14"/>
      <c r="SKU894" s="14"/>
      <c r="SKV894" s="14"/>
      <c r="SKW894" s="14"/>
      <c r="SKX894" s="14"/>
      <c r="SKY894" s="14"/>
      <c r="SKZ894" s="14"/>
      <c r="SLA894" s="14"/>
      <c r="SLB894" s="14"/>
      <c r="SLC894" s="14"/>
      <c r="SLD894" s="14"/>
      <c r="SLE894" s="14"/>
      <c r="SLF894" s="14"/>
      <c r="SLG894" s="14"/>
      <c r="SLH894" s="14"/>
      <c r="SLI894" s="14"/>
      <c r="SLJ894" s="14"/>
      <c r="SLK894" s="14"/>
      <c r="SLL894" s="14"/>
      <c r="SLM894" s="14"/>
      <c r="SLN894" s="14"/>
      <c r="SLO894" s="14"/>
      <c r="SLP894" s="14"/>
      <c r="SLQ894" s="14"/>
      <c r="SLR894" s="14"/>
      <c r="SLS894" s="14"/>
      <c r="SLT894" s="14"/>
      <c r="SLU894" s="14"/>
      <c r="SLV894" s="14"/>
      <c r="SLW894" s="14"/>
      <c r="SLX894" s="14"/>
      <c r="SLY894" s="14"/>
      <c r="SLZ894" s="14"/>
      <c r="SMA894" s="14"/>
      <c r="SMB894" s="14"/>
      <c r="SMC894" s="14"/>
      <c r="SMD894" s="14"/>
      <c r="SME894" s="14"/>
      <c r="SMF894" s="14"/>
      <c r="SMG894" s="14"/>
      <c r="SMH894" s="14"/>
      <c r="SMI894" s="14"/>
      <c r="SMJ894" s="14"/>
      <c r="SMK894" s="14"/>
      <c r="SML894" s="14"/>
      <c r="SMM894" s="14"/>
      <c r="SMN894" s="14"/>
      <c r="SMO894" s="14"/>
      <c r="SMP894" s="14"/>
      <c r="SMQ894" s="14"/>
      <c r="SMR894" s="14"/>
      <c r="SMS894" s="14"/>
      <c r="SMT894" s="14"/>
      <c r="SMU894" s="14"/>
      <c r="SMV894" s="14"/>
      <c r="SMW894" s="14"/>
      <c r="SMX894" s="14"/>
      <c r="SMY894" s="14"/>
      <c r="SMZ894" s="14"/>
      <c r="SNA894" s="14"/>
      <c r="SNB894" s="14"/>
      <c r="SNC894" s="14"/>
      <c r="SND894" s="14"/>
      <c r="SNE894" s="14"/>
      <c r="SNF894" s="14"/>
      <c r="SNG894" s="14"/>
      <c r="SNH894" s="14"/>
      <c r="SNI894" s="14"/>
      <c r="SNJ894" s="14"/>
      <c r="SNK894" s="14"/>
      <c r="SNL894" s="14"/>
      <c r="SNM894" s="14"/>
      <c r="SNN894" s="14"/>
      <c r="SNO894" s="14"/>
      <c r="SNP894" s="14"/>
      <c r="SNQ894" s="14"/>
      <c r="SNR894" s="14"/>
      <c r="SNS894" s="14"/>
      <c r="SNT894" s="14"/>
      <c r="SNU894" s="14"/>
      <c r="SNV894" s="14"/>
      <c r="SNW894" s="14"/>
      <c r="SNX894" s="14"/>
      <c r="SNY894" s="14"/>
      <c r="SNZ894" s="14"/>
      <c r="SOA894" s="14"/>
      <c r="SOB894" s="14"/>
      <c r="SOC894" s="14"/>
      <c r="SOD894" s="14"/>
      <c r="SOE894" s="14"/>
      <c r="SOF894" s="14"/>
      <c r="SOG894" s="14"/>
      <c r="SOH894" s="14"/>
      <c r="SOI894" s="14"/>
      <c r="SOJ894" s="14"/>
      <c r="SOK894" s="14"/>
      <c r="SOL894" s="14"/>
      <c r="SOM894" s="14"/>
      <c r="SON894" s="14"/>
      <c r="SOO894" s="14"/>
      <c r="SOP894" s="14"/>
      <c r="SOQ894" s="14"/>
      <c r="SOR894" s="14"/>
      <c r="SOS894" s="14"/>
      <c r="SOT894" s="14"/>
      <c r="SOU894" s="14"/>
      <c r="SOV894" s="14"/>
      <c r="SOW894" s="14"/>
      <c r="SOX894" s="14"/>
      <c r="SOY894" s="14"/>
      <c r="SOZ894" s="14"/>
      <c r="SPA894" s="14"/>
      <c r="SPB894" s="14"/>
      <c r="SPC894" s="14"/>
      <c r="SPD894" s="14"/>
      <c r="SPE894" s="14"/>
      <c r="SPF894" s="14"/>
      <c r="SPG894" s="14"/>
      <c r="SPH894" s="14"/>
      <c r="SPI894" s="14"/>
      <c r="SPJ894" s="14"/>
      <c r="SPK894" s="14"/>
      <c r="SPL894" s="14"/>
      <c r="SPM894" s="14"/>
      <c r="SPN894" s="14"/>
      <c r="SPO894" s="14"/>
      <c r="SPP894" s="14"/>
      <c r="SPQ894" s="14"/>
      <c r="SPR894" s="14"/>
      <c r="SPS894" s="14"/>
      <c r="SPT894" s="14"/>
      <c r="SPU894" s="14"/>
      <c r="SPV894" s="14"/>
      <c r="SPW894" s="14"/>
      <c r="SPX894" s="14"/>
      <c r="SPY894" s="14"/>
      <c r="SPZ894" s="14"/>
      <c r="SQA894" s="14"/>
      <c r="SQB894" s="14"/>
      <c r="SQC894" s="14"/>
      <c r="SQD894" s="14"/>
      <c r="SQE894" s="14"/>
      <c r="SQF894" s="14"/>
      <c r="SQG894" s="14"/>
      <c r="SQH894" s="14"/>
      <c r="SQI894" s="14"/>
      <c r="SQJ894" s="14"/>
      <c r="SQK894" s="14"/>
      <c r="SQL894" s="14"/>
      <c r="SQM894" s="14"/>
      <c r="SQN894" s="14"/>
      <c r="SQO894" s="14"/>
      <c r="SQP894" s="14"/>
      <c r="SQQ894" s="14"/>
      <c r="SQR894" s="14"/>
      <c r="SQS894" s="14"/>
      <c r="SQT894" s="14"/>
      <c r="SQU894" s="14"/>
      <c r="SQV894" s="14"/>
      <c r="SQW894" s="14"/>
      <c r="SQX894" s="14"/>
      <c r="SQY894" s="14"/>
      <c r="SQZ894" s="14"/>
      <c r="SRA894" s="14"/>
      <c r="SRB894" s="14"/>
      <c r="SRC894" s="14"/>
      <c r="SRD894" s="14"/>
      <c r="SRE894" s="14"/>
      <c r="SRF894" s="14"/>
      <c r="SRG894" s="14"/>
      <c r="SRH894" s="14"/>
      <c r="SRI894" s="14"/>
      <c r="SRJ894" s="14"/>
      <c r="SRK894" s="14"/>
      <c r="SRL894" s="14"/>
      <c r="SRM894" s="14"/>
      <c r="SRN894" s="14"/>
      <c r="SRO894" s="14"/>
      <c r="SRP894" s="14"/>
      <c r="SRQ894" s="14"/>
      <c r="SRR894" s="14"/>
      <c r="SRS894" s="14"/>
      <c r="SRT894" s="14"/>
      <c r="SRU894" s="14"/>
      <c r="SRV894" s="14"/>
      <c r="SRW894" s="14"/>
      <c r="SRX894" s="14"/>
      <c r="SRY894" s="14"/>
      <c r="SRZ894" s="14"/>
      <c r="SSA894" s="14"/>
      <c r="SSB894" s="14"/>
      <c r="SSC894" s="14"/>
      <c r="SSD894" s="14"/>
      <c r="SSE894" s="14"/>
      <c r="SSF894" s="14"/>
      <c r="SSG894" s="14"/>
      <c r="SSH894" s="14"/>
      <c r="SSI894" s="14"/>
      <c r="SSJ894" s="14"/>
      <c r="SSK894" s="14"/>
      <c r="SSL894" s="14"/>
      <c r="SSM894" s="14"/>
      <c r="SSN894" s="14"/>
      <c r="SSO894" s="14"/>
      <c r="SSP894" s="14"/>
      <c r="SSQ894" s="14"/>
      <c r="SSR894" s="14"/>
      <c r="SSS894" s="14"/>
      <c r="SST894" s="14"/>
      <c r="SSU894" s="14"/>
      <c r="SSV894" s="14"/>
      <c r="SSW894" s="14"/>
      <c r="SSX894" s="14"/>
      <c r="SSY894" s="14"/>
      <c r="SSZ894" s="14"/>
      <c r="STA894" s="14"/>
      <c r="STB894" s="14"/>
      <c r="STC894" s="14"/>
      <c r="STD894" s="14"/>
      <c r="STE894" s="14"/>
      <c r="STF894" s="14"/>
      <c r="STG894" s="14"/>
      <c r="STH894" s="14"/>
      <c r="STI894" s="14"/>
      <c r="STJ894" s="14"/>
      <c r="STK894" s="14"/>
      <c r="STL894" s="14"/>
      <c r="STM894" s="14"/>
      <c r="STN894" s="14"/>
      <c r="STO894" s="14"/>
      <c r="STP894" s="14"/>
      <c r="STQ894" s="14"/>
      <c r="STR894" s="14"/>
      <c r="STS894" s="14"/>
      <c r="STT894" s="14"/>
      <c r="STU894" s="14"/>
      <c r="STV894" s="14"/>
      <c r="STW894" s="14"/>
      <c r="STX894" s="14"/>
      <c r="STY894" s="14"/>
      <c r="STZ894" s="14"/>
      <c r="SUA894" s="14"/>
      <c r="SUB894" s="14"/>
      <c r="SUC894" s="14"/>
      <c r="SUD894" s="14"/>
      <c r="SUE894" s="14"/>
      <c r="SUF894" s="14"/>
      <c r="SUG894" s="14"/>
      <c r="SUH894" s="14"/>
      <c r="SUI894" s="14"/>
      <c r="SUJ894" s="14"/>
      <c r="SUK894" s="14"/>
      <c r="SUL894" s="14"/>
      <c r="SUM894" s="14"/>
      <c r="SUN894" s="14"/>
      <c r="SUO894" s="14"/>
      <c r="SUP894" s="14"/>
      <c r="SUQ894" s="14"/>
      <c r="SUR894" s="14"/>
      <c r="SUS894" s="14"/>
      <c r="SUT894" s="14"/>
      <c r="SUU894" s="14"/>
      <c r="SUV894" s="14"/>
      <c r="SUW894" s="14"/>
      <c r="SUX894" s="14"/>
      <c r="SUY894" s="14"/>
      <c r="SUZ894" s="14"/>
      <c r="SVA894" s="14"/>
      <c r="SVB894" s="14"/>
      <c r="SVC894" s="14"/>
      <c r="SVD894" s="14"/>
      <c r="SVE894" s="14"/>
      <c r="SVF894" s="14"/>
      <c r="SVG894" s="14"/>
      <c r="SVH894" s="14"/>
      <c r="SVI894" s="14"/>
      <c r="SVJ894" s="14"/>
      <c r="SVK894" s="14"/>
      <c r="SVL894" s="14"/>
      <c r="SVM894" s="14"/>
      <c r="SVN894" s="14"/>
      <c r="SVO894" s="14"/>
      <c r="SVP894" s="14"/>
      <c r="SVQ894" s="14"/>
      <c r="SVR894" s="14"/>
      <c r="SVS894" s="14"/>
      <c r="SVT894" s="14"/>
      <c r="SVU894" s="14"/>
      <c r="SVV894" s="14"/>
      <c r="SVW894" s="14"/>
      <c r="SVX894" s="14"/>
      <c r="SVY894" s="14"/>
      <c r="SVZ894" s="14"/>
      <c r="SWA894" s="14"/>
      <c r="SWB894" s="14"/>
      <c r="SWC894" s="14"/>
      <c r="SWD894" s="14"/>
      <c r="SWE894" s="14"/>
      <c r="SWF894" s="14"/>
      <c r="SWG894" s="14"/>
      <c r="SWH894" s="14"/>
      <c r="SWI894" s="14"/>
      <c r="SWJ894" s="14"/>
      <c r="SWK894" s="14"/>
      <c r="SWL894" s="14"/>
      <c r="SWM894" s="14"/>
      <c r="SWN894" s="14"/>
      <c r="SWO894" s="14"/>
      <c r="SWP894" s="14"/>
      <c r="SWQ894" s="14"/>
      <c r="SWR894" s="14"/>
      <c r="SWS894" s="14"/>
      <c r="SWT894" s="14"/>
      <c r="SWU894" s="14"/>
      <c r="SWV894" s="14"/>
      <c r="SWW894" s="14"/>
      <c r="SWX894" s="14"/>
      <c r="SWY894" s="14"/>
      <c r="SWZ894" s="14"/>
      <c r="SXA894" s="14"/>
      <c r="SXB894" s="14"/>
      <c r="SXC894" s="14"/>
      <c r="SXD894" s="14"/>
      <c r="SXE894" s="14"/>
      <c r="SXF894" s="14"/>
      <c r="SXG894" s="14"/>
      <c r="SXH894" s="14"/>
      <c r="SXI894" s="14"/>
      <c r="SXJ894" s="14"/>
      <c r="SXK894" s="14"/>
      <c r="SXL894" s="14"/>
      <c r="SXM894" s="14"/>
      <c r="SXN894" s="14"/>
      <c r="SXO894" s="14"/>
      <c r="SXP894" s="14"/>
      <c r="SXQ894" s="14"/>
      <c r="SXR894" s="14"/>
      <c r="SXS894" s="14"/>
      <c r="SXT894" s="14"/>
      <c r="SXU894" s="14"/>
      <c r="SXV894" s="14"/>
      <c r="SXW894" s="14"/>
      <c r="SXX894" s="14"/>
      <c r="SXY894" s="14"/>
      <c r="SXZ894" s="14"/>
      <c r="SYA894" s="14"/>
      <c r="SYB894" s="14"/>
      <c r="SYC894" s="14"/>
      <c r="SYD894" s="14"/>
      <c r="SYE894" s="14"/>
      <c r="SYF894" s="14"/>
      <c r="SYG894" s="14"/>
      <c r="SYH894" s="14"/>
      <c r="SYI894" s="14"/>
      <c r="SYJ894" s="14"/>
      <c r="SYK894" s="14"/>
      <c r="SYL894" s="14"/>
      <c r="SYM894" s="14"/>
      <c r="SYN894" s="14"/>
      <c r="SYO894" s="14"/>
      <c r="SYP894" s="14"/>
      <c r="SYQ894" s="14"/>
      <c r="SYR894" s="14"/>
      <c r="SYS894" s="14"/>
      <c r="SYT894" s="14"/>
      <c r="SYU894" s="14"/>
      <c r="SYV894" s="14"/>
      <c r="SYW894" s="14"/>
      <c r="SYX894" s="14"/>
      <c r="SYY894" s="14"/>
      <c r="SYZ894" s="14"/>
      <c r="SZA894" s="14"/>
      <c r="SZB894" s="14"/>
      <c r="SZC894" s="14"/>
      <c r="SZD894" s="14"/>
      <c r="SZE894" s="14"/>
      <c r="SZF894" s="14"/>
      <c r="SZG894" s="14"/>
      <c r="SZH894" s="14"/>
      <c r="SZI894" s="14"/>
      <c r="SZJ894" s="14"/>
      <c r="SZK894" s="14"/>
      <c r="SZL894" s="14"/>
      <c r="SZM894" s="14"/>
      <c r="SZN894" s="14"/>
      <c r="SZO894" s="14"/>
      <c r="SZP894" s="14"/>
      <c r="SZQ894" s="14"/>
      <c r="SZR894" s="14"/>
      <c r="SZS894" s="14"/>
      <c r="SZT894" s="14"/>
      <c r="SZU894" s="14"/>
      <c r="SZV894" s="14"/>
      <c r="SZW894" s="14"/>
      <c r="SZX894" s="14"/>
      <c r="SZY894" s="14"/>
      <c r="SZZ894" s="14"/>
      <c r="TAA894" s="14"/>
      <c r="TAB894" s="14"/>
      <c r="TAC894" s="14"/>
      <c r="TAD894" s="14"/>
      <c r="TAE894" s="14"/>
      <c r="TAF894" s="14"/>
      <c r="TAG894" s="14"/>
      <c r="TAH894" s="14"/>
      <c r="TAI894" s="14"/>
      <c r="TAJ894" s="14"/>
      <c r="TAK894" s="14"/>
      <c r="TAL894" s="14"/>
      <c r="TAM894" s="14"/>
      <c r="TAN894" s="14"/>
      <c r="TAO894" s="14"/>
      <c r="TAP894" s="14"/>
      <c r="TAQ894" s="14"/>
      <c r="TAR894" s="14"/>
      <c r="TAS894" s="14"/>
      <c r="TAT894" s="14"/>
      <c r="TAU894" s="14"/>
      <c r="TAV894" s="14"/>
      <c r="TAW894" s="14"/>
      <c r="TAX894" s="14"/>
      <c r="TAY894" s="14"/>
      <c r="TAZ894" s="14"/>
      <c r="TBA894" s="14"/>
      <c r="TBB894" s="14"/>
      <c r="TBC894" s="14"/>
      <c r="TBD894" s="14"/>
      <c r="TBE894" s="14"/>
      <c r="TBF894" s="14"/>
      <c r="TBG894" s="14"/>
      <c r="TBH894" s="14"/>
      <c r="TBI894" s="14"/>
      <c r="TBJ894" s="14"/>
      <c r="TBK894" s="14"/>
      <c r="TBL894" s="14"/>
      <c r="TBM894" s="14"/>
      <c r="TBN894" s="14"/>
      <c r="TBO894" s="14"/>
      <c r="TBP894" s="14"/>
      <c r="TBQ894" s="14"/>
      <c r="TBR894" s="14"/>
      <c r="TBS894" s="14"/>
      <c r="TBT894" s="14"/>
      <c r="TBU894" s="14"/>
      <c r="TBV894" s="14"/>
      <c r="TBW894" s="14"/>
      <c r="TBX894" s="14"/>
      <c r="TBY894" s="14"/>
      <c r="TBZ894" s="14"/>
      <c r="TCA894" s="14"/>
      <c r="TCB894" s="14"/>
      <c r="TCC894" s="14"/>
      <c r="TCD894" s="14"/>
      <c r="TCE894" s="14"/>
      <c r="TCF894" s="14"/>
      <c r="TCG894" s="14"/>
      <c r="TCH894" s="14"/>
      <c r="TCI894" s="14"/>
      <c r="TCJ894" s="14"/>
      <c r="TCK894" s="14"/>
      <c r="TCL894" s="14"/>
      <c r="TCM894" s="14"/>
      <c r="TCN894" s="14"/>
      <c r="TCO894" s="14"/>
      <c r="TCP894" s="14"/>
      <c r="TCQ894" s="14"/>
      <c r="TCR894" s="14"/>
      <c r="TCS894" s="14"/>
      <c r="TCT894" s="14"/>
      <c r="TCU894" s="14"/>
      <c r="TCV894" s="14"/>
      <c r="TCW894" s="14"/>
      <c r="TCX894" s="14"/>
      <c r="TCY894" s="14"/>
      <c r="TCZ894" s="14"/>
      <c r="TDA894" s="14"/>
      <c r="TDB894" s="14"/>
      <c r="TDC894" s="14"/>
      <c r="TDD894" s="14"/>
      <c r="TDE894" s="14"/>
      <c r="TDF894" s="14"/>
      <c r="TDG894" s="14"/>
      <c r="TDH894" s="14"/>
      <c r="TDI894" s="14"/>
      <c r="TDJ894" s="14"/>
      <c r="TDK894" s="14"/>
      <c r="TDL894" s="14"/>
      <c r="TDM894" s="14"/>
      <c r="TDN894" s="14"/>
      <c r="TDO894" s="14"/>
      <c r="TDP894" s="14"/>
      <c r="TDQ894" s="14"/>
      <c r="TDR894" s="14"/>
      <c r="TDS894" s="14"/>
      <c r="TDT894" s="14"/>
      <c r="TDU894" s="14"/>
      <c r="TDV894" s="14"/>
      <c r="TDW894" s="14"/>
      <c r="TDX894" s="14"/>
      <c r="TDY894" s="14"/>
      <c r="TDZ894" s="14"/>
      <c r="TEA894" s="14"/>
      <c r="TEB894" s="14"/>
      <c r="TEC894" s="14"/>
      <c r="TED894" s="14"/>
      <c r="TEE894" s="14"/>
      <c r="TEF894" s="14"/>
      <c r="TEG894" s="14"/>
      <c r="TEH894" s="14"/>
      <c r="TEI894" s="14"/>
      <c r="TEJ894" s="14"/>
      <c r="TEK894" s="14"/>
      <c r="TEL894" s="14"/>
      <c r="TEM894" s="14"/>
      <c r="TEN894" s="14"/>
      <c r="TEO894" s="14"/>
      <c r="TEP894" s="14"/>
      <c r="TEQ894" s="14"/>
      <c r="TER894" s="14"/>
      <c r="TES894" s="14"/>
      <c r="TET894" s="14"/>
      <c r="TEU894" s="14"/>
      <c r="TEV894" s="14"/>
      <c r="TEW894" s="14"/>
      <c r="TEX894" s="14"/>
      <c r="TEY894" s="14"/>
      <c r="TEZ894" s="14"/>
      <c r="TFA894" s="14"/>
      <c r="TFB894" s="14"/>
      <c r="TFC894" s="14"/>
      <c r="TFD894" s="14"/>
      <c r="TFE894" s="14"/>
      <c r="TFF894" s="14"/>
      <c r="TFG894" s="14"/>
      <c r="TFH894" s="14"/>
      <c r="TFI894" s="14"/>
      <c r="TFJ894" s="14"/>
      <c r="TFK894" s="14"/>
      <c r="TFL894" s="14"/>
      <c r="TFM894" s="14"/>
      <c r="TFN894" s="14"/>
      <c r="TFO894" s="14"/>
      <c r="TFP894" s="14"/>
      <c r="TFQ894" s="14"/>
      <c r="TFR894" s="14"/>
      <c r="TFS894" s="14"/>
      <c r="TFT894" s="14"/>
      <c r="TFU894" s="14"/>
      <c r="TFV894" s="14"/>
      <c r="TFW894" s="14"/>
      <c r="TFX894" s="14"/>
      <c r="TFY894" s="14"/>
      <c r="TFZ894" s="14"/>
      <c r="TGA894" s="14"/>
      <c r="TGB894" s="14"/>
      <c r="TGC894" s="14"/>
      <c r="TGD894" s="14"/>
      <c r="TGE894" s="14"/>
      <c r="TGF894" s="14"/>
      <c r="TGG894" s="14"/>
      <c r="TGH894" s="14"/>
      <c r="TGI894" s="14"/>
      <c r="TGJ894" s="14"/>
      <c r="TGK894" s="14"/>
      <c r="TGL894" s="14"/>
      <c r="TGM894" s="14"/>
      <c r="TGN894" s="14"/>
      <c r="TGO894" s="14"/>
      <c r="TGP894" s="14"/>
      <c r="TGQ894" s="14"/>
      <c r="TGR894" s="14"/>
      <c r="TGS894" s="14"/>
      <c r="TGT894" s="14"/>
      <c r="TGU894" s="14"/>
      <c r="TGV894" s="14"/>
      <c r="TGW894" s="14"/>
      <c r="TGX894" s="14"/>
      <c r="TGY894" s="14"/>
      <c r="TGZ894" s="14"/>
      <c r="THA894" s="14"/>
      <c r="THB894" s="14"/>
      <c r="THC894" s="14"/>
      <c r="THD894" s="14"/>
      <c r="THE894" s="14"/>
      <c r="THF894" s="14"/>
      <c r="THG894" s="14"/>
      <c r="THH894" s="14"/>
      <c r="THI894" s="14"/>
      <c r="THJ894" s="14"/>
      <c r="THK894" s="14"/>
      <c r="THL894" s="14"/>
      <c r="THM894" s="14"/>
      <c r="THN894" s="14"/>
      <c r="THO894" s="14"/>
      <c r="THP894" s="14"/>
      <c r="THQ894" s="14"/>
      <c r="THR894" s="14"/>
      <c r="THS894" s="14"/>
      <c r="THT894" s="14"/>
      <c r="THU894" s="14"/>
      <c r="THV894" s="14"/>
      <c r="THW894" s="14"/>
      <c r="THX894" s="14"/>
      <c r="THY894" s="14"/>
      <c r="THZ894" s="14"/>
      <c r="TIA894" s="14"/>
      <c r="TIB894" s="14"/>
      <c r="TIC894" s="14"/>
      <c r="TID894" s="14"/>
      <c r="TIE894" s="14"/>
      <c r="TIF894" s="14"/>
      <c r="TIG894" s="14"/>
      <c r="TIH894" s="14"/>
      <c r="TII894" s="14"/>
      <c r="TIJ894" s="14"/>
      <c r="TIK894" s="14"/>
      <c r="TIL894" s="14"/>
      <c r="TIM894" s="14"/>
      <c r="TIN894" s="14"/>
      <c r="TIO894" s="14"/>
      <c r="TIP894" s="14"/>
      <c r="TIQ894" s="14"/>
      <c r="TIR894" s="14"/>
      <c r="TIS894" s="14"/>
      <c r="TIT894" s="14"/>
      <c r="TIU894" s="14"/>
      <c r="TIV894" s="14"/>
      <c r="TIW894" s="14"/>
      <c r="TIX894" s="14"/>
      <c r="TIY894" s="14"/>
      <c r="TIZ894" s="14"/>
      <c r="TJA894" s="14"/>
      <c r="TJB894" s="14"/>
      <c r="TJC894" s="14"/>
      <c r="TJD894" s="14"/>
      <c r="TJE894" s="14"/>
      <c r="TJF894" s="14"/>
      <c r="TJG894" s="14"/>
      <c r="TJH894" s="14"/>
      <c r="TJI894" s="14"/>
      <c r="TJJ894" s="14"/>
      <c r="TJK894" s="14"/>
      <c r="TJL894" s="14"/>
      <c r="TJM894" s="14"/>
      <c r="TJN894" s="14"/>
      <c r="TJO894" s="14"/>
      <c r="TJP894" s="14"/>
      <c r="TJQ894" s="14"/>
      <c r="TJR894" s="14"/>
      <c r="TJS894" s="14"/>
      <c r="TJT894" s="14"/>
      <c r="TJU894" s="14"/>
      <c r="TJV894" s="14"/>
      <c r="TJW894" s="14"/>
      <c r="TJX894" s="14"/>
      <c r="TJY894" s="14"/>
      <c r="TJZ894" s="14"/>
      <c r="TKA894" s="14"/>
      <c r="TKB894" s="14"/>
      <c r="TKC894" s="14"/>
      <c r="TKD894" s="14"/>
      <c r="TKE894" s="14"/>
      <c r="TKF894" s="14"/>
      <c r="TKG894" s="14"/>
      <c r="TKH894" s="14"/>
      <c r="TKI894" s="14"/>
      <c r="TKJ894" s="14"/>
      <c r="TKK894" s="14"/>
      <c r="TKL894" s="14"/>
      <c r="TKM894" s="14"/>
      <c r="TKN894" s="14"/>
      <c r="TKO894" s="14"/>
      <c r="TKP894" s="14"/>
      <c r="TKQ894" s="14"/>
      <c r="TKR894" s="14"/>
      <c r="TKS894" s="14"/>
      <c r="TKT894" s="14"/>
      <c r="TKU894" s="14"/>
      <c r="TKV894" s="14"/>
      <c r="TKW894" s="14"/>
      <c r="TKX894" s="14"/>
      <c r="TKY894" s="14"/>
      <c r="TKZ894" s="14"/>
      <c r="TLA894" s="14"/>
      <c r="TLB894" s="14"/>
      <c r="TLC894" s="14"/>
      <c r="TLD894" s="14"/>
      <c r="TLE894" s="14"/>
      <c r="TLF894" s="14"/>
      <c r="TLG894" s="14"/>
      <c r="TLH894" s="14"/>
      <c r="TLI894" s="14"/>
      <c r="TLJ894" s="14"/>
      <c r="TLK894" s="14"/>
      <c r="TLL894" s="14"/>
      <c r="TLM894" s="14"/>
      <c r="TLN894" s="14"/>
      <c r="TLO894" s="14"/>
      <c r="TLP894" s="14"/>
      <c r="TLQ894" s="14"/>
      <c r="TLR894" s="14"/>
      <c r="TLS894" s="14"/>
      <c r="TLT894" s="14"/>
      <c r="TLU894" s="14"/>
      <c r="TLV894" s="14"/>
      <c r="TLW894" s="14"/>
      <c r="TLX894" s="14"/>
      <c r="TLY894" s="14"/>
      <c r="TLZ894" s="14"/>
      <c r="TMA894" s="14"/>
      <c r="TMB894" s="14"/>
      <c r="TMC894" s="14"/>
      <c r="TMD894" s="14"/>
      <c r="TME894" s="14"/>
      <c r="TMF894" s="14"/>
      <c r="TMG894" s="14"/>
      <c r="TMH894" s="14"/>
      <c r="TMI894" s="14"/>
      <c r="TMJ894" s="14"/>
      <c r="TMK894" s="14"/>
      <c r="TML894" s="14"/>
      <c r="TMM894" s="14"/>
      <c r="TMN894" s="14"/>
      <c r="TMO894" s="14"/>
      <c r="TMP894" s="14"/>
      <c r="TMQ894" s="14"/>
      <c r="TMR894" s="14"/>
      <c r="TMS894" s="14"/>
      <c r="TMT894" s="14"/>
      <c r="TMU894" s="14"/>
      <c r="TMV894" s="14"/>
      <c r="TMW894" s="14"/>
      <c r="TMX894" s="14"/>
      <c r="TMY894" s="14"/>
      <c r="TMZ894" s="14"/>
      <c r="TNA894" s="14"/>
      <c r="TNB894" s="14"/>
      <c r="TNC894" s="14"/>
      <c r="TND894" s="14"/>
      <c r="TNE894" s="14"/>
      <c r="TNF894" s="14"/>
      <c r="TNG894" s="14"/>
      <c r="TNH894" s="14"/>
      <c r="TNI894" s="14"/>
      <c r="TNJ894" s="14"/>
      <c r="TNK894" s="14"/>
      <c r="TNL894" s="14"/>
      <c r="TNM894" s="14"/>
      <c r="TNN894" s="14"/>
      <c r="TNO894" s="14"/>
      <c r="TNP894" s="14"/>
      <c r="TNQ894" s="14"/>
      <c r="TNR894" s="14"/>
      <c r="TNS894" s="14"/>
      <c r="TNT894" s="14"/>
      <c r="TNU894" s="14"/>
      <c r="TNV894" s="14"/>
      <c r="TNW894" s="14"/>
      <c r="TNX894" s="14"/>
      <c r="TNY894" s="14"/>
      <c r="TNZ894" s="14"/>
      <c r="TOA894" s="14"/>
      <c r="TOB894" s="14"/>
      <c r="TOC894" s="14"/>
      <c r="TOD894" s="14"/>
      <c r="TOE894" s="14"/>
      <c r="TOF894" s="14"/>
      <c r="TOG894" s="14"/>
      <c r="TOH894" s="14"/>
      <c r="TOI894" s="14"/>
      <c r="TOJ894" s="14"/>
      <c r="TOK894" s="14"/>
      <c r="TOL894" s="14"/>
      <c r="TOM894" s="14"/>
      <c r="TON894" s="14"/>
      <c r="TOO894" s="14"/>
      <c r="TOP894" s="14"/>
      <c r="TOQ894" s="14"/>
      <c r="TOR894" s="14"/>
      <c r="TOS894" s="14"/>
      <c r="TOT894" s="14"/>
      <c r="TOU894" s="14"/>
      <c r="TOV894" s="14"/>
      <c r="TOW894" s="14"/>
      <c r="TOX894" s="14"/>
      <c r="TOY894" s="14"/>
      <c r="TOZ894" s="14"/>
      <c r="TPA894" s="14"/>
      <c r="TPB894" s="14"/>
      <c r="TPC894" s="14"/>
      <c r="TPD894" s="14"/>
      <c r="TPE894" s="14"/>
      <c r="TPF894" s="14"/>
      <c r="TPG894" s="14"/>
      <c r="TPH894" s="14"/>
      <c r="TPI894" s="14"/>
      <c r="TPJ894" s="14"/>
      <c r="TPK894" s="14"/>
      <c r="TPL894" s="14"/>
      <c r="TPM894" s="14"/>
      <c r="TPN894" s="14"/>
      <c r="TPO894" s="14"/>
      <c r="TPP894" s="14"/>
      <c r="TPQ894" s="14"/>
      <c r="TPR894" s="14"/>
      <c r="TPS894" s="14"/>
      <c r="TPT894" s="14"/>
      <c r="TPU894" s="14"/>
      <c r="TPV894" s="14"/>
      <c r="TPW894" s="14"/>
      <c r="TPX894" s="14"/>
      <c r="TPY894" s="14"/>
      <c r="TPZ894" s="14"/>
      <c r="TQA894" s="14"/>
      <c r="TQB894" s="14"/>
      <c r="TQC894" s="14"/>
      <c r="TQD894" s="14"/>
      <c r="TQE894" s="14"/>
      <c r="TQF894" s="14"/>
      <c r="TQG894" s="14"/>
      <c r="TQH894" s="14"/>
      <c r="TQI894" s="14"/>
      <c r="TQJ894" s="14"/>
      <c r="TQK894" s="14"/>
      <c r="TQL894" s="14"/>
      <c r="TQM894" s="14"/>
      <c r="TQN894" s="14"/>
      <c r="TQO894" s="14"/>
      <c r="TQP894" s="14"/>
      <c r="TQQ894" s="14"/>
      <c r="TQR894" s="14"/>
      <c r="TQS894" s="14"/>
      <c r="TQT894" s="14"/>
      <c r="TQU894" s="14"/>
      <c r="TQV894" s="14"/>
      <c r="TQW894" s="14"/>
      <c r="TQX894" s="14"/>
      <c r="TQY894" s="14"/>
      <c r="TQZ894" s="14"/>
      <c r="TRA894" s="14"/>
      <c r="TRB894" s="14"/>
      <c r="TRC894" s="14"/>
      <c r="TRD894" s="14"/>
      <c r="TRE894" s="14"/>
      <c r="TRF894" s="14"/>
      <c r="TRG894" s="14"/>
      <c r="TRH894" s="14"/>
      <c r="TRI894" s="14"/>
      <c r="TRJ894" s="14"/>
      <c r="TRK894" s="14"/>
      <c r="TRL894" s="14"/>
      <c r="TRM894" s="14"/>
      <c r="TRN894" s="14"/>
      <c r="TRO894" s="14"/>
      <c r="TRP894" s="14"/>
      <c r="TRQ894" s="14"/>
      <c r="TRR894" s="14"/>
      <c r="TRS894" s="14"/>
      <c r="TRT894" s="14"/>
      <c r="TRU894" s="14"/>
      <c r="TRV894" s="14"/>
      <c r="TRW894" s="14"/>
      <c r="TRX894" s="14"/>
      <c r="TRY894" s="14"/>
      <c r="TRZ894" s="14"/>
      <c r="TSA894" s="14"/>
      <c r="TSB894" s="14"/>
      <c r="TSC894" s="14"/>
      <c r="TSD894" s="14"/>
      <c r="TSE894" s="14"/>
      <c r="TSF894" s="14"/>
      <c r="TSG894" s="14"/>
      <c r="TSH894" s="14"/>
      <c r="TSI894" s="14"/>
      <c r="TSJ894" s="14"/>
      <c r="TSK894" s="14"/>
      <c r="TSL894" s="14"/>
      <c r="TSM894" s="14"/>
      <c r="TSN894" s="14"/>
      <c r="TSO894" s="14"/>
      <c r="TSP894" s="14"/>
      <c r="TSQ894" s="14"/>
      <c r="TSR894" s="14"/>
      <c r="TSS894" s="14"/>
      <c r="TST894" s="14"/>
      <c r="TSU894" s="14"/>
      <c r="TSV894" s="14"/>
      <c r="TSW894" s="14"/>
      <c r="TSX894" s="14"/>
      <c r="TSY894" s="14"/>
      <c r="TSZ894" s="14"/>
      <c r="TTA894" s="14"/>
      <c r="TTB894" s="14"/>
      <c r="TTC894" s="14"/>
      <c r="TTD894" s="14"/>
      <c r="TTE894" s="14"/>
      <c r="TTF894" s="14"/>
      <c r="TTG894" s="14"/>
      <c r="TTH894" s="14"/>
      <c r="TTI894" s="14"/>
      <c r="TTJ894" s="14"/>
      <c r="TTK894" s="14"/>
      <c r="TTL894" s="14"/>
      <c r="TTM894" s="14"/>
      <c r="TTN894" s="14"/>
      <c r="TTO894" s="14"/>
      <c r="TTP894" s="14"/>
      <c r="TTQ894" s="14"/>
      <c r="TTR894" s="14"/>
      <c r="TTS894" s="14"/>
      <c r="TTT894" s="14"/>
      <c r="TTU894" s="14"/>
      <c r="TTV894" s="14"/>
      <c r="TTW894" s="14"/>
      <c r="TTX894" s="14"/>
      <c r="TTY894" s="14"/>
      <c r="TTZ894" s="14"/>
      <c r="TUA894" s="14"/>
      <c r="TUB894" s="14"/>
      <c r="TUC894" s="14"/>
      <c r="TUD894" s="14"/>
      <c r="TUE894" s="14"/>
      <c r="TUF894" s="14"/>
      <c r="TUG894" s="14"/>
      <c r="TUH894" s="14"/>
      <c r="TUI894" s="14"/>
      <c r="TUJ894" s="14"/>
      <c r="TUK894" s="14"/>
      <c r="TUL894" s="14"/>
      <c r="TUM894" s="14"/>
      <c r="TUN894" s="14"/>
      <c r="TUO894" s="14"/>
      <c r="TUP894" s="14"/>
      <c r="TUQ894" s="14"/>
      <c r="TUR894" s="14"/>
      <c r="TUS894" s="14"/>
      <c r="TUT894" s="14"/>
      <c r="TUU894" s="14"/>
      <c r="TUV894" s="14"/>
      <c r="TUW894" s="14"/>
      <c r="TUX894" s="14"/>
      <c r="TUY894" s="14"/>
      <c r="TUZ894" s="14"/>
      <c r="TVA894" s="14"/>
      <c r="TVB894" s="14"/>
      <c r="TVC894" s="14"/>
      <c r="TVD894" s="14"/>
      <c r="TVE894" s="14"/>
      <c r="TVF894" s="14"/>
      <c r="TVG894" s="14"/>
      <c r="TVH894" s="14"/>
      <c r="TVI894" s="14"/>
      <c r="TVJ894" s="14"/>
      <c r="TVK894" s="14"/>
      <c r="TVL894" s="14"/>
      <c r="TVM894" s="14"/>
      <c r="TVN894" s="14"/>
      <c r="TVO894" s="14"/>
      <c r="TVP894" s="14"/>
      <c r="TVQ894" s="14"/>
      <c r="TVR894" s="14"/>
      <c r="TVS894" s="14"/>
      <c r="TVT894" s="14"/>
      <c r="TVU894" s="14"/>
      <c r="TVV894" s="14"/>
      <c r="TVW894" s="14"/>
      <c r="TVX894" s="14"/>
      <c r="TVY894" s="14"/>
      <c r="TVZ894" s="14"/>
      <c r="TWA894" s="14"/>
      <c r="TWB894" s="14"/>
      <c r="TWC894" s="14"/>
      <c r="TWD894" s="14"/>
      <c r="TWE894" s="14"/>
      <c r="TWF894" s="14"/>
      <c r="TWG894" s="14"/>
      <c r="TWH894" s="14"/>
      <c r="TWI894" s="14"/>
      <c r="TWJ894" s="14"/>
      <c r="TWK894" s="14"/>
      <c r="TWL894" s="14"/>
      <c r="TWM894" s="14"/>
      <c r="TWN894" s="14"/>
      <c r="TWO894" s="14"/>
      <c r="TWP894" s="14"/>
      <c r="TWQ894" s="14"/>
      <c r="TWR894" s="14"/>
      <c r="TWS894" s="14"/>
      <c r="TWT894" s="14"/>
      <c r="TWU894" s="14"/>
      <c r="TWV894" s="14"/>
      <c r="TWW894" s="14"/>
      <c r="TWX894" s="14"/>
      <c r="TWY894" s="14"/>
      <c r="TWZ894" s="14"/>
      <c r="TXA894" s="14"/>
      <c r="TXB894" s="14"/>
      <c r="TXC894" s="14"/>
      <c r="TXD894" s="14"/>
      <c r="TXE894" s="14"/>
      <c r="TXF894" s="14"/>
      <c r="TXG894" s="14"/>
      <c r="TXH894" s="14"/>
      <c r="TXI894" s="14"/>
      <c r="TXJ894" s="14"/>
      <c r="TXK894" s="14"/>
      <c r="TXL894" s="14"/>
      <c r="TXM894" s="14"/>
      <c r="TXN894" s="14"/>
      <c r="TXO894" s="14"/>
      <c r="TXP894" s="14"/>
      <c r="TXQ894" s="14"/>
      <c r="TXR894" s="14"/>
      <c r="TXS894" s="14"/>
      <c r="TXT894" s="14"/>
      <c r="TXU894" s="14"/>
      <c r="TXV894" s="14"/>
      <c r="TXW894" s="14"/>
      <c r="TXX894" s="14"/>
      <c r="TXY894" s="14"/>
      <c r="TXZ894" s="14"/>
      <c r="TYA894" s="14"/>
      <c r="TYB894" s="14"/>
      <c r="TYC894" s="14"/>
      <c r="TYD894" s="14"/>
      <c r="TYE894" s="14"/>
      <c r="TYF894" s="14"/>
      <c r="TYG894" s="14"/>
      <c r="TYH894" s="14"/>
      <c r="TYI894" s="14"/>
      <c r="TYJ894" s="14"/>
      <c r="TYK894" s="14"/>
      <c r="TYL894" s="14"/>
      <c r="TYM894" s="14"/>
      <c r="TYN894" s="14"/>
      <c r="TYO894" s="14"/>
      <c r="TYP894" s="14"/>
      <c r="TYQ894" s="14"/>
      <c r="TYR894" s="14"/>
      <c r="TYS894" s="14"/>
      <c r="TYT894" s="14"/>
      <c r="TYU894" s="14"/>
      <c r="TYV894" s="14"/>
      <c r="TYW894" s="14"/>
      <c r="TYX894" s="14"/>
      <c r="TYY894" s="14"/>
      <c r="TYZ894" s="14"/>
      <c r="TZA894" s="14"/>
      <c r="TZB894" s="14"/>
      <c r="TZC894" s="14"/>
      <c r="TZD894" s="14"/>
      <c r="TZE894" s="14"/>
      <c r="TZF894" s="14"/>
      <c r="TZG894" s="14"/>
      <c r="TZH894" s="14"/>
      <c r="TZI894" s="14"/>
      <c r="TZJ894" s="14"/>
      <c r="TZK894" s="14"/>
      <c r="TZL894" s="14"/>
      <c r="TZM894" s="14"/>
      <c r="TZN894" s="14"/>
      <c r="TZO894" s="14"/>
      <c r="TZP894" s="14"/>
      <c r="TZQ894" s="14"/>
      <c r="TZR894" s="14"/>
      <c r="TZS894" s="14"/>
      <c r="TZT894" s="14"/>
      <c r="TZU894" s="14"/>
      <c r="TZV894" s="14"/>
      <c r="TZW894" s="14"/>
      <c r="TZX894" s="14"/>
      <c r="TZY894" s="14"/>
      <c r="TZZ894" s="14"/>
      <c r="UAA894" s="14"/>
      <c r="UAB894" s="14"/>
      <c r="UAC894" s="14"/>
      <c r="UAD894" s="14"/>
      <c r="UAE894" s="14"/>
      <c r="UAF894" s="14"/>
      <c r="UAG894" s="14"/>
      <c r="UAH894" s="14"/>
      <c r="UAI894" s="14"/>
      <c r="UAJ894" s="14"/>
      <c r="UAK894" s="14"/>
      <c r="UAL894" s="14"/>
      <c r="UAM894" s="14"/>
      <c r="UAN894" s="14"/>
      <c r="UAO894" s="14"/>
      <c r="UAP894" s="14"/>
      <c r="UAQ894" s="14"/>
      <c r="UAR894" s="14"/>
      <c r="UAS894" s="14"/>
      <c r="UAT894" s="14"/>
      <c r="UAU894" s="14"/>
      <c r="UAV894" s="14"/>
      <c r="UAW894" s="14"/>
      <c r="UAX894" s="14"/>
      <c r="UAY894" s="14"/>
      <c r="UAZ894" s="14"/>
      <c r="UBA894" s="14"/>
      <c r="UBB894" s="14"/>
      <c r="UBC894" s="14"/>
      <c r="UBD894" s="14"/>
      <c r="UBE894" s="14"/>
      <c r="UBF894" s="14"/>
      <c r="UBG894" s="14"/>
      <c r="UBH894" s="14"/>
      <c r="UBI894" s="14"/>
      <c r="UBJ894" s="14"/>
      <c r="UBK894" s="14"/>
      <c r="UBL894" s="14"/>
      <c r="UBM894" s="14"/>
      <c r="UBN894" s="14"/>
      <c r="UBO894" s="14"/>
      <c r="UBP894" s="14"/>
      <c r="UBQ894" s="14"/>
      <c r="UBR894" s="14"/>
      <c r="UBS894" s="14"/>
      <c r="UBT894" s="14"/>
      <c r="UBU894" s="14"/>
      <c r="UBV894" s="14"/>
      <c r="UBW894" s="14"/>
      <c r="UBX894" s="14"/>
      <c r="UBY894" s="14"/>
      <c r="UBZ894" s="14"/>
      <c r="UCA894" s="14"/>
      <c r="UCB894" s="14"/>
      <c r="UCC894" s="14"/>
      <c r="UCD894" s="14"/>
      <c r="UCE894" s="14"/>
      <c r="UCF894" s="14"/>
      <c r="UCG894" s="14"/>
      <c r="UCH894" s="14"/>
      <c r="UCI894" s="14"/>
      <c r="UCJ894" s="14"/>
      <c r="UCK894" s="14"/>
      <c r="UCL894" s="14"/>
      <c r="UCM894" s="14"/>
      <c r="UCN894" s="14"/>
      <c r="UCO894" s="14"/>
      <c r="UCP894" s="14"/>
      <c r="UCQ894" s="14"/>
      <c r="UCR894" s="14"/>
      <c r="UCS894" s="14"/>
      <c r="UCT894" s="14"/>
      <c r="UCU894" s="14"/>
      <c r="UCV894" s="14"/>
      <c r="UCW894" s="14"/>
      <c r="UCX894" s="14"/>
      <c r="UCY894" s="14"/>
      <c r="UCZ894" s="14"/>
      <c r="UDA894" s="14"/>
      <c r="UDB894" s="14"/>
      <c r="UDC894" s="14"/>
      <c r="UDD894" s="14"/>
      <c r="UDE894" s="14"/>
      <c r="UDF894" s="14"/>
      <c r="UDG894" s="14"/>
      <c r="UDH894" s="14"/>
      <c r="UDI894" s="14"/>
      <c r="UDJ894" s="14"/>
      <c r="UDK894" s="14"/>
      <c r="UDL894" s="14"/>
      <c r="UDM894" s="14"/>
      <c r="UDN894" s="14"/>
      <c r="UDO894" s="14"/>
      <c r="UDP894" s="14"/>
      <c r="UDQ894" s="14"/>
      <c r="UDR894" s="14"/>
      <c r="UDS894" s="14"/>
      <c r="UDT894" s="14"/>
      <c r="UDU894" s="14"/>
      <c r="UDV894" s="14"/>
      <c r="UDW894" s="14"/>
      <c r="UDX894" s="14"/>
      <c r="UDY894" s="14"/>
      <c r="UDZ894" s="14"/>
      <c r="UEA894" s="14"/>
      <c r="UEB894" s="14"/>
      <c r="UEC894" s="14"/>
      <c r="UED894" s="14"/>
      <c r="UEE894" s="14"/>
      <c r="UEF894" s="14"/>
      <c r="UEG894" s="14"/>
      <c r="UEH894" s="14"/>
      <c r="UEI894" s="14"/>
      <c r="UEJ894" s="14"/>
      <c r="UEK894" s="14"/>
      <c r="UEL894" s="14"/>
      <c r="UEM894" s="14"/>
      <c r="UEN894" s="14"/>
      <c r="UEO894" s="14"/>
      <c r="UEP894" s="14"/>
      <c r="UEQ894" s="14"/>
      <c r="UER894" s="14"/>
      <c r="UES894" s="14"/>
      <c r="UET894" s="14"/>
      <c r="UEU894" s="14"/>
      <c r="UEV894" s="14"/>
      <c r="UEW894" s="14"/>
      <c r="UEX894" s="14"/>
      <c r="UEY894" s="14"/>
      <c r="UEZ894" s="14"/>
      <c r="UFA894" s="14"/>
      <c r="UFB894" s="14"/>
      <c r="UFC894" s="14"/>
      <c r="UFD894" s="14"/>
      <c r="UFE894" s="14"/>
      <c r="UFF894" s="14"/>
      <c r="UFG894" s="14"/>
      <c r="UFH894" s="14"/>
      <c r="UFI894" s="14"/>
      <c r="UFJ894" s="14"/>
      <c r="UFK894" s="14"/>
      <c r="UFL894" s="14"/>
      <c r="UFM894" s="14"/>
      <c r="UFN894" s="14"/>
      <c r="UFO894" s="14"/>
      <c r="UFP894" s="14"/>
      <c r="UFQ894" s="14"/>
      <c r="UFR894" s="14"/>
      <c r="UFS894" s="14"/>
      <c r="UFT894" s="14"/>
      <c r="UFU894" s="14"/>
      <c r="UFV894" s="14"/>
      <c r="UFW894" s="14"/>
      <c r="UFX894" s="14"/>
      <c r="UFY894" s="14"/>
      <c r="UFZ894" s="14"/>
      <c r="UGA894" s="14"/>
      <c r="UGB894" s="14"/>
      <c r="UGC894" s="14"/>
      <c r="UGD894" s="14"/>
      <c r="UGE894" s="14"/>
      <c r="UGF894" s="14"/>
      <c r="UGG894" s="14"/>
      <c r="UGH894" s="14"/>
      <c r="UGI894" s="14"/>
      <c r="UGJ894" s="14"/>
      <c r="UGK894" s="14"/>
      <c r="UGL894" s="14"/>
      <c r="UGM894" s="14"/>
      <c r="UGN894" s="14"/>
      <c r="UGO894" s="14"/>
      <c r="UGP894" s="14"/>
      <c r="UGQ894" s="14"/>
      <c r="UGR894" s="14"/>
      <c r="UGS894" s="14"/>
      <c r="UGT894" s="14"/>
      <c r="UGU894" s="14"/>
      <c r="UGV894" s="14"/>
      <c r="UGW894" s="14"/>
      <c r="UGX894" s="14"/>
      <c r="UGY894" s="14"/>
      <c r="UGZ894" s="14"/>
      <c r="UHA894" s="14"/>
      <c r="UHB894" s="14"/>
      <c r="UHC894" s="14"/>
      <c r="UHD894" s="14"/>
      <c r="UHE894" s="14"/>
      <c r="UHF894" s="14"/>
      <c r="UHG894" s="14"/>
      <c r="UHH894" s="14"/>
      <c r="UHI894" s="14"/>
      <c r="UHJ894" s="14"/>
      <c r="UHK894" s="14"/>
      <c r="UHL894" s="14"/>
      <c r="UHM894" s="14"/>
      <c r="UHN894" s="14"/>
      <c r="UHO894" s="14"/>
      <c r="UHP894" s="14"/>
      <c r="UHQ894" s="14"/>
      <c r="UHR894" s="14"/>
      <c r="UHS894" s="14"/>
      <c r="UHT894" s="14"/>
      <c r="UHU894" s="14"/>
      <c r="UHV894" s="14"/>
      <c r="UHW894" s="14"/>
      <c r="UHX894" s="14"/>
      <c r="UHY894" s="14"/>
      <c r="UHZ894" s="14"/>
      <c r="UIA894" s="14"/>
      <c r="UIB894" s="14"/>
      <c r="UIC894" s="14"/>
      <c r="UID894" s="14"/>
      <c r="UIE894" s="14"/>
      <c r="UIF894" s="14"/>
      <c r="UIG894" s="14"/>
      <c r="UIH894" s="14"/>
      <c r="UII894" s="14"/>
      <c r="UIJ894" s="14"/>
      <c r="UIK894" s="14"/>
      <c r="UIL894" s="14"/>
      <c r="UIM894" s="14"/>
      <c r="UIN894" s="14"/>
      <c r="UIO894" s="14"/>
      <c r="UIP894" s="14"/>
      <c r="UIQ894" s="14"/>
      <c r="UIR894" s="14"/>
      <c r="UIS894" s="14"/>
      <c r="UIT894" s="14"/>
      <c r="UIU894" s="14"/>
      <c r="UIV894" s="14"/>
      <c r="UIW894" s="14"/>
      <c r="UIX894" s="14"/>
      <c r="UIY894" s="14"/>
      <c r="UIZ894" s="14"/>
      <c r="UJA894" s="14"/>
      <c r="UJB894" s="14"/>
      <c r="UJC894" s="14"/>
      <c r="UJD894" s="14"/>
      <c r="UJE894" s="14"/>
      <c r="UJF894" s="14"/>
      <c r="UJG894" s="14"/>
      <c r="UJH894" s="14"/>
      <c r="UJI894" s="14"/>
      <c r="UJJ894" s="14"/>
      <c r="UJK894" s="14"/>
      <c r="UJL894" s="14"/>
      <c r="UJM894" s="14"/>
      <c r="UJN894" s="14"/>
      <c r="UJO894" s="14"/>
      <c r="UJP894" s="14"/>
      <c r="UJQ894" s="14"/>
      <c r="UJR894" s="14"/>
      <c r="UJS894" s="14"/>
      <c r="UJT894" s="14"/>
      <c r="UJU894" s="14"/>
      <c r="UJV894" s="14"/>
      <c r="UJW894" s="14"/>
      <c r="UJX894" s="14"/>
      <c r="UJY894" s="14"/>
      <c r="UJZ894" s="14"/>
      <c r="UKA894" s="14"/>
      <c r="UKB894" s="14"/>
      <c r="UKC894" s="14"/>
      <c r="UKD894" s="14"/>
      <c r="UKE894" s="14"/>
      <c r="UKF894" s="14"/>
      <c r="UKG894" s="14"/>
      <c r="UKH894" s="14"/>
      <c r="UKI894" s="14"/>
      <c r="UKJ894" s="14"/>
      <c r="UKK894" s="14"/>
      <c r="UKL894" s="14"/>
      <c r="UKM894" s="14"/>
      <c r="UKN894" s="14"/>
      <c r="UKO894" s="14"/>
      <c r="UKP894" s="14"/>
      <c r="UKQ894" s="14"/>
      <c r="UKR894" s="14"/>
      <c r="UKS894" s="14"/>
      <c r="UKT894" s="14"/>
      <c r="UKU894" s="14"/>
      <c r="UKV894" s="14"/>
      <c r="UKW894" s="14"/>
      <c r="UKX894" s="14"/>
      <c r="UKY894" s="14"/>
      <c r="UKZ894" s="14"/>
      <c r="ULA894" s="14"/>
      <c r="ULB894" s="14"/>
      <c r="ULC894" s="14"/>
      <c r="ULD894" s="14"/>
      <c r="ULE894" s="14"/>
      <c r="ULF894" s="14"/>
      <c r="ULG894" s="14"/>
      <c r="ULH894" s="14"/>
      <c r="ULI894" s="14"/>
      <c r="ULJ894" s="14"/>
      <c r="ULK894" s="14"/>
      <c r="ULL894" s="14"/>
      <c r="ULM894" s="14"/>
      <c r="ULN894" s="14"/>
      <c r="ULO894" s="14"/>
      <c r="ULP894" s="14"/>
      <c r="ULQ894" s="14"/>
      <c r="ULR894" s="14"/>
      <c r="ULS894" s="14"/>
      <c r="ULT894" s="14"/>
      <c r="ULU894" s="14"/>
      <c r="ULV894" s="14"/>
      <c r="ULW894" s="14"/>
      <c r="ULX894" s="14"/>
      <c r="ULY894" s="14"/>
      <c r="ULZ894" s="14"/>
      <c r="UMA894" s="14"/>
      <c r="UMB894" s="14"/>
      <c r="UMC894" s="14"/>
      <c r="UMD894" s="14"/>
      <c r="UME894" s="14"/>
      <c r="UMF894" s="14"/>
      <c r="UMG894" s="14"/>
      <c r="UMH894" s="14"/>
      <c r="UMI894" s="14"/>
      <c r="UMJ894" s="14"/>
      <c r="UMK894" s="14"/>
      <c r="UML894" s="14"/>
      <c r="UMM894" s="14"/>
      <c r="UMN894" s="14"/>
      <c r="UMO894" s="14"/>
      <c r="UMP894" s="14"/>
      <c r="UMQ894" s="14"/>
      <c r="UMR894" s="14"/>
      <c r="UMS894" s="14"/>
      <c r="UMT894" s="14"/>
      <c r="UMU894" s="14"/>
      <c r="UMV894" s="14"/>
      <c r="UMW894" s="14"/>
      <c r="UMX894" s="14"/>
      <c r="UMY894" s="14"/>
      <c r="UMZ894" s="14"/>
      <c r="UNA894" s="14"/>
      <c r="UNB894" s="14"/>
      <c r="UNC894" s="14"/>
      <c r="UND894" s="14"/>
      <c r="UNE894" s="14"/>
      <c r="UNF894" s="14"/>
      <c r="UNG894" s="14"/>
      <c r="UNH894" s="14"/>
      <c r="UNI894" s="14"/>
      <c r="UNJ894" s="14"/>
      <c r="UNK894" s="14"/>
      <c r="UNL894" s="14"/>
      <c r="UNM894" s="14"/>
      <c r="UNN894" s="14"/>
      <c r="UNO894" s="14"/>
      <c r="UNP894" s="14"/>
      <c r="UNQ894" s="14"/>
      <c r="UNR894" s="14"/>
      <c r="UNS894" s="14"/>
      <c r="UNT894" s="14"/>
      <c r="UNU894" s="14"/>
      <c r="UNV894" s="14"/>
      <c r="UNW894" s="14"/>
      <c r="UNX894" s="14"/>
      <c r="UNY894" s="14"/>
      <c r="UNZ894" s="14"/>
      <c r="UOA894" s="14"/>
      <c r="UOB894" s="14"/>
      <c r="UOC894" s="14"/>
      <c r="UOD894" s="14"/>
      <c r="UOE894" s="14"/>
      <c r="UOF894" s="14"/>
      <c r="UOG894" s="14"/>
      <c r="UOH894" s="14"/>
      <c r="UOI894" s="14"/>
      <c r="UOJ894" s="14"/>
      <c r="UOK894" s="14"/>
      <c r="UOL894" s="14"/>
      <c r="UOM894" s="14"/>
      <c r="UON894" s="14"/>
      <c r="UOO894" s="14"/>
      <c r="UOP894" s="14"/>
      <c r="UOQ894" s="14"/>
      <c r="UOR894" s="14"/>
      <c r="UOS894" s="14"/>
      <c r="UOT894" s="14"/>
      <c r="UOU894" s="14"/>
      <c r="UOV894" s="14"/>
      <c r="UOW894" s="14"/>
      <c r="UOX894" s="14"/>
      <c r="UOY894" s="14"/>
      <c r="UOZ894" s="14"/>
      <c r="UPA894" s="14"/>
      <c r="UPB894" s="14"/>
      <c r="UPC894" s="14"/>
      <c r="UPD894" s="14"/>
      <c r="UPE894" s="14"/>
      <c r="UPF894" s="14"/>
      <c r="UPG894" s="14"/>
      <c r="UPH894" s="14"/>
      <c r="UPI894" s="14"/>
      <c r="UPJ894" s="14"/>
      <c r="UPK894" s="14"/>
      <c r="UPL894" s="14"/>
      <c r="UPM894" s="14"/>
      <c r="UPN894" s="14"/>
      <c r="UPO894" s="14"/>
      <c r="UPP894" s="14"/>
      <c r="UPQ894" s="14"/>
      <c r="UPR894" s="14"/>
      <c r="UPS894" s="14"/>
      <c r="UPT894" s="14"/>
      <c r="UPU894" s="14"/>
      <c r="UPV894" s="14"/>
      <c r="UPW894" s="14"/>
      <c r="UPX894" s="14"/>
      <c r="UPY894" s="14"/>
      <c r="UPZ894" s="14"/>
      <c r="UQA894" s="14"/>
      <c r="UQB894" s="14"/>
      <c r="UQC894" s="14"/>
      <c r="UQD894" s="14"/>
      <c r="UQE894" s="14"/>
      <c r="UQF894" s="14"/>
      <c r="UQG894" s="14"/>
      <c r="UQH894" s="14"/>
      <c r="UQI894" s="14"/>
      <c r="UQJ894" s="14"/>
      <c r="UQK894" s="14"/>
      <c r="UQL894" s="14"/>
      <c r="UQM894" s="14"/>
      <c r="UQN894" s="14"/>
      <c r="UQO894" s="14"/>
      <c r="UQP894" s="14"/>
      <c r="UQQ894" s="14"/>
      <c r="UQR894" s="14"/>
      <c r="UQS894" s="14"/>
      <c r="UQT894" s="14"/>
      <c r="UQU894" s="14"/>
      <c r="UQV894" s="14"/>
      <c r="UQW894" s="14"/>
      <c r="UQX894" s="14"/>
      <c r="UQY894" s="14"/>
      <c r="UQZ894" s="14"/>
      <c r="URA894" s="14"/>
      <c r="URB894" s="14"/>
      <c r="URC894" s="14"/>
      <c r="URD894" s="14"/>
      <c r="URE894" s="14"/>
      <c r="URF894" s="14"/>
      <c r="URG894" s="14"/>
      <c r="URH894" s="14"/>
      <c r="URI894" s="14"/>
      <c r="URJ894" s="14"/>
      <c r="URK894" s="14"/>
      <c r="URL894" s="14"/>
      <c r="URM894" s="14"/>
      <c r="URN894" s="14"/>
      <c r="URO894" s="14"/>
      <c r="URP894" s="14"/>
      <c r="URQ894" s="14"/>
      <c r="URR894" s="14"/>
      <c r="URS894" s="14"/>
      <c r="URT894" s="14"/>
      <c r="URU894" s="14"/>
      <c r="URV894" s="14"/>
      <c r="URW894" s="14"/>
      <c r="URX894" s="14"/>
      <c r="URY894" s="14"/>
      <c r="URZ894" s="14"/>
      <c r="USA894" s="14"/>
      <c r="USB894" s="14"/>
      <c r="USC894" s="14"/>
      <c r="USD894" s="14"/>
      <c r="USE894" s="14"/>
      <c r="USF894" s="14"/>
      <c r="USG894" s="14"/>
      <c r="USH894" s="14"/>
      <c r="USI894" s="14"/>
      <c r="USJ894" s="14"/>
      <c r="USK894" s="14"/>
      <c r="USL894" s="14"/>
      <c r="USM894" s="14"/>
      <c r="USN894" s="14"/>
      <c r="USO894" s="14"/>
      <c r="USP894" s="14"/>
      <c r="USQ894" s="14"/>
      <c r="USR894" s="14"/>
      <c r="USS894" s="14"/>
      <c r="UST894" s="14"/>
      <c r="USU894" s="14"/>
      <c r="USV894" s="14"/>
      <c r="USW894" s="14"/>
      <c r="USX894" s="14"/>
      <c r="USY894" s="14"/>
      <c r="USZ894" s="14"/>
      <c r="UTA894" s="14"/>
      <c r="UTB894" s="14"/>
      <c r="UTC894" s="14"/>
      <c r="UTD894" s="14"/>
      <c r="UTE894" s="14"/>
      <c r="UTF894" s="14"/>
      <c r="UTG894" s="14"/>
      <c r="UTH894" s="14"/>
      <c r="UTI894" s="14"/>
      <c r="UTJ894" s="14"/>
      <c r="UTK894" s="14"/>
      <c r="UTL894" s="14"/>
      <c r="UTM894" s="14"/>
      <c r="UTN894" s="14"/>
      <c r="UTO894" s="14"/>
      <c r="UTP894" s="14"/>
      <c r="UTQ894" s="14"/>
      <c r="UTR894" s="14"/>
      <c r="UTS894" s="14"/>
      <c r="UTT894" s="14"/>
      <c r="UTU894" s="14"/>
      <c r="UTV894" s="14"/>
      <c r="UTW894" s="14"/>
      <c r="UTX894" s="14"/>
      <c r="UTY894" s="14"/>
      <c r="UTZ894" s="14"/>
      <c r="UUA894" s="14"/>
      <c r="UUB894" s="14"/>
      <c r="UUC894" s="14"/>
      <c r="UUD894" s="14"/>
      <c r="UUE894" s="14"/>
      <c r="UUF894" s="14"/>
      <c r="UUG894" s="14"/>
      <c r="UUH894" s="14"/>
      <c r="UUI894" s="14"/>
      <c r="UUJ894" s="14"/>
      <c r="UUK894" s="14"/>
      <c r="UUL894" s="14"/>
      <c r="UUM894" s="14"/>
      <c r="UUN894" s="14"/>
      <c r="UUO894" s="14"/>
      <c r="UUP894" s="14"/>
      <c r="UUQ894" s="14"/>
      <c r="UUR894" s="14"/>
      <c r="UUS894" s="14"/>
      <c r="UUT894" s="14"/>
      <c r="UUU894" s="14"/>
      <c r="UUV894" s="14"/>
      <c r="UUW894" s="14"/>
      <c r="UUX894" s="14"/>
      <c r="UUY894" s="14"/>
      <c r="UUZ894" s="14"/>
      <c r="UVA894" s="14"/>
      <c r="UVB894" s="14"/>
      <c r="UVC894" s="14"/>
      <c r="UVD894" s="14"/>
      <c r="UVE894" s="14"/>
      <c r="UVF894" s="14"/>
      <c r="UVG894" s="14"/>
      <c r="UVH894" s="14"/>
      <c r="UVI894" s="14"/>
      <c r="UVJ894" s="14"/>
      <c r="UVK894" s="14"/>
      <c r="UVL894" s="14"/>
      <c r="UVM894" s="14"/>
      <c r="UVN894" s="14"/>
      <c r="UVO894" s="14"/>
      <c r="UVP894" s="14"/>
      <c r="UVQ894" s="14"/>
      <c r="UVR894" s="14"/>
      <c r="UVS894" s="14"/>
      <c r="UVT894" s="14"/>
      <c r="UVU894" s="14"/>
      <c r="UVV894" s="14"/>
      <c r="UVW894" s="14"/>
      <c r="UVX894" s="14"/>
      <c r="UVY894" s="14"/>
      <c r="UVZ894" s="14"/>
      <c r="UWA894" s="14"/>
      <c r="UWB894" s="14"/>
      <c r="UWC894" s="14"/>
      <c r="UWD894" s="14"/>
      <c r="UWE894" s="14"/>
      <c r="UWF894" s="14"/>
      <c r="UWG894" s="14"/>
      <c r="UWH894" s="14"/>
      <c r="UWI894" s="14"/>
      <c r="UWJ894" s="14"/>
      <c r="UWK894" s="14"/>
      <c r="UWL894" s="14"/>
      <c r="UWM894" s="14"/>
      <c r="UWN894" s="14"/>
      <c r="UWO894" s="14"/>
      <c r="UWP894" s="14"/>
      <c r="UWQ894" s="14"/>
      <c r="UWR894" s="14"/>
      <c r="UWS894" s="14"/>
      <c r="UWT894" s="14"/>
      <c r="UWU894" s="14"/>
      <c r="UWV894" s="14"/>
      <c r="UWW894" s="14"/>
      <c r="UWX894" s="14"/>
      <c r="UWY894" s="14"/>
      <c r="UWZ894" s="14"/>
      <c r="UXA894" s="14"/>
      <c r="UXB894" s="14"/>
      <c r="UXC894" s="14"/>
      <c r="UXD894" s="14"/>
      <c r="UXE894" s="14"/>
      <c r="UXF894" s="14"/>
      <c r="UXG894" s="14"/>
      <c r="UXH894" s="14"/>
      <c r="UXI894" s="14"/>
      <c r="UXJ894" s="14"/>
      <c r="UXK894" s="14"/>
      <c r="UXL894" s="14"/>
      <c r="UXM894" s="14"/>
      <c r="UXN894" s="14"/>
      <c r="UXO894" s="14"/>
      <c r="UXP894" s="14"/>
      <c r="UXQ894" s="14"/>
      <c r="UXR894" s="14"/>
      <c r="UXS894" s="14"/>
      <c r="UXT894" s="14"/>
      <c r="UXU894" s="14"/>
      <c r="UXV894" s="14"/>
      <c r="UXW894" s="14"/>
      <c r="UXX894" s="14"/>
      <c r="UXY894" s="14"/>
      <c r="UXZ894" s="14"/>
      <c r="UYA894" s="14"/>
      <c r="UYB894" s="14"/>
      <c r="UYC894" s="14"/>
      <c r="UYD894" s="14"/>
      <c r="UYE894" s="14"/>
      <c r="UYF894" s="14"/>
      <c r="UYG894" s="14"/>
      <c r="UYH894" s="14"/>
      <c r="UYI894" s="14"/>
      <c r="UYJ894" s="14"/>
      <c r="UYK894" s="14"/>
      <c r="UYL894" s="14"/>
      <c r="UYM894" s="14"/>
      <c r="UYN894" s="14"/>
      <c r="UYO894" s="14"/>
      <c r="UYP894" s="14"/>
      <c r="UYQ894" s="14"/>
      <c r="UYR894" s="14"/>
      <c r="UYS894" s="14"/>
      <c r="UYT894" s="14"/>
      <c r="UYU894" s="14"/>
      <c r="UYV894" s="14"/>
      <c r="UYW894" s="14"/>
      <c r="UYX894" s="14"/>
      <c r="UYY894" s="14"/>
      <c r="UYZ894" s="14"/>
      <c r="UZA894" s="14"/>
      <c r="UZB894" s="14"/>
      <c r="UZC894" s="14"/>
      <c r="UZD894" s="14"/>
      <c r="UZE894" s="14"/>
      <c r="UZF894" s="14"/>
      <c r="UZG894" s="14"/>
      <c r="UZH894" s="14"/>
      <c r="UZI894" s="14"/>
      <c r="UZJ894" s="14"/>
      <c r="UZK894" s="14"/>
      <c r="UZL894" s="14"/>
      <c r="UZM894" s="14"/>
      <c r="UZN894" s="14"/>
      <c r="UZO894" s="14"/>
      <c r="UZP894" s="14"/>
      <c r="UZQ894" s="14"/>
      <c r="UZR894" s="14"/>
      <c r="UZS894" s="14"/>
      <c r="UZT894" s="14"/>
      <c r="UZU894" s="14"/>
      <c r="UZV894" s="14"/>
      <c r="UZW894" s="14"/>
      <c r="UZX894" s="14"/>
      <c r="UZY894" s="14"/>
      <c r="UZZ894" s="14"/>
      <c r="VAA894" s="14"/>
      <c r="VAB894" s="14"/>
      <c r="VAC894" s="14"/>
      <c r="VAD894" s="14"/>
      <c r="VAE894" s="14"/>
      <c r="VAF894" s="14"/>
      <c r="VAG894" s="14"/>
      <c r="VAH894" s="14"/>
      <c r="VAI894" s="14"/>
      <c r="VAJ894" s="14"/>
      <c r="VAK894" s="14"/>
      <c r="VAL894" s="14"/>
      <c r="VAM894" s="14"/>
      <c r="VAN894" s="14"/>
      <c r="VAO894" s="14"/>
      <c r="VAP894" s="14"/>
      <c r="VAQ894" s="14"/>
      <c r="VAR894" s="14"/>
      <c r="VAS894" s="14"/>
      <c r="VAT894" s="14"/>
      <c r="VAU894" s="14"/>
      <c r="VAV894" s="14"/>
      <c r="VAW894" s="14"/>
      <c r="VAX894" s="14"/>
      <c r="VAY894" s="14"/>
      <c r="VAZ894" s="14"/>
      <c r="VBA894" s="14"/>
      <c r="VBB894" s="14"/>
      <c r="VBC894" s="14"/>
      <c r="VBD894" s="14"/>
      <c r="VBE894" s="14"/>
      <c r="VBF894" s="14"/>
      <c r="VBG894" s="14"/>
      <c r="VBH894" s="14"/>
      <c r="VBI894" s="14"/>
      <c r="VBJ894" s="14"/>
      <c r="VBK894" s="14"/>
      <c r="VBL894" s="14"/>
      <c r="VBM894" s="14"/>
      <c r="VBN894" s="14"/>
      <c r="VBO894" s="14"/>
      <c r="VBP894" s="14"/>
      <c r="VBQ894" s="14"/>
      <c r="VBR894" s="14"/>
      <c r="VBS894" s="14"/>
      <c r="VBT894" s="14"/>
      <c r="VBU894" s="14"/>
      <c r="VBV894" s="14"/>
      <c r="VBW894" s="14"/>
      <c r="VBX894" s="14"/>
      <c r="VBY894" s="14"/>
      <c r="VBZ894" s="14"/>
      <c r="VCA894" s="14"/>
      <c r="VCB894" s="14"/>
      <c r="VCC894" s="14"/>
      <c r="VCD894" s="14"/>
      <c r="VCE894" s="14"/>
      <c r="VCF894" s="14"/>
      <c r="VCG894" s="14"/>
      <c r="VCH894" s="14"/>
      <c r="VCI894" s="14"/>
      <c r="VCJ894" s="14"/>
      <c r="VCK894" s="14"/>
      <c r="VCL894" s="14"/>
      <c r="VCM894" s="14"/>
      <c r="VCN894" s="14"/>
      <c r="VCO894" s="14"/>
      <c r="VCP894" s="14"/>
      <c r="VCQ894" s="14"/>
      <c r="VCR894" s="14"/>
      <c r="VCS894" s="14"/>
      <c r="VCT894" s="14"/>
      <c r="VCU894" s="14"/>
      <c r="VCV894" s="14"/>
      <c r="VCW894" s="14"/>
      <c r="VCX894" s="14"/>
      <c r="VCY894" s="14"/>
      <c r="VCZ894" s="14"/>
      <c r="VDA894" s="14"/>
      <c r="VDB894" s="14"/>
      <c r="VDC894" s="14"/>
      <c r="VDD894" s="14"/>
      <c r="VDE894" s="14"/>
      <c r="VDF894" s="14"/>
      <c r="VDG894" s="14"/>
      <c r="VDH894" s="14"/>
      <c r="VDI894" s="14"/>
      <c r="VDJ894" s="14"/>
      <c r="VDK894" s="14"/>
      <c r="VDL894" s="14"/>
      <c r="VDM894" s="14"/>
      <c r="VDN894" s="14"/>
      <c r="VDO894" s="14"/>
      <c r="VDP894" s="14"/>
      <c r="VDQ894" s="14"/>
      <c r="VDR894" s="14"/>
      <c r="VDS894" s="14"/>
      <c r="VDT894" s="14"/>
      <c r="VDU894" s="14"/>
      <c r="VDV894" s="14"/>
      <c r="VDW894" s="14"/>
      <c r="VDX894" s="14"/>
      <c r="VDY894" s="14"/>
      <c r="VDZ894" s="14"/>
      <c r="VEA894" s="14"/>
      <c r="VEB894" s="14"/>
      <c r="VEC894" s="14"/>
      <c r="VED894" s="14"/>
      <c r="VEE894" s="14"/>
      <c r="VEF894" s="14"/>
      <c r="VEG894" s="14"/>
      <c r="VEH894" s="14"/>
      <c r="VEI894" s="14"/>
      <c r="VEJ894" s="14"/>
      <c r="VEK894" s="14"/>
      <c r="VEL894" s="14"/>
      <c r="VEM894" s="14"/>
      <c r="VEN894" s="14"/>
      <c r="VEO894" s="14"/>
      <c r="VEP894" s="14"/>
      <c r="VEQ894" s="14"/>
      <c r="VER894" s="14"/>
      <c r="VES894" s="14"/>
      <c r="VET894" s="14"/>
      <c r="VEU894" s="14"/>
      <c r="VEV894" s="14"/>
      <c r="VEW894" s="14"/>
      <c r="VEX894" s="14"/>
      <c r="VEY894" s="14"/>
      <c r="VEZ894" s="14"/>
      <c r="VFA894" s="14"/>
      <c r="VFB894" s="14"/>
      <c r="VFC894" s="14"/>
      <c r="VFD894" s="14"/>
      <c r="VFE894" s="14"/>
      <c r="VFF894" s="14"/>
      <c r="VFG894" s="14"/>
      <c r="VFH894" s="14"/>
      <c r="VFI894" s="14"/>
      <c r="VFJ894" s="14"/>
      <c r="VFK894" s="14"/>
      <c r="VFL894" s="14"/>
      <c r="VFM894" s="14"/>
      <c r="VFN894" s="14"/>
      <c r="VFO894" s="14"/>
      <c r="VFP894" s="14"/>
      <c r="VFQ894" s="14"/>
      <c r="VFR894" s="14"/>
      <c r="VFS894" s="14"/>
      <c r="VFT894" s="14"/>
      <c r="VFU894" s="14"/>
      <c r="VFV894" s="14"/>
      <c r="VFW894" s="14"/>
      <c r="VFX894" s="14"/>
      <c r="VFY894" s="14"/>
      <c r="VFZ894" s="14"/>
      <c r="VGA894" s="14"/>
      <c r="VGB894" s="14"/>
      <c r="VGC894" s="14"/>
      <c r="VGD894" s="14"/>
      <c r="VGE894" s="14"/>
      <c r="VGF894" s="14"/>
      <c r="VGG894" s="14"/>
      <c r="VGH894" s="14"/>
      <c r="VGI894" s="14"/>
      <c r="VGJ894" s="14"/>
      <c r="VGK894" s="14"/>
      <c r="VGL894" s="14"/>
      <c r="VGM894" s="14"/>
      <c r="VGN894" s="14"/>
      <c r="VGO894" s="14"/>
      <c r="VGP894" s="14"/>
      <c r="VGQ894" s="14"/>
      <c r="VGR894" s="14"/>
      <c r="VGS894" s="14"/>
      <c r="VGT894" s="14"/>
      <c r="VGU894" s="14"/>
      <c r="VGV894" s="14"/>
      <c r="VGW894" s="14"/>
      <c r="VGX894" s="14"/>
      <c r="VGY894" s="14"/>
      <c r="VGZ894" s="14"/>
      <c r="VHA894" s="14"/>
      <c r="VHB894" s="14"/>
      <c r="VHC894" s="14"/>
      <c r="VHD894" s="14"/>
      <c r="VHE894" s="14"/>
      <c r="VHF894" s="14"/>
      <c r="VHG894" s="14"/>
      <c r="VHH894" s="14"/>
      <c r="VHI894" s="14"/>
      <c r="VHJ894" s="14"/>
      <c r="VHK894" s="14"/>
      <c r="VHL894" s="14"/>
      <c r="VHM894" s="14"/>
      <c r="VHN894" s="14"/>
      <c r="VHO894" s="14"/>
      <c r="VHP894" s="14"/>
      <c r="VHQ894" s="14"/>
      <c r="VHR894" s="14"/>
      <c r="VHS894" s="14"/>
      <c r="VHT894" s="14"/>
      <c r="VHU894" s="14"/>
      <c r="VHV894" s="14"/>
      <c r="VHW894" s="14"/>
      <c r="VHX894" s="14"/>
      <c r="VHY894" s="14"/>
      <c r="VHZ894" s="14"/>
      <c r="VIA894" s="14"/>
      <c r="VIB894" s="14"/>
      <c r="VIC894" s="14"/>
      <c r="VID894" s="14"/>
      <c r="VIE894" s="14"/>
      <c r="VIF894" s="14"/>
      <c r="VIG894" s="14"/>
      <c r="VIH894" s="14"/>
      <c r="VII894" s="14"/>
      <c r="VIJ894" s="14"/>
      <c r="VIK894" s="14"/>
      <c r="VIL894" s="14"/>
      <c r="VIM894" s="14"/>
      <c r="VIN894" s="14"/>
      <c r="VIO894" s="14"/>
      <c r="VIP894" s="14"/>
      <c r="VIQ894" s="14"/>
      <c r="VIR894" s="14"/>
      <c r="VIS894" s="14"/>
      <c r="VIT894" s="14"/>
      <c r="VIU894" s="14"/>
      <c r="VIV894" s="14"/>
      <c r="VIW894" s="14"/>
      <c r="VIX894" s="14"/>
      <c r="VIY894" s="14"/>
      <c r="VIZ894" s="14"/>
      <c r="VJA894" s="14"/>
      <c r="VJB894" s="14"/>
      <c r="VJC894" s="14"/>
      <c r="VJD894" s="14"/>
      <c r="VJE894" s="14"/>
      <c r="VJF894" s="14"/>
      <c r="VJG894" s="14"/>
      <c r="VJH894" s="14"/>
      <c r="VJI894" s="14"/>
      <c r="VJJ894" s="14"/>
      <c r="VJK894" s="14"/>
      <c r="VJL894" s="14"/>
      <c r="VJM894" s="14"/>
      <c r="VJN894" s="14"/>
      <c r="VJO894" s="14"/>
      <c r="VJP894" s="14"/>
      <c r="VJQ894" s="14"/>
      <c r="VJR894" s="14"/>
      <c r="VJS894" s="14"/>
      <c r="VJT894" s="14"/>
      <c r="VJU894" s="14"/>
      <c r="VJV894" s="14"/>
      <c r="VJW894" s="14"/>
      <c r="VJX894" s="14"/>
      <c r="VJY894" s="14"/>
      <c r="VJZ894" s="14"/>
      <c r="VKA894" s="14"/>
      <c r="VKB894" s="14"/>
      <c r="VKC894" s="14"/>
      <c r="VKD894" s="14"/>
      <c r="VKE894" s="14"/>
      <c r="VKF894" s="14"/>
      <c r="VKG894" s="14"/>
      <c r="VKH894" s="14"/>
      <c r="VKI894" s="14"/>
      <c r="VKJ894" s="14"/>
      <c r="VKK894" s="14"/>
      <c r="VKL894" s="14"/>
      <c r="VKM894" s="14"/>
      <c r="VKN894" s="14"/>
      <c r="VKO894" s="14"/>
      <c r="VKP894" s="14"/>
      <c r="VKQ894" s="14"/>
      <c r="VKR894" s="14"/>
      <c r="VKS894" s="14"/>
      <c r="VKT894" s="14"/>
      <c r="VKU894" s="14"/>
      <c r="VKV894" s="14"/>
      <c r="VKW894" s="14"/>
      <c r="VKX894" s="14"/>
      <c r="VKY894" s="14"/>
      <c r="VKZ894" s="14"/>
      <c r="VLA894" s="14"/>
      <c r="VLB894" s="14"/>
      <c r="VLC894" s="14"/>
      <c r="VLD894" s="14"/>
      <c r="VLE894" s="14"/>
      <c r="VLF894" s="14"/>
      <c r="VLG894" s="14"/>
      <c r="VLH894" s="14"/>
      <c r="VLI894" s="14"/>
      <c r="VLJ894" s="14"/>
      <c r="VLK894" s="14"/>
      <c r="VLL894" s="14"/>
      <c r="VLM894" s="14"/>
      <c r="VLN894" s="14"/>
      <c r="VLO894" s="14"/>
      <c r="VLP894" s="14"/>
      <c r="VLQ894" s="14"/>
      <c r="VLR894" s="14"/>
      <c r="VLS894" s="14"/>
      <c r="VLT894" s="14"/>
      <c r="VLU894" s="14"/>
      <c r="VLV894" s="14"/>
      <c r="VLW894" s="14"/>
      <c r="VLX894" s="14"/>
      <c r="VLY894" s="14"/>
      <c r="VLZ894" s="14"/>
      <c r="VMA894" s="14"/>
      <c r="VMB894" s="14"/>
      <c r="VMC894" s="14"/>
      <c r="VMD894" s="14"/>
      <c r="VME894" s="14"/>
      <c r="VMF894" s="14"/>
      <c r="VMG894" s="14"/>
      <c r="VMH894" s="14"/>
      <c r="VMI894" s="14"/>
      <c r="VMJ894" s="14"/>
      <c r="VMK894" s="14"/>
      <c r="VML894" s="14"/>
      <c r="VMM894" s="14"/>
      <c r="VMN894" s="14"/>
      <c r="VMO894" s="14"/>
      <c r="VMP894" s="14"/>
      <c r="VMQ894" s="14"/>
      <c r="VMR894" s="14"/>
      <c r="VMS894" s="14"/>
      <c r="VMT894" s="14"/>
      <c r="VMU894" s="14"/>
      <c r="VMV894" s="14"/>
      <c r="VMW894" s="14"/>
      <c r="VMX894" s="14"/>
      <c r="VMY894" s="14"/>
      <c r="VMZ894" s="14"/>
      <c r="VNA894" s="14"/>
      <c r="VNB894" s="14"/>
      <c r="VNC894" s="14"/>
      <c r="VND894" s="14"/>
      <c r="VNE894" s="14"/>
      <c r="VNF894" s="14"/>
      <c r="VNG894" s="14"/>
      <c r="VNH894" s="14"/>
      <c r="VNI894" s="14"/>
      <c r="VNJ894" s="14"/>
      <c r="VNK894" s="14"/>
      <c r="VNL894" s="14"/>
      <c r="VNM894" s="14"/>
      <c r="VNN894" s="14"/>
      <c r="VNO894" s="14"/>
      <c r="VNP894" s="14"/>
      <c r="VNQ894" s="14"/>
      <c r="VNR894" s="14"/>
      <c r="VNS894" s="14"/>
      <c r="VNT894" s="14"/>
      <c r="VNU894" s="14"/>
      <c r="VNV894" s="14"/>
      <c r="VNW894" s="14"/>
      <c r="VNX894" s="14"/>
      <c r="VNY894" s="14"/>
      <c r="VNZ894" s="14"/>
      <c r="VOA894" s="14"/>
      <c r="VOB894" s="14"/>
      <c r="VOC894" s="14"/>
      <c r="VOD894" s="14"/>
      <c r="VOE894" s="14"/>
      <c r="VOF894" s="14"/>
      <c r="VOG894" s="14"/>
      <c r="VOH894" s="14"/>
      <c r="VOI894" s="14"/>
      <c r="VOJ894" s="14"/>
      <c r="VOK894" s="14"/>
      <c r="VOL894" s="14"/>
      <c r="VOM894" s="14"/>
      <c r="VON894" s="14"/>
      <c r="VOO894" s="14"/>
      <c r="VOP894" s="14"/>
      <c r="VOQ894" s="14"/>
      <c r="VOR894" s="14"/>
      <c r="VOS894" s="14"/>
      <c r="VOT894" s="14"/>
      <c r="VOU894" s="14"/>
      <c r="VOV894" s="14"/>
      <c r="VOW894" s="14"/>
      <c r="VOX894" s="14"/>
      <c r="VOY894" s="14"/>
      <c r="VOZ894" s="14"/>
      <c r="VPA894" s="14"/>
      <c r="VPB894" s="14"/>
      <c r="VPC894" s="14"/>
      <c r="VPD894" s="14"/>
      <c r="VPE894" s="14"/>
      <c r="VPF894" s="14"/>
      <c r="VPG894" s="14"/>
      <c r="VPH894" s="14"/>
      <c r="VPI894" s="14"/>
      <c r="VPJ894" s="14"/>
      <c r="VPK894" s="14"/>
      <c r="VPL894" s="14"/>
      <c r="VPM894" s="14"/>
      <c r="VPN894" s="14"/>
      <c r="VPO894" s="14"/>
      <c r="VPP894" s="14"/>
      <c r="VPQ894" s="14"/>
      <c r="VPR894" s="14"/>
      <c r="VPS894" s="14"/>
      <c r="VPT894" s="14"/>
      <c r="VPU894" s="14"/>
      <c r="VPV894" s="14"/>
      <c r="VPW894" s="14"/>
      <c r="VPX894" s="14"/>
      <c r="VPY894" s="14"/>
      <c r="VPZ894" s="14"/>
      <c r="VQA894" s="14"/>
      <c r="VQB894" s="14"/>
      <c r="VQC894" s="14"/>
      <c r="VQD894" s="14"/>
      <c r="VQE894" s="14"/>
      <c r="VQF894" s="14"/>
      <c r="VQG894" s="14"/>
      <c r="VQH894" s="14"/>
      <c r="VQI894" s="14"/>
      <c r="VQJ894" s="14"/>
      <c r="VQK894" s="14"/>
      <c r="VQL894" s="14"/>
      <c r="VQM894" s="14"/>
      <c r="VQN894" s="14"/>
      <c r="VQO894" s="14"/>
      <c r="VQP894" s="14"/>
      <c r="VQQ894" s="14"/>
      <c r="VQR894" s="14"/>
      <c r="VQS894" s="14"/>
      <c r="VQT894" s="14"/>
      <c r="VQU894" s="14"/>
      <c r="VQV894" s="14"/>
      <c r="VQW894" s="14"/>
      <c r="VQX894" s="14"/>
      <c r="VQY894" s="14"/>
      <c r="VQZ894" s="14"/>
      <c r="VRA894" s="14"/>
      <c r="VRB894" s="14"/>
      <c r="VRC894" s="14"/>
      <c r="VRD894" s="14"/>
      <c r="VRE894" s="14"/>
      <c r="VRF894" s="14"/>
      <c r="VRG894" s="14"/>
      <c r="VRH894" s="14"/>
      <c r="VRI894" s="14"/>
      <c r="VRJ894" s="14"/>
      <c r="VRK894" s="14"/>
      <c r="VRL894" s="14"/>
      <c r="VRM894" s="14"/>
      <c r="VRN894" s="14"/>
      <c r="VRO894" s="14"/>
      <c r="VRP894" s="14"/>
      <c r="VRQ894" s="14"/>
      <c r="VRR894" s="14"/>
      <c r="VRS894" s="14"/>
      <c r="VRT894" s="14"/>
      <c r="VRU894" s="14"/>
      <c r="VRV894" s="14"/>
      <c r="VRW894" s="14"/>
      <c r="VRX894" s="14"/>
      <c r="VRY894" s="14"/>
      <c r="VRZ894" s="14"/>
      <c r="VSA894" s="14"/>
      <c r="VSB894" s="14"/>
      <c r="VSC894" s="14"/>
      <c r="VSD894" s="14"/>
      <c r="VSE894" s="14"/>
      <c r="VSF894" s="14"/>
      <c r="VSG894" s="14"/>
      <c r="VSH894" s="14"/>
      <c r="VSI894" s="14"/>
      <c r="VSJ894" s="14"/>
      <c r="VSK894" s="14"/>
      <c r="VSL894" s="14"/>
      <c r="VSM894" s="14"/>
      <c r="VSN894" s="14"/>
      <c r="VSO894" s="14"/>
      <c r="VSP894" s="14"/>
      <c r="VSQ894" s="14"/>
      <c r="VSR894" s="14"/>
      <c r="VSS894" s="14"/>
      <c r="VST894" s="14"/>
      <c r="VSU894" s="14"/>
      <c r="VSV894" s="14"/>
      <c r="VSW894" s="14"/>
      <c r="VSX894" s="14"/>
      <c r="VSY894" s="14"/>
      <c r="VSZ894" s="14"/>
      <c r="VTA894" s="14"/>
      <c r="VTB894" s="14"/>
      <c r="VTC894" s="14"/>
      <c r="VTD894" s="14"/>
      <c r="VTE894" s="14"/>
      <c r="VTF894" s="14"/>
      <c r="VTG894" s="14"/>
      <c r="VTH894" s="14"/>
      <c r="VTI894" s="14"/>
      <c r="VTJ894" s="14"/>
      <c r="VTK894" s="14"/>
      <c r="VTL894" s="14"/>
      <c r="VTM894" s="14"/>
      <c r="VTN894" s="14"/>
      <c r="VTO894" s="14"/>
      <c r="VTP894" s="14"/>
      <c r="VTQ894" s="14"/>
      <c r="VTR894" s="14"/>
      <c r="VTS894" s="14"/>
      <c r="VTT894" s="14"/>
      <c r="VTU894" s="14"/>
      <c r="VTV894" s="14"/>
      <c r="VTW894" s="14"/>
      <c r="VTX894" s="14"/>
      <c r="VTY894" s="14"/>
      <c r="VTZ894" s="14"/>
      <c r="VUA894" s="14"/>
      <c r="VUB894" s="14"/>
      <c r="VUC894" s="14"/>
      <c r="VUD894" s="14"/>
      <c r="VUE894" s="14"/>
      <c r="VUF894" s="14"/>
      <c r="VUG894" s="14"/>
      <c r="VUH894" s="14"/>
      <c r="VUI894" s="14"/>
      <c r="VUJ894" s="14"/>
      <c r="VUK894" s="14"/>
      <c r="VUL894" s="14"/>
      <c r="VUM894" s="14"/>
      <c r="VUN894" s="14"/>
      <c r="VUO894" s="14"/>
      <c r="VUP894" s="14"/>
      <c r="VUQ894" s="14"/>
      <c r="VUR894" s="14"/>
      <c r="VUS894" s="14"/>
      <c r="VUT894" s="14"/>
      <c r="VUU894" s="14"/>
      <c r="VUV894" s="14"/>
      <c r="VUW894" s="14"/>
      <c r="VUX894" s="14"/>
      <c r="VUY894" s="14"/>
      <c r="VUZ894" s="14"/>
      <c r="VVA894" s="14"/>
      <c r="VVB894" s="14"/>
      <c r="VVC894" s="14"/>
      <c r="VVD894" s="14"/>
      <c r="VVE894" s="14"/>
      <c r="VVF894" s="14"/>
      <c r="VVG894" s="14"/>
      <c r="VVH894" s="14"/>
      <c r="VVI894" s="14"/>
      <c r="VVJ894" s="14"/>
      <c r="VVK894" s="14"/>
      <c r="VVL894" s="14"/>
      <c r="VVM894" s="14"/>
      <c r="VVN894" s="14"/>
      <c r="VVO894" s="14"/>
      <c r="VVP894" s="14"/>
      <c r="VVQ894" s="14"/>
      <c r="VVR894" s="14"/>
      <c r="VVS894" s="14"/>
      <c r="VVT894" s="14"/>
      <c r="VVU894" s="14"/>
      <c r="VVV894" s="14"/>
      <c r="VVW894" s="14"/>
      <c r="VVX894" s="14"/>
      <c r="VVY894" s="14"/>
      <c r="VVZ894" s="14"/>
      <c r="VWA894" s="14"/>
      <c r="VWB894" s="14"/>
      <c r="VWC894" s="14"/>
      <c r="VWD894" s="14"/>
      <c r="VWE894" s="14"/>
      <c r="VWF894" s="14"/>
      <c r="VWG894" s="14"/>
      <c r="VWH894" s="14"/>
      <c r="VWI894" s="14"/>
      <c r="VWJ894" s="14"/>
      <c r="VWK894" s="14"/>
      <c r="VWL894" s="14"/>
      <c r="VWM894" s="14"/>
      <c r="VWN894" s="14"/>
      <c r="VWO894" s="14"/>
      <c r="VWP894" s="14"/>
      <c r="VWQ894" s="14"/>
      <c r="VWR894" s="14"/>
      <c r="VWS894" s="14"/>
      <c r="VWT894" s="14"/>
      <c r="VWU894" s="14"/>
      <c r="VWV894" s="14"/>
      <c r="VWW894" s="14"/>
      <c r="VWX894" s="14"/>
      <c r="VWY894" s="14"/>
      <c r="VWZ894" s="14"/>
      <c r="VXA894" s="14"/>
      <c r="VXB894" s="14"/>
      <c r="VXC894" s="14"/>
      <c r="VXD894" s="14"/>
      <c r="VXE894" s="14"/>
      <c r="VXF894" s="14"/>
      <c r="VXG894" s="14"/>
      <c r="VXH894" s="14"/>
      <c r="VXI894" s="14"/>
      <c r="VXJ894" s="14"/>
      <c r="VXK894" s="14"/>
      <c r="VXL894" s="14"/>
      <c r="VXM894" s="14"/>
      <c r="VXN894" s="14"/>
      <c r="VXO894" s="14"/>
      <c r="VXP894" s="14"/>
      <c r="VXQ894" s="14"/>
      <c r="VXR894" s="14"/>
      <c r="VXS894" s="14"/>
      <c r="VXT894" s="14"/>
      <c r="VXU894" s="14"/>
      <c r="VXV894" s="14"/>
      <c r="VXW894" s="14"/>
      <c r="VXX894" s="14"/>
      <c r="VXY894" s="14"/>
      <c r="VXZ894" s="14"/>
      <c r="VYA894" s="14"/>
      <c r="VYB894" s="14"/>
      <c r="VYC894" s="14"/>
      <c r="VYD894" s="14"/>
      <c r="VYE894" s="14"/>
      <c r="VYF894" s="14"/>
      <c r="VYG894" s="14"/>
      <c r="VYH894" s="14"/>
      <c r="VYI894" s="14"/>
      <c r="VYJ894" s="14"/>
      <c r="VYK894" s="14"/>
      <c r="VYL894" s="14"/>
      <c r="VYM894" s="14"/>
      <c r="VYN894" s="14"/>
      <c r="VYO894" s="14"/>
      <c r="VYP894" s="14"/>
      <c r="VYQ894" s="14"/>
      <c r="VYR894" s="14"/>
      <c r="VYS894" s="14"/>
      <c r="VYT894" s="14"/>
      <c r="VYU894" s="14"/>
      <c r="VYV894" s="14"/>
      <c r="VYW894" s="14"/>
      <c r="VYX894" s="14"/>
      <c r="VYY894" s="14"/>
      <c r="VYZ894" s="14"/>
      <c r="VZA894" s="14"/>
      <c r="VZB894" s="14"/>
      <c r="VZC894" s="14"/>
      <c r="VZD894" s="14"/>
      <c r="VZE894" s="14"/>
      <c r="VZF894" s="14"/>
      <c r="VZG894" s="14"/>
      <c r="VZH894" s="14"/>
      <c r="VZI894" s="14"/>
      <c r="VZJ894" s="14"/>
      <c r="VZK894" s="14"/>
      <c r="VZL894" s="14"/>
      <c r="VZM894" s="14"/>
      <c r="VZN894" s="14"/>
      <c r="VZO894" s="14"/>
      <c r="VZP894" s="14"/>
      <c r="VZQ894" s="14"/>
      <c r="VZR894" s="14"/>
      <c r="VZS894" s="14"/>
      <c r="VZT894" s="14"/>
      <c r="VZU894" s="14"/>
      <c r="VZV894" s="14"/>
      <c r="VZW894" s="14"/>
      <c r="VZX894" s="14"/>
      <c r="VZY894" s="14"/>
      <c r="VZZ894" s="14"/>
      <c r="WAA894" s="14"/>
      <c r="WAB894" s="14"/>
      <c r="WAC894" s="14"/>
      <c r="WAD894" s="14"/>
      <c r="WAE894" s="14"/>
      <c r="WAF894" s="14"/>
      <c r="WAG894" s="14"/>
      <c r="WAH894" s="14"/>
      <c r="WAI894" s="14"/>
      <c r="WAJ894" s="14"/>
      <c r="WAK894" s="14"/>
      <c r="WAL894" s="14"/>
      <c r="WAM894" s="14"/>
      <c r="WAN894" s="14"/>
      <c r="WAO894" s="14"/>
      <c r="WAP894" s="14"/>
      <c r="WAQ894" s="14"/>
      <c r="WAR894" s="14"/>
      <c r="WAS894" s="14"/>
      <c r="WAT894" s="14"/>
      <c r="WAU894" s="14"/>
      <c r="WAV894" s="14"/>
      <c r="WAW894" s="14"/>
      <c r="WAX894" s="14"/>
      <c r="WAY894" s="14"/>
      <c r="WAZ894" s="14"/>
      <c r="WBA894" s="14"/>
      <c r="WBB894" s="14"/>
      <c r="WBC894" s="14"/>
      <c r="WBD894" s="14"/>
      <c r="WBE894" s="14"/>
      <c r="WBF894" s="14"/>
      <c r="WBG894" s="14"/>
      <c r="WBH894" s="14"/>
      <c r="WBI894" s="14"/>
      <c r="WBJ894" s="14"/>
      <c r="WBK894" s="14"/>
      <c r="WBL894" s="14"/>
      <c r="WBM894" s="14"/>
      <c r="WBN894" s="14"/>
      <c r="WBO894" s="14"/>
      <c r="WBP894" s="14"/>
      <c r="WBQ894" s="14"/>
      <c r="WBR894" s="14"/>
      <c r="WBS894" s="14"/>
      <c r="WBT894" s="14"/>
      <c r="WBU894" s="14"/>
      <c r="WBV894" s="14"/>
      <c r="WBW894" s="14"/>
      <c r="WBX894" s="14"/>
      <c r="WBY894" s="14"/>
      <c r="WBZ894" s="14"/>
      <c r="WCA894" s="14"/>
      <c r="WCB894" s="14"/>
      <c r="WCC894" s="14"/>
      <c r="WCD894" s="14"/>
      <c r="WCE894" s="14"/>
      <c r="WCF894" s="14"/>
      <c r="WCG894" s="14"/>
      <c r="WCH894" s="14"/>
      <c r="WCI894" s="14"/>
      <c r="WCJ894" s="14"/>
      <c r="WCK894" s="14"/>
      <c r="WCL894" s="14"/>
      <c r="WCM894" s="14"/>
      <c r="WCN894" s="14"/>
      <c r="WCO894" s="14"/>
      <c r="WCP894" s="14"/>
      <c r="WCQ894" s="14"/>
      <c r="WCR894" s="14"/>
      <c r="WCS894" s="14"/>
      <c r="WCT894" s="14"/>
      <c r="WCU894" s="14"/>
      <c r="WCV894" s="14"/>
      <c r="WCW894" s="14"/>
      <c r="WCX894" s="14"/>
      <c r="WCY894" s="14"/>
      <c r="WCZ894" s="14"/>
      <c r="WDA894" s="14"/>
      <c r="WDB894" s="14"/>
      <c r="WDC894" s="14"/>
      <c r="WDD894" s="14"/>
      <c r="WDE894" s="14"/>
      <c r="WDF894" s="14"/>
      <c r="WDG894" s="14"/>
      <c r="WDH894" s="14"/>
      <c r="WDI894" s="14"/>
      <c r="WDJ894" s="14"/>
      <c r="WDK894" s="14"/>
      <c r="WDL894" s="14"/>
      <c r="WDM894" s="14"/>
      <c r="WDN894" s="14"/>
      <c r="WDO894" s="14"/>
      <c r="WDP894" s="14"/>
      <c r="WDQ894" s="14"/>
      <c r="WDR894" s="14"/>
      <c r="WDS894" s="14"/>
      <c r="WDT894" s="14"/>
      <c r="WDU894" s="14"/>
      <c r="WDV894" s="14"/>
      <c r="WDW894" s="14"/>
      <c r="WDX894" s="14"/>
      <c r="WDY894" s="14"/>
      <c r="WDZ894" s="14"/>
      <c r="WEA894" s="14"/>
      <c r="WEB894" s="14"/>
      <c r="WEC894" s="14"/>
      <c r="WED894" s="14"/>
      <c r="WEE894" s="14"/>
      <c r="WEF894" s="14"/>
      <c r="WEG894" s="14"/>
      <c r="WEH894" s="14"/>
      <c r="WEI894" s="14"/>
      <c r="WEJ894" s="14"/>
      <c r="WEK894" s="14"/>
      <c r="WEL894" s="14"/>
      <c r="WEM894" s="14"/>
      <c r="WEN894" s="14"/>
      <c r="WEO894" s="14"/>
      <c r="WEP894" s="14"/>
      <c r="WEQ894" s="14"/>
      <c r="WER894" s="14"/>
      <c r="WES894" s="14"/>
      <c r="WET894" s="14"/>
      <c r="WEU894" s="14"/>
      <c r="WEV894" s="14"/>
      <c r="WEW894" s="14"/>
      <c r="WEX894" s="14"/>
      <c r="WEY894" s="14"/>
      <c r="WEZ894" s="14"/>
      <c r="WFA894" s="14"/>
      <c r="WFB894" s="14"/>
      <c r="WFC894" s="14"/>
      <c r="WFD894" s="14"/>
      <c r="WFE894" s="14"/>
      <c r="WFF894" s="14"/>
      <c r="WFG894" s="14"/>
      <c r="WFH894" s="14"/>
      <c r="WFI894" s="14"/>
      <c r="WFJ894" s="14"/>
      <c r="WFK894" s="14"/>
      <c r="WFL894" s="14"/>
      <c r="WFM894" s="14"/>
      <c r="WFN894" s="14"/>
      <c r="WFO894" s="14"/>
      <c r="WFP894" s="14"/>
      <c r="WFQ894" s="14"/>
      <c r="WFR894" s="14"/>
      <c r="WFS894" s="14"/>
      <c r="WFT894" s="14"/>
      <c r="WFU894" s="14"/>
      <c r="WFV894" s="14"/>
      <c r="WFW894" s="14"/>
      <c r="WFX894" s="14"/>
      <c r="WFY894" s="14"/>
      <c r="WFZ894" s="14"/>
      <c r="WGA894" s="14"/>
      <c r="WGB894" s="14"/>
      <c r="WGC894" s="14"/>
      <c r="WGD894" s="14"/>
      <c r="WGE894" s="14"/>
      <c r="WGF894" s="14"/>
      <c r="WGG894" s="14"/>
      <c r="WGH894" s="14"/>
      <c r="WGI894" s="14"/>
      <c r="WGJ894" s="14"/>
      <c r="WGK894" s="14"/>
      <c r="WGL894" s="14"/>
      <c r="WGM894" s="14"/>
      <c r="WGN894" s="14"/>
      <c r="WGO894" s="14"/>
      <c r="WGP894" s="14"/>
      <c r="WGQ894" s="14"/>
      <c r="WGR894" s="14"/>
      <c r="WGS894" s="14"/>
      <c r="WGT894" s="14"/>
      <c r="WGU894" s="14"/>
      <c r="WGV894" s="14"/>
      <c r="WGW894" s="14"/>
      <c r="WGX894" s="14"/>
      <c r="WGY894" s="14"/>
      <c r="WGZ894" s="14"/>
      <c r="WHA894" s="14"/>
      <c r="WHB894" s="14"/>
      <c r="WHC894" s="14"/>
      <c r="WHD894" s="14"/>
      <c r="WHE894" s="14"/>
      <c r="WHF894" s="14"/>
      <c r="WHG894" s="14"/>
      <c r="WHH894" s="14"/>
      <c r="WHI894" s="14"/>
      <c r="WHJ894" s="14"/>
      <c r="WHK894" s="14"/>
      <c r="WHL894" s="14"/>
      <c r="WHM894" s="14"/>
      <c r="WHN894" s="14"/>
      <c r="WHO894" s="14"/>
      <c r="WHP894" s="14"/>
      <c r="WHQ894" s="14"/>
      <c r="WHR894" s="14"/>
      <c r="WHS894" s="14"/>
      <c r="WHT894" s="14"/>
      <c r="WHU894" s="14"/>
      <c r="WHV894" s="14"/>
      <c r="WHW894" s="14"/>
      <c r="WHX894" s="14"/>
      <c r="WHY894" s="14"/>
      <c r="WHZ894" s="14"/>
      <c r="WIA894" s="14"/>
      <c r="WIB894" s="14"/>
      <c r="WIC894" s="14"/>
      <c r="WID894" s="14"/>
      <c r="WIE894" s="14"/>
      <c r="WIF894" s="14"/>
      <c r="WIG894" s="14"/>
      <c r="WIH894" s="14"/>
      <c r="WII894" s="14"/>
      <c r="WIJ894" s="14"/>
      <c r="WIK894" s="14"/>
      <c r="WIL894" s="14"/>
      <c r="WIM894" s="14"/>
      <c r="WIN894" s="14"/>
      <c r="WIO894" s="14"/>
      <c r="WIP894" s="14"/>
      <c r="WIQ894" s="14"/>
      <c r="WIR894" s="14"/>
      <c r="WIS894" s="14"/>
      <c r="WIT894" s="14"/>
      <c r="WIU894" s="14"/>
      <c r="WIV894" s="14"/>
      <c r="WIW894" s="14"/>
      <c r="WIX894" s="14"/>
      <c r="WIY894" s="14"/>
      <c r="WIZ894" s="14"/>
      <c r="WJA894" s="14"/>
      <c r="WJB894" s="14"/>
      <c r="WJC894" s="14"/>
      <c r="WJD894" s="14"/>
      <c r="WJE894" s="14"/>
      <c r="WJF894" s="14"/>
      <c r="WJG894" s="14"/>
      <c r="WJH894" s="14"/>
      <c r="WJI894" s="14"/>
      <c r="WJJ894" s="14"/>
      <c r="WJK894" s="14"/>
      <c r="WJL894" s="14"/>
      <c r="WJM894" s="14"/>
      <c r="WJN894" s="14"/>
      <c r="WJO894" s="14"/>
      <c r="WJP894" s="14"/>
      <c r="WJQ894" s="14"/>
      <c r="WJR894" s="14"/>
      <c r="WJS894" s="14"/>
      <c r="WJT894" s="14"/>
      <c r="WJU894" s="14"/>
      <c r="WJV894" s="14"/>
      <c r="WJW894" s="14"/>
      <c r="WJX894" s="14"/>
      <c r="WJY894" s="14"/>
      <c r="WJZ894" s="14"/>
      <c r="WKA894" s="14"/>
      <c r="WKB894" s="14"/>
      <c r="WKC894" s="14"/>
      <c r="WKD894" s="14"/>
      <c r="WKE894" s="14"/>
      <c r="WKF894" s="14"/>
      <c r="WKG894" s="14"/>
      <c r="WKH894" s="14"/>
      <c r="WKI894" s="14"/>
      <c r="WKJ894" s="14"/>
      <c r="WKK894" s="14"/>
      <c r="WKL894" s="14"/>
      <c r="WKM894" s="14"/>
      <c r="WKN894" s="14"/>
      <c r="WKO894" s="14"/>
      <c r="WKP894" s="14"/>
      <c r="WKQ894" s="14"/>
      <c r="WKR894" s="14"/>
      <c r="WKS894" s="14"/>
      <c r="WKT894" s="14"/>
      <c r="WKU894" s="14"/>
      <c r="WKV894" s="14"/>
      <c r="WKW894" s="14"/>
      <c r="WKX894" s="14"/>
      <c r="WKY894" s="14"/>
      <c r="WKZ894" s="14"/>
      <c r="WLA894" s="14"/>
      <c r="WLB894" s="14"/>
      <c r="WLC894" s="14"/>
      <c r="WLD894" s="14"/>
      <c r="WLE894" s="14"/>
      <c r="WLF894" s="14"/>
      <c r="WLG894" s="14"/>
      <c r="WLH894" s="14"/>
      <c r="WLI894" s="14"/>
      <c r="WLJ894" s="14"/>
      <c r="WLK894" s="14"/>
      <c r="WLL894" s="14"/>
      <c r="WLM894" s="14"/>
      <c r="WLN894" s="14"/>
      <c r="WLO894" s="14"/>
      <c r="WLP894" s="14"/>
      <c r="WLQ894" s="14"/>
      <c r="WLR894" s="14"/>
      <c r="WLS894" s="14"/>
      <c r="WLT894" s="14"/>
      <c r="WLU894" s="14"/>
      <c r="WLV894" s="14"/>
      <c r="WLW894" s="14"/>
      <c r="WLX894" s="14"/>
      <c r="WLY894" s="14"/>
      <c r="WLZ894" s="14"/>
      <c r="WMA894" s="14"/>
      <c r="WMB894" s="14"/>
      <c r="WMC894" s="14"/>
      <c r="WMD894" s="14"/>
      <c r="WME894" s="14"/>
      <c r="WMF894" s="14"/>
      <c r="WMG894" s="14"/>
      <c r="WMH894" s="14"/>
      <c r="WMI894" s="14"/>
      <c r="WMJ894" s="14"/>
      <c r="WMK894" s="14"/>
      <c r="WML894" s="14"/>
      <c r="WMM894" s="14"/>
      <c r="WMN894" s="14"/>
      <c r="WMO894" s="14"/>
      <c r="WMP894" s="14"/>
      <c r="WMQ894" s="14"/>
      <c r="WMR894" s="14"/>
      <c r="WMS894" s="14"/>
      <c r="WMT894" s="14"/>
      <c r="WMU894" s="14"/>
      <c r="WMV894" s="14"/>
      <c r="WMW894" s="14"/>
      <c r="WMX894" s="14"/>
      <c r="WMY894" s="14"/>
      <c r="WMZ894" s="14"/>
      <c r="WNA894" s="14"/>
      <c r="WNB894" s="14"/>
      <c r="WNC894" s="14"/>
      <c r="WND894" s="14"/>
      <c r="WNE894" s="14"/>
      <c r="WNF894" s="14"/>
      <c r="WNG894" s="14"/>
      <c r="WNH894" s="14"/>
      <c r="WNI894" s="14"/>
      <c r="WNJ894" s="14"/>
      <c r="WNK894" s="14"/>
      <c r="WNL894" s="14"/>
      <c r="WNM894" s="14"/>
      <c r="WNN894" s="14"/>
      <c r="WNO894" s="14"/>
      <c r="WNP894" s="14"/>
      <c r="WNQ894" s="14"/>
      <c r="WNR894" s="14"/>
      <c r="WNS894" s="14"/>
      <c r="WNT894" s="14"/>
      <c r="WNU894" s="14"/>
      <c r="WNV894" s="14"/>
      <c r="WNW894" s="14"/>
      <c r="WNX894" s="14"/>
      <c r="WNY894" s="14"/>
      <c r="WNZ894" s="14"/>
      <c r="WOA894" s="14"/>
      <c r="WOB894" s="14"/>
      <c r="WOC894" s="14"/>
      <c r="WOD894" s="14"/>
      <c r="WOE894" s="14"/>
      <c r="WOF894" s="14"/>
      <c r="WOG894" s="14"/>
      <c r="WOH894" s="14"/>
      <c r="WOI894" s="14"/>
      <c r="WOJ894" s="14"/>
      <c r="WOK894" s="14"/>
      <c r="WOL894" s="14"/>
      <c r="WOM894" s="14"/>
      <c r="WON894" s="14"/>
      <c r="WOO894" s="14"/>
      <c r="WOP894" s="14"/>
      <c r="WOQ894" s="14"/>
      <c r="WOR894" s="14"/>
      <c r="WOS894" s="14"/>
      <c r="WOT894" s="14"/>
      <c r="WOU894" s="14"/>
      <c r="WOV894" s="14"/>
      <c r="WOW894" s="14"/>
      <c r="WOX894" s="14"/>
      <c r="WOY894" s="14"/>
      <c r="WOZ894" s="14"/>
      <c r="WPA894" s="14"/>
      <c r="WPB894" s="14"/>
      <c r="WPC894" s="14"/>
      <c r="WPD894" s="14"/>
      <c r="WPE894" s="14"/>
      <c r="WPF894" s="14"/>
      <c r="WPG894" s="14"/>
      <c r="WPH894" s="14"/>
      <c r="WPI894" s="14"/>
      <c r="WPJ894" s="14"/>
      <c r="WPK894" s="14"/>
      <c r="WPL894" s="14"/>
      <c r="WPM894" s="14"/>
      <c r="WPN894" s="14"/>
      <c r="WPO894" s="14"/>
      <c r="WPP894" s="14"/>
      <c r="WPQ894" s="14"/>
      <c r="WPR894" s="14"/>
      <c r="WPS894" s="14"/>
      <c r="WPT894" s="14"/>
      <c r="WPU894" s="14"/>
      <c r="WPV894" s="14"/>
      <c r="WPW894" s="14"/>
      <c r="WPX894" s="14"/>
      <c r="WPY894" s="14"/>
      <c r="WPZ894" s="14"/>
      <c r="WQA894" s="14"/>
      <c r="WQB894" s="14"/>
      <c r="WQC894" s="14"/>
      <c r="WQD894" s="14"/>
      <c r="WQE894" s="14"/>
      <c r="WQF894" s="14"/>
      <c r="WQG894" s="14"/>
      <c r="WQH894" s="14"/>
      <c r="WQI894" s="14"/>
      <c r="WQJ894" s="14"/>
      <c r="WQK894" s="14"/>
      <c r="WQL894" s="14"/>
      <c r="WQM894" s="14"/>
      <c r="WQN894" s="14"/>
      <c r="WQO894" s="14"/>
      <c r="WQP894" s="14"/>
      <c r="WQQ894" s="14"/>
      <c r="WQR894" s="14"/>
      <c r="WQS894" s="14"/>
      <c r="WQT894" s="14"/>
      <c r="WQU894" s="14"/>
      <c r="WQV894" s="14"/>
      <c r="WQW894" s="14"/>
      <c r="WQX894" s="14"/>
      <c r="WQY894" s="14"/>
      <c r="WQZ894" s="14"/>
      <c r="WRA894" s="14"/>
      <c r="WRB894" s="14"/>
      <c r="WRC894" s="14"/>
      <c r="WRD894" s="14"/>
      <c r="WRE894" s="14"/>
      <c r="WRF894" s="14"/>
      <c r="WRG894" s="14"/>
      <c r="WRH894" s="14"/>
      <c r="WRI894" s="14"/>
      <c r="WRJ894" s="14"/>
      <c r="WRK894" s="14"/>
      <c r="WRL894" s="14"/>
      <c r="WRM894" s="14"/>
      <c r="WRN894" s="14"/>
      <c r="WRO894" s="14"/>
      <c r="WRP894" s="14"/>
      <c r="WRQ894" s="14"/>
      <c r="WRR894" s="14"/>
      <c r="WRS894" s="14"/>
      <c r="WRT894" s="14"/>
      <c r="WRU894" s="14"/>
      <c r="WRV894" s="14"/>
      <c r="WRW894" s="14"/>
      <c r="WRX894" s="14"/>
      <c r="WRY894" s="14"/>
      <c r="WRZ894" s="14"/>
      <c r="WSA894" s="14"/>
      <c r="WSB894" s="14"/>
      <c r="WSC894" s="14"/>
      <c r="WSD894" s="14"/>
      <c r="WSE894" s="14"/>
      <c r="WSF894" s="14"/>
      <c r="WSG894" s="14"/>
      <c r="WSH894" s="14"/>
      <c r="WSI894" s="14"/>
      <c r="WSJ894" s="14"/>
      <c r="WSK894" s="14"/>
      <c r="WSL894" s="14"/>
      <c r="WSM894" s="14"/>
      <c r="WSN894" s="14"/>
      <c r="WSO894" s="14"/>
      <c r="WSP894" s="14"/>
      <c r="WSQ894" s="14"/>
      <c r="WSR894" s="14"/>
      <c r="WSS894" s="14"/>
      <c r="WST894" s="14"/>
      <c r="WSU894" s="14"/>
      <c r="WSV894" s="14"/>
      <c r="WSW894" s="14"/>
      <c r="WSX894" s="14"/>
      <c r="WSY894" s="14"/>
      <c r="WSZ894" s="14"/>
      <c r="WTA894" s="14"/>
      <c r="WTB894" s="14"/>
      <c r="WTC894" s="14"/>
      <c r="WTD894" s="14"/>
      <c r="WTE894" s="14"/>
      <c r="WTF894" s="14"/>
      <c r="WTG894" s="14"/>
      <c r="WTH894" s="14"/>
      <c r="WTI894" s="14"/>
      <c r="WTJ894" s="14"/>
      <c r="WTK894" s="14"/>
      <c r="WTL894" s="14"/>
      <c r="WTM894" s="14"/>
      <c r="WTN894" s="14"/>
      <c r="WTO894" s="14"/>
      <c r="WTP894" s="14"/>
      <c r="WTQ894" s="14"/>
      <c r="WTR894" s="14"/>
      <c r="WTS894" s="14"/>
      <c r="WTT894" s="14"/>
      <c r="WTU894" s="14"/>
      <c r="WTV894" s="14"/>
      <c r="WTW894" s="14"/>
      <c r="WTX894" s="14"/>
      <c r="WTY894" s="14"/>
      <c r="WTZ894" s="14"/>
      <c r="WUA894" s="14"/>
      <c r="WUB894" s="14"/>
      <c r="WUC894" s="14"/>
      <c r="WUD894" s="14"/>
      <c r="WUE894" s="14"/>
      <c r="WUF894" s="14"/>
      <c r="WUG894" s="14"/>
      <c r="WUH894" s="14"/>
      <c r="WUI894" s="14"/>
      <c r="WUJ894" s="14"/>
      <c r="WUK894" s="14"/>
      <c r="WUL894" s="14"/>
      <c r="WUM894" s="14"/>
      <c r="WUN894" s="14"/>
      <c r="WUO894" s="14"/>
      <c r="WUP894" s="14"/>
      <c r="WUQ894" s="14"/>
      <c r="WUR894" s="14"/>
      <c r="WUS894" s="14"/>
      <c r="WUT894" s="14"/>
      <c r="WUU894" s="14"/>
      <c r="WUV894" s="14"/>
      <c r="WUW894" s="14"/>
      <c r="WUX894" s="14"/>
      <c r="WUY894" s="14"/>
      <c r="WUZ894" s="14"/>
      <c r="WVA894" s="14"/>
      <c r="WVB894" s="14"/>
      <c r="WVC894" s="14"/>
      <c r="WVD894" s="14"/>
      <c r="WVE894" s="14"/>
      <c r="WVF894" s="14"/>
      <c r="WVG894" s="14"/>
      <c r="WVH894" s="14"/>
      <c r="WVI894" s="14"/>
      <c r="WVJ894" s="14"/>
      <c r="WVK894" s="14"/>
      <c r="WVL894" s="14"/>
      <c r="WVM894" s="14"/>
      <c r="WVN894" s="14"/>
      <c r="WVO894" s="14"/>
      <c r="WVP894" s="14"/>
      <c r="WVQ894" s="14"/>
      <c r="WVR894" s="14"/>
      <c r="WVS894" s="14"/>
      <c r="WVT894" s="14"/>
      <c r="WVU894" s="14"/>
      <c r="WVV894" s="14"/>
      <c r="WVW894" s="14"/>
      <c r="WVX894" s="14"/>
      <c r="WVY894" s="14"/>
      <c r="WVZ894" s="14"/>
      <c r="WWA894" s="14"/>
      <c r="WWB894" s="14"/>
      <c r="WWC894" s="14"/>
      <c r="WWD894" s="14"/>
      <c r="WWE894" s="14"/>
      <c r="WWF894" s="14"/>
      <c r="WWG894" s="14"/>
      <c r="WWH894" s="14"/>
      <c r="WWI894" s="14"/>
      <c r="WWJ894" s="14"/>
      <c r="WWK894" s="14"/>
      <c r="WWL894" s="14"/>
      <c r="WWM894" s="14"/>
      <c r="WWN894" s="14"/>
      <c r="WWO894" s="14"/>
      <c r="WWP894" s="14"/>
      <c r="WWQ894" s="14"/>
      <c r="WWR894" s="14"/>
      <c r="WWS894" s="14"/>
      <c r="WWT894" s="14"/>
      <c r="WWU894" s="14"/>
      <c r="WWV894" s="14"/>
      <c r="WWW894" s="14"/>
      <c r="WWX894" s="14"/>
      <c r="WWY894" s="14"/>
      <c r="WWZ894" s="14"/>
      <c r="WXA894" s="14"/>
      <c r="WXB894" s="14"/>
      <c r="WXC894" s="14"/>
      <c r="WXD894" s="14"/>
      <c r="WXE894" s="14"/>
      <c r="WXF894" s="14"/>
      <c r="WXG894" s="14"/>
      <c r="WXH894" s="14"/>
      <c r="WXI894" s="14"/>
      <c r="WXJ894" s="14"/>
      <c r="WXK894" s="14"/>
      <c r="WXL894" s="14"/>
      <c r="WXM894" s="14"/>
      <c r="WXN894" s="14"/>
      <c r="WXO894" s="14"/>
      <c r="WXP894" s="14"/>
      <c r="WXQ894" s="14"/>
      <c r="WXR894" s="14"/>
      <c r="WXS894" s="14"/>
      <c r="WXT894" s="14"/>
      <c r="WXU894" s="14"/>
      <c r="WXV894" s="14"/>
      <c r="WXW894" s="14"/>
      <c r="WXX894" s="14"/>
      <c r="WXY894" s="14"/>
      <c r="WXZ894" s="14"/>
      <c r="WYA894" s="14"/>
      <c r="WYB894" s="14"/>
      <c r="WYC894" s="14"/>
      <c r="WYD894" s="14"/>
      <c r="WYE894" s="14"/>
      <c r="WYF894" s="14"/>
      <c r="WYG894" s="14"/>
      <c r="WYH894" s="14"/>
      <c r="WYI894" s="14"/>
      <c r="WYJ894" s="14"/>
      <c r="WYK894" s="14"/>
      <c r="WYL894" s="14"/>
      <c r="WYM894" s="14"/>
      <c r="WYN894" s="14"/>
      <c r="WYO894" s="14"/>
      <c r="WYP894" s="14"/>
      <c r="WYQ894" s="14"/>
      <c r="WYR894" s="14"/>
      <c r="WYS894" s="14"/>
      <c r="WYT894" s="14"/>
      <c r="WYU894" s="14"/>
      <c r="WYV894" s="14"/>
      <c r="WYW894" s="14"/>
      <c r="WYX894" s="14"/>
      <c r="WYY894" s="14"/>
      <c r="WYZ894" s="14"/>
      <c r="WZA894" s="14"/>
      <c r="WZB894" s="14"/>
      <c r="WZC894" s="14"/>
      <c r="WZD894" s="14"/>
      <c r="WZE894" s="14"/>
      <c r="WZF894" s="14"/>
      <c r="WZG894" s="14"/>
      <c r="WZH894" s="14"/>
      <c r="WZI894" s="14"/>
      <c r="WZJ894" s="14"/>
      <c r="WZK894" s="14"/>
      <c r="WZL894" s="14"/>
      <c r="WZM894" s="14"/>
      <c r="WZN894" s="14"/>
      <c r="WZO894" s="14"/>
      <c r="WZP894" s="14"/>
      <c r="WZQ894" s="14"/>
      <c r="WZR894" s="14"/>
      <c r="WZS894" s="14"/>
      <c r="WZT894" s="14"/>
      <c r="WZU894" s="14"/>
      <c r="WZV894" s="14"/>
      <c r="WZW894" s="14"/>
      <c r="WZX894" s="14"/>
      <c r="WZY894" s="14"/>
      <c r="WZZ894" s="14"/>
      <c r="XAA894" s="14"/>
      <c r="XAB894" s="14"/>
      <c r="XAC894" s="14"/>
      <c r="XAD894" s="14"/>
      <c r="XAE894" s="14"/>
      <c r="XAF894" s="14"/>
      <c r="XAG894" s="14"/>
      <c r="XAH894" s="14"/>
      <c r="XAI894" s="14"/>
      <c r="XAJ894" s="14"/>
      <c r="XAK894" s="14"/>
      <c r="XAL894" s="14"/>
      <c r="XAM894" s="14"/>
      <c r="XAN894" s="14"/>
      <c r="XAO894" s="14"/>
      <c r="XAP894" s="14"/>
      <c r="XAQ894" s="14"/>
      <c r="XAR894" s="14"/>
      <c r="XAS894" s="14"/>
      <c r="XAT894" s="14"/>
      <c r="XAU894" s="14"/>
      <c r="XAV894" s="14"/>
      <c r="XAW894" s="14"/>
      <c r="XAX894" s="14"/>
      <c r="XAY894" s="14"/>
      <c r="XAZ894" s="14"/>
      <c r="XBA894" s="14"/>
      <c r="XBB894" s="14"/>
      <c r="XBC894" s="14"/>
      <c r="XBD894" s="14"/>
      <c r="XBE894" s="14"/>
      <c r="XBF894" s="14"/>
      <c r="XBG894" s="14"/>
      <c r="XBH894" s="14"/>
      <c r="XBI894" s="14"/>
      <c r="XBJ894" s="14"/>
      <c r="XBK894" s="14"/>
      <c r="XBL894" s="14"/>
      <c r="XBM894" s="14"/>
      <c r="XBN894" s="14"/>
      <c r="XBO894" s="14"/>
      <c r="XBP894" s="14"/>
      <c r="XBQ894" s="14"/>
      <c r="XBR894" s="14"/>
      <c r="XBS894" s="14"/>
      <c r="XBT894" s="14"/>
      <c r="XBU894" s="14"/>
      <c r="XBV894" s="14"/>
      <c r="XBW894" s="14"/>
      <c r="XBX894" s="14"/>
      <c r="XBY894" s="14"/>
      <c r="XBZ894" s="14"/>
      <c r="XCA894" s="14"/>
      <c r="XCB894" s="14"/>
      <c r="XCC894" s="14"/>
      <c r="XCD894" s="14"/>
      <c r="XCE894" s="14"/>
      <c r="XCF894" s="14"/>
      <c r="XCG894" s="14"/>
      <c r="XCH894" s="14"/>
      <c r="XCI894" s="14"/>
      <c r="XCJ894" s="14"/>
      <c r="XCK894" s="14"/>
      <c r="XCL894" s="14"/>
      <c r="XCM894" s="14"/>
      <c r="XCN894" s="14"/>
      <c r="XCO894" s="14"/>
      <c r="XCP894" s="14"/>
      <c r="XCQ894" s="14"/>
      <c r="XCR894" s="14"/>
      <c r="XCS894" s="14"/>
      <c r="XCT894" s="14"/>
      <c r="XCU894" s="14"/>
      <c r="XCV894" s="14"/>
      <c r="XCW894" s="14"/>
      <c r="XCX894" s="14"/>
      <c r="XCY894" s="14"/>
      <c r="XCZ894" s="14"/>
      <c r="XDA894" s="14"/>
      <c r="XDB894" s="14"/>
      <c r="XDC894" s="14"/>
      <c r="XDD894" s="14"/>
      <c r="XDE894" s="14"/>
      <c r="XDF894" s="14"/>
      <c r="XDG894" s="14"/>
      <c r="XDH894" s="14"/>
      <c r="XDI894" s="14"/>
      <c r="XDJ894" s="14"/>
      <c r="XDK894" s="14"/>
      <c r="XDL894" s="14"/>
      <c r="XDM894" s="14"/>
      <c r="XDN894" s="14"/>
      <c r="XDO894" s="14"/>
      <c r="XDP894" s="14"/>
      <c r="XDQ894" s="14"/>
      <c r="XDR894" s="14"/>
      <c r="XDS894" s="14"/>
      <c r="XDT894" s="14"/>
      <c r="XDU894" s="14"/>
      <c r="XDV894" s="14"/>
      <c r="XDW894" s="14"/>
      <c r="XDX894" s="14"/>
      <c r="XDY894" s="14"/>
      <c r="XDZ894" s="14"/>
      <c r="XEA894" s="14"/>
      <c r="XEB894" s="14"/>
      <c r="XEC894" s="14"/>
      <c r="XED894" s="14"/>
      <c r="XEE894" s="14"/>
      <c r="XEF894" s="14"/>
      <c r="XEG894" s="14"/>
      <c r="XEH894" s="14"/>
      <c r="XEI894" s="14"/>
      <c r="XEJ894" s="14"/>
      <c r="XEK894" s="14"/>
      <c r="XEL894" s="14"/>
      <c r="XEM894" s="14"/>
      <c r="XEN894" s="14"/>
      <c r="XEO894" s="14"/>
      <c r="XEP894" s="14"/>
      <c r="XEQ894" s="14"/>
      <c r="XER894" s="14"/>
      <c r="XES894" s="14"/>
      <c r="XET894" s="14"/>
      <c r="XEU894" s="14"/>
      <c r="XEV894" s="14"/>
      <c r="XEW894" s="14"/>
      <c r="XEX894" s="14"/>
      <c r="XEY894" s="14"/>
      <c r="XEZ894" s="14"/>
      <c r="XFA894" s="14"/>
      <c r="XFB894" s="14"/>
      <c r="XFC894" s="14"/>
      <c r="XFD894" s="14"/>
    </row>
    <row r="895" spans="2:16384" hidden="1" x14ac:dyDescent="0.25">
      <c r="B895" s="63" t="s">
        <v>32</v>
      </c>
      <c r="C895" s="40" t="s">
        <v>62</v>
      </c>
      <c r="D895" s="83" t="s">
        <v>120</v>
      </c>
      <c r="E895" s="112" t="s">
        <v>46</v>
      </c>
      <c r="F895" s="25"/>
      <c r="G895" s="111">
        <v>0</v>
      </c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9">
        <f t="shared" si="53"/>
        <v>0</v>
      </c>
      <c r="AH895" s="22"/>
      <c r="AI895" s="22"/>
      <c r="AJ895" s="22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9">
        <f t="shared" si="56"/>
        <v>0</v>
      </c>
      <c r="BC895" s="1"/>
      <c r="BD895" s="1"/>
      <c r="BE895" s="1"/>
      <c r="BF895" s="1"/>
      <c r="BG895" s="9">
        <f t="shared" si="54"/>
        <v>0</v>
      </c>
      <c r="BH895" s="23">
        <f t="shared" si="55"/>
        <v>0</v>
      </c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14"/>
      <c r="FW895" s="14"/>
      <c r="FX895" s="14"/>
      <c r="FY895" s="14"/>
      <c r="FZ895" s="14"/>
      <c r="GA895" s="14"/>
      <c r="GB895" s="14"/>
      <c r="GC895" s="14"/>
      <c r="GD895" s="14"/>
      <c r="GE895" s="14"/>
      <c r="GF895" s="14"/>
      <c r="GG895" s="14"/>
      <c r="GH895" s="14"/>
      <c r="GI895" s="14"/>
      <c r="GJ895" s="14"/>
      <c r="GK895" s="14"/>
      <c r="GL895" s="14"/>
      <c r="GM895" s="14"/>
      <c r="GN895" s="14"/>
      <c r="GO895" s="14"/>
      <c r="GP895" s="14"/>
      <c r="GQ895" s="14"/>
      <c r="GR895" s="14"/>
      <c r="GS895" s="14"/>
      <c r="GT895" s="14"/>
      <c r="GU895" s="14"/>
      <c r="GV895" s="14"/>
      <c r="GW895" s="14"/>
      <c r="GX895" s="14"/>
      <c r="GY895" s="14"/>
      <c r="GZ895" s="14"/>
      <c r="HA895" s="14"/>
      <c r="HB895" s="14"/>
      <c r="HC895" s="14"/>
      <c r="HD895" s="14"/>
      <c r="HE895" s="14"/>
      <c r="HF895" s="14"/>
      <c r="HG895" s="14"/>
      <c r="HH895" s="14"/>
      <c r="HI895" s="14"/>
      <c r="HJ895" s="14"/>
      <c r="HK895" s="14"/>
      <c r="HL895" s="14"/>
      <c r="HM895" s="14"/>
      <c r="HN895" s="14"/>
      <c r="HO895" s="14"/>
      <c r="HP895" s="14"/>
      <c r="HQ895" s="14"/>
      <c r="HR895" s="14"/>
      <c r="HS895" s="14"/>
      <c r="HT895" s="14"/>
      <c r="HU895" s="14"/>
      <c r="HV895" s="14"/>
      <c r="HW895" s="14"/>
      <c r="HX895" s="14"/>
      <c r="HY895" s="14"/>
      <c r="HZ895" s="14"/>
      <c r="IA895" s="14"/>
      <c r="IB895" s="14"/>
      <c r="IC895" s="14"/>
      <c r="ID895" s="14"/>
      <c r="IE895" s="14"/>
      <c r="IF895" s="14"/>
      <c r="IG895" s="14"/>
      <c r="IH895" s="14"/>
      <c r="II895" s="14"/>
      <c r="IJ895" s="14"/>
      <c r="IK895" s="14"/>
      <c r="IL895" s="14"/>
      <c r="IM895" s="14"/>
      <c r="IN895" s="14"/>
      <c r="IO895" s="14"/>
      <c r="IP895" s="14"/>
      <c r="IQ895" s="14"/>
      <c r="IR895" s="14"/>
      <c r="IS895" s="14"/>
      <c r="IT895" s="14"/>
      <c r="IU895" s="14"/>
      <c r="IV895" s="14"/>
      <c r="IW895" s="14"/>
      <c r="IX895" s="14"/>
      <c r="IY895" s="14"/>
      <c r="IZ895" s="14"/>
      <c r="JA895" s="14"/>
      <c r="JB895" s="14"/>
      <c r="JC895" s="14"/>
      <c r="JD895" s="14"/>
      <c r="JE895" s="14"/>
      <c r="JF895" s="14"/>
      <c r="JG895" s="14"/>
      <c r="JH895" s="14"/>
      <c r="JI895" s="14"/>
      <c r="JJ895" s="14"/>
      <c r="JK895" s="14"/>
      <c r="JL895" s="14"/>
      <c r="JM895" s="14"/>
      <c r="JN895" s="14"/>
      <c r="JO895" s="14"/>
      <c r="JP895" s="14"/>
      <c r="JQ895" s="14"/>
      <c r="JR895" s="14"/>
      <c r="JS895" s="14"/>
      <c r="JT895" s="14"/>
      <c r="JU895" s="14"/>
      <c r="JV895" s="14"/>
      <c r="JW895" s="14"/>
      <c r="JX895" s="14"/>
      <c r="JY895" s="14"/>
      <c r="JZ895" s="14"/>
      <c r="KA895" s="14"/>
      <c r="KB895" s="14"/>
      <c r="KC895" s="14"/>
      <c r="KD895" s="14"/>
      <c r="KE895" s="14"/>
      <c r="KF895" s="14"/>
      <c r="KG895" s="14"/>
      <c r="KH895" s="14"/>
      <c r="KI895" s="14"/>
      <c r="KJ895" s="14"/>
      <c r="KK895" s="14"/>
      <c r="KL895" s="14"/>
      <c r="KM895" s="14"/>
      <c r="KN895" s="14"/>
      <c r="KO895" s="14"/>
      <c r="KP895" s="14"/>
      <c r="KQ895" s="14"/>
      <c r="KR895" s="14"/>
      <c r="KS895" s="14"/>
      <c r="KT895" s="14"/>
      <c r="KU895" s="14"/>
      <c r="KV895" s="14"/>
      <c r="KW895" s="14"/>
      <c r="KX895" s="14"/>
      <c r="KY895" s="14"/>
      <c r="KZ895" s="14"/>
      <c r="LA895" s="14"/>
      <c r="LB895" s="14"/>
      <c r="LC895" s="14"/>
      <c r="LD895" s="14"/>
      <c r="LE895" s="14"/>
      <c r="LF895" s="14"/>
      <c r="LG895" s="14"/>
      <c r="LH895" s="14"/>
      <c r="LI895" s="14"/>
      <c r="LJ895" s="14"/>
      <c r="LK895" s="14"/>
      <c r="LL895" s="14"/>
      <c r="LM895" s="14"/>
      <c r="LN895" s="14"/>
      <c r="LO895" s="14"/>
      <c r="LP895" s="14"/>
      <c r="LQ895" s="14"/>
      <c r="LR895" s="14"/>
      <c r="LS895" s="14"/>
      <c r="LT895" s="14"/>
      <c r="LU895" s="14"/>
      <c r="LV895" s="14"/>
      <c r="LW895" s="14"/>
      <c r="LX895" s="14"/>
      <c r="LY895" s="14"/>
      <c r="LZ895" s="14"/>
      <c r="MA895" s="14"/>
      <c r="MB895" s="14"/>
      <c r="MC895" s="14"/>
      <c r="MD895" s="14"/>
      <c r="ME895" s="14"/>
      <c r="MF895" s="14"/>
      <c r="MG895" s="14"/>
      <c r="MH895" s="14"/>
      <c r="MI895" s="14"/>
      <c r="MJ895" s="14"/>
      <c r="MK895" s="14"/>
      <c r="ML895" s="14"/>
      <c r="MM895" s="14"/>
      <c r="MN895" s="14"/>
      <c r="MO895" s="14"/>
      <c r="MP895" s="14"/>
      <c r="MQ895" s="14"/>
      <c r="MR895" s="14"/>
      <c r="MS895" s="14"/>
      <c r="MT895" s="14"/>
      <c r="MU895" s="14"/>
      <c r="MV895" s="14"/>
      <c r="MW895" s="14"/>
      <c r="MX895" s="14"/>
      <c r="MY895" s="14"/>
      <c r="MZ895" s="14"/>
      <c r="NA895" s="14"/>
      <c r="NB895" s="14"/>
      <c r="NC895" s="14"/>
      <c r="ND895" s="14"/>
      <c r="NE895" s="14"/>
      <c r="NF895" s="14"/>
      <c r="NG895" s="14"/>
      <c r="NH895" s="14"/>
      <c r="NI895" s="14"/>
      <c r="NJ895" s="14"/>
      <c r="NK895" s="14"/>
      <c r="NL895" s="14"/>
      <c r="NM895" s="14"/>
      <c r="NN895" s="14"/>
      <c r="NO895" s="14"/>
      <c r="NP895" s="14"/>
      <c r="NQ895" s="14"/>
      <c r="NR895" s="14"/>
      <c r="NS895" s="14"/>
      <c r="NT895" s="14"/>
      <c r="NU895" s="14"/>
      <c r="NV895" s="14"/>
      <c r="NW895" s="14"/>
      <c r="NX895" s="14"/>
      <c r="NY895" s="14"/>
      <c r="NZ895" s="14"/>
      <c r="OA895" s="14"/>
      <c r="OB895" s="14"/>
      <c r="OC895" s="14"/>
      <c r="OD895" s="14"/>
      <c r="OE895" s="14"/>
      <c r="OF895" s="14"/>
      <c r="OG895" s="14"/>
      <c r="OH895" s="14"/>
      <c r="OI895" s="14"/>
      <c r="OJ895" s="14"/>
      <c r="OK895" s="14"/>
      <c r="OL895" s="14"/>
      <c r="OM895" s="14"/>
      <c r="ON895" s="14"/>
      <c r="OO895" s="14"/>
      <c r="OP895" s="14"/>
      <c r="OQ895" s="14"/>
      <c r="OR895" s="14"/>
      <c r="OS895" s="14"/>
      <c r="OT895" s="14"/>
      <c r="OU895" s="14"/>
      <c r="OV895" s="14"/>
      <c r="OW895" s="14"/>
      <c r="OX895" s="14"/>
      <c r="OY895" s="14"/>
      <c r="OZ895" s="14"/>
      <c r="PA895" s="14"/>
      <c r="PB895" s="14"/>
      <c r="PC895" s="14"/>
      <c r="PD895" s="14"/>
      <c r="PE895" s="14"/>
      <c r="PF895" s="14"/>
      <c r="PG895" s="14"/>
      <c r="PH895" s="14"/>
      <c r="PI895" s="14"/>
      <c r="PJ895" s="14"/>
      <c r="PK895" s="14"/>
      <c r="PL895" s="14"/>
      <c r="PM895" s="14"/>
      <c r="PN895" s="14"/>
      <c r="PO895" s="14"/>
      <c r="PP895" s="14"/>
      <c r="PQ895" s="14"/>
      <c r="PR895" s="14"/>
      <c r="PS895" s="14"/>
      <c r="PT895" s="14"/>
      <c r="PU895" s="14"/>
      <c r="PV895" s="14"/>
      <c r="PW895" s="14"/>
      <c r="PX895" s="14"/>
      <c r="PY895" s="14"/>
      <c r="PZ895" s="14"/>
      <c r="QA895" s="14"/>
      <c r="QB895" s="14"/>
      <c r="QC895" s="14"/>
      <c r="QD895" s="14"/>
      <c r="QE895" s="14"/>
      <c r="QF895" s="14"/>
      <c r="QG895" s="14"/>
      <c r="QH895" s="14"/>
      <c r="QI895" s="14"/>
      <c r="QJ895" s="14"/>
      <c r="QK895" s="14"/>
      <c r="QL895" s="14"/>
      <c r="QM895" s="14"/>
      <c r="QN895" s="14"/>
      <c r="QO895" s="14"/>
      <c r="QP895" s="14"/>
      <c r="QQ895" s="14"/>
      <c r="QR895" s="14"/>
      <c r="QS895" s="14"/>
      <c r="QT895" s="14"/>
      <c r="QU895" s="14"/>
      <c r="QV895" s="14"/>
      <c r="QW895" s="14"/>
      <c r="QX895" s="14"/>
      <c r="QY895" s="14"/>
      <c r="QZ895" s="14"/>
      <c r="RA895" s="14"/>
      <c r="RB895" s="14"/>
      <c r="RC895" s="14"/>
      <c r="RD895" s="14"/>
      <c r="RE895" s="14"/>
      <c r="RF895" s="14"/>
      <c r="RG895" s="14"/>
      <c r="RH895" s="14"/>
      <c r="RI895" s="14"/>
      <c r="RJ895" s="14"/>
      <c r="RK895" s="14"/>
      <c r="RL895" s="14"/>
      <c r="RM895" s="14"/>
      <c r="RN895" s="14"/>
      <c r="RO895" s="14"/>
      <c r="RP895" s="14"/>
      <c r="RQ895" s="14"/>
      <c r="RR895" s="14"/>
      <c r="RS895" s="14"/>
      <c r="RT895" s="14"/>
      <c r="RU895" s="14"/>
      <c r="RV895" s="14"/>
      <c r="RW895" s="14"/>
      <c r="RX895" s="14"/>
      <c r="RY895" s="14"/>
      <c r="RZ895" s="14"/>
      <c r="SA895" s="14"/>
      <c r="SB895" s="14"/>
      <c r="SC895" s="14"/>
      <c r="SD895" s="14"/>
      <c r="SE895" s="14"/>
      <c r="SF895" s="14"/>
      <c r="SG895" s="14"/>
      <c r="SH895" s="14"/>
      <c r="SI895" s="14"/>
      <c r="SJ895" s="14"/>
      <c r="SK895" s="14"/>
      <c r="SL895" s="14"/>
      <c r="SM895" s="14"/>
      <c r="SN895" s="14"/>
      <c r="SO895" s="14"/>
      <c r="SP895" s="14"/>
      <c r="SQ895" s="14"/>
      <c r="SR895" s="14"/>
      <c r="SS895" s="14"/>
      <c r="ST895" s="14"/>
      <c r="SU895" s="14"/>
      <c r="SV895" s="14"/>
      <c r="SW895" s="14"/>
      <c r="SX895" s="14"/>
      <c r="SY895" s="14"/>
      <c r="SZ895" s="14"/>
      <c r="TA895" s="14"/>
      <c r="TB895" s="14"/>
      <c r="TC895" s="14"/>
      <c r="TD895" s="14"/>
      <c r="TE895" s="14"/>
      <c r="TF895" s="14"/>
      <c r="TG895" s="14"/>
      <c r="TH895" s="14"/>
      <c r="TI895" s="14"/>
      <c r="TJ895" s="14"/>
      <c r="TK895" s="14"/>
      <c r="TL895" s="14"/>
      <c r="TM895" s="14"/>
      <c r="TN895" s="14"/>
      <c r="TO895" s="14"/>
      <c r="TP895" s="14"/>
      <c r="TQ895" s="14"/>
      <c r="TR895" s="14"/>
      <c r="TS895" s="14"/>
      <c r="TT895" s="14"/>
      <c r="TU895" s="14"/>
      <c r="TV895" s="14"/>
      <c r="TW895" s="14"/>
      <c r="TX895" s="14"/>
      <c r="TY895" s="14"/>
      <c r="TZ895" s="14"/>
      <c r="UA895" s="14"/>
      <c r="UB895" s="14"/>
      <c r="UC895" s="14"/>
      <c r="UD895" s="14"/>
      <c r="UE895" s="14"/>
      <c r="UF895" s="14"/>
      <c r="UG895" s="14"/>
      <c r="UH895" s="14"/>
      <c r="UI895" s="14"/>
      <c r="UJ895" s="14"/>
      <c r="UK895" s="14"/>
      <c r="UL895" s="14"/>
      <c r="UM895" s="14"/>
      <c r="UN895" s="14"/>
      <c r="UO895" s="14"/>
      <c r="UP895" s="14"/>
      <c r="UQ895" s="14"/>
      <c r="UR895" s="14"/>
      <c r="US895" s="14"/>
      <c r="UT895" s="14"/>
      <c r="UU895" s="14"/>
      <c r="UV895" s="14"/>
      <c r="UW895" s="14"/>
      <c r="UX895" s="14"/>
      <c r="UY895" s="14"/>
      <c r="UZ895" s="14"/>
      <c r="VA895" s="14"/>
      <c r="VB895" s="14"/>
      <c r="VC895" s="14"/>
      <c r="VD895" s="14"/>
      <c r="VE895" s="14"/>
      <c r="VF895" s="14"/>
      <c r="VG895" s="14"/>
      <c r="VH895" s="14"/>
      <c r="VI895" s="14"/>
      <c r="VJ895" s="14"/>
      <c r="VK895" s="14"/>
      <c r="VL895" s="14"/>
      <c r="VM895" s="14"/>
      <c r="VN895" s="14"/>
      <c r="VO895" s="14"/>
      <c r="VP895" s="14"/>
      <c r="VQ895" s="14"/>
      <c r="VR895" s="14"/>
      <c r="VS895" s="14"/>
      <c r="VT895" s="14"/>
      <c r="VU895" s="14"/>
      <c r="VV895" s="14"/>
      <c r="VW895" s="14"/>
      <c r="VX895" s="14"/>
      <c r="VY895" s="14"/>
      <c r="VZ895" s="14"/>
      <c r="WA895" s="14"/>
      <c r="WB895" s="14"/>
      <c r="WC895" s="14"/>
      <c r="WD895" s="14"/>
      <c r="WE895" s="14"/>
      <c r="WF895" s="14"/>
      <c r="WG895" s="14"/>
      <c r="WH895" s="14"/>
      <c r="WI895" s="14"/>
      <c r="WJ895" s="14"/>
      <c r="WK895" s="14"/>
      <c r="WL895" s="14"/>
      <c r="WM895" s="14"/>
      <c r="WN895" s="14"/>
      <c r="WO895" s="14"/>
      <c r="WP895" s="14"/>
      <c r="WQ895" s="14"/>
      <c r="WR895" s="14"/>
      <c r="WS895" s="14"/>
      <c r="WT895" s="14"/>
      <c r="WU895" s="14"/>
      <c r="WV895" s="14"/>
      <c r="WW895" s="14"/>
      <c r="WX895" s="14"/>
      <c r="WY895" s="14"/>
      <c r="WZ895" s="14"/>
      <c r="XA895" s="14"/>
      <c r="XB895" s="14"/>
      <c r="XC895" s="14"/>
      <c r="XD895" s="14"/>
      <c r="XE895" s="14"/>
      <c r="XF895" s="14"/>
      <c r="XG895" s="14"/>
      <c r="XH895" s="14"/>
      <c r="XI895" s="14"/>
      <c r="XJ895" s="14"/>
      <c r="XK895" s="14"/>
      <c r="XL895" s="14"/>
      <c r="XM895" s="14"/>
      <c r="XN895" s="14"/>
      <c r="XO895" s="14"/>
      <c r="XP895" s="14"/>
      <c r="XQ895" s="14"/>
      <c r="XR895" s="14"/>
      <c r="XS895" s="14"/>
      <c r="XT895" s="14"/>
      <c r="XU895" s="14"/>
      <c r="XV895" s="14"/>
      <c r="XW895" s="14"/>
      <c r="XX895" s="14"/>
      <c r="XY895" s="14"/>
      <c r="XZ895" s="14"/>
      <c r="YA895" s="14"/>
      <c r="YB895" s="14"/>
      <c r="YC895" s="14"/>
      <c r="YD895" s="14"/>
      <c r="YE895" s="14"/>
      <c r="YF895" s="14"/>
      <c r="YG895" s="14"/>
      <c r="YH895" s="14"/>
      <c r="YI895" s="14"/>
      <c r="YJ895" s="14"/>
      <c r="YK895" s="14"/>
      <c r="YL895" s="14"/>
      <c r="YM895" s="14"/>
      <c r="YN895" s="14"/>
      <c r="YO895" s="14"/>
      <c r="YP895" s="14"/>
      <c r="YQ895" s="14"/>
      <c r="YR895" s="14"/>
      <c r="YS895" s="14"/>
      <c r="YT895" s="14"/>
      <c r="YU895" s="14"/>
      <c r="YV895" s="14"/>
      <c r="YW895" s="14"/>
      <c r="YX895" s="14"/>
      <c r="YY895" s="14"/>
      <c r="YZ895" s="14"/>
      <c r="ZA895" s="14"/>
      <c r="ZB895" s="14"/>
      <c r="ZC895" s="14"/>
      <c r="ZD895" s="14"/>
      <c r="ZE895" s="14"/>
      <c r="ZF895" s="14"/>
      <c r="ZG895" s="14"/>
      <c r="ZH895" s="14"/>
      <c r="ZI895" s="14"/>
      <c r="ZJ895" s="14"/>
      <c r="ZK895" s="14"/>
      <c r="ZL895" s="14"/>
      <c r="ZM895" s="14"/>
      <c r="ZN895" s="14"/>
      <c r="ZO895" s="14"/>
      <c r="ZP895" s="14"/>
      <c r="ZQ895" s="14"/>
      <c r="ZR895" s="14"/>
      <c r="ZS895" s="14"/>
      <c r="ZT895" s="14"/>
      <c r="ZU895" s="14"/>
      <c r="ZV895" s="14"/>
      <c r="ZW895" s="14"/>
      <c r="ZX895" s="14"/>
      <c r="ZY895" s="14"/>
      <c r="ZZ895" s="14"/>
      <c r="AAA895" s="14"/>
      <c r="AAB895" s="14"/>
      <c r="AAC895" s="14"/>
      <c r="AAD895" s="14"/>
      <c r="AAE895" s="14"/>
      <c r="AAF895" s="14"/>
      <c r="AAG895" s="14"/>
      <c r="AAH895" s="14"/>
      <c r="AAI895" s="14"/>
      <c r="AAJ895" s="14"/>
      <c r="AAK895" s="14"/>
      <c r="AAL895" s="14"/>
      <c r="AAM895" s="14"/>
      <c r="AAN895" s="14"/>
      <c r="AAO895" s="14"/>
      <c r="AAP895" s="14"/>
      <c r="AAQ895" s="14"/>
      <c r="AAR895" s="14"/>
      <c r="AAS895" s="14"/>
      <c r="AAT895" s="14"/>
      <c r="AAU895" s="14"/>
      <c r="AAV895" s="14"/>
      <c r="AAW895" s="14"/>
      <c r="AAX895" s="14"/>
      <c r="AAY895" s="14"/>
      <c r="AAZ895" s="14"/>
      <c r="ABA895" s="14"/>
      <c r="ABB895" s="14"/>
      <c r="ABC895" s="14"/>
      <c r="ABD895" s="14"/>
      <c r="ABE895" s="14"/>
      <c r="ABF895" s="14"/>
      <c r="ABG895" s="14"/>
      <c r="ABH895" s="14"/>
      <c r="ABI895" s="14"/>
      <c r="ABJ895" s="14"/>
      <c r="ABK895" s="14"/>
      <c r="ABL895" s="14"/>
      <c r="ABM895" s="14"/>
      <c r="ABN895" s="14"/>
      <c r="ABO895" s="14"/>
      <c r="ABP895" s="14"/>
      <c r="ABQ895" s="14"/>
      <c r="ABR895" s="14"/>
      <c r="ABS895" s="14"/>
      <c r="ABT895" s="14"/>
      <c r="ABU895" s="14"/>
      <c r="ABV895" s="14"/>
      <c r="ABW895" s="14"/>
      <c r="ABX895" s="14"/>
      <c r="ABY895" s="14"/>
      <c r="ABZ895" s="14"/>
      <c r="ACA895" s="14"/>
      <c r="ACB895" s="14"/>
      <c r="ACC895" s="14"/>
      <c r="ACD895" s="14"/>
      <c r="ACE895" s="14"/>
      <c r="ACF895" s="14"/>
      <c r="ACG895" s="14"/>
      <c r="ACH895" s="14"/>
      <c r="ACI895" s="14"/>
      <c r="ACJ895" s="14"/>
      <c r="ACK895" s="14"/>
      <c r="ACL895" s="14"/>
      <c r="ACM895" s="14"/>
      <c r="ACN895" s="14"/>
      <c r="ACO895" s="14"/>
      <c r="ACP895" s="14"/>
      <c r="ACQ895" s="14"/>
      <c r="ACR895" s="14"/>
      <c r="ACS895" s="14"/>
      <c r="ACT895" s="14"/>
      <c r="ACU895" s="14"/>
      <c r="ACV895" s="14"/>
      <c r="ACW895" s="14"/>
      <c r="ACX895" s="14"/>
      <c r="ACY895" s="14"/>
      <c r="ACZ895" s="14"/>
      <c r="ADA895" s="14"/>
      <c r="ADB895" s="14"/>
      <c r="ADC895" s="14"/>
      <c r="ADD895" s="14"/>
      <c r="ADE895" s="14"/>
      <c r="ADF895" s="14"/>
      <c r="ADG895" s="14"/>
      <c r="ADH895" s="14"/>
      <c r="ADI895" s="14"/>
      <c r="ADJ895" s="14"/>
      <c r="ADK895" s="14"/>
      <c r="ADL895" s="14"/>
      <c r="ADM895" s="14"/>
      <c r="ADN895" s="14"/>
      <c r="ADO895" s="14"/>
      <c r="ADP895" s="14"/>
      <c r="ADQ895" s="14"/>
      <c r="ADR895" s="14"/>
      <c r="ADS895" s="14"/>
      <c r="ADT895" s="14"/>
      <c r="ADU895" s="14"/>
      <c r="ADV895" s="14"/>
      <c r="ADW895" s="14"/>
      <c r="ADX895" s="14"/>
      <c r="ADY895" s="14"/>
      <c r="ADZ895" s="14"/>
      <c r="AEA895" s="14"/>
      <c r="AEB895" s="14"/>
      <c r="AEC895" s="14"/>
      <c r="AED895" s="14"/>
      <c r="AEE895" s="14"/>
      <c r="AEF895" s="14"/>
      <c r="AEG895" s="14"/>
      <c r="AEH895" s="14"/>
      <c r="AEI895" s="14"/>
      <c r="AEJ895" s="14"/>
      <c r="AEK895" s="14"/>
      <c r="AEL895" s="14"/>
      <c r="AEM895" s="14"/>
      <c r="AEN895" s="14"/>
      <c r="AEO895" s="14"/>
      <c r="AEP895" s="14"/>
      <c r="AEQ895" s="14"/>
      <c r="AER895" s="14"/>
      <c r="AES895" s="14"/>
      <c r="AET895" s="14"/>
      <c r="AEU895" s="14"/>
      <c r="AEV895" s="14"/>
      <c r="AEW895" s="14"/>
      <c r="AEX895" s="14"/>
      <c r="AEY895" s="14"/>
      <c r="AEZ895" s="14"/>
      <c r="AFA895" s="14"/>
      <c r="AFB895" s="14"/>
      <c r="AFC895" s="14"/>
      <c r="AFD895" s="14"/>
      <c r="AFE895" s="14"/>
      <c r="AFF895" s="14"/>
      <c r="AFG895" s="14"/>
      <c r="AFH895" s="14"/>
      <c r="AFI895" s="14"/>
      <c r="AFJ895" s="14"/>
      <c r="AFK895" s="14"/>
      <c r="AFL895" s="14"/>
      <c r="AFM895" s="14"/>
      <c r="AFN895" s="14"/>
      <c r="AFO895" s="14"/>
      <c r="AFP895" s="14"/>
      <c r="AFQ895" s="14"/>
      <c r="AFR895" s="14"/>
      <c r="AFS895" s="14"/>
      <c r="AFT895" s="14"/>
      <c r="AFU895" s="14"/>
      <c r="AFV895" s="14"/>
      <c r="AFW895" s="14"/>
      <c r="AFX895" s="14"/>
      <c r="AFY895" s="14"/>
      <c r="AFZ895" s="14"/>
      <c r="AGA895" s="14"/>
      <c r="AGB895" s="14"/>
      <c r="AGC895" s="14"/>
      <c r="AGD895" s="14"/>
      <c r="AGE895" s="14"/>
      <c r="AGF895" s="14"/>
      <c r="AGG895" s="14"/>
      <c r="AGH895" s="14"/>
      <c r="AGI895" s="14"/>
      <c r="AGJ895" s="14"/>
      <c r="AGK895" s="14"/>
      <c r="AGL895" s="14"/>
      <c r="AGM895" s="14"/>
      <c r="AGN895" s="14"/>
      <c r="AGO895" s="14"/>
      <c r="AGP895" s="14"/>
      <c r="AGQ895" s="14"/>
      <c r="AGR895" s="14"/>
      <c r="AGS895" s="14"/>
      <c r="AGT895" s="14"/>
      <c r="AGU895" s="14"/>
      <c r="AGV895" s="14"/>
      <c r="AGW895" s="14"/>
      <c r="AGX895" s="14"/>
      <c r="AGY895" s="14"/>
      <c r="AGZ895" s="14"/>
      <c r="AHA895" s="14"/>
      <c r="AHB895" s="14"/>
      <c r="AHC895" s="14"/>
      <c r="AHD895" s="14"/>
      <c r="AHE895" s="14"/>
      <c r="AHF895" s="14"/>
      <c r="AHG895" s="14"/>
      <c r="AHH895" s="14"/>
      <c r="AHI895" s="14"/>
      <c r="AHJ895" s="14"/>
      <c r="AHK895" s="14"/>
      <c r="AHL895" s="14"/>
      <c r="AHM895" s="14"/>
      <c r="AHN895" s="14"/>
      <c r="AHO895" s="14"/>
      <c r="AHP895" s="14"/>
      <c r="AHQ895" s="14"/>
      <c r="AHR895" s="14"/>
      <c r="AHS895" s="14"/>
      <c r="AHT895" s="14"/>
      <c r="AHU895" s="14"/>
      <c r="AHV895" s="14"/>
      <c r="AHW895" s="14"/>
      <c r="AHX895" s="14"/>
      <c r="AHY895" s="14"/>
      <c r="AHZ895" s="14"/>
      <c r="AIA895" s="14"/>
      <c r="AIB895" s="14"/>
      <c r="AIC895" s="14"/>
      <c r="AID895" s="14"/>
      <c r="AIE895" s="14"/>
      <c r="AIF895" s="14"/>
      <c r="AIG895" s="14"/>
      <c r="AIH895" s="14"/>
      <c r="AII895" s="14"/>
      <c r="AIJ895" s="14"/>
      <c r="AIK895" s="14"/>
      <c r="AIL895" s="14"/>
      <c r="AIM895" s="14"/>
      <c r="AIN895" s="14"/>
      <c r="AIO895" s="14"/>
      <c r="AIP895" s="14"/>
      <c r="AIQ895" s="14"/>
      <c r="AIR895" s="14"/>
      <c r="AIS895" s="14"/>
      <c r="AIT895" s="14"/>
      <c r="AIU895" s="14"/>
      <c r="AIV895" s="14"/>
      <c r="AIW895" s="14"/>
      <c r="AIX895" s="14"/>
      <c r="AIY895" s="14"/>
      <c r="AIZ895" s="14"/>
      <c r="AJA895" s="14"/>
      <c r="AJB895" s="14"/>
      <c r="AJC895" s="14"/>
      <c r="AJD895" s="14"/>
      <c r="AJE895" s="14"/>
      <c r="AJF895" s="14"/>
      <c r="AJG895" s="14"/>
      <c r="AJH895" s="14"/>
      <c r="AJI895" s="14"/>
      <c r="AJJ895" s="14"/>
      <c r="AJK895" s="14"/>
      <c r="AJL895" s="14"/>
      <c r="AJM895" s="14"/>
      <c r="AJN895" s="14"/>
      <c r="AJO895" s="14"/>
      <c r="AJP895" s="14"/>
      <c r="AJQ895" s="14"/>
      <c r="AJR895" s="14"/>
      <c r="AJS895" s="14"/>
      <c r="AJT895" s="14"/>
      <c r="AJU895" s="14"/>
      <c r="AJV895" s="14"/>
      <c r="AJW895" s="14"/>
      <c r="AJX895" s="14"/>
      <c r="AJY895" s="14"/>
      <c r="AJZ895" s="14"/>
      <c r="AKA895" s="14"/>
      <c r="AKB895" s="14"/>
      <c r="AKC895" s="14"/>
      <c r="AKD895" s="14"/>
      <c r="AKE895" s="14"/>
      <c r="AKF895" s="14"/>
      <c r="AKG895" s="14"/>
      <c r="AKH895" s="14"/>
      <c r="AKI895" s="14"/>
      <c r="AKJ895" s="14"/>
      <c r="AKK895" s="14"/>
      <c r="AKL895" s="14"/>
      <c r="AKM895" s="14"/>
      <c r="AKN895" s="14"/>
      <c r="AKO895" s="14"/>
      <c r="AKP895" s="14"/>
      <c r="AKQ895" s="14"/>
      <c r="AKR895" s="14"/>
      <c r="AKS895" s="14"/>
      <c r="AKT895" s="14"/>
      <c r="AKU895" s="14"/>
      <c r="AKV895" s="14"/>
      <c r="AKW895" s="14"/>
      <c r="AKX895" s="14"/>
      <c r="AKY895" s="14"/>
      <c r="AKZ895" s="14"/>
      <c r="ALA895" s="14"/>
      <c r="ALB895" s="14"/>
      <c r="ALC895" s="14"/>
      <c r="ALD895" s="14"/>
      <c r="ALE895" s="14"/>
      <c r="ALF895" s="14"/>
      <c r="ALG895" s="14"/>
      <c r="ALH895" s="14"/>
      <c r="ALI895" s="14"/>
      <c r="ALJ895" s="14"/>
      <c r="ALK895" s="14"/>
      <c r="ALL895" s="14"/>
      <c r="ALM895" s="14"/>
      <c r="ALN895" s="14"/>
      <c r="ALO895" s="14"/>
      <c r="ALP895" s="14"/>
      <c r="ALQ895" s="14"/>
      <c r="ALR895" s="14"/>
      <c r="ALS895" s="14"/>
      <c r="ALT895" s="14"/>
      <c r="ALU895" s="14"/>
      <c r="ALV895" s="14"/>
      <c r="ALW895" s="14"/>
      <c r="ALX895" s="14"/>
      <c r="ALY895" s="14"/>
      <c r="ALZ895" s="14"/>
      <c r="AMA895" s="14"/>
      <c r="AMB895" s="14"/>
      <c r="AMC895" s="14"/>
      <c r="AMD895" s="14"/>
      <c r="AME895" s="14"/>
      <c r="AMF895" s="14"/>
      <c r="AMG895" s="14"/>
      <c r="AMH895" s="14"/>
      <c r="AMI895" s="14"/>
      <c r="AMJ895" s="14"/>
      <c r="AMK895" s="14"/>
      <c r="AML895" s="14"/>
      <c r="AMM895" s="14"/>
      <c r="AMN895" s="14"/>
      <c r="AMO895" s="14"/>
      <c r="AMP895" s="14"/>
      <c r="AMQ895" s="14"/>
      <c r="AMR895" s="14"/>
      <c r="AMS895" s="14"/>
      <c r="AMT895" s="14"/>
      <c r="AMU895" s="14"/>
      <c r="AMV895" s="14"/>
      <c r="AMW895" s="14"/>
      <c r="AMX895" s="14"/>
      <c r="AMY895" s="14"/>
      <c r="AMZ895" s="14"/>
      <c r="ANA895" s="14"/>
      <c r="ANB895" s="14"/>
      <c r="ANC895" s="14"/>
      <c r="AND895" s="14"/>
      <c r="ANE895" s="14"/>
      <c r="ANF895" s="14"/>
      <c r="ANG895" s="14"/>
      <c r="ANH895" s="14"/>
      <c r="ANI895" s="14"/>
      <c r="ANJ895" s="14"/>
      <c r="ANK895" s="14"/>
      <c r="ANL895" s="14"/>
      <c r="ANM895" s="14"/>
      <c r="ANN895" s="14"/>
      <c r="ANO895" s="14"/>
      <c r="ANP895" s="14"/>
      <c r="ANQ895" s="14"/>
      <c r="ANR895" s="14"/>
      <c r="ANS895" s="14"/>
      <c r="ANT895" s="14"/>
      <c r="ANU895" s="14"/>
      <c r="ANV895" s="14"/>
      <c r="ANW895" s="14"/>
      <c r="ANX895" s="14"/>
      <c r="ANY895" s="14"/>
      <c r="ANZ895" s="14"/>
      <c r="AOA895" s="14"/>
      <c r="AOB895" s="14"/>
      <c r="AOC895" s="14"/>
      <c r="AOD895" s="14"/>
      <c r="AOE895" s="14"/>
      <c r="AOF895" s="14"/>
      <c r="AOG895" s="14"/>
      <c r="AOH895" s="14"/>
      <c r="AOI895" s="14"/>
      <c r="AOJ895" s="14"/>
      <c r="AOK895" s="14"/>
      <c r="AOL895" s="14"/>
      <c r="AOM895" s="14"/>
      <c r="AON895" s="14"/>
      <c r="AOO895" s="14"/>
      <c r="AOP895" s="14"/>
      <c r="AOQ895" s="14"/>
      <c r="AOR895" s="14"/>
      <c r="AOS895" s="14"/>
      <c r="AOT895" s="14"/>
      <c r="AOU895" s="14"/>
      <c r="AOV895" s="14"/>
      <c r="AOW895" s="14"/>
      <c r="AOX895" s="14"/>
      <c r="AOY895" s="14"/>
      <c r="AOZ895" s="14"/>
      <c r="APA895" s="14"/>
      <c r="APB895" s="14"/>
      <c r="APC895" s="14"/>
      <c r="APD895" s="14"/>
      <c r="APE895" s="14"/>
      <c r="APF895" s="14"/>
      <c r="APG895" s="14"/>
      <c r="APH895" s="14"/>
      <c r="API895" s="14"/>
      <c r="APJ895" s="14"/>
      <c r="APK895" s="14"/>
      <c r="APL895" s="14"/>
      <c r="APM895" s="14"/>
      <c r="APN895" s="14"/>
      <c r="APO895" s="14"/>
      <c r="APP895" s="14"/>
      <c r="APQ895" s="14"/>
      <c r="APR895" s="14"/>
      <c r="APS895" s="14"/>
      <c r="APT895" s="14"/>
      <c r="APU895" s="14"/>
      <c r="APV895" s="14"/>
      <c r="APW895" s="14"/>
      <c r="APX895" s="14"/>
      <c r="APY895" s="14"/>
      <c r="APZ895" s="14"/>
      <c r="AQA895" s="14"/>
      <c r="AQB895" s="14"/>
      <c r="AQC895" s="14"/>
      <c r="AQD895" s="14"/>
      <c r="AQE895" s="14"/>
      <c r="AQF895" s="14"/>
      <c r="AQG895" s="14"/>
      <c r="AQH895" s="14"/>
      <c r="AQI895" s="14"/>
      <c r="AQJ895" s="14"/>
      <c r="AQK895" s="14"/>
      <c r="AQL895" s="14"/>
      <c r="AQM895" s="14"/>
      <c r="AQN895" s="14"/>
      <c r="AQO895" s="14"/>
      <c r="AQP895" s="14"/>
      <c r="AQQ895" s="14"/>
      <c r="AQR895" s="14"/>
      <c r="AQS895" s="14"/>
      <c r="AQT895" s="14"/>
      <c r="AQU895" s="14"/>
      <c r="AQV895" s="14"/>
      <c r="AQW895" s="14"/>
      <c r="AQX895" s="14"/>
      <c r="AQY895" s="14"/>
      <c r="AQZ895" s="14"/>
      <c r="ARA895" s="14"/>
      <c r="ARB895" s="14"/>
      <c r="ARC895" s="14"/>
      <c r="ARD895" s="14"/>
      <c r="ARE895" s="14"/>
      <c r="ARF895" s="14"/>
      <c r="ARG895" s="14"/>
      <c r="ARH895" s="14"/>
      <c r="ARI895" s="14"/>
      <c r="ARJ895" s="14"/>
      <c r="ARK895" s="14"/>
      <c r="ARL895" s="14"/>
      <c r="ARM895" s="14"/>
      <c r="ARN895" s="14"/>
      <c r="ARO895" s="14"/>
      <c r="ARP895" s="14"/>
      <c r="ARQ895" s="14"/>
      <c r="ARR895" s="14"/>
      <c r="ARS895" s="14"/>
      <c r="ART895" s="14"/>
      <c r="ARU895" s="14"/>
      <c r="ARV895" s="14"/>
      <c r="ARW895" s="14"/>
      <c r="ARX895" s="14"/>
      <c r="ARY895" s="14"/>
      <c r="ARZ895" s="14"/>
      <c r="ASA895" s="14"/>
      <c r="ASB895" s="14"/>
      <c r="ASC895" s="14"/>
      <c r="ASD895" s="14"/>
      <c r="ASE895" s="14"/>
      <c r="ASF895" s="14"/>
      <c r="ASG895" s="14"/>
      <c r="ASH895" s="14"/>
      <c r="ASI895" s="14"/>
      <c r="ASJ895" s="14"/>
      <c r="ASK895" s="14"/>
      <c r="ASL895" s="14"/>
      <c r="ASM895" s="14"/>
      <c r="ASN895" s="14"/>
      <c r="ASO895" s="14"/>
      <c r="ASP895" s="14"/>
      <c r="ASQ895" s="14"/>
      <c r="ASR895" s="14"/>
      <c r="ASS895" s="14"/>
      <c r="AST895" s="14"/>
      <c r="ASU895" s="14"/>
      <c r="ASV895" s="14"/>
      <c r="ASW895" s="14"/>
      <c r="ASX895" s="14"/>
      <c r="ASY895" s="14"/>
      <c r="ASZ895" s="14"/>
      <c r="ATA895" s="14"/>
      <c r="ATB895" s="14"/>
      <c r="ATC895" s="14"/>
      <c r="ATD895" s="14"/>
      <c r="ATE895" s="14"/>
      <c r="ATF895" s="14"/>
      <c r="ATG895" s="14"/>
      <c r="ATH895" s="14"/>
      <c r="ATI895" s="14"/>
      <c r="ATJ895" s="14"/>
      <c r="ATK895" s="14"/>
      <c r="ATL895" s="14"/>
      <c r="ATM895" s="14"/>
      <c r="ATN895" s="14"/>
      <c r="ATO895" s="14"/>
      <c r="ATP895" s="14"/>
      <c r="ATQ895" s="14"/>
      <c r="ATR895" s="14"/>
      <c r="ATS895" s="14"/>
      <c r="ATT895" s="14"/>
      <c r="ATU895" s="14"/>
      <c r="ATV895" s="14"/>
      <c r="ATW895" s="14"/>
      <c r="ATX895" s="14"/>
      <c r="ATY895" s="14"/>
      <c r="ATZ895" s="14"/>
      <c r="AUA895" s="14"/>
      <c r="AUB895" s="14"/>
      <c r="AUC895" s="14"/>
      <c r="AUD895" s="14"/>
      <c r="AUE895" s="14"/>
      <c r="AUF895" s="14"/>
      <c r="AUG895" s="14"/>
      <c r="AUH895" s="14"/>
      <c r="AUI895" s="14"/>
      <c r="AUJ895" s="14"/>
      <c r="AUK895" s="14"/>
      <c r="AUL895" s="14"/>
      <c r="AUM895" s="14"/>
      <c r="AUN895" s="14"/>
      <c r="AUO895" s="14"/>
      <c r="AUP895" s="14"/>
      <c r="AUQ895" s="14"/>
      <c r="AUR895" s="14"/>
      <c r="AUS895" s="14"/>
      <c r="AUT895" s="14"/>
      <c r="AUU895" s="14"/>
      <c r="AUV895" s="14"/>
      <c r="AUW895" s="14"/>
      <c r="AUX895" s="14"/>
      <c r="AUY895" s="14"/>
      <c r="AUZ895" s="14"/>
      <c r="AVA895" s="14"/>
      <c r="AVB895" s="14"/>
      <c r="AVC895" s="14"/>
      <c r="AVD895" s="14"/>
      <c r="AVE895" s="14"/>
      <c r="AVF895" s="14"/>
      <c r="AVG895" s="14"/>
      <c r="AVH895" s="14"/>
      <c r="AVI895" s="14"/>
      <c r="AVJ895" s="14"/>
      <c r="AVK895" s="14"/>
      <c r="AVL895" s="14"/>
      <c r="AVM895" s="14"/>
      <c r="AVN895" s="14"/>
      <c r="AVO895" s="14"/>
      <c r="AVP895" s="14"/>
      <c r="AVQ895" s="14"/>
      <c r="AVR895" s="14"/>
      <c r="AVS895" s="14"/>
      <c r="AVT895" s="14"/>
      <c r="AVU895" s="14"/>
      <c r="AVV895" s="14"/>
      <c r="AVW895" s="14"/>
      <c r="AVX895" s="14"/>
      <c r="AVY895" s="14"/>
      <c r="AVZ895" s="14"/>
      <c r="AWA895" s="14"/>
      <c r="AWB895" s="14"/>
      <c r="AWC895" s="14"/>
      <c r="AWD895" s="14"/>
      <c r="AWE895" s="14"/>
      <c r="AWF895" s="14"/>
      <c r="AWG895" s="14"/>
      <c r="AWH895" s="14"/>
      <c r="AWI895" s="14"/>
      <c r="AWJ895" s="14"/>
      <c r="AWK895" s="14"/>
      <c r="AWL895" s="14"/>
      <c r="AWM895" s="14"/>
      <c r="AWN895" s="14"/>
      <c r="AWO895" s="14"/>
      <c r="AWP895" s="14"/>
      <c r="AWQ895" s="14"/>
      <c r="AWR895" s="14"/>
      <c r="AWS895" s="14"/>
      <c r="AWT895" s="14"/>
      <c r="AWU895" s="14"/>
      <c r="AWV895" s="14"/>
      <c r="AWW895" s="14"/>
      <c r="AWX895" s="14"/>
      <c r="AWY895" s="14"/>
      <c r="AWZ895" s="14"/>
      <c r="AXA895" s="14"/>
      <c r="AXB895" s="14"/>
      <c r="AXC895" s="14"/>
      <c r="AXD895" s="14"/>
      <c r="AXE895" s="14"/>
      <c r="AXF895" s="14"/>
      <c r="AXG895" s="14"/>
      <c r="AXH895" s="14"/>
      <c r="AXI895" s="14"/>
      <c r="AXJ895" s="14"/>
      <c r="AXK895" s="14"/>
      <c r="AXL895" s="14"/>
      <c r="AXM895" s="14"/>
      <c r="AXN895" s="14"/>
      <c r="AXO895" s="14"/>
      <c r="AXP895" s="14"/>
      <c r="AXQ895" s="14"/>
      <c r="AXR895" s="14"/>
      <c r="AXS895" s="14"/>
      <c r="AXT895" s="14"/>
      <c r="AXU895" s="14"/>
      <c r="AXV895" s="14"/>
      <c r="AXW895" s="14"/>
      <c r="AXX895" s="14"/>
      <c r="AXY895" s="14"/>
      <c r="AXZ895" s="14"/>
      <c r="AYA895" s="14"/>
      <c r="AYB895" s="14"/>
      <c r="AYC895" s="14"/>
      <c r="AYD895" s="14"/>
      <c r="AYE895" s="14"/>
      <c r="AYF895" s="14"/>
      <c r="AYG895" s="14"/>
      <c r="AYH895" s="14"/>
      <c r="AYI895" s="14"/>
      <c r="AYJ895" s="14"/>
      <c r="AYK895" s="14"/>
      <c r="AYL895" s="14"/>
      <c r="AYM895" s="14"/>
      <c r="AYN895" s="14"/>
      <c r="AYO895" s="14"/>
      <c r="AYP895" s="14"/>
      <c r="AYQ895" s="14"/>
      <c r="AYR895" s="14"/>
      <c r="AYS895" s="14"/>
      <c r="AYT895" s="14"/>
      <c r="AYU895" s="14"/>
      <c r="AYV895" s="14"/>
      <c r="AYW895" s="14"/>
      <c r="AYX895" s="14"/>
      <c r="AYY895" s="14"/>
      <c r="AYZ895" s="14"/>
      <c r="AZA895" s="14"/>
      <c r="AZB895" s="14"/>
      <c r="AZC895" s="14"/>
      <c r="AZD895" s="14"/>
      <c r="AZE895" s="14"/>
      <c r="AZF895" s="14"/>
      <c r="AZG895" s="14"/>
      <c r="AZH895" s="14"/>
      <c r="AZI895" s="14"/>
      <c r="AZJ895" s="14"/>
      <c r="AZK895" s="14"/>
      <c r="AZL895" s="14"/>
      <c r="AZM895" s="14"/>
      <c r="AZN895" s="14"/>
      <c r="AZO895" s="14"/>
      <c r="AZP895" s="14"/>
      <c r="AZQ895" s="14"/>
      <c r="AZR895" s="14"/>
      <c r="AZS895" s="14"/>
      <c r="AZT895" s="14"/>
      <c r="AZU895" s="14"/>
      <c r="AZV895" s="14"/>
      <c r="AZW895" s="14"/>
      <c r="AZX895" s="14"/>
      <c r="AZY895" s="14"/>
      <c r="AZZ895" s="14"/>
      <c r="BAA895" s="14"/>
      <c r="BAB895" s="14"/>
      <c r="BAC895" s="14"/>
      <c r="BAD895" s="14"/>
      <c r="BAE895" s="14"/>
      <c r="BAF895" s="14"/>
      <c r="BAG895" s="14"/>
      <c r="BAH895" s="14"/>
      <c r="BAI895" s="14"/>
      <c r="BAJ895" s="14"/>
      <c r="BAK895" s="14"/>
      <c r="BAL895" s="14"/>
      <c r="BAM895" s="14"/>
      <c r="BAN895" s="14"/>
      <c r="BAO895" s="14"/>
      <c r="BAP895" s="14"/>
      <c r="BAQ895" s="14"/>
      <c r="BAR895" s="14"/>
      <c r="BAS895" s="14"/>
      <c r="BAT895" s="14"/>
      <c r="BAU895" s="14"/>
      <c r="BAV895" s="14"/>
      <c r="BAW895" s="14"/>
      <c r="BAX895" s="14"/>
      <c r="BAY895" s="14"/>
      <c r="BAZ895" s="14"/>
      <c r="BBA895" s="14"/>
      <c r="BBB895" s="14"/>
      <c r="BBC895" s="14"/>
      <c r="BBD895" s="14"/>
      <c r="BBE895" s="14"/>
      <c r="BBF895" s="14"/>
      <c r="BBG895" s="14"/>
      <c r="BBH895" s="14"/>
      <c r="BBI895" s="14"/>
      <c r="BBJ895" s="14"/>
      <c r="BBK895" s="14"/>
      <c r="BBL895" s="14"/>
      <c r="BBM895" s="14"/>
      <c r="BBN895" s="14"/>
      <c r="BBO895" s="14"/>
      <c r="BBP895" s="14"/>
      <c r="BBQ895" s="14"/>
      <c r="BBR895" s="14"/>
      <c r="BBS895" s="14"/>
      <c r="BBT895" s="14"/>
      <c r="BBU895" s="14"/>
      <c r="BBV895" s="14"/>
      <c r="BBW895" s="14"/>
      <c r="BBX895" s="14"/>
      <c r="BBY895" s="14"/>
      <c r="BBZ895" s="14"/>
      <c r="BCA895" s="14"/>
      <c r="BCB895" s="14"/>
      <c r="BCC895" s="14"/>
      <c r="BCD895" s="14"/>
      <c r="BCE895" s="14"/>
      <c r="BCF895" s="14"/>
      <c r="BCG895" s="14"/>
      <c r="BCH895" s="14"/>
      <c r="BCI895" s="14"/>
      <c r="BCJ895" s="14"/>
      <c r="BCK895" s="14"/>
      <c r="BCL895" s="14"/>
      <c r="BCM895" s="14"/>
      <c r="BCN895" s="14"/>
      <c r="BCO895" s="14"/>
      <c r="BCP895" s="14"/>
      <c r="BCQ895" s="14"/>
      <c r="BCR895" s="14"/>
      <c r="BCS895" s="14"/>
      <c r="BCT895" s="14"/>
      <c r="BCU895" s="14"/>
      <c r="BCV895" s="14"/>
      <c r="BCW895" s="14"/>
      <c r="BCX895" s="14"/>
      <c r="BCY895" s="14"/>
      <c r="BCZ895" s="14"/>
      <c r="BDA895" s="14"/>
      <c r="BDB895" s="14"/>
      <c r="BDC895" s="14"/>
      <c r="BDD895" s="14"/>
      <c r="BDE895" s="14"/>
      <c r="BDF895" s="14"/>
      <c r="BDG895" s="14"/>
      <c r="BDH895" s="14"/>
      <c r="BDI895" s="14"/>
      <c r="BDJ895" s="14"/>
      <c r="BDK895" s="14"/>
      <c r="BDL895" s="14"/>
      <c r="BDM895" s="14"/>
      <c r="BDN895" s="14"/>
      <c r="BDO895" s="14"/>
      <c r="BDP895" s="14"/>
      <c r="BDQ895" s="14"/>
      <c r="BDR895" s="14"/>
      <c r="BDS895" s="14"/>
      <c r="BDT895" s="14"/>
      <c r="BDU895" s="14"/>
      <c r="BDV895" s="14"/>
      <c r="BDW895" s="14"/>
      <c r="BDX895" s="14"/>
      <c r="BDY895" s="14"/>
      <c r="BDZ895" s="14"/>
      <c r="BEA895" s="14"/>
      <c r="BEB895" s="14"/>
      <c r="BEC895" s="14"/>
      <c r="BED895" s="14"/>
      <c r="BEE895" s="14"/>
      <c r="BEF895" s="14"/>
      <c r="BEG895" s="14"/>
      <c r="BEH895" s="14"/>
      <c r="BEI895" s="14"/>
      <c r="BEJ895" s="14"/>
      <c r="BEK895" s="14"/>
      <c r="BEL895" s="14"/>
      <c r="BEM895" s="14"/>
      <c r="BEN895" s="14"/>
      <c r="BEO895" s="14"/>
      <c r="BEP895" s="14"/>
      <c r="BEQ895" s="14"/>
      <c r="BER895" s="14"/>
      <c r="BES895" s="14"/>
      <c r="BET895" s="14"/>
      <c r="BEU895" s="14"/>
      <c r="BEV895" s="14"/>
      <c r="BEW895" s="14"/>
      <c r="BEX895" s="14"/>
      <c r="BEY895" s="14"/>
      <c r="BEZ895" s="14"/>
      <c r="BFA895" s="14"/>
      <c r="BFB895" s="14"/>
      <c r="BFC895" s="14"/>
      <c r="BFD895" s="14"/>
      <c r="BFE895" s="14"/>
      <c r="BFF895" s="14"/>
      <c r="BFG895" s="14"/>
      <c r="BFH895" s="14"/>
      <c r="BFI895" s="14"/>
      <c r="BFJ895" s="14"/>
      <c r="BFK895" s="14"/>
      <c r="BFL895" s="14"/>
      <c r="BFM895" s="14"/>
      <c r="BFN895" s="14"/>
      <c r="BFO895" s="14"/>
      <c r="BFP895" s="14"/>
      <c r="BFQ895" s="14"/>
      <c r="BFR895" s="14"/>
      <c r="BFS895" s="14"/>
      <c r="BFT895" s="14"/>
      <c r="BFU895" s="14"/>
      <c r="BFV895" s="14"/>
      <c r="BFW895" s="14"/>
      <c r="BFX895" s="14"/>
      <c r="BFY895" s="14"/>
      <c r="BFZ895" s="14"/>
      <c r="BGA895" s="14"/>
      <c r="BGB895" s="14"/>
      <c r="BGC895" s="14"/>
      <c r="BGD895" s="14"/>
      <c r="BGE895" s="14"/>
      <c r="BGF895" s="14"/>
      <c r="BGG895" s="14"/>
      <c r="BGH895" s="14"/>
      <c r="BGI895" s="14"/>
      <c r="BGJ895" s="14"/>
      <c r="BGK895" s="14"/>
      <c r="BGL895" s="14"/>
      <c r="BGM895" s="14"/>
      <c r="BGN895" s="14"/>
      <c r="BGO895" s="14"/>
      <c r="BGP895" s="14"/>
      <c r="BGQ895" s="14"/>
      <c r="BGR895" s="14"/>
      <c r="BGS895" s="14"/>
      <c r="BGT895" s="14"/>
      <c r="BGU895" s="14"/>
      <c r="BGV895" s="14"/>
      <c r="BGW895" s="14"/>
      <c r="BGX895" s="14"/>
      <c r="BGY895" s="14"/>
      <c r="BGZ895" s="14"/>
      <c r="BHA895" s="14"/>
      <c r="BHB895" s="14"/>
      <c r="BHC895" s="14"/>
      <c r="BHD895" s="14"/>
      <c r="BHE895" s="14"/>
      <c r="BHF895" s="14"/>
      <c r="BHG895" s="14"/>
      <c r="BHH895" s="14"/>
      <c r="BHI895" s="14"/>
      <c r="BHJ895" s="14"/>
      <c r="BHK895" s="14"/>
      <c r="BHL895" s="14"/>
      <c r="BHM895" s="14"/>
      <c r="BHN895" s="14"/>
      <c r="BHO895" s="14"/>
      <c r="BHP895" s="14"/>
      <c r="BHQ895" s="14"/>
      <c r="BHR895" s="14"/>
      <c r="BHS895" s="14"/>
      <c r="BHT895" s="14"/>
      <c r="BHU895" s="14"/>
      <c r="BHV895" s="14"/>
      <c r="BHW895" s="14"/>
      <c r="BHX895" s="14"/>
      <c r="BHY895" s="14"/>
      <c r="BHZ895" s="14"/>
      <c r="BIA895" s="14"/>
      <c r="BIB895" s="14"/>
      <c r="BIC895" s="14"/>
      <c r="BID895" s="14"/>
      <c r="BIE895" s="14"/>
      <c r="BIF895" s="14"/>
      <c r="BIG895" s="14"/>
      <c r="BIH895" s="14"/>
      <c r="BII895" s="14"/>
      <c r="BIJ895" s="14"/>
      <c r="BIK895" s="14"/>
      <c r="BIL895" s="14"/>
      <c r="BIM895" s="14"/>
      <c r="BIN895" s="14"/>
      <c r="BIO895" s="14"/>
      <c r="BIP895" s="14"/>
      <c r="BIQ895" s="14"/>
      <c r="BIR895" s="14"/>
      <c r="BIS895" s="14"/>
      <c r="BIT895" s="14"/>
      <c r="BIU895" s="14"/>
      <c r="BIV895" s="14"/>
      <c r="BIW895" s="14"/>
      <c r="BIX895" s="14"/>
      <c r="BIY895" s="14"/>
      <c r="BIZ895" s="14"/>
      <c r="BJA895" s="14"/>
      <c r="BJB895" s="14"/>
      <c r="BJC895" s="14"/>
      <c r="BJD895" s="14"/>
      <c r="BJE895" s="14"/>
      <c r="BJF895" s="14"/>
      <c r="BJG895" s="14"/>
      <c r="BJH895" s="14"/>
      <c r="BJI895" s="14"/>
      <c r="BJJ895" s="14"/>
      <c r="BJK895" s="14"/>
      <c r="BJL895" s="14"/>
      <c r="BJM895" s="14"/>
      <c r="BJN895" s="14"/>
      <c r="BJO895" s="14"/>
      <c r="BJP895" s="14"/>
      <c r="BJQ895" s="14"/>
      <c r="BJR895" s="14"/>
      <c r="BJS895" s="14"/>
      <c r="BJT895" s="14"/>
      <c r="BJU895" s="14"/>
      <c r="BJV895" s="14"/>
      <c r="BJW895" s="14"/>
      <c r="BJX895" s="14"/>
      <c r="BJY895" s="14"/>
      <c r="BJZ895" s="14"/>
      <c r="BKA895" s="14"/>
      <c r="BKB895" s="14"/>
      <c r="BKC895" s="14"/>
      <c r="BKD895" s="14"/>
      <c r="BKE895" s="14"/>
      <c r="BKF895" s="14"/>
      <c r="BKG895" s="14"/>
      <c r="BKH895" s="14"/>
      <c r="BKI895" s="14"/>
      <c r="BKJ895" s="14"/>
      <c r="BKK895" s="14"/>
      <c r="BKL895" s="14"/>
      <c r="BKM895" s="14"/>
      <c r="BKN895" s="14"/>
      <c r="BKO895" s="14"/>
      <c r="BKP895" s="14"/>
      <c r="BKQ895" s="14"/>
      <c r="BKR895" s="14"/>
      <c r="BKS895" s="14"/>
      <c r="BKT895" s="14"/>
      <c r="BKU895" s="14"/>
      <c r="BKV895" s="14"/>
      <c r="BKW895" s="14"/>
      <c r="BKX895" s="14"/>
      <c r="BKY895" s="14"/>
      <c r="BKZ895" s="14"/>
      <c r="BLA895" s="14"/>
      <c r="BLB895" s="14"/>
      <c r="BLC895" s="14"/>
      <c r="BLD895" s="14"/>
      <c r="BLE895" s="14"/>
      <c r="BLF895" s="14"/>
      <c r="BLG895" s="14"/>
      <c r="BLH895" s="14"/>
      <c r="BLI895" s="14"/>
      <c r="BLJ895" s="14"/>
      <c r="BLK895" s="14"/>
      <c r="BLL895" s="14"/>
      <c r="BLM895" s="14"/>
      <c r="BLN895" s="14"/>
      <c r="BLO895" s="14"/>
      <c r="BLP895" s="14"/>
      <c r="BLQ895" s="14"/>
      <c r="BLR895" s="14"/>
      <c r="BLS895" s="14"/>
      <c r="BLT895" s="14"/>
      <c r="BLU895" s="14"/>
      <c r="BLV895" s="14"/>
      <c r="BLW895" s="14"/>
      <c r="BLX895" s="14"/>
      <c r="BLY895" s="14"/>
      <c r="BLZ895" s="14"/>
      <c r="BMA895" s="14"/>
      <c r="BMB895" s="14"/>
      <c r="BMC895" s="14"/>
      <c r="BMD895" s="14"/>
      <c r="BME895" s="14"/>
      <c r="BMF895" s="14"/>
      <c r="BMG895" s="14"/>
      <c r="BMH895" s="14"/>
      <c r="BMI895" s="14"/>
      <c r="BMJ895" s="14"/>
      <c r="BMK895" s="14"/>
      <c r="BML895" s="14"/>
      <c r="BMM895" s="14"/>
      <c r="BMN895" s="14"/>
      <c r="BMO895" s="14"/>
      <c r="BMP895" s="14"/>
      <c r="BMQ895" s="14"/>
      <c r="BMR895" s="14"/>
      <c r="BMS895" s="14"/>
      <c r="BMT895" s="14"/>
      <c r="BMU895" s="14"/>
      <c r="BMV895" s="14"/>
      <c r="BMW895" s="14"/>
      <c r="BMX895" s="14"/>
      <c r="BMY895" s="14"/>
      <c r="BMZ895" s="14"/>
      <c r="BNA895" s="14"/>
      <c r="BNB895" s="14"/>
      <c r="BNC895" s="14"/>
      <c r="BND895" s="14"/>
      <c r="BNE895" s="14"/>
      <c r="BNF895" s="14"/>
      <c r="BNG895" s="14"/>
      <c r="BNH895" s="14"/>
      <c r="BNI895" s="14"/>
      <c r="BNJ895" s="14"/>
      <c r="BNK895" s="14"/>
      <c r="BNL895" s="14"/>
      <c r="BNM895" s="14"/>
      <c r="BNN895" s="14"/>
      <c r="BNO895" s="14"/>
      <c r="BNP895" s="14"/>
      <c r="BNQ895" s="14"/>
      <c r="BNR895" s="14"/>
      <c r="BNS895" s="14"/>
      <c r="BNT895" s="14"/>
      <c r="BNU895" s="14"/>
      <c r="BNV895" s="14"/>
      <c r="BNW895" s="14"/>
      <c r="BNX895" s="14"/>
      <c r="BNY895" s="14"/>
      <c r="BNZ895" s="14"/>
      <c r="BOA895" s="14"/>
      <c r="BOB895" s="14"/>
      <c r="BOC895" s="14"/>
      <c r="BOD895" s="14"/>
      <c r="BOE895" s="14"/>
      <c r="BOF895" s="14"/>
      <c r="BOG895" s="14"/>
      <c r="BOH895" s="14"/>
      <c r="BOI895" s="14"/>
      <c r="BOJ895" s="14"/>
      <c r="BOK895" s="14"/>
      <c r="BOL895" s="14"/>
      <c r="BOM895" s="14"/>
      <c r="BON895" s="14"/>
      <c r="BOO895" s="14"/>
      <c r="BOP895" s="14"/>
      <c r="BOQ895" s="14"/>
      <c r="BOR895" s="14"/>
      <c r="BOS895" s="14"/>
      <c r="BOT895" s="14"/>
      <c r="BOU895" s="14"/>
      <c r="BOV895" s="14"/>
      <c r="BOW895" s="14"/>
      <c r="BOX895" s="14"/>
      <c r="BOY895" s="14"/>
      <c r="BOZ895" s="14"/>
      <c r="BPA895" s="14"/>
      <c r="BPB895" s="14"/>
      <c r="BPC895" s="14"/>
      <c r="BPD895" s="14"/>
      <c r="BPE895" s="14"/>
      <c r="BPF895" s="14"/>
      <c r="BPG895" s="14"/>
      <c r="BPH895" s="14"/>
      <c r="BPI895" s="14"/>
      <c r="BPJ895" s="14"/>
      <c r="BPK895" s="14"/>
      <c r="BPL895" s="14"/>
      <c r="BPM895" s="14"/>
      <c r="BPN895" s="14"/>
      <c r="BPO895" s="14"/>
      <c r="BPP895" s="14"/>
      <c r="BPQ895" s="14"/>
      <c r="BPR895" s="14"/>
      <c r="BPS895" s="14"/>
      <c r="BPT895" s="14"/>
      <c r="BPU895" s="14"/>
      <c r="BPV895" s="14"/>
      <c r="BPW895" s="14"/>
      <c r="BPX895" s="14"/>
      <c r="BPY895" s="14"/>
      <c r="BPZ895" s="14"/>
      <c r="BQA895" s="14"/>
      <c r="BQB895" s="14"/>
      <c r="BQC895" s="14"/>
      <c r="BQD895" s="14"/>
      <c r="BQE895" s="14"/>
      <c r="BQF895" s="14"/>
      <c r="BQG895" s="14"/>
      <c r="BQH895" s="14"/>
      <c r="BQI895" s="14"/>
      <c r="BQJ895" s="14"/>
      <c r="BQK895" s="14"/>
      <c r="BQL895" s="14"/>
      <c r="BQM895" s="14"/>
      <c r="BQN895" s="14"/>
      <c r="BQO895" s="14"/>
      <c r="BQP895" s="14"/>
      <c r="BQQ895" s="14"/>
      <c r="BQR895" s="14"/>
      <c r="BQS895" s="14"/>
      <c r="BQT895" s="14"/>
      <c r="BQU895" s="14"/>
      <c r="BQV895" s="14"/>
      <c r="BQW895" s="14"/>
      <c r="BQX895" s="14"/>
      <c r="BQY895" s="14"/>
      <c r="BQZ895" s="14"/>
      <c r="BRA895" s="14"/>
      <c r="BRB895" s="14"/>
      <c r="BRC895" s="14"/>
      <c r="BRD895" s="14"/>
      <c r="BRE895" s="14"/>
      <c r="BRF895" s="14"/>
      <c r="BRG895" s="14"/>
      <c r="BRH895" s="14"/>
      <c r="BRI895" s="14"/>
      <c r="BRJ895" s="14"/>
      <c r="BRK895" s="14"/>
      <c r="BRL895" s="14"/>
      <c r="BRM895" s="14"/>
      <c r="BRN895" s="14"/>
      <c r="BRO895" s="14"/>
      <c r="BRP895" s="14"/>
      <c r="BRQ895" s="14"/>
      <c r="BRR895" s="14"/>
      <c r="BRS895" s="14"/>
      <c r="BRT895" s="14"/>
      <c r="BRU895" s="14"/>
      <c r="BRV895" s="14"/>
      <c r="BRW895" s="14"/>
      <c r="BRX895" s="14"/>
      <c r="BRY895" s="14"/>
      <c r="BRZ895" s="14"/>
      <c r="BSA895" s="14"/>
      <c r="BSB895" s="14"/>
      <c r="BSC895" s="14"/>
      <c r="BSD895" s="14"/>
      <c r="BSE895" s="14"/>
      <c r="BSF895" s="14"/>
      <c r="BSG895" s="14"/>
      <c r="BSH895" s="14"/>
      <c r="BSI895" s="14"/>
      <c r="BSJ895" s="14"/>
      <c r="BSK895" s="14"/>
      <c r="BSL895" s="14"/>
      <c r="BSM895" s="14"/>
      <c r="BSN895" s="14"/>
      <c r="BSO895" s="14"/>
      <c r="BSP895" s="14"/>
      <c r="BSQ895" s="14"/>
      <c r="BSR895" s="14"/>
      <c r="BSS895" s="14"/>
      <c r="BST895" s="14"/>
      <c r="BSU895" s="14"/>
      <c r="BSV895" s="14"/>
      <c r="BSW895" s="14"/>
      <c r="BSX895" s="14"/>
      <c r="BSY895" s="14"/>
      <c r="BSZ895" s="14"/>
      <c r="BTA895" s="14"/>
      <c r="BTB895" s="14"/>
      <c r="BTC895" s="14"/>
      <c r="BTD895" s="14"/>
      <c r="BTE895" s="14"/>
      <c r="BTF895" s="14"/>
      <c r="BTG895" s="14"/>
      <c r="BTH895" s="14"/>
      <c r="BTI895" s="14"/>
      <c r="BTJ895" s="14"/>
      <c r="BTK895" s="14"/>
      <c r="BTL895" s="14"/>
      <c r="BTM895" s="14"/>
      <c r="BTN895" s="14"/>
      <c r="BTO895" s="14"/>
      <c r="BTP895" s="14"/>
      <c r="BTQ895" s="14"/>
      <c r="BTR895" s="14"/>
      <c r="BTS895" s="14"/>
      <c r="BTT895" s="14"/>
      <c r="BTU895" s="14"/>
      <c r="BTV895" s="14"/>
      <c r="BTW895" s="14"/>
      <c r="BTX895" s="14"/>
      <c r="BTY895" s="14"/>
      <c r="BTZ895" s="14"/>
      <c r="BUA895" s="14"/>
      <c r="BUB895" s="14"/>
      <c r="BUC895" s="14"/>
      <c r="BUD895" s="14"/>
      <c r="BUE895" s="14"/>
      <c r="BUF895" s="14"/>
      <c r="BUG895" s="14"/>
      <c r="BUH895" s="14"/>
      <c r="BUI895" s="14"/>
      <c r="BUJ895" s="14"/>
      <c r="BUK895" s="14"/>
      <c r="BUL895" s="14"/>
      <c r="BUM895" s="14"/>
      <c r="BUN895" s="14"/>
      <c r="BUO895" s="14"/>
      <c r="BUP895" s="14"/>
      <c r="BUQ895" s="14"/>
      <c r="BUR895" s="14"/>
      <c r="BUS895" s="14"/>
      <c r="BUT895" s="14"/>
      <c r="BUU895" s="14"/>
      <c r="BUV895" s="14"/>
      <c r="BUW895" s="14"/>
      <c r="BUX895" s="14"/>
      <c r="BUY895" s="14"/>
      <c r="BUZ895" s="14"/>
      <c r="BVA895" s="14"/>
      <c r="BVB895" s="14"/>
      <c r="BVC895" s="14"/>
      <c r="BVD895" s="14"/>
      <c r="BVE895" s="14"/>
      <c r="BVF895" s="14"/>
      <c r="BVG895" s="14"/>
      <c r="BVH895" s="14"/>
      <c r="BVI895" s="14"/>
      <c r="BVJ895" s="14"/>
      <c r="BVK895" s="14"/>
      <c r="BVL895" s="14"/>
      <c r="BVM895" s="14"/>
      <c r="BVN895" s="14"/>
      <c r="BVO895" s="14"/>
      <c r="BVP895" s="14"/>
      <c r="BVQ895" s="14"/>
      <c r="BVR895" s="14"/>
      <c r="BVS895" s="14"/>
      <c r="BVT895" s="14"/>
      <c r="BVU895" s="14"/>
      <c r="BVV895" s="14"/>
      <c r="BVW895" s="14"/>
      <c r="BVX895" s="14"/>
      <c r="BVY895" s="14"/>
      <c r="BVZ895" s="14"/>
      <c r="BWA895" s="14"/>
      <c r="BWB895" s="14"/>
      <c r="BWC895" s="14"/>
      <c r="BWD895" s="14"/>
      <c r="BWE895" s="14"/>
      <c r="BWF895" s="14"/>
      <c r="BWG895" s="14"/>
      <c r="BWH895" s="14"/>
      <c r="BWI895" s="14"/>
      <c r="BWJ895" s="14"/>
      <c r="BWK895" s="14"/>
      <c r="BWL895" s="14"/>
      <c r="BWM895" s="14"/>
      <c r="BWN895" s="14"/>
      <c r="BWO895" s="14"/>
      <c r="BWP895" s="14"/>
      <c r="BWQ895" s="14"/>
      <c r="BWR895" s="14"/>
      <c r="BWS895" s="14"/>
      <c r="BWT895" s="14"/>
      <c r="BWU895" s="14"/>
      <c r="BWV895" s="14"/>
      <c r="BWW895" s="14"/>
      <c r="BWX895" s="14"/>
      <c r="BWY895" s="14"/>
      <c r="BWZ895" s="14"/>
      <c r="BXA895" s="14"/>
      <c r="BXB895" s="14"/>
      <c r="BXC895" s="14"/>
      <c r="BXD895" s="14"/>
      <c r="BXE895" s="14"/>
      <c r="BXF895" s="14"/>
      <c r="BXG895" s="14"/>
      <c r="BXH895" s="14"/>
      <c r="BXI895" s="14"/>
      <c r="BXJ895" s="14"/>
      <c r="BXK895" s="14"/>
      <c r="BXL895" s="14"/>
      <c r="BXM895" s="14"/>
      <c r="BXN895" s="14"/>
      <c r="BXO895" s="14"/>
      <c r="BXP895" s="14"/>
      <c r="BXQ895" s="14"/>
      <c r="BXR895" s="14"/>
      <c r="BXS895" s="14"/>
      <c r="BXT895" s="14"/>
      <c r="BXU895" s="14"/>
      <c r="BXV895" s="14"/>
      <c r="BXW895" s="14"/>
      <c r="BXX895" s="14"/>
      <c r="BXY895" s="14"/>
      <c r="BXZ895" s="14"/>
      <c r="BYA895" s="14"/>
      <c r="BYB895" s="14"/>
      <c r="BYC895" s="14"/>
      <c r="BYD895" s="14"/>
      <c r="BYE895" s="14"/>
      <c r="BYF895" s="14"/>
      <c r="BYG895" s="14"/>
      <c r="BYH895" s="14"/>
      <c r="BYI895" s="14"/>
      <c r="BYJ895" s="14"/>
      <c r="BYK895" s="14"/>
      <c r="BYL895" s="14"/>
      <c r="BYM895" s="14"/>
      <c r="BYN895" s="14"/>
      <c r="BYO895" s="14"/>
      <c r="BYP895" s="14"/>
      <c r="BYQ895" s="14"/>
      <c r="BYR895" s="14"/>
      <c r="BYS895" s="14"/>
      <c r="BYT895" s="14"/>
      <c r="BYU895" s="14"/>
      <c r="BYV895" s="14"/>
      <c r="BYW895" s="14"/>
      <c r="BYX895" s="14"/>
      <c r="BYY895" s="14"/>
      <c r="BYZ895" s="14"/>
      <c r="BZA895" s="14"/>
      <c r="BZB895" s="14"/>
      <c r="BZC895" s="14"/>
      <c r="BZD895" s="14"/>
      <c r="BZE895" s="14"/>
      <c r="BZF895" s="14"/>
      <c r="BZG895" s="14"/>
      <c r="BZH895" s="14"/>
      <c r="BZI895" s="14"/>
      <c r="BZJ895" s="14"/>
      <c r="BZK895" s="14"/>
      <c r="BZL895" s="14"/>
      <c r="BZM895" s="14"/>
      <c r="BZN895" s="14"/>
      <c r="BZO895" s="14"/>
      <c r="BZP895" s="14"/>
      <c r="BZQ895" s="14"/>
      <c r="BZR895" s="14"/>
      <c r="BZS895" s="14"/>
      <c r="BZT895" s="14"/>
      <c r="BZU895" s="14"/>
      <c r="BZV895" s="14"/>
      <c r="BZW895" s="14"/>
      <c r="BZX895" s="14"/>
      <c r="BZY895" s="14"/>
      <c r="BZZ895" s="14"/>
      <c r="CAA895" s="14"/>
      <c r="CAB895" s="14"/>
      <c r="CAC895" s="14"/>
      <c r="CAD895" s="14"/>
      <c r="CAE895" s="14"/>
      <c r="CAF895" s="14"/>
      <c r="CAG895" s="14"/>
      <c r="CAH895" s="14"/>
      <c r="CAI895" s="14"/>
      <c r="CAJ895" s="14"/>
      <c r="CAK895" s="14"/>
      <c r="CAL895" s="14"/>
      <c r="CAM895" s="14"/>
      <c r="CAN895" s="14"/>
      <c r="CAO895" s="14"/>
      <c r="CAP895" s="14"/>
      <c r="CAQ895" s="14"/>
      <c r="CAR895" s="14"/>
      <c r="CAS895" s="14"/>
      <c r="CAT895" s="14"/>
      <c r="CAU895" s="14"/>
      <c r="CAV895" s="14"/>
      <c r="CAW895" s="14"/>
      <c r="CAX895" s="14"/>
      <c r="CAY895" s="14"/>
      <c r="CAZ895" s="14"/>
      <c r="CBA895" s="14"/>
      <c r="CBB895" s="14"/>
      <c r="CBC895" s="14"/>
      <c r="CBD895" s="14"/>
      <c r="CBE895" s="14"/>
      <c r="CBF895" s="14"/>
      <c r="CBG895" s="14"/>
      <c r="CBH895" s="14"/>
      <c r="CBI895" s="14"/>
      <c r="CBJ895" s="14"/>
      <c r="CBK895" s="14"/>
      <c r="CBL895" s="14"/>
      <c r="CBM895" s="14"/>
      <c r="CBN895" s="14"/>
      <c r="CBO895" s="14"/>
      <c r="CBP895" s="14"/>
      <c r="CBQ895" s="14"/>
      <c r="CBR895" s="14"/>
      <c r="CBS895" s="14"/>
      <c r="CBT895" s="14"/>
      <c r="CBU895" s="14"/>
      <c r="CBV895" s="14"/>
      <c r="CBW895" s="14"/>
      <c r="CBX895" s="14"/>
      <c r="CBY895" s="14"/>
      <c r="CBZ895" s="14"/>
      <c r="CCA895" s="14"/>
      <c r="CCB895" s="14"/>
      <c r="CCC895" s="14"/>
      <c r="CCD895" s="14"/>
      <c r="CCE895" s="14"/>
      <c r="CCF895" s="14"/>
      <c r="CCG895" s="14"/>
      <c r="CCH895" s="14"/>
      <c r="CCI895" s="14"/>
      <c r="CCJ895" s="14"/>
      <c r="CCK895" s="14"/>
      <c r="CCL895" s="14"/>
      <c r="CCM895" s="14"/>
      <c r="CCN895" s="14"/>
      <c r="CCO895" s="14"/>
      <c r="CCP895" s="14"/>
      <c r="CCQ895" s="14"/>
      <c r="CCR895" s="14"/>
      <c r="CCS895" s="14"/>
      <c r="CCT895" s="14"/>
      <c r="CCU895" s="14"/>
      <c r="CCV895" s="14"/>
      <c r="CCW895" s="14"/>
      <c r="CCX895" s="14"/>
      <c r="CCY895" s="14"/>
      <c r="CCZ895" s="14"/>
      <c r="CDA895" s="14"/>
      <c r="CDB895" s="14"/>
      <c r="CDC895" s="14"/>
      <c r="CDD895" s="14"/>
      <c r="CDE895" s="14"/>
      <c r="CDF895" s="14"/>
      <c r="CDG895" s="14"/>
      <c r="CDH895" s="14"/>
      <c r="CDI895" s="14"/>
      <c r="CDJ895" s="14"/>
      <c r="CDK895" s="14"/>
      <c r="CDL895" s="14"/>
      <c r="CDM895" s="14"/>
      <c r="CDN895" s="14"/>
      <c r="CDO895" s="14"/>
      <c r="CDP895" s="14"/>
      <c r="CDQ895" s="14"/>
      <c r="CDR895" s="14"/>
      <c r="CDS895" s="14"/>
      <c r="CDT895" s="14"/>
      <c r="CDU895" s="14"/>
      <c r="CDV895" s="14"/>
      <c r="CDW895" s="14"/>
      <c r="CDX895" s="14"/>
      <c r="CDY895" s="14"/>
      <c r="CDZ895" s="14"/>
      <c r="CEA895" s="14"/>
      <c r="CEB895" s="14"/>
      <c r="CEC895" s="14"/>
      <c r="CED895" s="14"/>
      <c r="CEE895" s="14"/>
      <c r="CEF895" s="14"/>
      <c r="CEG895" s="14"/>
      <c r="CEH895" s="14"/>
      <c r="CEI895" s="14"/>
      <c r="CEJ895" s="14"/>
      <c r="CEK895" s="14"/>
      <c r="CEL895" s="14"/>
      <c r="CEM895" s="14"/>
      <c r="CEN895" s="14"/>
      <c r="CEO895" s="14"/>
      <c r="CEP895" s="14"/>
      <c r="CEQ895" s="14"/>
      <c r="CER895" s="14"/>
      <c r="CES895" s="14"/>
      <c r="CET895" s="14"/>
      <c r="CEU895" s="14"/>
      <c r="CEV895" s="14"/>
      <c r="CEW895" s="14"/>
      <c r="CEX895" s="14"/>
      <c r="CEY895" s="14"/>
      <c r="CEZ895" s="14"/>
      <c r="CFA895" s="14"/>
      <c r="CFB895" s="14"/>
      <c r="CFC895" s="14"/>
      <c r="CFD895" s="14"/>
      <c r="CFE895" s="14"/>
      <c r="CFF895" s="14"/>
      <c r="CFG895" s="14"/>
      <c r="CFH895" s="14"/>
      <c r="CFI895" s="14"/>
      <c r="CFJ895" s="14"/>
      <c r="CFK895" s="14"/>
      <c r="CFL895" s="14"/>
      <c r="CFM895" s="14"/>
      <c r="CFN895" s="14"/>
      <c r="CFO895" s="14"/>
      <c r="CFP895" s="14"/>
      <c r="CFQ895" s="14"/>
      <c r="CFR895" s="14"/>
      <c r="CFS895" s="14"/>
      <c r="CFT895" s="14"/>
      <c r="CFU895" s="14"/>
      <c r="CFV895" s="14"/>
      <c r="CFW895" s="14"/>
      <c r="CFX895" s="14"/>
      <c r="CFY895" s="14"/>
      <c r="CFZ895" s="14"/>
      <c r="CGA895" s="14"/>
      <c r="CGB895" s="14"/>
      <c r="CGC895" s="14"/>
      <c r="CGD895" s="14"/>
      <c r="CGE895" s="14"/>
      <c r="CGF895" s="14"/>
      <c r="CGG895" s="14"/>
      <c r="CGH895" s="14"/>
      <c r="CGI895" s="14"/>
      <c r="CGJ895" s="14"/>
      <c r="CGK895" s="14"/>
      <c r="CGL895" s="14"/>
      <c r="CGM895" s="14"/>
      <c r="CGN895" s="14"/>
      <c r="CGO895" s="14"/>
      <c r="CGP895" s="14"/>
      <c r="CGQ895" s="14"/>
      <c r="CGR895" s="14"/>
      <c r="CGS895" s="14"/>
      <c r="CGT895" s="14"/>
      <c r="CGU895" s="14"/>
      <c r="CGV895" s="14"/>
      <c r="CGW895" s="14"/>
      <c r="CGX895" s="14"/>
      <c r="CGY895" s="14"/>
      <c r="CGZ895" s="14"/>
      <c r="CHA895" s="14"/>
      <c r="CHB895" s="14"/>
      <c r="CHC895" s="14"/>
      <c r="CHD895" s="14"/>
      <c r="CHE895" s="14"/>
      <c r="CHF895" s="14"/>
      <c r="CHG895" s="14"/>
      <c r="CHH895" s="14"/>
      <c r="CHI895" s="14"/>
      <c r="CHJ895" s="14"/>
      <c r="CHK895" s="14"/>
      <c r="CHL895" s="14"/>
      <c r="CHM895" s="14"/>
      <c r="CHN895" s="14"/>
      <c r="CHO895" s="14"/>
      <c r="CHP895" s="14"/>
      <c r="CHQ895" s="14"/>
      <c r="CHR895" s="14"/>
      <c r="CHS895" s="14"/>
      <c r="CHT895" s="14"/>
      <c r="CHU895" s="14"/>
      <c r="CHV895" s="14"/>
      <c r="CHW895" s="14"/>
      <c r="CHX895" s="14"/>
      <c r="CHY895" s="14"/>
      <c r="CHZ895" s="14"/>
      <c r="CIA895" s="14"/>
      <c r="CIB895" s="14"/>
      <c r="CIC895" s="14"/>
      <c r="CID895" s="14"/>
      <c r="CIE895" s="14"/>
      <c r="CIF895" s="14"/>
      <c r="CIG895" s="14"/>
      <c r="CIH895" s="14"/>
      <c r="CII895" s="14"/>
      <c r="CIJ895" s="14"/>
      <c r="CIK895" s="14"/>
      <c r="CIL895" s="14"/>
      <c r="CIM895" s="14"/>
      <c r="CIN895" s="14"/>
      <c r="CIO895" s="14"/>
      <c r="CIP895" s="14"/>
      <c r="CIQ895" s="14"/>
      <c r="CIR895" s="14"/>
      <c r="CIS895" s="14"/>
      <c r="CIT895" s="14"/>
      <c r="CIU895" s="14"/>
      <c r="CIV895" s="14"/>
      <c r="CIW895" s="14"/>
      <c r="CIX895" s="14"/>
      <c r="CIY895" s="14"/>
      <c r="CIZ895" s="14"/>
      <c r="CJA895" s="14"/>
      <c r="CJB895" s="14"/>
      <c r="CJC895" s="14"/>
      <c r="CJD895" s="14"/>
      <c r="CJE895" s="14"/>
      <c r="CJF895" s="14"/>
      <c r="CJG895" s="14"/>
      <c r="CJH895" s="14"/>
      <c r="CJI895" s="14"/>
      <c r="CJJ895" s="14"/>
      <c r="CJK895" s="14"/>
      <c r="CJL895" s="14"/>
      <c r="CJM895" s="14"/>
      <c r="CJN895" s="14"/>
      <c r="CJO895" s="14"/>
      <c r="CJP895" s="14"/>
      <c r="CJQ895" s="14"/>
      <c r="CJR895" s="14"/>
      <c r="CJS895" s="14"/>
      <c r="CJT895" s="14"/>
      <c r="CJU895" s="14"/>
      <c r="CJV895" s="14"/>
      <c r="CJW895" s="14"/>
      <c r="CJX895" s="14"/>
      <c r="CJY895" s="14"/>
      <c r="CJZ895" s="14"/>
      <c r="CKA895" s="14"/>
      <c r="CKB895" s="14"/>
      <c r="CKC895" s="14"/>
      <c r="CKD895" s="14"/>
      <c r="CKE895" s="14"/>
      <c r="CKF895" s="14"/>
      <c r="CKG895" s="14"/>
      <c r="CKH895" s="14"/>
      <c r="CKI895" s="14"/>
      <c r="CKJ895" s="14"/>
      <c r="CKK895" s="14"/>
      <c r="CKL895" s="14"/>
      <c r="CKM895" s="14"/>
      <c r="CKN895" s="14"/>
      <c r="CKO895" s="14"/>
      <c r="CKP895" s="14"/>
      <c r="CKQ895" s="14"/>
      <c r="CKR895" s="14"/>
      <c r="CKS895" s="14"/>
      <c r="CKT895" s="14"/>
      <c r="CKU895" s="14"/>
      <c r="CKV895" s="14"/>
      <c r="CKW895" s="14"/>
      <c r="CKX895" s="14"/>
      <c r="CKY895" s="14"/>
      <c r="CKZ895" s="14"/>
      <c r="CLA895" s="14"/>
      <c r="CLB895" s="14"/>
      <c r="CLC895" s="14"/>
      <c r="CLD895" s="14"/>
      <c r="CLE895" s="14"/>
      <c r="CLF895" s="14"/>
      <c r="CLG895" s="14"/>
      <c r="CLH895" s="14"/>
      <c r="CLI895" s="14"/>
      <c r="CLJ895" s="14"/>
      <c r="CLK895" s="14"/>
      <c r="CLL895" s="14"/>
      <c r="CLM895" s="14"/>
      <c r="CLN895" s="14"/>
      <c r="CLO895" s="14"/>
      <c r="CLP895" s="14"/>
      <c r="CLQ895" s="14"/>
      <c r="CLR895" s="14"/>
      <c r="CLS895" s="14"/>
      <c r="CLT895" s="14"/>
      <c r="CLU895" s="14"/>
      <c r="CLV895" s="14"/>
      <c r="CLW895" s="14"/>
      <c r="CLX895" s="14"/>
      <c r="CLY895" s="14"/>
      <c r="CLZ895" s="14"/>
      <c r="CMA895" s="14"/>
      <c r="CMB895" s="14"/>
      <c r="CMC895" s="14"/>
      <c r="CMD895" s="14"/>
      <c r="CME895" s="14"/>
      <c r="CMF895" s="14"/>
      <c r="CMG895" s="14"/>
      <c r="CMH895" s="14"/>
      <c r="CMI895" s="14"/>
      <c r="CMJ895" s="14"/>
      <c r="CMK895" s="14"/>
      <c r="CML895" s="14"/>
      <c r="CMM895" s="14"/>
      <c r="CMN895" s="14"/>
      <c r="CMO895" s="14"/>
      <c r="CMP895" s="14"/>
      <c r="CMQ895" s="14"/>
      <c r="CMR895" s="14"/>
      <c r="CMS895" s="14"/>
      <c r="CMT895" s="14"/>
      <c r="CMU895" s="14"/>
      <c r="CMV895" s="14"/>
      <c r="CMW895" s="14"/>
      <c r="CMX895" s="14"/>
      <c r="CMY895" s="14"/>
      <c r="CMZ895" s="14"/>
      <c r="CNA895" s="14"/>
      <c r="CNB895" s="14"/>
      <c r="CNC895" s="14"/>
      <c r="CND895" s="14"/>
      <c r="CNE895" s="14"/>
      <c r="CNF895" s="14"/>
      <c r="CNG895" s="14"/>
      <c r="CNH895" s="14"/>
      <c r="CNI895" s="14"/>
      <c r="CNJ895" s="14"/>
      <c r="CNK895" s="14"/>
      <c r="CNL895" s="14"/>
      <c r="CNM895" s="14"/>
      <c r="CNN895" s="14"/>
      <c r="CNO895" s="14"/>
      <c r="CNP895" s="14"/>
      <c r="CNQ895" s="14"/>
      <c r="CNR895" s="14"/>
      <c r="CNS895" s="14"/>
      <c r="CNT895" s="14"/>
      <c r="CNU895" s="14"/>
      <c r="CNV895" s="14"/>
      <c r="CNW895" s="14"/>
      <c r="CNX895" s="14"/>
      <c r="CNY895" s="14"/>
      <c r="CNZ895" s="14"/>
      <c r="COA895" s="14"/>
      <c r="COB895" s="14"/>
      <c r="COC895" s="14"/>
      <c r="COD895" s="14"/>
      <c r="COE895" s="14"/>
      <c r="COF895" s="14"/>
      <c r="COG895" s="14"/>
      <c r="COH895" s="14"/>
      <c r="COI895" s="14"/>
      <c r="COJ895" s="14"/>
      <c r="COK895" s="14"/>
      <c r="COL895" s="14"/>
      <c r="COM895" s="14"/>
      <c r="CON895" s="14"/>
      <c r="COO895" s="14"/>
      <c r="COP895" s="14"/>
      <c r="COQ895" s="14"/>
      <c r="COR895" s="14"/>
      <c r="COS895" s="14"/>
      <c r="COT895" s="14"/>
      <c r="COU895" s="14"/>
      <c r="COV895" s="14"/>
      <c r="COW895" s="14"/>
      <c r="COX895" s="14"/>
      <c r="COY895" s="14"/>
      <c r="COZ895" s="14"/>
      <c r="CPA895" s="14"/>
      <c r="CPB895" s="14"/>
      <c r="CPC895" s="14"/>
      <c r="CPD895" s="14"/>
      <c r="CPE895" s="14"/>
      <c r="CPF895" s="14"/>
      <c r="CPG895" s="14"/>
      <c r="CPH895" s="14"/>
      <c r="CPI895" s="14"/>
      <c r="CPJ895" s="14"/>
      <c r="CPK895" s="14"/>
      <c r="CPL895" s="14"/>
      <c r="CPM895" s="14"/>
      <c r="CPN895" s="14"/>
      <c r="CPO895" s="14"/>
      <c r="CPP895" s="14"/>
      <c r="CPQ895" s="14"/>
      <c r="CPR895" s="14"/>
      <c r="CPS895" s="14"/>
      <c r="CPT895" s="14"/>
      <c r="CPU895" s="14"/>
      <c r="CPV895" s="14"/>
      <c r="CPW895" s="14"/>
      <c r="CPX895" s="14"/>
      <c r="CPY895" s="14"/>
      <c r="CPZ895" s="14"/>
      <c r="CQA895" s="14"/>
      <c r="CQB895" s="14"/>
      <c r="CQC895" s="14"/>
      <c r="CQD895" s="14"/>
      <c r="CQE895" s="14"/>
      <c r="CQF895" s="14"/>
      <c r="CQG895" s="14"/>
      <c r="CQH895" s="14"/>
      <c r="CQI895" s="14"/>
      <c r="CQJ895" s="14"/>
      <c r="CQK895" s="14"/>
      <c r="CQL895" s="14"/>
      <c r="CQM895" s="14"/>
      <c r="CQN895" s="14"/>
      <c r="CQO895" s="14"/>
      <c r="CQP895" s="14"/>
      <c r="CQQ895" s="14"/>
      <c r="CQR895" s="14"/>
      <c r="CQS895" s="14"/>
      <c r="CQT895" s="14"/>
      <c r="CQU895" s="14"/>
      <c r="CQV895" s="14"/>
      <c r="CQW895" s="14"/>
      <c r="CQX895" s="14"/>
      <c r="CQY895" s="14"/>
      <c r="CQZ895" s="14"/>
      <c r="CRA895" s="14"/>
      <c r="CRB895" s="14"/>
      <c r="CRC895" s="14"/>
      <c r="CRD895" s="14"/>
      <c r="CRE895" s="14"/>
      <c r="CRF895" s="14"/>
      <c r="CRG895" s="14"/>
      <c r="CRH895" s="14"/>
      <c r="CRI895" s="14"/>
      <c r="CRJ895" s="14"/>
      <c r="CRK895" s="14"/>
      <c r="CRL895" s="14"/>
      <c r="CRM895" s="14"/>
      <c r="CRN895" s="14"/>
      <c r="CRO895" s="14"/>
      <c r="CRP895" s="14"/>
      <c r="CRQ895" s="14"/>
      <c r="CRR895" s="14"/>
      <c r="CRS895" s="14"/>
      <c r="CRT895" s="14"/>
      <c r="CRU895" s="14"/>
      <c r="CRV895" s="14"/>
      <c r="CRW895" s="14"/>
      <c r="CRX895" s="14"/>
      <c r="CRY895" s="14"/>
      <c r="CRZ895" s="14"/>
      <c r="CSA895" s="14"/>
      <c r="CSB895" s="14"/>
      <c r="CSC895" s="14"/>
      <c r="CSD895" s="14"/>
      <c r="CSE895" s="14"/>
      <c r="CSF895" s="14"/>
      <c r="CSG895" s="14"/>
      <c r="CSH895" s="14"/>
      <c r="CSI895" s="14"/>
      <c r="CSJ895" s="14"/>
      <c r="CSK895" s="14"/>
      <c r="CSL895" s="14"/>
      <c r="CSM895" s="14"/>
      <c r="CSN895" s="14"/>
      <c r="CSO895" s="14"/>
      <c r="CSP895" s="14"/>
      <c r="CSQ895" s="14"/>
      <c r="CSR895" s="14"/>
      <c r="CSS895" s="14"/>
      <c r="CST895" s="14"/>
      <c r="CSU895" s="14"/>
      <c r="CSV895" s="14"/>
      <c r="CSW895" s="14"/>
      <c r="CSX895" s="14"/>
      <c r="CSY895" s="14"/>
      <c r="CSZ895" s="14"/>
      <c r="CTA895" s="14"/>
      <c r="CTB895" s="14"/>
      <c r="CTC895" s="14"/>
      <c r="CTD895" s="14"/>
      <c r="CTE895" s="14"/>
      <c r="CTF895" s="14"/>
      <c r="CTG895" s="14"/>
      <c r="CTH895" s="14"/>
      <c r="CTI895" s="14"/>
      <c r="CTJ895" s="14"/>
      <c r="CTK895" s="14"/>
      <c r="CTL895" s="14"/>
      <c r="CTM895" s="14"/>
      <c r="CTN895" s="14"/>
      <c r="CTO895" s="14"/>
      <c r="CTP895" s="14"/>
      <c r="CTQ895" s="14"/>
      <c r="CTR895" s="14"/>
      <c r="CTS895" s="14"/>
      <c r="CTT895" s="14"/>
      <c r="CTU895" s="14"/>
      <c r="CTV895" s="14"/>
      <c r="CTW895" s="14"/>
      <c r="CTX895" s="14"/>
      <c r="CTY895" s="14"/>
      <c r="CTZ895" s="14"/>
      <c r="CUA895" s="14"/>
      <c r="CUB895" s="14"/>
      <c r="CUC895" s="14"/>
      <c r="CUD895" s="14"/>
      <c r="CUE895" s="14"/>
      <c r="CUF895" s="14"/>
      <c r="CUG895" s="14"/>
      <c r="CUH895" s="14"/>
      <c r="CUI895" s="14"/>
      <c r="CUJ895" s="14"/>
      <c r="CUK895" s="14"/>
      <c r="CUL895" s="14"/>
      <c r="CUM895" s="14"/>
      <c r="CUN895" s="14"/>
      <c r="CUO895" s="14"/>
      <c r="CUP895" s="14"/>
      <c r="CUQ895" s="14"/>
      <c r="CUR895" s="14"/>
      <c r="CUS895" s="14"/>
      <c r="CUT895" s="14"/>
      <c r="CUU895" s="14"/>
      <c r="CUV895" s="14"/>
      <c r="CUW895" s="14"/>
      <c r="CUX895" s="14"/>
      <c r="CUY895" s="14"/>
      <c r="CUZ895" s="14"/>
      <c r="CVA895" s="14"/>
      <c r="CVB895" s="14"/>
      <c r="CVC895" s="14"/>
      <c r="CVD895" s="14"/>
      <c r="CVE895" s="14"/>
      <c r="CVF895" s="14"/>
      <c r="CVG895" s="14"/>
      <c r="CVH895" s="14"/>
      <c r="CVI895" s="14"/>
      <c r="CVJ895" s="14"/>
      <c r="CVK895" s="14"/>
      <c r="CVL895" s="14"/>
      <c r="CVM895" s="14"/>
      <c r="CVN895" s="14"/>
      <c r="CVO895" s="14"/>
      <c r="CVP895" s="14"/>
      <c r="CVQ895" s="14"/>
      <c r="CVR895" s="14"/>
      <c r="CVS895" s="14"/>
      <c r="CVT895" s="14"/>
      <c r="CVU895" s="14"/>
      <c r="CVV895" s="14"/>
      <c r="CVW895" s="14"/>
      <c r="CVX895" s="14"/>
      <c r="CVY895" s="14"/>
      <c r="CVZ895" s="14"/>
      <c r="CWA895" s="14"/>
      <c r="CWB895" s="14"/>
      <c r="CWC895" s="14"/>
      <c r="CWD895" s="14"/>
      <c r="CWE895" s="14"/>
      <c r="CWF895" s="14"/>
      <c r="CWG895" s="14"/>
      <c r="CWH895" s="14"/>
      <c r="CWI895" s="14"/>
      <c r="CWJ895" s="14"/>
      <c r="CWK895" s="14"/>
      <c r="CWL895" s="14"/>
      <c r="CWM895" s="14"/>
      <c r="CWN895" s="14"/>
      <c r="CWO895" s="14"/>
      <c r="CWP895" s="14"/>
      <c r="CWQ895" s="14"/>
      <c r="CWR895" s="14"/>
      <c r="CWS895" s="14"/>
      <c r="CWT895" s="14"/>
      <c r="CWU895" s="14"/>
      <c r="CWV895" s="14"/>
      <c r="CWW895" s="14"/>
      <c r="CWX895" s="14"/>
      <c r="CWY895" s="14"/>
      <c r="CWZ895" s="14"/>
      <c r="CXA895" s="14"/>
      <c r="CXB895" s="14"/>
      <c r="CXC895" s="14"/>
      <c r="CXD895" s="14"/>
      <c r="CXE895" s="14"/>
      <c r="CXF895" s="14"/>
      <c r="CXG895" s="14"/>
      <c r="CXH895" s="14"/>
      <c r="CXI895" s="14"/>
      <c r="CXJ895" s="14"/>
      <c r="CXK895" s="14"/>
      <c r="CXL895" s="14"/>
      <c r="CXM895" s="14"/>
      <c r="CXN895" s="14"/>
      <c r="CXO895" s="14"/>
      <c r="CXP895" s="14"/>
      <c r="CXQ895" s="14"/>
      <c r="CXR895" s="14"/>
      <c r="CXS895" s="14"/>
      <c r="CXT895" s="14"/>
      <c r="CXU895" s="14"/>
      <c r="CXV895" s="14"/>
      <c r="CXW895" s="14"/>
      <c r="CXX895" s="14"/>
      <c r="CXY895" s="14"/>
      <c r="CXZ895" s="14"/>
      <c r="CYA895" s="14"/>
      <c r="CYB895" s="14"/>
      <c r="CYC895" s="14"/>
      <c r="CYD895" s="14"/>
      <c r="CYE895" s="14"/>
      <c r="CYF895" s="14"/>
      <c r="CYG895" s="14"/>
      <c r="CYH895" s="14"/>
      <c r="CYI895" s="14"/>
      <c r="CYJ895" s="14"/>
      <c r="CYK895" s="14"/>
      <c r="CYL895" s="14"/>
      <c r="CYM895" s="14"/>
      <c r="CYN895" s="14"/>
      <c r="CYO895" s="14"/>
      <c r="CYP895" s="14"/>
      <c r="CYQ895" s="14"/>
      <c r="CYR895" s="14"/>
      <c r="CYS895" s="14"/>
      <c r="CYT895" s="14"/>
      <c r="CYU895" s="14"/>
      <c r="CYV895" s="14"/>
      <c r="CYW895" s="14"/>
      <c r="CYX895" s="14"/>
      <c r="CYY895" s="14"/>
      <c r="CYZ895" s="14"/>
      <c r="CZA895" s="14"/>
      <c r="CZB895" s="14"/>
      <c r="CZC895" s="14"/>
      <c r="CZD895" s="14"/>
      <c r="CZE895" s="14"/>
      <c r="CZF895" s="14"/>
      <c r="CZG895" s="14"/>
      <c r="CZH895" s="14"/>
      <c r="CZI895" s="14"/>
      <c r="CZJ895" s="14"/>
      <c r="CZK895" s="14"/>
      <c r="CZL895" s="14"/>
      <c r="CZM895" s="14"/>
      <c r="CZN895" s="14"/>
      <c r="CZO895" s="14"/>
      <c r="CZP895" s="14"/>
      <c r="CZQ895" s="14"/>
      <c r="CZR895" s="14"/>
      <c r="CZS895" s="14"/>
      <c r="CZT895" s="14"/>
      <c r="CZU895" s="14"/>
      <c r="CZV895" s="14"/>
      <c r="CZW895" s="14"/>
      <c r="CZX895" s="14"/>
      <c r="CZY895" s="14"/>
      <c r="CZZ895" s="14"/>
      <c r="DAA895" s="14"/>
      <c r="DAB895" s="14"/>
      <c r="DAC895" s="14"/>
      <c r="DAD895" s="14"/>
      <c r="DAE895" s="14"/>
      <c r="DAF895" s="14"/>
      <c r="DAG895" s="14"/>
      <c r="DAH895" s="14"/>
      <c r="DAI895" s="14"/>
      <c r="DAJ895" s="14"/>
      <c r="DAK895" s="14"/>
      <c r="DAL895" s="14"/>
      <c r="DAM895" s="14"/>
      <c r="DAN895" s="14"/>
      <c r="DAO895" s="14"/>
      <c r="DAP895" s="14"/>
      <c r="DAQ895" s="14"/>
      <c r="DAR895" s="14"/>
      <c r="DAS895" s="14"/>
      <c r="DAT895" s="14"/>
      <c r="DAU895" s="14"/>
      <c r="DAV895" s="14"/>
      <c r="DAW895" s="14"/>
      <c r="DAX895" s="14"/>
      <c r="DAY895" s="14"/>
      <c r="DAZ895" s="14"/>
      <c r="DBA895" s="14"/>
      <c r="DBB895" s="14"/>
      <c r="DBC895" s="14"/>
      <c r="DBD895" s="14"/>
      <c r="DBE895" s="14"/>
      <c r="DBF895" s="14"/>
      <c r="DBG895" s="14"/>
      <c r="DBH895" s="14"/>
      <c r="DBI895" s="14"/>
      <c r="DBJ895" s="14"/>
      <c r="DBK895" s="14"/>
      <c r="DBL895" s="14"/>
      <c r="DBM895" s="14"/>
      <c r="DBN895" s="14"/>
      <c r="DBO895" s="14"/>
      <c r="DBP895" s="14"/>
      <c r="DBQ895" s="14"/>
      <c r="DBR895" s="14"/>
      <c r="DBS895" s="14"/>
      <c r="DBT895" s="14"/>
      <c r="DBU895" s="14"/>
      <c r="DBV895" s="14"/>
      <c r="DBW895" s="14"/>
      <c r="DBX895" s="14"/>
      <c r="DBY895" s="14"/>
      <c r="DBZ895" s="14"/>
      <c r="DCA895" s="14"/>
      <c r="DCB895" s="14"/>
      <c r="DCC895" s="14"/>
      <c r="DCD895" s="14"/>
      <c r="DCE895" s="14"/>
      <c r="DCF895" s="14"/>
      <c r="DCG895" s="14"/>
      <c r="DCH895" s="14"/>
      <c r="DCI895" s="14"/>
      <c r="DCJ895" s="14"/>
      <c r="DCK895" s="14"/>
      <c r="DCL895" s="14"/>
      <c r="DCM895" s="14"/>
      <c r="DCN895" s="14"/>
      <c r="DCO895" s="14"/>
      <c r="DCP895" s="14"/>
      <c r="DCQ895" s="14"/>
      <c r="DCR895" s="14"/>
      <c r="DCS895" s="14"/>
      <c r="DCT895" s="14"/>
      <c r="DCU895" s="14"/>
      <c r="DCV895" s="14"/>
      <c r="DCW895" s="14"/>
      <c r="DCX895" s="14"/>
      <c r="DCY895" s="14"/>
      <c r="DCZ895" s="14"/>
      <c r="DDA895" s="14"/>
      <c r="DDB895" s="14"/>
      <c r="DDC895" s="14"/>
      <c r="DDD895" s="14"/>
      <c r="DDE895" s="14"/>
      <c r="DDF895" s="14"/>
      <c r="DDG895" s="14"/>
      <c r="DDH895" s="14"/>
      <c r="DDI895" s="14"/>
      <c r="DDJ895" s="14"/>
      <c r="DDK895" s="14"/>
      <c r="DDL895" s="14"/>
      <c r="DDM895" s="14"/>
      <c r="DDN895" s="14"/>
      <c r="DDO895" s="14"/>
      <c r="DDP895" s="14"/>
      <c r="DDQ895" s="14"/>
      <c r="DDR895" s="14"/>
      <c r="DDS895" s="14"/>
      <c r="DDT895" s="14"/>
      <c r="DDU895" s="14"/>
      <c r="DDV895" s="14"/>
      <c r="DDW895" s="14"/>
      <c r="DDX895" s="14"/>
      <c r="DDY895" s="14"/>
      <c r="DDZ895" s="14"/>
      <c r="DEA895" s="14"/>
      <c r="DEB895" s="14"/>
      <c r="DEC895" s="14"/>
      <c r="DED895" s="14"/>
      <c r="DEE895" s="14"/>
      <c r="DEF895" s="14"/>
      <c r="DEG895" s="14"/>
      <c r="DEH895" s="14"/>
      <c r="DEI895" s="14"/>
      <c r="DEJ895" s="14"/>
      <c r="DEK895" s="14"/>
      <c r="DEL895" s="14"/>
      <c r="DEM895" s="14"/>
      <c r="DEN895" s="14"/>
      <c r="DEO895" s="14"/>
      <c r="DEP895" s="14"/>
      <c r="DEQ895" s="14"/>
      <c r="DER895" s="14"/>
      <c r="DES895" s="14"/>
      <c r="DET895" s="14"/>
      <c r="DEU895" s="14"/>
      <c r="DEV895" s="14"/>
      <c r="DEW895" s="14"/>
      <c r="DEX895" s="14"/>
      <c r="DEY895" s="14"/>
      <c r="DEZ895" s="14"/>
      <c r="DFA895" s="14"/>
      <c r="DFB895" s="14"/>
      <c r="DFC895" s="14"/>
      <c r="DFD895" s="14"/>
      <c r="DFE895" s="14"/>
      <c r="DFF895" s="14"/>
      <c r="DFG895" s="14"/>
      <c r="DFH895" s="14"/>
      <c r="DFI895" s="14"/>
      <c r="DFJ895" s="14"/>
      <c r="DFK895" s="14"/>
      <c r="DFL895" s="14"/>
      <c r="DFM895" s="14"/>
      <c r="DFN895" s="14"/>
      <c r="DFO895" s="14"/>
      <c r="DFP895" s="14"/>
      <c r="DFQ895" s="14"/>
      <c r="DFR895" s="14"/>
      <c r="DFS895" s="14"/>
      <c r="DFT895" s="14"/>
      <c r="DFU895" s="14"/>
      <c r="DFV895" s="14"/>
      <c r="DFW895" s="14"/>
      <c r="DFX895" s="14"/>
      <c r="DFY895" s="14"/>
      <c r="DFZ895" s="14"/>
      <c r="DGA895" s="14"/>
      <c r="DGB895" s="14"/>
      <c r="DGC895" s="14"/>
      <c r="DGD895" s="14"/>
      <c r="DGE895" s="14"/>
      <c r="DGF895" s="14"/>
      <c r="DGG895" s="14"/>
      <c r="DGH895" s="14"/>
      <c r="DGI895" s="14"/>
      <c r="DGJ895" s="14"/>
      <c r="DGK895" s="14"/>
      <c r="DGL895" s="14"/>
      <c r="DGM895" s="14"/>
      <c r="DGN895" s="14"/>
      <c r="DGO895" s="14"/>
      <c r="DGP895" s="14"/>
      <c r="DGQ895" s="14"/>
      <c r="DGR895" s="14"/>
      <c r="DGS895" s="14"/>
      <c r="DGT895" s="14"/>
      <c r="DGU895" s="14"/>
      <c r="DGV895" s="14"/>
      <c r="DGW895" s="14"/>
      <c r="DGX895" s="14"/>
      <c r="DGY895" s="14"/>
      <c r="DGZ895" s="14"/>
      <c r="DHA895" s="14"/>
      <c r="DHB895" s="14"/>
      <c r="DHC895" s="14"/>
      <c r="DHD895" s="14"/>
      <c r="DHE895" s="14"/>
      <c r="DHF895" s="14"/>
      <c r="DHG895" s="14"/>
      <c r="DHH895" s="14"/>
      <c r="DHI895" s="14"/>
      <c r="DHJ895" s="14"/>
      <c r="DHK895" s="14"/>
      <c r="DHL895" s="14"/>
      <c r="DHM895" s="14"/>
      <c r="DHN895" s="14"/>
      <c r="DHO895" s="14"/>
      <c r="DHP895" s="14"/>
      <c r="DHQ895" s="14"/>
      <c r="DHR895" s="14"/>
      <c r="DHS895" s="14"/>
      <c r="DHT895" s="14"/>
      <c r="DHU895" s="14"/>
      <c r="DHV895" s="14"/>
      <c r="DHW895" s="14"/>
      <c r="DHX895" s="14"/>
      <c r="DHY895" s="14"/>
      <c r="DHZ895" s="14"/>
      <c r="DIA895" s="14"/>
      <c r="DIB895" s="14"/>
      <c r="DIC895" s="14"/>
      <c r="DID895" s="14"/>
      <c r="DIE895" s="14"/>
      <c r="DIF895" s="14"/>
      <c r="DIG895" s="14"/>
      <c r="DIH895" s="14"/>
      <c r="DII895" s="14"/>
      <c r="DIJ895" s="14"/>
      <c r="DIK895" s="14"/>
      <c r="DIL895" s="14"/>
      <c r="DIM895" s="14"/>
      <c r="DIN895" s="14"/>
      <c r="DIO895" s="14"/>
      <c r="DIP895" s="14"/>
      <c r="DIQ895" s="14"/>
      <c r="DIR895" s="14"/>
      <c r="DIS895" s="14"/>
      <c r="DIT895" s="14"/>
      <c r="DIU895" s="14"/>
      <c r="DIV895" s="14"/>
      <c r="DIW895" s="14"/>
      <c r="DIX895" s="14"/>
      <c r="DIY895" s="14"/>
      <c r="DIZ895" s="14"/>
      <c r="DJA895" s="14"/>
      <c r="DJB895" s="14"/>
      <c r="DJC895" s="14"/>
      <c r="DJD895" s="14"/>
      <c r="DJE895" s="14"/>
      <c r="DJF895" s="14"/>
      <c r="DJG895" s="14"/>
      <c r="DJH895" s="14"/>
      <c r="DJI895" s="14"/>
      <c r="DJJ895" s="14"/>
      <c r="DJK895" s="14"/>
      <c r="DJL895" s="14"/>
      <c r="DJM895" s="14"/>
      <c r="DJN895" s="14"/>
      <c r="DJO895" s="14"/>
      <c r="DJP895" s="14"/>
      <c r="DJQ895" s="14"/>
      <c r="DJR895" s="14"/>
      <c r="DJS895" s="14"/>
      <c r="DJT895" s="14"/>
      <c r="DJU895" s="14"/>
      <c r="DJV895" s="14"/>
      <c r="DJW895" s="14"/>
      <c r="DJX895" s="14"/>
      <c r="DJY895" s="14"/>
      <c r="DJZ895" s="14"/>
      <c r="DKA895" s="14"/>
      <c r="DKB895" s="14"/>
      <c r="DKC895" s="14"/>
      <c r="DKD895" s="14"/>
      <c r="DKE895" s="14"/>
      <c r="DKF895" s="14"/>
      <c r="DKG895" s="14"/>
      <c r="DKH895" s="14"/>
      <c r="DKI895" s="14"/>
      <c r="DKJ895" s="14"/>
      <c r="DKK895" s="14"/>
      <c r="DKL895" s="14"/>
      <c r="DKM895" s="14"/>
      <c r="DKN895" s="14"/>
      <c r="DKO895" s="14"/>
      <c r="DKP895" s="14"/>
      <c r="DKQ895" s="14"/>
      <c r="DKR895" s="14"/>
      <c r="DKS895" s="14"/>
      <c r="DKT895" s="14"/>
      <c r="DKU895" s="14"/>
      <c r="DKV895" s="14"/>
      <c r="DKW895" s="14"/>
      <c r="DKX895" s="14"/>
      <c r="DKY895" s="14"/>
      <c r="DKZ895" s="14"/>
      <c r="DLA895" s="14"/>
      <c r="DLB895" s="14"/>
      <c r="DLC895" s="14"/>
      <c r="DLD895" s="14"/>
      <c r="DLE895" s="14"/>
      <c r="DLF895" s="14"/>
      <c r="DLG895" s="14"/>
      <c r="DLH895" s="14"/>
      <c r="DLI895" s="14"/>
      <c r="DLJ895" s="14"/>
      <c r="DLK895" s="14"/>
      <c r="DLL895" s="14"/>
      <c r="DLM895" s="14"/>
      <c r="DLN895" s="14"/>
      <c r="DLO895" s="14"/>
      <c r="DLP895" s="14"/>
      <c r="DLQ895" s="14"/>
      <c r="DLR895" s="14"/>
      <c r="DLS895" s="14"/>
      <c r="DLT895" s="14"/>
      <c r="DLU895" s="14"/>
      <c r="DLV895" s="14"/>
      <c r="DLW895" s="14"/>
      <c r="DLX895" s="14"/>
      <c r="DLY895" s="14"/>
      <c r="DLZ895" s="14"/>
      <c r="DMA895" s="14"/>
      <c r="DMB895" s="14"/>
      <c r="DMC895" s="14"/>
      <c r="DMD895" s="14"/>
      <c r="DME895" s="14"/>
      <c r="DMF895" s="14"/>
      <c r="DMG895" s="14"/>
      <c r="DMH895" s="14"/>
      <c r="DMI895" s="14"/>
      <c r="DMJ895" s="14"/>
      <c r="DMK895" s="14"/>
      <c r="DML895" s="14"/>
      <c r="DMM895" s="14"/>
      <c r="DMN895" s="14"/>
      <c r="DMO895" s="14"/>
      <c r="DMP895" s="14"/>
      <c r="DMQ895" s="14"/>
      <c r="DMR895" s="14"/>
      <c r="DMS895" s="14"/>
      <c r="DMT895" s="14"/>
      <c r="DMU895" s="14"/>
      <c r="DMV895" s="14"/>
      <c r="DMW895" s="14"/>
      <c r="DMX895" s="14"/>
      <c r="DMY895" s="14"/>
      <c r="DMZ895" s="14"/>
      <c r="DNA895" s="14"/>
      <c r="DNB895" s="14"/>
      <c r="DNC895" s="14"/>
      <c r="DND895" s="14"/>
      <c r="DNE895" s="14"/>
      <c r="DNF895" s="14"/>
      <c r="DNG895" s="14"/>
      <c r="DNH895" s="14"/>
      <c r="DNI895" s="14"/>
      <c r="DNJ895" s="14"/>
      <c r="DNK895" s="14"/>
      <c r="DNL895" s="14"/>
      <c r="DNM895" s="14"/>
      <c r="DNN895" s="14"/>
      <c r="DNO895" s="14"/>
      <c r="DNP895" s="14"/>
      <c r="DNQ895" s="14"/>
      <c r="DNR895" s="14"/>
      <c r="DNS895" s="14"/>
      <c r="DNT895" s="14"/>
      <c r="DNU895" s="14"/>
      <c r="DNV895" s="14"/>
      <c r="DNW895" s="14"/>
      <c r="DNX895" s="14"/>
      <c r="DNY895" s="14"/>
      <c r="DNZ895" s="14"/>
      <c r="DOA895" s="14"/>
      <c r="DOB895" s="14"/>
      <c r="DOC895" s="14"/>
      <c r="DOD895" s="14"/>
      <c r="DOE895" s="14"/>
      <c r="DOF895" s="14"/>
      <c r="DOG895" s="14"/>
      <c r="DOH895" s="14"/>
      <c r="DOI895" s="14"/>
      <c r="DOJ895" s="14"/>
      <c r="DOK895" s="14"/>
      <c r="DOL895" s="14"/>
      <c r="DOM895" s="14"/>
      <c r="DON895" s="14"/>
      <c r="DOO895" s="14"/>
      <c r="DOP895" s="14"/>
      <c r="DOQ895" s="14"/>
      <c r="DOR895" s="14"/>
      <c r="DOS895" s="14"/>
      <c r="DOT895" s="14"/>
      <c r="DOU895" s="14"/>
      <c r="DOV895" s="14"/>
      <c r="DOW895" s="14"/>
      <c r="DOX895" s="14"/>
      <c r="DOY895" s="14"/>
      <c r="DOZ895" s="14"/>
      <c r="DPA895" s="14"/>
      <c r="DPB895" s="14"/>
      <c r="DPC895" s="14"/>
      <c r="DPD895" s="14"/>
      <c r="DPE895" s="14"/>
      <c r="DPF895" s="14"/>
      <c r="DPG895" s="14"/>
      <c r="DPH895" s="14"/>
      <c r="DPI895" s="14"/>
      <c r="DPJ895" s="14"/>
      <c r="DPK895" s="14"/>
      <c r="DPL895" s="14"/>
      <c r="DPM895" s="14"/>
      <c r="DPN895" s="14"/>
      <c r="DPO895" s="14"/>
      <c r="DPP895" s="14"/>
      <c r="DPQ895" s="14"/>
      <c r="DPR895" s="14"/>
      <c r="DPS895" s="14"/>
      <c r="DPT895" s="14"/>
      <c r="DPU895" s="14"/>
      <c r="DPV895" s="14"/>
      <c r="DPW895" s="14"/>
      <c r="DPX895" s="14"/>
      <c r="DPY895" s="14"/>
      <c r="DPZ895" s="14"/>
      <c r="DQA895" s="14"/>
      <c r="DQB895" s="14"/>
      <c r="DQC895" s="14"/>
      <c r="DQD895" s="14"/>
      <c r="DQE895" s="14"/>
      <c r="DQF895" s="14"/>
      <c r="DQG895" s="14"/>
      <c r="DQH895" s="14"/>
      <c r="DQI895" s="14"/>
      <c r="DQJ895" s="14"/>
      <c r="DQK895" s="14"/>
      <c r="DQL895" s="14"/>
      <c r="DQM895" s="14"/>
      <c r="DQN895" s="14"/>
      <c r="DQO895" s="14"/>
      <c r="DQP895" s="14"/>
      <c r="DQQ895" s="14"/>
      <c r="DQR895" s="14"/>
      <c r="DQS895" s="14"/>
      <c r="DQT895" s="14"/>
      <c r="DQU895" s="14"/>
      <c r="DQV895" s="14"/>
      <c r="DQW895" s="14"/>
      <c r="DQX895" s="14"/>
      <c r="DQY895" s="14"/>
      <c r="DQZ895" s="14"/>
      <c r="DRA895" s="14"/>
      <c r="DRB895" s="14"/>
      <c r="DRC895" s="14"/>
      <c r="DRD895" s="14"/>
      <c r="DRE895" s="14"/>
      <c r="DRF895" s="14"/>
      <c r="DRG895" s="14"/>
      <c r="DRH895" s="14"/>
      <c r="DRI895" s="14"/>
      <c r="DRJ895" s="14"/>
      <c r="DRK895" s="14"/>
      <c r="DRL895" s="14"/>
      <c r="DRM895" s="14"/>
      <c r="DRN895" s="14"/>
      <c r="DRO895" s="14"/>
      <c r="DRP895" s="14"/>
      <c r="DRQ895" s="14"/>
      <c r="DRR895" s="14"/>
      <c r="DRS895" s="14"/>
      <c r="DRT895" s="14"/>
      <c r="DRU895" s="14"/>
      <c r="DRV895" s="14"/>
      <c r="DRW895" s="14"/>
      <c r="DRX895" s="14"/>
      <c r="DRY895" s="14"/>
      <c r="DRZ895" s="14"/>
      <c r="DSA895" s="14"/>
      <c r="DSB895" s="14"/>
      <c r="DSC895" s="14"/>
      <c r="DSD895" s="14"/>
      <c r="DSE895" s="14"/>
      <c r="DSF895" s="14"/>
      <c r="DSG895" s="14"/>
      <c r="DSH895" s="14"/>
      <c r="DSI895" s="14"/>
      <c r="DSJ895" s="14"/>
      <c r="DSK895" s="14"/>
      <c r="DSL895" s="14"/>
      <c r="DSM895" s="14"/>
      <c r="DSN895" s="14"/>
      <c r="DSO895" s="14"/>
      <c r="DSP895" s="14"/>
      <c r="DSQ895" s="14"/>
      <c r="DSR895" s="14"/>
      <c r="DSS895" s="14"/>
      <c r="DST895" s="14"/>
      <c r="DSU895" s="14"/>
      <c r="DSV895" s="14"/>
      <c r="DSW895" s="14"/>
      <c r="DSX895" s="14"/>
      <c r="DSY895" s="14"/>
      <c r="DSZ895" s="14"/>
      <c r="DTA895" s="14"/>
      <c r="DTB895" s="14"/>
      <c r="DTC895" s="14"/>
      <c r="DTD895" s="14"/>
      <c r="DTE895" s="14"/>
      <c r="DTF895" s="14"/>
      <c r="DTG895" s="14"/>
      <c r="DTH895" s="14"/>
      <c r="DTI895" s="14"/>
      <c r="DTJ895" s="14"/>
      <c r="DTK895" s="14"/>
      <c r="DTL895" s="14"/>
      <c r="DTM895" s="14"/>
      <c r="DTN895" s="14"/>
      <c r="DTO895" s="14"/>
      <c r="DTP895" s="14"/>
      <c r="DTQ895" s="14"/>
      <c r="DTR895" s="14"/>
      <c r="DTS895" s="14"/>
      <c r="DTT895" s="14"/>
      <c r="DTU895" s="14"/>
      <c r="DTV895" s="14"/>
      <c r="DTW895" s="14"/>
      <c r="DTX895" s="14"/>
      <c r="DTY895" s="14"/>
      <c r="DTZ895" s="14"/>
      <c r="DUA895" s="14"/>
      <c r="DUB895" s="14"/>
      <c r="DUC895" s="14"/>
      <c r="DUD895" s="14"/>
      <c r="DUE895" s="14"/>
      <c r="DUF895" s="14"/>
      <c r="DUG895" s="14"/>
      <c r="DUH895" s="14"/>
      <c r="DUI895" s="14"/>
      <c r="DUJ895" s="14"/>
      <c r="DUK895" s="14"/>
      <c r="DUL895" s="14"/>
      <c r="DUM895" s="14"/>
      <c r="DUN895" s="14"/>
      <c r="DUO895" s="14"/>
      <c r="DUP895" s="14"/>
      <c r="DUQ895" s="14"/>
      <c r="DUR895" s="14"/>
      <c r="DUS895" s="14"/>
      <c r="DUT895" s="14"/>
      <c r="DUU895" s="14"/>
      <c r="DUV895" s="14"/>
      <c r="DUW895" s="14"/>
      <c r="DUX895" s="14"/>
      <c r="DUY895" s="14"/>
      <c r="DUZ895" s="14"/>
      <c r="DVA895" s="14"/>
      <c r="DVB895" s="14"/>
      <c r="DVC895" s="14"/>
      <c r="DVD895" s="14"/>
      <c r="DVE895" s="14"/>
      <c r="DVF895" s="14"/>
      <c r="DVG895" s="14"/>
      <c r="DVH895" s="14"/>
      <c r="DVI895" s="14"/>
      <c r="DVJ895" s="14"/>
      <c r="DVK895" s="14"/>
      <c r="DVL895" s="14"/>
      <c r="DVM895" s="14"/>
      <c r="DVN895" s="14"/>
      <c r="DVO895" s="14"/>
      <c r="DVP895" s="14"/>
      <c r="DVQ895" s="14"/>
      <c r="DVR895" s="14"/>
      <c r="DVS895" s="14"/>
      <c r="DVT895" s="14"/>
      <c r="DVU895" s="14"/>
      <c r="DVV895" s="14"/>
      <c r="DVW895" s="14"/>
      <c r="DVX895" s="14"/>
      <c r="DVY895" s="14"/>
      <c r="DVZ895" s="14"/>
      <c r="DWA895" s="14"/>
      <c r="DWB895" s="14"/>
      <c r="DWC895" s="14"/>
      <c r="DWD895" s="14"/>
      <c r="DWE895" s="14"/>
      <c r="DWF895" s="14"/>
      <c r="DWG895" s="14"/>
      <c r="DWH895" s="14"/>
      <c r="DWI895" s="14"/>
      <c r="DWJ895" s="14"/>
      <c r="DWK895" s="14"/>
      <c r="DWL895" s="14"/>
      <c r="DWM895" s="14"/>
      <c r="DWN895" s="14"/>
      <c r="DWO895" s="14"/>
      <c r="DWP895" s="14"/>
      <c r="DWQ895" s="14"/>
      <c r="DWR895" s="14"/>
      <c r="DWS895" s="14"/>
      <c r="DWT895" s="14"/>
      <c r="DWU895" s="14"/>
      <c r="DWV895" s="14"/>
      <c r="DWW895" s="14"/>
      <c r="DWX895" s="14"/>
      <c r="DWY895" s="14"/>
      <c r="DWZ895" s="14"/>
      <c r="DXA895" s="14"/>
      <c r="DXB895" s="14"/>
      <c r="DXC895" s="14"/>
      <c r="DXD895" s="14"/>
      <c r="DXE895" s="14"/>
      <c r="DXF895" s="14"/>
      <c r="DXG895" s="14"/>
      <c r="DXH895" s="14"/>
      <c r="DXI895" s="14"/>
      <c r="DXJ895" s="14"/>
      <c r="DXK895" s="14"/>
      <c r="DXL895" s="14"/>
      <c r="DXM895" s="14"/>
      <c r="DXN895" s="14"/>
      <c r="DXO895" s="14"/>
      <c r="DXP895" s="14"/>
      <c r="DXQ895" s="14"/>
      <c r="DXR895" s="14"/>
      <c r="DXS895" s="14"/>
      <c r="DXT895" s="14"/>
      <c r="DXU895" s="14"/>
      <c r="DXV895" s="14"/>
      <c r="DXW895" s="14"/>
      <c r="DXX895" s="14"/>
      <c r="DXY895" s="14"/>
      <c r="DXZ895" s="14"/>
      <c r="DYA895" s="14"/>
      <c r="DYB895" s="14"/>
      <c r="DYC895" s="14"/>
      <c r="DYD895" s="14"/>
      <c r="DYE895" s="14"/>
      <c r="DYF895" s="14"/>
      <c r="DYG895" s="14"/>
      <c r="DYH895" s="14"/>
      <c r="DYI895" s="14"/>
      <c r="DYJ895" s="14"/>
      <c r="DYK895" s="14"/>
      <c r="DYL895" s="14"/>
      <c r="DYM895" s="14"/>
      <c r="DYN895" s="14"/>
      <c r="DYO895" s="14"/>
      <c r="DYP895" s="14"/>
      <c r="DYQ895" s="14"/>
      <c r="DYR895" s="14"/>
      <c r="DYS895" s="14"/>
      <c r="DYT895" s="14"/>
      <c r="DYU895" s="14"/>
      <c r="DYV895" s="14"/>
      <c r="DYW895" s="14"/>
      <c r="DYX895" s="14"/>
      <c r="DYY895" s="14"/>
      <c r="DYZ895" s="14"/>
      <c r="DZA895" s="14"/>
      <c r="DZB895" s="14"/>
      <c r="DZC895" s="14"/>
      <c r="DZD895" s="14"/>
      <c r="DZE895" s="14"/>
      <c r="DZF895" s="14"/>
      <c r="DZG895" s="14"/>
      <c r="DZH895" s="14"/>
      <c r="DZI895" s="14"/>
      <c r="DZJ895" s="14"/>
      <c r="DZK895" s="14"/>
      <c r="DZL895" s="14"/>
      <c r="DZM895" s="14"/>
      <c r="DZN895" s="14"/>
      <c r="DZO895" s="14"/>
      <c r="DZP895" s="14"/>
      <c r="DZQ895" s="14"/>
      <c r="DZR895" s="14"/>
      <c r="DZS895" s="14"/>
      <c r="DZT895" s="14"/>
      <c r="DZU895" s="14"/>
      <c r="DZV895" s="14"/>
      <c r="DZW895" s="14"/>
      <c r="DZX895" s="14"/>
      <c r="DZY895" s="14"/>
      <c r="DZZ895" s="14"/>
      <c r="EAA895" s="14"/>
      <c r="EAB895" s="14"/>
      <c r="EAC895" s="14"/>
      <c r="EAD895" s="14"/>
      <c r="EAE895" s="14"/>
      <c r="EAF895" s="14"/>
      <c r="EAG895" s="14"/>
      <c r="EAH895" s="14"/>
      <c r="EAI895" s="14"/>
      <c r="EAJ895" s="14"/>
      <c r="EAK895" s="14"/>
      <c r="EAL895" s="14"/>
      <c r="EAM895" s="14"/>
      <c r="EAN895" s="14"/>
      <c r="EAO895" s="14"/>
      <c r="EAP895" s="14"/>
      <c r="EAQ895" s="14"/>
      <c r="EAR895" s="14"/>
      <c r="EAS895" s="14"/>
      <c r="EAT895" s="14"/>
      <c r="EAU895" s="14"/>
      <c r="EAV895" s="14"/>
      <c r="EAW895" s="14"/>
      <c r="EAX895" s="14"/>
      <c r="EAY895" s="14"/>
      <c r="EAZ895" s="14"/>
      <c r="EBA895" s="14"/>
      <c r="EBB895" s="14"/>
      <c r="EBC895" s="14"/>
      <c r="EBD895" s="14"/>
      <c r="EBE895" s="14"/>
      <c r="EBF895" s="14"/>
      <c r="EBG895" s="14"/>
      <c r="EBH895" s="14"/>
      <c r="EBI895" s="14"/>
      <c r="EBJ895" s="14"/>
      <c r="EBK895" s="14"/>
      <c r="EBL895" s="14"/>
      <c r="EBM895" s="14"/>
      <c r="EBN895" s="14"/>
      <c r="EBO895" s="14"/>
      <c r="EBP895" s="14"/>
      <c r="EBQ895" s="14"/>
      <c r="EBR895" s="14"/>
      <c r="EBS895" s="14"/>
      <c r="EBT895" s="14"/>
      <c r="EBU895" s="14"/>
      <c r="EBV895" s="14"/>
      <c r="EBW895" s="14"/>
      <c r="EBX895" s="14"/>
      <c r="EBY895" s="14"/>
      <c r="EBZ895" s="14"/>
      <c r="ECA895" s="14"/>
      <c r="ECB895" s="14"/>
      <c r="ECC895" s="14"/>
      <c r="ECD895" s="14"/>
      <c r="ECE895" s="14"/>
      <c r="ECF895" s="14"/>
      <c r="ECG895" s="14"/>
      <c r="ECH895" s="14"/>
      <c r="ECI895" s="14"/>
      <c r="ECJ895" s="14"/>
      <c r="ECK895" s="14"/>
      <c r="ECL895" s="14"/>
      <c r="ECM895" s="14"/>
      <c r="ECN895" s="14"/>
      <c r="ECO895" s="14"/>
      <c r="ECP895" s="14"/>
      <c r="ECQ895" s="14"/>
      <c r="ECR895" s="14"/>
      <c r="ECS895" s="14"/>
      <c r="ECT895" s="14"/>
      <c r="ECU895" s="14"/>
      <c r="ECV895" s="14"/>
      <c r="ECW895" s="14"/>
      <c r="ECX895" s="14"/>
      <c r="ECY895" s="14"/>
      <c r="ECZ895" s="14"/>
      <c r="EDA895" s="14"/>
      <c r="EDB895" s="14"/>
      <c r="EDC895" s="14"/>
      <c r="EDD895" s="14"/>
      <c r="EDE895" s="14"/>
      <c r="EDF895" s="14"/>
      <c r="EDG895" s="14"/>
      <c r="EDH895" s="14"/>
      <c r="EDI895" s="14"/>
      <c r="EDJ895" s="14"/>
      <c r="EDK895" s="14"/>
      <c r="EDL895" s="14"/>
      <c r="EDM895" s="14"/>
      <c r="EDN895" s="14"/>
      <c r="EDO895" s="14"/>
      <c r="EDP895" s="14"/>
      <c r="EDQ895" s="14"/>
      <c r="EDR895" s="14"/>
      <c r="EDS895" s="14"/>
      <c r="EDT895" s="14"/>
      <c r="EDU895" s="14"/>
      <c r="EDV895" s="14"/>
      <c r="EDW895" s="14"/>
      <c r="EDX895" s="14"/>
      <c r="EDY895" s="14"/>
      <c r="EDZ895" s="14"/>
      <c r="EEA895" s="14"/>
      <c r="EEB895" s="14"/>
      <c r="EEC895" s="14"/>
      <c r="EED895" s="14"/>
      <c r="EEE895" s="14"/>
      <c r="EEF895" s="14"/>
      <c r="EEG895" s="14"/>
      <c r="EEH895" s="14"/>
      <c r="EEI895" s="14"/>
      <c r="EEJ895" s="14"/>
      <c r="EEK895" s="14"/>
      <c r="EEL895" s="14"/>
      <c r="EEM895" s="14"/>
      <c r="EEN895" s="14"/>
      <c r="EEO895" s="14"/>
      <c r="EEP895" s="14"/>
      <c r="EEQ895" s="14"/>
      <c r="EER895" s="14"/>
      <c r="EES895" s="14"/>
      <c r="EET895" s="14"/>
      <c r="EEU895" s="14"/>
      <c r="EEV895" s="14"/>
      <c r="EEW895" s="14"/>
      <c r="EEX895" s="14"/>
      <c r="EEY895" s="14"/>
      <c r="EEZ895" s="14"/>
      <c r="EFA895" s="14"/>
      <c r="EFB895" s="14"/>
      <c r="EFC895" s="14"/>
      <c r="EFD895" s="14"/>
      <c r="EFE895" s="14"/>
      <c r="EFF895" s="14"/>
      <c r="EFG895" s="14"/>
      <c r="EFH895" s="14"/>
      <c r="EFI895" s="14"/>
      <c r="EFJ895" s="14"/>
      <c r="EFK895" s="14"/>
      <c r="EFL895" s="14"/>
      <c r="EFM895" s="14"/>
      <c r="EFN895" s="14"/>
      <c r="EFO895" s="14"/>
      <c r="EFP895" s="14"/>
      <c r="EFQ895" s="14"/>
      <c r="EFR895" s="14"/>
      <c r="EFS895" s="14"/>
      <c r="EFT895" s="14"/>
      <c r="EFU895" s="14"/>
      <c r="EFV895" s="14"/>
      <c r="EFW895" s="14"/>
      <c r="EFX895" s="14"/>
      <c r="EFY895" s="14"/>
      <c r="EFZ895" s="14"/>
      <c r="EGA895" s="14"/>
      <c r="EGB895" s="14"/>
      <c r="EGC895" s="14"/>
      <c r="EGD895" s="14"/>
      <c r="EGE895" s="14"/>
      <c r="EGF895" s="14"/>
      <c r="EGG895" s="14"/>
      <c r="EGH895" s="14"/>
      <c r="EGI895" s="14"/>
      <c r="EGJ895" s="14"/>
      <c r="EGK895" s="14"/>
      <c r="EGL895" s="14"/>
      <c r="EGM895" s="14"/>
      <c r="EGN895" s="14"/>
      <c r="EGO895" s="14"/>
      <c r="EGP895" s="14"/>
      <c r="EGQ895" s="14"/>
      <c r="EGR895" s="14"/>
      <c r="EGS895" s="14"/>
      <c r="EGT895" s="14"/>
      <c r="EGU895" s="14"/>
      <c r="EGV895" s="14"/>
      <c r="EGW895" s="14"/>
      <c r="EGX895" s="14"/>
      <c r="EGY895" s="14"/>
      <c r="EGZ895" s="14"/>
      <c r="EHA895" s="14"/>
      <c r="EHB895" s="14"/>
      <c r="EHC895" s="14"/>
      <c r="EHD895" s="14"/>
      <c r="EHE895" s="14"/>
      <c r="EHF895" s="14"/>
      <c r="EHG895" s="14"/>
      <c r="EHH895" s="14"/>
      <c r="EHI895" s="14"/>
      <c r="EHJ895" s="14"/>
      <c r="EHK895" s="14"/>
      <c r="EHL895" s="14"/>
      <c r="EHM895" s="14"/>
      <c r="EHN895" s="14"/>
      <c r="EHO895" s="14"/>
      <c r="EHP895" s="14"/>
      <c r="EHQ895" s="14"/>
      <c r="EHR895" s="14"/>
      <c r="EHS895" s="14"/>
      <c r="EHT895" s="14"/>
      <c r="EHU895" s="14"/>
      <c r="EHV895" s="14"/>
      <c r="EHW895" s="14"/>
      <c r="EHX895" s="14"/>
      <c r="EHY895" s="14"/>
      <c r="EHZ895" s="14"/>
      <c r="EIA895" s="14"/>
      <c r="EIB895" s="14"/>
      <c r="EIC895" s="14"/>
      <c r="EID895" s="14"/>
      <c r="EIE895" s="14"/>
      <c r="EIF895" s="14"/>
      <c r="EIG895" s="14"/>
      <c r="EIH895" s="14"/>
      <c r="EII895" s="14"/>
      <c r="EIJ895" s="14"/>
      <c r="EIK895" s="14"/>
      <c r="EIL895" s="14"/>
      <c r="EIM895" s="14"/>
      <c r="EIN895" s="14"/>
      <c r="EIO895" s="14"/>
      <c r="EIP895" s="14"/>
      <c r="EIQ895" s="14"/>
      <c r="EIR895" s="14"/>
      <c r="EIS895" s="14"/>
      <c r="EIT895" s="14"/>
      <c r="EIU895" s="14"/>
      <c r="EIV895" s="14"/>
      <c r="EIW895" s="14"/>
      <c r="EIX895" s="14"/>
      <c r="EIY895" s="14"/>
      <c r="EIZ895" s="14"/>
      <c r="EJA895" s="14"/>
      <c r="EJB895" s="14"/>
      <c r="EJC895" s="14"/>
      <c r="EJD895" s="14"/>
      <c r="EJE895" s="14"/>
      <c r="EJF895" s="14"/>
      <c r="EJG895" s="14"/>
      <c r="EJH895" s="14"/>
      <c r="EJI895" s="14"/>
      <c r="EJJ895" s="14"/>
      <c r="EJK895" s="14"/>
      <c r="EJL895" s="14"/>
      <c r="EJM895" s="14"/>
      <c r="EJN895" s="14"/>
      <c r="EJO895" s="14"/>
      <c r="EJP895" s="14"/>
      <c r="EJQ895" s="14"/>
      <c r="EJR895" s="14"/>
      <c r="EJS895" s="14"/>
      <c r="EJT895" s="14"/>
      <c r="EJU895" s="14"/>
      <c r="EJV895" s="14"/>
      <c r="EJW895" s="14"/>
      <c r="EJX895" s="14"/>
      <c r="EJY895" s="14"/>
      <c r="EJZ895" s="14"/>
      <c r="EKA895" s="14"/>
      <c r="EKB895" s="14"/>
      <c r="EKC895" s="14"/>
      <c r="EKD895" s="14"/>
      <c r="EKE895" s="14"/>
      <c r="EKF895" s="14"/>
      <c r="EKG895" s="14"/>
      <c r="EKH895" s="14"/>
      <c r="EKI895" s="14"/>
      <c r="EKJ895" s="14"/>
      <c r="EKK895" s="14"/>
      <c r="EKL895" s="14"/>
      <c r="EKM895" s="14"/>
      <c r="EKN895" s="14"/>
      <c r="EKO895" s="14"/>
      <c r="EKP895" s="14"/>
      <c r="EKQ895" s="14"/>
      <c r="EKR895" s="14"/>
      <c r="EKS895" s="14"/>
      <c r="EKT895" s="14"/>
      <c r="EKU895" s="14"/>
      <c r="EKV895" s="14"/>
      <c r="EKW895" s="14"/>
      <c r="EKX895" s="14"/>
      <c r="EKY895" s="14"/>
      <c r="EKZ895" s="14"/>
      <c r="ELA895" s="14"/>
      <c r="ELB895" s="14"/>
      <c r="ELC895" s="14"/>
      <c r="ELD895" s="14"/>
      <c r="ELE895" s="14"/>
      <c r="ELF895" s="14"/>
      <c r="ELG895" s="14"/>
      <c r="ELH895" s="14"/>
      <c r="ELI895" s="14"/>
      <c r="ELJ895" s="14"/>
      <c r="ELK895" s="14"/>
      <c r="ELL895" s="14"/>
      <c r="ELM895" s="14"/>
      <c r="ELN895" s="14"/>
      <c r="ELO895" s="14"/>
      <c r="ELP895" s="14"/>
      <c r="ELQ895" s="14"/>
      <c r="ELR895" s="14"/>
      <c r="ELS895" s="14"/>
      <c r="ELT895" s="14"/>
      <c r="ELU895" s="14"/>
      <c r="ELV895" s="14"/>
      <c r="ELW895" s="14"/>
      <c r="ELX895" s="14"/>
      <c r="ELY895" s="14"/>
      <c r="ELZ895" s="14"/>
      <c r="EMA895" s="14"/>
      <c r="EMB895" s="14"/>
      <c r="EMC895" s="14"/>
      <c r="EMD895" s="14"/>
      <c r="EME895" s="14"/>
      <c r="EMF895" s="14"/>
      <c r="EMG895" s="14"/>
      <c r="EMH895" s="14"/>
      <c r="EMI895" s="14"/>
      <c r="EMJ895" s="14"/>
      <c r="EMK895" s="14"/>
      <c r="EML895" s="14"/>
      <c r="EMM895" s="14"/>
      <c r="EMN895" s="14"/>
      <c r="EMO895" s="14"/>
      <c r="EMP895" s="14"/>
      <c r="EMQ895" s="14"/>
      <c r="EMR895" s="14"/>
      <c r="EMS895" s="14"/>
      <c r="EMT895" s="14"/>
      <c r="EMU895" s="14"/>
      <c r="EMV895" s="14"/>
      <c r="EMW895" s="14"/>
      <c r="EMX895" s="14"/>
      <c r="EMY895" s="14"/>
      <c r="EMZ895" s="14"/>
      <c r="ENA895" s="14"/>
      <c r="ENB895" s="14"/>
      <c r="ENC895" s="14"/>
      <c r="END895" s="14"/>
      <c r="ENE895" s="14"/>
      <c r="ENF895" s="14"/>
      <c r="ENG895" s="14"/>
      <c r="ENH895" s="14"/>
      <c r="ENI895" s="14"/>
      <c r="ENJ895" s="14"/>
      <c r="ENK895" s="14"/>
      <c r="ENL895" s="14"/>
      <c r="ENM895" s="14"/>
      <c r="ENN895" s="14"/>
      <c r="ENO895" s="14"/>
      <c r="ENP895" s="14"/>
      <c r="ENQ895" s="14"/>
      <c r="ENR895" s="14"/>
      <c r="ENS895" s="14"/>
      <c r="ENT895" s="14"/>
      <c r="ENU895" s="14"/>
      <c r="ENV895" s="14"/>
      <c r="ENW895" s="14"/>
      <c r="ENX895" s="14"/>
      <c r="ENY895" s="14"/>
      <c r="ENZ895" s="14"/>
      <c r="EOA895" s="14"/>
      <c r="EOB895" s="14"/>
      <c r="EOC895" s="14"/>
      <c r="EOD895" s="14"/>
      <c r="EOE895" s="14"/>
      <c r="EOF895" s="14"/>
      <c r="EOG895" s="14"/>
      <c r="EOH895" s="14"/>
      <c r="EOI895" s="14"/>
      <c r="EOJ895" s="14"/>
      <c r="EOK895" s="14"/>
      <c r="EOL895" s="14"/>
      <c r="EOM895" s="14"/>
      <c r="EON895" s="14"/>
      <c r="EOO895" s="14"/>
      <c r="EOP895" s="14"/>
      <c r="EOQ895" s="14"/>
      <c r="EOR895" s="14"/>
      <c r="EOS895" s="14"/>
      <c r="EOT895" s="14"/>
      <c r="EOU895" s="14"/>
      <c r="EOV895" s="14"/>
      <c r="EOW895" s="14"/>
      <c r="EOX895" s="14"/>
      <c r="EOY895" s="14"/>
      <c r="EOZ895" s="14"/>
      <c r="EPA895" s="14"/>
      <c r="EPB895" s="14"/>
      <c r="EPC895" s="14"/>
      <c r="EPD895" s="14"/>
      <c r="EPE895" s="14"/>
      <c r="EPF895" s="14"/>
      <c r="EPG895" s="14"/>
      <c r="EPH895" s="14"/>
      <c r="EPI895" s="14"/>
      <c r="EPJ895" s="14"/>
      <c r="EPK895" s="14"/>
      <c r="EPL895" s="14"/>
      <c r="EPM895" s="14"/>
      <c r="EPN895" s="14"/>
      <c r="EPO895" s="14"/>
      <c r="EPP895" s="14"/>
      <c r="EPQ895" s="14"/>
      <c r="EPR895" s="14"/>
      <c r="EPS895" s="14"/>
      <c r="EPT895" s="14"/>
      <c r="EPU895" s="14"/>
      <c r="EPV895" s="14"/>
      <c r="EPW895" s="14"/>
      <c r="EPX895" s="14"/>
      <c r="EPY895" s="14"/>
      <c r="EPZ895" s="14"/>
      <c r="EQA895" s="14"/>
      <c r="EQB895" s="14"/>
      <c r="EQC895" s="14"/>
      <c r="EQD895" s="14"/>
      <c r="EQE895" s="14"/>
      <c r="EQF895" s="14"/>
      <c r="EQG895" s="14"/>
      <c r="EQH895" s="14"/>
      <c r="EQI895" s="14"/>
      <c r="EQJ895" s="14"/>
      <c r="EQK895" s="14"/>
      <c r="EQL895" s="14"/>
      <c r="EQM895" s="14"/>
      <c r="EQN895" s="14"/>
      <c r="EQO895" s="14"/>
      <c r="EQP895" s="14"/>
      <c r="EQQ895" s="14"/>
      <c r="EQR895" s="14"/>
      <c r="EQS895" s="14"/>
      <c r="EQT895" s="14"/>
      <c r="EQU895" s="14"/>
      <c r="EQV895" s="14"/>
      <c r="EQW895" s="14"/>
      <c r="EQX895" s="14"/>
      <c r="EQY895" s="14"/>
      <c r="EQZ895" s="14"/>
      <c r="ERA895" s="14"/>
      <c r="ERB895" s="14"/>
      <c r="ERC895" s="14"/>
      <c r="ERD895" s="14"/>
      <c r="ERE895" s="14"/>
      <c r="ERF895" s="14"/>
      <c r="ERG895" s="14"/>
      <c r="ERH895" s="14"/>
      <c r="ERI895" s="14"/>
      <c r="ERJ895" s="14"/>
      <c r="ERK895" s="14"/>
      <c r="ERL895" s="14"/>
      <c r="ERM895" s="14"/>
      <c r="ERN895" s="14"/>
      <c r="ERO895" s="14"/>
      <c r="ERP895" s="14"/>
      <c r="ERQ895" s="14"/>
      <c r="ERR895" s="14"/>
      <c r="ERS895" s="14"/>
      <c r="ERT895" s="14"/>
      <c r="ERU895" s="14"/>
      <c r="ERV895" s="14"/>
      <c r="ERW895" s="14"/>
      <c r="ERX895" s="14"/>
      <c r="ERY895" s="14"/>
      <c r="ERZ895" s="14"/>
      <c r="ESA895" s="14"/>
      <c r="ESB895" s="14"/>
      <c r="ESC895" s="14"/>
      <c r="ESD895" s="14"/>
      <c r="ESE895" s="14"/>
      <c r="ESF895" s="14"/>
      <c r="ESG895" s="14"/>
      <c r="ESH895" s="14"/>
      <c r="ESI895" s="14"/>
      <c r="ESJ895" s="14"/>
      <c r="ESK895" s="14"/>
      <c r="ESL895" s="14"/>
      <c r="ESM895" s="14"/>
      <c r="ESN895" s="14"/>
      <c r="ESO895" s="14"/>
      <c r="ESP895" s="14"/>
      <c r="ESQ895" s="14"/>
      <c r="ESR895" s="14"/>
      <c r="ESS895" s="14"/>
      <c r="EST895" s="14"/>
      <c r="ESU895" s="14"/>
      <c r="ESV895" s="14"/>
      <c r="ESW895" s="14"/>
      <c r="ESX895" s="14"/>
      <c r="ESY895" s="14"/>
      <c r="ESZ895" s="14"/>
      <c r="ETA895" s="14"/>
      <c r="ETB895" s="14"/>
      <c r="ETC895" s="14"/>
      <c r="ETD895" s="14"/>
      <c r="ETE895" s="14"/>
      <c r="ETF895" s="14"/>
      <c r="ETG895" s="14"/>
      <c r="ETH895" s="14"/>
      <c r="ETI895" s="14"/>
      <c r="ETJ895" s="14"/>
      <c r="ETK895" s="14"/>
      <c r="ETL895" s="14"/>
      <c r="ETM895" s="14"/>
      <c r="ETN895" s="14"/>
      <c r="ETO895" s="14"/>
      <c r="ETP895" s="14"/>
      <c r="ETQ895" s="14"/>
      <c r="ETR895" s="14"/>
      <c r="ETS895" s="14"/>
      <c r="ETT895" s="14"/>
      <c r="ETU895" s="14"/>
      <c r="ETV895" s="14"/>
      <c r="ETW895" s="14"/>
      <c r="ETX895" s="14"/>
      <c r="ETY895" s="14"/>
      <c r="ETZ895" s="14"/>
      <c r="EUA895" s="14"/>
      <c r="EUB895" s="14"/>
      <c r="EUC895" s="14"/>
      <c r="EUD895" s="14"/>
      <c r="EUE895" s="14"/>
      <c r="EUF895" s="14"/>
      <c r="EUG895" s="14"/>
      <c r="EUH895" s="14"/>
      <c r="EUI895" s="14"/>
      <c r="EUJ895" s="14"/>
      <c r="EUK895" s="14"/>
      <c r="EUL895" s="14"/>
      <c r="EUM895" s="14"/>
      <c r="EUN895" s="14"/>
      <c r="EUO895" s="14"/>
      <c r="EUP895" s="14"/>
      <c r="EUQ895" s="14"/>
      <c r="EUR895" s="14"/>
      <c r="EUS895" s="14"/>
      <c r="EUT895" s="14"/>
      <c r="EUU895" s="14"/>
      <c r="EUV895" s="14"/>
      <c r="EUW895" s="14"/>
      <c r="EUX895" s="14"/>
      <c r="EUY895" s="14"/>
      <c r="EUZ895" s="14"/>
      <c r="EVA895" s="14"/>
      <c r="EVB895" s="14"/>
      <c r="EVC895" s="14"/>
      <c r="EVD895" s="14"/>
      <c r="EVE895" s="14"/>
      <c r="EVF895" s="14"/>
      <c r="EVG895" s="14"/>
      <c r="EVH895" s="14"/>
      <c r="EVI895" s="14"/>
      <c r="EVJ895" s="14"/>
      <c r="EVK895" s="14"/>
      <c r="EVL895" s="14"/>
      <c r="EVM895" s="14"/>
      <c r="EVN895" s="14"/>
      <c r="EVO895" s="14"/>
      <c r="EVP895" s="14"/>
      <c r="EVQ895" s="14"/>
      <c r="EVR895" s="14"/>
      <c r="EVS895" s="14"/>
      <c r="EVT895" s="14"/>
      <c r="EVU895" s="14"/>
      <c r="EVV895" s="14"/>
      <c r="EVW895" s="14"/>
      <c r="EVX895" s="14"/>
      <c r="EVY895" s="14"/>
      <c r="EVZ895" s="14"/>
      <c r="EWA895" s="14"/>
      <c r="EWB895" s="14"/>
      <c r="EWC895" s="14"/>
      <c r="EWD895" s="14"/>
      <c r="EWE895" s="14"/>
      <c r="EWF895" s="14"/>
      <c r="EWG895" s="14"/>
      <c r="EWH895" s="14"/>
      <c r="EWI895" s="14"/>
      <c r="EWJ895" s="14"/>
      <c r="EWK895" s="14"/>
      <c r="EWL895" s="14"/>
      <c r="EWM895" s="14"/>
      <c r="EWN895" s="14"/>
      <c r="EWO895" s="14"/>
      <c r="EWP895" s="14"/>
      <c r="EWQ895" s="14"/>
      <c r="EWR895" s="14"/>
      <c r="EWS895" s="14"/>
      <c r="EWT895" s="14"/>
      <c r="EWU895" s="14"/>
      <c r="EWV895" s="14"/>
      <c r="EWW895" s="14"/>
      <c r="EWX895" s="14"/>
      <c r="EWY895" s="14"/>
      <c r="EWZ895" s="14"/>
      <c r="EXA895" s="14"/>
      <c r="EXB895" s="14"/>
      <c r="EXC895" s="14"/>
      <c r="EXD895" s="14"/>
      <c r="EXE895" s="14"/>
      <c r="EXF895" s="14"/>
      <c r="EXG895" s="14"/>
      <c r="EXH895" s="14"/>
      <c r="EXI895" s="14"/>
      <c r="EXJ895" s="14"/>
      <c r="EXK895" s="14"/>
      <c r="EXL895" s="14"/>
      <c r="EXM895" s="14"/>
      <c r="EXN895" s="14"/>
      <c r="EXO895" s="14"/>
      <c r="EXP895" s="14"/>
      <c r="EXQ895" s="14"/>
      <c r="EXR895" s="14"/>
      <c r="EXS895" s="14"/>
      <c r="EXT895" s="14"/>
      <c r="EXU895" s="14"/>
      <c r="EXV895" s="14"/>
      <c r="EXW895" s="14"/>
      <c r="EXX895" s="14"/>
      <c r="EXY895" s="14"/>
      <c r="EXZ895" s="14"/>
      <c r="EYA895" s="14"/>
      <c r="EYB895" s="14"/>
      <c r="EYC895" s="14"/>
      <c r="EYD895" s="14"/>
      <c r="EYE895" s="14"/>
      <c r="EYF895" s="14"/>
      <c r="EYG895" s="14"/>
      <c r="EYH895" s="14"/>
      <c r="EYI895" s="14"/>
      <c r="EYJ895" s="14"/>
      <c r="EYK895" s="14"/>
      <c r="EYL895" s="14"/>
      <c r="EYM895" s="14"/>
      <c r="EYN895" s="14"/>
      <c r="EYO895" s="14"/>
      <c r="EYP895" s="14"/>
      <c r="EYQ895" s="14"/>
      <c r="EYR895" s="14"/>
      <c r="EYS895" s="14"/>
      <c r="EYT895" s="14"/>
      <c r="EYU895" s="14"/>
      <c r="EYV895" s="14"/>
      <c r="EYW895" s="14"/>
      <c r="EYX895" s="14"/>
      <c r="EYY895" s="14"/>
      <c r="EYZ895" s="14"/>
      <c r="EZA895" s="14"/>
      <c r="EZB895" s="14"/>
      <c r="EZC895" s="14"/>
      <c r="EZD895" s="14"/>
      <c r="EZE895" s="14"/>
      <c r="EZF895" s="14"/>
      <c r="EZG895" s="14"/>
      <c r="EZH895" s="14"/>
      <c r="EZI895" s="14"/>
      <c r="EZJ895" s="14"/>
      <c r="EZK895" s="14"/>
      <c r="EZL895" s="14"/>
      <c r="EZM895" s="14"/>
      <c r="EZN895" s="14"/>
      <c r="EZO895" s="14"/>
      <c r="EZP895" s="14"/>
      <c r="EZQ895" s="14"/>
      <c r="EZR895" s="14"/>
      <c r="EZS895" s="14"/>
      <c r="EZT895" s="14"/>
      <c r="EZU895" s="14"/>
      <c r="EZV895" s="14"/>
      <c r="EZW895" s="14"/>
      <c r="EZX895" s="14"/>
      <c r="EZY895" s="14"/>
      <c r="EZZ895" s="14"/>
      <c r="FAA895" s="14"/>
      <c r="FAB895" s="14"/>
      <c r="FAC895" s="14"/>
      <c r="FAD895" s="14"/>
      <c r="FAE895" s="14"/>
      <c r="FAF895" s="14"/>
      <c r="FAG895" s="14"/>
      <c r="FAH895" s="14"/>
      <c r="FAI895" s="14"/>
      <c r="FAJ895" s="14"/>
      <c r="FAK895" s="14"/>
      <c r="FAL895" s="14"/>
      <c r="FAM895" s="14"/>
      <c r="FAN895" s="14"/>
      <c r="FAO895" s="14"/>
      <c r="FAP895" s="14"/>
      <c r="FAQ895" s="14"/>
      <c r="FAR895" s="14"/>
      <c r="FAS895" s="14"/>
      <c r="FAT895" s="14"/>
      <c r="FAU895" s="14"/>
      <c r="FAV895" s="14"/>
      <c r="FAW895" s="14"/>
      <c r="FAX895" s="14"/>
      <c r="FAY895" s="14"/>
      <c r="FAZ895" s="14"/>
      <c r="FBA895" s="14"/>
      <c r="FBB895" s="14"/>
      <c r="FBC895" s="14"/>
      <c r="FBD895" s="14"/>
      <c r="FBE895" s="14"/>
      <c r="FBF895" s="14"/>
      <c r="FBG895" s="14"/>
      <c r="FBH895" s="14"/>
      <c r="FBI895" s="14"/>
      <c r="FBJ895" s="14"/>
      <c r="FBK895" s="14"/>
      <c r="FBL895" s="14"/>
      <c r="FBM895" s="14"/>
      <c r="FBN895" s="14"/>
      <c r="FBO895" s="14"/>
      <c r="FBP895" s="14"/>
      <c r="FBQ895" s="14"/>
      <c r="FBR895" s="14"/>
      <c r="FBS895" s="14"/>
      <c r="FBT895" s="14"/>
      <c r="FBU895" s="14"/>
      <c r="FBV895" s="14"/>
      <c r="FBW895" s="14"/>
      <c r="FBX895" s="14"/>
      <c r="FBY895" s="14"/>
      <c r="FBZ895" s="14"/>
      <c r="FCA895" s="14"/>
      <c r="FCB895" s="14"/>
      <c r="FCC895" s="14"/>
      <c r="FCD895" s="14"/>
      <c r="FCE895" s="14"/>
      <c r="FCF895" s="14"/>
      <c r="FCG895" s="14"/>
      <c r="FCH895" s="14"/>
      <c r="FCI895" s="14"/>
      <c r="FCJ895" s="14"/>
      <c r="FCK895" s="14"/>
      <c r="FCL895" s="14"/>
      <c r="FCM895" s="14"/>
      <c r="FCN895" s="14"/>
      <c r="FCO895" s="14"/>
      <c r="FCP895" s="14"/>
      <c r="FCQ895" s="14"/>
      <c r="FCR895" s="14"/>
      <c r="FCS895" s="14"/>
      <c r="FCT895" s="14"/>
      <c r="FCU895" s="14"/>
      <c r="FCV895" s="14"/>
      <c r="FCW895" s="14"/>
      <c r="FCX895" s="14"/>
      <c r="FCY895" s="14"/>
      <c r="FCZ895" s="14"/>
      <c r="FDA895" s="14"/>
      <c r="FDB895" s="14"/>
      <c r="FDC895" s="14"/>
      <c r="FDD895" s="14"/>
      <c r="FDE895" s="14"/>
      <c r="FDF895" s="14"/>
      <c r="FDG895" s="14"/>
      <c r="FDH895" s="14"/>
      <c r="FDI895" s="14"/>
      <c r="FDJ895" s="14"/>
      <c r="FDK895" s="14"/>
      <c r="FDL895" s="14"/>
      <c r="FDM895" s="14"/>
      <c r="FDN895" s="14"/>
      <c r="FDO895" s="14"/>
      <c r="FDP895" s="14"/>
      <c r="FDQ895" s="14"/>
      <c r="FDR895" s="14"/>
      <c r="FDS895" s="14"/>
      <c r="FDT895" s="14"/>
      <c r="FDU895" s="14"/>
      <c r="FDV895" s="14"/>
      <c r="FDW895" s="14"/>
      <c r="FDX895" s="14"/>
      <c r="FDY895" s="14"/>
      <c r="FDZ895" s="14"/>
      <c r="FEA895" s="14"/>
      <c r="FEB895" s="14"/>
      <c r="FEC895" s="14"/>
      <c r="FED895" s="14"/>
      <c r="FEE895" s="14"/>
      <c r="FEF895" s="14"/>
      <c r="FEG895" s="14"/>
      <c r="FEH895" s="14"/>
      <c r="FEI895" s="14"/>
      <c r="FEJ895" s="14"/>
      <c r="FEK895" s="14"/>
      <c r="FEL895" s="14"/>
      <c r="FEM895" s="14"/>
      <c r="FEN895" s="14"/>
      <c r="FEO895" s="14"/>
      <c r="FEP895" s="14"/>
      <c r="FEQ895" s="14"/>
      <c r="FER895" s="14"/>
      <c r="FES895" s="14"/>
      <c r="FET895" s="14"/>
      <c r="FEU895" s="14"/>
      <c r="FEV895" s="14"/>
      <c r="FEW895" s="14"/>
      <c r="FEX895" s="14"/>
      <c r="FEY895" s="14"/>
      <c r="FEZ895" s="14"/>
      <c r="FFA895" s="14"/>
      <c r="FFB895" s="14"/>
      <c r="FFC895" s="14"/>
      <c r="FFD895" s="14"/>
      <c r="FFE895" s="14"/>
      <c r="FFF895" s="14"/>
      <c r="FFG895" s="14"/>
      <c r="FFH895" s="14"/>
      <c r="FFI895" s="14"/>
      <c r="FFJ895" s="14"/>
      <c r="FFK895" s="14"/>
      <c r="FFL895" s="14"/>
      <c r="FFM895" s="14"/>
      <c r="FFN895" s="14"/>
      <c r="FFO895" s="14"/>
      <c r="FFP895" s="14"/>
      <c r="FFQ895" s="14"/>
      <c r="FFR895" s="14"/>
      <c r="FFS895" s="14"/>
      <c r="FFT895" s="14"/>
      <c r="FFU895" s="14"/>
      <c r="FFV895" s="14"/>
      <c r="FFW895" s="14"/>
      <c r="FFX895" s="14"/>
      <c r="FFY895" s="14"/>
      <c r="FFZ895" s="14"/>
      <c r="FGA895" s="14"/>
      <c r="FGB895" s="14"/>
      <c r="FGC895" s="14"/>
      <c r="FGD895" s="14"/>
      <c r="FGE895" s="14"/>
      <c r="FGF895" s="14"/>
      <c r="FGG895" s="14"/>
      <c r="FGH895" s="14"/>
      <c r="FGI895" s="14"/>
      <c r="FGJ895" s="14"/>
      <c r="FGK895" s="14"/>
      <c r="FGL895" s="14"/>
      <c r="FGM895" s="14"/>
      <c r="FGN895" s="14"/>
      <c r="FGO895" s="14"/>
      <c r="FGP895" s="14"/>
      <c r="FGQ895" s="14"/>
      <c r="FGR895" s="14"/>
      <c r="FGS895" s="14"/>
      <c r="FGT895" s="14"/>
      <c r="FGU895" s="14"/>
      <c r="FGV895" s="14"/>
      <c r="FGW895" s="14"/>
      <c r="FGX895" s="14"/>
      <c r="FGY895" s="14"/>
      <c r="FGZ895" s="14"/>
      <c r="FHA895" s="14"/>
      <c r="FHB895" s="14"/>
      <c r="FHC895" s="14"/>
      <c r="FHD895" s="14"/>
      <c r="FHE895" s="14"/>
      <c r="FHF895" s="14"/>
      <c r="FHG895" s="14"/>
      <c r="FHH895" s="14"/>
      <c r="FHI895" s="14"/>
      <c r="FHJ895" s="14"/>
      <c r="FHK895" s="14"/>
      <c r="FHL895" s="14"/>
      <c r="FHM895" s="14"/>
      <c r="FHN895" s="14"/>
      <c r="FHO895" s="14"/>
      <c r="FHP895" s="14"/>
      <c r="FHQ895" s="14"/>
      <c r="FHR895" s="14"/>
      <c r="FHS895" s="14"/>
      <c r="FHT895" s="14"/>
      <c r="FHU895" s="14"/>
      <c r="FHV895" s="14"/>
      <c r="FHW895" s="14"/>
      <c r="FHX895" s="14"/>
      <c r="FHY895" s="14"/>
      <c r="FHZ895" s="14"/>
      <c r="FIA895" s="14"/>
      <c r="FIB895" s="14"/>
      <c r="FIC895" s="14"/>
      <c r="FID895" s="14"/>
      <c r="FIE895" s="14"/>
      <c r="FIF895" s="14"/>
      <c r="FIG895" s="14"/>
      <c r="FIH895" s="14"/>
      <c r="FII895" s="14"/>
      <c r="FIJ895" s="14"/>
      <c r="FIK895" s="14"/>
      <c r="FIL895" s="14"/>
      <c r="FIM895" s="14"/>
      <c r="FIN895" s="14"/>
      <c r="FIO895" s="14"/>
      <c r="FIP895" s="14"/>
      <c r="FIQ895" s="14"/>
      <c r="FIR895" s="14"/>
      <c r="FIS895" s="14"/>
      <c r="FIT895" s="14"/>
      <c r="FIU895" s="14"/>
      <c r="FIV895" s="14"/>
      <c r="FIW895" s="14"/>
      <c r="FIX895" s="14"/>
      <c r="FIY895" s="14"/>
      <c r="FIZ895" s="14"/>
      <c r="FJA895" s="14"/>
      <c r="FJB895" s="14"/>
      <c r="FJC895" s="14"/>
      <c r="FJD895" s="14"/>
      <c r="FJE895" s="14"/>
      <c r="FJF895" s="14"/>
      <c r="FJG895" s="14"/>
      <c r="FJH895" s="14"/>
      <c r="FJI895" s="14"/>
      <c r="FJJ895" s="14"/>
      <c r="FJK895" s="14"/>
      <c r="FJL895" s="14"/>
      <c r="FJM895" s="14"/>
      <c r="FJN895" s="14"/>
      <c r="FJO895" s="14"/>
      <c r="FJP895" s="14"/>
      <c r="FJQ895" s="14"/>
      <c r="FJR895" s="14"/>
      <c r="FJS895" s="14"/>
      <c r="FJT895" s="14"/>
      <c r="FJU895" s="14"/>
      <c r="FJV895" s="14"/>
      <c r="FJW895" s="14"/>
      <c r="FJX895" s="14"/>
      <c r="FJY895" s="14"/>
      <c r="FJZ895" s="14"/>
      <c r="FKA895" s="14"/>
      <c r="FKB895" s="14"/>
      <c r="FKC895" s="14"/>
      <c r="FKD895" s="14"/>
      <c r="FKE895" s="14"/>
      <c r="FKF895" s="14"/>
      <c r="FKG895" s="14"/>
      <c r="FKH895" s="14"/>
      <c r="FKI895" s="14"/>
      <c r="FKJ895" s="14"/>
      <c r="FKK895" s="14"/>
      <c r="FKL895" s="14"/>
      <c r="FKM895" s="14"/>
      <c r="FKN895" s="14"/>
      <c r="FKO895" s="14"/>
      <c r="FKP895" s="14"/>
      <c r="FKQ895" s="14"/>
      <c r="FKR895" s="14"/>
      <c r="FKS895" s="14"/>
      <c r="FKT895" s="14"/>
      <c r="FKU895" s="14"/>
      <c r="FKV895" s="14"/>
      <c r="FKW895" s="14"/>
      <c r="FKX895" s="14"/>
      <c r="FKY895" s="14"/>
      <c r="FKZ895" s="14"/>
      <c r="FLA895" s="14"/>
      <c r="FLB895" s="14"/>
      <c r="FLC895" s="14"/>
      <c r="FLD895" s="14"/>
      <c r="FLE895" s="14"/>
      <c r="FLF895" s="14"/>
      <c r="FLG895" s="14"/>
      <c r="FLH895" s="14"/>
      <c r="FLI895" s="14"/>
      <c r="FLJ895" s="14"/>
      <c r="FLK895" s="14"/>
      <c r="FLL895" s="14"/>
      <c r="FLM895" s="14"/>
      <c r="FLN895" s="14"/>
      <c r="FLO895" s="14"/>
      <c r="FLP895" s="14"/>
      <c r="FLQ895" s="14"/>
      <c r="FLR895" s="14"/>
      <c r="FLS895" s="14"/>
      <c r="FLT895" s="14"/>
      <c r="FLU895" s="14"/>
      <c r="FLV895" s="14"/>
      <c r="FLW895" s="14"/>
      <c r="FLX895" s="14"/>
      <c r="FLY895" s="14"/>
      <c r="FLZ895" s="14"/>
      <c r="FMA895" s="14"/>
      <c r="FMB895" s="14"/>
      <c r="FMC895" s="14"/>
      <c r="FMD895" s="14"/>
      <c r="FME895" s="14"/>
      <c r="FMF895" s="14"/>
      <c r="FMG895" s="14"/>
      <c r="FMH895" s="14"/>
      <c r="FMI895" s="14"/>
      <c r="FMJ895" s="14"/>
      <c r="FMK895" s="14"/>
      <c r="FML895" s="14"/>
      <c r="FMM895" s="14"/>
      <c r="FMN895" s="14"/>
      <c r="FMO895" s="14"/>
      <c r="FMP895" s="14"/>
      <c r="FMQ895" s="14"/>
      <c r="FMR895" s="14"/>
      <c r="FMS895" s="14"/>
      <c r="FMT895" s="14"/>
      <c r="FMU895" s="14"/>
      <c r="FMV895" s="14"/>
      <c r="FMW895" s="14"/>
      <c r="FMX895" s="14"/>
      <c r="FMY895" s="14"/>
      <c r="FMZ895" s="14"/>
      <c r="FNA895" s="14"/>
      <c r="FNB895" s="14"/>
      <c r="FNC895" s="14"/>
      <c r="FND895" s="14"/>
      <c r="FNE895" s="14"/>
      <c r="FNF895" s="14"/>
      <c r="FNG895" s="14"/>
      <c r="FNH895" s="14"/>
      <c r="FNI895" s="14"/>
      <c r="FNJ895" s="14"/>
      <c r="FNK895" s="14"/>
      <c r="FNL895" s="14"/>
      <c r="FNM895" s="14"/>
      <c r="FNN895" s="14"/>
      <c r="FNO895" s="14"/>
      <c r="FNP895" s="14"/>
      <c r="FNQ895" s="14"/>
      <c r="FNR895" s="14"/>
      <c r="FNS895" s="14"/>
      <c r="FNT895" s="14"/>
      <c r="FNU895" s="14"/>
      <c r="FNV895" s="14"/>
      <c r="FNW895" s="14"/>
      <c r="FNX895" s="14"/>
      <c r="FNY895" s="14"/>
      <c r="FNZ895" s="14"/>
      <c r="FOA895" s="14"/>
      <c r="FOB895" s="14"/>
      <c r="FOC895" s="14"/>
      <c r="FOD895" s="14"/>
      <c r="FOE895" s="14"/>
      <c r="FOF895" s="14"/>
      <c r="FOG895" s="14"/>
      <c r="FOH895" s="14"/>
      <c r="FOI895" s="14"/>
      <c r="FOJ895" s="14"/>
      <c r="FOK895" s="14"/>
      <c r="FOL895" s="14"/>
      <c r="FOM895" s="14"/>
      <c r="FON895" s="14"/>
      <c r="FOO895" s="14"/>
      <c r="FOP895" s="14"/>
      <c r="FOQ895" s="14"/>
      <c r="FOR895" s="14"/>
      <c r="FOS895" s="14"/>
      <c r="FOT895" s="14"/>
      <c r="FOU895" s="14"/>
      <c r="FOV895" s="14"/>
      <c r="FOW895" s="14"/>
      <c r="FOX895" s="14"/>
      <c r="FOY895" s="14"/>
      <c r="FOZ895" s="14"/>
      <c r="FPA895" s="14"/>
      <c r="FPB895" s="14"/>
      <c r="FPC895" s="14"/>
      <c r="FPD895" s="14"/>
      <c r="FPE895" s="14"/>
      <c r="FPF895" s="14"/>
      <c r="FPG895" s="14"/>
      <c r="FPH895" s="14"/>
      <c r="FPI895" s="14"/>
      <c r="FPJ895" s="14"/>
      <c r="FPK895" s="14"/>
      <c r="FPL895" s="14"/>
      <c r="FPM895" s="14"/>
      <c r="FPN895" s="14"/>
      <c r="FPO895" s="14"/>
      <c r="FPP895" s="14"/>
      <c r="FPQ895" s="14"/>
      <c r="FPR895" s="14"/>
      <c r="FPS895" s="14"/>
      <c r="FPT895" s="14"/>
      <c r="FPU895" s="14"/>
      <c r="FPV895" s="14"/>
      <c r="FPW895" s="14"/>
      <c r="FPX895" s="14"/>
      <c r="FPY895" s="14"/>
      <c r="FPZ895" s="14"/>
      <c r="FQA895" s="14"/>
      <c r="FQB895" s="14"/>
      <c r="FQC895" s="14"/>
      <c r="FQD895" s="14"/>
      <c r="FQE895" s="14"/>
      <c r="FQF895" s="14"/>
      <c r="FQG895" s="14"/>
      <c r="FQH895" s="14"/>
      <c r="FQI895" s="14"/>
      <c r="FQJ895" s="14"/>
      <c r="FQK895" s="14"/>
      <c r="FQL895" s="14"/>
      <c r="FQM895" s="14"/>
      <c r="FQN895" s="14"/>
      <c r="FQO895" s="14"/>
      <c r="FQP895" s="14"/>
      <c r="FQQ895" s="14"/>
      <c r="FQR895" s="14"/>
      <c r="FQS895" s="14"/>
      <c r="FQT895" s="14"/>
      <c r="FQU895" s="14"/>
      <c r="FQV895" s="14"/>
      <c r="FQW895" s="14"/>
      <c r="FQX895" s="14"/>
      <c r="FQY895" s="14"/>
      <c r="FQZ895" s="14"/>
      <c r="FRA895" s="14"/>
      <c r="FRB895" s="14"/>
      <c r="FRC895" s="14"/>
      <c r="FRD895" s="14"/>
      <c r="FRE895" s="14"/>
      <c r="FRF895" s="14"/>
      <c r="FRG895" s="14"/>
      <c r="FRH895" s="14"/>
      <c r="FRI895" s="14"/>
      <c r="FRJ895" s="14"/>
      <c r="FRK895" s="14"/>
      <c r="FRL895" s="14"/>
      <c r="FRM895" s="14"/>
      <c r="FRN895" s="14"/>
      <c r="FRO895" s="14"/>
      <c r="FRP895" s="14"/>
      <c r="FRQ895" s="14"/>
      <c r="FRR895" s="14"/>
      <c r="FRS895" s="14"/>
      <c r="FRT895" s="14"/>
      <c r="FRU895" s="14"/>
      <c r="FRV895" s="14"/>
      <c r="FRW895" s="14"/>
      <c r="FRX895" s="14"/>
      <c r="FRY895" s="14"/>
      <c r="FRZ895" s="14"/>
      <c r="FSA895" s="14"/>
      <c r="FSB895" s="14"/>
      <c r="FSC895" s="14"/>
      <c r="FSD895" s="14"/>
      <c r="FSE895" s="14"/>
      <c r="FSF895" s="14"/>
      <c r="FSG895" s="14"/>
      <c r="FSH895" s="14"/>
      <c r="FSI895" s="14"/>
      <c r="FSJ895" s="14"/>
      <c r="FSK895" s="14"/>
      <c r="FSL895" s="14"/>
      <c r="FSM895" s="14"/>
      <c r="FSN895" s="14"/>
      <c r="FSO895" s="14"/>
      <c r="FSP895" s="14"/>
      <c r="FSQ895" s="14"/>
      <c r="FSR895" s="14"/>
      <c r="FSS895" s="14"/>
      <c r="FST895" s="14"/>
      <c r="FSU895" s="14"/>
      <c r="FSV895" s="14"/>
      <c r="FSW895" s="14"/>
      <c r="FSX895" s="14"/>
      <c r="FSY895" s="14"/>
      <c r="FSZ895" s="14"/>
      <c r="FTA895" s="14"/>
      <c r="FTB895" s="14"/>
      <c r="FTC895" s="14"/>
      <c r="FTD895" s="14"/>
      <c r="FTE895" s="14"/>
      <c r="FTF895" s="14"/>
      <c r="FTG895" s="14"/>
      <c r="FTH895" s="14"/>
      <c r="FTI895" s="14"/>
      <c r="FTJ895" s="14"/>
      <c r="FTK895" s="14"/>
      <c r="FTL895" s="14"/>
      <c r="FTM895" s="14"/>
      <c r="FTN895" s="14"/>
      <c r="FTO895" s="14"/>
      <c r="FTP895" s="14"/>
      <c r="FTQ895" s="14"/>
      <c r="FTR895" s="14"/>
      <c r="FTS895" s="14"/>
      <c r="FTT895" s="14"/>
      <c r="FTU895" s="14"/>
      <c r="FTV895" s="14"/>
      <c r="FTW895" s="14"/>
      <c r="FTX895" s="14"/>
      <c r="FTY895" s="14"/>
      <c r="FTZ895" s="14"/>
      <c r="FUA895" s="14"/>
      <c r="FUB895" s="14"/>
      <c r="FUC895" s="14"/>
      <c r="FUD895" s="14"/>
      <c r="FUE895" s="14"/>
      <c r="FUF895" s="14"/>
      <c r="FUG895" s="14"/>
      <c r="FUH895" s="14"/>
      <c r="FUI895" s="14"/>
      <c r="FUJ895" s="14"/>
      <c r="FUK895" s="14"/>
      <c r="FUL895" s="14"/>
      <c r="FUM895" s="14"/>
      <c r="FUN895" s="14"/>
      <c r="FUO895" s="14"/>
      <c r="FUP895" s="14"/>
      <c r="FUQ895" s="14"/>
      <c r="FUR895" s="14"/>
      <c r="FUS895" s="14"/>
      <c r="FUT895" s="14"/>
      <c r="FUU895" s="14"/>
      <c r="FUV895" s="14"/>
      <c r="FUW895" s="14"/>
      <c r="FUX895" s="14"/>
      <c r="FUY895" s="14"/>
      <c r="FUZ895" s="14"/>
      <c r="FVA895" s="14"/>
      <c r="FVB895" s="14"/>
      <c r="FVC895" s="14"/>
      <c r="FVD895" s="14"/>
      <c r="FVE895" s="14"/>
      <c r="FVF895" s="14"/>
      <c r="FVG895" s="14"/>
      <c r="FVH895" s="14"/>
      <c r="FVI895" s="14"/>
      <c r="FVJ895" s="14"/>
      <c r="FVK895" s="14"/>
      <c r="FVL895" s="14"/>
      <c r="FVM895" s="14"/>
      <c r="FVN895" s="14"/>
      <c r="FVO895" s="14"/>
      <c r="FVP895" s="14"/>
      <c r="FVQ895" s="14"/>
      <c r="FVR895" s="14"/>
      <c r="FVS895" s="14"/>
      <c r="FVT895" s="14"/>
      <c r="FVU895" s="14"/>
      <c r="FVV895" s="14"/>
      <c r="FVW895" s="14"/>
      <c r="FVX895" s="14"/>
      <c r="FVY895" s="14"/>
      <c r="FVZ895" s="14"/>
      <c r="FWA895" s="14"/>
      <c r="FWB895" s="14"/>
      <c r="FWC895" s="14"/>
      <c r="FWD895" s="14"/>
      <c r="FWE895" s="14"/>
      <c r="FWF895" s="14"/>
      <c r="FWG895" s="14"/>
      <c r="FWH895" s="14"/>
      <c r="FWI895" s="14"/>
      <c r="FWJ895" s="14"/>
      <c r="FWK895" s="14"/>
      <c r="FWL895" s="14"/>
      <c r="FWM895" s="14"/>
      <c r="FWN895" s="14"/>
      <c r="FWO895" s="14"/>
      <c r="FWP895" s="14"/>
      <c r="FWQ895" s="14"/>
      <c r="FWR895" s="14"/>
      <c r="FWS895" s="14"/>
      <c r="FWT895" s="14"/>
      <c r="FWU895" s="14"/>
      <c r="FWV895" s="14"/>
      <c r="FWW895" s="14"/>
      <c r="FWX895" s="14"/>
      <c r="FWY895" s="14"/>
      <c r="FWZ895" s="14"/>
      <c r="FXA895" s="14"/>
      <c r="FXB895" s="14"/>
      <c r="FXC895" s="14"/>
      <c r="FXD895" s="14"/>
      <c r="FXE895" s="14"/>
      <c r="FXF895" s="14"/>
      <c r="FXG895" s="14"/>
      <c r="FXH895" s="14"/>
      <c r="FXI895" s="14"/>
      <c r="FXJ895" s="14"/>
      <c r="FXK895" s="14"/>
      <c r="FXL895" s="14"/>
      <c r="FXM895" s="14"/>
      <c r="FXN895" s="14"/>
      <c r="FXO895" s="14"/>
      <c r="FXP895" s="14"/>
      <c r="FXQ895" s="14"/>
      <c r="FXR895" s="14"/>
      <c r="FXS895" s="14"/>
      <c r="FXT895" s="14"/>
      <c r="FXU895" s="14"/>
      <c r="FXV895" s="14"/>
      <c r="FXW895" s="14"/>
      <c r="FXX895" s="14"/>
      <c r="FXY895" s="14"/>
      <c r="FXZ895" s="14"/>
      <c r="FYA895" s="14"/>
      <c r="FYB895" s="14"/>
      <c r="FYC895" s="14"/>
      <c r="FYD895" s="14"/>
      <c r="FYE895" s="14"/>
      <c r="FYF895" s="14"/>
      <c r="FYG895" s="14"/>
      <c r="FYH895" s="14"/>
      <c r="FYI895" s="14"/>
      <c r="FYJ895" s="14"/>
      <c r="FYK895" s="14"/>
      <c r="FYL895" s="14"/>
      <c r="FYM895" s="14"/>
      <c r="FYN895" s="14"/>
      <c r="FYO895" s="14"/>
      <c r="FYP895" s="14"/>
      <c r="FYQ895" s="14"/>
      <c r="FYR895" s="14"/>
      <c r="FYS895" s="14"/>
      <c r="FYT895" s="14"/>
      <c r="FYU895" s="14"/>
      <c r="FYV895" s="14"/>
      <c r="FYW895" s="14"/>
      <c r="FYX895" s="14"/>
      <c r="FYY895" s="14"/>
      <c r="FYZ895" s="14"/>
      <c r="FZA895" s="14"/>
      <c r="FZB895" s="14"/>
      <c r="FZC895" s="14"/>
      <c r="FZD895" s="14"/>
      <c r="FZE895" s="14"/>
      <c r="FZF895" s="14"/>
      <c r="FZG895" s="14"/>
      <c r="FZH895" s="14"/>
      <c r="FZI895" s="14"/>
      <c r="FZJ895" s="14"/>
      <c r="FZK895" s="14"/>
      <c r="FZL895" s="14"/>
      <c r="FZM895" s="14"/>
      <c r="FZN895" s="14"/>
      <c r="FZO895" s="14"/>
      <c r="FZP895" s="14"/>
      <c r="FZQ895" s="14"/>
      <c r="FZR895" s="14"/>
      <c r="FZS895" s="14"/>
      <c r="FZT895" s="14"/>
      <c r="FZU895" s="14"/>
      <c r="FZV895" s="14"/>
      <c r="FZW895" s="14"/>
      <c r="FZX895" s="14"/>
      <c r="FZY895" s="14"/>
      <c r="FZZ895" s="14"/>
      <c r="GAA895" s="14"/>
      <c r="GAB895" s="14"/>
      <c r="GAC895" s="14"/>
      <c r="GAD895" s="14"/>
      <c r="GAE895" s="14"/>
      <c r="GAF895" s="14"/>
      <c r="GAG895" s="14"/>
      <c r="GAH895" s="14"/>
      <c r="GAI895" s="14"/>
      <c r="GAJ895" s="14"/>
      <c r="GAK895" s="14"/>
      <c r="GAL895" s="14"/>
      <c r="GAM895" s="14"/>
      <c r="GAN895" s="14"/>
      <c r="GAO895" s="14"/>
      <c r="GAP895" s="14"/>
      <c r="GAQ895" s="14"/>
      <c r="GAR895" s="14"/>
      <c r="GAS895" s="14"/>
      <c r="GAT895" s="14"/>
      <c r="GAU895" s="14"/>
      <c r="GAV895" s="14"/>
      <c r="GAW895" s="14"/>
      <c r="GAX895" s="14"/>
      <c r="GAY895" s="14"/>
      <c r="GAZ895" s="14"/>
      <c r="GBA895" s="14"/>
      <c r="GBB895" s="14"/>
      <c r="GBC895" s="14"/>
      <c r="GBD895" s="14"/>
      <c r="GBE895" s="14"/>
      <c r="GBF895" s="14"/>
      <c r="GBG895" s="14"/>
      <c r="GBH895" s="14"/>
      <c r="GBI895" s="14"/>
      <c r="GBJ895" s="14"/>
      <c r="GBK895" s="14"/>
      <c r="GBL895" s="14"/>
      <c r="GBM895" s="14"/>
      <c r="GBN895" s="14"/>
      <c r="GBO895" s="14"/>
      <c r="GBP895" s="14"/>
      <c r="GBQ895" s="14"/>
      <c r="GBR895" s="14"/>
      <c r="GBS895" s="14"/>
      <c r="GBT895" s="14"/>
      <c r="GBU895" s="14"/>
      <c r="GBV895" s="14"/>
      <c r="GBW895" s="14"/>
      <c r="GBX895" s="14"/>
      <c r="GBY895" s="14"/>
      <c r="GBZ895" s="14"/>
      <c r="GCA895" s="14"/>
      <c r="GCB895" s="14"/>
      <c r="GCC895" s="14"/>
      <c r="GCD895" s="14"/>
      <c r="GCE895" s="14"/>
      <c r="GCF895" s="14"/>
      <c r="GCG895" s="14"/>
      <c r="GCH895" s="14"/>
      <c r="GCI895" s="14"/>
      <c r="GCJ895" s="14"/>
      <c r="GCK895" s="14"/>
      <c r="GCL895" s="14"/>
      <c r="GCM895" s="14"/>
      <c r="GCN895" s="14"/>
      <c r="GCO895" s="14"/>
      <c r="GCP895" s="14"/>
      <c r="GCQ895" s="14"/>
      <c r="GCR895" s="14"/>
      <c r="GCS895" s="14"/>
      <c r="GCT895" s="14"/>
      <c r="GCU895" s="14"/>
      <c r="GCV895" s="14"/>
      <c r="GCW895" s="14"/>
      <c r="GCX895" s="14"/>
      <c r="GCY895" s="14"/>
      <c r="GCZ895" s="14"/>
      <c r="GDA895" s="14"/>
      <c r="GDB895" s="14"/>
      <c r="GDC895" s="14"/>
      <c r="GDD895" s="14"/>
      <c r="GDE895" s="14"/>
      <c r="GDF895" s="14"/>
      <c r="GDG895" s="14"/>
      <c r="GDH895" s="14"/>
      <c r="GDI895" s="14"/>
      <c r="GDJ895" s="14"/>
      <c r="GDK895" s="14"/>
      <c r="GDL895" s="14"/>
      <c r="GDM895" s="14"/>
      <c r="GDN895" s="14"/>
      <c r="GDO895" s="14"/>
      <c r="GDP895" s="14"/>
      <c r="GDQ895" s="14"/>
      <c r="GDR895" s="14"/>
      <c r="GDS895" s="14"/>
      <c r="GDT895" s="14"/>
      <c r="GDU895" s="14"/>
      <c r="GDV895" s="14"/>
      <c r="GDW895" s="14"/>
      <c r="GDX895" s="14"/>
      <c r="GDY895" s="14"/>
      <c r="GDZ895" s="14"/>
      <c r="GEA895" s="14"/>
      <c r="GEB895" s="14"/>
      <c r="GEC895" s="14"/>
      <c r="GED895" s="14"/>
      <c r="GEE895" s="14"/>
      <c r="GEF895" s="14"/>
      <c r="GEG895" s="14"/>
      <c r="GEH895" s="14"/>
      <c r="GEI895" s="14"/>
      <c r="GEJ895" s="14"/>
      <c r="GEK895" s="14"/>
      <c r="GEL895" s="14"/>
      <c r="GEM895" s="14"/>
      <c r="GEN895" s="14"/>
      <c r="GEO895" s="14"/>
      <c r="GEP895" s="14"/>
      <c r="GEQ895" s="14"/>
      <c r="GER895" s="14"/>
      <c r="GES895" s="14"/>
      <c r="GET895" s="14"/>
      <c r="GEU895" s="14"/>
      <c r="GEV895" s="14"/>
      <c r="GEW895" s="14"/>
      <c r="GEX895" s="14"/>
      <c r="GEY895" s="14"/>
      <c r="GEZ895" s="14"/>
      <c r="GFA895" s="14"/>
      <c r="GFB895" s="14"/>
      <c r="GFC895" s="14"/>
      <c r="GFD895" s="14"/>
      <c r="GFE895" s="14"/>
      <c r="GFF895" s="14"/>
      <c r="GFG895" s="14"/>
      <c r="GFH895" s="14"/>
      <c r="GFI895" s="14"/>
      <c r="GFJ895" s="14"/>
      <c r="GFK895" s="14"/>
      <c r="GFL895" s="14"/>
      <c r="GFM895" s="14"/>
      <c r="GFN895" s="14"/>
      <c r="GFO895" s="14"/>
      <c r="GFP895" s="14"/>
      <c r="GFQ895" s="14"/>
      <c r="GFR895" s="14"/>
      <c r="GFS895" s="14"/>
      <c r="GFT895" s="14"/>
      <c r="GFU895" s="14"/>
      <c r="GFV895" s="14"/>
      <c r="GFW895" s="14"/>
      <c r="GFX895" s="14"/>
      <c r="GFY895" s="14"/>
      <c r="GFZ895" s="14"/>
      <c r="GGA895" s="14"/>
      <c r="GGB895" s="14"/>
      <c r="GGC895" s="14"/>
      <c r="GGD895" s="14"/>
      <c r="GGE895" s="14"/>
      <c r="GGF895" s="14"/>
      <c r="GGG895" s="14"/>
      <c r="GGH895" s="14"/>
      <c r="GGI895" s="14"/>
      <c r="GGJ895" s="14"/>
      <c r="GGK895" s="14"/>
      <c r="GGL895" s="14"/>
      <c r="GGM895" s="14"/>
      <c r="GGN895" s="14"/>
      <c r="GGO895" s="14"/>
      <c r="GGP895" s="14"/>
      <c r="GGQ895" s="14"/>
      <c r="GGR895" s="14"/>
      <c r="GGS895" s="14"/>
      <c r="GGT895" s="14"/>
      <c r="GGU895" s="14"/>
      <c r="GGV895" s="14"/>
      <c r="GGW895" s="14"/>
      <c r="GGX895" s="14"/>
      <c r="GGY895" s="14"/>
      <c r="GGZ895" s="14"/>
      <c r="GHA895" s="14"/>
      <c r="GHB895" s="14"/>
      <c r="GHC895" s="14"/>
      <c r="GHD895" s="14"/>
      <c r="GHE895" s="14"/>
      <c r="GHF895" s="14"/>
      <c r="GHG895" s="14"/>
      <c r="GHH895" s="14"/>
      <c r="GHI895" s="14"/>
      <c r="GHJ895" s="14"/>
      <c r="GHK895" s="14"/>
      <c r="GHL895" s="14"/>
      <c r="GHM895" s="14"/>
      <c r="GHN895" s="14"/>
      <c r="GHO895" s="14"/>
      <c r="GHP895" s="14"/>
      <c r="GHQ895" s="14"/>
      <c r="GHR895" s="14"/>
      <c r="GHS895" s="14"/>
      <c r="GHT895" s="14"/>
      <c r="GHU895" s="14"/>
      <c r="GHV895" s="14"/>
      <c r="GHW895" s="14"/>
      <c r="GHX895" s="14"/>
      <c r="GHY895" s="14"/>
      <c r="GHZ895" s="14"/>
      <c r="GIA895" s="14"/>
      <c r="GIB895" s="14"/>
      <c r="GIC895" s="14"/>
      <c r="GID895" s="14"/>
      <c r="GIE895" s="14"/>
      <c r="GIF895" s="14"/>
      <c r="GIG895" s="14"/>
      <c r="GIH895" s="14"/>
      <c r="GII895" s="14"/>
      <c r="GIJ895" s="14"/>
      <c r="GIK895" s="14"/>
      <c r="GIL895" s="14"/>
      <c r="GIM895" s="14"/>
      <c r="GIN895" s="14"/>
      <c r="GIO895" s="14"/>
      <c r="GIP895" s="14"/>
      <c r="GIQ895" s="14"/>
      <c r="GIR895" s="14"/>
      <c r="GIS895" s="14"/>
      <c r="GIT895" s="14"/>
      <c r="GIU895" s="14"/>
      <c r="GIV895" s="14"/>
      <c r="GIW895" s="14"/>
      <c r="GIX895" s="14"/>
      <c r="GIY895" s="14"/>
      <c r="GIZ895" s="14"/>
      <c r="GJA895" s="14"/>
      <c r="GJB895" s="14"/>
      <c r="GJC895" s="14"/>
      <c r="GJD895" s="14"/>
      <c r="GJE895" s="14"/>
      <c r="GJF895" s="14"/>
      <c r="GJG895" s="14"/>
      <c r="GJH895" s="14"/>
      <c r="GJI895" s="14"/>
      <c r="GJJ895" s="14"/>
      <c r="GJK895" s="14"/>
      <c r="GJL895" s="14"/>
      <c r="GJM895" s="14"/>
      <c r="GJN895" s="14"/>
      <c r="GJO895" s="14"/>
      <c r="GJP895" s="14"/>
      <c r="GJQ895" s="14"/>
      <c r="GJR895" s="14"/>
      <c r="GJS895" s="14"/>
      <c r="GJT895" s="14"/>
      <c r="GJU895" s="14"/>
      <c r="GJV895" s="14"/>
      <c r="GJW895" s="14"/>
      <c r="GJX895" s="14"/>
      <c r="GJY895" s="14"/>
      <c r="GJZ895" s="14"/>
      <c r="GKA895" s="14"/>
      <c r="GKB895" s="14"/>
      <c r="GKC895" s="14"/>
      <c r="GKD895" s="14"/>
      <c r="GKE895" s="14"/>
      <c r="GKF895" s="14"/>
      <c r="GKG895" s="14"/>
      <c r="GKH895" s="14"/>
      <c r="GKI895" s="14"/>
      <c r="GKJ895" s="14"/>
      <c r="GKK895" s="14"/>
      <c r="GKL895" s="14"/>
      <c r="GKM895" s="14"/>
      <c r="GKN895" s="14"/>
      <c r="GKO895" s="14"/>
      <c r="GKP895" s="14"/>
      <c r="GKQ895" s="14"/>
      <c r="GKR895" s="14"/>
      <c r="GKS895" s="14"/>
      <c r="GKT895" s="14"/>
      <c r="GKU895" s="14"/>
      <c r="GKV895" s="14"/>
      <c r="GKW895" s="14"/>
      <c r="GKX895" s="14"/>
      <c r="GKY895" s="14"/>
      <c r="GKZ895" s="14"/>
      <c r="GLA895" s="14"/>
      <c r="GLB895" s="14"/>
      <c r="GLC895" s="14"/>
      <c r="GLD895" s="14"/>
      <c r="GLE895" s="14"/>
      <c r="GLF895" s="14"/>
      <c r="GLG895" s="14"/>
      <c r="GLH895" s="14"/>
      <c r="GLI895" s="14"/>
      <c r="GLJ895" s="14"/>
      <c r="GLK895" s="14"/>
      <c r="GLL895" s="14"/>
      <c r="GLM895" s="14"/>
      <c r="GLN895" s="14"/>
      <c r="GLO895" s="14"/>
      <c r="GLP895" s="14"/>
      <c r="GLQ895" s="14"/>
      <c r="GLR895" s="14"/>
      <c r="GLS895" s="14"/>
      <c r="GLT895" s="14"/>
      <c r="GLU895" s="14"/>
      <c r="GLV895" s="14"/>
      <c r="GLW895" s="14"/>
      <c r="GLX895" s="14"/>
      <c r="GLY895" s="14"/>
      <c r="GLZ895" s="14"/>
      <c r="GMA895" s="14"/>
      <c r="GMB895" s="14"/>
      <c r="GMC895" s="14"/>
      <c r="GMD895" s="14"/>
      <c r="GME895" s="14"/>
      <c r="GMF895" s="14"/>
      <c r="GMG895" s="14"/>
      <c r="GMH895" s="14"/>
      <c r="GMI895" s="14"/>
      <c r="GMJ895" s="14"/>
      <c r="GMK895" s="14"/>
      <c r="GML895" s="14"/>
      <c r="GMM895" s="14"/>
      <c r="GMN895" s="14"/>
      <c r="GMO895" s="14"/>
      <c r="GMP895" s="14"/>
      <c r="GMQ895" s="14"/>
      <c r="GMR895" s="14"/>
      <c r="GMS895" s="14"/>
      <c r="GMT895" s="14"/>
      <c r="GMU895" s="14"/>
      <c r="GMV895" s="14"/>
      <c r="GMW895" s="14"/>
      <c r="GMX895" s="14"/>
      <c r="GMY895" s="14"/>
      <c r="GMZ895" s="14"/>
      <c r="GNA895" s="14"/>
      <c r="GNB895" s="14"/>
      <c r="GNC895" s="14"/>
      <c r="GND895" s="14"/>
      <c r="GNE895" s="14"/>
      <c r="GNF895" s="14"/>
      <c r="GNG895" s="14"/>
      <c r="GNH895" s="14"/>
      <c r="GNI895" s="14"/>
      <c r="GNJ895" s="14"/>
      <c r="GNK895" s="14"/>
      <c r="GNL895" s="14"/>
      <c r="GNM895" s="14"/>
      <c r="GNN895" s="14"/>
      <c r="GNO895" s="14"/>
      <c r="GNP895" s="14"/>
      <c r="GNQ895" s="14"/>
      <c r="GNR895" s="14"/>
      <c r="GNS895" s="14"/>
      <c r="GNT895" s="14"/>
      <c r="GNU895" s="14"/>
      <c r="GNV895" s="14"/>
      <c r="GNW895" s="14"/>
      <c r="GNX895" s="14"/>
      <c r="GNY895" s="14"/>
      <c r="GNZ895" s="14"/>
      <c r="GOA895" s="14"/>
      <c r="GOB895" s="14"/>
      <c r="GOC895" s="14"/>
      <c r="GOD895" s="14"/>
      <c r="GOE895" s="14"/>
      <c r="GOF895" s="14"/>
      <c r="GOG895" s="14"/>
      <c r="GOH895" s="14"/>
      <c r="GOI895" s="14"/>
      <c r="GOJ895" s="14"/>
      <c r="GOK895" s="14"/>
      <c r="GOL895" s="14"/>
      <c r="GOM895" s="14"/>
      <c r="GON895" s="14"/>
      <c r="GOO895" s="14"/>
      <c r="GOP895" s="14"/>
      <c r="GOQ895" s="14"/>
      <c r="GOR895" s="14"/>
      <c r="GOS895" s="14"/>
      <c r="GOT895" s="14"/>
      <c r="GOU895" s="14"/>
      <c r="GOV895" s="14"/>
      <c r="GOW895" s="14"/>
      <c r="GOX895" s="14"/>
      <c r="GOY895" s="14"/>
      <c r="GOZ895" s="14"/>
      <c r="GPA895" s="14"/>
      <c r="GPB895" s="14"/>
      <c r="GPC895" s="14"/>
      <c r="GPD895" s="14"/>
      <c r="GPE895" s="14"/>
      <c r="GPF895" s="14"/>
      <c r="GPG895" s="14"/>
      <c r="GPH895" s="14"/>
      <c r="GPI895" s="14"/>
      <c r="GPJ895" s="14"/>
      <c r="GPK895" s="14"/>
      <c r="GPL895" s="14"/>
      <c r="GPM895" s="14"/>
      <c r="GPN895" s="14"/>
      <c r="GPO895" s="14"/>
      <c r="GPP895" s="14"/>
      <c r="GPQ895" s="14"/>
      <c r="GPR895" s="14"/>
      <c r="GPS895" s="14"/>
      <c r="GPT895" s="14"/>
      <c r="GPU895" s="14"/>
      <c r="GPV895" s="14"/>
      <c r="GPW895" s="14"/>
      <c r="GPX895" s="14"/>
      <c r="GPY895" s="14"/>
      <c r="GPZ895" s="14"/>
      <c r="GQA895" s="14"/>
      <c r="GQB895" s="14"/>
      <c r="GQC895" s="14"/>
      <c r="GQD895" s="14"/>
      <c r="GQE895" s="14"/>
      <c r="GQF895" s="14"/>
      <c r="GQG895" s="14"/>
      <c r="GQH895" s="14"/>
      <c r="GQI895" s="14"/>
      <c r="GQJ895" s="14"/>
      <c r="GQK895" s="14"/>
      <c r="GQL895" s="14"/>
      <c r="GQM895" s="14"/>
      <c r="GQN895" s="14"/>
      <c r="GQO895" s="14"/>
      <c r="GQP895" s="14"/>
      <c r="GQQ895" s="14"/>
      <c r="GQR895" s="14"/>
      <c r="GQS895" s="14"/>
      <c r="GQT895" s="14"/>
      <c r="GQU895" s="14"/>
      <c r="GQV895" s="14"/>
      <c r="GQW895" s="14"/>
      <c r="GQX895" s="14"/>
      <c r="GQY895" s="14"/>
      <c r="GQZ895" s="14"/>
      <c r="GRA895" s="14"/>
      <c r="GRB895" s="14"/>
      <c r="GRC895" s="14"/>
      <c r="GRD895" s="14"/>
      <c r="GRE895" s="14"/>
      <c r="GRF895" s="14"/>
      <c r="GRG895" s="14"/>
      <c r="GRH895" s="14"/>
      <c r="GRI895" s="14"/>
      <c r="GRJ895" s="14"/>
      <c r="GRK895" s="14"/>
      <c r="GRL895" s="14"/>
      <c r="GRM895" s="14"/>
      <c r="GRN895" s="14"/>
      <c r="GRO895" s="14"/>
      <c r="GRP895" s="14"/>
      <c r="GRQ895" s="14"/>
      <c r="GRR895" s="14"/>
      <c r="GRS895" s="14"/>
      <c r="GRT895" s="14"/>
      <c r="GRU895" s="14"/>
      <c r="GRV895" s="14"/>
      <c r="GRW895" s="14"/>
      <c r="GRX895" s="14"/>
      <c r="GRY895" s="14"/>
      <c r="GRZ895" s="14"/>
      <c r="GSA895" s="14"/>
      <c r="GSB895" s="14"/>
      <c r="GSC895" s="14"/>
      <c r="GSD895" s="14"/>
      <c r="GSE895" s="14"/>
      <c r="GSF895" s="14"/>
      <c r="GSG895" s="14"/>
      <c r="GSH895" s="14"/>
      <c r="GSI895" s="14"/>
      <c r="GSJ895" s="14"/>
      <c r="GSK895" s="14"/>
      <c r="GSL895" s="14"/>
      <c r="GSM895" s="14"/>
      <c r="GSN895" s="14"/>
      <c r="GSO895" s="14"/>
      <c r="GSP895" s="14"/>
      <c r="GSQ895" s="14"/>
      <c r="GSR895" s="14"/>
      <c r="GSS895" s="14"/>
      <c r="GST895" s="14"/>
      <c r="GSU895" s="14"/>
      <c r="GSV895" s="14"/>
      <c r="GSW895" s="14"/>
      <c r="GSX895" s="14"/>
      <c r="GSY895" s="14"/>
      <c r="GSZ895" s="14"/>
      <c r="GTA895" s="14"/>
      <c r="GTB895" s="14"/>
      <c r="GTC895" s="14"/>
      <c r="GTD895" s="14"/>
      <c r="GTE895" s="14"/>
      <c r="GTF895" s="14"/>
      <c r="GTG895" s="14"/>
      <c r="GTH895" s="14"/>
      <c r="GTI895" s="14"/>
      <c r="GTJ895" s="14"/>
      <c r="GTK895" s="14"/>
      <c r="GTL895" s="14"/>
      <c r="GTM895" s="14"/>
      <c r="GTN895" s="14"/>
      <c r="GTO895" s="14"/>
      <c r="GTP895" s="14"/>
      <c r="GTQ895" s="14"/>
      <c r="GTR895" s="14"/>
      <c r="GTS895" s="14"/>
      <c r="GTT895" s="14"/>
      <c r="GTU895" s="14"/>
      <c r="GTV895" s="14"/>
      <c r="GTW895" s="14"/>
      <c r="GTX895" s="14"/>
      <c r="GTY895" s="14"/>
      <c r="GTZ895" s="14"/>
      <c r="GUA895" s="14"/>
      <c r="GUB895" s="14"/>
      <c r="GUC895" s="14"/>
      <c r="GUD895" s="14"/>
      <c r="GUE895" s="14"/>
      <c r="GUF895" s="14"/>
      <c r="GUG895" s="14"/>
      <c r="GUH895" s="14"/>
      <c r="GUI895" s="14"/>
      <c r="GUJ895" s="14"/>
      <c r="GUK895" s="14"/>
      <c r="GUL895" s="14"/>
      <c r="GUM895" s="14"/>
      <c r="GUN895" s="14"/>
      <c r="GUO895" s="14"/>
      <c r="GUP895" s="14"/>
      <c r="GUQ895" s="14"/>
      <c r="GUR895" s="14"/>
      <c r="GUS895" s="14"/>
      <c r="GUT895" s="14"/>
      <c r="GUU895" s="14"/>
      <c r="GUV895" s="14"/>
      <c r="GUW895" s="14"/>
      <c r="GUX895" s="14"/>
      <c r="GUY895" s="14"/>
      <c r="GUZ895" s="14"/>
      <c r="GVA895" s="14"/>
      <c r="GVB895" s="14"/>
      <c r="GVC895" s="14"/>
      <c r="GVD895" s="14"/>
      <c r="GVE895" s="14"/>
      <c r="GVF895" s="14"/>
      <c r="GVG895" s="14"/>
      <c r="GVH895" s="14"/>
      <c r="GVI895" s="14"/>
      <c r="GVJ895" s="14"/>
      <c r="GVK895" s="14"/>
      <c r="GVL895" s="14"/>
      <c r="GVM895" s="14"/>
      <c r="GVN895" s="14"/>
      <c r="GVO895" s="14"/>
      <c r="GVP895" s="14"/>
      <c r="GVQ895" s="14"/>
      <c r="GVR895" s="14"/>
      <c r="GVS895" s="14"/>
      <c r="GVT895" s="14"/>
      <c r="GVU895" s="14"/>
      <c r="GVV895" s="14"/>
      <c r="GVW895" s="14"/>
      <c r="GVX895" s="14"/>
      <c r="GVY895" s="14"/>
      <c r="GVZ895" s="14"/>
      <c r="GWA895" s="14"/>
      <c r="GWB895" s="14"/>
      <c r="GWC895" s="14"/>
      <c r="GWD895" s="14"/>
      <c r="GWE895" s="14"/>
      <c r="GWF895" s="14"/>
      <c r="GWG895" s="14"/>
      <c r="GWH895" s="14"/>
      <c r="GWI895" s="14"/>
      <c r="GWJ895" s="14"/>
      <c r="GWK895" s="14"/>
      <c r="GWL895" s="14"/>
      <c r="GWM895" s="14"/>
      <c r="GWN895" s="14"/>
      <c r="GWO895" s="14"/>
      <c r="GWP895" s="14"/>
      <c r="GWQ895" s="14"/>
      <c r="GWR895" s="14"/>
      <c r="GWS895" s="14"/>
      <c r="GWT895" s="14"/>
      <c r="GWU895" s="14"/>
      <c r="GWV895" s="14"/>
      <c r="GWW895" s="14"/>
      <c r="GWX895" s="14"/>
      <c r="GWY895" s="14"/>
      <c r="GWZ895" s="14"/>
      <c r="GXA895" s="14"/>
      <c r="GXB895" s="14"/>
      <c r="GXC895" s="14"/>
      <c r="GXD895" s="14"/>
      <c r="GXE895" s="14"/>
      <c r="GXF895" s="14"/>
      <c r="GXG895" s="14"/>
      <c r="GXH895" s="14"/>
      <c r="GXI895" s="14"/>
      <c r="GXJ895" s="14"/>
      <c r="GXK895" s="14"/>
      <c r="GXL895" s="14"/>
      <c r="GXM895" s="14"/>
      <c r="GXN895" s="14"/>
      <c r="GXO895" s="14"/>
      <c r="GXP895" s="14"/>
      <c r="GXQ895" s="14"/>
      <c r="GXR895" s="14"/>
      <c r="GXS895" s="14"/>
      <c r="GXT895" s="14"/>
      <c r="GXU895" s="14"/>
      <c r="GXV895" s="14"/>
      <c r="GXW895" s="14"/>
      <c r="GXX895" s="14"/>
      <c r="GXY895" s="14"/>
      <c r="GXZ895" s="14"/>
      <c r="GYA895" s="14"/>
      <c r="GYB895" s="14"/>
      <c r="GYC895" s="14"/>
      <c r="GYD895" s="14"/>
      <c r="GYE895" s="14"/>
      <c r="GYF895" s="14"/>
      <c r="GYG895" s="14"/>
      <c r="GYH895" s="14"/>
      <c r="GYI895" s="14"/>
      <c r="GYJ895" s="14"/>
      <c r="GYK895" s="14"/>
      <c r="GYL895" s="14"/>
      <c r="GYM895" s="14"/>
      <c r="GYN895" s="14"/>
      <c r="GYO895" s="14"/>
      <c r="GYP895" s="14"/>
      <c r="GYQ895" s="14"/>
      <c r="GYR895" s="14"/>
      <c r="GYS895" s="14"/>
      <c r="GYT895" s="14"/>
      <c r="GYU895" s="14"/>
      <c r="GYV895" s="14"/>
      <c r="GYW895" s="14"/>
      <c r="GYX895" s="14"/>
      <c r="GYY895" s="14"/>
      <c r="GYZ895" s="14"/>
      <c r="GZA895" s="14"/>
      <c r="GZB895" s="14"/>
      <c r="GZC895" s="14"/>
      <c r="GZD895" s="14"/>
      <c r="GZE895" s="14"/>
      <c r="GZF895" s="14"/>
      <c r="GZG895" s="14"/>
      <c r="GZH895" s="14"/>
      <c r="GZI895" s="14"/>
      <c r="GZJ895" s="14"/>
      <c r="GZK895" s="14"/>
      <c r="GZL895" s="14"/>
      <c r="GZM895" s="14"/>
      <c r="GZN895" s="14"/>
      <c r="GZO895" s="14"/>
      <c r="GZP895" s="14"/>
      <c r="GZQ895" s="14"/>
      <c r="GZR895" s="14"/>
      <c r="GZS895" s="14"/>
      <c r="GZT895" s="14"/>
      <c r="GZU895" s="14"/>
      <c r="GZV895" s="14"/>
      <c r="GZW895" s="14"/>
      <c r="GZX895" s="14"/>
      <c r="GZY895" s="14"/>
      <c r="GZZ895" s="14"/>
      <c r="HAA895" s="14"/>
      <c r="HAB895" s="14"/>
      <c r="HAC895" s="14"/>
      <c r="HAD895" s="14"/>
      <c r="HAE895" s="14"/>
      <c r="HAF895" s="14"/>
      <c r="HAG895" s="14"/>
      <c r="HAH895" s="14"/>
      <c r="HAI895" s="14"/>
      <c r="HAJ895" s="14"/>
      <c r="HAK895" s="14"/>
      <c r="HAL895" s="14"/>
      <c r="HAM895" s="14"/>
      <c r="HAN895" s="14"/>
      <c r="HAO895" s="14"/>
      <c r="HAP895" s="14"/>
      <c r="HAQ895" s="14"/>
      <c r="HAR895" s="14"/>
      <c r="HAS895" s="14"/>
      <c r="HAT895" s="14"/>
      <c r="HAU895" s="14"/>
      <c r="HAV895" s="14"/>
      <c r="HAW895" s="14"/>
      <c r="HAX895" s="14"/>
      <c r="HAY895" s="14"/>
      <c r="HAZ895" s="14"/>
      <c r="HBA895" s="14"/>
      <c r="HBB895" s="14"/>
      <c r="HBC895" s="14"/>
      <c r="HBD895" s="14"/>
      <c r="HBE895" s="14"/>
      <c r="HBF895" s="14"/>
      <c r="HBG895" s="14"/>
      <c r="HBH895" s="14"/>
      <c r="HBI895" s="14"/>
      <c r="HBJ895" s="14"/>
      <c r="HBK895" s="14"/>
      <c r="HBL895" s="14"/>
      <c r="HBM895" s="14"/>
      <c r="HBN895" s="14"/>
      <c r="HBO895" s="14"/>
      <c r="HBP895" s="14"/>
      <c r="HBQ895" s="14"/>
      <c r="HBR895" s="14"/>
      <c r="HBS895" s="14"/>
      <c r="HBT895" s="14"/>
      <c r="HBU895" s="14"/>
      <c r="HBV895" s="14"/>
      <c r="HBW895" s="14"/>
      <c r="HBX895" s="14"/>
      <c r="HBY895" s="14"/>
      <c r="HBZ895" s="14"/>
      <c r="HCA895" s="14"/>
      <c r="HCB895" s="14"/>
      <c r="HCC895" s="14"/>
      <c r="HCD895" s="14"/>
      <c r="HCE895" s="14"/>
      <c r="HCF895" s="14"/>
      <c r="HCG895" s="14"/>
      <c r="HCH895" s="14"/>
      <c r="HCI895" s="14"/>
      <c r="HCJ895" s="14"/>
      <c r="HCK895" s="14"/>
      <c r="HCL895" s="14"/>
      <c r="HCM895" s="14"/>
      <c r="HCN895" s="14"/>
      <c r="HCO895" s="14"/>
      <c r="HCP895" s="14"/>
      <c r="HCQ895" s="14"/>
      <c r="HCR895" s="14"/>
      <c r="HCS895" s="14"/>
      <c r="HCT895" s="14"/>
      <c r="HCU895" s="14"/>
      <c r="HCV895" s="14"/>
      <c r="HCW895" s="14"/>
      <c r="HCX895" s="14"/>
      <c r="HCY895" s="14"/>
      <c r="HCZ895" s="14"/>
      <c r="HDA895" s="14"/>
      <c r="HDB895" s="14"/>
      <c r="HDC895" s="14"/>
      <c r="HDD895" s="14"/>
      <c r="HDE895" s="14"/>
      <c r="HDF895" s="14"/>
      <c r="HDG895" s="14"/>
      <c r="HDH895" s="14"/>
      <c r="HDI895" s="14"/>
      <c r="HDJ895" s="14"/>
      <c r="HDK895" s="14"/>
      <c r="HDL895" s="14"/>
      <c r="HDM895" s="14"/>
      <c r="HDN895" s="14"/>
      <c r="HDO895" s="14"/>
      <c r="HDP895" s="14"/>
      <c r="HDQ895" s="14"/>
      <c r="HDR895" s="14"/>
      <c r="HDS895" s="14"/>
      <c r="HDT895" s="14"/>
      <c r="HDU895" s="14"/>
      <c r="HDV895" s="14"/>
      <c r="HDW895" s="14"/>
      <c r="HDX895" s="14"/>
      <c r="HDY895" s="14"/>
      <c r="HDZ895" s="14"/>
      <c r="HEA895" s="14"/>
      <c r="HEB895" s="14"/>
      <c r="HEC895" s="14"/>
      <c r="HED895" s="14"/>
      <c r="HEE895" s="14"/>
      <c r="HEF895" s="14"/>
      <c r="HEG895" s="14"/>
      <c r="HEH895" s="14"/>
      <c r="HEI895" s="14"/>
      <c r="HEJ895" s="14"/>
      <c r="HEK895" s="14"/>
      <c r="HEL895" s="14"/>
      <c r="HEM895" s="14"/>
      <c r="HEN895" s="14"/>
      <c r="HEO895" s="14"/>
      <c r="HEP895" s="14"/>
      <c r="HEQ895" s="14"/>
      <c r="HER895" s="14"/>
      <c r="HES895" s="14"/>
      <c r="HET895" s="14"/>
      <c r="HEU895" s="14"/>
      <c r="HEV895" s="14"/>
      <c r="HEW895" s="14"/>
      <c r="HEX895" s="14"/>
      <c r="HEY895" s="14"/>
      <c r="HEZ895" s="14"/>
      <c r="HFA895" s="14"/>
      <c r="HFB895" s="14"/>
      <c r="HFC895" s="14"/>
      <c r="HFD895" s="14"/>
      <c r="HFE895" s="14"/>
      <c r="HFF895" s="14"/>
      <c r="HFG895" s="14"/>
      <c r="HFH895" s="14"/>
      <c r="HFI895" s="14"/>
      <c r="HFJ895" s="14"/>
      <c r="HFK895" s="14"/>
      <c r="HFL895" s="14"/>
      <c r="HFM895" s="14"/>
      <c r="HFN895" s="14"/>
      <c r="HFO895" s="14"/>
      <c r="HFP895" s="14"/>
      <c r="HFQ895" s="14"/>
      <c r="HFR895" s="14"/>
      <c r="HFS895" s="14"/>
      <c r="HFT895" s="14"/>
      <c r="HFU895" s="14"/>
      <c r="HFV895" s="14"/>
      <c r="HFW895" s="14"/>
      <c r="HFX895" s="14"/>
      <c r="HFY895" s="14"/>
      <c r="HFZ895" s="14"/>
      <c r="HGA895" s="14"/>
      <c r="HGB895" s="14"/>
      <c r="HGC895" s="14"/>
      <c r="HGD895" s="14"/>
      <c r="HGE895" s="14"/>
      <c r="HGF895" s="14"/>
      <c r="HGG895" s="14"/>
      <c r="HGH895" s="14"/>
      <c r="HGI895" s="14"/>
      <c r="HGJ895" s="14"/>
      <c r="HGK895" s="14"/>
      <c r="HGL895" s="14"/>
      <c r="HGM895" s="14"/>
      <c r="HGN895" s="14"/>
      <c r="HGO895" s="14"/>
      <c r="HGP895" s="14"/>
      <c r="HGQ895" s="14"/>
      <c r="HGR895" s="14"/>
      <c r="HGS895" s="14"/>
      <c r="HGT895" s="14"/>
      <c r="HGU895" s="14"/>
      <c r="HGV895" s="14"/>
      <c r="HGW895" s="14"/>
      <c r="HGX895" s="14"/>
      <c r="HGY895" s="14"/>
      <c r="HGZ895" s="14"/>
      <c r="HHA895" s="14"/>
      <c r="HHB895" s="14"/>
      <c r="HHC895" s="14"/>
      <c r="HHD895" s="14"/>
      <c r="HHE895" s="14"/>
      <c r="HHF895" s="14"/>
      <c r="HHG895" s="14"/>
      <c r="HHH895" s="14"/>
      <c r="HHI895" s="14"/>
      <c r="HHJ895" s="14"/>
      <c r="HHK895" s="14"/>
      <c r="HHL895" s="14"/>
      <c r="HHM895" s="14"/>
      <c r="HHN895" s="14"/>
      <c r="HHO895" s="14"/>
      <c r="HHP895" s="14"/>
      <c r="HHQ895" s="14"/>
      <c r="HHR895" s="14"/>
      <c r="HHS895" s="14"/>
      <c r="HHT895" s="14"/>
      <c r="HHU895" s="14"/>
      <c r="HHV895" s="14"/>
      <c r="HHW895" s="14"/>
      <c r="HHX895" s="14"/>
      <c r="HHY895" s="14"/>
      <c r="HHZ895" s="14"/>
      <c r="HIA895" s="14"/>
      <c r="HIB895" s="14"/>
      <c r="HIC895" s="14"/>
      <c r="HID895" s="14"/>
      <c r="HIE895" s="14"/>
      <c r="HIF895" s="14"/>
      <c r="HIG895" s="14"/>
      <c r="HIH895" s="14"/>
      <c r="HII895" s="14"/>
      <c r="HIJ895" s="14"/>
      <c r="HIK895" s="14"/>
      <c r="HIL895" s="14"/>
      <c r="HIM895" s="14"/>
      <c r="HIN895" s="14"/>
      <c r="HIO895" s="14"/>
      <c r="HIP895" s="14"/>
      <c r="HIQ895" s="14"/>
      <c r="HIR895" s="14"/>
      <c r="HIS895" s="14"/>
      <c r="HIT895" s="14"/>
      <c r="HIU895" s="14"/>
      <c r="HIV895" s="14"/>
      <c r="HIW895" s="14"/>
      <c r="HIX895" s="14"/>
      <c r="HIY895" s="14"/>
      <c r="HIZ895" s="14"/>
      <c r="HJA895" s="14"/>
      <c r="HJB895" s="14"/>
      <c r="HJC895" s="14"/>
      <c r="HJD895" s="14"/>
      <c r="HJE895" s="14"/>
      <c r="HJF895" s="14"/>
      <c r="HJG895" s="14"/>
      <c r="HJH895" s="14"/>
      <c r="HJI895" s="14"/>
      <c r="HJJ895" s="14"/>
      <c r="HJK895" s="14"/>
      <c r="HJL895" s="14"/>
      <c r="HJM895" s="14"/>
      <c r="HJN895" s="14"/>
      <c r="HJO895" s="14"/>
      <c r="HJP895" s="14"/>
      <c r="HJQ895" s="14"/>
      <c r="HJR895" s="14"/>
      <c r="HJS895" s="14"/>
      <c r="HJT895" s="14"/>
      <c r="HJU895" s="14"/>
      <c r="HJV895" s="14"/>
      <c r="HJW895" s="14"/>
      <c r="HJX895" s="14"/>
      <c r="HJY895" s="14"/>
      <c r="HJZ895" s="14"/>
      <c r="HKA895" s="14"/>
      <c r="HKB895" s="14"/>
      <c r="HKC895" s="14"/>
      <c r="HKD895" s="14"/>
      <c r="HKE895" s="14"/>
      <c r="HKF895" s="14"/>
      <c r="HKG895" s="14"/>
      <c r="HKH895" s="14"/>
      <c r="HKI895" s="14"/>
      <c r="HKJ895" s="14"/>
      <c r="HKK895" s="14"/>
      <c r="HKL895" s="14"/>
      <c r="HKM895" s="14"/>
      <c r="HKN895" s="14"/>
      <c r="HKO895" s="14"/>
      <c r="HKP895" s="14"/>
      <c r="HKQ895" s="14"/>
      <c r="HKR895" s="14"/>
      <c r="HKS895" s="14"/>
      <c r="HKT895" s="14"/>
      <c r="HKU895" s="14"/>
      <c r="HKV895" s="14"/>
      <c r="HKW895" s="14"/>
      <c r="HKX895" s="14"/>
      <c r="HKY895" s="14"/>
      <c r="HKZ895" s="14"/>
      <c r="HLA895" s="14"/>
      <c r="HLB895" s="14"/>
      <c r="HLC895" s="14"/>
      <c r="HLD895" s="14"/>
      <c r="HLE895" s="14"/>
      <c r="HLF895" s="14"/>
      <c r="HLG895" s="14"/>
      <c r="HLH895" s="14"/>
      <c r="HLI895" s="14"/>
      <c r="HLJ895" s="14"/>
      <c r="HLK895" s="14"/>
      <c r="HLL895" s="14"/>
      <c r="HLM895" s="14"/>
      <c r="HLN895" s="14"/>
      <c r="HLO895" s="14"/>
      <c r="HLP895" s="14"/>
      <c r="HLQ895" s="14"/>
      <c r="HLR895" s="14"/>
      <c r="HLS895" s="14"/>
      <c r="HLT895" s="14"/>
      <c r="HLU895" s="14"/>
      <c r="HLV895" s="14"/>
      <c r="HLW895" s="14"/>
      <c r="HLX895" s="14"/>
      <c r="HLY895" s="14"/>
      <c r="HLZ895" s="14"/>
      <c r="HMA895" s="14"/>
      <c r="HMB895" s="14"/>
      <c r="HMC895" s="14"/>
      <c r="HMD895" s="14"/>
      <c r="HME895" s="14"/>
      <c r="HMF895" s="14"/>
      <c r="HMG895" s="14"/>
      <c r="HMH895" s="14"/>
      <c r="HMI895" s="14"/>
      <c r="HMJ895" s="14"/>
      <c r="HMK895" s="14"/>
      <c r="HML895" s="14"/>
      <c r="HMM895" s="14"/>
      <c r="HMN895" s="14"/>
      <c r="HMO895" s="14"/>
      <c r="HMP895" s="14"/>
      <c r="HMQ895" s="14"/>
      <c r="HMR895" s="14"/>
      <c r="HMS895" s="14"/>
      <c r="HMT895" s="14"/>
      <c r="HMU895" s="14"/>
      <c r="HMV895" s="14"/>
      <c r="HMW895" s="14"/>
      <c r="HMX895" s="14"/>
      <c r="HMY895" s="14"/>
      <c r="HMZ895" s="14"/>
      <c r="HNA895" s="14"/>
      <c r="HNB895" s="14"/>
      <c r="HNC895" s="14"/>
      <c r="HND895" s="14"/>
      <c r="HNE895" s="14"/>
      <c r="HNF895" s="14"/>
      <c r="HNG895" s="14"/>
      <c r="HNH895" s="14"/>
      <c r="HNI895" s="14"/>
      <c r="HNJ895" s="14"/>
      <c r="HNK895" s="14"/>
      <c r="HNL895" s="14"/>
      <c r="HNM895" s="14"/>
      <c r="HNN895" s="14"/>
      <c r="HNO895" s="14"/>
      <c r="HNP895" s="14"/>
      <c r="HNQ895" s="14"/>
      <c r="HNR895" s="14"/>
      <c r="HNS895" s="14"/>
      <c r="HNT895" s="14"/>
      <c r="HNU895" s="14"/>
      <c r="HNV895" s="14"/>
      <c r="HNW895" s="14"/>
      <c r="HNX895" s="14"/>
      <c r="HNY895" s="14"/>
      <c r="HNZ895" s="14"/>
      <c r="HOA895" s="14"/>
      <c r="HOB895" s="14"/>
      <c r="HOC895" s="14"/>
      <c r="HOD895" s="14"/>
      <c r="HOE895" s="14"/>
      <c r="HOF895" s="14"/>
      <c r="HOG895" s="14"/>
      <c r="HOH895" s="14"/>
      <c r="HOI895" s="14"/>
      <c r="HOJ895" s="14"/>
      <c r="HOK895" s="14"/>
      <c r="HOL895" s="14"/>
      <c r="HOM895" s="14"/>
      <c r="HON895" s="14"/>
      <c r="HOO895" s="14"/>
      <c r="HOP895" s="14"/>
      <c r="HOQ895" s="14"/>
      <c r="HOR895" s="14"/>
      <c r="HOS895" s="14"/>
      <c r="HOT895" s="14"/>
      <c r="HOU895" s="14"/>
      <c r="HOV895" s="14"/>
      <c r="HOW895" s="14"/>
      <c r="HOX895" s="14"/>
      <c r="HOY895" s="14"/>
      <c r="HOZ895" s="14"/>
      <c r="HPA895" s="14"/>
      <c r="HPB895" s="14"/>
      <c r="HPC895" s="14"/>
      <c r="HPD895" s="14"/>
      <c r="HPE895" s="14"/>
      <c r="HPF895" s="14"/>
      <c r="HPG895" s="14"/>
      <c r="HPH895" s="14"/>
      <c r="HPI895" s="14"/>
      <c r="HPJ895" s="14"/>
      <c r="HPK895" s="14"/>
      <c r="HPL895" s="14"/>
      <c r="HPM895" s="14"/>
      <c r="HPN895" s="14"/>
      <c r="HPO895" s="14"/>
      <c r="HPP895" s="14"/>
      <c r="HPQ895" s="14"/>
      <c r="HPR895" s="14"/>
      <c r="HPS895" s="14"/>
      <c r="HPT895" s="14"/>
      <c r="HPU895" s="14"/>
      <c r="HPV895" s="14"/>
      <c r="HPW895" s="14"/>
      <c r="HPX895" s="14"/>
      <c r="HPY895" s="14"/>
      <c r="HPZ895" s="14"/>
      <c r="HQA895" s="14"/>
      <c r="HQB895" s="14"/>
      <c r="HQC895" s="14"/>
      <c r="HQD895" s="14"/>
      <c r="HQE895" s="14"/>
      <c r="HQF895" s="14"/>
      <c r="HQG895" s="14"/>
      <c r="HQH895" s="14"/>
      <c r="HQI895" s="14"/>
      <c r="HQJ895" s="14"/>
      <c r="HQK895" s="14"/>
      <c r="HQL895" s="14"/>
      <c r="HQM895" s="14"/>
      <c r="HQN895" s="14"/>
      <c r="HQO895" s="14"/>
      <c r="HQP895" s="14"/>
      <c r="HQQ895" s="14"/>
      <c r="HQR895" s="14"/>
      <c r="HQS895" s="14"/>
      <c r="HQT895" s="14"/>
      <c r="HQU895" s="14"/>
      <c r="HQV895" s="14"/>
      <c r="HQW895" s="14"/>
      <c r="HQX895" s="14"/>
      <c r="HQY895" s="14"/>
      <c r="HQZ895" s="14"/>
      <c r="HRA895" s="14"/>
      <c r="HRB895" s="14"/>
      <c r="HRC895" s="14"/>
      <c r="HRD895" s="14"/>
      <c r="HRE895" s="14"/>
      <c r="HRF895" s="14"/>
      <c r="HRG895" s="14"/>
      <c r="HRH895" s="14"/>
      <c r="HRI895" s="14"/>
      <c r="HRJ895" s="14"/>
      <c r="HRK895" s="14"/>
      <c r="HRL895" s="14"/>
      <c r="HRM895" s="14"/>
      <c r="HRN895" s="14"/>
      <c r="HRO895" s="14"/>
      <c r="HRP895" s="14"/>
      <c r="HRQ895" s="14"/>
      <c r="HRR895" s="14"/>
      <c r="HRS895" s="14"/>
      <c r="HRT895" s="14"/>
      <c r="HRU895" s="14"/>
      <c r="HRV895" s="14"/>
      <c r="HRW895" s="14"/>
      <c r="HRX895" s="14"/>
      <c r="HRY895" s="14"/>
      <c r="HRZ895" s="14"/>
      <c r="HSA895" s="14"/>
      <c r="HSB895" s="14"/>
      <c r="HSC895" s="14"/>
      <c r="HSD895" s="14"/>
      <c r="HSE895" s="14"/>
      <c r="HSF895" s="14"/>
      <c r="HSG895" s="14"/>
      <c r="HSH895" s="14"/>
      <c r="HSI895" s="14"/>
      <c r="HSJ895" s="14"/>
      <c r="HSK895" s="14"/>
      <c r="HSL895" s="14"/>
      <c r="HSM895" s="14"/>
      <c r="HSN895" s="14"/>
      <c r="HSO895" s="14"/>
      <c r="HSP895" s="14"/>
      <c r="HSQ895" s="14"/>
      <c r="HSR895" s="14"/>
      <c r="HSS895" s="14"/>
      <c r="HST895" s="14"/>
      <c r="HSU895" s="14"/>
      <c r="HSV895" s="14"/>
      <c r="HSW895" s="14"/>
      <c r="HSX895" s="14"/>
      <c r="HSY895" s="14"/>
      <c r="HSZ895" s="14"/>
      <c r="HTA895" s="14"/>
      <c r="HTB895" s="14"/>
      <c r="HTC895" s="14"/>
      <c r="HTD895" s="14"/>
      <c r="HTE895" s="14"/>
      <c r="HTF895" s="14"/>
      <c r="HTG895" s="14"/>
      <c r="HTH895" s="14"/>
      <c r="HTI895" s="14"/>
      <c r="HTJ895" s="14"/>
      <c r="HTK895" s="14"/>
      <c r="HTL895" s="14"/>
      <c r="HTM895" s="14"/>
      <c r="HTN895" s="14"/>
      <c r="HTO895" s="14"/>
      <c r="HTP895" s="14"/>
      <c r="HTQ895" s="14"/>
      <c r="HTR895" s="14"/>
      <c r="HTS895" s="14"/>
      <c r="HTT895" s="14"/>
      <c r="HTU895" s="14"/>
      <c r="HTV895" s="14"/>
      <c r="HTW895" s="14"/>
      <c r="HTX895" s="14"/>
      <c r="HTY895" s="14"/>
      <c r="HTZ895" s="14"/>
      <c r="HUA895" s="14"/>
      <c r="HUB895" s="14"/>
      <c r="HUC895" s="14"/>
      <c r="HUD895" s="14"/>
      <c r="HUE895" s="14"/>
      <c r="HUF895" s="14"/>
      <c r="HUG895" s="14"/>
      <c r="HUH895" s="14"/>
      <c r="HUI895" s="14"/>
      <c r="HUJ895" s="14"/>
      <c r="HUK895" s="14"/>
      <c r="HUL895" s="14"/>
      <c r="HUM895" s="14"/>
      <c r="HUN895" s="14"/>
      <c r="HUO895" s="14"/>
      <c r="HUP895" s="14"/>
      <c r="HUQ895" s="14"/>
      <c r="HUR895" s="14"/>
      <c r="HUS895" s="14"/>
      <c r="HUT895" s="14"/>
      <c r="HUU895" s="14"/>
      <c r="HUV895" s="14"/>
      <c r="HUW895" s="14"/>
      <c r="HUX895" s="14"/>
      <c r="HUY895" s="14"/>
      <c r="HUZ895" s="14"/>
      <c r="HVA895" s="14"/>
      <c r="HVB895" s="14"/>
      <c r="HVC895" s="14"/>
      <c r="HVD895" s="14"/>
      <c r="HVE895" s="14"/>
      <c r="HVF895" s="14"/>
      <c r="HVG895" s="14"/>
      <c r="HVH895" s="14"/>
      <c r="HVI895" s="14"/>
      <c r="HVJ895" s="14"/>
      <c r="HVK895" s="14"/>
      <c r="HVL895" s="14"/>
      <c r="HVM895" s="14"/>
      <c r="HVN895" s="14"/>
      <c r="HVO895" s="14"/>
      <c r="HVP895" s="14"/>
      <c r="HVQ895" s="14"/>
      <c r="HVR895" s="14"/>
      <c r="HVS895" s="14"/>
      <c r="HVT895" s="14"/>
      <c r="HVU895" s="14"/>
      <c r="HVV895" s="14"/>
      <c r="HVW895" s="14"/>
      <c r="HVX895" s="14"/>
      <c r="HVY895" s="14"/>
      <c r="HVZ895" s="14"/>
      <c r="HWA895" s="14"/>
      <c r="HWB895" s="14"/>
      <c r="HWC895" s="14"/>
      <c r="HWD895" s="14"/>
      <c r="HWE895" s="14"/>
      <c r="HWF895" s="14"/>
      <c r="HWG895" s="14"/>
      <c r="HWH895" s="14"/>
      <c r="HWI895" s="14"/>
      <c r="HWJ895" s="14"/>
      <c r="HWK895" s="14"/>
      <c r="HWL895" s="14"/>
      <c r="HWM895" s="14"/>
      <c r="HWN895" s="14"/>
      <c r="HWO895" s="14"/>
      <c r="HWP895" s="14"/>
      <c r="HWQ895" s="14"/>
      <c r="HWR895" s="14"/>
      <c r="HWS895" s="14"/>
      <c r="HWT895" s="14"/>
      <c r="HWU895" s="14"/>
      <c r="HWV895" s="14"/>
      <c r="HWW895" s="14"/>
      <c r="HWX895" s="14"/>
      <c r="HWY895" s="14"/>
      <c r="HWZ895" s="14"/>
      <c r="HXA895" s="14"/>
      <c r="HXB895" s="14"/>
      <c r="HXC895" s="14"/>
      <c r="HXD895" s="14"/>
      <c r="HXE895" s="14"/>
      <c r="HXF895" s="14"/>
      <c r="HXG895" s="14"/>
      <c r="HXH895" s="14"/>
      <c r="HXI895" s="14"/>
      <c r="HXJ895" s="14"/>
      <c r="HXK895" s="14"/>
      <c r="HXL895" s="14"/>
      <c r="HXM895" s="14"/>
      <c r="HXN895" s="14"/>
      <c r="HXO895" s="14"/>
      <c r="HXP895" s="14"/>
      <c r="HXQ895" s="14"/>
      <c r="HXR895" s="14"/>
      <c r="HXS895" s="14"/>
      <c r="HXT895" s="14"/>
      <c r="HXU895" s="14"/>
      <c r="HXV895" s="14"/>
      <c r="HXW895" s="14"/>
      <c r="HXX895" s="14"/>
      <c r="HXY895" s="14"/>
      <c r="HXZ895" s="14"/>
      <c r="HYA895" s="14"/>
      <c r="HYB895" s="14"/>
      <c r="HYC895" s="14"/>
      <c r="HYD895" s="14"/>
      <c r="HYE895" s="14"/>
      <c r="HYF895" s="14"/>
      <c r="HYG895" s="14"/>
      <c r="HYH895" s="14"/>
      <c r="HYI895" s="14"/>
      <c r="HYJ895" s="14"/>
      <c r="HYK895" s="14"/>
      <c r="HYL895" s="14"/>
      <c r="HYM895" s="14"/>
      <c r="HYN895" s="14"/>
      <c r="HYO895" s="14"/>
      <c r="HYP895" s="14"/>
      <c r="HYQ895" s="14"/>
      <c r="HYR895" s="14"/>
      <c r="HYS895" s="14"/>
      <c r="HYT895" s="14"/>
      <c r="HYU895" s="14"/>
      <c r="HYV895" s="14"/>
      <c r="HYW895" s="14"/>
      <c r="HYX895" s="14"/>
      <c r="HYY895" s="14"/>
      <c r="HYZ895" s="14"/>
      <c r="HZA895" s="14"/>
      <c r="HZB895" s="14"/>
      <c r="HZC895" s="14"/>
      <c r="HZD895" s="14"/>
      <c r="HZE895" s="14"/>
      <c r="HZF895" s="14"/>
      <c r="HZG895" s="14"/>
      <c r="HZH895" s="14"/>
      <c r="HZI895" s="14"/>
      <c r="HZJ895" s="14"/>
      <c r="HZK895" s="14"/>
      <c r="HZL895" s="14"/>
      <c r="HZM895" s="14"/>
      <c r="HZN895" s="14"/>
      <c r="HZO895" s="14"/>
      <c r="HZP895" s="14"/>
      <c r="HZQ895" s="14"/>
      <c r="HZR895" s="14"/>
      <c r="HZS895" s="14"/>
      <c r="HZT895" s="14"/>
      <c r="HZU895" s="14"/>
      <c r="HZV895" s="14"/>
      <c r="HZW895" s="14"/>
      <c r="HZX895" s="14"/>
      <c r="HZY895" s="14"/>
      <c r="HZZ895" s="14"/>
      <c r="IAA895" s="14"/>
      <c r="IAB895" s="14"/>
      <c r="IAC895" s="14"/>
      <c r="IAD895" s="14"/>
      <c r="IAE895" s="14"/>
      <c r="IAF895" s="14"/>
      <c r="IAG895" s="14"/>
      <c r="IAH895" s="14"/>
      <c r="IAI895" s="14"/>
      <c r="IAJ895" s="14"/>
      <c r="IAK895" s="14"/>
      <c r="IAL895" s="14"/>
      <c r="IAM895" s="14"/>
      <c r="IAN895" s="14"/>
      <c r="IAO895" s="14"/>
      <c r="IAP895" s="14"/>
      <c r="IAQ895" s="14"/>
      <c r="IAR895" s="14"/>
      <c r="IAS895" s="14"/>
      <c r="IAT895" s="14"/>
      <c r="IAU895" s="14"/>
      <c r="IAV895" s="14"/>
      <c r="IAW895" s="14"/>
      <c r="IAX895" s="14"/>
      <c r="IAY895" s="14"/>
      <c r="IAZ895" s="14"/>
      <c r="IBA895" s="14"/>
      <c r="IBB895" s="14"/>
      <c r="IBC895" s="14"/>
      <c r="IBD895" s="14"/>
      <c r="IBE895" s="14"/>
      <c r="IBF895" s="14"/>
      <c r="IBG895" s="14"/>
      <c r="IBH895" s="14"/>
      <c r="IBI895" s="14"/>
      <c r="IBJ895" s="14"/>
      <c r="IBK895" s="14"/>
      <c r="IBL895" s="14"/>
      <c r="IBM895" s="14"/>
      <c r="IBN895" s="14"/>
      <c r="IBO895" s="14"/>
      <c r="IBP895" s="14"/>
      <c r="IBQ895" s="14"/>
      <c r="IBR895" s="14"/>
      <c r="IBS895" s="14"/>
      <c r="IBT895" s="14"/>
      <c r="IBU895" s="14"/>
      <c r="IBV895" s="14"/>
      <c r="IBW895" s="14"/>
      <c r="IBX895" s="14"/>
      <c r="IBY895" s="14"/>
      <c r="IBZ895" s="14"/>
      <c r="ICA895" s="14"/>
      <c r="ICB895" s="14"/>
      <c r="ICC895" s="14"/>
      <c r="ICD895" s="14"/>
      <c r="ICE895" s="14"/>
      <c r="ICF895" s="14"/>
      <c r="ICG895" s="14"/>
      <c r="ICH895" s="14"/>
      <c r="ICI895" s="14"/>
      <c r="ICJ895" s="14"/>
      <c r="ICK895" s="14"/>
      <c r="ICL895" s="14"/>
      <c r="ICM895" s="14"/>
      <c r="ICN895" s="14"/>
      <c r="ICO895" s="14"/>
      <c r="ICP895" s="14"/>
      <c r="ICQ895" s="14"/>
      <c r="ICR895" s="14"/>
      <c r="ICS895" s="14"/>
      <c r="ICT895" s="14"/>
      <c r="ICU895" s="14"/>
      <c r="ICV895" s="14"/>
      <c r="ICW895" s="14"/>
      <c r="ICX895" s="14"/>
      <c r="ICY895" s="14"/>
      <c r="ICZ895" s="14"/>
      <c r="IDA895" s="14"/>
      <c r="IDB895" s="14"/>
      <c r="IDC895" s="14"/>
      <c r="IDD895" s="14"/>
      <c r="IDE895" s="14"/>
      <c r="IDF895" s="14"/>
      <c r="IDG895" s="14"/>
      <c r="IDH895" s="14"/>
      <c r="IDI895" s="14"/>
      <c r="IDJ895" s="14"/>
      <c r="IDK895" s="14"/>
      <c r="IDL895" s="14"/>
      <c r="IDM895" s="14"/>
      <c r="IDN895" s="14"/>
      <c r="IDO895" s="14"/>
      <c r="IDP895" s="14"/>
      <c r="IDQ895" s="14"/>
      <c r="IDR895" s="14"/>
      <c r="IDS895" s="14"/>
      <c r="IDT895" s="14"/>
      <c r="IDU895" s="14"/>
      <c r="IDV895" s="14"/>
      <c r="IDW895" s="14"/>
      <c r="IDX895" s="14"/>
      <c r="IDY895" s="14"/>
      <c r="IDZ895" s="14"/>
      <c r="IEA895" s="14"/>
      <c r="IEB895" s="14"/>
      <c r="IEC895" s="14"/>
      <c r="IED895" s="14"/>
      <c r="IEE895" s="14"/>
      <c r="IEF895" s="14"/>
      <c r="IEG895" s="14"/>
      <c r="IEH895" s="14"/>
      <c r="IEI895" s="14"/>
      <c r="IEJ895" s="14"/>
      <c r="IEK895" s="14"/>
      <c r="IEL895" s="14"/>
      <c r="IEM895" s="14"/>
      <c r="IEN895" s="14"/>
      <c r="IEO895" s="14"/>
      <c r="IEP895" s="14"/>
      <c r="IEQ895" s="14"/>
      <c r="IER895" s="14"/>
      <c r="IES895" s="14"/>
      <c r="IET895" s="14"/>
      <c r="IEU895" s="14"/>
      <c r="IEV895" s="14"/>
      <c r="IEW895" s="14"/>
      <c r="IEX895" s="14"/>
      <c r="IEY895" s="14"/>
      <c r="IEZ895" s="14"/>
      <c r="IFA895" s="14"/>
      <c r="IFB895" s="14"/>
      <c r="IFC895" s="14"/>
      <c r="IFD895" s="14"/>
      <c r="IFE895" s="14"/>
      <c r="IFF895" s="14"/>
      <c r="IFG895" s="14"/>
      <c r="IFH895" s="14"/>
      <c r="IFI895" s="14"/>
      <c r="IFJ895" s="14"/>
      <c r="IFK895" s="14"/>
      <c r="IFL895" s="14"/>
      <c r="IFM895" s="14"/>
      <c r="IFN895" s="14"/>
      <c r="IFO895" s="14"/>
      <c r="IFP895" s="14"/>
      <c r="IFQ895" s="14"/>
      <c r="IFR895" s="14"/>
      <c r="IFS895" s="14"/>
      <c r="IFT895" s="14"/>
      <c r="IFU895" s="14"/>
      <c r="IFV895" s="14"/>
      <c r="IFW895" s="14"/>
      <c r="IFX895" s="14"/>
      <c r="IFY895" s="14"/>
      <c r="IFZ895" s="14"/>
      <c r="IGA895" s="14"/>
      <c r="IGB895" s="14"/>
      <c r="IGC895" s="14"/>
      <c r="IGD895" s="14"/>
      <c r="IGE895" s="14"/>
      <c r="IGF895" s="14"/>
      <c r="IGG895" s="14"/>
      <c r="IGH895" s="14"/>
      <c r="IGI895" s="14"/>
      <c r="IGJ895" s="14"/>
      <c r="IGK895" s="14"/>
      <c r="IGL895" s="14"/>
      <c r="IGM895" s="14"/>
      <c r="IGN895" s="14"/>
      <c r="IGO895" s="14"/>
      <c r="IGP895" s="14"/>
      <c r="IGQ895" s="14"/>
      <c r="IGR895" s="14"/>
      <c r="IGS895" s="14"/>
      <c r="IGT895" s="14"/>
      <c r="IGU895" s="14"/>
      <c r="IGV895" s="14"/>
      <c r="IGW895" s="14"/>
      <c r="IGX895" s="14"/>
      <c r="IGY895" s="14"/>
      <c r="IGZ895" s="14"/>
      <c r="IHA895" s="14"/>
      <c r="IHB895" s="14"/>
      <c r="IHC895" s="14"/>
      <c r="IHD895" s="14"/>
      <c r="IHE895" s="14"/>
      <c r="IHF895" s="14"/>
      <c r="IHG895" s="14"/>
      <c r="IHH895" s="14"/>
      <c r="IHI895" s="14"/>
      <c r="IHJ895" s="14"/>
      <c r="IHK895" s="14"/>
      <c r="IHL895" s="14"/>
      <c r="IHM895" s="14"/>
      <c r="IHN895" s="14"/>
      <c r="IHO895" s="14"/>
      <c r="IHP895" s="14"/>
      <c r="IHQ895" s="14"/>
      <c r="IHR895" s="14"/>
      <c r="IHS895" s="14"/>
      <c r="IHT895" s="14"/>
      <c r="IHU895" s="14"/>
      <c r="IHV895" s="14"/>
      <c r="IHW895" s="14"/>
      <c r="IHX895" s="14"/>
      <c r="IHY895" s="14"/>
      <c r="IHZ895" s="14"/>
      <c r="IIA895" s="14"/>
      <c r="IIB895" s="14"/>
      <c r="IIC895" s="14"/>
      <c r="IID895" s="14"/>
      <c r="IIE895" s="14"/>
      <c r="IIF895" s="14"/>
      <c r="IIG895" s="14"/>
      <c r="IIH895" s="14"/>
      <c r="III895" s="14"/>
      <c r="IIJ895" s="14"/>
      <c r="IIK895" s="14"/>
      <c r="IIL895" s="14"/>
      <c r="IIM895" s="14"/>
      <c r="IIN895" s="14"/>
      <c r="IIO895" s="14"/>
      <c r="IIP895" s="14"/>
      <c r="IIQ895" s="14"/>
      <c r="IIR895" s="14"/>
      <c r="IIS895" s="14"/>
      <c r="IIT895" s="14"/>
      <c r="IIU895" s="14"/>
      <c r="IIV895" s="14"/>
      <c r="IIW895" s="14"/>
      <c r="IIX895" s="14"/>
      <c r="IIY895" s="14"/>
      <c r="IIZ895" s="14"/>
      <c r="IJA895" s="14"/>
      <c r="IJB895" s="14"/>
      <c r="IJC895" s="14"/>
      <c r="IJD895" s="14"/>
      <c r="IJE895" s="14"/>
      <c r="IJF895" s="14"/>
      <c r="IJG895" s="14"/>
      <c r="IJH895" s="14"/>
      <c r="IJI895" s="14"/>
      <c r="IJJ895" s="14"/>
      <c r="IJK895" s="14"/>
      <c r="IJL895" s="14"/>
      <c r="IJM895" s="14"/>
      <c r="IJN895" s="14"/>
      <c r="IJO895" s="14"/>
      <c r="IJP895" s="14"/>
      <c r="IJQ895" s="14"/>
      <c r="IJR895" s="14"/>
      <c r="IJS895" s="14"/>
      <c r="IJT895" s="14"/>
      <c r="IJU895" s="14"/>
      <c r="IJV895" s="14"/>
      <c r="IJW895" s="14"/>
      <c r="IJX895" s="14"/>
      <c r="IJY895" s="14"/>
      <c r="IJZ895" s="14"/>
      <c r="IKA895" s="14"/>
      <c r="IKB895" s="14"/>
      <c r="IKC895" s="14"/>
      <c r="IKD895" s="14"/>
      <c r="IKE895" s="14"/>
      <c r="IKF895" s="14"/>
      <c r="IKG895" s="14"/>
      <c r="IKH895" s="14"/>
      <c r="IKI895" s="14"/>
      <c r="IKJ895" s="14"/>
      <c r="IKK895" s="14"/>
      <c r="IKL895" s="14"/>
      <c r="IKM895" s="14"/>
      <c r="IKN895" s="14"/>
      <c r="IKO895" s="14"/>
      <c r="IKP895" s="14"/>
      <c r="IKQ895" s="14"/>
      <c r="IKR895" s="14"/>
      <c r="IKS895" s="14"/>
      <c r="IKT895" s="14"/>
      <c r="IKU895" s="14"/>
      <c r="IKV895" s="14"/>
      <c r="IKW895" s="14"/>
      <c r="IKX895" s="14"/>
      <c r="IKY895" s="14"/>
      <c r="IKZ895" s="14"/>
      <c r="ILA895" s="14"/>
      <c r="ILB895" s="14"/>
      <c r="ILC895" s="14"/>
      <c r="ILD895" s="14"/>
      <c r="ILE895" s="14"/>
      <c r="ILF895" s="14"/>
      <c r="ILG895" s="14"/>
      <c r="ILH895" s="14"/>
      <c r="ILI895" s="14"/>
      <c r="ILJ895" s="14"/>
      <c r="ILK895" s="14"/>
      <c r="ILL895" s="14"/>
      <c r="ILM895" s="14"/>
      <c r="ILN895" s="14"/>
      <c r="ILO895" s="14"/>
      <c r="ILP895" s="14"/>
      <c r="ILQ895" s="14"/>
      <c r="ILR895" s="14"/>
      <c r="ILS895" s="14"/>
      <c r="ILT895" s="14"/>
      <c r="ILU895" s="14"/>
      <c r="ILV895" s="14"/>
      <c r="ILW895" s="14"/>
      <c r="ILX895" s="14"/>
      <c r="ILY895" s="14"/>
      <c r="ILZ895" s="14"/>
      <c r="IMA895" s="14"/>
      <c r="IMB895" s="14"/>
      <c r="IMC895" s="14"/>
      <c r="IMD895" s="14"/>
      <c r="IME895" s="14"/>
      <c r="IMF895" s="14"/>
      <c r="IMG895" s="14"/>
      <c r="IMH895" s="14"/>
      <c r="IMI895" s="14"/>
      <c r="IMJ895" s="14"/>
      <c r="IMK895" s="14"/>
      <c r="IML895" s="14"/>
      <c r="IMM895" s="14"/>
      <c r="IMN895" s="14"/>
      <c r="IMO895" s="14"/>
      <c r="IMP895" s="14"/>
      <c r="IMQ895" s="14"/>
      <c r="IMR895" s="14"/>
      <c r="IMS895" s="14"/>
      <c r="IMT895" s="14"/>
      <c r="IMU895" s="14"/>
      <c r="IMV895" s="14"/>
      <c r="IMW895" s="14"/>
      <c r="IMX895" s="14"/>
      <c r="IMY895" s="14"/>
      <c r="IMZ895" s="14"/>
      <c r="INA895" s="14"/>
      <c r="INB895" s="14"/>
      <c r="INC895" s="14"/>
      <c r="IND895" s="14"/>
      <c r="INE895" s="14"/>
      <c r="INF895" s="14"/>
      <c r="ING895" s="14"/>
      <c r="INH895" s="14"/>
      <c r="INI895" s="14"/>
      <c r="INJ895" s="14"/>
      <c r="INK895" s="14"/>
      <c r="INL895" s="14"/>
      <c r="INM895" s="14"/>
      <c r="INN895" s="14"/>
      <c r="INO895" s="14"/>
      <c r="INP895" s="14"/>
      <c r="INQ895" s="14"/>
      <c r="INR895" s="14"/>
      <c r="INS895" s="14"/>
      <c r="INT895" s="14"/>
      <c r="INU895" s="14"/>
      <c r="INV895" s="14"/>
      <c r="INW895" s="14"/>
      <c r="INX895" s="14"/>
      <c r="INY895" s="14"/>
      <c r="INZ895" s="14"/>
      <c r="IOA895" s="14"/>
      <c r="IOB895" s="14"/>
      <c r="IOC895" s="14"/>
      <c r="IOD895" s="14"/>
      <c r="IOE895" s="14"/>
      <c r="IOF895" s="14"/>
      <c r="IOG895" s="14"/>
      <c r="IOH895" s="14"/>
      <c r="IOI895" s="14"/>
      <c r="IOJ895" s="14"/>
      <c r="IOK895" s="14"/>
      <c r="IOL895" s="14"/>
      <c r="IOM895" s="14"/>
      <c r="ION895" s="14"/>
      <c r="IOO895" s="14"/>
      <c r="IOP895" s="14"/>
      <c r="IOQ895" s="14"/>
      <c r="IOR895" s="14"/>
      <c r="IOS895" s="14"/>
      <c r="IOT895" s="14"/>
      <c r="IOU895" s="14"/>
      <c r="IOV895" s="14"/>
      <c r="IOW895" s="14"/>
      <c r="IOX895" s="14"/>
      <c r="IOY895" s="14"/>
      <c r="IOZ895" s="14"/>
      <c r="IPA895" s="14"/>
      <c r="IPB895" s="14"/>
      <c r="IPC895" s="14"/>
      <c r="IPD895" s="14"/>
      <c r="IPE895" s="14"/>
      <c r="IPF895" s="14"/>
      <c r="IPG895" s="14"/>
      <c r="IPH895" s="14"/>
      <c r="IPI895" s="14"/>
      <c r="IPJ895" s="14"/>
      <c r="IPK895" s="14"/>
      <c r="IPL895" s="14"/>
      <c r="IPM895" s="14"/>
      <c r="IPN895" s="14"/>
      <c r="IPO895" s="14"/>
      <c r="IPP895" s="14"/>
      <c r="IPQ895" s="14"/>
      <c r="IPR895" s="14"/>
      <c r="IPS895" s="14"/>
      <c r="IPT895" s="14"/>
      <c r="IPU895" s="14"/>
      <c r="IPV895" s="14"/>
      <c r="IPW895" s="14"/>
      <c r="IPX895" s="14"/>
      <c r="IPY895" s="14"/>
      <c r="IPZ895" s="14"/>
      <c r="IQA895" s="14"/>
      <c r="IQB895" s="14"/>
      <c r="IQC895" s="14"/>
      <c r="IQD895" s="14"/>
      <c r="IQE895" s="14"/>
      <c r="IQF895" s="14"/>
      <c r="IQG895" s="14"/>
      <c r="IQH895" s="14"/>
      <c r="IQI895" s="14"/>
      <c r="IQJ895" s="14"/>
      <c r="IQK895" s="14"/>
      <c r="IQL895" s="14"/>
      <c r="IQM895" s="14"/>
      <c r="IQN895" s="14"/>
      <c r="IQO895" s="14"/>
      <c r="IQP895" s="14"/>
      <c r="IQQ895" s="14"/>
      <c r="IQR895" s="14"/>
      <c r="IQS895" s="14"/>
      <c r="IQT895" s="14"/>
      <c r="IQU895" s="14"/>
      <c r="IQV895" s="14"/>
      <c r="IQW895" s="14"/>
      <c r="IQX895" s="14"/>
      <c r="IQY895" s="14"/>
      <c r="IQZ895" s="14"/>
      <c r="IRA895" s="14"/>
      <c r="IRB895" s="14"/>
      <c r="IRC895" s="14"/>
      <c r="IRD895" s="14"/>
      <c r="IRE895" s="14"/>
      <c r="IRF895" s="14"/>
      <c r="IRG895" s="14"/>
      <c r="IRH895" s="14"/>
      <c r="IRI895" s="14"/>
      <c r="IRJ895" s="14"/>
      <c r="IRK895" s="14"/>
      <c r="IRL895" s="14"/>
      <c r="IRM895" s="14"/>
      <c r="IRN895" s="14"/>
      <c r="IRO895" s="14"/>
      <c r="IRP895" s="14"/>
      <c r="IRQ895" s="14"/>
      <c r="IRR895" s="14"/>
      <c r="IRS895" s="14"/>
      <c r="IRT895" s="14"/>
      <c r="IRU895" s="14"/>
      <c r="IRV895" s="14"/>
      <c r="IRW895" s="14"/>
      <c r="IRX895" s="14"/>
      <c r="IRY895" s="14"/>
      <c r="IRZ895" s="14"/>
      <c r="ISA895" s="14"/>
      <c r="ISB895" s="14"/>
      <c r="ISC895" s="14"/>
      <c r="ISD895" s="14"/>
      <c r="ISE895" s="14"/>
      <c r="ISF895" s="14"/>
      <c r="ISG895" s="14"/>
      <c r="ISH895" s="14"/>
      <c r="ISI895" s="14"/>
      <c r="ISJ895" s="14"/>
      <c r="ISK895" s="14"/>
      <c r="ISL895" s="14"/>
      <c r="ISM895" s="14"/>
      <c r="ISN895" s="14"/>
      <c r="ISO895" s="14"/>
      <c r="ISP895" s="14"/>
      <c r="ISQ895" s="14"/>
      <c r="ISR895" s="14"/>
      <c r="ISS895" s="14"/>
      <c r="IST895" s="14"/>
      <c r="ISU895" s="14"/>
      <c r="ISV895" s="14"/>
      <c r="ISW895" s="14"/>
      <c r="ISX895" s="14"/>
      <c r="ISY895" s="14"/>
      <c r="ISZ895" s="14"/>
      <c r="ITA895" s="14"/>
      <c r="ITB895" s="14"/>
      <c r="ITC895" s="14"/>
      <c r="ITD895" s="14"/>
      <c r="ITE895" s="14"/>
      <c r="ITF895" s="14"/>
      <c r="ITG895" s="14"/>
      <c r="ITH895" s="14"/>
      <c r="ITI895" s="14"/>
      <c r="ITJ895" s="14"/>
      <c r="ITK895" s="14"/>
      <c r="ITL895" s="14"/>
      <c r="ITM895" s="14"/>
      <c r="ITN895" s="14"/>
      <c r="ITO895" s="14"/>
      <c r="ITP895" s="14"/>
      <c r="ITQ895" s="14"/>
      <c r="ITR895" s="14"/>
      <c r="ITS895" s="14"/>
      <c r="ITT895" s="14"/>
      <c r="ITU895" s="14"/>
      <c r="ITV895" s="14"/>
      <c r="ITW895" s="14"/>
      <c r="ITX895" s="14"/>
      <c r="ITY895" s="14"/>
      <c r="ITZ895" s="14"/>
      <c r="IUA895" s="14"/>
      <c r="IUB895" s="14"/>
      <c r="IUC895" s="14"/>
      <c r="IUD895" s="14"/>
      <c r="IUE895" s="14"/>
      <c r="IUF895" s="14"/>
      <c r="IUG895" s="14"/>
      <c r="IUH895" s="14"/>
      <c r="IUI895" s="14"/>
      <c r="IUJ895" s="14"/>
      <c r="IUK895" s="14"/>
      <c r="IUL895" s="14"/>
      <c r="IUM895" s="14"/>
      <c r="IUN895" s="14"/>
      <c r="IUO895" s="14"/>
      <c r="IUP895" s="14"/>
      <c r="IUQ895" s="14"/>
      <c r="IUR895" s="14"/>
      <c r="IUS895" s="14"/>
      <c r="IUT895" s="14"/>
      <c r="IUU895" s="14"/>
      <c r="IUV895" s="14"/>
      <c r="IUW895" s="14"/>
      <c r="IUX895" s="14"/>
      <c r="IUY895" s="14"/>
      <c r="IUZ895" s="14"/>
      <c r="IVA895" s="14"/>
      <c r="IVB895" s="14"/>
      <c r="IVC895" s="14"/>
      <c r="IVD895" s="14"/>
      <c r="IVE895" s="14"/>
      <c r="IVF895" s="14"/>
      <c r="IVG895" s="14"/>
      <c r="IVH895" s="14"/>
      <c r="IVI895" s="14"/>
      <c r="IVJ895" s="14"/>
      <c r="IVK895" s="14"/>
      <c r="IVL895" s="14"/>
      <c r="IVM895" s="14"/>
      <c r="IVN895" s="14"/>
      <c r="IVO895" s="14"/>
      <c r="IVP895" s="14"/>
      <c r="IVQ895" s="14"/>
      <c r="IVR895" s="14"/>
      <c r="IVS895" s="14"/>
      <c r="IVT895" s="14"/>
      <c r="IVU895" s="14"/>
      <c r="IVV895" s="14"/>
      <c r="IVW895" s="14"/>
      <c r="IVX895" s="14"/>
      <c r="IVY895" s="14"/>
      <c r="IVZ895" s="14"/>
      <c r="IWA895" s="14"/>
      <c r="IWB895" s="14"/>
      <c r="IWC895" s="14"/>
      <c r="IWD895" s="14"/>
      <c r="IWE895" s="14"/>
      <c r="IWF895" s="14"/>
      <c r="IWG895" s="14"/>
      <c r="IWH895" s="14"/>
      <c r="IWI895" s="14"/>
      <c r="IWJ895" s="14"/>
      <c r="IWK895" s="14"/>
      <c r="IWL895" s="14"/>
      <c r="IWM895" s="14"/>
      <c r="IWN895" s="14"/>
      <c r="IWO895" s="14"/>
      <c r="IWP895" s="14"/>
      <c r="IWQ895" s="14"/>
      <c r="IWR895" s="14"/>
      <c r="IWS895" s="14"/>
      <c r="IWT895" s="14"/>
      <c r="IWU895" s="14"/>
      <c r="IWV895" s="14"/>
      <c r="IWW895" s="14"/>
      <c r="IWX895" s="14"/>
      <c r="IWY895" s="14"/>
      <c r="IWZ895" s="14"/>
      <c r="IXA895" s="14"/>
      <c r="IXB895" s="14"/>
      <c r="IXC895" s="14"/>
      <c r="IXD895" s="14"/>
      <c r="IXE895" s="14"/>
      <c r="IXF895" s="14"/>
      <c r="IXG895" s="14"/>
      <c r="IXH895" s="14"/>
      <c r="IXI895" s="14"/>
      <c r="IXJ895" s="14"/>
      <c r="IXK895" s="14"/>
      <c r="IXL895" s="14"/>
      <c r="IXM895" s="14"/>
      <c r="IXN895" s="14"/>
      <c r="IXO895" s="14"/>
      <c r="IXP895" s="14"/>
      <c r="IXQ895" s="14"/>
      <c r="IXR895" s="14"/>
      <c r="IXS895" s="14"/>
      <c r="IXT895" s="14"/>
      <c r="IXU895" s="14"/>
      <c r="IXV895" s="14"/>
      <c r="IXW895" s="14"/>
      <c r="IXX895" s="14"/>
      <c r="IXY895" s="14"/>
      <c r="IXZ895" s="14"/>
      <c r="IYA895" s="14"/>
      <c r="IYB895" s="14"/>
      <c r="IYC895" s="14"/>
      <c r="IYD895" s="14"/>
      <c r="IYE895" s="14"/>
      <c r="IYF895" s="14"/>
      <c r="IYG895" s="14"/>
      <c r="IYH895" s="14"/>
      <c r="IYI895" s="14"/>
      <c r="IYJ895" s="14"/>
      <c r="IYK895" s="14"/>
      <c r="IYL895" s="14"/>
      <c r="IYM895" s="14"/>
      <c r="IYN895" s="14"/>
      <c r="IYO895" s="14"/>
      <c r="IYP895" s="14"/>
      <c r="IYQ895" s="14"/>
      <c r="IYR895" s="14"/>
      <c r="IYS895" s="14"/>
      <c r="IYT895" s="14"/>
      <c r="IYU895" s="14"/>
      <c r="IYV895" s="14"/>
      <c r="IYW895" s="14"/>
      <c r="IYX895" s="14"/>
      <c r="IYY895" s="14"/>
      <c r="IYZ895" s="14"/>
      <c r="IZA895" s="14"/>
      <c r="IZB895" s="14"/>
      <c r="IZC895" s="14"/>
      <c r="IZD895" s="14"/>
      <c r="IZE895" s="14"/>
      <c r="IZF895" s="14"/>
      <c r="IZG895" s="14"/>
      <c r="IZH895" s="14"/>
      <c r="IZI895" s="14"/>
      <c r="IZJ895" s="14"/>
      <c r="IZK895" s="14"/>
      <c r="IZL895" s="14"/>
      <c r="IZM895" s="14"/>
      <c r="IZN895" s="14"/>
      <c r="IZO895" s="14"/>
      <c r="IZP895" s="14"/>
      <c r="IZQ895" s="14"/>
      <c r="IZR895" s="14"/>
      <c r="IZS895" s="14"/>
      <c r="IZT895" s="14"/>
      <c r="IZU895" s="14"/>
      <c r="IZV895" s="14"/>
      <c r="IZW895" s="14"/>
      <c r="IZX895" s="14"/>
      <c r="IZY895" s="14"/>
      <c r="IZZ895" s="14"/>
      <c r="JAA895" s="14"/>
      <c r="JAB895" s="14"/>
      <c r="JAC895" s="14"/>
      <c r="JAD895" s="14"/>
      <c r="JAE895" s="14"/>
      <c r="JAF895" s="14"/>
      <c r="JAG895" s="14"/>
      <c r="JAH895" s="14"/>
      <c r="JAI895" s="14"/>
      <c r="JAJ895" s="14"/>
      <c r="JAK895" s="14"/>
      <c r="JAL895" s="14"/>
      <c r="JAM895" s="14"/>
      <c r="JAN895" s="14"/>
      <c r="JAO895" s="14"/>
      <c r="JAP895" s="14"/>
      <c r="JAQ895" s="14"/>
      <c r="JAR895" s="14"/>
      <c r="JAS895" s="14"/>
      <c r="JAT895" s="14"/>
      <c r="JAU895" s="14"/>
      <c r="JAV895" s="14"/>
      <c r="JAW895" s="14"/>
      <c r="JAX895" s="14"/>
      <c r="JAY895" s="14"/>
      <c r="JAZ895" s="14"/>
      <c r="JBA895" s="14"/>
      <c r="JBB895" s="14"/>
      <c r="JBC895" s="14"/>
      <c r="JBD895" s="14"/>
      <c r="JBE895" s="14"/>
      <c r="JBF895" s="14"/>
      <c r="JBG895" s="14"/>
      <c r="JBH895" s="14"/>
      <c r="JBI895" s="14"/>
      <c r="JBJ895" s="14"/>
      <c r="JBK895" s="14"/>
      <c r="JBL895" s="14"/>
      <c r="JBM895" s="14"/>
      <c r="JBN895" s="14"/>
      <c r="JBO895" s="14"/>
      <c r="JBP895" s="14"/>
      <c r="JBQ895" s="14"/>
      <c r="JBR895" s="14"/>
      <c r="JBS895" s="14"/>
      <c r="JBT895" s="14"/>
      <c r="JBU895" s="14"/>
      <c r="JBV895" s="14"/>
      <c r="JBW895" s="14"/>
      <c r="JBX895" s="14"/>
      <c r="JBY895" s="14"/>
      <c r="JBZ895" s="14"/>
      <c r="JCA895" s="14"/>
      <c r="JCB895" s="14"/>
      <c r="JCC895" s="14"/>
      <c r="JCD895" s="14"/>
      <c r="JCE895" s="14"/>
      <c r="JCF895" s="14"/>
      <c r="JCG895" s="14"/>
      <c r="JCH895" s="14"/>
      <c r="JCI895" s="14"/>
      <c r="JCJ895" s="14"/>
      <c r="JCK895" s="14"/>
      <c r="JCL895" s="14"/>
      <c r="JCM895" s="14"/>
      <c r="JCN895" s="14"/>
      <c r="JCO895" s="14"/>
      <c r="JCP895" s="14"/>
      <c r="JCQ895" s="14"/>
      <c r="JCR895" s="14"/>
      <c r="JCS895" s="14"/>
      <c r="JCT895" s="14"/>
      <c r="JCU895" s="14"/>
      <c r="JCV895" s="14"/>
      <c r="JCW895" s="14"/>
      <c r="JCX895" s="14"/>
      <c r="JCY895" s="14"/>
      <c r="JCZ895" s="14"/>
      <c r="JDA895" s="14"/>
      <c r="JDB895" s="14"/>
      <c r="JDC895" s="14"/>
      <c r="JDD895" s="14"/>
      <c r="JDE895" s="14"/>
      <c r="JDF895" s="14"/>
      <c r="JDG895" s="14"/>
      <c r="JDH895" s="14"/>
      <c r="JDI895" s="14"/>
      <c r="JDJ895" s="14"/>
      <c r="JDK895" s="14"/>
      <c r="JDL895" s="14"/>
      <c r="JDM895" s="14"/>
      <c r="JDN895" s="14"/>
      <c r="JDO895" s="14"/>
      <c r="JDP895" s="14"/>
      <c r="JDQ895" s="14"/>
      <c r="JDR895" s="14"/>
      <c r="JDS895" s="14"/>
      <c r="JDT895" s="14"/>
      <c r="JDU895" s="14"/>
      <c r="JDV895" s="14"/>
      <c r="JDW895" s="14"/>
      <c r="JDX895" s="14"/>
      <c r="JDY895" s="14"/>
      <c r="JDZ895" s="14"/>
      <c r="JEA895" s="14"/>
      <c r="JEB895" s="14"/>
      <c r="JEC895" s="14"/>
      <c r="JED895" s="14"/>
      <c r="JEE895" s="14"/>
      <c r="JEF895" s="14"/>
      <c r="JEG895" s="14"/>
      <c r="JEH895" s="14"/>
      <c r="JEI895" s="14"/>
      <c r="JEJ895" s="14"/>
      <c r="JEK895" s="14"/>
      <c r="JEL895" s="14"/>
      <c r="JEM895" s="14"/>
      <c r="JEN895" s="14"/>
      <c r="JEO895" s="14"/>
      <c r="JEP895" s="14"/>
      <c r="JEQ895" s="14"/>
      <c r="JER895" s="14"/>
      <c r="JES895" s="14"/>
      <c r="JET895" s="14"/>
      <c r="JEU895" s="14"/>
      <c r="JEV895" s="14"/>
      <c r="JEW895" s="14"/>
      <c r="JEX895" s="14"/>
      <c r="JEY895" s="14"/>
      <c r="JEZ895" s="14"/>
      <c r="JFA895" s="14"/>
      <c r="JFB895" s="14"/>
      <c r="JFC895" s="14"/>
      <c r="JFD895" s="14"/>
      <c r="JFE895" s="14"/>
      <c r="JFF895" s="14"/>
      <c r="JFG895" s="14"/>
      <c r="JFH895" s="14"/>
      <c r="JFI895" s="14"/>
      <c r="JFJ895" s="14"/>
      <c r="JFK895" s="14"/>
      <c r="JFL895" s="14"/>
      <c r="JFM895" s="14"/>
      <c r="JFN895" s="14"/>
      <c r="JFO895" s="14"/>
      <c r="JFP895" s="14"/>
      <c r="JFQ895" s="14"/>
      <c r="JFR895" s="14"/>
      <c r="JFS895" s="14"/>
      <c r="JFT895" s="14"/>
      <c r="JFU895" s="14"/>
      <c r="JFV895" s="14"/>
      <c r="JFW895" s="14"/>
      <c r="JFX895" s="14"/>
      <c r="JFY895" s="14"/>
      <c r="JFZ895" s="14"/>
      <c r="JGA895" s="14"/>
      <c r="JGB895" s="14"/>
      <c r="JGC895" s="14"/>
      <c r="JGD895" s="14"/>
      <c r="JGE895" s="14"/>
      <c r="JGF895" s="14"/>
      <c r="JGG895" s="14"/>
      <c r="JGH895" s="14"/>
      <c r="JGI895" s="14"/>
      <c r="JGJ895" s="14"/>
      <c r="JGK895" s="14"/>
      <c r="JGL895" s="14"/>
      <c r="JGM895" s="14"/>
      <c r="JGN895" s="14"/>
      <c r="JGO895" s="14"/>
      <c r="JGP895" s="14"/>
      <c r="JGQ895" s="14"/>
      <c r="JGR895" s="14"/>
      <c r="JGS895" s="14"/>
      <c r="JGT895" s="14"/>
      <c r="JGU895" s="14"/>
      <c r="JGV895" s="14"/>
      <c r="JGW895" s="14"/>
      <c r="JGX895" s="14"/>
      <c r="JGY895" s="14"/>
      <c r="JGZ895" s="14"/>
      <c r="JHA895" s="14"/>
      <c r="JHB895" s="14"/>
      <c r="JHC895" s="14"/>
      <c r="JHD895" s="14"/>
      <c r="JHE895" s="14"/>
      <c r="JHF895" s="14"/>
      <c r="JHG895" s="14"/>
      <c r="JHH895" s="14"/>
      <c r="JHI895" s="14"/>
      <c r="JHJ895" s="14"/>
      <c r="JHK895" s="14"/>
      <c r="JHL895" s="14"/>
      <c r="JHM895" s="14"/>
      <c r="JHN895" s="14"/>
      <c r="JHO895" s="14"/>
      <c r="JHP895" s="14"/>
      <c r="JHQ895" s="14"/>
      <c r="JHR895" s="14"/>
      <c r="JHS895" s="14"/>
      <c r="JHT895" s="14"/>
      <c r="JHU895" s="14"/>
      <c r="JHV895" s="14"/>
      <c r="JHW895" s="14"/>
      <c r="JHX895" s="14"/>
      <c r="JHY895" s="14"/>
      <c r="JHZ895" s="14"/>
      <c r="JIA895" s="14"/>
      <c r="JIB895" s="14"/>
      <c r="JIC895" s="14"/>
      <c r="JID895" s="14"/>
      <c r="JIE895" s="14"/>
      <c r="JIF895" s="14"/>
      <c r="JIG895" s="14"/>
      <c r="JIH895" s="14"/>
      <c r="JII895" s="14"/>
      <c r="JIJ895" s="14"/>
      <c r="JIK895" s="14"/>
      <c r="JIL895" s="14"/>
      <c r="JIM895" s="14"/>
      <c r="JIN895" s="14"/>
      <c r="JIO895" s="14"/>
      <c r="JIP895" s="14"/>
      <c r="JIQ895" s="14"/>
      <c r="JIR895" s="14"/>
      <c r="JIS895" s="14"/>
      <c r="JIT895" s="14"/>
      <c r="JIU895" s="14"/>
      <c r="JIV895" s="14"/>
      <c r="JIW895" s="14"/>
      <c r="JIX895" s="14"/>
      <c r="JIY895" s="14"/>
      <c r="JIZ895" s="14"/>
      <c r="JJA895" s="14"/>
      <c r="JJB895" s="14"/>
      <c r="JJC895" s="14"/>
      <c r="JJD895" s="14"/>
      <c r="JJE895" s="14"/>
      <c r="JJF895" s="14"/>
      <c r="JJG895" s="14"/>
      <c r="JJH895" s="14"/>
      <c r="JJI895" s="14"/>
      <c r="JJJ895" s="14"/>
      <c r="JJK895" s="14"/>
      <c r="JJL895" s="14"/>
      <c r="JJM895" s="14"/>
      <c r="JJN895" s="14"/>
      <c r="JJO895" s="14"/>
      <c r="JJP895" s="14"/>
      <c r="JJQ895" s="14"/>
      <c r="JJR895" s="14"/>
      <c r="JJS895" s="14"/>
      <c r="JJT895" s="14"/>
      <c r="JJU895" s="14"/>
      <c r="JJV895" s="14"/>
      <c r="JJW895" s="14"/>
      <c r="JJX895" s="14"/>
      <c r="JJY895" s="14"/>
      <c r="JJZ895" s="14"/>
      <c r="JKA895" s="14"/>
      <c r="JKB895" s="14"/>
      <c r="JKC895" s="14"/>
      <c r="JKD895" s="14"/>
      <c r="JKE895" s="14"/>
      <c r="JKF895" s="14"/>
      <c r="JKG895" s="14"/>
      <c r="JKH895" s="14"/>
      <c r="JKI895" s="14"/>
      <c r="JKJ895" s="14"/>
      <c r="JKK895" s="14"/>
      <c r="JKL895" s="14"/>
      <c r="JKM895" s="14"/>
      <c r="JKN895" s="14"/>
      <c r="JKO895" s="14"/>
      <c r="JKP895" s="14"/>
      <c r="JKQ895" s="14"/>
      <c r="JKR895" s="14"/>
      <c r="JKS895" s="14"/>
      <c r="JKT895" s="14"/>
      <c r="JKU895" s="14"/>
      <c r="JKV895" s="14"/>
      <c r="JKW895" s="14"/>
      <c r="JKX895" s="14"/>
      <c r="JKY895" s="14"/>
      <c r="JKZ895" s="14"/>
      <c r="JLA895" s="14"/>
      <c r="JLB895" s="14"/>
      <c r="JLC895" s="14"/>
      <c r="JLD895" s="14"/>
      <c r="JLE895" s="14"/>
      <c r="JLF895" s="14"/>
      <c r="JLG895" s="14"/>
      <c r="JLH895" s="14"/>
      <c r="JLI895" s="14"/>
      <c r="JLJ895" s="14"/>
      <c r="JLK895" s="14"/>
      <c r="JLL895" s="14"/>
      <c r="JLM895" s="14"/>
      <c r="JLN895" s="14"/>
      <c r="JLO895" s="14"/>
      <c r="JLP895" s="14"/>
      <c r="JLQ895" s="14"/>
      <c r="JLR895" s="14"/>
      <c r="JLS895" s="14"/>
      <c r="JLT895" s="14"/>
      <c r="JLU895" s="14"/>
      <c r="JLV895" s="14"/>
      <c r="JLW895" s="14"/>
      <c r="JLX895" s="14"/>
      <c r="JLY895" s="14"/>
      <c r="JLZ895" s="14"/>
      <c r="JMA895" s="14"/>
      <c r="JMB895" s="14"/>
      <c r="JMC895" s="14"/>
      <c r="JMD895" s="14"/>
      <c r="JME895" s="14"/>
      <c r="JMF895" s="14"/>
      <c r="JMG895" s="14"/>
      <c r="JMH895" s="14"/>
      <c r="JMI895" s="14"/>
      <c r="JMJ895" s="14"/>
      <c r="JMK895" s="14"/>
      <c r="JML895" s="14"/>
      <c r="JMM895" s="14"/>
      <c r="JMN895" s="14"/>
      <c r="JMO895" s="14"/>
      <c r="JMP895" s="14"/>
      <c r="JMQ895" s="14"/>
      <c r="JMR895" s="14"/>
      <c r="JMS895" s="14"/>
      <c r="JMT895" s="14"/>
      <c r="JMU895" s="14"/>
      <c r="JMV895" s="14"/>
      <c r="JMW895" s="14"/>
      <c r="JMX895" s="14"/>
      <c r="JMY895" s="14"/>
      <c r="JMZ895" s="14"/>
      <c r="JNA895" s="14"/>
      <c r="JNB895" s="14"/>
      <c r="JNC895" s="14"/>
      <c r="JND895" s="14"/>
      <c r="JNE895" s="14"/>
      <c r="JNF895" s="14"/>
      <c r="JNG895" s="14"/>
      <c r="JNH895" s="14"/>
      <c r="JNI895" s="14"/>
      <c r="JNJ895" s="14"/>
      <c r="JNK895" s="14"/>
      <c r="JNL895" s="14"/>
      <c r="JNM895" s="14"/>
      <c r="JNN895" s="14"/>
      <c r="JNO895" s="14"/>
      <c r="JNP895" s="14"/>
      <c r="JNQ895" s="14"/>
      <c r="JNR895" s="14"/>
      <c r="JNS895" s="14"/>
      <c r="JNT895" s="14"/>
      <c r="JNU895" s="14"/>
      <c r="JNV895" s="14"/>
      <c r="JNW895" s="14"/>
      <c r="JNX895" s="14"/>
      <c r="JNY895" s="14"/>
      <c r="JNZ895" s="14"/>
      <c r="JOA895" s="14"/>
      <c r="JOB895" s="14"/>
      <c r="JOC895" s="14"/>
      <c r="JOD895" s="14"/>
      <c r="JOE895" s="14"/>
      <c r="JOF895" s="14"/>
      <c r="JOG895" s="14"/>
      <c r="JOH895" s="14"/>
      <c r="JOI895" s="14"/>
      <c r="JOJ895" s="14"/>
      <c r="JOK895" s="14"/>
      <c r="JOL895" s="14"/>
      <c r="JOM895" s="14"/>
      <c r="JON895" s="14"/>
      <c r="JOO895" s="14"/>
      <c r="JOP895" s="14"/>
      <c r="JOQ895" s="14"/>
      <c r="JOR895" s="14"/>
      <c r="JOS895" s="14"/>
      <c r="JOT895" s="14"/>
      <c r="JOU895" s="14"/>
      <c r="JOV895" s="14"/>
      <c r="JOW895" s="14"/>
      <c r="JOX895" s="14"/>
      <c r="JOY895" s="14"/>
      <c r="JOZ895" s="14"/>
      <c r="JPA895" s="14"/>
      <c r="JPB895" s="14"/>
      <c r="JPC895" s="14"/>
      <c r="JPD895" s="14"/>
      <c r="JPE895" s="14"/>
      <c r="JPF895" s="14"/>
      <c r="JPG895" s="14"/>
      <c r="JPH895" s="14"/>
      <c r="JPI895" s="14"/>
      <c r="JPJ895" s="14"/>
      <c r="JPK895" s="14"/>
      <c r="JPL895" s="14"/>
      <c r="JPM895" s="14"/>
      <c r="JPN895" s="14"/>
      <c r="JPO895" s="14"/>
      <c r="JPP895" s="14"/>
      <c r="JPQ895" s="14"/>
      <c r="JPR895" s="14"/>
      <c r="JPS895" s="14"/>
      <c r="JPT895" s="14"/>
      <c r="JPU895" s="14"/>
      <c r="JPV895" s="14"/>
      <c r="JPW895" s="14"/>
      <c r="JPX895" s="14"/>
      <c r="JPY895" s="14"/>
      <c r="JPZ895" s="14"/>
      <c r="JQA895" s="14"/>
      <c r="JQB895" s="14"/>
      <c r="JQC895" s="14"/>
      <c r="JQD895" s="14"/>
      <c r="JQE895" s="14"/>
      <c r="JQF895" s="14"/>
      <c r="JQG895" s="14"/>
      <c r="JQH895" s="14"/>
      <c r="JQI895" s="14"/>
      <c r="JQJ895" s="14"/>
      <c r="JQK895" s="14"/>
      <c r="JQL895" s="14"/>
      <c r="JQM895" s="14"/>
      <c r="JQN895" s="14"/>
      <c r="JQO895" s="14"/>
      <c r="JQP895" s="14"/>
      <c r="JQQ895" s="14"/>
      <c r="JQR895" s="14"/>
      <c r="JQS895" s="14"/>
      <c r="JQT895" s="14"/>
      <c r="JQU895" s="14"/>
      <c r="JQV895" s="14"/>
      <c r="JQW895" s="14"/>
      <c r="JQX895" s="14"/>
      <c r="JQY895" s="14"/>
      <c r="JQZ895" s="14"/>
      <c r="JRA895" s="14"/>
      <c r="JRB895" s="14"/>
      <c r="JRC895" s="14"/>
      <c r="JRD895" s="14"/>
      <c r="JRE895" s="14"/>
      <c r="JRF895" s="14"/>
      <c r="JRG895" s="14"/>
      <c r="JRH895" s="14"/>
      <c r="JRI895" s="14"/>
      <c r="JRJ895" s="14"/>
      <c r="JRK895" s="14"/>
      <c r="JRL895" s="14"/>
      <c r="JRM895" s="14"/>
      <c r="JRN895" s="14"/>
      <c r="JRO895" s="14"/>
      <c r="JRP895" s="14"/>
      <c r="JRQ895" s="14"/>
      <c r="JRR895" s="14"/>
      <c r="JRS895" s="14"/>
      <c r="JRT895" s="14"/>
      <c r="JRU895" s="14"/>
      <c r="JRV895" s="14"/>
      <c r="JRW895" s="14"/>
      <c r="JRX895" s="14"/>
      <c r="JRY895" s="14"/>
      <c r="JRZ895" s="14"/>
      <c r="JSA895" s="14"/>
      <c r="JSB895" s="14"/>
      <c r="JSC895" s="14"/>
      <c r="JSD895" s="14"/>
      <c r="JSE895" s="14"/>
      <c r="JSF895" s="14"/>
      <c r="JSG895" s="14"/>
      <c r="JSH895" s="14"/>
      <c r="JSI895" s="14"/>
      <c r="JSJ895" s="14"/>
      <c r="JSK895" s="14"/>
      <c r="JSL895" s="14"/>
      <c r="JSM895" s="14"/>
      <c r="JSN895" s="14"/>
      <c r="JSO895" s="14"/>
      <c r="JSP895" s="14"/>
      <c r="JSQ895" s="14"/>
      <c r="JSR895" s="14"/>
      <c r="JSS895" s="14"/>
      <c r="JST895" s="14"/>
      <c r="JSU895" s="14"/>
      <c r="JSV895" s="14"/>
      <c r="JSW895" s="14"/>
      <c r="JSX895" s="14"/>
      <c r="JSY895" s="14"/>
      <c r="JSZ895" s="14"/>
      <c r="JTA895" s="14"/>
      <c r="JTB895" s="14"/>
      <c r="JTC895" s="14"/>
      <c r="JTD895" s="14"/>
      <c r="JTE895" s="14"/>
      <c r="JTF895" s="14"/>
      <c r="JTG895" s="14"/>
      <c r="JTH895" s="14"/>
      <c r="JTI895" s="14"/>
      <c r="JTJ895" s="14"/>
      <c r="JTK895" s="14"/>
      <c r="JTL895" s="14"/>
      <c r="JTM895" s="14"/>
      <c r="JTN895" s="14"/>
      <c r="JTO895" s="14"/>
      <c r="JTP895" s="14"/>
      <c r="JTQ895" s="14"/>
      <c r="JTR895" s="14"/>
      <c r="JTS895" s="14"/>
      <c r="JTT895" s="14"/>
      <c r="JTU895" s="14"/>
      <c r="JTV895" s="14"/>
      <c r="JTW895" s="14"/>
      <c r="JTX895" s="14"/>
      <c r="JTY895" s="14"/>
      <c r="JTZ895" s="14"/>
      <c r="JUA895" s="14"/>
      <c r="JUB895" s="14"/>
      <c r="JUC895" s="14"/>
      <c r="JUD895" s="14"/>
      <c r="JUE895" s="14"/>
      <c r="JUF895" s="14"/>
      <c r="JUG895" s="14"/>
      <c r="JUH895" s="14"/>
      <c r="JUI895" s="14"/>
      <c r="JUJ895" s="14"/>
      <c r="JUK895" s="14"/>
      <c r="JUL895" s="14"/>
      <c r="JUM895" s="14"/>
      <c r="JUN895" s="14"/>
      <c r="JUO895" s="14"/>
      <c r="JUP895" s="14"/>
      <c r="JUQ895" s="14"/>
      <c r="JUR895" s="14"/>
      <c r="JUS895" s="14"/>
      <c r="JUT895" s="14"/>
      <c r="JUU895" s="14"/>
      <c r="JUV895" s="14"/>
      <c r="JUW895" s="14"/>
      <c r="JUX895" s="14"/>
      <c r="JUY895" s="14"/>
      <c r="JUZ895" s="14"/>
      <c r="JVA895" s="14"/>
      <c r="JVB895" s="14"/>
      <c r="JVC895" s="14"/>
      <c r="JVD895" s="14"/>
      <c r="JVE895" s="14"/>
      <c r="JVF895" s="14"/>
      <c r="JVG895" s="14"/>
      <c r="JVH895" s="14"/>
      <c r="JVI895" s="14"/>
      <c r="JVJ895" s="14"/>
      <c r="JVK895" s="14"/>
      <c r="JVL895" s="14"/>
      <c r="JVM895" s="14"/>
      <c r="JVN895" s="14"/>
      <c r="JVO895" s="14"/>
      <c r="JVP895" s="14"/>
      <c r="JVQ895" s="14"/>
      <c r="JVR895" s="14"/>
      <c r="JVS895" s="14"/>
      <c r="JVT895" s="14"/>
      <c r="JVU895" s="14"/>
      <c r="JVV895" s="14"/>
      <c r="JVW895" s="14"/>
      <c r="JVX895" s="14"/>
      <c r="JVY895" s="14"/>
      <c r="JVZ895" s="14"/>
      <c r="JWA895" s="14"/>
      <c r="JWB895" s="14"/>
      <c r="JWC895" s="14"/>
      <c r="JWD895" s="14"/>
      <c r="JWE895" s="14"/>
      <c r="JWF895" s="14"/>
      <c r="JWG895" s="14"/>
      <c r="JWH895" s="14"/>
      <c r="JWI895" s="14"/>
      <c r="JWJ895" s="14"/>
      <c r="JWK895" s="14"/>
      <c r="JWL895" s="14"/>
      <c r="JWM895" s="14"/>
      <c r="JWN895" s="14"/>
      <c r="JWO895" s="14"/>
      <c r="JWP895" s="14"/>
      <c r="JWQ895" s="14"/>
      <c r="JWR895" s="14"/>
      <c r="JWS895" s="14"/>
      <c r="JWT895" s="14"/>
      <c r="JWU895" s="14"/>
      <c r="JWV895" s="14"/>
      <c r="JWW895" s="14"/>
      <c r="JWX895" s="14"/>
      <c r="JWY895" s="14"/>
      <c r="JWZ895" s="14"/>
      <c r="JXA895" s="14"/>
      <c r="JXB895" s="14"/>
      <c r="JXC895" s="14"/>
      <c r="JXD895" s="14"/>
      <c r="JXE895" s="14"/>
      <c r="JXF895" s="14"/>
      <c r="JXG895" s="14"/>
      <c r="JXH895" s="14"/>
      <c r="JXI895" s="14"/>
      <c r="JXJ895" s="14"/>
      <c r="JXK895" s="14"/>
      <c r="JXL895" s="14"/>
      <c r="JXM895" s="14"/>
      <c r="JXN895" s="14"/>
      <c r="JXO895" s="14"/>
      <c r="JXP895" s="14"/>
      <c r="JXQ895" s="14"/>
      <c r="JXR895" s="14"/>
      <c r="JXS895" s="14"/>
      <c r="JXT895" s="14"/>
      <c r="JXU895" s="14"/>
      <c r="JXV895" s="14"/>
      <c r="JXW895" s="14"/>
      <c r="JXX895" s="14"/>
      <c r="JXY895" s="14"/>
      <c r="JXZ895" s="14"/>
      <c r="JYA895" s="14"/>
      <c r="JYB895" s="14"/>
      <c r="JYC895" s="14"/>
      <c r="JYD895" s="14"/>
      <c r="JYE895" s="14"/>
      <c r="JYF895" s="14"/>
      <c r="JYG895" s="14"/>
      <c r="JYH895" s="14"/>
      <c r="JYI895" s="14"/>
      <c r="JYJ895" s="14"/>
      <c r="JYK895" s="14"/>
      <c r="JYL895" s="14"/>
      <c r="JYM895" s="14"/>
      <c r="JYN895" s="14"/>
      <c r="JYO895" s="14"/>
      <c r="JYP895" s="14"/>
      <c r="JYQ895" s="14"/>
      <c r="JYR895" s="14"/>
      <c r="JYS895" s="14"/>
      <c r="JYT895" s="14"/>
      <c r="JYU895" s="14"/>
      <c r="JYV895" s="14"/>
      <c r="JYW895" s="14"/>
      <c r="JYX895" s="14"/>
      <c r="JYY895" s="14"/>
      <c r="JYZ895" s="14"/>
      <c r="JZA895" s="14"/>
      <c r="JZB895" s="14"/>
      <c r="JZC895" s="14"/>
      <c r="JZD895" s="14"/>
      <c r="JZE895" s="14"/>
      <c r="JZF895" s="14"/>
      <c r="JZG895" s="14"/>
      <c r="JZH895" s="14"/>
      <c r="JZI895" s="14"/>
      <c r="JZJ895" s="14"/>
      <c r="JZK895" s="14"/>
      <c r="JZL895" s="14"/>
      <c r="JZM895" s="14"/>
      <c r="JZN895" s="14"/>
      <c r="JZO895" s="14"/>
      <c r="JZP895" s="14"/>
      <c r="JZQ895" s="14"/>
      <c r="JZR895" s="14"/>
      <c r="JZS895" s="14"/>
      <c r="JZT895" s="14"/>
      <c r="JZU895" s="14"/>
      <c r="JZV895" s="14"/>
      <c r="JZW895" s="14"/>
      <c r="JZX895" s="14"/>
      <c r="JZY895" s="14"/>
      <c r="JZZ895" s="14"/>
      <c r="KAA895" s="14"/>
      <c r="KAB895" s="14"/>
      <c r="KAC895" s="14"/>
      <c r="KAD895" s="14"/>
      <c r="KAE895" s="14"/>
      <c r="KAF895" s="14"/>
      <c r="KAG895" s="14"/>
      <c r="KAH895" s="14"/>
      <c r="KAI895" s="14"/>
      <c r="KAJ895" s="14"/>
      <c r="KAK895" s="14"/>
      <c r="KAL895" s="14"/>
      <c r="KAM895" s="14"/>
      <c r="KAN895" s="14"/>
      <c r="KAO895" s="14"/>
      <c r="KAP895" s="14"/>
      <c r="KAQ895" s="14"/>
      <c r="KAR895" s="14"/>
      <c r="KAS895" s="14"/>
      <c r="KAT895" s="14"/>
      <c r="KAU895" s="14"/>
      <c r="KAV895" s="14"/>
      <c r="KAW895" s="14"/>
      <c r="KAX895" s="14"/>
      <c r="KAY895" s="14"/>
      <c r="KAZ895" s="14"/>
      <c r="KBA895" s="14"/>
      <c r="KBB895" s="14"/>
      <c r="KBC895" s="14"/>
      <c r="KBD895" s="14"/>
      <c r="KBE895" s="14"/>
      <c r="KBF895" s="14"/>
      <c r="KBG895" s="14"/>
      <c r="KBH895" s="14"/>
      <c r="KBI895" s="14"/>
      <c r="KBJ895" s="14"/>
      <c r="KBK895" s="14"/>
      <c r="KBL895" s="14"/>
      <c r="KBM895" s="14"/>
      <c r="KBN895" s="14"/>
      <c r="KBO895" s="14"/>
      <c r="KBP895" s="14"/>
      <c r="KBQ895" s="14"/>
      <c r="KBR895" s="14"/>
      <c r="KBS895" s="14"/>
      <c r="KBT895" s="14"/>
      <c r="KBU895" s="14"/>
      <c r="KBV895" s="14"/>
      <c r="KBW895" s="14"/>
      <c r="KBX895" s="14"/>
      <c r="KBY895" s="14"/>
      <c r="KBZ895" s="14"/>
      <c r="KCA895" s="14"/>
      <c r="KCB895" s="14"/>
      <c r="KCC895" s="14"/>
      <c r="KCD895" s="14"/>
      <c r="KCE895" s="14"/>
      <c r="KCF895" s="14"/>
      <c r="KCG895" s="14"/>
      <c r="KCH895" s="14"/>
      <c r="KCI895" s="14"/>
      <c r="KCJ895" s="14"/>
      <c r="KCK895" s="14"/>
      <c r="KCL895" s="14"/>
      <c r="KCM895" s="14"/>
      <c r="KCN895" s="14"/>
      <c r="KCO895" s="14"/>
      <c r="KCP895" s="14"/>
      <c r="KCQ895" s="14"/>
      <c r="KCR895" s="14"/>
      <c r="KCS895" s="14"/>
      <c r="KCT895" s="14"/>
      <c r="KCU895" s="14"/>
      <c r="KCV895" s="14"/>
      <c r="KCW895" s="14"/>
      <c r="KCX895" s="14"/>
      <c r="KCY895" s="14"/>
      <c r="KCZ895" s="14"/>
      <c r="KDA895" s="14"/>
      <c r="KDB895" s="14"/>
      <c r="KDC895" s="14"/>
      <c r="KDD895" s="14"/>
      <c r="KDE895" s="14"/>
      <c r="KDF895" s="14"/>
      <c r="KDG895" s="14"/>
      <c r="KDH895" s="14"/>
      <c r="KDI895" s="14"/>
      <c r="KDJ895" s="14"/>
      <c r="KDK895" s="14"/>
      <c r="KDL895" s="14"/>
      <c r="KDM895" s="14"/>
      <c r="KDN895" s="14"/>
      <c r="KDO895" s="14"/>
      <c r="KDP895" s="14"/>
      <c r="KDQ895" s="14"/>
      <c r="KDR895" s="14"/>
      <c r="KDS895" s="14"/>
      <c r="KDT895" s="14"/>
      <c r="KDU895" s="14"/>
      <c r="KDV895" s="14"/>
      <c r="KDW895" s="14"/>
      <c r="KDX895" s="14"/>
      <c r="KDY895" s="14"/>
      <c r="KDZ895" s="14"/>
      <c r="KEA895" s="14"/>
      <c r="KEB895" s="14"/>
      <c r="KEC895" s="14"/>
      <c r="KED895" s="14"/>
      <c r="KEE895" s="14"/>
      <c r="KEF895" s="14"/>
      <c r="KEG895" s="14"/>
      <c r="KEH895" s="14"/>
      <c r="KEI895" s="14"/>
      <c r="KEJ895" s="14"/>
      <c r="KEK895" s="14"/>
      <c r="KEL895" s="14"/>
      <c r="KEM895" s="14"/>
      <c r="KEN895" s="14"/>
      <c r="KEO895" s="14"/>
      <c r="KEP895" s="14"/>
      <c r="KEQ895" s="14"/>
      <c r="KER895" s="14"/>
      <c r="KES895" s="14"/>
      <c r="KET895" s="14"/>
      <c r="KEU895" s="14"/>
      <c r="KEV895" s="14"/>
      <c r="KEW895" s="14"/>
      <c r="KEX895" s="14"/>
      <c r="KEY895" s="14"/>
      <c r="KEZ895" s="14"/>
      <c r="KFA895" s="14"/>
      <c r="KFB895" s="14"/>
      <c r="KFC895" s="14"/>
      <c r="KFD895" s="14"/>
      <c r="KFE895" s="14"/>
      <c r="KFF895" s="14"/>
      <c r="KFG895" s="14"/>
      <c r="KFH895" s="14"/>
      <c r="KFI895" s="14"/>
      <c r="KFJ895" s="14"/>
      <c r="KFK895" s="14"/>
      <c r="KFL895" s="14"/>
      <c r="KFM895" s="14"/>
      <c r="KFN895" s="14"/>
      <c r="KFO895" s="14"/>
      <c r="KFP895" s="14"/>
      <c r="KFQ895" s="14"/>
      <c r="KFR895" s="14"/>
      <c r="KFS895" s="14"/>
      <c r="KFT895" s="14"/>
      <c r="KFU895" s="14"/>
      <c r="KFV895" s="14"/>
      <c r="KFW895" s="14"/>
      <c r="KFX895" s="14"/>
      <c r="KFY895" s="14"/>
      <c r="KFZ895" s="14"/>
      <c r="KGA895" s="14"/>
      <c r="KGB895" s="14"/>
      <c r="KGC895" s="14"/>
      <c r="KGD895" s="14"/>
      <c r="KGE895" s="14"/>
      <c r="KGF895" s="14"/>
      <c r="KGG895" s="14"/>
      <c r="KGH895" s="14"/>
      <c r="KGI895" s="14"/>
      <c r="KGJ895" s="14"/>
      <c r="KGK895" s="14"/>
      <c r="KGL895" s="14"/>
      <c r="KGM895" s="14"/>
      <c r="KGN895" s="14"/>
      <c r="KGO895" s="14"/>
      <c r="KGP895" s="14"/>
      <c r="KGQ895" s="14"/>
      <c r="KGR895" s="14"/>
      <c r="KGS895" s="14"/>
      <c r="KGT895" s="14"/>
      <c r="KGU895" s="14"/>
      <c r="KGV895" s="14"/>
      <c r="KGW895" s="14"/>
      <c r="KGX895" s="14"/>
      <c r="KGY895" s="14"/>
      <c r="KGZ895" s="14"/>
      <c r="KHA895" s="14"/>
      <c r="KHB895" s="14"/>
      <c r="KHC895" s="14"/>
      <c r="KHD895" s="14"/>
      <c r="KHE895" s="14"/>
      <c r="KHF895" s="14"/>
      <c r="KHG895" s="14"/>
      <c r="KHH895" s="14"/>
      <c r="KHI895" s="14"/>
      <c r="KHJ895" s="14"/>
      <c r="KHK895" s="14"/>
      <c r="KHL895" s="14"/>
      <c r="KHM895" s="14"/>
      <c r="KHN895" s="14"/>
      <c r="KHO895" s="14"/>
      <c r="KHP895" s="14"/>
      <c r="KHQ895" s="14"/>
      <c r="KHR895" s="14"/>
      <c r="KHS895" s="14"/>
      <c r="KHT895" s="14"/>
      <c r="KHU895" s="14"/>
      <c r="KHV895" s="14"/>
      <c r="KHW895" s="14"/>
      <c r="KHX895" s="14"/>
      <c r="KHY895" s="14"/>
      <c r="KHZ895" s="14"/>
      <c r="KIA895" s="14"/>
      <c r="KIB895" s="14"/>
      <c r="KIC895" s="14"/>
      <c r="KID895" s="14"/>
      <c r="KIE895" s="14"/>
      <c r="KIF895" s="14"/>
      <c r="KIG895" s="14"/>
      <c r="KIH895" s="14"/>
      <c r="KII895" s="14"/>
      <c r="KIJ895" s="14"/>
      <c r="KIK895" s="14"/>
      <c r="KIL895" s="14"/>
      <c r="KIM895" s="14"/>
      <c r="KIN895" s="14"/>
      <c r="KIO895" s="14"/>
      <c r="KIP895" s="14"/>
      <c r="KIQ895" s="14"/>
      <c r="KIR895" s="14"/>
      <c r="KIS895" s="14"/>
      <c r="KIT895" s="14"/>
      <c r="KIU895" s="14"/>
      <c r="KIV895" s="14"/>
      <c r="KIW895" s="14"/>
      <c r="KIX895" s="14"/>
      <c r="KIY895" s="14"/>
      <c r="KIZ895" s="14"/>
      <c r="KJA895" s="14"/>
      <c r="KJB895" s="14"/>
      <c r="KJC895" s="14"/>
      <c r="KJD895" s="14"/>
      <c r="KJE895" s="14"/>
      <c r="KJF895" s="14"/>
      <c r="KJG895" s="14"/>
      <c r="KJH895" s="14"/>
      <c r="KJI895" s="14"/>
      <c r="KJJ895" s="14"/>
      <c r="KJK895" s="14"/>
      <c r="KJL895" s="14"/>
      <c r="KJM895" s="14"/>
      <c r="KJN895" s="14"/>
      <c r="KJO895" s="14"/>
      <c r="KJP895" s="14"/>
      <c r="KJQ895" s="14"/>
      <c r="KJR895" s="14"/>
      <c r="KJS895" s="14"/>
      <c r="KJT895" s="14"/>
      <c r="KJU895" s="14"/>
      <c r="KJV895" s="14"/>
      <c r="KJW895" s="14"/>
      <c r="KJX895" s="14"/>
      <c r="KJY895" s="14"/>
      <c r="KJZ895" s="14"/>
      <c r="KKA895" s="14"/>
      <c r="KKB895" s="14"/>
      <c r="KKC895" s="14"/>
      <c r="KKD895" s="14"/>
      <c r="KKE895" s="14"/>
      <c r="KKF895" s="14"/>
      <c r="KKG895" s="14"/>
      <c r="KKH895" s="14"/>
      <c r="KKI895" s="14"/>
      <c r="KKJ895" s="14"/>
      <c r="KKK895" s="14"/>
      <c r="KKL895" s="14"/>
      <c r="KKM895" s="14"/>
      <c r="KKN895" s="14"/>
      <c r="KKO895" s="14"/>
      <c r="KKP895" s="14"/>
      <c r="KKQ895" s="14"/>
      <c r="KKR895" s="14"/>
      <c r="KKS895" s="14"/>
      <c r="KKT895" s="14"/>
      <c r="KKU895" s="14"/>
      <c r="KKV895" s="14"/>
      <c r="KKW895" s="14"/>
      <c r="KKX895" s="14"/>
      <c r="KKY895" s="14"/>
      <c r="KKZ895" s="14"/>
      <c r="KLA895" s="14"/>
      <c r="KLB895" s="14"/>
      <c r="KLC895" s="14"/>
      <c r="KLD895" s="14"/>
      <c r="KLE895" s="14"/>
      <c r="KLF895" s="14"/>
      <c r="KLG895" s="14"/>
      <c r="KLH895" s="14"/>
      <c r="KLI895" s="14"/>
      <c r="KLJ895" s="14"/>
      <c r="KLK895" s="14"/>
      <c r="KLL895" s="14"/>
      <c r="KLM895" s="14"/>
      <c r="KLN895" s="14"/>
      <c r="KLO895" s="14"/>
      <c r="KLP895" s="14"/>
      <c r="KLQ895" s="14"/>
      <c r="KLR895" s="14"/>
      <c r="KLS895" s="14"/>
      <c r="KLT895" s="14"/>
      <c r="KLU895" s="14"/>
      <c r="KLV895" s="14"/>
      <c r="KLW895" s="14"/>
      <c r="KLX895" s="14"/>
      <c r="KLY895" s="14"/>
      <c r="KLZ895" s="14"/>
      <c r="KMA895" s="14"/>
      <c r="KMB895" s="14"/>
      <c r="KMC895" s="14"/>
      <c r="KMD895" s="14"/>
      <c r="KME895" s="14"/>
      <c r="KMF895" s="14"/>
      <c r="KMG895" s="14"/>
      <c r="KMH895" s="14"/>
      <c r="KMI895" s="14"/>
      <c r="KMJ895" s="14"/>
      <c r="KMK895" s="14"/>
      <c r="KML895" s="14"/>
      <c r="KMM895" s="14"/>
      <c r="KMN895" s="14"/>
      <c r="KMO895" s="14"/>
      <c r="KMP895" s="14"/>
      <c r="KMQ895" s="14"/>
      <c r="KMR895" s="14"/>
      <c r="KMS895" s="14"/>
      <c r="KMT895" s="14"/>
      <c r="KMU895" s="14"/>
      <c r="KMV895" s="14"/>
      <c r="KMW895" s="14"/>
      <c r="KMX895" s="14"/>
      <c r="KMY895" s="14"/>
      <c r="KMZ895" s="14"/>
      <c r="KNA895" s="14"/>
      <c r="KNB895" s="14"/>
      <c r="KNC895" s="14"/>
      <c r="KND895" s="14"/>
      <c r="KNE895" s="14"/>
      <c r="KNF895" s="14"/>
      <c r="KNG895" s="14"/>
      <c r="KNH895" s="14"/>
      <c r="KNI895" s="14"/>
      <c r="KNJ895" s="14"/>
      <c r="KNK895" s="14"/>
      <c r="KNL895" s="14"/>
      <c r="KNM895" s="14"/>
      <c r="KNN895" s="14"/>
      <c r="KNO895" s="14"/>
      <c r="KNP895" s="14"/>
      <c r="KNQ895" s="14"/>
      <c r="KNR895" s="14"/>
      <c r="KNS895" s="14"/>
      <c r="KNT895" s="14"/>
      <c r="KNU895" s="14"/>
      <c r="KNV895" s="14"/>
      <c r="KNW895" s="14"/>
      <c r="KNX895" s="14"/>
      <c r="KNY895" s="14"/>
      <c r="KNZ895" s="14"/>
      <c r="KOA895" s="14"/>
      <c r="KOB895" s="14"/>
      <c r="KOC895" s="14"/>
      <c r="KOD895" s="14"/>
      <c r="KOE895" s="14"/>
      <c r="KOF895" s="14"/>
      <c r="KOG895" s="14"/>
      <c r="KOH895" s="14"/>
      <c r="KOI895" s="14"/>
      <c r="KOJ895" s="14"/>
      <c r="KOK895" s="14"/>
      <c r="KOL895" s="14"/>
      <c r="KOM895" s="14"/>
      <c r="KON895" s="14"/>
      <c r="KOO895" s="14"/>
      <c r="KOP895" s="14"/>
      <c r="KOQ895" s="14"/>
      <c r="KOR895" s="14"/>
      <c r="KOS895" s="14"/>
      <c r="KOT895" s="14"/>
      <c r="KOU895" s="14"/>
      <c r="KOV895" s="14"/>
      <c r="KOW895" s="14"/>
      <c r="KOX895" s="14"/>
      <c r="KOY895" s="14"/>
      <c r="KOZ895" s="14"/>
      <c r="KPA895" s="14"/>
      <c r="KPB895" s="14"/>
      <c r="KPC895" s="14"/>
      <c r="KPD895" s="14"/>
      <c r="KPE895" s="14"/>
      <c r="KPF895" s="14"/>
      <c r="KPG895" s="14"/>
      <c r="KPH895" s="14"/>
      <c r="KPI895" s="14"/>
      <c r="KPJ895" s="14"/>
      <c r="KPK895" s="14"/>
      <c r="KPL895" s="14"/>
      <c r="KPM895" s="14"/>
      <c r="KPN895" s="14"/>
      <c r="KPO895" s="14"/>
      <c r="KPP895" s="14"/>
      <c r="KPQ895" s="14"/>
      <c r="KPR895" s="14"/>
      <c r="KPS895" s="14"/>
      <c r="KPT895" s="14"/>
      <c r="KPU895" s="14"/>
      <c r="KPV895" s="14"/>
      <c r="KPW895" s="14"/>
      <c r="KPX895" s="14"/>
      <c r="KPY895" s="14"/>
      <c r="KPZ895" s="14"/>
      <c r="KQA895" s="14"/>
      <c r="KQB895" s="14"/>
      <c r="KQC895" s="14"/>
      <c r="KQD895" s="14"/>
      <c r="KQE895" s="14"/>
      <c r="KQF895" s="14"/>
      <c r="KQG895" s="14"/>
      <c r="KQH895" s="14"/>
      <c r="KQI895" s="14"/>
      <c r="KQJ895" s="14"/>
      <c r="KQK895" s="14"/>
      <c r="KQL895" s="14"/>
      <c r="KQM895" s="14"/>
      <c r="KQN895" s="14"/>
      <c r="KQO895" s="14"/>
      <c r="KQP895" s="14"/>
      <c r="KQQ895" s="14"/>
      <c r="KQR895" s="14"/>
      <c r="KQS895" s="14"/>
      <c r="KQT895" s="14"/>
      <c r="KQU895" s="14"/>
      <c r="KQV895" s="14"/>
      <c r="KQW895" s="14"/>
      <c r="KQX895" s="14"/>
      <c r="KQY895" s="14"/>
      <c r="KQZ895" s="14"/>
      <c r="KRA895" s="14"/>
      <c r="KRB895" s="14"/>
      <c r="KRC895" s="14"/>
      <c r="KRD895" s="14"/>
      <c r="KRE895" s="14"/>
      <c r="KRF895" s="14"/>
      <c r="KRG895" s="14"/>
      <c r="KRH895" s="14"/>
      <c r="KRI895" s="14"/>
      <c r="KRJ895" s="14"/>
      <c r="KRK895" s="14"/>
      <c r="KRL895" s="14"/>
      <c r="KRM895" s="14"/>
      <c r="KRN895" s="14"/>
      <c r="KRO895" s="14"/>
      <c r="KRP895" s="14"/>
      <c r="KRQ895" s="14"/>
      <c r="KRR895" s="14"/>
      <c r="KRS895" s="14"/>
      <c r="KRT895" s="14"/>
      <c r="KRU895" s="14"/>
      <c r="KRV895" s="14"/>
      <c r="KRW895" s="14"/>
      <c r="KRX895" s="14"/>
      <c r="KRY895" s="14"/>
      <c r="KRZ895" s="14"/>
      <c r="KSA895" s="14"/>
      <c r="KSB895" s="14"/>
      <c r="KSC895" s="14"/>
      <c r="KSD895" s="14"/>
      <c r="KSE895" s="14"/>
      <c r="KSF895" s="14"/>
      <c r="KSG895" s="14"/>
      <c r="KSH895" s="14"/>
      <c r="KSI895" s="14"/>
      <c r="KSJ895" s="14"/>
      <c r="KSK895" s="14"/>
      <c r="KSL895" s="14"/>
      <c r="KSM895" s="14"/>
      <c r="KSN895" s="14"/>
      <c r="KSO895" s="14"/>
      <c r="KSP895" s="14"/>
      <c r="KSQ895" s="14"/>
      <c r="KSR895" s="14"/>
      <c r="KSS895" s="14"/>
      <c r="KST895" s="14"/>
      <c r="KSU895" s="14"/>
      <c r="KSV895" s="14"/>
      <c r="KSW895" s="14"/>
      <c r="KSX895" s="14"/>
      <c r="KSY895" s="14"/>
      <c r="KSZ895" s="14"/>
      <c r="KTA895" s="14"/>
      <c r="KTB895" s="14"/>
      <c r="KTC895" s="14"/>
      <c r="KTD895" s="14"/>
      <c r="KTE895" s="14"/>
      <c r="KTF895" s="14"/>
      <c r="KTG895" s="14"/>
      <c r="KTH895" s="14"/>
      <c r="KTI895" s="14"/>
      <c r="KTJ895" s="14"/>
      <c r="KTK895" s="14"/>
      <c r="KTL895" s="14"/>
      <c r="KTM895" s="14"/>
      <c r="KTN895" s="14"/>
      <c r="KTO895" s="14"/>
      <c r="KTP895" s="14"/>
      <c r="KTQ895" s="14"/>
      <c r="KTR895" s="14"/>
      <c r="KTS895" s="14"/>
      <c r="KTT895" s="14"/>
      <c r="KTU895" s="14"/>
      <c r="KTV895" s="14"/>
      <c r="KTW895" s="14"/>
      <c r="KTX895" s="14"/>
      <c r="KTY895" s="14"/>
      <c r="KTZ895" s="14"/>
      <c r="KUA895" s="14"/>
      <c r="KUB895" s="14"/>
      <c r="KUC895" s="14"/>
      <c r="KUD895" s="14"/>
      <c r="KUE895" s="14"/>
      <c r="KUF895" s="14"/>
      <c r="KUG895" s="14"/>
      <c r="KUH895" s="14"/>
      <c r="KUI895" s="14"/>
      <c r="KUJ895" s="14"/>
      <c r="KUK895" s="14"/>
      <c r="KUL895" s="14"/>
      <c r="KUM895" s="14"/>
      <c r="KUN895" s="14"/>
      <c r="KUO895" s="14"/>
      <c r="KUP895" s="14"/>
      <c r="KUQ895" s="14"/>
      <c r="KUR895" s="14"/>
      <c r="KUS895" s="14"/>
      <c r="KUT895" s="14"/>
      <c r="KUU895" s="14"/>
      <c r="KUV895" s="14"/>
      <c r="KUW895" s="14"/>
      <c r="KUX895" s="14"/>
      <c r="KUY895" s="14"/>
      <c r="KUZ895" s="14"/>
      <c r="KVA895" s="14"/>
      <c r="KVB895" s="14"/>
      <c r="KVC895" s="14"/>
      <c r="KVD895" s="14"/>
      <c r="KVE895" s="14"/>
      <c r="KVF895" s="14"/>
      <c r="KVG895" s="14"/>
      <c r="KVH895" s="14"/>
      <c r="KVI895" s="14"/>
      <c r="KVJ895" s="14"/>
      <c r="KVK895" s="14"/>
      <c r="KVL895" s="14"/>
      <c r="KVM895" s="14"/>
      <c r="KVN895" s="14"/>
      <c r="KVO895" s="14"/>
      <c r="KVP895" s="14"/>
      <c r="KVQ895" s="14"/>
      <c r="KVR895" s="14"/>
      <c r="KVS895" s="14"/>
      <c r="KVT895" s="14"/>
      <c r="KVU895" s="14"/>
      <c r="KVV895" s="14"/>
      <c r="KVW895" s="14"/>
      <c r="KVX895" s="14"/>
      <c r="KVY895" s="14"/>
      <c r="KVZ895" s="14"/>
      <c r="KWA895" s="14"/>
      <c r="KWB895" s="14"/>
      <c r="KWC895" s="14"/>
      <c r="KWD895" s="14"/>
      <c r="KWE895" s="14"/>
      <c r="KWF895" s="14"/>
      <c r="KWG895" s="14"/>
      <c r="KWH895" s="14"/>
      <c r="KWI895" s="14"/>
      <c r="KWJ895" s="14"/>
      <c r="KWK895" s="14"/>
      <c r="KWL895" s="14"/>
      <c r="KWM895" s="14"/>
      <c r="KWN895" s="14"/>
      <c r="KWO895" s="14"/>
      <c r="KWP895" s="14"/>
      <c r="KWQ895" s="14"/>
      <c r="KWR895" s="14"/>
      <c r="KWS895" s="14"/>
      <c r="KWT895" s="14"/>
      <c r="KWU895" s="14"/>
      <c r="KWV895" s="14"/>
      <c r="KWW895" s="14"/>
      <c r="KWX895" s="14"/>
      <c r="KWY895" s="14"/>
      <c r="KWZ895" s="14"/>
      <c r="KXA895" s="14"/>
      <c r="KXB895" s="14"/>
      <c r="KXC895" s="14"/>
      <c r="KXD895" s="14"/>
      <c r="KXE895" s="14"/>
      <c r="KXF895" s="14"/>
      <c r="KXG895" s="14"/>
      <c r="KXH895" s="14"/>
      <c r="KXI895" s="14"/>
      <c r="KXJ895" s="14"/>
      <c r="KXK895" s="14"/>
      <c r="KXL895" s="14"/>
      <c r="KXM895" s="14"/>
      <c r="KXN895" s="14"/>
      <c r="KXO895" s="14"/>
      <c r="KXP895" s="14"/>
      <c r="KXQ895" s="14"/>
      <c r="KXR895" s="14"/>
      <c r="KXS895" s="14"/>
      <c r="KXT895" s="14"/>
      <c r="KXU895" s="14"/>
      <c r="KXV895" s="14"/>
      <c r="KXW895" s="14"/>
      <c r="KXX895" s="14"/>
      <c r="KXY895" s="14"/>
      <c r="KXZ895" s="14"/>
      <c r="KYA895" s="14"/>
      <c r="KYB895" s="14"/>
      <c r="KYC895" s="14"/>
      <c r="KYD895" s="14"/>
      <c r="KYE895" s="14"/>
      <c r="KYF895" s="14"/>
      <c r="KYG895" s="14"/>
      <c r="KYH895" s="14"/>
      <c r="KYI895" s="14"/>
      <c r="KYJ895" s="14"/>
      <c r="KYK895" s="14"/>
      <c r="KYL895" s="14"/>
      <c r="KYM895" s="14"/>
      <c r="KYN895" s="14"/>
      <c r="KYO895" s="14"/>
      <c r="KYP895" s="14"/>
      <c r="KYQ895" s="14"/>
      <c r="KYR895" s="14"/>
      <c r="KYS895" s="14"/>
      <c r="KYT895" s="14"/>
      <c r="KYU895" s="14"/>
      <c r="KYV895" s="14"/>
      <c r="KYW895" s="14"/>
      <c r="KYX895" s="14"/>
      <c r="KYY895" s="14"/>
      <c r="KYZ895" s="14"/>
      <c r="KZA895" s="14"/>
      <c r="KZB895" s="14"/>
      <c r="KZC895" s="14"/>
      <c r="KZD895" s="14"/>
      <c r="KZE895" s="14"/>
      <c r="KZF895" s="14"/>
      <c r="KZG895" s="14"/>
      <c r="KZH895" s="14"/>
      <c r="KZI895" s="14"/>
      <c r="KZJ895" s="14"/>
      <c r="KZK895" s="14"/>
      <c r="KZL895" s="14"/>
      <c r="KZM895" s="14"/>
      <c r="KZN895" s="14"/>
      <c r="KZO895" s="14"/>
      <c r="KZP895" s="14"/>
      <c r="KZQ895" s="14"/>
      <c r="KZR895" s="14"/>
      <c r="KZS895" s="14"/>
      <c r="KZT895" s="14"/>
      <c r="KZU895" s="14"/>
      <c r="KZV895" s="14"/>
      <c r="KZW895" s="14"/>
      <c r="KZX895" s="14"/>
      <c r="KZY895" s="14"/>
      <c r="KZZ895" s="14"/>
      <c r="LAA895" s="14"/>
      <c r="LAB895" s="14"/>
      <c r="LAC895" s="14"/>
      <c r="LAD895" s="14"/>
      <c r="LAE895" s="14"/>
      <c r="LAF895" s="14"/>
      <c r="LAG895" s="14"/>
      <c r="LAH895" s="14"/>
      <c r="LAI895" s="14"/>
      <c r="LAJ895" s="14"/>
      <c r="LAK895" s="14"/>
      <c r="LAL895" s="14"/>
      <c r="LAM895" s="14"/>
      <c r="LAN895" s="14"/>
      <c r="LAO895" s="14"/>
      <c r="LAP895" s="14"/>
      <c r="LAQ895" s="14"/>
      <c r="LAR895" s="14"/>
      <c r="LAS895" s="14"/>
      <c r="LAT895" s="14"/>
      <c r="LAU895" s="14"/>
      <c r="LAV895" s="14"/>
      <c r="LAW895" s="14"/>
      <c r="LAX895" s="14"/>
      <c r="LAY895" s="14"/>
      <c r="LAZ895" s="14"/>
      <c r="LBA895" s="14"/>
      <c r="LBB895" s="14"/>
      <c r="LBC895" s="14"/>
      <c r="LBD895" s="14"/>
      <c r="LBE895" s="14"/>
      <c r="LBF895" s="14"/>
      <c r="LBG895" s="14"/>
      <c r="LBH895" s="14"/>
      <c r="LBI895" s="14"/>
      <c r="LBJ895" s="14"/>
      <c r="LBK895" s="14"/>
      <c r="LBL895" s="14"/>
      <c r="LBM895" s="14"/>
      <c r="LBN895" s="14"/>
      <c r="LBO895" s="14"/>
      <c r="LBP895" s="14"/>
      <c r="LBQ895" s="14"/>
      <c r="LBR895" s="14"/>
      <c r="LBS895" s="14"/>
      <c r="LBT895" s="14"/>
      <c r="LBU895" s="14"/>
      <c r="LBV895" s="14"/>
      <c r="LBW895" s="14"/>
      <c r="LBX895" s="14"/>
      <c r="LBY895" s="14"/>
      <c r="LBZ895" s="14"/>
      <c r="LCA895" s="14"/>
      <c r="LCB895" s="14"/>
      <c r="LCC895" s="14"/>
      <c r="LCD895" s="14"/>
      <c r="LCE895" s="14"/>
      <c r="LCF895" s="14"/>
      <c r="LCG895" s="14"/>
      <c r="LCH895" s="14"/>
      <c r="LCI895" s="14"/>
      <c r="LCJ895" s="14"/>
      <c r="LCK895" s="14"/>
      <c r="LCL895" s="14"/>
      <c r="LCM895" s="14"/>
      <c r="LCN895" s="14"/>
      <c r="LCO895" s="14"/>
      <c r="LCP895" s="14"/>
      <c r="LCQ895" s="14"/>
      <c r="LCR895" s="14"/>
      <c r="LCS895" s="14"/>
      <c r="LCT895" s="14"/>
      <c r="LCU895" s="14"/>
      <c r="LCV895" s="14"/>
      <c r="LCW895" s="14"/>
      <c r="LCX895" s="14"/>
      <c r="LCY895" s="14"/>
      <c r="LCZ895" s="14"/>
      <c r="LDA895" s="14"/>
      <c r="LDB895" s="14"/>
      <c r="LDC895" s="14"/>
      <c r="LDD895" s="14"/>
      <c r="LDE895" s="14"/>
      <c r="LDF895" s="14"/>
      <c r="LDG895" s="14"/>
      <c r="LDH895" s="14"/>
      <c r="LDI895" s="14"/>
      <c r="LDJ895" s="14"/>
      <c r="LDK895" s="14"/>
      <c r="LDL895" s="14"/>
      <c r="LDM895" s="14"/>
      <c r="LDN895" s="14"/>
      <c r="LDO895" s="14"/>
      <c r="LDP895" s="14"/>
      <c r="LDQ895" s="14"/>
      <c r="LDR895" s="14"/>
      <c r="LDS895" s="14"/>
      <c r="LDT895" s="14"/>
      <c r="LDU895" s="14"/>
      <c r="LDV895" s="14"/>
      <c r="LDW895" s="14"/>
      <c r="LDX895" s="14"/>
      <c r="LDY895" s="14"/>
      <c r="LDZ895" s="14"/>
      <c r="LEA895" s="14"/>
      <c r="LEB895" s="14"/>
      <c r="LEC895" s="14"/>
      <c r="LED895" s="14"/>
      <c r="LEE895" s="14"/>
      <c r="LEF895" s="14"/>
      <c r="LEG895" s="14"/>
      <c r="LEH895" s="14"/>
      <c r="LEI895" s="14"/>
      <c r="LEJ895" s="14"/>
      <c r="LEK895" s="14"/>
      <c r="LEL895" s="14"/>
      <c r="LEM895" s="14"/>
      <c r="LEN895" s="14"/>
      <c r="LEO895" s="14"/>
      <c r="LEP895" s="14"/>
      <c r="LEQ895" s="14"/>
      <c r="LER895" s="14"/>
      <c r="LES895" s="14"/>
      <c r="LET895" s="14"/>
      <c r="LEU895" s="14"/>
      <c r="LEV895" s="14"/>
      <c r="LEW895" s="14"/>
      <c r="LEX895" s="14"/>
      <c r="LEY895" s="14"/>
      <c r="LEZ895" s="14"/>
      <c r="LFA895" s="14"/>
      <c r="LFB895" s="14"/>
      <c r="LFC895" s="14"/>
      <c r="LFD895" s="14"/>
      <c r="LFE895" s="14"/>
      <c r="LFF895" s="14"/>
      <c r="LFG895" s="14"/>
      <c r="LFH895" s="14"/>
      <c r="LFI895" s="14"/>
      <c r="LFJ895" s="14"/>
      <c r="LFK895" s="14"/>
      <c r="LFL895" s="14"/>
      <c r="LFM895" s="14"/>
      <c r="LFN895" s="14"/>
      <c r="LFO895" s="14"/>
      <c r="LFP895" s="14"/>
      <c r="LFQ895" s="14"/>
      <c r="LFR895" s="14"/>
      <c r="LFS895" s="14"/>
      <c r="LFT895" s="14"/>
      <c r="LFU895" s="14"/>
      <c r="LFV895" s="14"/>
      <c r="LFW895" s="14"/>
      <c r="LFX895" s="14"/>
      <c r="LFY895" s="14"/>
      <c r="LFZ895" s="14"/>
      <c r="LGA895" s="14"/>
      <c r="LGB895" s="14"/>
      <c r="LGC895" s="14"/>
      <c r="LGD895" s="14"/>
      <c r="LGE895" s="14"/>
      <c r="LGF895" s="14"/>
      <c r="LGG895" s="14"/>
      <c r="LGH895" s="14"/>
      <c r="LGI895" s="14"/>
      <c r="LGJ895" s="14"/>
      <c r="LGK895" s="14"/>
      <c r="LGL895" s="14"/>
      <c r="LGM895" s="14"/>
      <c r="LGN895" s="14"/>
      <c r="LGO895" s="14"/>
      <c r="LGP895" s="14"/>
      <c r="LGQ895" s="14"/>
      <c r="LGR895" s="14"/>
      <c r="LGS895" s="14"/>
      <c r="LGT895" s="14"/>
      <c r="LGU895" s="14"/>
      <c r="LGV895" s="14"/>
      <c r="LGW895" s="14"/>
      <c r="LGX895" s="14"/>
      <c r="LGY895" s="14"/>
      <c r="LGZ895" s="14"/>
      <c r="LHA895" s="14"/>
      <c r="LHB895" s="14"/>
      <c r="LHC895" s="14"/>
      <c r="LHD895" s="14"/>
      <c r="LHE895" s="14"/>
      <c r="LHF895" s="14"/>
      <c r="LHG895" s="14"/>
      <c r="LHH895" s="14"/>
      <c r="LHI895" s="14"/>
      <c r="LHJ895" s="14"/>
      <c r="LHK895" s="14"/>
      <c r="LHL895" s="14"/>
      <c r="LHM895" s="14"/>
      <c r="LHN895" s="14"/>
      <c r="LHO895" s="14"/>
      <c r="LHP895" s="14"/>
      <c r="LHQ895" s="14"/>
      <c r="LHR895" s="14"/>
      <c r="LHS895" s="14"/>
      <c r="LHT895" s="14"/>
      <c r="LHU895" s="14"/>
      <c r="LHV895" s="14"/>
      <c r="LHW895" s="14"/>
      <c r="LHX895" s="14"/>
      <c r="LHY895" s="14"/>
      <c r="LHZ895" s="14"/>
      <c r="LIA895" s="14"/>
      <c r="LIB895" s="14"/>
      <c r="LIC895" s="14"/>
      <c r="LID895" s="14"/>
      <c r="LIE895" s="14"/>
      <c r="LIF895" s="14"/>
      <c r="LIG895" s="14"/>
      <c r="LIH895" s="14"/>
      <c r="LII895" s="14"/>
      <c r="LIJ895" s="14"/>
      <c r="LIK895" s="14"/>
      <c r="LIL895" s="14"/>
      <c r="LIM895" s="14"/>
      <c r="LIN895" s="14"/>
      <c r="LIO895" s="14"/>
      <c r="LIP895" s="14"/>
      <c r="LIQ895" s="14"/>
      <c r="LIR895" s="14"/>
      <c r="LIS895" s="14"/>
      <c r="LIT895" s="14"/>
      <c r="LIU895" s="14"/>
      <c r="LIV895" s="14"/>
      <c r="LIW895" s="14"/>
      <c r="LIX895" s="14"/>
      <c r="LIY895" s="14"/>
      <c r="LIZ895" s="14"/>
      <c r="LJA895" s="14"/>
      <c r="LJB895" s="14"/>
      <c r="LJC895" s="14"/>
      <c r="LJD895" s="14"/>
      <c r="LJE895" s="14"/>
      <c r="LJF895" s="14"/>
      <c r="LJG895" s="14"/>
      <c r="LJH895" s="14"/>
      <c r="LJI895" s="14"/>
      <c r="LJJ895" s="14"/>
      <c r="LJK895" s="14"/>
      <c r="LJL895" s="14"/>
      <c r="LJM895" s="14"/>
      <c r="LJN895" s="14"/>
      <c r="LJO895" s="14"/>
      <c r="LJP895" s="14"/>
      <c r="LJQ895" s="14"/>
      <c r="LJR895" s="14"/>
      <c r="LJS895" s="14"/>
      <c r="LJT895" s="14"/>
      <c r="LJU895" s="14"/>
      <c r="LJV895" s="14"/>
      <c r="LJW895" s="14"/>
      <c r="LJX895" s="14"/>
      <c r="LJY895" s="14"/>
      <c r="LJZ895" s="14"/>
      <c r="LKA895" s="14"/>
      <c r="LKB895" s="14"/>
      <c r="LKC895" s="14"/>
      <c r="LKD895" s="14"/>
      <c r="LKE895" s="14"/>
      <c r="LKF895" s="14"/>
      <c r="LKG895" s="14"/>
      <c r="LKH895" s="14"/>
      <c r="LKI895" s="14"/>
      <c r="LKJ895" s="14"/>
      <c r="LKK895" s="14"/>
      <c r="LKL895" s="14"/>
      <c r="LKM895" s="14"/>
      <c r="LKN895" s="14"/>
      <c r="LKO895" s="14"/>
      <c r="LKP895" s="14"/>
      <c r="LKQ895" s="14"/>
      <c r="LKR895" s="14"/>
      <c r="LKS895" s="14"/>
      <c r="LKT895" s="14"/>
      <c r="LKU895" s="14"/>
      <c r="LKV895" s="14"/>
      <c r="LKW895" s="14"/>
      <c r="LKX895" s="14"/>
      <c r="LKY895" s="14"/>
      <c r="LKZ895" s="14"/>
      <c r="LLA895" s="14"/>
      <c r="LLB895" s="14"/>
      <c r="LLC895" s="14"/>
      <c r="LLD895" s="14"/>
      <c r="LLE895" s="14"/>
      <c r="LLF895" s="14"/>
      <c r="LLG895" s="14"/>
      <c r="LLH895" s="14"/>
      <c r="LLI895" s="14"/>
      <c r="LLJ895" s="14"/>
      <c r="LLK895" s="14"/>
      <c r="LLL895" s="14"/>
      <c r="LLM895" s="14"/>
      <c r="LLN895" s="14"/>
      <c r="LLO895" s="14"/>
      <c r="LLP895" s="14"/>
      <c r="LLQ895" s="14"/>
      <c r="LLR895" s="14"/>
      <c r="LLS895" s="14"/>
      <c r="LLT895" s="14"/>
      <c r="LLU895" s="14"/>
      <c r="LLV895" s="14"/>
      <c r="LLW895" s="14"/>
      <c r="LLX895" s="14"/>
      <c r="LLY895" s="14"/>
      <c r="LLZ895" s="14"/>
      <c r="LMA895" s="14"/>
      <c r="LMB895" s="14"/>
      <c r="LMC895" s="14"/>
      <c r="LMD895" s="14"/>
      <c r="LME895" s="14"/>
      <c r="LMF895" s="14"/>
      <c r="LMG895" s="14"/>
      <c r="LMH895" s="14"/>
      <c r="LMI895" s="14"/>
      <c r="LMJ895" s="14"/>
      <c r="LMK895" s="14"/>
      <c r="LML895" s="14"/>
      <c r="LMM895" s="14"/>
      <c r="LMN895" s="14"/>
      <c r="LMO895" s="14"/>
      <c r="LMP895" s="14"/>
      <c r="LMQ895" s="14"/>
      <c r="LMR895" s="14"/>
      <c r="LMS895" s="14"/>
      <c r="LMT895" s="14"/>
      <c r="LMU895" s="14"/>
      <c r="LMV895" s="14"/>
      <c r="LMW895" s="14"/>
      <c r="LMX895" s="14"/>
      <c r="LMY895" s="14"/>
      <c r="LMZ895" s="14"/>
      <c r="LNA895" s="14"/>
      <c r="LNB895" s="14"/>
      <c r="LNC895" s="14"/>
      <c r="LND895" s="14"/>
      <c r="LNE895" s="14"/>
      <c r="LNF895" s="14"/>
      <c r="LNG895" s="14"/>
      <c r="LNH895" s="14"/>
      <c r="LNI895" s="14"/>
      <c r="LNJ895" s="14"/>
      <c r="LNK895" s="14"/>
      <c r="LNL895" s="14"/>
      <c r="LNM895" s="14"/>
      <c r="LNN895" s="14"/>
      <c r="LNO895" s="14"/>
      <c r="LNP895" s="14"/>
      <c r="LNQ895" s="14"/>
      <c r="LNR895" s="14"/>
      <c r="LNS895" s="14"/>
      <c r="LNT895" s="14"/>
      <c r="LNU895" s="14"/>
      <c r="LNV895" s="14"/>
      <c r="LNW895" s="14"/>
      <c r="LNX895" s="14"/>
      <c r="LNY895" s="14"/>
      <c r="LNZ895" s="14"/>
      <c r="LOA895" s="14"/>
      <c r="LOB895" s="14"/>
      <c r="LOC895" s="14"/>
      <c r="LOD895" s="14"/>
      <c r="LOE895" s="14"/>
      <c r="LOF895" s="14"/>
      <c r="LOG895" s="14"/>
      <c r="LOH895" s="14"/>
      <c r="LOI895" s="14"/>
      <c r="LOJ895" s="14"/>
      <c r="LOK895" s="14"/>
      <c r="LOL895" s="14"/>
      <c r="LOM895" s="14"/>
      <c r="LON895" s="14"/>
      <c r="LOO895" s="14"/>
      <c r="LOP895" s="14"/>
      <c r="LOQ895" s="14"/>
      <c r="LOR895" s="14"/>
      <c r="LOS895" s="14"/>
      <c r="LOT895" s="14"/>
      <c r="LOU895" s="14"/>
      <c r="LOV895" s="14"/>
      <c r="LOW895" s="14"/>
      <c r="LOX895" s="14"/>
      <c r="LOY895" s="14"/>
      <c r="LOZ895" s="14"/>
      <c r="LPA895" s="14"/>
      <c r="LPB895" s="14"/>
      <c r="LPC895" s="14"/>
      <c r="LPD895" s="14"/>
      <c r="LPE895" s="14"/>
      <c r="LPF895" s="14"/>
      <c r="LPG895" s="14"/>
      <c r="LPH895" s="14"/>
      <c r="LPI895" s="14"/>
      <c r="LPJ895" s="14"/>
      <c r="LPK895" s="14"/>
      <c r="LPL895" s="14"/>
      <c r="LPM895" s="14"/>
      <c r="LPN895" s="14"/>
      <c r="LPO895" s="14"/>
      <c r="LPP895" s="14"/>
      <c r="LPQ895" s="14"/>
      <c r="LPR895" s="14"/>
      <c r="LPS895" s="14"/>
      <c r="LPT895" s="14"/>
      <c r="LPU895" s="14"/>
      <c r="LPV895" s="14"/>
      <c r="LPW895" s="14"/>
      <c r="LPX895" s="14"/>
      <c r="LPY895" s="14"/>
      <c r="LPZ895" s="14"/>
      <c r="LQA895" s="14"/>
      <c r="LQB895" s="14"/>
      <c r="LQC895" s="14"/>
      <c r="LQD895" s="14"/>
      <c r="LQE895" s="14"/>
      <c r="LQF895" s="14"/>
      <c r="LQG895" s="14"/>
      <c r="LQH895" s="14"/>
      <c r="LQI895" s="14"/>
      <c r="LQJ895" s="14"/>
      <c r="LQK895" s="14"/>
      <c r="LQL895" s="14"/>
      <c r="LQM895" s="14"/>
      <c r="LQN895" s="14"/>
      <c r="LQO895" s="14"/>
      <c r="LQP895" s="14"/>
      <c r="LQQ895" s="14"/>
      <c r="LQR895" s="14"/>
      <c r="LQS895" s="14"/>
      <c r="LQT895" s="14"/>
      <c r="LQU895" s="14"/>
      <c r="LQV895" s="14"/>
      <c r="LQW895" s="14"/>
      <c r="LQX895" s="14"/>
      <c r="LQY895" s="14"/>
      <c r="LQZ895" s="14"/>
      <c r="LRA895" s="14"/>
      <c r="LRB895" s="14"/>
      <c r="LRC895" s="14"/>
      <c r="LRD895" s="14"/>
      <c r="LRE895" s="14"/>
      <c r="LRF895" s="14"/>
      <c r="LRG895" s="14"/>
      <c r="LRH895" s="14"/>
      <c r="LRI895" s="14"/>
      <c r="LRJ895" s="14"/>
      <c r="LRK895" s="14"/>
      <c r="LRL895" s="14"/>
      <c r="LRM895" s="14"/>
      <c r="LRN895" s="14"/>
      <c r="LRO895" s="14"/>
      <c r="LRP895" s="14"/>
      <c r="LRQ895" s="14"/>
      <c r="LRR895" s="14"/>
      <c r="LRS895" s="14"/>
      <c r="LRT895" s="14"/>
      <c r="LRU895" s="14"/>
      <c r="LRV895" s="14"/>
      <c r="LRW895" s="14"/>
      <c r="LRX895" s="14"/>
      <c r="LRY895" s="14"/>
      <c r="LRZ895" s="14"/>
      <c r="LSA895" s="14"/>
      <c r="LSB895" s="14"/>
      <c r="LSC895" s="14"/>
      <c r="LSD895" s="14"/>
      <c r="LSE895" s="14"/>
      <c r="LSF895" s="14"/>
      <c r="LSG895" s="14"/>
      <c r="LSH895" s="14"/>
      <c r="LSI895" s="14"/>
      <c r="LSJ895" s="14"/>
      <c r="LSK895" s="14"/>
      <c r="LSL895" s="14"/>
      <c r="LSM895" s="14"/>
      <c r="LSN895" s="14"/>
      <c r="LSO895" s="14"/>
      <c r="LSP895" s="14"/>
      <c r="LSQ895" s="14"/>
      <c r="LSR895" s="14"/>
      <c r="LSS895" s="14"/>
      <c r="LST895" s="14"/>
      <c r="LSU895" s="14"/>
      <c r="LSV895" s="14"/>
      <c r="LSW895" s="14"/>
      <c r="LSX895" s="14"/>
      <c r="LSY895" s="14"/>
      <c r="LSZ895" s="14"/>
      <c r="LTA895" s="14"/>
      <c r="LTB895" s="14"/>
      <c r="LTC895" s="14"/>
      <c r="LTD895" s="14"/>
      <c r="LTE895" s="14"/>
      <c r="LTF895" s="14"/>
      <c r="LTG895" s="14"/>
      <c r="LTH895" s="14"/>
      <c r="LTI895" s="14"/>
      <c r="LTJ895" s="14"/>
      <c r="LTK895" s="14"/>
      <c r="LTL895" s="14"/>
      <c r="LTM895" s="14"/>
      <c r="LTN895" s="14"/>
      <c r="LTO895" s="14"/>
      <c r="LTP895" s="14"/>
      <c r="LTQ895" s="14"/>
      <c r="LTR895" s="14"/>
      <c r="LTS895" s="14"/>
      <c r="LTT895" s="14"/>
      <c r="LTU895" s="14"/>
      <c r="LTV895" s="14"/>
      <c r="LTW895" s="14"/>
      <c r="LTX895" s="14"/>
      <c r="LTY895" s="14"/>
      <c r="LTZ895" s="14"/>
      <c r="LUA895" s="14"/>
      <c r="LUB895" s="14"/>
      <c r="LUC895" s="14"/>
      <c r="LUD895" s="14"/>
      <c r="LUE895" s="14"/>
      <c r="LUF895" s="14"/>
      <c r="LUG895" s="14"/>
      <c r="LUH895" s="14"/>
      <c r="LUI895" s="14"/>
      <c r="LUJ895" s="14"/>
      <c r="LUK895" s="14"/>
      <c r="LUL895" s="14"/>
      <c r="LUM895" s="14"/>
      <c r="LUN895" s="14"/>
      <c r="LUO895" s="14"/>
      <c r="LUP895" s="14"/>
      <c r="LUQ895" s="14"/>
      <c r="LUR895" s="14"/>
      <c r="LUS895" s="14"/>
      <c r="LUT895" s="14"/>
      <c r="LUU895" s="14"/>
      <c r="LUV895" s="14"/>
      <c r="LUW895" s="14"/>
      <c r="LUX895" s="14"/>
      <c r="LUY895" s="14"/>
      <c r="LUZ895" s="14"/>
      <c r="LVA895" s="14"/>
      <c r="LVB895" s="14"/>
      <c r="LVC895" s="14"/>
      <c r="LVD895" s="14"/>
      <c r="LVE895" s="14"/>
      <c r="LVF895" s="14"/>
      <c r="LVG895" s="14"/>
      <c r="LVH895" s="14"/>
      <c r="LVI895" s="14"/>
      <c r="LVJ895" s="14"/>
      <c r="LVK895" s="14"/>
      <c r="LVL895" s="14"/>
      <c r="LVM895" s="14"/>
      <c r="LVN895" s="14"/>
      <c r="LVO895" s="14"/>
      <c r="LVP895" s="14"/>
      <c r="LVQ895" s="14"/>
      <c r="LVR895" s="14"/>
      <c r="LVS895" s="14"/>
      <c r="LVT895" s="14"/>
      <c r="LVU895" s="14"/>
      <c r="LVV895" s="14"/>
      <c r="LVW895" s="14"/>
      <c r="LVX895" s="14"/>
      <c r="LVY895" s="14"/>
      <c r="LVZ895" s="14"/>
      <c r="LWA895" s="14"/>
      <c r="LWB895" s="14"/>
      <c r="LWC895" s="14"/>
      <c r="LWD895" s="14"/>
      <c r="LWE895" s="14"/>
      <c r="LWF895" s="14"/>
      <c r="LWG895" s="14"/>
      <c r="LWH895" s="14"/>
      <c r="LWI895" s="14"/>
      <c r="LWJ895" s="14"/>
      <c r="LWK895" s="14"/>
      <c r="LWL895" s="14"/>
      <c r="LWM895" s="14"/>
      <c r="LWN895" s="14"/>
      <c r="LWO895" s="14"/>
      <c r="LWP895" s="14"/>
      <c r="LWQ895" s="14"/>
      <c r="LWR895" s="14"/>
      <c r="LWS895" s="14"/>
      <c r="LWT895" s="14"/>
      <c r="LWU895" s="14"/>
      <c r="LWV895" s="14"/>
      <c r="LWW895" s="14"/>
      <c r="LWX895" s="14"/>
      <c r="LWY895" s="14"/>
      <c r="LWZ895" s="14"/>
      <c r="LXA895" s="14"/>
      <c r="LXB895" s="14"/>
      <c r="LXC895" s="14"/>
      <c r="LXD895" s="14"/>
      <c r="LXE895" s="14"/>
      <c r="LXF895" s="14"/>
      <c r="LXG895" s="14"/>
      <c r="LXH895" s="14"/>
      <c r="LXI895" s="14"/>
      <c r="LXJ895" s="14"/>
      <c r="LXK895" s="14"/>
      <c r="LXL895" s="14"/>
      <c r="LXM895" s="14"/>
      <c r="LXN895" s="14"/>
      <c r="LXO895" s="14"/>
      <c r="LXP895" s="14"/>
      <c r="LXQ895" s="14"/>
      <c r="LXR895" s="14"/>
      <c r="LXS895" s="14"/>
      <c r="LXT895" s="14"/>
      <c r="LXU895" s="14"/>
      <c r="LXV895" s="14"/>
      <c r="LXW895" s="14"/>
      <c r="LXX895" s="14"/>
      <c r="LXY895" s="14"/>
      <c r="LXZ895" s="14"/>
      <c r="LYA895" s="14"/>
      <c r="LYB895" s="14"/>
      <c r="LYC895" s="14"/>
      <c r="LYD895" s="14"/>
      <c r="LYE895" s="14"/>
      <c r="LYF895" s="14"/>
      <c r="LYG895" s="14"/>
      <c r="LYH895" s="14"/>
      <c r="LYI895" s="14"/>
      <c r="LYJ895" s="14"/>
      <c r="LYK895" s="14"/>
      <c r="LYL895" s="14"/>
      <c r="LYM895" s="14"/>
      <c r="LYN895" s="14"/>
      <c r="LYO895" s="14"/>
      <c r="LYP895" s="14"/>
      <c r="LYQ895" s="14"/>
      <c r="LYR895" s="14"/>
      <c r="LYS895" s="14"/>
      <c r="LYT895" s="14"/>
      <c r="LYU895" s="14"/>
      <c r="LYV895" s="14"/>
      <c r="LYW895" s="14"/>
      <c r="LYX895" s="14"/>
      <c r="LYY895" s="14"/>
      <c r="LYZ895" s="14"/>
      <c r="LZA895" s="14"/>
      <c r="LZB895" s="14"/>
      <c r="LZC895" s="14"/>
      <c r="LZD895" s="14"/>
      <c r="LZE895" s="14"/>
      <c r="LZF895" s="14"/>
      <c r="LZG895" s="14"/>
      <c r="LZH895" s="14"/>
      <c r="LZI895" s="14"/>
      <c r="LZJ895" s="14"/>
      <c r="LZK895" s="14"/>
      <c r="LZL895" s="14"/>
      <c r="LZM895" s="14"/>
      <c r="LZN895" s="14"/>
      <c r="LZO895" s="14"/>
      <c r="LZP895" s="14"/>
      <c r="LZQ895" s="14"/>
      <c r="LZR895" s="14"/>
      <c r="LZS895" s="14"/>
      <c r="LZT895" s="14"/>
      <c r="LZU895" s="14"/>
      <c r="LZV895" s="14"/>
      <c r="LZW895" s="14"/>
      <c r="LZX895" s="14"/>
      <c r="LZY895" s="14"/>
      <c r="LZZ895" s="14"/>
      <c r="MAA895" s="14"/>
      <c r="MAB895" s="14"/>
      <c r="MAC895" s="14"/>
      <c r="MAD895" s="14"/>
      <c r="MAE895" s="14"/>
      <c r="MAF895" s="14"/>
      <c r="MAG895" s="14"/>
      <c r="MAH895" s="14"/>
      <c r="MAI895" s="14"/>
      <c r="MAJ895" s="14"/>
      <c r="MAK895" s="14"/>
      <c r="MAL895" s="14"/>
      <c r="MAM895" s="14"/>
      <c r="MAN895" s="14"/>
      <c r="MAO895" s="14"/>
      <c r="MAP895" s="14"/>
      <c r="MAQ895" s="14"/>
      <c r="MAR895" s="14"/>
      <c r="MAS895" s="14"/>
      <c r="MAT895" s="14"/>
      <c r="MAU895" s="14"/>
      <c r="MAV895" s="14"/>
      <c r="MAW895" s="14"/>
      <c r="MAX895" s="14"/>
      <c r="MAY895" s="14"/>
      <c r="MAZ895" s="14"/>
      <c r="MBA895" s="14"/>
      <c r="MBB895" s="14"/>
      <c r="MBC895" s="14"/>
      <c r="MBD895" s="14"/>
      <c r="MBE895" s="14"/>
      <c r="MBF895" s="14"/>
      <c r="MBG895" s="14"/>
      <c r="MBH895" s="14"/>
      <c r="MBI895" s="14"/>
      <c r="MBJ895" s="14"/>
      <c r="MBK895" s="14"/>
      <c r="MBL895" s="14"/>
      <c r="MBM895" s="14"/>
      <c r="MBN895" s="14"/>
      <c r="MBO895" s="14"/>
      <c r="MBP895" s="14"/>
      <c r="MBQ895" s="14"/>
      <c r="MBR895" s="14"/>
      <c r="MBS895" s="14"/>
      <c r="MBT895" s="14"/>
      <c r="MBU895" s="14"/>
      <c r="MBV895" s="14"/>
      <c r="MBW895" s="14"/>
      <c r="MBX895" s="14"/>
      <c r="MBY895" s="14"/>
      <c r="MBZ895" s="14"/>
      <c r="MCA895" s="14"/>
      <c r="MCB895" s="14"/>
      <c r="MCC895" s="14"/>
      <c r="MCD895" s="14"/>
      <c r="MCE895" s="14"/>
      <c r="MCF895" s="14"/>
      <c r="MCG895" s="14"/>
      <c r="MCH895" s="14"/>
      <c r="MCI895" s="14"/>
      <c r="MCJ895" s="14"/>
      <c r="MCK895" s="14"/>
      <c r="MCL895" s="14"/>
      <c r="MCM895" s="14"/>
      <c r="MCN895" s="14"/>
      <c r="MCO895" s="14"/>
      <c r="MCP895" s="14"/>
      <c r="MCQ895" s="14"/>
      <c r="MCR895" s="14"/>
      <c r="MCS895" s="14"/>
      <c r="MCT895" s="14"/>
      <c r="MCU895" s="14"/>
      <c r="MCV895" s="14"/>
      <c r="MCW895" s="14"/>
      <c r="MCX895" s="14"/>
      <c r="MCY895" s="14"/>
      <c r="MCZ895" s="14"/>
      <c r="MDA895" s="14"/>
      <c r="MDB895" s="14"/>
      <c r="MDC895" s="14"/>
      <c r="MDD895" s="14"/>
      <c r="MDE895" s="14"/>
      <c r="MDF895" s="14"/>
      <c r="MDG895" s="14"/>
      <c r="MDH895" s="14"/>
      <c r="MDI895" s="14"/>
      <c r="MDJ895" s="14"/>
      <c r="MDK895" s="14"/>
      <c r="MDL895" s="14"/>
      <c r="MDM895" s="14"/>
      <c r="MDN895" s="14"/>
      <c r="MDO895" s="14"/>
      <c r="MDP895" s="14"/>
      <c r="MDQ895" s="14"/>
      <c r="MDR895" s="14"/>
      <c r="MDS895" s="14"/>
      <c r="MDT895" s="14"/>
      <c r="MDU895" s="14"/>
      <c r="MDV895" s="14"/>
      <c r="MDW895" s="14"/>
      <c r="MDX895" s="14"/>
      <c r="MDY895" s="14"/>
      <c r="MDZ895" s="14"/>
      <c r="MEA895" s="14"/>
      <c r="MEB895" s="14"/>
      <c r="MEC895" s="14"/>
      <c r="MED895" s="14"/>
      <c r="MEE895" s="14"/>
      <c r="MEF895" s="14"/>
      <c r="MEG895" s="14"/>
      <c r="MEH895" s="14"/>
      <c r="MEI895" s="14"/>
      <c r="MEJ895" s="14"/>
      <c r="MEK895" s="14"/>
      <c r="MEL895" s="14"/>
      <c r="MEM895" s="14"/>
      <c r="MEN895" s="14"/>
      <c r="MEO895" s="14"/>
      <c r="MEP895" s="14"/>
      <c r="MEQ895" s="14"/>
      <c r="MER895" s="14"/>
      <c r="MES895" s="14"/>
      <c r="MET895" s="14"/>
      <c r="MEU895" s="14"/>
      <c r="MEV895" s="14"/>
      <c r="MEW895" s="14"/>
      <c r="MEX895" s="14"/>
      <c r="MEY895" s="14"/>
      <c r="MEZ895" s="14"/>
      <c r="MFA895" s="14"/>
      <c r="MFB895" s="14"/>
      <c r="MFC895" s="14"/>
      <c r="MFD895" s="14"/>
      <c r="MFE895" s="14"/>
      <c r="MFF895" s="14"/>
      <c r="MFG895" s="14"/>
      <c r="MFH895" s="14"/>
      <c r="MFI895" s="14"/>
      <c r="MFJ895" s="14"/>
      <c r="MFK895" s="14"/>
      <c r="MFL895" s="14"/>
      <c r="MFM895" s="14"/>
      <c r="MFN895" s="14"/>
      <c r="MFO895" s="14"/>
      <c r="MFP895" s="14"/>
      <c r="MFQ895" s="14"/>
      <c r="MFR895" s="14"/>
      <c r="MFS895" s="14"/>
      <c r="MFT895" s="14"/>
      <c r="MFU895" s="14"/>
      <c r="MFV895" s="14"/>
      <c r="MFW895" s="14"/>
      <c r="MFX895" s="14"/>
      <c r="MFY895" s="14"/>
      <c r="MFZ895" s="14"/>
      <c r="MGA895" s="14"/>
      <c r="MGB895" s="14"/>
      <c r="MGC895" s="14"/>
      <c r="MGD895" s="14"/>
      <c r="MGE895" s="14"/>
      <c r="MGF895" s="14"/>
      <c r="MGG895" s="14"/>
      <c r="MGH895" s="14"/>
      <c r="MGI895" s="14"/>
      <c r="MGJ895" s="14"/>
      <c r="MGK895" s="14"/>
      <c r="MGL895" s="14"/>
      <c r="MGM895" s="14"/>
      <c r="MGN895" s="14"/>
      <c r="MGO895" s="14"/>
      <c r="MGP895" s="14"/>
      <c r="MGQ895" s="14"/>
      <c r="MGR895" s="14"/>
      <c r="MGS895" s="14"/>
      <c r="MGT895" s="14"/>
      <c r="MGU895" s="14"/>
      <c r="MGV895" s="14"/>
      <c r="MGW895" s="14"/>
      <c r="MGX895" s="14"/>
      <c r="MGY895" s="14"/>
      <c r="MGZ895" s="14"/>
      <c r="MHA895" s="14"/>
      <c r="MHB895" s="14"/>
      <c r="MHC895" s="14"/>
      <c r="MHD895" s="14"/>
      <c r="MHE895" s="14"/>
      <c r="MHF895" s="14"/>
      <c r="MHG895" s="14"/>
      <c r="MHH895" s="14"/>
      <c r="MHI895" s="14"/>
      <c r="MHJ895" s="14"/>
      <c r="MHK895" s="14"/>
      <c r="MHL895" s="14"/>
      <c r="MHM895" s="14"/>
      <c r="MHN895" s="14"/>
      <c r="MHO895" s="14"/>
      <c r="MHP895" s="14"/>
      <c r="MHQ895" s="14"/>
      <c r="MHR895" s="14"/>
      <c r="MHS895" s="14"/>
      <c r="MHT895" s="14"/>
      <c r="MHU895" s="14"/>
      <c r="MHV895" s="14"/>
      <c r="MHW895" s="14"/>
      <c r="MHX895" s="14"/>
      <c r="MHY895" s="14"/>
      <c r="MHZ895" s="14"/>
      <c r="MIA895" s="14"/>
      <c r="MIB895" s="14"/>
      <c r="MIC895" s="14"/>
      <c r="MID895" s="14"/>
      <c r="MIE895" s="14"/>
      <c r="MIF895" s="14"/>
      <c r="MIG895" s="14"/>
      <c r="MIH895" s="14"/>
      <c r="MII895" s="14"/>
      <c r="MIJ895" s="14"/>
      <c r="MIK895" s="14"/>
      <c r="MIL895" s="14"/>
      <c r="MIM895" s="14"/>
      <c r="MIN895" s="14"/>
      <c r="MIO895" s="14"/>
      <c r="MIP895" s="14"/>
      <c r="MIQ895" s="14"/>
      <c r="MIR895" s="14"/>
      <c r="MIS895" s="14"/>
      <c r="MIT895" s="14"/>
      <c r="MIU895" s="14"/>
      <c r="MIV895" s="14"/>
      <c r="MIW895" s="14"/>
      <c r="MIX895" s="14"/>
      <c r="MIY895" s="14"/>
      <c r="MIZ895" s="14"/>
      <c r="MJA895" s="14"/>
      <c r="MJB895" s="14"/>
      <c r="MJC895" s="14"/>
      <c r="MJD895" s="14"/>
      <c r="MJE895" s="14"/>
      <c r="MJF895" s="14"/>
      <c r="MJG895" s="14"/>
      <c r="MJH895" s="14"/>
      <c r="MJI895" s="14"/>
      <c r="MJJ895" s="14"/>
      <c r="MJK895" s="14"/>
      <c r="MJL895" s="14"/>
      <c r="MJM895" s="14"/>
      <c r="MJN895" s="14"/>
      <c r="MJO895" s="14"/>
      <c r="MJP895" s="14"/>
      <c r="MJQ895" s="14"/>
      <c r="MJR895" s="14"/>
      <c r="MJS895" s="14"/>
      <c r="MJT895" s="14"/>
      <c r="MJU895" s="14"/>
      <c r="MJV895" s="14"/>
      <c r="MJW895" s="14"/>
      <c r="MJX895" s="14"/>
      <c r="MJY895" s="14"/>
      <c r="MJZ895" s="14"/>
      <c r="MKA895" s="14"/>
      <c r="MKB895" s="14"/>
      <c r="MKC895" s="14"/>
      <c r="MKD895" s="14"/>
      <c r="MKE895" s="14"/>
      <c r="MKF895" s="14"/>
      <c r="MKG895" s="14"/>
      <c r="MKH895" s="14"/>
      <c r="MKI895" s="14"/>
      <c r="MKJ895" s="14"/>
      <c r="MKK895" s="14"/>
      <c r="MKL895" s="14"/>
      <c r="MKM895" s="14"/>
      <c r="MKN895" s="14"/>
      <c r="MKO895" s="14"/>
      <c r="MKP895" s="14"/>
      <c r="MKQ895" s="14"/>
      <c r="MKR895" s="14"/>
      <c r="MKS895" s="14"/>
      <c r="MKT895" s="14"/>
      <c r="MKU895" s="14"/>
      <c r="MKV895" s="14"/>
      <c r="MKW895" s="14"/>
      <c r="MKX895" s="14"/>
      <c r="MKY895" s="14"/>
      <c r="MKZ895" s="14"/>
      <c r="MLA895" s="14"/>
      <c r="MLB895" s="14"/>
      <c r="MLC895" s="14"/>
      <c r="MLD895" s="14"/>
      <c r="MLE895" s="14"/>
      <c r="MLF895" s="14"/>
      <c r="MLG895" s="14"/>
      <c r="MLH895" s="14"/>
      <c r="MLI895" s="14"/>
      <c r="MLJ895" s="14"/>
      <c r="MLK895" s="14"/>
      <c r="MLL895" s="14"/>
      <c r="MLM895" s="14"/>
      <c r="MLN895" s="14"/>
      <c r="MLO895" s="14"/>
      <c r="MLP895" s="14"/>
      <c r="MLQ895" s="14"/>
      <c r="MLR895" s="14"/>
      <c r="MLS895" s="14"/>
      <c r="MLT895" s="14"/>
      <c r="MLU895" s="14"/>
      <c r="MLV895" s="14"/>
      <c r="MLW895" s="14"/>
      <c r="MLX895" s="14"/>
      <c r="MLY895" s="14"/>
      <c r="MLZ895" s="14"/>
      <c r="MMA895" s="14"/>
      <c r="MMB895" s="14"/>
      <c r="MMC895" s="14"/>
      <c r="MMD895" s="14"/>
      <c r="MME895" s="14"/>
      <c r="MMF895" s="14"/>
      <c r="MMG895" s="14"/>
      <c r="MMH895" s="14"/>
      <c r="MMI895" s="14"/>
      <c r="MMJ895" s="14"/>
      <c r="MMK895" s="14"/>
      <c r="MML895" s="14"/>
      <c r="MMM895" s="14"/>
      <c r="MMN895" s="14"/>
      <c r="MMO895" s="14"/>
      <c r="MMP895" s="14"/>
      <c r="MMQ895" s="14"/>
      <c r="MMR895" s="14"/>
      <c r="MMS895" s="14"/>
      <c r="MMT895" s="14"/>
      <c r="MMU895" s="14"/>
      <c r="MMV895" s="14"/>
      <c r="MMW895" s="14"/>
      <c r="MMX895" s="14"/>
      <c r="MMY895" s="14"/>
      <c r="MMZ895" s="14"/>
      <c r="MNA895" s="14"/>
      <c r="MNB895" s="14"/>
      <c r="MNC895" s="14"/>
      <c r="MND895" s="14"/>
      <c r="MNE895" s="14"/>
      <c r="MNF895" s="14"/>
      <c r="MNG895" s="14"/>
      <c r="MNH895" s="14"/>
      <c r="MNI895" s="14"/>
      <c r="MNJ895" s="14"/>
      <c r="MNK895" s="14"/>
      <c r="MNL895" s="14"/>
      <c r="MNM895" s="14"/>
      <c r="MNN895" s="14"/>
      <c r="MNO895" s="14"/>
      <c r="MNP895" s="14"/>
      <c r="MNQ895" s="14"/>
      <c r="MNR895" s="14"/>
      <c r="MNS895" s="14"/>
      <c r="MNT895" s="14"/>
      <c r="MNU895" s="14"/>
      <c r="MNV895" s="14"/>
      <c r="MNW895" s="14"/>
      <c r="MNX895" s="14"/>
      <c r="MNY895" s="14"/>
      <c r="MNZ895" s="14"/>
      <c r="MOA895" s="14"/>
      <c r="MOB895" s="14"/>
      <c r="MOC895" s="14"/>
      <c r="MOD895" s="14"/>
      <c r="MOE895" s="14"/>
      <c r="MOF895" s="14"/>
      <c r="MOG895" s="14"/>
      <c r="MOH895" s="14"/>
      <c r="MOI895" s="14"/>
      <c r="MOJ895" s="14"/>
      <c r="MOK895" s="14"/>
      <c r="MOL895" s="14"/>
      <c r="MOM895" s="14"/>
      <c r="MON895" s="14"/>
      <c r="MOO895" s="14"/>
      <c r="MOP895" s="14"/>
      <c r="MOQ895" s="14"/>
      <c r="MOR895" s="14"/>
      <c r="MOS895" s="14"/>
      <c r="MOT895" s="14"/>
      <c r="MOU895" s="14"/>
      <c r="MOV895" s="14"/>
      <c r="MOW895" s="14"/>
      <c r="MOX895" s="14"/>
      <c r="MOY895" s="14"/>
      <c r="MOZ895" s="14"/>
      <c r="MPA895" s="14"/>
      <c r="MPB895" s="14"/>
      <c r="MPC895" s="14"/>
      <c r="MPD895" s="14"/>
      <c r="MPE895" s="14"/>
      <c r="MPF895" s="14"/>
      <c r="MPG895" s="14"/>
      <c r="MPH895" s="14"/>
      <c r="MPI895" s="14"/>
      <c r="MPJ895" s="14"/>
      <c r="MPK895" s="14"/>
      <c r="MPL895" s="14"/>
      <c r="MPM895" s="14"/>
      <c r="MPN895" s="14"/>
      <c r="MPO895" s="14"/>
      <c r="MPP895" s="14"/>
      <c r="MPQ895" s="14"/>
      <c r="MPR895" s="14"/>
      <c r="MPS895" s="14"/>
      <c r="MPT895" s="14"/>
      <c r="MPU895" s="14"/>
      <c r="MPV895" s="14"/>
      <c r="MPW895" s="14"/>
      <c r="MPX895" s="14"/>
      <c r="MPY895" s="14"/>
      <c r="MPZ895" s="14"/>
      <c r="MQA895" s="14"/>
      <c r="MQB895" s="14"/>
      <c r="MQC895" s="14"/>
      <c r="MQD895" s="14"/>
      <c r="MQE895" s="14"/>
      <c r="MQF895" s="14"/>
      <c r="MQG895" s="14"/>
      <c r="MQH895" s="14"/>
      <c r="MQI895" s="14"/>
      <c r="MQJ895" s="14"/>
      <c r="MQK895" s="14"/>
      <c r="MQL895" s="14"/>
      <c r="MQM895" s="14"/>
      <c r="MQN895" s="14"/>
      <c r="MQO895" s="14"/>
      <c r="MQP895" s="14"/>
      <c r="MQQ895" s="14"/>
      <c r="MQR895" s="14"/>
      <c r="MQS895" s="14"/>
      <c r="MQT895" s="14"/>
      <c r="MQU895" s="14"/>
      <c r="MQV895" s="14"/>
      <c r="MQW895" s="14"/>
      <c r="MQX895" s="14"/>
      <c r="MQY895" s="14"/>
      <c r="MQZ895" s="14"/>
      <c r="MRA895" s="14"/>
      <c r="MRB895" s="14"/>
      <c r="MRC895" s="14"/>
      <c r="MRD895" s="14"/>
      <c r="MRE895" s="14"/>
      <c r="MRF895" s="14"/>
      <c r="MRG895" s="14"/>
      <c r="MRH895" s="14"/>
      <c r="MRI895" s="14"/>
      <c r="MRJ895" s="14"/>
      <c r="MRK895" s="14"/>
      <c r="MRL895" s="14"/>
      <c r="MRM895" s="14"/>
      <c r="MRN895" s="14"/>
      <c r="MRO895" s="14"/>
      <c r="MRP895" s="14"/>
      <c r="MRQ895" s="14"/>
      <c r="MRR895" s="14"/>
      <c r="MRS895" s="14"/>
      <c r="MRT895" s="14"/>
      <c r="MRU895" s="14"/>
      <c r="MRV895" s="14"/>
      <c r="MRW895" s="14"/>
      <c r="MRX895" s="14"/>
      <c r="MRY895" s="14"/>
      <c r="MRZ895" s="14"/>
      <c r="MSA895" s="14"/>
      <c r="MSB895" s="14"/>
      <c r="MSC895" s="14"/>
      <c r="MSD895" s="14"/>
      <c r="MSE895" s="14"/>
      <c r="MSF895" s="14"/>
      <c r="MSG895" s="14"/>
      <c r="MSH895" s="14"/>
      <c r="MSI895" s="14"/>
      <c r="MSJ895" s="14"/>
      <c r="MSK895" s="14"/>
      <c r="MSL895" s="14"/>
      <c r="MSM895" s="14"/>
      <c r="MSN895" s="14"/>
      <c r="MSO895" s="14"/>
      <c r="MSP895" s="14"/>
      <c r="MSQ895" s="14"/>
      <c r="MSR895" s="14"/>
      <c r="MSS895" s="14"/>
      <c r="MST895" s="14"/>
      <c r="MSU895" s="14"/>
      <c r="MSV895" s="14"/>
      <c r="MSW895" s="14"/>
      <c r="MSX895" s="14"/>
      <c r="MSY895" s="14"/>
      <c r="MSZ895" s="14"/>
      <c r="MTA895" s="14"/>
      <c r="MTB895" s="14"/>
      <c r="MTC895" s="14"/>
      <c r="MTD895" s="14"/>
      <c r="MTE895" s="14"/>
      <c r="MTF895" s="14"/>
      <c r="MTG895" s="14"/>
      <c r="MTH895" s="14"/>
      <c r="MTI895" s="14"/>
      <c r="MTJ895" s="14"/>
      <c r="MTK895" s="14"/>
      <c r="MTL895" s="14"/>
      <c r="MTM895" s="14"/>
      <c r="MTN895" s="14"/>
      <c r="MTO895" s="14"/>
      <c r="MTP895" s="14"/>
      <c r="MTQ895" s="14"/>
      <c r="MTR895" s="14"/>
      <c r="MTS895" s="14"/>
      <c r="MTT895" s="14"/>
      <c r="MTU895" s="14"/>
      <c r="MTV895" s="14"/>
      <c r="MTW895" s="14"/>
      <c r="MTX895" s="14"/>
      <c r="MTY895" s="14"/>
      <c r="MTZ895" s="14"/>
      <c r="MUA895" s="14"/>
      <c r="MUB895" s="14"/>
      <c r="MUC895" s="14"/>
      <c r="MUD895" s="14"/>
      <c r="MUE895" s="14"/>
      <c r="MUF895" s="14"/>
      <c r="MUG895" s="14"/>
      <c r="MUH895" s="14"/>
      <c r="MUI895" s="14"/>
      <c r="MUJ895" s="14"/>
      <c r="MUK895" s="14"/>
      <c r="MUL895" s="14"/>
      <c r="MUM895" s="14"/>
      <c r="MUN895" s="14"/>
      <c r="MUO895" s="14"/>
      <c r="MUP895" s="14"/>
      <c r="MUQ895" s="14"/>
      <c r="MUR895" s="14"/>
      <c r="MUS895" s="14"/>
      <c r="MUT895" s="14"/>
      <c r="MUU895" s="14"/>
      <c r="MUV895" s="14"/>
      <c r="MUW895" s="14"/>
      <c r="MUX895" s="14"/>
      <c r="MUY895" s="14"/>
      <c r="MUZ895" s="14"/>
      <c r="MVA895" s="14"/>
      <c r="MVB895" s="14"/>
      <c r="MVC895" s="14"/>
      <c r="MVD895" s="14"/>
      <c r="MVE895" s="14"/>
      <c r="MVF895" s="14"/>
      <c r="MVG895" s="14"/>
      <c r="MVH895" s="14"/>
      <c r="MVI895" s="14"/>
      <c r="MVJ895" s="14"/>
      <c r="MVK895" s="14"/>
      <c r="MVL895" s="14"/>
      <c r="MVM895" s="14"/>
      <c r="MVN895" s="14"/>
      <c r="MVO895" s="14"/>
      <c r="MVP895" s="14"/>
      <c r="MVQ895" s="14"/>
      <c r="MVR895" s="14"/>
      <c r="MVS895" s="14"/>
      <c r="MVT895" s="14"/>
      <c r="MVU895" s="14"/>
      <c r="MVV895" s="14"/>
      <c r="MVW895" s="14"/>
      <c r="MVX895" s="14"/>
      <c r="MVY895" s="14"/>
      <c r="MVZ895" s="14"/>
      <c r="MWA895" s="14"/>
      <c r="MWB895" s="14"/>
      <c r="MWC895" s="14"/>
      <c r="MWD895" s="14"/>
      <c r="MWE895" s="14"/>
      <c r="MWF895" s="14"/>
      <c r="MWG895" s="14"/>
      <c r="MWH895" s="14"/>
      <c r="MWI895" s="14"/>
      <c r="MWJ895" s="14"/>
      <c r="MWK895" s="14"/>
      <c r="MWL895" s="14"/>
      <c r="MWM895" s="14"/>
      <c r="MWN895" s="14"/>
      <c r="MWO895" s="14"/>
      <c r="MWP895" s="14"/>
      <c r="MWQ895" s="14"/>
      <c r="MWR895" s="14"/>
      <c r="MWS895" s="14"/>
      <c r="MWT895" s="14"/>
      <c r="MWU895" s="14"/>
      <c r="MWV895" s="14"/>
      <c r="MWW895" s="14"/>
      <c r="MWX895" s="14"/>
      <c r="MWY895" s="14"/>
      <c r="MWZ895" s="14"/>
      <c r="MXA895" s="14"/>
      <c r="MXB895" s="14"/>
      <c r="MXC895" s="14"/>
      <c r="MXD895" s="14"/>
      <c r="MXE895" s="14"/>
      <c r="MXF895" s="14"/>
      <c r="MXG895" s="14"/>
      <c r="MXH895" s="14"/>
      <c r="MXI895" s="14"/>
      <c r="MXJ895" s="14"/>
      <c r="MXK895" s="14"/>
      <c r="MXL895" s="14"/>
      <c r="MXM895" s="14"/>
      <c r="MXN895" s="14"/>
      <c r="MXO895" s="14"/>
      <c r="MXP895" s="14"/>
      <c r="MXQ895" s="14"/>
      <c r="MXR895" s="14"/>
      <c r="MXS895" s="14"/>
      <c r="MXT895" s="14"/>
      <c r="MXU895" s="14"/>
      <c r="MXV895" s="14"/>
      <c r="MXW895" s="14"/>
      <c r="MXX895" s="14"/>
      <c r="MXY895" s="14"/>
      <c r="MXZ895" s="14"/>
      <c r="MYA895" s="14"/>
      <c r="MYB895" s="14"/>
      <c r="MYC895" s="14"/>
      <c r="MYD895" s="14"/>
      <c r="MYE895" s="14"/>
      <c r="MYF895" s="14"/>
      <c r="MYG895" s="14"/>
      <c r="MYH895" s="14"/>
      <c r="MYI895" s="14"/>
      <c r="MYJ895" s="14"/>
      <c r="MYK895" s="14"/>
      <c r="MYL895" s="14"/>
      <c r="MYM895" s="14"/>
      <c r="MYN895" s="14"/>
      <c r="MYO895" s="14"/>
      <c r="MYP895" s="14"/>
      <c r="MYQ895" s="14"/>
      <c r="MYR895" s="14"/>
      <c r="MYS895" s="14"/>
      <c r="MYT895" s="14"/>
      <c r="MYU895" s="14"/>
      <c r="MYV895" s="14"/>
      <c r="MYW895" s="14"/>
      <c r="MYX895" s="14"/>
      <c r="MYY895" s="14"/>
      <c r="MYZ895" s="14"/>
      <c r="MZA895" s="14"/>
      <c r="MZB895" s="14"/>
      <c r="MZC895" s="14"/>
      <c r="MZD895" s="14"/>
      <c r="MZE895" s="14"/>
      <c r="MZF895" s="14"/>
      <c r="MZG895" s="14"/>
      <c r="MZH895" s="14"/>
      <c r="MZI895" s="14"/>
      <c r="MZJ895" s="14"/>
      <c r="MZK895" s="14"/>
      <c r="MZL895" s="14"/>
      <c r="MZM895" s="14"/>
      <c r="MZN895" s="14"/>
      <c r="MZO895" s="14"/>
      <c r="MZP895" s="14"/>
      <c r="MZQ895" s="14"/>
      <c r="MZR895" s="14"/>
      <c r="MZS895" s="14"/>
      <c r="MZT895" s="14"/>
      <c r="MZU895" s="14"/>
      <c r="MZV895" s="14"/>
      <c r="MZW895" s="14"/>
      <c r="MZX895" s="14"/>
      <c r="MZY895" s="14"/>
      <c r="MZZ895" s="14"/>
      <c r="NAA895" s="14"/>
      <c r="NAB895" s="14"/>
      <c r="NAC895" s="14"/>
      <c r="NAD895" s="14"/>
      <c r="NAE895" s="14"/>
      <c r="NAF895" s="14"/>
      <c r="NAG895" s="14"/>
      <c r="NAH895" s="14"/>
      <c r="NAI895" s="14"/>
      <c r="NAJ895" s="14"/>
      <c r="NAK895" s="14"/>
      <c r="NAL895" s="14"/>
      <c r="NAM895" s="14"/>
      <c r="NAN895" s="14"/>
      <c r="NAO895" s="14"/>
      <c r="NAP895" s="14"/>
      <c r="NAQ895" s="14"/>
      <c r="NAR895" s="14"/>
      <c r="NAS895" s="14"/>
      <c r="NAT895" s="14"/>
      <c r="NAU895" s="14"/>
      <c r="NAV895" s="14"/>
      <c r="NAW895" s="14"/>
      <c r="NAX895" s="14"/>
      <c r="NAY895" s="14"/>
      <c r="NAZ895" s="14"/>
      <c r="NBA895" s="14"/>
      <c r="NBB895" s="14"/>
      <c r="NBC895" s="14"/>
      <c r="NBD895" s="14"/>
      <c r="NBE895" s="14"/>
      <c r="NBF895" s="14"/>
      <c r="NBG895" s="14"/>
      <c r="NBH895" s="14"/>
      <c r="NBI895" s="14"/>
      <c r="NBJ895" s="14"/>
      <c r="NBK895" s="14"/>
      <c r="NBL895" s="14"/>
      <c r="NBM895" s="14"/>
      <c r="NBN895" s="14"/>
      <c r="NBO895" s="14"/>
      <c r="NBP895" s="14"/>
      <c r="NBQ895" s="14"/>
      <c r="NBR895" s="14"/>
      <c r="NBS895" s="14"/>
      <c r="NBT895" s="14"/>
      <c r="NBU895" s="14"/>
      <c r="NBV895" s="14"/>
      <c r="NBW895" s="14"/>
      <c r="NBX895" s="14"/>
      <c r="NBY895" s="14"/>
      <c r="NBZ895" s="14"/>
      <c r="NCA895" s="14"/>
      <c r="NCB895" s="14"/>
      <c r="NCC895" s="14"/>
      <c r="NCD895" s="14"/>
      <c r="NCE895" s="14"/>
      <c r="NCF895" s="14"/>
      <c r="NCG895" s="14"/>
      <c r="NCH895" s="14"/>
      <c r="NCI895" s="14"/>
      <c r="NCJ895" s="14"/>
      <c r="NCK895" s="14"/>
      <c r="NCL895" s="14"/>
      <c r="NCM895" s="14"/>
      <c r="NCN895" s="14"/>
      <c r="NCO895" s="14"/>
      <c r="NCP895" s="14"/>
      <c r="NCQ895" s="14"/>
      <c r="NCR895" s="14"/>
      <c r="NCS895" s="14"/>
      <c r="NCT895" s="14"/>
      <c r="NCU895" s="14"/>
      <c r="NCV895" s="14"/>
      <c r="NCW895" s="14"/>
      <c r="NCX895" s="14"/>
      <c r="NCY895" s="14"/>
      <c r="NCZ895" s="14"/>
      <c r="NDA895" s="14"/>
      <c r="NDB895" s="14"/>
      <c r="NDC895" s="14"/>
      <c r="NDD895" s="14"/>
      <c r="NDE895" s="14"/>
      <c r="NDF895" s="14"/>
      <c r="NDG895" s="14"/>
      <c r="NDH895" s="14"/>
      <c r="NDI895" s="14"/>
      <c r="NDJ895" s="14"/>
      <c r="NDK895" s="14"/>
      <c r="NDL895" s="14"/>
      <c r="NDM895" s="14"/>
      <c r="NDN895" s="14"/>
      <c r="NDO895" s="14"/>
      <c r="NDP895" s="14"/>
      <c r="NDQ895" s="14"/>
      <c r="NDR895" s="14"/>
      <c r="NDS895" s="14"/>
      <c r="NDT895" s="14"/>
      <c r="NDU895" s="14"/>
      <c r="NDV895" s="14"/>
      <c r="NDW895" s="14"/>
      <c r="NDX895" s="14"/>
      <c r="NDY895" s="14"/>
      <c r="NDZ895" s="14"/>
      <c r="NEA895" s="14"/>
      <c r="NEB895" s="14"/>
      <c r="NEC895" s="14"/>
      <c r="NED895" s="14"/>
      <c r="NEE895" s="14"/>
      <c r="NEF895" s="14"/>
      <c r="NEG895" s="14"/>
      <c r="NEH895" s="14"/>
      <c r="NEI895" s="14"/>
      <c r="NEJ895" s="14"/>
      <c r="NEK895" s="14"/>
      <c r="NEL895" s="14"/>
      <c r="NEM895" s="14"/>
      <c r="NEN895" s="14"/>
      <c r="NEO895" s="14"/>
      <c r="NEP895" s="14"/>
      <c r="NEQ895" s="14"/>
      <c r="NER895" s="14"/>
      <c r="NES895" s="14"/>
      <c r="NET895" s="14"/>
      <c r="NEU895" s="14"/>
      <c r="NEV895" s="14"/>
      <c r="NEW895" s="14"/>
      <c r="NEX895" s="14"/>
      <c r="NEY895" s="14"/>
      <c r="NEZ895" s="14"/>
      <c r="NFA895" s="14"/>
      <c r="NFB895" s="14"/>
      <c r="NFC895" s="14"/>
      <c r="NFD895" s="14"/>
      <c r="NFE895" s="14"/>
      <c r="NFF895" s="14"/>
      <c r="NFG895" s="14"/>
      <c r="NFH895" s="14"/>
      <c r="NFI895" s="14"/>
      <c r="NFJ895" s="14"/>
      <c r="NFK895" s="14"/>
      <c r="NFL895" s="14"/>
      <c r="NFM895" s="14"/>
      <c r="NFN895" s="14"/>
      <c r="NFO895" s="14"/>
      <c r="NFP895" s="14"/>
      <c r="NFQ895" s="14"/>
      <c r="NFR895" s="14"/>
      <c r="NFS895" s="14"/>
      <c r="NFT895" s="14"/>
      <c r="NFU895" s="14"/>
      <c r="NFV895" s="14"/>
      <c r="NFW895" s="14"/>
      <c r="NFX895" s="14"/>
      <c r="NFY895" s="14"/>
      <c r="NFZ895" s="14"/>
      <c r="NGA895" s="14"/>
      <c r="NGB895" s="14"/>
      <c r="NGC895" s="14"/>
      <c r="NGD895" s="14"/>
      <c r="NGE895" s="14"/>
      <c r="NGF895" s="14"/>
      <c r="NGG895" s="14"/>
      <c r="NGH895" s="14"/>
      <c r="NGI895" s="14"/>
      <c r="NGJ895" s="14"/>
      <c r="NGK895" s="14"/>
      <c r="NGL895" s="14"/>
      <c r="NGM895" s="14"/>
      <c r="NGN895" s="14"/>
      <c r="NGO895" s="14"/>
      <c r="NGP895" s="14"/>
      <c r="NGQ895" s="14"/>
      <c r="NGR895" s="14"/>
      <c r="NGS895" s="14"/>
      <c r="NGT895" s="14"/>
      <c r="NGU895" s="14"/>
      <c r="NGV895" s="14"/>
      <c r="NGW895" s="14"/>
      <c r="NGX895" s="14"/>
      <c r="NGY895" s="14"/>
      <c r="NGZ895" s="14"/>
      <c r="NHA895" s="14"/>
      <c r="NHB895" s="14"/>
      <c r="NHC895" s="14"/>
      <c r="NHD895" s="14"/>
      <c r="NHE895" s="14"/>
      <c r="NHF895" s="14"/>
      <c r="NHG895" s="14"/>
      <c r="NHH895" s="14"/>
      <c r="NHI895" s="14"/>
      <c r="NHJ895" s="14"/>
      <c r="NHK895" s="14"/>
      <c r="NHL895" s="14"/>
      <c r="NHM895" s="14"/>
      <c r="NHN895" s="14"/>
      <c r="NHO895" s="14"/>
      <c r="NHP895" s="14"/>
      <c r="NHQ895" s="14"/>
      <c r="NHR895" s="14"/>
      <c r="NHS895" s="14"/>
      <c r="NHT895" s="14"/>
      <c r="NHU895" s="14"/>
      <c r="NHV895" s="14"/>
      <c r="NHW895" s="14"/>
      <c r="NHX895" s="14"/>
      <c r="NHY895" s="14"/>
      <c r="NHZ895" s="14"/>
      <c r="NIA895" s="14"/>
      <c r="NIB895" s="14"/>
      <c r="NIC895" s="14"/>
      <c r="NID895" s="14"/>
      <c r="NIE895" s="14"/>
      <c r="NIF895" s="14"/>
      <c r="NIG895" s="14"/>
      <c r="NIH895" s="14"/>
      <c r="NII895" s="14"/>
      <c r="NIJ895" s="14"/>
      <c r="NIK895" s="14"/>
      <c r="NIL895" s="14"/>
      <c r="NIM895" s="14"/>
      <c r="NIN895" s="14"/>
      <c r="NIO895" s="14"/>
      <c r="NIP895" s="14"/>
      <c r="NIQ895" s="14"/>
      <c r="NIR895" s="14"/>
      <c r="NIS895" s="14"/>
      <c r="NIT895" s="14"/>
      <c r="NIU895" s="14"/>
      <c r="NIV895" s="14"/>
      <c r="NIW895" s="14"/>
      <c r="NIX895" s="14"/>
      <c r="NIY895" s="14"/>
      <c r="NIZ895" s="14"/>
      <c r="NJA895" s="14"/>
      <c r="NJB895" s="14"/>
      <c r="NJC895" s="14"/>
      <c r="NJD895" s="14"/>
      <c r="NJE895" s="14"/>
      <c r="NJF895" s="14"/>
      <c r="NJG895" s="14"/>
      <c r="NJH895" s="14"/>
      <c r="NJI895" s="14"/>
      <c r="NJJ895" s="14"/>
      <c r="NJK895" s="14"/>
      <c r="NJL895" s="14"/>
      <c r="NJM895" s="14"/>
      <c r="NJN895" s="14"/>
      <c r="NJO895" s="14"/>
      <c r="NJP895" s="14"/>
      <c r="NJQ895" s="14"/>
      <c r="NJR895" s="14"/>
      <c r="NJS895" s="14"/>
      <c r="NJT895" s="14"/>
      <c r="NJU895" s="14"/>
      <c r="NJV895" s="14"/>
      <c r="NJW895" s="14"/>
      <c r="NJX895" s="14"/>
      <c r="NJY895" s="14"/>
      <c r="NJZ895" s="14"/>
      <c r="NKA895" s="14"/>
      <c r="NKB895" s="14"/>
      <c r="NKC895" s="14"/>
      <c r="NKD895" s="14"/>
      <c r="NKE895" s="14"/>
      <c r="NKF895" s="14"/>
      <c r="NKG895" s="14"/>
      <c r="NKH895" s="14"/>
      <c r="NKI895" s="14"/>
      <c r="NKJ895" s="14"/>
      <c r="NKK895" s="14"/>
      <c r="NKL895" s="14"/>
      <c r="NKM895" s="14"/>
      <c r="NKN895" s="14"/>
      <c r="NKO895" s="14"/>
      <c r="NKP895" s="14"/>
      <c r="NKQ895" s="14"/>
      <c r="NKR895" s="14"/>
      <c r="NKS895" s="14"/>
      <c r="NKT895" s="14"/>
      <c r="NKU895" s="14"/>
      <c r="NKV895" s="14"/>
      <c r="NKW895" s="14"/>
      <c r="NKX895" s="14"/>
      <c r="NKY895" s="14"/>
      <c r="NKZ895" s="14"/>
      <c r="NLA895" s="14"/>
      <c r="NLB895" s="14"/>
      <c r="NLC895" s="14"/>
      <c r="NLD895" s="14"/>
      <c r="NLE895" s="14"/>
      <c r="NLF895" s="14"/>
      <c r="NLG895" s="14"/>
      <c r="NLH895" s="14"/>
      <c r="NLI895" s="14"/>
      <c r="NLJ895" s="14"/>
      <c r="NLK895" s="14"/>
      <c r="NLL895" s="14"/>
      <c r="NLM895" s="14"/>
      <c r="NLN895" s="14"/>
      <c r="NLO895" s="14"/>
      <c r="NLP895" s="14"/>
      <c r="NLQ895" s="14"/>
      <c r="NLR895" s="14"/>
      <c r="NLS895" s="14"/>
      <c r="NLT895" s="14"/>
      <c r="NLU895" s="14"/>
      <c r="NLV895" s="14"/>
      <c r="NLW895" s="14"/>
      <c r="NLX895" s="14"/>
      <c r="NLY895" s="14"/>
      <c r="NLZ895" s="14"/>
      <c r="NMA895" s="14"/>
      <c r="NMB895" s="14"/>
      <c r="NMC895" s="14"/>
      <c r="NMD895" s="14"/>
      <c r="NME895" s="14"/>
      <c r="NMF895" s="14"/>
      <c r="NMG895" s="14"/>
      <c r="NMH895" s="14"/>
      <c r="NMI895" s="14"/>
      <c r="NMJ895" s="14"/>
      <c r="NMK895" s="14"/>
      <c r="NML895" s="14"/>
      <c r="NMM895" s="14"/>
      <c r="NMN895" s="14"/>
      <c r="NMO895" s="14"/>
      <c r="NMP895" s="14"/>
      <c r="NMQ895" s="14"/>
      <c r="NMR895" s="14"/>
      <c r="NMS895" s="14"/>
      <c r="NMT895" s="14"/>
      <c r="NMU895" s="14"/>
      <c r="NMV895" s="14"/>
      <c r="NMW895" s="14"/>
      <c r="NMX895" s="14"/>
      <c r="NMY895" s="14"/>
      <c r="NMZ895" s="14"/>
      <c r="NNA895" s="14"/>
      <c r="NNB895" s="14"/>
      <c r="NNC895" s="14"/>
      <c r="NND895" s="14"/>
      <c r="NNE895" s="14"/>
      <c r="NNF895" s="14"/>
      <c r="NNG895" s="14"/>
      <c r="NNH895" s="14"/>
      <c r="NNI895" s="14"/>
      <c r="NNJ895" s="14"/>
      <c r="NNK895" s="14"/>
      <c r="NNL895" s="14"/>
      <c r="NNM895" s="14"/>
      <c r="NNN895" s="14"/>
      <c r="NNO895" s="14"/>
      <c r="NNP895" s="14"/>
      <c r="NNQ895" s="14"/>
      <c r="NNR895" s="14"/>
      <c r="NNS895" s="14"/>
      <c r="NNT895" s="14"/>
      <c r="NNU895" s="14"/>
      <c r="NNV895" s="14"/>
      <c r="NNW895" s="14"/>
      <c r="NNX895" s="14"/>
      <c r="NNY895" s="14"/>
      <c r="NNZ895" s="14"/>
      <c r="NOA895" s="14"/>
      <c r="NOB895" s="14"/>
      <c r="NOC895" s="14"/>
      <c r="NOD895" s="14"/>
      <c r="NOE895" s="14"/>
      <c r="NOF895" s="14"/>
      <c r="NOG895" s="14"/>
      <c r="NOH895" s="14"/>
      <c r="NOI895" s="14"/>
      <c r="NOJ895" s="14"/>
      <c r="NOK895" s="14"/>
      <c r="NOL895" s="14"/>
      <c r="NOM895" s="14"/>
      <c r="NON895" s="14"/>
      <c r="NOO895" s="14"/>
      <c r="NOP895" s="14"/>
      <c r="NOQ895" s="14"/>
      <c r="NOR895" s="14"/>
      <c r="NOS895" s="14"/>
      <c r="NOT895" s="14"/>
      <c r="NOU895" s="14"/>
      <c r="NOV895" s="14"/>
      <c r="NOW895" s="14"/>
      <c r="NOX895" s="14"/>
      <c r="NOY895" s="14"/>
      <c r="NOZ895" s="14"/>
      <c r="NPA895" s="14"/>
      <c r="NPB895" s="14"/>
      <c r="NPC895" s="14"/>
      <c r="NPD895" s="14"/>
      <c r="NPE895" s="14"/>
      <c r="NPF895" s="14"/>
      <c r="NPG895" s="14"/>
      <c r="NPH895" s="14"/>
      <c r="NPI895" s="14"/>
      <c r="NPJ895" s="14"/>
      <c r="NPK895" s="14"/>
      <c r="NPL895" s="14"/>
      <c r="NPM895" s="14"/>
      <c r="NPN895" s="14"/>
      <c r="NPO895" s="14"/>
      <c r="NPP895" s="14"/>
      <c r="NPQ895" s="14"/>
      <c r="NPR895" s="14"/>
      <c r="NPS895" s="14"/>
      <c r="NPT895" s="14"/>
      <c r="NPU895" s="14"/>
      <c r="NPV895" s="14"/>
      <c r="NPW895" s="14"/>
      <c r="NPX895" s="14"/>
      <c r="NPY895" s="14"/>
      <c r="NPZ895" s="14"/>
      <c r="NQA895" s="14"/>
      <c r="NQB895" s="14"/>
      <c r="NQC895" s="14"/>
      <c r="NQD895" s="14"/>
      <c r="NQE895" s="14"/>
      <c r="NQF895" s="14"/>
      <c r="NQG895" s="14"/>
      <c r="NQH895" s="14"/>
      <c r="NQI895" s="14"/>
      <c r="NQJ895" s="14"/>
      <c r="NQK895" s="14"/>
      <c r="NQL895" s="14"/>
      <c r="NQM895" s="14"/>
      <c r="NQN895" s="14"/>
      <c r="NQO895" s="14"/>
      <c r="NQP895" s="14"/>
      <c r="NQQ895" s="14"/>
      <c r="NQR895" s="14"/>
      <c r="NQS895" s="14"/>
      <c r="NQT895" s="14"/>
      <c r="NQU895" s="14"/>
      <c r="NQV895" s="14"/>
      <c r="NQW895" s="14"/>
      <c r="NQX895" s="14"/>
      <c r="NQY895" s="14"/>
      <c r="NQZ895" s="14"/>
      <c r="NRA895" s="14"/>
      <c r="NRB895" s="14"/>
      <c r="NRC895" s="14"/>
      <c r="NRD895" s="14"/>
      <c r="NRE895" s="14"/>
      <c r="NRF895" s="14"/>
      <c r="NRG895" s="14"/>
      <c r="NRH895" s="14"/>
      <c r="NRI895" s="14"/>
      <c r="NRJ895" s="14"/>
      <c r="NRK895" s="14"/>
      <c r="NRL895" s="14"/>
      <c r="NRM895" s="14"/>
      <c r="NRN895" s="14"/>
      <c r="NRO895" s="14"/>
      <c r="NRP895" s="14"/>
      <c r="NRQ895" s="14"/>
      <c r="NRR895" s="14"/>
      <c r="NRS895" s="14"/>
      <c r="NRT895" s="14"/>
      <c r="NRU895" s="14"/>
      <c r="NRV895" s="14"/>
      <c r="NRW895" s="14"/>
      <c r="NRX895" s="14"/>
      <c r="NRY895" s="14"/>
      <c r="NRZ895" s="14"/>
      <c r="NSA895" s="14"/>
      <c r="NSB895" s="14"/>
      <c r="NSC895" s="14"/>
      <c r="NSD895" s="14"/>
      <c r="NSE895" s="14"/>
      <c r="NSF895" s="14"/>
      <c r="NSG895" s="14"/>
      <c r="NSH895" s="14"/>
      <c r="NSI895" s="14"/>
      <c r="NSJ895" s="14"/>
      <c r="NSK895" s="14"/>
      <c r="NSL895" s="14"/>
      <c r="NSM895" s="14"/>
      <c r="NSN895" s="14"/>
      <c r="NSO895" s="14"/>
      <c r="NSP895" s="14"/>
      <c r="NSQ895" s="14"/>
      <c r="NSR895" s="14"/>
      <c r="NSS895" s="14"/>
      <c r="NST895" s="14"/>
      <c r="NSU895" s="14"/>
      <c r="NSV895" s="14"/>
      <c r="NSW895" s="14"/>
      <c r="NSX895" s="14"/>
      <c r="NSY895" s="14"/>
      <c r="NSZ895" s="14"/>
      <c r="NTA895" s="14"/>
      <c r="NTB895" s="14"/>
      <c r="NTC895" s="14"/>
      <c r="NTD895" s="14"/>
      <c r="NTE895" s="14"/>
      <c r="NTF895" s="14"/>
      <c r="NTG895" s="14"/>
      <c r="NTH895" s="14"/>
      <c r="NTI895" s="14"/>
      <c r="NTJ895" s="14"/>
      <c r="NTK895" s="14"/>
      <c r="NTL895" s="14"/>
      <c r="NTM895" s="14"/>
      <c r="NTN895" s="14"/>
      <c r="NTO895" s="14"/>
      <c r="NTP895" s="14"/>
      <c r="NTQ895" s="14"/>
      <c r="NTR895" s="14"/>
      <c r="NTS895" s="14"/>
      <c r="NTT895" s="14"/>
      <c r="NTU895" s="14"/>
      <c r="NTV895" s="14"/>
      <c r="NTW895" s="14"/>
      <c r="NTX895" s="14"/>
      <c r="NTY895" s="14"/>
      <c r="NTZ895" s="14"/>
      <c r="NUA895" s="14"/>
      <c r="NUB895" s="14"/>
      <c r="NUC895" s="14"/>
      <c r="NUD895" s="14"/>
      <c r="NUE895" s="14"/>
      <c r="NUF895" s="14"/>
      <c r="NUG895" s="14"/>
      <c r="NUH895" s="14"/>
      <c r="NUI895" s="14"/>
      <c r="NUJ895" s="14"/>
      <c r="NUK895" s="14"/>
      <c r="NUL895" s="14"/>
      <c r="NUM895" s="14"/>
      <c r="NUN895" s="14"/>
      <c r="NUO895" s="14"/>
      <c r="NUP895" s="14"/>
      <c r="NUQ895" s="14"/>
      <c r="NUR895" s="14"/>
      <c r="NUS895" s="14"/>
      <c r="NUT895" s="14"/>
      <c r="NUU895" s="14"/>
      <c r="NUV895" s="14"/>
      <c r="NUW895" s="14"/>
      <c r="NUX895" s="14"/>
      <c r="NUY895" s="14"/>
      <c r="NUZ895" s="14"/>
      <c r="NVA895" s="14"/>
      <c r="NVB895" s="14"/>
      <c r="NVC895" s="14"/>
      <c r="NVD895" s="14"/>
      <c r="NVE895" s="14"/>
      <c r="NVF895" s="14"/>
      <c r="NVG895" s="14"/>
      <c r="NVH895" s="14"/>
      <c r="NVI895" s="14"/>
      <c r="NVJ895" s="14"/>
      <c r="NVK895" s="14"/>
      <c r="NVL895" s="14"/>
      <c r="NVM895" s="14"/>
      <c r="NVN895" s="14"/>
      <c r="NVO895" s="14"/>
      <c r="NVP895" s="14"/>
      <c r="NVQ895" s="14"/>
      <c r="NVR895" s="14"/>
      <c r="NVS895" s="14"/>
      <c r="NVT895" s="14"/>
      <c r="NVU895" s="14"/>
      <c r="NVV895" s="14"/>
      <c r="NVW895" s="14"/>
      <c r="NVX895" s="14"/>
      <c r="NVY895" s="14"/>
      <c r="NVZ895" s="14"/>
      <c r="NWA895" s="14"/>
      <c r="NWB895" s="14"/>
      <c r="NWC895" s="14"/>
      <c r="NWD895" s="14"/>
      <c r="NWE895" s="14"/>
      <c r="NWF895" s="14"/>
      <c r="NWG895" s="14"/>
      <c r="NWH895" s="14"/>
      <c r="NWI895" s="14"/>
      <c r="NWJ895" s="14"/>
      <c r="NWK895" s="14"/>
      <c r="NWL895" s="14"/>
      <c r="NWM895" s="14"/>
      <c r="NWN895" s="14"/>
      <c r="NWO895" s="14"/>
      <c r="NWP895" s="14"/>
      <c r="NWQ895" s="14"/>
      <c r="NWR895" s="14"/>
      <c r="NWS895" s="14"/>
      <c r="NWT895" s="14"/>
      <c r="NWU895" s="14"/>
      <c r="NWV895" s="14"/>
      <c r="NWW895" s="14"/>
      <c r="NWX895" s="14"/>
      <c r="NWY895" s="14"/>
      <c r="NWZ895" s="14"/>
      <c r="NXA895" s="14"/>
      <c r="NXB895" s="14"/>
      <c r="NXC895" s="14"/>
      <c r="NXD895" s="14"/>
      <c r="NXE895" s="14"/>
      <c r="NXF895" s="14"/>
      <c r="NXG895" s="14"/>
      <c r="NXH895" s="14"/>
      <c r="NXI895" s="14"/>
      <c r="NXJ895" s="14"/>
      <c r="NXK895" s="14"/>
      <c r="NXL895" s="14"/>
      <c r="NXM895" s="14"/>
      <c r="NXN895" s="14"/>
      <c r="NXO895" s="14"/>
      <c r="NXP895" s="14"/>
      <c r="NXQ895" s="14"/>
      <c r="NXR895" s="14"/>
      <c r="NXS895" s="14"/>
      <c r="NXT895" s="14"/>
      <c r="NXU895" s="14"/>
      <c r="NXV895" s="14"/>
      <c r="NXW895" s="14"/>
      <c r="NXX895" s="14"/>
      <c r="NXY895" s="14"/>
      <c r="NXZ895" s="14"/>
      <c r="NYA895" s="14"/>
      <c r="NYB895" s="14"/>
      <c r="NYC895" s="14"/>
      <c r="NYD895" s="14"/>
      <c r="NYE895" s="14"/>
      <c r="NYF895" s="14"/>
      <c r="NYG895" s="14"/>
      <c r="NYH895" s="14"/>
      <c r="NYI895" s="14"/>
      <c r="NYJ895" s="14"/>
      <c r="NYK895" s="14"/>
      <c r="NYL895" s="14"/>
      <c r="NYM895" s="14"/>
      <c r="NYN895" s="14"/>
      <c r="NYO895" s="14"/>
      <c r="NYP895" s="14"/>
      <c r="NYQ895" s="14"/>
      <c r="NYR895" s="14"/>
      <c r="NYS895" s="14"/>
      <c r="NYT895" s="14"/>
      <c r="NYU895" s="14"/>
      <c r="NYV895" s="14"/>
      <c r="NYW895" s="14"/>
      <c r="NYX895" s="14"/>
      <c r="NYY895" s="14"/>
      <c r="NYZ895" s="14"/>
      <c r="NZA895" s="14"/>
      <c r="NZB895" s="14"/>
      <c r="NZC895" s="14"/>
      <c r="NZD895" s="14"/>
      <c r="NZE895" s="14"/>
      <c r="NZF895" s="14"/>
      <c r="NZG895" s="14"/>
      <c r="NZH895" s="14"/>
      <c r="NZI895" s="14"/>
      <c r="NZJ895" s="14"/>
      <c r="NZK895" s="14"/>
      <c r="NZL895" s="14"/>
      <c r="NZM895" s="14"/>
      <c r="NZN895" s="14"/>
      <c r="NZO895" s="14"/>
      <c r="NZP895" s="14"/>
      <c r="NZQ895" s="14"/>
      <c r="NZR895" s="14"/>
      <c r="NZS895" s="14"/>
      <c r="NZT895" s="14"/>
      <c r="NZU895" s="14"/>
      <c r="NZV895" s="14"/>
      <c r="NZW895" s="14"/>
      <c r="NZX895" s="14"/>
      <c r="NZY895" s="14"/>
      <c r="NZZ895" s="14"/>
      <c r="OAA895" s="14"/>
      <c r="OAB895" s="14"/>
      <c r="OAC895" s="14"/>
      <c r="OAD895" s="14"/>
      <c r="OAE895" s="14"/>
      <c r="OAF895" s="14"/>
      <c r="OAG895" s="14"/>
      <c r="OAH895" s="14"/>
      <c r="OAI895" s="14"/>
      <c r="OAJ895" s="14"/>
      <c r="OAK895" s="14"/>
      <c r="OAL895" s="14"/>
      <c r="OAM895" s="14"/>
      <c r="OAN895" s="14"/>
      <c r="OAO895" s="14"/>
      <c r="OAP895" s="14"/>
      <c r="OAQ895" s="14"/>
      <c r="OAR895" s="14"/>
      <c r="OAS895" s="14"/>
      <c r="OAT895" s="14"/>
      <c r="OAU895" s="14"/>
      <c r="OAV895" s="14"/>
      <c r="OAW895" s="14"/>
      <c r="OAX895" s="14"/>
      <c r="OAY895" s="14"/>
      <c r="OAZ895" s="14"/>
      <c r="OBA895" s="14"/>
      <c r="OBB895" s="14"/>
      <c r="OBC895" s="14"/>
      <c r="OBD895" s="14"/>
      <c r="OBE895" s="14"/>
      <c r="OBF895" s="14"/>
      <c r="OBG895" s="14"/>
      <c r="OBH895" s="14"/>
      <c r="OBI895" s="14"/>
      <c r="OBJ895" s="14"/>
      <c r="OBK895" s="14"/>
      <c r="OBL895" s="14"/>
      <c r="OBM895" s="14"/>
      <c r="OBN895" s="14"/>
      <c r="OBO895" s="14"/>
      <c r="OBP895" s="14"/>
      <c r="OBQ895" s="14"/>
      <c r="OBR895" s="14"/>
      <c r="OBS895" s="14"/>
      <c r="OBT895" s="14"/>
      <c r="OBU895" s="14"/>
      <c r="OBV895" s="14"/>
      <c r="OBW895" s="14"/>
      <c r="OBX895" s="14"/>
      <c r="OBY895" s="14"/>
      <c r="OBZ895" s="14"/>
      <c r="OCA895" s="14"/>
      <c r="OCB895" s="14"/>
      <c r="OCC895" s="14"/>
      <c r="OCD895" s="14"/>
      <c r="OCE895" s="14"/>
      <c r="OCF895" s="14"/>
      <c r="OCG895" s="14"/>
      <c r="OCH895" s="14"/>
      <c r="OCI895" s="14"/>
      <c r="OCJ895" s="14"/>
      <c r="OCK895" s="14"/>
      <c r="OCL895" s="14"/>
      <c r="OCM895" s="14"/>
      <c r="OCN895" s="14"/>
      <c r="OCO895" s="14"/>
      <c r="OCP895" s="14"/>
      <c r="OCQ895" s="14"/>
      <c r="OCR895" s="14"/>
      <c r="OCS895" s="14"/>
      <c r="OCT895" s="14"/>
      <c r="OCU895" s="14"/>
      <c r="OCV895" s="14"/>
      <c r="OCW895" s="14"/>
      <c r="OCX895" s="14"/>
      <c r="OCY895" s="14"/>
      <c r="OCZ895" s="14"/>
      <c r="ODA895" s="14"/>
      <c r="ODB895" s="14"/>
      <c r="ODC895" s="14"/>
      <c r="ODD895" s="14"/>
      <c r="ODE895" s="14"/>
      <c r="ODF895" s="14"/>
      <c r="ODG895" s="14"/>
      <c r="ODH895" s="14"/>
      <c r="ODI895" s="14"/>
      <c r="ODJ895" s="14"/>
      <c r="ODK895" s="14"/>
      <c r="ODL895" s="14"/>
      <c r="ODM895" s="14"/>
      <c r="ODN895" s="14"/>
      <c r="ODO895" s="14"/>
      <c r="ODP895" s="14"/>
      <c r="ODQ895" s="14"/>
      <c r="ODR895" s="14"/>
      <c r="ODS895" s="14"/>
      <c r="ODT895" s="14"/>
      <c r="ODU895" s="14"/>
      <c r="ODV895" s="14"/>
      <c r="ODW895" s="14"/>
      <c r="ODX895" s="14"/>
      <c r="ODY895" s="14"/>
      <c r="ODZ895" s="14"/>
      <c r="OEA895" s="14"/>
      <c r="OEB895" s="14"/>
      <c r="OEC895" s="14"/>
      <c r="OED895" s="14"/>
      <c r="OEE895" s="14"/>
      <c r="OEF895" s="14"/>
      <c r="OEG895" s="14"/>
      <c r="OEH895" s="14"/>
      <c r="OEI895" s="14"/>
      <c r="OEJ895" s="14"/>
      <c r="OEK895" s="14"/>
      <c r="OEL895" s="14"/>
      <c r="OEM895" s="14"/>
      <c r="OEN895" s="14"/>
      <c r="OEO895" s="14"/>
      <c r="OEP895" s="14"/>
      <c r="OEQ895" s="14"/>
      <c r="OER895" s="14"/>
      <c r="OES895" s="14"/>
      <c r="OET895" s="14"/>
      <c r="OEU895" s="14"/>
      <c r="OEV895" s="14"/>
      <c r="OEW895" s="14"/>
      <c r="OEX895" s="14"/>
      <c r="OEY895" s="14"/>
      <c r="OEZ895" s="14"/>
      <c r="OFA895" s="14"/>
      <c r="OFB895" s="14"/>
      <c r="OFC895" s="14"/>
      <c r="OFD895" s="14"/>
      <c r="OFE895" s="14"/>
      <c r="OFF895" s="14"/>
      <c r="OFG895" s="14"/>
      <c r="OFH895" s="14"/>
      <c r="OFI895" s="14"/>
      <c r="OFJ895" s="14"/>
      <c r="OFK895" s="14"/>
      <c r="OFL895" s="14"/>
      <c r="OFM895" s="14"/>
      <c r="OFN895" s="14"/>
      <c r="OFO895" s="14"/>
      <c r="OFP895" s="14"/>
      <c r="OFQ895" s="14"/>
      <c r="OFR895" s="14"/>
      <c r="OFS895" s="14"/>
      <c r="OFT895" s="14"/>
      <c r="OFU895" s="14"/>
      <c r="OFV895" s="14"/>
      <c r="OFW895" s="14"/>
      <c r="OFX895" s="14"/>
      <c r="OFY895" s="14"/>
      <c r="OFZ895" s="14"/>
      <c r="OGA895" s="14"/>
      <c r="OGB895" s="14"/>
      <c r="OGC895" s="14"/>
      <c r="OGD895" s="14"/>
      <c r="OGE895" s="14"/>
      <c r="OGF895" s="14"/>
      <c r="OGG895" s="14"/>
      <c r="OGH895" s="14"/>
      <c r="OGI895" s="14"/>
      <c r="OGJ895" s="14"/>
      <c r="OGK895" s="14"/>
      <c r="OGL895" s="14"/>
      <c r="OGM895" s="14"/>
      <c r="OGN895" s="14"/>
      <c r="OGO895" s="14"/>
      <c r="OGP895" s="14"/>
      <c r="OGQ895" s="14"/>
      <c r="OGR895" s="14"/>
      <c r="OGS895" s="14"/>
      <c r="OGT895" s="14"/>
      <c r="OGU895" s="14"/>
      <c r="OGV895" s="14"/>
      <c r="OGW895" s="14"/>
      <c r="OGX895" s="14"/>
      <c r="OGY895" s="14"/>
      <c r="OGZ895" s="14"/>
      <c r="OHA895" s="14"/>
      <c r="OHB895" s="14"/>
      <c r="OHC895" s="14"/>
      <c r="OHD895" s="14"/>
      <c r="OHE895" s="14"/>
      <c r="OHF895" s="14"/>
      <c r="OHG895" s="14"/>
      <c r="OHH895" s="14"/>
      <c r="OHI895" s="14"/>
      <c r="OHJ895" s="14"/>
      <c r="OHK895" s="14"/>
      <c r="OHL895" s="14"/>
      <c r="OHM895" s="14"/>
      <c r="OHN895" s="14"/>
      <c r="OHO895" s="14"/>
      <c r="OHP895" s="14"/>
      <c r="OHQ895" s="14"/>
      <c r="OHR895" s="14"/>
      <c r="OHS895" s="14"/>
      <c r="OHT895" s="14"/>
      <c r="OHU895" s="14"/>
      <c r="OHV895" s="14"/>
      <c r="OHW895" s="14"/>
      <c r="OHX895" s="14"/>
      <c r="OHY895" s="14"/>
      <c r="OHZ895" s="14"/>
      <c r="OIA895" s="14"/>
      <c r="OIB895" s="14"/>
      <c r="OIC895" s="14"/>
      <c r="OID895" s="14"/>
      <c r="OIE895" s="14"/>
      <c r="OIF895" s="14"/>
      <c r="OIG895" s="14"/>
      <c r="OIH895" s="14"/>
      <c r="OII895" s="14"/>
      <c r="OIJ895" s="14"/>
      <c r="OIK895" s="14"/>
      <c r="OIL895" s="14"/>
      <c r="OIM895" s="14"/>
      <c r="OIN895" s="14"/>
      <c r="OIO895" s="14"/>
      <c r="OIP895" s="14"/>
      <c r="OIQ895" s="14"/>
      <c r="OIR895" s="14"/>
      <c r="OIS895" s="14"/>
      <c r="OIT895" s="14"/>
      <c r="OIU895" s="14"/>
      <c r="OIV895" s="14"/>
      <c r="OIW895" s="14"/>
      <c r="OIX895" s="14"/>
      <c r="OIY895" s="14"/>
      <c r="OIZ895" s="14"/>
      <c r="OJA895" s="14"/>
      <c r="OJB895" s="14"/>
      <c r="OJC895" s="14"/>
      <c r="OJD895" s="14"/>
      <c r="OJE895" s="14"/>
      <c r="OJF895" s="14"/>
      <c r="OJG895" s="14"/>
      <c r="OJH895" s="14"/>
      <c r="OJI895" s="14"/>
      <c r="OJJ895" s="14"/>
      <c r="OJK895" s="14"/>
      <c r="OJL895" s="14"/>
      <c r="OJM895" s="14"/>
      <c r="OJN895" s="14"/>
      <c r="OJO895" s="14"/>
      <c r="OJP895" s="14"/>
      <c r="OJQ895" s="14"/>
      <c r="OJR895" s="14"/>
      <c r="OJS895" s="14"/>
      <c r="OJT895" s="14"/>
      <c r="OJU895" s="14"/>
      <c r="OJV895" s="14"/>
      <c r="OJW895" s="14"/>
      <c r="OJX895" s="14"/>
      <c r="OJY895" s="14"/>
      <c r="OJZ895" s="14"/>
      <c r="OKA895" s="14"/>
      <c r="OKB895" s="14"/>
      <c r="OKC895" s="14"/>
      <c r="OKD895" s="14"/>
      <c r="OKE895" s="14"/>
      <c r="OKF895" s="14"/>
      <c r="OKG895" s="14"/>
      <c r="OKH895" s="14"/>
      <c r="OKI895" s="14"/>
      <c r="OKJ895" s="14"/>
      <c r="OKK895" s="14"/>
      <c r="OKL895" s="14"/>
      <c r="OKM895" s="14"/>
      <c r="OKN895" s="14"/>
      <c r="OKO895" s="14"/>
      <c r="OKP895" s="14"/>
      <c r="OKQ895" s="14"/>
      <c r="OKR895" s="14"/>
      <c r="OKS895" s="14"/>
      <c r="OKT895" s="14"/>
      <c r="OKU895" s="14"/>
      <c r="OKV895" s="14"/>
      <c r="OKW895" s="14"/>
      <c r="OKX895" s="14"/>
      <c r="OKY895" s="14"/>
      <c r="OKZ895" s="14"/>
      <c r="OLA895" s="14"/>
      <c r="OLB895" s="14"/>
      <c r="OLC895" s="14"/>
      <c r="OLD895" s="14"/>
      <c r="OLE895" s="14"/>
      <c r="OLF895" s="14"/>
      <c r="OLG895" s="14"/>
      <c r="OLH895" s="14"/>
      <c r="OLI895" s="14"/>
      <c r="OLJ895" s="14"/>
      <c r="OLK895" s="14"/>
      <c r="OLL895" s="14"/>
      <c r="OLM895" s="14"/>
      <c r="OLN895" s="14"/>
      <c r="OLO895" s="14"/>
      <c r="OLP895" s="14"/>
      <c r="OLQ895" s="14"/>
      <c r="OLR895" s="14"/>
      <c r="OLS895" s="14"/>
      <c r="OLT895" s="14"/>
      <c r="OLU895" s="14"/>
      <c r="OLV895" s="14"/>
      <c r="OLW895" s="14"/>
      <c r="OLX895" s="14"/>
      <c r="OLY895" s="14"/>
      <c r="OLZ895" s="14"/>
      <c r="OMA895" s="14"/>
      <c r="OMB895" s="14"/>
      <c r="OMC895" s="14"/>
      <c r="OMD895" s="14"/>
      <c r="OME895" s="14"/>
      <c r="OMF895" s="14"/>
      <c r="OMG895" s="14"/>
      <c r="OMH895" s="14"/>
      <c r="OMI895" s="14"/>
      <c r="OMJ895" s="14"/>
      <c r="OMK895" s="14"/>
      <c r="OML895" s="14"/>
      <c r="OMM895" s="14"/>
      <c r="OMN895" s="14"/>
      <c r="OMO895" s="14"/>
      <c r="OMP895" s="14"/>
      <c r="OMQ895" s="14"/>
      <c r="OMR895" s="14"/>
      <c r="OMS895" s="14"/>
      <c r="OMT895" s="14"/>
      <c r="OMU895" s="14"/>
      <c r="OMV895" s="14"/>
      <c r="OMW895" s="14"/>
      <c r="OMX895" s="14"/>
      <c r="OMY895" s="14"/>
      <c r="OMZ895" s="14"/>
      <c r="ONA895" s="14"/>
      <c r="ONB895" s="14"/>
      <c r="ONC895" s="14"/>
      <c r="OND895" s="14"/>
      <c r="ONE895" s="14"/>
      <c r="ONF895" s="14"/>
      <c r="ONG895" s="14"/>
      <c r="ONH895" s="14"/>
      <c r="ONI895" s="14"/>
      <c r="ONJ895" s="14"/>
      <c r="ONK895" s="14"/>
      <c r="ONL895" s="14"/>
      <c r="ONM895" s="14"/>
      <c r="ONN895" s="14"/>
      <c r="ONO895" s="14"/>
      <c r="ONP895" s="14"/>
      <c r="ONQ895" s="14"/>
      <c r="ONR895" s="14"/>
      <c r="ONS895" s="14"/>
      <c r="ONT895" s="14"/>
      <c r="ONU895" s="14"/>
      <c r="ONV895" s="14"/>
      <c r="ONW895" s="14"/>
      <c r="ONX895" s="14"/>
      <c r="ONY895" s="14"/>
      <c r="ONZ895" s="14"/>
      <c r="OOA895" s="14"/>
      <c r="OOB895" s="14"/>
      <c r="OOC895" s="14"/>
      <c r="OOD895" s="14"/>
      <c r="OOE895" s="14"/>
      <c r="OOF895" s="14"/>
      <c r="OOG895" s="14"/>
      <c r="OOH895" s="14"/>
      <c r="OOI895" s="14"/>
      <c r="OOJ895" s="14"/>
      <c r="OOK895" s="14"/>
      <c r="OOL895" s="14"/>
      <c r="OOM895" s="14"/>
      <c r="OON895" s="14"/>
      <c r="OOO895" s="14"/>
      <c r="OOP895" s="14"/>
      <c r="OOQ895" s="14"/>
      <c r="OOR895" s="14"/>
      <c r="OOS895" s="14"/>
      <c r="OOT895" s="14"/>
      <c r="OOU895" s="14"/>
      <c r="OOV895" s="14"/>
      <c r="OOW895" s="14"/>
      <c r="OOX895" s="14"/>
      <c r="OOY895" s="14"/>
      <c r="OOZ895" s="14"/>
      <c r="OPA895" s="14"/>
      <c r="OPB895" s="14"/>
      <c r="OPC895" s="14"/>
      <c r="OPD895" s="14"/>
      <c r="OPE895" s="14"/>
      <c r="OPF895" s="14"/>
      <c r="OPG895" s="14"/>
      <c r="OPH895" s="14"/>
      <c r="OPI895" s="14"/>
      <c r="OPJ895" s="14"/>
      <c r="OPK895" s="14"/>
      <c r="OPL895" s="14"/>
      <c r="OPM895" s="14"/>
      <c r="OPN895" s="14"/>
      <c r="OPO895" s="14"/>
      <c r="OPP895" s="14"/>
      <c r="OPQ895" s="14"/>
      <c r="OPR895" s="14"/>
      <c r="OPS895" s="14"/>
      <c r="OPT895" s="14"/>
      <c r="OPU895" s="14"/>
      <c r="OPV895" s="14"/>
      <c r="OPW895" s="14"/>
      <c r="OPX895" s="14"/>
      <c r="OPY895" s="14"/>
      <c r="OPZ895" s="14"/>
      <c r="OQA895" s="14"/>
      <c r="OQB895" s="14"/>
      <c r="OQC895" s="14"/>
      <c r="OQD895" s="14"/>
      <c r="OQE895" s="14"/>
      <c r="OQF895" s="14"/>
      <c r="OQG895" s="14"/>
      <c r="OQH895" s="14"/>
      <c r="OQI895" s="14"/>
      <c r="OQJ895" s="14"/>
      <c r="OQK895" s="14"/>
      <c r="OQL895" s="14"/>
      <c r="OQM895" s="14"/>
      <c r="OQN895" s="14"/>
      <c r="OQO895" s="14"/>
      <c r="OQP895" s="14"/>
      <c r="OQQ895" s="14"/>
      <c r="OQR895" s="14"/>
      <c r="OQS895" s="14"/>
      <c r="OQT895" s="14"/>
      <c r="OQU895" s="14"/>
      <c r="OQV895" s="14"/>
      <c r="OQW895" s="14"/>
      <c r="OQX895" s="14"/>
      <c r="OQY895" s="14"/>
      <c r="OQZ895" s="14"/>
      <c r="ORA895" s="14"/>
      <c r="ORB895" s="14"/>
      <c r="ORC895" s="14"/>
      <c r="ORD895" s="14"/>
      <c r="ORE895" s="14"/>
      <c r="ORF895" s="14"/>
      <c r="ORG895" s="14"/>
      <c r="ORH895" s="14"/>
      <c r="ORI895" s="14"/>
      <c r="ORJ895" s="14"/>
      <c r="ORK895" s="14"/>
      <c r="ORL895" s="14"/>
      <c r="ORM895" s="14"/>
      <c r="ORN895" s="14"/>
      <c r="ORO895" s="14"/>
      <c r="ORP895" s="14"/>
      <c r="ORQ895" s="14"/>
      <c r="ORR895" s="14"/>
      <c r="ORS895" s="14"/>
      <c r="ORT895" s="14"/>
      <c r="ORU895" s="14"/>
      <c r="ORV895" s="14"/>
      <c r="ORW895" s="14"/>
      <c r="ORX895" s="14"/>
      <c r="ORY895" s="14"/>
      <c r="ORZ895" s="14"/>
      <c r="OSA895" s="14"/>
      <c r="OSB895" s="14"/>
      <c r="OSC895" s="14"/>
      <c r="OSD895" s="14"/>
      <c r="OSE895" s="14"/>
      <c r="OSF895" s="14"/>
      <c r="OSG895" s="14"/>
      <c r="OSH895" s="14"/>
      <c r="OSI895" s="14"/>
      <c r="OSJ895" s="14"/>
      <c r="OSK895" s="14"/>
      <c r="OSL895" s="14"/>
      <c r="OSM895" s="14"/>
      <c r="OSN895" s="14"/>
      <c r="OSO895" s="14"/>
      <c r="OSP895" s="14"/>
      <c r="OSQ895" s="14"/>
      <c r="OSR895" s="14"/>
      <c r="OSS895" s="14"/>
      <c r="OST895" s="14"/>
      <c r="OSU895" s="14"/>
      <c r="OSV895" s="14"/>
      <c r="OSW895" s="14"/>
      <c r="OSX895" s="14"/>
      <c r="OSY895" s="14"/>
      <c r="OSZ895" s="14"/>
      <c r="OTA895" s="14"/>
      <c r="OTB895" s="14"/>
      <c r="OTC895" s="14"/>
      <c r="OTD895" s="14"/>
      <c r="OTE895" s="14"/>
      <c r="OTF895" s="14"/>
      <c r="OTG895" s="14"/>
      <c r="OTH895" s="14"/>
      <c r="OTI895" s="14"/>
      <c r="OTJ895" s="14"/>
      <c r="OTK895" s="14"/>
      <c r="OTL895" s="14"/>
      <c r="OTM895" s="14"/>
      <c r="OTN895" s="14"/>
      <c r="OTO895" s="14"/>
      <c r="OTP895" s="14"/>
      <c r="OTQ895" s="14"/>
      <c r="OTR895" s="14"/>
      <c r="OTS895" s="14"/>
      <c r="OTT895" s="14"/>
      <c r="OTU895" s="14"/>
      <c r="OTV895" s="14"/>
      <c r="OTW895" s="14"/>
      <c r="OTX895" s="14"/>
      <c r="OTY895" s="14"/>
      <c r="OTZ895" s="14"/>
      <c r="OUA895" s="14"/>
      <c r="OUB895" s="14"/>
      <c r="OUC895" s="14"/>
      <c r="OUD895" s="14"/>
      <c r="OUE895" s="14"/>
      <c r="OUF895" s="14"/>
      <c r="OUG895" s="14"/>
      <c r="OUH895" s="14"/>
      <c r="OUI895" s="14"/>
      <c r="OUJ895" s="14"/>
      <c r="OUK895" s="14"/>
      <c r="OUL895" s="14"/>
      <c r="OUM895" s="14"/>
      <c r="OUN895" s="14"/>
      <c r="OUO895" s="14"/>
      <c r="OUP895" s="14"/>
      <c r="OUQ895" s="14"/>
      <c r="OUR895" s="14"/>
      <c r="OUS895" s="14"/>
      <c r="OUT895" s="14"/>
      <c r="OUU895" s="14"/>
      <c r="OUV895" s="14"/>
      <c r="OUW895" s="14"/>
      <c r="OUX895" s="14"/>
      <c r="OUY895" s="14"/>
      <c r="OUZ895" s="14"/>
      <c r="OVA895" s="14"/>
      <c r="OVB895" s="14"/>
      <c r="OVC895" s="14"/>
      <c r="OVD895" s="14"/>
      <c r="OVE895" s="14"/>
      <c r="OVF895" s="14"/>
      <c r="OVG895" s="14"/>
      <c r="OVH895" s="14"/>
      <c r="OVI895" s="14"/>
      <c r="OVJ895" s="14"/>
      <c r="OVK895" s="14"/>
      <c r="OVL895" s="14"/>
      <c r="OVM895" s="14"/>
      <c r="OVN895" s="14"/>
      <c r="OVO895" s="14"/>
      <c r="OVP895" s="14"/>
      <c r="OVQ895" s="14"/>
      <c r="OVR895" s="14"/>
      <c r="OVS895" s="14"/>
      <c r="OVT895" s="14"/>
      <c r="OVU895" s="14"/>
      <c r="OVV895" s="14"/>
      <c r="OVW895" s="14"/>
      <c r="OVX895" s="14"/>
      <c r="OVY895" s="14"/>
      <c r="OVZ895" s="14"/>
      <c r="OWA895" s="14"/>
      <c r="OWB895" s="14"/>
      <c r="OWC895" s="14"/>
      <c r="OWD895" s="14"/>
      <c r="OWE895" s="14"/>
      <c r="OWF895" s="14"/>
      <c r="OWG895" s="14"/>
      <c r="OWH895" s="14"/>
      <c r="OWI895" s="14"/>
      <c r="OWJ895" s="14"/>
      <c r="OWK895" s="14"/>
      <c r="OWL895" s="14"/>
      <c r="OWM895" s="14"/>
      <c r="OWN895" s="14"/>
      <c r="OWO895" s="14"/>
      <c r="OWP895" s="14"/>
      <c r="OWQ895" s="14"/>
      <c r="OWR895" s="14"/>
      <c r="OWS895" s="14"/>
      <c r="OWT895" s="14"/>
      <c r="OWU895" s="14"/>
      <c r="OWV895" s="14"/>
      <c r="OWW895" s="14"/>
      <c r="OWX895" s="14"/>
      <c r="OWY895" s="14"/>
      <c r="OWZ895" s="14"/>
      <c r="OXA895" s="14"/>
      <c r="OXB895" s="14"/>
      <c r="OXC895" s="14"/>
      <c r="OXD895" s="14"/>
      <c r="OXE895" s="14"/>
      <c r="OXF895" s="14"/>
      <c r="OXG895" s="14"/>
      <c r="OXH895" s="14"/>
      <c r="OXI895" s="14"/>
      <c r="OXJ895" s="14"/>
      <c r="OXK895" s="14"/>
      <c r="OXL895" s="14"/>
      <c r="OXM895" s="14"/>
      <c r="OXN895" s="14"/>
      <c r="OXO895" s="14"/>
      <c r="OXP895" s="14"/>
      <c r="OXQ895" s="14"/>
      <c r="OXR895" s="14"/>
      <c r="OXS895" s="14"/>
      <c r="OXT895" s="14"/>
      <c r="OXU895" s="14"/>
      <c r="OXV895" s="14"/>
      <c r="OXW895" s="14"/>
      <c r="OXX895" s="14"/>
      <c r="OXY895" s="14"/>
      <c r="OXZ895" s="14"/>
      <c r="OYA895" s="14"/>
      <c r="OYB895" s="14"/>
      <c r="OYC895" s="14"/>
      <c r="OYD895" s="14"/>
      <c r="OYE895" s="14"/>
      <c r="OYF895" s="14"/>
      <c r="OYG895" s="14"/>
      <c r="OYH895" s="14"/>
      <c r="OYI895" s="14"/>
      <c r="OYJ895" s="14"/>
      <c r="OYK895" s="14"/>
      <c r="OYL895" s="14"/>
      <c r="OYM895" s="14"/>
      <c r="OYN895" s="14"/>
      <c r="OYO895" s="14"/>
      <c r="OYP895" s="14"/>
      <c r="OYQ895" s="14"/>
      <c r="OYR895" s="14"/>
      <c r="OYS895" s="14"/>
      <c r="OYT895" s="14"/>
      <c r="OYU895" s="14"/>
      <c r="OYV895" s="14"/>
      <c r="OYW895" s="14"/>
      <c r="OYX895" s="14"/>
      <c r="OYY895" s="14"/>
      <c r="OYZ895" s="14"/>
      <c r="OZA895" s="14"/>
      <c r="OZB895" s="14"/>
      <c r="OZC895" s="14"/>
      <c r="OZD895" s="14"/>
      <c r="OZE895" s="14"/>
      <c r="OZF895" s="14"/>
      <c r="OZG895" s="14"/>
      <c r="OZH895" s="14"/>
      <c r="OZI895" s="14"/>
      <c r="OZJ895" s="14"/>
      <c r="OZK895" s="14"/>
      <c r="OZL895" s="14"/>
      <c r="OZM895" s="14"/>
      <c r="OZN895" s="14"/>
      <c r="OZO895" s="14"/>
      <c r="OZP895" s="14"/>
      <c r="OZQ895" s="14"/>
      <c r="OZR895" s="14"/>
      <c r="OZS895" s="14"/>
      <c r="OZT895" s="14"/>
      <c r="OZU895" s="14"/>
      <c r="OZV895" s="14"/>
      <c r="OZW895" s="14"/>
      <c r="OZX895" s="14"/>
      <c r="OZY895" s="14"/>
      <c r="OZZ895" s="14"/>
      <c r="PAA895" s="14"/>
      <c r="PAB895" s="14"/>
      <c r="PAC895" s="14"/>
      <c r="PAD895" s="14"/>
      <c r="PAE895" s="14"/>
      <c r="PAF895" s="14"/>
      <c r="PAG895" s="14"/>
      <c r="PAH895" s="14"/>
      <c r="PAI895" s="14"/>
      <c r="PAJ895" s="14"/>
      <c r="PAK895" s="14"/>
      <c r="PAL895" s="14"/>
      <c r="PAM895" s="14"/>
      <c r="PAN895" s="14"/>
      <c r="PAO895" s="14"/>
      <c r="PAP895" s="14"/>
      <c r="PAQ895" s="14"/>
      <c r="PAR895" s="14"/>
      <c r="PAS895" s="14"/>
      <c r="PAT895" s="14"/>
      <c r="PAU895" s="14"/>
      <c r="PAV895" s="14"/>
      <c r="PAW895" s="14"/>
      <c r="PAX895" s="14"/>
      <c r="PAY895" s="14"/>
      <c r="PAZ895" s="14"/>
      <c r="PBA895" s="14"/>
      <c r="PBB895" s="14"/>
      <c r="PBC895" s="14"/>
      <c r="PBD895" s="14"/>
      <c r="PBE895" s="14"/>
      <c r="PBF895" s="14"/>
      <c r="PBG895" s="14"/>
      <c r="PBH895" s="14"/>
      <c r="PBI895" s="14"/>
      <c r="PBJ895" s="14"/>
      <c r="PBK895" s="14"/>
      <c r="PBL895" s="14"/>
      <c r="PBM895" s="14"/>
      <c r="PBN895" s="14"/>
      <c r="PBO895" s="14"/>
      <c r="PBP895" s="14"/>
      <c r="PBQ895" s="14"/>
      <c r="PBR895" s="14"/>
      <c r="PBS895" s="14"/>
      <c r="PBT895" s="14"/>
      <c r="PBU895" s="14"/>
      <c r="PBV895" s="14"/>
      <c r="PBW895" s="14"/>
      <c r="PBX895" s="14"/>
      <c r="PBY895" s="14"/>
      <c r="PBZ895" s="14"/>
      <c r="PCA895" s="14"/>
      <c r="PCB895" s="14"/>
      <c r="PCC895" s="14"/>
      <c r="PCD895" s="14"/>
      <c r="PCE895" s="14"/>
      <c r="PCF895" s="14"/>
      <c r="PCG895" s="14"/>
      <c r="PCH895" s="14"/>
      <c r="PCI895" s="14"/>
      <c r="PCJ895" s="14"/>
      <c r="PCK895" s="14"/>
      <c r="PCL895" s="14"/>
      <c r="PCM895" s="14"/>
      <c r="PCN895" s="14"/>
      <c r="PCO895" s="14"/>
      <c r="PCP895" s="14"/>
      <c r="PCQ895" s="14"/>
      <c r="PCR895" s="14"/>
      <c r="PCS895" s="14"/>
      <c r="PCT895" s="14"/>
      <c r="PCU895" s="14"/>
      <c r="PCV895" s="14"/>
      <c r="PCW895" s="14"/>
      <c r="PCX895" s="14"/>
      <c r="PCY895" s="14"/>
      <c r="PCZ895" s="14"/>
      <c r="PDA895" s="14"/>
      <c r="PDB895" s="14"/>
      <c r="PDC895" s="14"/>
      <c r="PDD895" s="14"/>
      <c r="PDE895" s="14"/>
      <c r="PDF895" s="14"/>
      <c r="PDG895" s="14"/>
      <c r="PDH895" s="14"/>
      <c r="PDI895" s="14"/>
      <c r="PDJ895" s="14"/>
      <c r="PDK895" s="14"/>
      <c r="PDL895" s="14"/>
      <c r="PDM895" s="14"/>
      <c r="PDN895" s="14"/>
      <c r="PDO895" s="14"/>
      <c r="PDP895" s="14"/>
      <c r="PDQ895" s="14"/>
      <c r="PDR895" s="14"/>
      <c r="PDS895" s="14"/>
      <c r="PDT895" s="14"/>
      <c r="PDU895" s="14"/>
      <c r="PDV895" s="14"/>
      <c r="PDW895" s="14"/>
      <c r="PDX895" s="14"/>
      <c r="PDY895" s="14"/>
      <c r="PDZ895" s="14"/>
      <c r="PEA895" s="14"/>
      <c r="PEB895" s="14"/>
      <c r="PEC895" s="14"/>
      <c r="PED895" s="14"/>
      <c r="PEE895" s="14"/>
      <c r="PEF895" s="14"/>
      <c r="PEG895" s="14"/>
      <c r="PEH895" s="14"/>
      <c r="PEI895" s="14"/>
      <c r="PEJ895" s="14"/>
      <c r="PEK895" s="14"/>
      <c r="PEL895" s="14"/>
      <c r="PEM895" s="14"/>
      <c r="PEN895" s="14"/>
      <c r="PEO895" s="14"/>
      <c r="PEP895" s="14"/>
      <c r="PEQ895" s="14"/>
      <c r="PER895" s="14"/>
      <c r="PES895" s="14"/>
      <c r="PET895" s="14"/>
      <c r="PEU895" s="14"/>
      <c r="PEV895" s="14"/>
      <c r="PEW895" s="14"/>
      <c r="PEX895" s="14"/>
      <c r="PEY895" s="14"/>
      <c r="PEZ895" s="14"/>
      <c r="PFA895" s="14"/>
      <c r="PFB895" s="14"/>
      <c r="PFC895" s="14"/>
      <c r="PFD895" s="14"/>
      <c r="PFE895" s="14"/>
      <c r="PFF895" s="14"/>
      <c r="PFG895" s="14"/>
      <c r="PFH895" s="14"/>
      <c r="PFI895" s="14"/>
      <c r="PFJ895" s="14"/>
      <c r="PFK895" s="14"/>
      <c r="PFL895" s="14"/>
      <c r="PFM895" s="14"/>
      <c r="PFN895" s="14"/>
      <c r="PFO895" s="14"/>
      <c r="PFP895" s="14"/>
      <c r="PFQ895" s="14"/>
      <c r="PFR895" s="14"/>
      <c r="PFS895" s="14"/>
      <c r="PFT895" s="14"/>
      <c r="PFU895" s="14"/>
      <c r="PFV895" s="14"/>
      <c r="PFW895" s="14"/>
      <c r="PFX895" s="14"/>
      <c r="PFY895" s="14"/>
      <c r="PFZ895" s="14"/>
      <c r="PGA895" s="14"/>
      <c r="PGB895" s="14"/>
      <c r="PGC895" s="14"/>
      <c r="PGD895" s="14"/>
      <c r="PGE895" s="14"/>
      <c r="PGF895" s="14"/>
      <c r="PGG895" s="14"/>
      <c r="PGH895" s="14"/>
      <c r="PGI895" s="14"/>
      <c r="PGJ895" s="14"/>
      <c r="PGK895" s="14"/>
      <c r="PGL895" s="14"/>
      <c r="PGM895" s="14"/>
      <c r="PGN895" s="14"/>
      <c r="PGO895" s="14"/>
      <c r="PGP895" s="14"/>
      <c r="PGQ895" s="14"/>
      <c r="PGR895" s="14"/>
      <c r="PGS895" s="14"/>
      <c r="PGT895" s="14"/>
      <c r="PGU895" s="14"/>
      <c r="PGV895" s="14"/>
      <c r="PGW895" s="14"/>
      <c r="PGX895" s="14"/>
      <c r="PGY895" s="14"/>
      <c r="PGZ895" s="14"/>
      <c r="PHA895" s="14"/>
      <c r="PHB895" s="14"/>
      <c r="PHC895" s="14"/>
      <c r="PHD895" s="14"/>
      <c r="PHE895" s="14"/>
      <c r="PHF895" s="14"/>
      <c r="PHG895" s="14"/>
      <c r="PHH895" s="14"/>
      <c r="PHI895" s="14"/>
      <c r="PHJ895" s="14"/>
      <c r="PHK895" s="14"/>
      <c r="PHL895" s="14"/>
      <c r="PHM895" s="14"/>
      <c r="PHN895" s="14"/>
      <c r="PHO895" s="14"/>
      <c r="PHP895" s="14"/>
      <c r="PHQ895" s="14"/>
      <c r="PHR895" s="14"/>
      <c r="PHS895" s="14"/>
      <c r="PHT895" s="14"/>
      <c r="PHU895" s="14"/>
      <c r="PHV895" s="14"/>
      <c r="PHW895" s="14"/>
      <c r="PHX895" s="14"/>
      <c r="PHY895" s="14"/>
      <c r="PHZ895" s="14"/>
      <c r="PIA895" s="14"/>
      <c r="PIB895" s="14"/>
      <c r="PIC895" s="14"/>
      <c r="PID895" s="14"/>
      <c r="PIE895" s="14"/>
      <c r="PIF895" s="14"/>
      <c r="PIG895" s="14"/>
      <c r="PIH895" s="14"/>
      <c r="PII895" s="14"/>
      <c r="PIJ895" s="14"/>
      <c r="PIK895" s="14"/>
      <c r="PIL895" s="14"/>
      <c r="PIM895" s="14"/>
      <c r="PIN895" s="14"/>
      <c r="PIO895" s="14"/>
      <c r="PIP895" s="14"/>
      <c r="PIQ895" s="14"/>
      <c r="PIR895" s="14"/>
      <c r="PIS895" s="14"/>
      <c r="PIT895" s="14"/>
      <c r="PIU895" s="14"/>
      <c r="PIV895" s="14"/>
      <c r="PIW895" s="14"/>
      <c r="PIX895" s="14"/>
      <c r="PIY895" s="14"/>
      <c r="PIZ895" s="14"/>
      <c r="PJA895" s="14"/>
      <c r="PJB895" s="14"/>
      <c r="PJC895" s="14"/>
      <c r="PJD895" s="14"/>
      <c r="PJE895" s="14"/>
      <c r="PJF895" s="14"/>
      <c r="PJG895" s="14"/>
      <c r="PJH895" s="14"/>
      <c r="PJI895" s="14"/>
      <c r="PJJ895" s="14"/>
      <c r="PJK895" s="14"/>
      <c r="PJL895" s="14"/>
      <c r="PJM895" s="14"/>
      <c r="PJN895" s="14"/>
      <c r="PJO895" s="14"/>
      <c r="PJP895" s="14"/>
      <c r="PJQ895" s="14"/>
      <c r="PJR895" s="14"/>
      <c r="PJS895" s="14"/>
      <c r="PJT895" s="14"/>
      <c r="PJU895" s="14"/>
      <c r="PJV895" s="14"/>
      <c r="PJW895" s="14"/>
      <c r="PJX895" s="14"/>
      <c r="PJY895" s="14"/>
      <c r="PJZ895" s="14"/>
      <c r="PKA895" s="14"/>
      <c r="PKB895" s="14"/>
      <c r="PKC895" s="14"/>
      <c r="PKD895" s="14"/>
      <c r="PKE895" s="14"/>
      <c r="PKF895" s="14"/>
      <c r="PKG895" s="14"/>
      <c r="PKH895" s="14"/>
      <c r="PKI895" s="14"/>
      <c r="PKJ895" s="14"/>
      <c r="PKK895" s="14"/>
      <c r="PKL895" s="14"/>
      <c r="PKM895" s="14"/>
      <c r="PKN895" s="14"/>
      <c r="PKO895" s="14"/>
      <c r="PKP895" s="14"/>
      <c r="PKQ895" s="14"/>
      <c r="PKR895" s="14"/>
      <c r="PKS895" s="14"/>
      <c r="PKT895" s="14"/>
      <c r="PKU895" s="14"/>
      <c r="PKV895" s="14"/>
      <c r="PKW895" s="14"/>
      <c r="PKX895" s="14"/>
      <c r="PKY895" s="14"/>
      <c r="PKZ895" s="14"/>
      <c r="PLA895" s="14"/>
      <c r="PLB895" s="14"/>
      <c r="PLC895" s="14"/>
      <c r="PLD895" s="14"/>
      <c r="PLE895" s="14"/>
      <c r="PLF895" s="14"/>
      <c r="PLG895" s="14"/>
      <c r="PLH895" s="14"/>
      <c r="PLI895" s="14"/>
      <c r="PLJ895" s="14"/>
      <c r="PLK895" s="14"/>
      <c r="PLL895" s="14"/>
      <c r="PLM895" s="14"/>
      <c r="PLN895" s="14"/>
      <c r="PLO895" s="14"/>
      <c r="PLP895" s="14"/>
      <c r="PLQ895" s="14"/>
      <c r="PLR895" s="14"/>
      <c r="PLS895" s="14"/>
      <c r="PLT895" s="14"/>
      <c r="PLU895" s="14"/>
      <c r="PLV895" s="14"/>
      <c r="PLW895" s="14"/>
      <c r="PLX895" s="14"/>
      <c r="PLY895" s="14"/>
      <c r="PLZ895" s="14"/>
      <c r="PMA895" s="14"/>
      <c r="PMB895" s="14"/>
      <c r="PMC895" s="14"/>
      <c r="PMD895" s="14"/>
      <c r="PME895" s="14"/>
      <c r="PMF895" s="14"/>
      <c r="PMG895" s="14"/>
      <c r="PMH895" s="14"/>
      <c r="PMI895" s="14"/>
      <c r="PMJ895" s="14"/>
      <c r="PMK895" s="14"/>
      <c r="PML895" s="14"/>
      <c r="PMM895" s="14"/>
      <c r="PMN895" s="14"/>
      <c r="PMO895" s="14"/>
      <c r="PMP895" s="14"/>
      <c r="PMQ895" s="14"/>
      <c r="PMR895" s="14"/>
      <c r="PMS895" s="14"/>
      <c r="PMT895" s="14"/>
      <c r="PMU895" s="14"/>
      <c r="PMV895" s="14"/>
      <c r="PMW895" s="14"/>
      <c r="PMX895" s="14"/>
      <c r="PMY895" s="14"/>
      <c r="PMZ895" s="14"/>
      <c r="PNA895" s="14"/>
      <c r="PNB895" s="14"/>
      <c r="PNC895" s="14"/>
      <c r="PND895" s="14"/>
      <c r="PNE895" s="14"/>
      <c r="PNF895" s="14"/>
      <c r="PNG895" s="14"/>
      <c r="PNH895" s="14"/>
      <c r="PNI895" s="14"/>
      <c r="PNJ895" s="14"/>
      <c r="PNK895" s="14"/>
      <c r="PNL895" s="14"/>
      <c r="PNM895" s="14"/>
      <c r="PNN895" s="14"/>
      <c r="PNO895" s="14"/>
      <c r="PNP895" s="14"/>
      <c r="PNQ895" s="14"/>
      <c r="PNR895" s="14"/>
      <c r="PNS895" s="14"/>
      <c r="PNT895" s="14"/>
      <c r="PNU895" s="14"/>
      <c r="PNV895" s="14"/>
      <c r="PNW895" s="14"/>
      <c r="PNX895" s="14"/>
      <c r="PNY895" s="14"/>
      <c r="PNZ895" s="14"/>
      <c r="POA895" s="14"/>
      <c r="POB895" s="14"/>
      <c r="POC895" s="14"/>
      <c r="POD895" s="14"/>
      <c r="POE895" s="14"/>
      <c r="POF895" s="14"/>
      <c r="POG895" s="14"/>
      <c r="POH895" s="14"/>
      <c r="POI895" s="14"/>
      <c r="POJ895" s="14"/>
      <c r="POK895" s="14"/>
      <c r="POL895" s="14"/>
      <c r="POM895" s="14"/>
      <c r="PON895" s="14"/>
      <c r="POO895" s="14"/>
      <c r="POP895" s="14"/>
      <c r="POQ895" s="14"/>
      <c r="POR895" s="14"/>
      <c r="POS895" s="14"/>
      <c r="POT895" s="14"/>
      <c r="POU895" s="14"/>
      <c r="POV895" s="14"/>
      <c r="POW895" s="14"/>
      <c r="POX895" s="14"/>
      <c r="POY895" s="14"/>
      <c r="POZ895" s="14"/>
      <c r="PPA895" s="14"/>
      <c r="PPB895" s="14"/>
      <c r="PPC895" s="14"/>
      <c r="PPD895" s="14"/>
      <c r="PPE895" s="14"/>
      <c r="PPF895" s="14"/>
      <c r="PPG895" s="14"/>
      <c r="PPH895" s="14"/>
      <c r="PPI895" s="14"/>
      <c r="PPJ895" s="14"/>
      <c r="PPK895" s="14"/>
      <c r="PPL895" s="14"/>
      <c r="PPM895" s="14"/>
      <c r="PPN895" s="14"/>
      <c r="PPO895" s="14"/>
      <c r="PPP895" s="14"/>
      <c r="PPQ895" s="14"/>
      <c r="PPR895" s="14"/>
      <c r="PPS895" s="14"/>
      <c r="PPT895" s="14"/>
      <c r="PPU895" s="14"/>
      <c r="PPV895" s="14"/>
      <c r="PPW895" s="14"/>
      <c r="PPX895" s="14"/>
      <c r="PPY895" s="14"/>
      <c r="PPZ895" s="14"/>
      <c r="PQA895" s="14"/>
      <c r="PQB895" s="14"/>
      <c r="PQC895" s="14"/>
      <c r="PQD895" s="14"/>
      <c r="PQE895" s="14"/>
      <c r="PQF895" s="14"/>
      <c r="PQG895" s="14"/>
      <c r="PQH895" s="14"/>
      <c r="PQI895" s="14"/>
      <c r="PQJ895" s="14"/>
      <c r="PQK895" s="14"/>
      <c r="PQL895" s="14"/>
      <c r="PQM895" s="14"/>
      <c r="PQN895" s="14"/>
      <c r="PQO895" s="14"/>
      <c r="PQP895" s="14"/>
      <c r="PQQ895" s="14"/>
      <c r="PQR895" s="14"/>
      <c r="PQS895" s="14"/>
      <c r="PQT895" s="14"/>
      <c r="PQU895" s="14"/>
      <c r="PQV895" s="14"/>
      <c r="PQW895" s="14"/>
      <c r="PQX895" s="14"/>
      <c r="PQY895" s="14"/>
      <c r="PQZ895" s="14"/>
      <c r="PRA895" s="14"/>
      <c r="PRB895" s="14"/>
      <c r="PRC895" s="14"/>
      <c r="PRD895" s="14"/>
      <c r="PRE895" s="14"/>
      <c r="PRF895" s="14"/>
      <c r="PRG895" s="14"/>
      <c r="PRH895" s="14"/>
      <c r="PRI895" s="14"/>
      <c r="PRJ895" s="14"/>
      <c r="PRK895" s="14"/>
      <c r="PRL895" s="14"/>
      <c r="PRM895" s="14"/>
      <c r="PRN895" s="14"/>
      <c r="PRO895" s="14"/>
      <c r="PRP895" s="14"/>
      <c r="PRQ895" s="14"/>
      <c r="PRR895" s="14"/>
      <c r="PRS895" s="14"/>
      <c r="PRT895" s="14"/>
      <c r="PRU895" s="14"/>
      <c r="PRV895" s="14"/>
      <c r="PRW895" s="14"/>
      <c r="PRX895" s="14"/>
      <c r="PRY895" s="14"/>
      <c r="PRZ895" s="14"/>
      <c r="PSA895" s="14"/>
      <c r="PSB895" s="14"/>
      <c r="PSC895" s="14"/>
      <c r="PSD895" s="14"/>
      <c r="PSE895" s="14"/>
      <c r="PSF895" s="14"/>
      <c r="PSG895" s="14"/>
      <c r="PSH895" s="14"/>
      <c r="PSI895" s="14"/>
      <c r="PSJ895" s="14"/>
      <c r="PSK895" s="14"/>
      <c r="PSL895" s="14"/>
      <c r="PSM895" s="14"/>
      <c r="PSN895" s="14"/>
      <c r="PSO895" s="14"/>
      <c r="PSP895" s="14"/>
      <c r="PSQ895" s="14"/>
      <c r="PSR895" s="14"/>
      <c r="PSS895" s="14"/>
      <c r="PST895" s="14"/>
      <c r="PSU895" s="14"/>
      <c r="PSV895" s="14"/>
      <c r="PSW895" s="14"/>
      <c r="PSX895" s="14"/>
      <c r="PSY895" s="14"/>
      <c r="PSZ895" s="14"/>
      <c r="PTA895" s="14"/>
      <c r="PTB895" s="14"/>
      <c r="PTC895" s="14"/>
      <c r="PTD895" s="14"/>
      <c r="PTE895" s="14"/>
      <c r="PTF895" s="14"/>
      <c r="PTG895" s="14"/>
      <c r="PTH895" s="14"/>
      <c r="PTI895" s="14"/>
      <c r="PTJ895" s="14"/>
      <c r="PTK895" s="14"/>
      <c r="PTL895" s="14"/>
      <c r="PTM895" s="14"/>
      <c r="PTN895" s="14"/>
      <c r="PTO895" s="14"/>
      <c r="PTP895" s="14"/>
      <c r="PTQ895" s="14"/>
      <c r="PTR895" s="14"/>
      <c r="PTS895" s="14"/>
      <c r="PTT895" s="14"/>
      <c r="PTU895" s="14"/>
      <c r="PTV895" s="14"/>
      <c r="PTW895" s="14"/>
      <c r="PTX895" s="14"/>
      <c r="PTY895" s="14"/>
      <c r="PTZ895" s="14"/>
      <c r="PUA895" s="14"/>
      <c r="PUB895" s="14"/>
      <c r="PUC895" s="14"/>
      <c r="PUD895" s="14"/>
      <c r="PUE895" s="14"/>
      <c r="PUF895" s="14"/>
      <c r="PUG895" s="14"/>
      <c r="PUH895" s="14"/>
      <c r="PUI895" s="14"/>
      <c r="PUJ895" s="14"/>
      <c r="PUK895" s="14"/>
      <c r="PUL895" s="14"/>
      <c r="PUM895" s="14"/>
      <c r="PUN895" s="14"/>
      <c r="PUO895" s="14"/>
      <c r="PUP895" s="14"/>
      <c r="PUQ895" s="14"/>
      <c r="PUR895" s="14"/>
      <c r="PUS895" s="14"/>
      <c r="PUT895" s="14"/>
      <c r="PUU895" s="14"/>
      <c r="PUV895" s="14"/>
      <c r="PUW895" s="14"/>
      <c r="PUX895" s="14"/>
      <c r="PUY895" s="14"/>
      <c r="PUZ895" s="14"/>
      <c r="PVA895" s="14"/>
      <c r="PVB895" s="14"/>
      <c r="PVC895" s="14"/>
      <c r="PVD895" s="14"/>
      <c r="PVE895" s="14"/>
      <c r="PVF895" s="14"/>
      <c r="PVG895" s="14"/>
      <c r="PVH895" s="14"/>
      <c r="PVI895" s="14"/>
      <c r="PVJ895" s="14"/>
      <c r="PVK895" s="14"/>
      <c r="PVL895" s="14"/>
      <c r="PVM895" s="14"/>
      <c r="PVN895" s="14"/>
      <c r="PVO895" s="14"/>
      <c r="PVP895" s="14"/>
      <c r="PVQ895" s="14"/>
      <c r="PVR895" s="14"/>
      <c r="PVS895" s="14"/>
      <c r="PVT895" s="14"/>
      <c r="PVU895" s="14"/>
      <c r="PVV895" s="14"/>
      <c r="PVW895" s="14"/>
      <c r="PVX895" s="14"/>
      <c r="PVY895" s="14"/>
      <c r="PVZ895" s="14"/>
      <c r="PWA895" s="14"/>
      <c r="PWB895" s="14"/>
      <c r="PWC895" s="14"/>
      <c r="PWD895" s="14"/>
      <c r="PWE895" s="14"/>
      <c r="PWF895" s="14"/>
      <c r="PWG895" s="14"/>
      <c r="PWH895" s="14"/>
      <c r="PWI895" s="14"/>
      <c r="PWJ895" s="14"/>
      <c r="PWK895" s="14"/>
      <c r="PWL895" s="14"/>
      <c r="PWM895" s="14"/>
      <c r="PWN895" s="14"/>
      <c r="PWO895" s="14"/>
      <c r="PWP895" s="14"/>
      <c r="PWQ895" s="14"/>
      <c r="PWR895" s="14"/>
      <c r="PWS895" s="14"/>
      <c r="PWT895" s="14"/>
      <c r="PWU895" s="14"/>
      <c r="PWV895" s="14"/>
      <c r="PWW895" s="14"/>
      <c r="PWX895" s="14"/>
      <c r="PWY895" s="14"/>
      <c r="PWZ895" s="14"/>
      <c r="PXA895" s="14"/>
      <c r="PXB895" s="14"/>
      <c r="PXC895" s="14"/>
      <c r="PXD895" s="14"/>
      <c r="PXE895" s="14"/>
      <c r="PXF895" s="14"/>
      <c r="PXG895" s="14"/>
      <c r="PXH895" s="14"/>
      <c r="PXI895" s="14"/>
      <c r="PXJ895" s="14"/>
      <c r="PXK895" s="14"/>
      <c r="PXL895" s="14"/>
      <c r="PXM895" s="14"/>
      <c r="PXN895" s="14"/>
      <c r="PXO895" s="14"/>
      <c r="PXP895" s="14"/>
      <c r="PXQ895" s="14"/>
      <c r="PXR895" s="14"/>
      <c r="PXS895" s="14"/>
      <c r="PXT895" s="14"/>
      <c r="PXU895" s="14"/>
      <c r="PXV895" s="14"/>
      <c r="PXW895" s="14"/>
      <c r="PXX895" s="14"/>
      <c r="PXY895" s="14"/>
      <c r="PXZ895" s="14"/>
      <c r="PYA895" s="14"/>
      <c r="PYB895" s="14"/>
      <c r="PYC895" s="14"/>
      <c r="PYD895" s="14"/>
      <c r="PYE895" s="14"/>
      <c r="PYF895" s="14"/>
      <c r="PYG895" s="14"/>
      <c r="PYH895" s="14"/>
      <c r="PYI895" s="14"/>
      <c r="PYJ895" s="14"/>
      <c r="PYK895" s="14"/>
      <c r="PYL895" s="14"/>
      <c r="PYM895" s="14"/>
      <c r="PYN895" s="14"/>
      <c r="PYO895" s="14"/>
      <c r="PYP895" s="14"/>
      <c r="PYQ895" s="14"/>
      <c r="PYR895" s="14"/>
      <c r="PYS895" s="14"/>
      <c r="PYT895" s="14"/>
      <c r="PYU895" s="14"/>
      <c r="PYV895" s="14"/>
      <c r="PYW895" s="14"/>
      <c r="PYX895" s="14"/>
      <c r="PYY895" s="14"/>
      <c r="PYZ895" s="14"/>
      <c r="PZA895" s="14"/>
      <c r="PZB895" s="14"/>
      <c r="PZC895" s="14"/>
      <c r="PZD895" s="14"/>
      <c r="PZE895" s="14"/>
      <c r="PZF895" s="14"/>
      <c r="PZG895" s="14"/>
      <c r="PZH895" s="14"/>
      <c r="PZI895" s="14"/>
      <c r="PZJ895" s="14"/>
      <c r="PZK895" s="14"/>
      <c r="PZL895" s="14"/>
      <c r="PZM895" s="14"/>
      <c r="PZN895" s="14"/>
      <c r="PZO895" s="14"/>
      <c r="PZP895" s="14"/>
      <c r="PZQ895" s="14"/>
      <c r="PZR895" s="14"/>
      <c r="PZS895" s="14"/>
      <c r="PZT895" s="14"/>
      <c r="PZU895" s="14"/>
      <c r="PZV895" s="14"/>
      <c r="PZW895" s="14"/>
      <c r="PZX895" s="14"/>
      <c r="PZY895" s="14"/>
      <c r="PZZ895" s="14"/>
      <c r="QAA895" s="14"/>
      <c r="QAB895" s="14"/>
      <c r="QAC895" s="14"/>
      <c r="QAD895" s="14"/>
      <c r="QAE895" s="14"/>
      <c r="QAF895" s="14"/>
      <c r="QAG895" s="14"/>
      <c r="QAH895" s="14"/>
      <c r="QAI895" s="14"/>
      <c r="QAJ895" s="14"/>
      <c r="QAK895" s="14"/>
      <c r="QAL895" s="14"/>
      <c r="QAM895" s="14"/>
      <c r="QAN895" s="14"/>
      <c r="QAO895" s="14"/>
      <c r="QAP895" s="14"/>
      <c r="QAQ895" s="14"/>
      <c r="QAR895" s="14"/>
      <c r="QAS895" s="14"/>
      <c r="QAT895" s="14"/>
      <c r="QAU895" s="14"/>
      <c r="QAV895" s="14"/>
      <c r="QAW895" s="14"/>
      <c r="QAX895" s="14"/>
      <c r="QAY895" s="14"/>
      <c r="QAZ895" s="14"/>
      <c r="QBA895" s="14"/>
      <c r="QBB895" s="14"/>
      <c r="QBC895" s="14"/>
      <c r="QBD895" s="14"/>
      <c r="QBE895" s="14"/>
      <c r="QBF895" s="14"/>
      <c r="QBG895" s="14"/>
      <c r="QBH895" s="14"/>
      <c r="QBI895" s="14"/>
      <c r="QBJ895" s="14"/>
      <c r="QBK895" s="14"/>
      <c r="QBL895" s="14"/>
      <c r="QBM895" s="14"/>
      <c r="QBN895" s="14"/>
      <c r="QBO895" s="14"/>
      <c r="QBP895" s="14"/>
      <c r="QBQ895" s="14"/>
      <c r="QBR895" s="14"/>
      <c r="QBS895" s="14"/>
      <c r="QBT895" s="14"/>
      <c r="QBU895" s="14"/>
      <c r="QBV895" s="14"/>
      <c r="QBW895" s="14"/>
      <c r="QBX895" s="14"/>
      <c r="QBY895" s="14"/>
      <c r="QBZ895" s="14"/>
      <c r="QCA895" s="14"/>
      <c r="QCB895" s="14"/>
      <c r="QCC895" s="14"/>
      <c r="QCD895" s="14"/>
      <c r="QCE895" s="14"/>
      <c r="QCF895" s="14"/>
      <c r="QCG895" s="14"/>
      <c r="QCH895" s="14"/>
      <c r="QCI895" s="14"/>
      <c r="QCJ895" s="14"/>
      <c r="QCK895" s="14"/>
      <c r="QCL895" s="14"/>
      <c r="QCM895" s="14"/>
      <c r="QCN895" s="14"/>
      <c r="QCO895" s="14"/>
      <c r="QCP895" s="14"/>
      <c r="QCQ895" s="14"/>
      <c r="QCR895" s="14"/>
      <c r="QCS895" s="14"/>
      <c r="QCT895" s="14"/>
      <c r="QCU895" s="14"/>
      <c r="QCV895" s="14"/>
      <c r="QCW895" s="14"/>
      <c r="QCX895" s="14"/>
      <c r="QCY895" s="14"/>
      <c r="QCZ895" s="14"/>
      <c r="QDA895" s="14"/>
      <c r="QDB895" s="14"/>
      <c r="QDC895" s="14"/>
      <c r="QDD895" s="14"/>
      <c r="QDE895" s="14"/>
      <c r="QDF895" s="14"/>
      <c r="QDG895" s="14"/>
      <c r="QDH895" s="14"/>
      <c r="QDI895" s="14"/>
      <c r="QDJ895" s="14"/>
      <c r="QDK895" s="14"/>
      <c r="QDL895" s="14"/>
      <c r="QDM895" s="14"/>
      <c r="QDN895" s="14"/>
      <c r="QDO895" s="14"/>
      <c r="QDP895" s="14"/>
      <c r="QDQ895" s="14"/>
      <c r="QDR895" s="14"/>
      <c r="QDS895" s="14"/>
      <c r="QDT895" s="14"/>
      <c r="QDU895" s="14"/>
      <c r="QDV895" s="14"/>
      <c r="QDW895" s="14"/>
      <c r="QDX895" s="14"/>
      <c r="QDY895" s="14"/>
      <c r="QDZ895" s="14"/>
      <c r="QEA895" s="14"/>
      <c r="QEB895" s="14"/>
      <c r="QEC895" s="14"/>
      <c r="QED895" s="14"/>
      <c r="QEE895" s="14"/>
      <c r="QEF895" s="14"/>
      <c r="QEG895" s="14"/>
      <c r="QEH895" s="14"/>
      <c r="QEI895" s="14"/>
      <c r="QEJ895" s="14"/>
      <c r="QEK895" s="14"/>
      <c r="QEL895" s="14"/>
      <c r="QEM895" s="14"/>
      <c r="QEN895" s="14"/>
      <c r="QEO895" s="14"/>
      <c r="QEP895" s="14"/>
      <c r="QEQ895" s="14"/>
      <c r="QER895" s="14"/>
      <c r="QES895" s="14"/>
      <c r="QET895" s="14"/>
      <c r="QEU895" s="14"/>
      <c r="QEV895" s="14"/>
      <c r="QEW895" s="14"/>
      <c r="QEX895" s="14"/>
      <c r="QEY895" s="14"/>
      <c r="QEZ895" s="14"/>
      <c r="QFA895" s="14"/>
      <c r="QFB895" s="14"/>
      <c r="QFC895" s="14"/>
      <c r="QFD895" s="14"/>
      <c r="QFE895" s="14"/>
      <c r="QFF895" s="14"/>
      <c r="QFG895" s="14"/>
      <c r="QFH895" s="14"/>
      <c r="QFI895" s="14"/>
      <c r="QFJ895" s="14"/>
      <c r="QFK895" s="14"/>
      <c r="QFL895" s="14"/>
      <c r="QFM895" s="14"/>
      <c r="QFN895" s="14"/>
      <c r="QFO895" s="14"/>
      <c r="QFP895" s="14"/>
      <c r="QFQ895" s="14"/>
      <c r="QFR895" s="14"/>
      <c r="QFS895" s="14"/>
      <c r="QFT895" s="14"/>
      <c r="QFU895" s="14"/>
      <c r="QFV895" s="14"/>
      <c r="QFW895" s="14"/>
      <c r="QFX895" s="14"/>
      <c r="QFY895" s="14"/>
      <c r="QFZ895" s="14"/>
      <c r="QGA895" s="14"/>
      <c r="QGB895" s="14"/>
      <c r="QGC895" s="14"/>
      <c r="QGD895" s="14"/>
      <c r="QGE895" s="14"/>
      <c r="QGF895" s="14"/>
      <c r="QGG895" s="14"/>
      <c r="QGH895" s="14"/>
      <c r="QGI895" s="14"/>
      <c r="QGJ895" s="14"/>
      <c r="QGK895" s="14"/>
      <c r="QGL895" s="14"/>
      <c r="QGM895" s="14"/>
      <c r="QGN895" s="14"/>
      <c r="QGO895" s="14"/>
      <c r="QGP895" s="14"/>
      <c r="QGQ895" s="14"/>
      <c r="QGR895" s="14"/>
      <c r="QGS895" s="14"/>
      <c r="QGT895" s="14"/>
      <c r="QGU895" s="14"/>
      <c r="QGV895" s="14"/>
      <c r="QGW895" s="14"/>
      <c r="QGX895" s="14"/>
      <c r="QGY895" s="14"/>
      <c r="QGZ895" s="14"/>
      <c r="QHA895" s="14"/>
      <c r="QHB895" s="14"/>
      <c r="QHC895" s="14"/>
      <c r="QHD895" s="14"/>
      <c r="QHE895" s="14"/>
      <c r="QHF895" s="14"/>
      <c r="QHG895" s="14"/>
      <c r="QHH895" s="14"/>
      <c r="QHI895" s="14"/>
      <c r="QHJ895" s="14"/>
      <c r="QHK895" s="14"/>
      <c r="QHL895" s="14"/>
      <c r="QHM895" s="14"/>
      <c r="QHN895" s="14"/>
      <c r="QHO895" s="14"/>
      <c r="QHP895" s="14"/>
      <c r="QHQ895" s="14"/>
      <c r="QHR895" s="14"/>
      <c r="QHS895" s="14"/>
      <c r="QHT895" s="14"/>
      <c r="QHU895" s="14"/>
      <c r="QHV895" s="14"/>
      <c r="QHW895" s="14"/>
      <c r="QHX895" s="14"/>
      <c r="QHY895" s="14"/>
      <c r="QHZ895" s="14"/>
      <c r="QIA895" s="14"/>
      <c r="QIB895" s="14"/>
      <c r="QIC895" s="14"/>
      <c r="QID895" s="14"/>
      <c r="QIE895" s="14"/>
      <c r="QIF895" s="14"/>
      <c r="QIG895" s="14"/>
      <c r="QIH895" s="14"/>
      <c r="QII895" s="14"/>
      <c r="QIJ895" s="14"/>
      <c r="QIK895" s="14"/>
      <c r="QIL895" s="14"/>
      <c r="QIM895" s="14"/>
      <c r="QIN895" s="14"/>
      <c r="QIO895" s="14"/>
      <c r="QIP895" s="14"/>
      <c r="QIQ895" s="14"/>
      <c r="QIR895" s="14"/>
      <c r="QIS895" s="14"/>
      <c r="QIT895" s="14"/>
      <c r="QIU895" s="14"/>
      <c r="QIV895" s="14"/>
      <c r="QIW895" s="14"/>
      <c r="QIX895" s="14"/>
      <c r="QIY895" s="14"/>
      <c r="QIZ895" s="14"/>
      <c r="QJA895" s="14"/>
      <c r="QJB895" s="14"/>
      <c r="QJC895" s="14"/>
      <c r="QJD895" s="14"/>
      <c r="QJE895" s="14"/>
      <c r="QJF895" s="14"/>
      <c r="QJG895" s="14"/>
      <c r="QJH895" s="14"/>
      <c r="QJI895" s="14"/>
      <c r="QJJ895" s="14"/>
      <c r="QJK895" s="14"/>
      <c r="QJL895" s="14"/>
      <c r="QJM895" s="14"/>
      <c r="QJN895" s="14"/>
      <c r="QJO895" s="14"/>
      <c r="QJP895" s="14"/>
      <c r="QJQ895" s="14"/>
      <c r="QJR895" s="14"/>
      <c r="QJS895" s="14"/>
      <c r="QJT895" s="14"/>
      <c r="QJU895" s="14"/>
      <c r="QJV895" s="14"/>
      <c r="QJW895" s="14"/>
      <c r="QJX895" s="14"/>
      <c r="QJY895" s="14"/>
      <c r="QJZ895" s="14"/>
      <c r="QKA895" s="14"/>
      <c r="QKB895" s="14"/>
      <c r="QKC895" s="14"/>
      <c r="QKD895" s="14"/>
      <c r="QKE895" s="14"/>
      <c r="QKF895" s="14"/>
      <c r="QKG895" s="14"/>
      <c r="QKH895" s="14"/>
      <c r="QKI895" s="14"/>
      <c r="QKJ895" s="14"/>
      <c r="QKK895" s="14"/>
      <c r="QKL895" s="14"/>
      <c r="QKM895" s="14"/>
      <c r="QKN895" s="14"/>
      <c r="QKO895" s="14"/>
      <c r="QKP895" s="14"/>
      <c r="QKQ895" s="14"/>
      <c r="QKR895" s="14"/>
      <c r="QKS895" s="14"/>
      <c r="QKT895" s="14"/>
      <c r="QKU895" s="14"/>
      <c r="QKV895" s="14"/>
      <c r="QKW895" s="14"/>
      <c r="QKX895" s="14"/>
      <c r="QKY895" s="14"/>
      <c r="QKZ895" s="14"/>
      <c r="QLA895" s="14"/>
      <c r="QLB895" s="14"/>
      <c r="QLC895" s="14"/>
      <c r="QLD895" s="14"/>
      <c r="QLE895" s="14"/>
      <c r="QLF895" s="14"/>
      <c r="QLG895" s="14"/>
      <c r="QLH895" s="14"/>
      <c r="QLI895" s="14"/>
      <c r="QLJ895" s="14"/>
      <c r="QLK895" s="14"/>
      <c r="QLL895" s="14"/>
      <c r="QLM895" s="14"/>
      <c r="QLN895" s="14"/>
      <c r="QLO895" s="14"/>
      <c r="QLP895" s="14"/>
      <c r="QLQ895" s="14"/>
      <c r="QLR895" s="14"/>
      <c r="QLS895" s="14"/>
      <c r="QLT895" s="14"/>
      <c r="QLU895" s="14"/>
      <c r="QLV895" s="14"/>
      <c r="QLW895" s="14"/>
      <c r="QLX895" s="14"/>
      <c r="QLY895" s="14"/>
      <c r="QLZ895" s="14"/>
      <c r="QMA895" s="14"/>
      <c r="QMB895" s="14"/>
      <c r="QMC895" s="14"/>
      <c r="QMD895" s="14"/>
      <c r="QME895" s="14"/>
      <c r="QMF895" s="14"/>
      <c r="QMG895" s="14"/>
      <c r="QMH895" s="14"/>
      <c r="QMI895" s="14"/>
      <c r="QMJ895" s="14"/>
      <c r="QMK895" s="14"/>
      <c r="QML895" s="14"/>
      <c r="QMM895" s="14"/>
      <c r="QMN895" s="14"/>
      <c r="QMO895" s="14"/>
      <c r="QMP895" s="14"/>
      <c r="QMQ895" s="14"/>
      <c r="QMR895" s="14"/>
      <c r="QMS895" s="14"/>
      <c r="QMT895" s="14"/>
      <c r="QMU895" s="14"/>
      <c r="QMV895" s="14"/>
      <c r="QMW895" s="14"/>
      <c r="QMX895" s="14"/>
      <c r="QMY895" s="14"/>
      <c r="QMZ895" s="14"/>
      <c r="QNA895" s="14"/>
      <c r="QNB895" s="14"/>
      <c r="QNC895" s="14"/>
      <c r="QND895" s="14"/>
      <c r="QNE895" s="14"/>
      <c r="QNF895" s="14"/>
      <c r="QNG895" s="14"/>
      <c r="QNH895" s="14"/>
      <c r="QNI895" s="14"/>
      <c r="QNJ895" s="14"/>
      <c r="QNK895" s="14"/>
      <c r="QNL895" s="14"/>
      <c r="QNM895" s="14"/>
      <c r="QNN895" s="14"/>
      <c r="QNO895" s="14"/>
      <c r="QNP895" s="14"/>
      <c r="QNQ895" s="14"/>
      <c r="QNR895" s="14"/>
      <c r="QNS895" s="14"/>
      <c r="QNT895" s="14"/>
      <c r="QNU895" s="14"/>
      <c r="QNV895" s="14"/>
      <c r="QNW895" s="14"/>
      <c r="QNX895" s="14"/>
      <c r="QNY895" s="14"/>
      <c r="QNZ895" s="14"/>
      <c r="QOA895" s="14"/>
      <c r="QOB895" s="14"/>
      <c r="QOC895" s="14"/>
      <c r="QOD895" s="14"/>
      <c r="QOE895" s="14"/>
      <c r="QOF895" s="14"/>
      <c r="QOG895" s="14"/>
      <c r="QOH895" s="14"/>
      <c r="QOI895" s="14"/>
      <c r="QOJ895" s="14"/>
      <c r="QOK895" s="14"/>
      <c r="QOL895" s="14"/>
      <c r="QOM895" s="14"/>
      <c r="QON895" s="14"/>
      <c r="QOO895" s="14"/>
      <c r="QOP895" s="14"/>
      <c r="QOQ895" s="14"/>
      <c r="QOR895" s="14"/>
      <c r="QOS895" s="14"/>
      <c r="QOT895" s="14"/>
      <c r="QOU895" s="14"/>
      <c r="QOV895" s="14"/>
      <c r="QOW895" s="14"/>
      <c r="QOX895" s="14"/>
      <c r="QOY895" s="14"/>
      <c r="QOZ895" s="14"/>
      <c r="QPA895" s="14"/>
      <c r="QPB895" s="14"/>
      <c r="QPC895" s="14"/>
      <c r="QPD895" s="14"/>
      <c r="QPE895" s="14"/>
      <c r="QPF895" s="14"/>
      <c r="QPG895" s="14"/>
      <c r="QPH895" s="14"/>
      <c r="QPI895" s="14"/>
      <c r="QPJ895" s="14"/>
      <c r="QPK895" s="14"/>
      <c r="QPL895" s="14"/>
      <c r="QPM895" s="14"/>
      <c r="QPN895" s="14"/>
      <c r="QPO895" s="14"/>
      <c r="QPP895" s="14"/>
      <c r="QPQ895" s="14"/>
      <c r="QPR895" s="14"/>
      <c r="QPS895" s="14"/>
      <c r="QPT895" s="14"/>
      <c r="QPU895" s="14"/>
      <c r="QPV895" s="14"/>
      <c r="QPW895" s="14"/>
      <c r="QPX895" s="14"/>
      <c r="QPY895" s="14"/>
      <c r="QPZ895" s="14"/>
      <c r="QQA895" s="14"/>
      <c r="QQB895" s="14"/>
      <c r="QQC895" s="14"/>
      <c r="QQD895" s="14"/>
      <c r="QQE895" s="14"/>
      <c r="QQF895" s="14"/>
      <c r="QQG895" s="14"/>
      <c r="QQH895" s="14"/>
      <c r="QQI895" s="14"/>
      <c r="QQJ895" s="14"/>
      <c r="QQK895" s="14"/>
      <c r="QQL895" s="14"/>
      <c r="QQM895" s="14"/>
      <c r="QQN895" s="14"/>
      <c r="QQO895" s="14"/>
      <c r="QQP895" s="14"/>
      <c r="QQQ895" s="14"/>
      <c r="QQR895" s="14"/>
      <c r="QQS895" s="14"/>
      <c r="QQT895" s="14"/>
      <c r="QQU895" s="14"/>
      <c r="QQV895" s="14"/>
      <c r="QQW895" s="14"/>
      <c r="QQX895" s="14"/>
      <c r="QQY895" s="14"/>
      <c r="QQZ895" s="14"/>
      <c r="QRA895" s="14"/>
      <c r="QRB895" s="14"/>
      <c r="QRC895" s="14"/>
      <c r="QRD895" s="14"/>
      <c r="QRE895" s="14"/>
      <c r="QRF895" s="14"/>
      <c r="QRG895" s="14"/>
      <c r="QRH895" s="14"/>
      <c r="QRI895" s="14"/>
      <c r="QRJ895" s="14"/>
      <c r="QRK895" s="14"/>
      <c r="QRL895" s="14"/>
      <c r="QRM895" s="14"/>
      <c r="QRN895" s="14"/>
      <c r="QRO895" s="14"/>
      <c r="QRP895" s="14"/>
      <c r="QRQ895" s="14"/>
      <c r="QRR895" s="14"/>
      <c r="QRS895" s="14"/>
      <c r="QRT895" s="14"/>
      <c r="QRU895" s="14"/>
      <c r="QRV895" s="14"/>
      <c r="QRW895" s="14"/>
      <c r="QRX895" s="14"/>
      <c r="QRY895" s="14"/>
      <c r="QRZ895" s="14"/>
      <c r="QSA895" s="14"/>
      <c r="QSB895" s="14"/>
      <c r="QSC895" s="14"/>
      <c r="QSD895" s="14"/>
      <c r="QSE895" s="14"/>
      <c r="QSF895" s="14"/>
      <c r="QSG895" s="14"/>
      <c r="QSH895" s="14"/>
      <c r="QSI895" s="14"/>
      <c r="QSJ895" s="14"/>
      <c r="QSK895" s="14"/>
      <c r="QSL895" s="14"/>
      <c r="QSM895" s="14"/>
      <c r="QSN895" s="14"/>
      <c r="QSO895" s="14"/>
      <c r="QSP895" s="14"/>
      <c r="QSQ895" s="14"/>
      <c r="QSR895" s="14"/>
      <c r="QSS895" s="14"/>
      <c r="QST895" s="14"/>
      <c r="QSU895" s="14"/>
      <c r="QSV895" s="14"/>
      <c r="QSW895" s="14"/>
      <c r="QSX895" s="14"/>
      <c r="QSY895" s="14"/>
      <c r="QSZ895" s="14"/>
      <c r="QTA895" s="14"/>
      <c r="QTB895" s="14"/>
      <c r="QTC895" s="14"/>
      <c r="QTD895" s="14"/>
      <c r="QTE895" s="14"/>
      <c r="QTF895" s="14"/>
      <c r="QTG895" s="14"/>
      <c r="QTH895" s="14"/>
      <c r="QTI895" s="14"/>
      <c r="QTJ895" s="14"/>
      <c r="QTK895" s="14"/>
      <c r="QTL895" s="14"/>
      <c r="QTM895" s="14"/>
      <c r="QTN895" s="14"/>
      <c r="QTO895" s="14"/>
      <c r="QTP895" s="14"/>
      <c r="QTQ895" s="14"/>
      <c r="QTR895" s="14"/>
      <c r="QTS895" s="14"/>
      <c r="QTT895" s="14"/>
      <c r="QTU895" s="14"/>
      <c r="QTV895" s="14"/>
      <c r="QTW895" s="14"/>
      <c r="QTX895" s="14"/>
      <c r="QTY895" s="14"/>
      <c r="QTZ895" s="14"/>
      <c r="QUA895" s="14"/>
      <c r="QUB895" s="14"/>
      <c r="QUC895" s="14"/>
      <c r="QUD895" s="14"/>
      <c r="QUE895" s="14"/>
      <c r="QUF895" s="14"/>
      <c r="QUG895" s="14"/>
      <c r="QUH895" s="14"/>
      <c r="QUI895" s="14"/>
      <c r="QUJ895" s="14"/>
      <c r="QUK895" s="14"/>
      <c r="QUL895" s="14"/>
      <c r="QUM895" s="14"/>
      <c r="QUN895" s="14"/>
      <c r="QUO895" s="14"/>
      <c r="QUP895" s="14"/>
      <c r="QUQ895" s="14"/>
      <c r="QUR895" s="14"/>
      <c r="QUS895" s="14"/>
      <c r="QUT895" s="14"/>
      <c r="QUU895" s="14"/>
      <c r="QUV895" s="14"/>
      <c r="QUW895" s="14"/>
      <c r="QUX895" s="14"/>
      <c r="QUY895" s="14"/>
      <c r="QUZ895" s="14"/>
      <c r="QVA895" s="14"/>
      <c r="QVB895" s="14"/>
      <c r="QVC895" s="14"/>
      <c r="QVD895" s="14"/>
      <c r="QVE895" s="14"/>
      <c r="QVF895" s="14"/>
      <c r="QVG895" s="14"/>
      <c r="QVH895" s="14"/>
      <c r="QVI895" s="14"/>
      <c r="QVJ895" s="14"/>
      <c r="QVK895" s="14"/>
      <c r="QVL895" s="14"/>
      <c r="QVM895" s="14"/>
      <c r="QVN895" s="14"/>
      <c r="QVO895" s="14"/>
      <c r="QVP895" s="14"/>
      <c r="QVQ895" s="14"/>
      <c r="QVR895" s="14"/>
      <c r="QVS895" s="14"/>
      <c r="QVT895" s="14"/>
      <c r="QVU895" s="14"/>
      <c r="QVV895" s="14"/>
      <c r="QVW895" s="14"/>
      <c r="QVX895" s="14"/>
      <c r="QVY895" s="14"/>
      <c r="QVZ895" s="14"/>
      <c r="QWA895" s="14"/>
      <c r="QWB895" s="14"/>
      <c r="QWC895" s="14"/>
      <c r="QWD895" s="14"/>
      <c r="QWE895" s="14"/>
      <c r="QWF895" s="14"/>
      <c r="QWG895" s="14"/>
      <c r="QWH895" s="14"/>
      <c r="QWI895" s="14"/>
      <c r="QWJ895" s="14"/>
      <c r="QWK895" s="14"/>
      <c r="QWL895" s="14"/>
      <c r="QWM895" s="14"/>
      <c r="QWN895" s="14"/>
      <c r="QWO895" s="14"/>
      <c r="QWP895" s="14"/>
      <c r="QWQ895" s="14"/>
      <c r="QWR895" s="14"/>
      <c r="QWS895" s="14"/>
      <c r="QWT895" s="14"/>
      <c r="QWU895" s="14"/>
      <c r="QWV895" s="14"/>
      <c r="QWW895" s="14"/>
      <c r="QWX895" s="14"/>
      <c r="QWY895" s="14"/>
      <c r="QWZ895" s="14"/>
      <c r="QXA895" s="14"/>
      <c r="QXB895" s="14"/>
      <c r="QXC895" s="14"/>
      <c r="QXD895" s="14"/>
      <c r="QXE895" s="14"/>
      <c r="QXF895" s="14"/>
      <c r="QXG895" s="14"/>
      <c r="QXH895" s="14"/>
      <c r="QXI895" s="14"/>
      <c r="QXJ895" s="14"/>
      <c r="QXK895" s="14"/>
      <c r="QXL895" s="14"/>
      <c r="QXM895" s="14"/>
      <c r="QXN895" s="14"/>
      <c r="QXO895" s="14"/>
      <c r="QXP895" s="14"/>
      <c r="QXQ895" s="14"/>
      <c r="QXR895" s="14"/>
      <c r="QXS895" s="14"/>
      <c r="QXT895" s="14"/>
      <c r="QXU895" s="14"/>
      <c r="QXV895" s="14"/>
      <c r="QXW895" s="14"/>
      <c r="QXX895" s="14"/>
      <c r="QXY895" s="14"/>
      <c r="QXZ895" s="14"/>
      <c r="QYA895" s="14"/>
      <c r="QYB895" s="14"/>
      <c r="QYC895" s="14"/>
      <c r="QYD895" s="14"/>
      <c r="QYE895" s="14"/>
      <c r="QYF895" s="14"/>
      <c r="QYG895" s="14"/>
      <c r="QYH895" s="14"/>
      <c r="QYI895" s="14"/>
      <c r="QYJ895" s="14"/>
      <c r="QYK895" s="14"/>
      <c r="QYL895" s="14"/>
      <c r="QYM895" s="14"/>
      <c r="QYN895" s="14"/>
      <c r="QYO895" s="14"/>
      <c r="QYP895" s="14"/>
      <c r="QYQ895" s="14"/>
      <c r="QYR895" s="14"/>
      <c r="QYS895" s="14"/>
      <c r="QYT895" s="14"/>
      <c r="QYU895" s="14"/>
      <c r="QYV895" s="14"/>
      <c r="QYW895" s="14"/>
      <c r="QYX895" s="14"/>
      <c r="QYY895" s="14"/>
      <c r="QYZ895" s="14"/>
      <c r="QZA895" s="14"/>
      <c r="QZB895" s="14"/>
      <c r="QZC895" s="14"/>
      <c r="QZD895" s="14"/>
      <c r="QZE895" s="14"/>
      <c r="QZF895" s="14"/>
      <c r="QZG895" s="14"/>
      <c r="QZH895" s="14"/>
      <c r="QZI895" s="14"/>
      <c r="QZJ895" s="14"/>
      <c r="QZK895" s="14"/>
      <c r="QZL895" s="14"/>
      <c r="QZM895" s="14"/>
      <c r="QZN895" s="14"/>
      <c r="QZO895" s="14"/>
      <c r="QZP895" s="14"/>
      <c r="QZQ895" s="14"/>
      <c r="QZR895" s="14"/>
      <c r="QZS895" s="14"/>
      <c r="QZT895" s="14"/>
      <c r="QZU895" s="14"/>
      <c r="QZV895" s="14"/>
      <c r="QZW895" s="14"/>
      <c r="QZX895" s="14"/>
      <c r="QZY895" s="14"/>
      <c r="QZZ895" s="14"/>
      <c r="RAA895" s="14"/>
      <c r="RAB895" s="14"/>
      <c r="RAC895" s="14"/>
      <c r="RAD895" s="14"/>
      <c r="RAE895" s="14"/>
      <c r="RAF895" s="14"/>
      <c r="RAG895" s="14"/>
      <c r="RAH895" s="14"/>
      <c r="RAI895" s="14"/>
      <c r="RAJ895" s="14"/>
      <c r="RAK895" s="14"/>
      <c r="RAL895" s="14"/>
      <c r="RAM895" s="14"/>
      <c r="RAN895" s="14"/>
      <c r="RAO895" s="14"/>
      <c r="RAP895" s="14"/>
      <c r="RAQ895" s="14"/>
      <c r="RAR895" s="14"/>
      <c r="RAS895" s="14"/>
      <c r="RAT895" s="14"/>
      <c r="RAU895" s="14"/>
      <c r="RAV895" s="14"/>
      <c r="RAW895" s="14"/>
      <c r="RAX895" s="14"/>
      <c r="RAY895" s="14"/>
      <c r="RAZ895" s="14"/>
      <c r="RBA895" s="14"/>
      <c r="RBB895" s="14"/>
      <c r="RBC895" s="14"/>
      <c r="RBD895" s="14"/>
      <c r="RBE895" s="14"/>
      <c r="RBF895" s="14"/>
      <c r="RBG895" s="14"/>
      <c r="RBH895" s="14"/>
      <c r="RBI895" s="14"/>
      <c r="RBJ895" s="14"/>
      <c r="RBK895" s="14"/>
      <c r="RBL895" s="14"/>
      <c r="RBM895" s="14"/>
      <c r="RBN895" s="14"/>
      <c r="RBO895" s="14"/>
      <c r="RBP895" s="14"/>
      <c r="RBQ895" s="14"/>
      <c r="RBR895" s="14"/>
      <c r="RBS895" s="14"/>
      <c r="RBT895" s="14"/>
      <c r="RBU895" s="14"/>
      <c r="RBV895" s="14"/>
      <c r="RBW895" s="14"/>
      <c r="RBX895" s="14"/>
      <c r="RBY895" s="14"/>
      <c r="RBZ895" s="14"/>
      <c r="RCA895" s="14"/>
      <c r="RCB895" s="14"/>
      <c r="RCC895" s="14"/>
      <c r="RCD895" s="14"/>
      <c r="RCE895" s="14"/>
      <c r="RCF895" s="14"/>
      <c r="RCG895" s="14"/>
      <c r="RCH895" s="14"/>
      <c r="RCI895" s="14"/>
      <c r="RCJ895" s="14"/>
      <c r="RCK895" s="14"/>
      <c r="RCL895" s="14"/>
      <c r="RCM895" s="14"/>
      <c r="RCN895" s="14"/>
      <c r="RCO895" s="14"/>
      <c r="RCP895" s="14"/>
      <c r="RCQ895" s="14"/>
      <c r="RCR895" s="14"/>
      <c r="RCS895" s="14"/>
      <c r="RCT895" s="14"/>
      <c r="RCU895" s="14"/>
      <c r="RCV895" s="14"/>
      <c r="RCW895" s="14"/>
      <c r="RCX895" s="14"/>
      <c r="RCY895" s="14"/>
      <c r="RCZ895" s="14"/>
      <c r="RDA895" s="14"/>
      <c r="RDB895" s="14"/>
      <c r="RDC895" s="14"/>
      <c r="RDD895" s="14"/>
      <c r="RDE895" s="14"/>
      <c r="RDF895" s="14"/>
      <c r="RDG895" s="14"/>
      <c r="RDH895" s="14"/>
      <c r="RDI895" s="14"/>
      <c r="RDJ895" s="14"/>
      <c r="RDK895" s="14"/>
      <c r="RDL895" s="14"/>
      <c r="RDM895" s="14"/>
      <c r="RDN895" s="14"/>
      <c r="RDO895" s="14"/>
      <c r="RDP895" s="14"/>
      <c r="RDQ895" s="14"/>
      <c r="RDR895" s="14"/>
      <c r="RDS895" s="14"/>
      <c r="RDT895" s="14"/>
      <c r="RDU895" s="14"/>
      <c r="RDV895" s="14"/>
      <c r="RDW895" s="14"/>
      <c r="RDX895" s="14"/>
      <c r="RDY895" s="14"/>
      <c r="RDZ895" s="14"/>
      <c r="REA895" s="14"/>
      <c r="REB895" s="14"/>
      <c r="REC895" s="14"/>
      <c r="RED895" s="14"/>
      <c r="REE895" s="14"/>
      <c r="REF895" s="14"/>
      <c r="REG895" s="14"/>
      <c r="REH895" s="14"/>
      <c r="REI895" s="14"/>
      <c r="REJ895" s="14"/>
      <c r="REK895" s="14"/>
      <c r="REL895" s="14"/>
      <c r="REM895" s="14"/>
      <c r="REN895" s="14"/>
      <c r="REO895" s="14"/>
      <c r="REP895" s="14"/>
      <c r="REQ895" s="14"/>
      <c r="RER895" s="14"/>
      <c r="RES895" s="14"/>
      <c r="RET895" s="14"/>
      <c r="REU895" s="14"/>
      <c r="REV895" s="14"/>
      <c r="REW895" s="14"/>
      <c r="REX895" s="14"/>
      <c r="REY895" s="14"/>
      <c r="REZ895" s="14"/>
      <c r="RFA895" s="14"/>
      <c r="RFB895" s="14"/>
      <c r="RFC895" s="14"/>
      <c r="RFD895" s="14"/>
      <c r="RFE895" s="14"/>
      <c r="RFF895" s="14"/>
      <c r="RFG895" s="14"/>
      <c r="RFH895" s="14"/>
      <c r="RFI895" s="14"/>
      <c r="RFJ895" s="14"/>
      <c r="RFK895" s="14"/>
      <c r="RFL895" s="14"/>
      <c r="RFM895" s="14"/>
      <c r="RFN895" s="14"/>
      <c r="RFO895" s="14"/>
      <c r="RFP895" s="14"/>
      <c r="RFQ895" s="14"/>
      <c r="RFR895" s="14"/>
      <c r="RFS895" s="14"/>
      <c r="RFT895" s="14"/>
      <c r="RFU895" s="14"/>
      <c r="RFV895" s="14"/>
      <c r="RFW895" s="14"/>
      <c r="RFX895" s="14"/>
      <c r="RFY895" s="14"/>
      <c r="RFZ895" s="14"/>
      <c r="RGA895" s="14"/>
      <c r="RGB895" s="14"/>
      <c r="RGC895" s="14"/>
      <c r="RGD895" s="14"/>
      <c r="RGE895" s="14"/>
      <c r="RGF895" s="14"/>
      <c r="RGG895" s="14"/>
      <c r="RGH895" s="14"/>
      <c r="RGI895" s="14"/>
      <c r="RGJ895" s="14"/>
      <c r="RGK895" s="14"/>
      <c r="RGL895" s="14"/>
      <c r="RGM895" s="14"/>
      <c r="RGN895" s="14"/>
      <c r="RGO895" s="14"/>
      <c r="RGP895" s="14"/>
      <c r="RGQ895" s="14"/>
      <c r="RGR895" s="14"/>
      <c r="RGS895" s="14"/>
      <c r="RGT895" s="14"/>
      <c r="RGU895" s="14"/>
      <c r="RGV895" s="14"/>
      <c r="RGW895" s="14"/>
      <c r="RGX895" s="14"/>
      <c r="RGY895" s="14"/>
      <c r="RGZ895" s="14"/>
      <c r="RHA895" s="14"/>
      <c r="RHB895" s="14"/>
      <c r="RHC895" s="14"/>
      <c r="RHD895" s="14"/>
      <c r="RHE895" s="14"/>
      <c r="RHF895" s="14"/>
      <c r="RHG895" s="14"/>
      <c r="RHH895" s="14"/>
      <c r="RHI895" s="14"/>
      <c r="RHJ895" s="14"/>
      <c r="RHK895" s="14"/>
      <c r="RHL895" s="14"/>
      <c r="RHM895" s="14"/>
      <c r="RHN895" s="14"/>
      <c r="RHO895" s="14"/>
      <c r="RHP895" s="14"/>
      <c r="RHQ895" s="14"/>
      <c r="RHR895" s="14"/>
      <c r="RHS895" s="14"/>
      <c r="RHT895" s="14"/>
      <c r="RHU895" s="14"/>
      <c r="RHV895" s="14"/>
      <c r="RHW895" s="14"/>
      <c r="RHX895" s="14"/>
      <c r="RHY895" s="14"/>
      <c r="RHZ895" s="14"/>
      <c r="RIA895" s="14"/>
      <c r="RIB895" s="14"/>
      <c r="RIC895" s="14"/>
      <c r="RID895" s="14"/>
      <c r="RIE895" s="14"/>
      <c r="RIF895" s="14"/>
      <c r="RIG895" s="14"/>
      <c r="RIH895" s="14"/>
      <c r="RII895" s="14"/>
      <c r="RIJ895" s="14"/>
      <c r="RIK895" s="14"/>
      <c r="RIL895" s="14"/>
      <c r="RIM895" s="14"/>
      <c r="RIN895" s="14"/>
      <c r="RIO895" s="14"/>
      <c r="RIP895" s="14"/>
      <c r="RIQ895" s="14"/>
      <c r="RIR895" s="14"/>
      <c r="RIS895" s="14"/>
      <c r="RIT895" s="14"/>
      <c r="RIU895" s="14"/>
      <c r="RIV895" s="14"/>
      <c r="RIW895" s="14"/>
      <c r="RIX895" s="14"/>
      <c r="RIY895" s="14"/>
      <c r="RIZ895" s="14"/>
      <c r="RJA895" s="14"/>
      <c r="RJB895" s="14"/>
      <c r="RJC895" s="14"/>
      <c r="RJD895" s="14"/>
      <c r="RJE895" s="14"/>
      <c r="RJF895" s="14"/>
      <c r="RJG895" s="14"/>
      <c r="RJH895" s="14"/>
      <c r="RJI895" s="14"/>
      <c r="RJJ895" s="14"/>
      <c r="RJK895" s="14"/>
      <c r="RJL895" s="14"/>
      <c r="RJM895" s="14"/>
      <c r="RJN895" s="14"/>
      <c r="RJO895" s="14"/>
      <c r="RJP895" s="14"/>
      <c r="RJQ895" s="14"/>
      <c r="RJR895" s="14"/>
      <c r="RJS895" s="14"/>
      <c r="RJT895" s="14"/>
      <c r="RJU895" s="14"/>
      <c r="RJV895" s="14"/>
      <c r="RJW895" s="14"/>
      <c r="RJX895" s="14"/>
      <c r="RJY895" s="14"/>
      <c r="RJZ895" s="14"/>
      <c r="RKA895" s="14"/>
      <c r="RKB895" s="14"/>
      <c r="RKC895" s="14"/>
      <c r="RKD895" s="14"/>
      <c r="RKE895" s="14"/>
      <c r="RKF895" s="14"/>
      <c r="RKG895" s="14"/>
      <c r="RKH895" s="14"/>
      <c r="RKI895" s="14"/>
      <c r="RKJ895" s="14"/>
      <c r="RKK895" s="14"/>
      <c r="RKL895" s="14"/>
      <c r="RKM895" s="14"/>
      <c r="RKN895" s="14"/>
      <c r="RKO895" s="14"/>
      <c r="RKP895" s="14"/>
      <c r="RKQ895" s="14"/>
      <c r="RKR895" s="14"/>
      <c r="RKS895" s="14"/>
      <c r="RKT895" s="14"/>
      <c r="RKU895" s="14"/>
      <c r="RKV895" s="14"/>
      <c r="RKW895" s="14"/>
      <c r="RKX895" s="14"/>
      <c r="RKY895" s="14"/>
      <c r="RKZ895" s="14"/>
      <c r="RLA895" s="14"/>
      <c r="RLB895" s="14"/>
      <c r="RLC895" s="14"/>
      <c r="RLD895" s="14"/>
      <c r="RLE895" s="14"/>
      <c r="RLF895" s="14"/>
      <c r="RLG895" s="14"/>
      <c r="RLH895" s="14"/>
      <c r="RLI895" s="14"/>
      <c r="RLJ895" s="14"/>
      <c r="RLK895" s="14"/>
      <c r="RLL895" s="14"/>
      <c r="RLM895" s="14"/>
      <c r="RLN895" s="14"/>
      <c r="RLO895" s="14"/>
      <c r="RLP895" s="14"/>
      <c r="RLQ895" s="14"/>
      <c r="RLR895" s="14"/>
      <c r="RLS895" s="14"/>
      <c r="RLT895" s="14"/>
      <c r="RLU895" s="14"/>
      <c r="RLV895" s="14"/>
      <c r="RLW895" s="14"/>
      <c r="RLX895" s="14"/>
      <c r="RLY895" s="14"/>
      <c r="RLZ895" s="14"/>
      <c r="RMA895" s="14"/>
      <c r="RMB895" s="14"/>
      <c r="RMC895" s="14"/>
      <c r="RMD895" s="14"/>
      <c r="RME895" s="14"/>
      <c r="RMF895" s="14"/>
      <c r="RMG895" s="14"/>
      <c r="RMH895" s="14"/>
      <c r="RMI895" s="14"/>
      <c r="RMJ895" s="14"/>
      <c r="RMK895" s="14"/>
      <c r="RML895" s="14"/>
      <c r="RMM895" s="14"/>
      <c r="RMN895" s="14"/>
      <c r="RMO895" s="14"/>
      <c r="RMP895" s="14"/>
      <c r="RMQ895" s="14"/>
      <c r="RMR895" s="14"/>
      <c r="RMS895" s="14"/>
      <c r="RMT895" s="14"/>
      <c r="RMU895" s="14"/>
      <c r="RMV895" s="14"/>
      <c r="RMW895" s="14"/>
      <c r="RMX895" s="14"/>
      <c r="RMY895" s="14"/>
      <c r="RMZ895" s="14"/>
      <c r="RNA895" s="14"/>
      <c r="RNB895" s="14"/>
      <c r="RNC895" s="14"/>
      <c r="RND895" s="14"/>
      <c r="RNE895" s="14"/>
      <c r="RNF895" s="14"/>
      <c r="RNG895" s="14"/>
      <c r="RNH895" s="14"/>
      <c r="RNI895" s="14"/>
      <c r="RNJ895" s="14"/>
      <c r="RNK895" s="14"/>
      <c r="RNL895" s="14"/>
      <c r="RNM895" s="14"/>
      <c r="RNN895" s="14"/>
      <c r="RNO895" s="14"/>
      <c r="RNP895" s="14"/>
      <c r="RNQ895" s="14"/>
      <c r="RNR895" s="14"/>
      <c r="RNS895" s="14"/>
      <c r="RNT895" s="14"/>
      <c r="RNU895" s="14"/>
      <c r="RNV895" s="14"/>
      <c r="RNW895" s="14"/>
      <c r="RNX895" s="14"/>
      <c r="RNY895" s="14"/>
      <c r="RNZ895" s="14"/>
      <c r="ROA895" s="14"/>
      <c r="ROB895" s="14"/>
      <c r="ROC895" s="14"/>
      <c r="ROD895" s="14"/>
      <c r="ROE895" s="14"/>
      <c r="ROF895" s="14"/>
      <c r="ROG895" s="14"/>
      <c r="ROH895" s="14"/>
      <c r="ROI895" s="14"/>
      <c r="ROJ895" s="14"/>
      <c r="ROK895" s="14"/>
      <c r="ROL895" s="14"/>
      <c r="ROM895" s="14"/>
      <c r="RON895" s="14"/>
      <c r="ROO895" s="14"/>
      <c r="ROP895" s="14"/>
      <c r="ROQ895" s="14"/>
      <c r="ROR895" s="14"/>
      <c r="ROS895" s="14"/>
      <c r="ROT895" s="14"/>
      <c r="ROU895" s="14"/>
      <c r="ROV895" s="14"/>
      <c r="ROW895" s="14"/>
      <c r="ROX895" s="14"/>
      <c r="ROY895" s="14"/>
      <c r="ROZ895" s="14"/>
      <c r="RPA895" s="14"/>
      <c r="RPB895" s="14"/>
      <c r="RPC895" s="14"/>
      <c r="RPD895" s="14"/>
      <c r="RPE895" s="14"/>
      <c r="RPF895" s="14"/>
      <c r="RPG895" s="14"/>
      <c r="RPH895" s="14"/>
      <c r="RPI895" s="14"/>
      <c r="RPJ895" s="14"/>
      <c r="RPK895" s="14"/>
      <c r="RPL895" s="14"/>
      <c r="RPM895" s="14"/>
      <c r="RPN895" s="14"/>
      <c r="RPO895" s="14"/>
      <c r="RPP895" s="14"/>
      <c r="RPQ895" s="14"/>
      <c r="RPR895" s="14"/>
      <c r="RPS895" s="14"/>
      <c r="RPT895" s="14"/>
      <c r="RPU895" s="14"/>
      <c r="RPV895" s="14"/>
      <c r="RPW895" s="14"/>
      <c r="RPX895" s="14"/>
      <c r="RPY895" s="14"/>
      <c r="RPZ895" s="14"/>
      <c r="RQA895" s="14"/>
      <c r="RQB895" s="14"/>
      <c r="RQC895" s="14"/>
      <c r="RQD895" s="14"/>
      <c r="RQE895" s="14"/>
      <c r="RQF895" s="14"/>
      <c r="RQG895" s="14"/>
      <c r="RQH895" s="14"/>
      <c r="RQI895" s="14"/>
      <c r="RQJ895" s="14"/>
      <c r="RQK895" s="14"/>
      <c r="RQL895" s="14"/>
      <c r="RQM895" s="14"/>
      <c r="RQN895" s="14"/>
      <c r="RQO895" s="14"/>
      <c r="RQP895" s="14"/>
      <c r="RQQ895" s="14"/>
      <c r="RQR895" s="14"/>
      <c r="RQS895" s="14"/>
      <c r="RQT895" s="14"/>
      <c r="RQU895" s="14"/>
      <c r="RQV895" s="14"/>
      <c r="RQW895" s="14"/>
      <c r="RQX895" s="14"/>
      <c r="RQY895" s="14"/>
      <c r="RQZ895" s="14"/>
      <c r="RRA895" s="14"/>
      <c r="RRB895" s="14"/>
      <c r="RRC895" s="14"/>
      <c r="RRD895" s="14"/>
      <c r="RRE895" s="14"/>
      <c r="RRF895" s="14"/>
      <c r="RRG895" s="14"/>
      <c r="RRH895" s="14"/>
      <c r="RRI895" s="14"/>
      <c r="RRJ895" s="14"/>
      <c r="RRK895" s="14"/>
      <c r="RRL895" s="14"/>
      <c r="RRM895" s="14"/>
      <c r="RRN895" s="14"/>
      <c r="RRO895" s="14"/>
      <c r="RRP895" s="14"/>
      <c r="RRQ895" s="14"/>
      <c r="RRR895" s="14"/>
      <c r="RRS895" s="14"/>
      <c r="RRT895" s="14"/>
      <c r="RRU895" s="14"/>
      <c r="RRV895" s="14"/>
      <c r="RRW895" s="14"/>
      <c r="RRX895" s="14"/>
      <c r="RRY895" s="14"/>
      <c r="RRZ895" s="14"/>
      <c r="RSA895" s="14"/>
      <c r="RSB895" s="14"/>
      <c r="RSC895" s="14"/>
      <c r="RSD895" s="14"/>
      <c r="RSE895" s="14"/>
      <c r="RSF895" s="14"/>
      <c r="RSG895" s="14"/>
      <c r="RSH895" s="14"/>
      <c r="RSI895" s="14"/>
      <c r="RSJ895" s="14"/>
      <c r="RSK895" s="14"/>
      <c r="RSL895" s="14"/>
      <c r="RSM895" s="14"/>
      <c r="RSN895" s="14"/>
      <c r="RSO895" s="14"/>
      <c r="RSP895" s="14"/>
      <c r="RSQ895" s="14"/>
      <c r="RSR895" s="14"/>
      <c r="RSS895" s="14"/>
      <c r="RST895" s="14"/>
      <c r="RSU895" s="14"/>
      <c r="RSV895" s="14"/>
      <c r="RSW895" s="14"/>
      <c r="RSX895" s="14"/>
      <c r="RSY895" s="14"/>
      <c r="RSZ895" s="14"/>
      <c r="RTA895" s="14"/>
      <c r="RTB895" s="14"/>
      <c r="RTC895" s="14"/>
      <c r="RTD895" s="14"/>
      <c r="RTE895" s="14"/>
      <c r="RTF895" s="14"/>
      <c r="RTG895" s="14"/>
      <c r="RTH895" s="14"/>
      <c r="RTI895" s="14"/>
      <c r="RTJ895" s="14"/>
      <c r="RTK895" s="14"/>
      <c r="RTL895" s="14"/>
      <c r="RTM895" s="14"/>
      <c r="RTN895" s="14"/>
      <c r="RTO895" s="14"/>
      <c r="RTP895" s="14"/>
      <c r="RTQ895" s="14"/>
      <c r="RTR895" s="14"/>
      <c r="RTS895" s="14"/>
      <c r="RTT895" s="14"/>
      <c r="RTU895" s="14"/>
      <c r="RTV895" s="14"/>
      <c r="RTW895" s="14"/>
      <c r="RTX895" s="14"/>
      <c r="RTY895" s="14"/>
      <c r="RTZ895" s="14"/>
      <c r="RUA895" s="14"/>
      <c r="RUB895" s="14"/>
      <c r="RUC895" s="14"/>
      <c r="RUD895" s="14"/>
      <c r="RUE895" s="14"/>
      <c r="RUF895" s="14"/>
      <c r="RUG895" s="14"/>
      <c r="RUH895" s="14"/>
      <c r="RUI895" s="14"/>
      <c r="RUJ895" s="14"/>
      <c r="RUK895" s="14"/>
      <c r="RUL895" s="14"/>
      <c r="RUM895" s="14"/>
      <c r="RUN895" s="14"/>
      <c r="RUO895" s="14"/>
      <c r="RUP895" s="14"/>
      <c r="RUQ895" s="14"/>
      <c r="RUR895" s="14"/>
      <c r="RUS895" s="14"/>
      <c r="RUT895" s="14"/>
      <c r="RUU895" s="14"/>
      <c r="RUV895" s="14"/>
      <c r="RUW895" s="14"/>
      <c r="RUX895" s="14"/>
      <c r="RUY895" s="14"/>
      <c r="RUZ895" s="14"/>
      <c r="RVA895" s="14"/>
      <c r="RVB895" s="14"/>
      <c r="RVC895" s="14"/>
      <c r="RVD895" s="14"/>
      <c r="RVE895" s="14"/>
      <c r="RVF895" s="14"/>
      <c r="RVG895" s="14"/>
      <c r="RVH895" s="14"/>
      <c r="RVI895" s="14"/>
      <c r="RVJ895" s="14"/>
      <c r="RVK895" s="14"/>
      <c r="RVL895" s="14"/>
      <c r="RVM895" s="14"/>
      <c r="RVN895" s="14"/>
      <c r="RVO895" s="14"/>
      <c r="RVP895" s="14"/>
      <c r="RVQ895" s="14"/>
      <c r="RVR895" s="14"/>
      <c r="RVS895" s="14"/>
      <c r="RVT895" s="14"/>
      <c r="RVU895" s="14"/>
      <c r="RVV895" s="14"/>
      <c r="RVW895" s="14"/>
      <c r="RVX895" s="14"/>
      <c r="RVY895" s="14"/>
      <c r="RVZ895" s="14"/>
      <c r="RWA895" s="14"/>
      <c r="RWB895" s="14"/>
      <c r="RWC895" s="14"/>
      <c r="RWD895" s="14"/>
      <c r="RWE895" s="14"/>
      <c r="RWF895" s="14"/>
      <c r="RWG895" s="14"/>
      <c r="RWH895" s="14"/>
      <c r="RWI895" s="14"/>
      <c r="RWJ895" s="14"/>
      <c r="RWK895" s="14"/>
      <c r="RWL895" s="14"/>
      <c r="RWM895" s="14"/>
      <c r="RWN895" s="14"/>
      <c r="RWO895" s="14"/>
      <c r="RWP895" s="14"/>
      <c r="RWQ895" s="14"/>
      <c r="RWR895" s="14"/>
      <c r="RWS895" s="14"/>
      <c r="RWT895" s="14"/>
      <c r="RWU895" s="14"/>
      <c r="RWV895" s="14"/>
      <c r="RWW895" s="14"/>
      <c r="RWX895" s="14"/>
      <c r="RWY895" s="14"/>
      <c r="RWZ895" s="14"/>
      <c r="RXA895" s="14"/>
      <c r="RXB895" s="14"/>
      <c r="RXC895" s="14"/>
      <c r="RXD895" s="14"/>
      <c r="RXE895" s="14"/>
      <c r="RXF895" s="14"/>
      <c r="RXG895" s="14"/>
      <c r="RXH895" s="14"/>
      <c r="RXI895" s="14"/>
      <c r="RXJ895" s="14"/>
      <c r="RXK895" s="14"/>
      <c r="RXL895" s="14"/>
      <c r="RXM895" s="14"/>
      <c r="RXN895" s="14"/>
      <c r="RXO895" s="14"/>
      <c r="RXP895" s="14"/>
      <c r="RXQ895" s="14"/>
      <c r="RXR895" s="14"/>
      <c r="RXS895" s="14"/>
      <c r="RXT895" s="14"/>
      <c r="RXU895" s="14"/>
      <c r="RXV895" s="14"/>
      <c r="RXW895" s="14"/>
      <c r="RXX895" s="14"/>
      <c r="RXY895" s="14"/>
      <c r="RXZ895" s="14"/>
      <c r="RYA895" s="14"/>
      <c r="RYB895" s="14"/>
      <c r="RYC895" s="14"/>
      <c r="RYD895" s="14"/>
      <c r="RYE895" s="14"/>
      <c r="RYF895" s="14"/>
      <c r="RYG895" s="14"/>
      <c r="RYH895" s="14"/>
      <c r="RYI895" s="14"/>
      <c r="RYJ895" s="14"/>
      <c r="RYK895" s="14"/>
      <c r="RYL895" s="14"/>
      <c r="RYM895" s="14"/>
      <c r="RYN895" s="14"/>
      <c r="RYO895" s="14"/>
      <c r="RYP895" s="14"/>
      <c r="RYQ895" s="14"/>
      <c r="RYR895" s="14"/>
      <c r="RYS895" s="14"/>
      <c r="RYT895" s="14"/>
      <c r="RYU895" s="14"/>
      <c r="RYV895" s="14"/>
      <c r="RYW895" s="14"/>
      <c r="RYX895" s="14"/>
      <c r="RYY895" s="14"/>
      <c r="RYZ895" s="14"/>
      <c r="RZA895" s="14"/>
      <c r="RZB895" s="14"/>
      <c r="RZC895" s="14"/>
      <c r="RZD895" s="14"/>
      <c r="RZE895" s="14"/>
      <c r="RZF895" s="14"/>
      <c r="RZG895" s="14"/>
      <c r="RZH895" s="14"/>
      <c r="RZI895" s="14"/>
      <c r="RZJ895" s="14"/>
      <c r="RZK895" s="14"/>
      <c r="RZL895" s="14"/>
      <c r="RZM895" s="14"/>
      <c r="RZN895" s="14"/>
      <c r="RZO895" s="14"/>
      <c r="RZP895" s="14"/>
      <c r="RZQ895" s="14"/>
      <c r="RZR895" s="14"/>
      <c r="RZS895" s="14"/>
      <c r="RZT895" s="14"/>
      <c r="RZU895" s="14"/>
      <c r="RZV895" s="14"/>
      <c r="RZW895" s="14"/>
      <c r="RZX895" s="14"/>
      <c r="RZY895" s="14"/>
      <c r="RZZ895" s="14"/>
      <c r="SAA895" s="14"/>
      <c r="SAB895" s="14"/>
      <c r="SAC895" s="14"/>
      <c r="SAD895" s="14"/>
      <c r="SAE895" s="14"/>
      <c r="SAF895" s="14"/>
      <c r="SAG895" s="14"/>
      <c r="SAH895" s="14"/>
      <c r="SAI895" s="14"/>
      <c r="SAJ895" s="14"/>
      <c r="SAK895" s="14"/>
      <c r="SAL895" s="14"/>
      <c r="SAM895" s="14"/>
      <c r="SAN895" s="14"/>
      <c r="SAO895" s="14"/>
      <c r="SAP895" s="14"/>
      <c r="SAQ895" s="14"/>
      <c r="SAR895" s="14"/>
      <c r="SAS895" s="14"/>
      <c r="SAT895" s="14"/>
      <c r="SAU895" s="14"/>
      <c r="SAV895" s="14"/>
      <c r="SAW895" s="14"/>
      <c r="SAX895" s="14"/>
      <c r="SAY895" s="14"/>
      <c r="SAZ895" s="14"/>
      <c r="SBA895" s="14"/>
      <c r="SBB895" s="14"/>
      <c r="SBC895" s="14"/>
      <c r="SBD895" s="14"/>
      <c r="SBE895" s="14"/>
      <c r="SBF895" s="14"/>
      <c r="SBG895" s="14"/>
      <c r="SBH895" s="14"/>
      <c r="SBI895" s="14"/>
      <c r="SBJ895" s="14"/>
      <c r="SBK895" s="14"/>
      <c r="SBL895" s="14"/>
      <c r="SBM895" s="14"/>
      <c r="SBN895" s="14"/>
      <c r="SBO895" s="14"/>
      <c r="SBP895" s="14"/>
      <c r="SBQ895" s="14"/>
      <c r="SBR895" s="14"/>
      <c r="SBS895" s="14"/>
      <c r="SBT895" s="14"/>
      <c r="SBU895" s="14"/>
      <c r="SBV895" s="14"/>
      <c r="SBW895" s="14"/>
      <c r="SBX895" s="14"/>
      <c r="SBY895" s="14"/>
      <c r="SBZ895" s="14"/>
      <c r="SCA895" s="14"/>
      <c r="SCB895" s="14"/>
      <c r="SCC895" s="14"/>
      <c r="SCD895" s="14"/>
      <c r="SCE895" s="14"/>
      <c r="SCF895" s="14"/>
      <c r="SCG895" s="14"/>
      <c r="SCH895" s="14"/>
      <c r="SCI895" s="14"/>
      <c r="SCJ895" s="14"/>
      <c r="SCK895" s="14"/>
      <c r="SCL895" s="14"/>
      <c r="SCM895" s="14"/>
      <c r="SCN895" s="14"/>
      <c r="SCO895" s="14"/>
      <c r="SCP895" s="14"/>
      <c r="SCQ895" s="14"/>
      <c r="SCR895" s="14"/>
      <c r="SCS895" s="14"/>
      <c r="SCT895" s="14"/>
      <c r="SCU895" s="14"/>
      <c r="SCV895" s="14"/>
      <c r="SCW895" s="14"/>
      <c r="SCX895" s="14"/>
      <c r="SCY895" s="14"/>
      <c r="SCZ895" s="14"/>
      <c r="SDA895" s="14"/>
      <c r="SDB895" s="14"/>
      <c r="SDC895" s="14"/>
      <c r="SDD895" s="14"/>
      <c r="SDE895" s="14"/>
      <c r="SDF895" s="14"/>
      <c r="SDG895" s="14"/>
      <c r="SDH895" s="14"/>
      <c r="SDI895" s="14"/>
      <c r="SDJ895" s="14"/>
      <c r="SDK895" s="14"/>
      <c r="SDL895" s="14"/>
      <c r="SDM895" s="14"/>
      <c r="SDN895" s="14"/>
      <c r="SDO895" s="14"/>
      <c r="SDP895" s="14"/>
      <c r="SDQ895" s="14"/>
      <c r="SDR895" s="14"/>
      <c r="SDS895" s="14"/>
      <c r="SDT895" s="14"/>
      <c r="SDU895" s="14"/>
      <c r="SDV895" s="14"/>
      <c r="SDW895" s="14"/>
      <c r="SDX895" s="14"/>
      <c r="SDY895" s="14"/>
      <c r="SDZ895" s="14"/>
      <c r="SEA895" s="14"/>
      <c r="SEB895" s="14"/>
      <c r="SEC895" s="14"/>
      <c r="SED895" s="14"/>
      <c r="SEE895" s="14"/>
      <c r="SEF895" s="14"/>
      <c r="SEG895" s="14"/>
      <c r="SEH895" s="14"/>
      <c r="SEI895" s="14"/>
      <c r="SEJ895" s="14"/>
      <c r="SEK895" s="14"/>
      <c r="SEL895" s="14"/>
      <c r="SEM895" s="14"/>
      <c r="SEN895" s="14"/>
      <c r="SEO895" s="14"/>
      <c r="SEP895" s="14"/>
      <c r="SEQ895" s="14"/>
      <c r="SER895" s="14"/>
      <c r="SES895" s="14"/>
      <c r="SET895" s="14"/>
      <c r="SEU895" s="14"/>
      <c r="SEV895" s="14"/>
      <c r="SEW895" s="14"/>
      <c r="SEX895" s="14"/>
      <c r="SEY895" s="14"/>
      <c r="SEZ895" s="14"/>
      <c r="SFA895" s="14"/>
      <c r="SFB895" s="14"/>
      <c r="SFC895" s="14"/>
      <c r="SFD895" s="14"/>
      <c r="SFE895" s="14"/>
      <c r="SFF895" s="14"/>
      <c r="SFG895" s="14"/>
      <c r="SFH895" s="14"/>
      <c r="SFI895" s="14"/>
      <c r="SFJ895" s="14"/>
      <c r="SFK895" s="14"/>
      <c r="SFL895" s="14"/>
      <c r="SFM895" s="14"/>
      <c r="SFN895" s="14"/>
      <c r="SFO895" s="14"/>
      <c r="SFP895" s="14"/>
      <c r="SFQ895" s="14"/>
      <c r="SFR895" s="14"/>
      <c r="SFS895" s="14"/>
      <c r="SFT895" s="14"/>
      <c r="SFU895" s="14"/>
      <c r="SFV895" s="14"/>
      <c r="SFW895" s="14"/>
      <c r="SFX895" s="14"/>
      <c r="SFY895" s="14"/>
      <c r="SFZ895" s="14"/>
      <c r="SGA895" s="14"/>
      <c r="SGB895" s="14"/>
      <c r="SGC895" s="14"/>
      <c r="SGD895" s="14"/>
      <c r="SGE895" s="14"/>
      <c r="SGF895" s="14"/>
      <c r="SGG895" s="14"/>
      <c r="SGH895" s="14"/>
      <c r="SGI895" s="14"/>
      <c r="SGJ895" s="14"/>
      <c r="SGK895" s="14"/>
      <c r="SGL895" s="14"/>
      <c r="SGM895" s="14"/>
      <c r="SGN895" s="14"/>
      <c r="SGO895" s="14"/>
      <c r="SGP895" s="14"/>
      <c r="SGQ895" s="14"/>
      <c r="SGR895" s="14"/>
      <c r="SGS895" s="14"/>
      <c r="SGT895" s="14"/>
      <c r="SGU895" s="14"/>
      <c r="SGV895" s="14"/>
      <c r="SGW895" s="14"/>
      <c r="SGX895" s="14"/>
      <c r="SGY895" s="14"/>
      <c r="SGZ895" s="14"/>
      <c r="SHA895" s="14"/>
      <c r="SHB895" s="14"/>
      <c r="SHC895" s="14"/>
      <c r="SHD895" s="14"/>
      <c r="SHE895" s="14"/>
      <c r="SHF895" s="14"/>
      <c r="SHG895" s="14"/>
      <c r="SHH895" s="14"/>
      <c r="SHI895" s="14"/>
      <c r="SHJ895" s="14"/>
      <c r="SHK895" s="14"/>
      <c r="SHL895" s="14"/>
      <c r="SHM895" s="14"/>
      <c r="SHN895" s="14"/>
      <c r="SHO895" s="14"/>
      <c r="SHP895" s="14"/>
      <c r="SHQ895" s="14"/>
      <c r="SHR895" s="14"/>
      <c r="SHS895" s="14"/>
      <c r="SHT895" s="14"/>
      <c r="SHU895" s="14"/>
      <c r="SHV895" s="14"/>
      <c r="SHW895" s="14"/>
      <c r="SHX895" s="14"/>
      <c r="SHY895" s="14"/>
      <c r="SHZ895" s="14"/>
      <c r="SIA895" s="14"/>
      <c r="SIB895" s="14"/>
      <c r="SIC895" s="14"/>
      <c r="SID895" s="14"/>
      <c r="SIE895" s="14"/>
      <c r="SIF895" s="14"/>
      <c r="SIG895" s="14"/>
      <c r="SIH895" s="14"/>
      <c r="SII895" s="14"/>
      <c r="SIJ895" s="14"/>
      <c r="SIK895" s="14"/>
      <c r="SIL895" s="14"/>
      <c r="SIM895" s="14"/>
      <c r="SIN895" s="14"/>
      <c r="SIO895" s="14"/>
      <c r="SIP895" s="14"/>
      <c r="SIQ895" s="14"/>
      <c r="SIR895" s="14"/>
      <c r="SIS895" s="14"/>
      <c r="SIT895" s="14"/>
      <c r="SIU895" s="14"/>
      <c r="SIV895" s="14"/>
      <c r="SIW895" s="14"/>
      <c r="SIX895" s="14"/>
      <c r="SIY895" s="14"/>
      <c r="SIZ895" s="14"/>
      <c r="SJA895" s="14"/>
      <c r="SJB895" s="14"/>
      <c r="SJC895" s="14"/>
      <c r="SJD895" s="14"/>
      <c r="SJE895" s="14"/>
      <c r="SJF895" s="14"/>
      <c r="SJG895" s="14"/>
      <c r="SJH895" s="14"/>
      <c r="SJI895" s="14"/>
      <c r="SJJ895" s="14"/>
      <c r="SJK895" s="14"/>
      <c r="SJL895" s="14"/>
      <c r="SJM895" s="14"/>
      <c r="SJN895" s="14"/>
      <c r="SJO895" s="14"/>
      <c r="SJP895" s="14"/>
      <c r="SJQ895" s="14"/>
      <c r="SJR895" s="14"/>
      <c r="SJS895" s="14"/>
      <c r="SJT895" s="14"/>
      <c r="SJU895" s="14"/>
      <c r="SJV895" s="14"/>
      <c r="SJW895" s="14"/>
      <c r="SJX895" s="14"/>
      <c r="SJY895" s="14"/>
      <c r="SJZ895" s="14"/>
      <c r="SKA895" s="14"/>
      <c r="SKB895" s="14"/>
      <c r="SKC895" s="14"/>
      <c r="SKD895" s="14"/>
      <c r="SKE895" s="14"/>
      <c r="SKF895" s="14"/>
      <c r="SKG895" s="14"/>
      <c r="SKH895" s="14"/>
      <c r="SKI895" s="14"/>
      <c r="SKJ895" s="14"/>
      <c r="SKK895" s="14"/>
      <c r="SKL895" s="14"/>
      <c r="SKM895" s="14"/>
      <c r="SKN895" s="14"/>
      <c r="SKO895" s="14"/>
      <c r="SKP895" s="14"/>
      <c r="SKQ895" s="14"/>
      <c r="SKR895" s="14"/>
      <c r="SKS895" s="14"/>
      <c r="SKT895" s="14"/>
      <c r="SKU895" s="14"/>
      <c r="SKV895" s="14"/>
      <c r="SKW895" s="14"/>
      <c r="SKX895" s="14"/>
      <c r="SKY895" s="14"/>
      <c r="SKZ895" s="14"/>
      <c r="SLA895" s="14"/>
      <c r="SLB895" s="14"/>
      <c r="SLC895" s="14"/>
      <c r="SLD895" s="14"/>
      <c r="SLE895" s="14"/>
      <c r="SLF895" s="14"/>
      <c r="SLG895" s="14"/>
      <c r="SLH895" s="14"/>
      <c r="SLI895" s="14"/>
      <c r="SLJ895" s="14"/>
      <c r="SLK895" s="14"/>
      <c r="SLL895" s="14"/>
      <c r="SLM895" s="14"/>
      <c r="SLN895" s="14"/>
      <c r="SLO895" s="14"/>
      <c r="SLP895" s="14"/>
      <c r="SLQ895" s="14"/>
      <c r="SLR895" s="14"/>
      <c r="SLS895" s="14"/>
      <c r="SLT895" s="14"/>
      <c r="SLU895" s="14"/>
      <c r="SLV895" s="14"/>
      <c r="SLW895" s="14"/>
      <c r="SLX895" s="14"/>
      <c r="SLY895" s="14"/>
      <c r="SLZ895" s="14"/>
      <c r="SMA895" s="14"/>
      <c r="SMB895" s="14"/>
      <c r="SMC895" s="14"/>
      <c r="SMD895" s="14"/>
      <c r="SME895" s="14"/>
      <c r="SMF895" s="14"/>
      <c r="SMG895" s="14"/>
      <c r="SMH895" s="14"/>
      <c r="SMI895" s="14"/>
      <c r="SMJ895" s="14"/>
      <c r="SMK895" s="14"/>
      <c r="SML895" s="14"/>
      <c r="SMM895" s="14"/>
      <c r="SMN895" s="14"/>
      <c r="SMO895" s="14"/>
      <c r="SMP895" s="14"/>
      <c r="SMQ895" s="14"/>
      <c r="SMR895" s="14"/>
      <c r="SMS895" s="14"/>
      <c r="SMT895" s="14"/>
      <c r="SMU895" s="14"/>
      <c r="SMV895" s="14"/>
      <c r="SMW895" s="14"/>
      <c r="SMX895" s="14"/>
      <c r="SMY895" s="14"/>
      <c r="SMZ895" s="14"/>
      <c r="SNA895" s="14"/>
      <c r="SNB895" s="14"/>
      <c r="SNC895" s="14"/>
      <c r="SND895" s="14"/>
      <c r="SNE895" s="14"/>
      <c r="SNF895" s="14"/>
      <c r="SNG895" s="14"/>
      <c r="SNH895" s="14"/>
      <c r="SNI895" s="14"/>
      <c r="SNJ895" s="14"/>
      <c r="SNK895" s="14"/>
      <c r="SNL895" s="14"/>
      <c r="SNM895" s="14"/>
      <c r="SNN895" s="14"/>
      <c r="SNO895" s="14"/>
      <c r="SNP895" s="14"/>
      <c r="SNQ895" s="14"/>
      <c r="SNR895" s="14"/>
      <c r="SNS895" s="14"/>
      <c r="SNT895" s="14"/>
      <c r="SNU895" s="14"/>
      <c r="SNV895" s="14"/>
      <c r="SNW895" s="14"/>
      <c r="SNX895" s="14"/>
      <c r="SNY895" s="14"/>
      <c r="SNZ895" s="14"/>
      <c r="SOA895" s="14"/>
      <c r="SOB895" s="14"/>
      <c r="SOC895" s="14"/>
      <c r="SOD895" s="14"/>
      <c r="SOE895" s="14"/>
      <c r="SOF895" s="14"/>
      <c r="SOG895" s="14"/>
      <c r="SOH895" s="14"/>
      <c r="SOI895" s="14"/>
      <c r="SOJ895" s="14"/>
      <c r="SOK895" s="14"/>
      <c r="SOL895" s="14"/>
      <c r="SOM895" s="14"/>
      <c r="SON895" s="14"/>
      <c r="SOO895" s="14"/>
      <c r="SOP895" s="14"/>
      <c r="SOQ895" s="14"/>
      <c r="SOR895" s="14"/>
      <c r="SOS895" s="14"/>
      <c r="SOT895" s="14"/>
      <c r="SOU895" s="14"/>
      <c r="SOV895" s="14"/>
      <c r="SOW895" s="14"/>
      <c r="SOX895" s="14"/>
      <c r="SOY895" s="14"/>
      <c r="SOZ895" s="14"/>
      <c r="SPA895" s="14"/>
      <c r="SPB895" s="14"/>
      <c r="SPC895" s="14"/>
      <c r="SPD895" s="14"/>
      <c r="SPE895" s="14"/>
      <c r="SPF895" s="14"/>
      <c r="SPG895" s="14"/>
      <c r="SPH895" s="14"/>
      <c r="SPI895" s="14"/>
      <c r="SPJ895" s="14"/>
      <c r="SPK895" s="14"/>
      <c r="SPL895" s="14"/>
      <c r="SPM895" s="14"/>
      <c r="SPN895" s="14"/>
      <c r="SPO895" s="14"/>
      <c r="SPP895" s="14"/>
      <c r="SPQ895" s="14"/>
      <c r="SPR895" s="14"/>
      <c r="SPS895" s="14"/>
      <c r="SPT895" s="14"/>
      <c r="SPU895" s="14"/>
      <c r="SPV895" s="14"/>
      <c r="SPW895" s="14"/>
      <c r="SPX895" s="14"/>
      <c r="SPY895" s="14"/>
      <c r="SPZ895" s="14"/>
      <c r="SQA895" s="14"/>
      <c r="SQB895" s="14"/>
      <c r="SQC895" s="14"/>
      <c r="SQD895" s="14"/>
      <c r="SQE895" s="14"/>
      <c r="SQF895" s="14"/>
      <c r="SQG895" s="14"/>
      <c r="SQH895" s="14"/>
      <c r="SQI895" s="14"/>
      <c r="SQJ895" s="14"/>
      <c r="SQK895" s="14"/>
      <c r="SQL895" s="14"/>
      <c r="SQM895" s="14"/>
      <c r="SQN895" s="14"/>
      <c r="SQO895" s="14"/>
      <c r="SQP895" s="14"/>
      <c r="SQQ895" s="14"/>
      <c r="SQR895" s="14"/>
      <c r="SQS895" s="14"/>
      <c r="SQT895" s="14"/>
      <c r="SQU895" s="14"/>
      <c r="SQV895" s="14"/>
      <c r="SQW895" s="14"/>
      <c r="SQX895" s="14"/>
      <c r="SQY895" s="14"/>
      <c r="SQZ895" s="14"/>
      <c r="SRA895" s="14"/>
      <c r="SRB895" s="14"/>
      <c r="SRC895" s="14"/>
      <c r="SRD895" s="14"/>
      <c r="SRE895" s="14"/>
      <c r="SRF895" s="14"/>
      <c r="SRG895" s="14"/>
      <c r="SRH895" s="14"/>
      <c r="SRI895" s="14"/>
      <c r="SRJ895" s="14"/>
      <c r="SRK895" s="14"/>
      <c r="SRL895" s="14"/>
      <c r="SRM895" s="14"/>
      <c r="SRN895" s="14"/>
      <c r="SRO895" s="14"/>
      <c r="SRP895" s="14"/>
      <c r="SRQ895" s="14"/>
      <c r="SRR895" s="14"/>
      <c r="SRS895" s="14"/>
      <c r="SRT895" s="14"/>
      <c r="SRU895" s="14"/>
      <c r="SRV895" s="14"/>
      <c r="SRW895" s="14"/>
      <c r="SRX895" s="14"/>
      <c r="SRY895" s="14"/>
      <c r="SRZ895" s="14"/>
      <c r="SSA895" s="14"/>
      <c r="SSB895" s="14"/>
      <c r="SSC895" s="14"/>
      <c r="SSD895" s="14"/>
      <c r="SSE895" s="14"/>
      <c r="SSF895" s="14"/>
      <c r="SSG895" s="14"/>
      <c r="SSH895" s="14"/>
      <c r="SSI895" s="14"/>
      <c r="SSJ895" s="14"/>
      <c r="SSK895" s="14"/>
      <c r="SSL895" s="14"/>
      <c r="SSM895" s="14"/>
      <c r="SSN895" s="14"/>
      <c r="SSO895" s="14"/>
      <c r="SSP895" s="14"/>
      <c r="SSQ895" s="14"/>
      <c r="SSR895" s="14"/>
      <c r="SSS895" s="14"/>
      <c r="SST895" s="14"/>
      <c r="SSU895" s="14"/>
      <c r="SSV895" s="14"/>
      <c r="SSW895" s="14"/>
      <c r="SSX895" s="14"/>
      <c r="SSY895" s="14"/>
      <c r="SSZ895" s="14"/>
      <c r="STA895" s="14"/>
      <c r="STB895" s="14"/>
      <c r="STC895" s="14"/>
      <c r="STD895" s="14"/>
      <c r="STE895" s="14"/>
      <c r="STF895" s="14"/>
      <c r="STG895" s="14"/>
      <c r="STH895" s="14"/>
      <c r="STI895" s="14"/>
      <c r="STJ895" s="14"/>
      <c r="STK895" s="14"/>
      <c r="STL895" s="14"/>
      <c r="STM895" s="14"/>
      <c r="STN895" s="14"/>
      <c r="STO895" s="14"/>
      <c r="STP895" s="14"/>
      <c r="STQ895" s="14"/>
      <c r="STR895" s="14"/>
      <c r="STS895" s="14"/>
      <c r="STT895" s="14"/>
      <c r="STU895" s="14"/>
      <c r="STV895" s="14"/>
      <c r="STW895" s="14"/>
      <c r="STX895" s="14"/>
      <c r="STY895" s="14"/>
      <c r="STZ895" s="14"/>
      <c r="SUA895" s="14"/>
      <c r="SUB895" s="14"/>
      <c r="SUC895" s="14"/>
      <c r="SUD895" s="14"/>
      <c r="SUE895" s="14"/>
      <c r="SUF895" s="14"/>
      <c r="SUG895" s="14"/>
      <c r="SUH895" s="14"/>
      <c r="SUI895" s="14"/>
      <c r="SUJ895" s="14"/>
      <c r="SUK895" s="14"/>
      <c r="SUL895" s="14"/>
      <c r="SUM895" s="14"/>
      <c r="SUN895" s="14"/>
      <c r="SUO895" s="14"/>
      <c r="SUP895" s="14"/>
      <c r="SUQ895" s="14"/>
      <c r="SUR895" s="14"/>
      <c r="SUS895" s="14"/>
      <c r="SUT895" s="14"/>
      <c r="SUU895" s="14"/>
      <c r="SUV895" s="14"/>
      <c r="SUW895" s="14"/>
      <c r="SUX895" s="14"/>
      <c r="SUY895" s="14"/>
      <c r="SUZ895" s="14"/>
      <c r="SVA895" s="14"/>
      <c r="SVB895" s="14"/>
      <c r="SVC895" s="14"/>
      <c r="SVD895" s="14"/>
      <c r="SVE895" s="14"/>
      <c r="SVF895" s="14"/>
      <c r="SVG895" s="14"/>
      <c r="SVH895" s="14"/>
      <c r="SVI895" s="14"/>
      <c r="SVJ895" s="14"/>
      <c r="SVK895" s="14"/>
      <c r="SVL895" s="14"/>
      <c r="SVM895" s="14"/>
      <c r="SVN895" s="14"/>
      <c r="SVO895" s="14"/>
      <c r="SVP895" s="14"/>
      <c r="SVQ895" s="14"/>
      <c r="SVR895" s="14"/>
      <c r="SVS895" s="14"/>
      <c r="SVT895" s="14"/>
      <c r="SVU895" s="14"/>
      <c r="SVV895" s="14"/>
      <c r="SVW895" s="14"/>
      <c r="SVX895" s="14"/>
      <c r="SVY895" s="14"/>
      <c r="SVZ895" s="14"/>
      <c r="SWA895" s="14"/>
      <c r="SWB895" s="14"/>
      <c r="SWC895" s="14"/>
      <c r="SWD895" s="14"/>
      <c r="SWE895" s="14"/>
      <c r="SWF895" s="14"/>
      <c r="SWG895" s="14"/>
      <c r="SWH895" s="14"/>
      <c r="SWI895" s="14"/>
      <c r="SWJ895" s="14"/>
      <c r="SWK895" s="14"/>
      <c r="SWL895" s="14"/>
      <c r="SWM895" s="14"/>
      <c r="SWN895" s="14"/>
      <c r="SWO895" s="14"/>
      <c r="SWP895" s="14"/>
      <c r="SWQ895" s="14"/>
      <c r="SWR895" s="14"/>
      <c r="SWS895" s="14"/>
      <c r="SWT895" s="14"/>
      <c r="SWU895" s="14"/>
      <c r="SWV895" s="14"/>
      <c r="SWW895" s="14"/>
      <c r="SWX895" s="14"/>
      <c r="SWY895" s="14"/>
      <c r="SWZ895" s="14"/>
      <c r="SXA895" s="14"/>
      <c r="SXB895" s="14"/>
      <c r="SXC895" s="14"/>
      <c r="SXD895" s="14"/>
      <c r="SXE895" s="14"/>
      <c r="SXF895" s="14"/>
      <c r="SXG895" s="14"/>
      <c r="SXH895" s="14"/>
      <c r="SXI895" s="14"/>
      <c r="SXJ895" s="14"/>
      <c r="SXK895" s="14"/>
      <c r="SXL895" s="14"/>
      <c r="SXM895" s="14"/>
      <c r="SXN895" s="14"/>
      <c r="SXO895" s="14"/>
      <c r="SXP895" s="14"/>
      <c r="SXQ895" s="14"/>
      <c r="SXR895" s="14"/>
      <c r="SXS895" s="14"/>
      <c r="SXT895" s="14"/>
      <c r="SXU895" s="14"/>
      <c r="SXV895" s="14"/>
      <c r="SXW895" s="14"/>
      <c r="SXX895" s="14"/>
      <c r="SXY895" s="14"/>
      <c r="SXZ895" s="14"/>
      <c r="SYA895" s="14"/>
      <c r="SYB895" s="14"/>
      <c r="SYC895" s="14"/>
      <c r="SYD895" s="14"/>
      <c r="SYE895" s="14"/>
      <c r="SYF895" s="14"/>
      <c r="SYG895" s="14"/>
      <c r="SYH895" s="14"/>
      <c r="SYI895" s="14"/>
      <c r="SYJ895" s="14"/>
      <c r="SYK895" s="14"/>
      <c r="SYL895" s="14"/>
      <c r="SYM895" s="14"/>
      <c r="SYN895" s="14"/>
      <c r="SYO895" s="14"/>
      <c r="SYP895" s="14"/>
      <c r="SYQ895" s="14"/>
      <c r="SYR895" s="14"/>
      <c r="SYS895" s="14"/>
      <c r="SYT895" s="14"/>
      <c r="SYU895" s="14"/>
      <c r="SYV895" s="14"/>
      <c r="SYW895" s="14"/>
      <c r="SYX895" s="14"/>
      <c r="SYY895" s="14"/>
      <c r="SYZ895" s="14"/>
      <c r="SZA895" s="14"/>
      <c r="SZB895" s="14"/>
      <c r="SZC895" s="14"/>
      <c r="SZD895" s="14"/>
      <c r="SZE895" s="14"/>
      <c r="SZF895" s="14"/>
      <c r="SZG895" s="14"/>
      <c r="SZH895" s="14"/>
      <c r="SZI895" s="14"/>
      <c r="SZJ895" s="14"/>
      <c r="SZK895" s="14"/>
      <c r="SZL895" s="14"/>
      <c r="SZM895" s="14"/>
      <c r="SZN895" s="14"/>
      <c r="SZO895" s="14"/>
      <c r="SZP895" s="14"/>
      <c r="SZQ895" s="14"/>
      <c r="SZR895" s="14"/>
      <c r="SZS895" s="14"/>
      <c r="SZT895" s="14"/>
      <c r="SZU895" s="14"/>
      <c r="SZV895" s="14"/>
      <c r="SZW895" s="14"/>
      <c r="SZX895" s="14"/>
      <c r="SZY895" s="14"/>
      <c r="SZZ895" s="14"/>
      <c r="TAA895" s="14"/>
      <c r="TAB895" s="14"/>
      <c r="TAC895" s="14"/>
      <c r="TAD895" s="14"/>
      <c r="TAE895" s="14"/>
      <c r="TAF895" s="14"/>
      <c r="TAG895" s="14"/>
      <c r="TAH895" s="14"/>
      <c r="TAI895" s="14"/>
      <c r="TAJ895" s="14"/>
      <c r="TAK895" s="14"/>
      <c r="TAL895" s="14"/>
      <c r="TAM895" s="14"/>
      <c r="TAN895" s="14"/>
      <c r="TAO895" s="14"/>
      <c r="TAP895" s="14"/>
      <c r="TAQ895" s="14"/>
      <c r="TAR895" s="14"/>
      <c r="TAS895" s="14"/>
      <c r="TAT895" s="14"/>
      <c r="TAU895" s="14"/>
      <c r="TAV895" s="14"/>
      <c r="TAW895" s="14"/>
      <c r="TAX895" s="14"/>
      <c r="TAY895" s="14"/>
      <c r="TAZ895" s="14"/>
      <c r="TBA895" s="14"/>
      <c r="TBB895" s="14"/>
      <c r="TBC895" s="14"/>
      <c r="TBD895" s="14"/>
      <c r="TBE895" s="14"/>
      <c r="TBF895" s="14"/>
      <c r="TBG895" s="14"/>
      <c r="TBH895" s="14"/>
      <c r="TBI895" s="14"/>
      <c r="TBJ895" s="14"/>
      <c r="TBK895" s="14"/>
      <c r="TBL895" s="14"/>
      <c r="TBM895" s="14"/>
      <c r="TBN895" s="14"/>
      <c r="TBO895" s="14"/>
      <c r="TBP895" s="14"/>
      <c r="TBQ895" s="14"/>
      <c r="TBR895" s="14"/>
      <c r="TBS895" s="14"/>
      <c r="TBT895" s="14"/>
      <c r="TBU895" s="14"/>
      <c r="TBV895" s="14"/>
      <c r="TBW895" s="14"/>
      <c r="TBX895" s="14"/>
      <c r="TBY895" s="14"/>
      <c r="TBZ895" s="14"/>
      <c r="TCA895" s="14"/>
      <c r="TCB895" s="14"/>
      <c r="TCC895" s="14"/>
      <c r="TCD895" s="14"/>
      <c r="TCE895" s="14"/>
      <c r="TCF895" s="14"/>
      <c r="TCG895" s="14"/>
      <c r="TCH895" s="14"/>
      <c r="TCI895" s="14"/>
      <c r="TCJ895" s="14"/>
      <c r="TCK895" s="14"/>
      <c r="TCL895" s="14"/>
      <c r="TCM895" s="14"/>
      <c r="TCN895" s="14"/>
      <c r="TCO895" s="14"/>
      <c r="TCP895" s="14"/>
      <c r="TCQ895" s="14"/>
      <c r="TCR895" s="14"/>
      <c r="TCS895" s="14"/>
      <c r="TCT895" s="14"/>
      <c r="TCU895" s="14"/>
      <c r="TCV895" s="14"/>
      <c r="TCW895" s="14"/>
      <c r="TCX895" s="14"/>
      <c r="TCY895" s="14"/>
      <c r="TCZ895" s="14"/>
      <c r="TDA895" s="14"/>
      <c r="TDB895" s="14"/>
      <c r="TDC895" s="14"/>
      <c r="TDD895" s="14"/>
      <c r="TDE895" s="14"/>
      <c r="TDF895" s="14"/>
      <c r="TDG895" s="14"/>
      <c r="TDH895" s="14"/>
      <c r="TDI895" s="14"/>
      <c r="TDJ895" s="14"/>
      <c r="TDK895" s="14"/>
      <c r="TDL895" s="14"/>
      <c r="TDM895" s="14"/>
      <c r="TDN895" s="14"/>
      <c r="TDO895" s="14"/>
      <c r="TDP895" s="14"/>
      <c r="TDQ895" s="14"/>
      <c r="TDR895" s="14"/>
      <c r="TDS895" s="14"/>
      <c r="TDT895" s="14"/>
      <c r="TDU895" s="14"/>
      <c r="TDV895" s="14"/>
      <c r="TDW895" s="14"/>
      <c r="TDX895" s="14"/>
      <c r="TDY895" s="14"/>
      <c r="TDZ895" s="14"/>
      <c r="TEA895" s="14"/>
      <c r="TEB895" s="14"/>
      <c r="TEC895" s="14"/>
      <c r="TED895" s="14"/>
      <c r="TEE895" s="14"/>
      <c r="TEF895" s="14"/>
      <c r="TEG895" s="14"/>
      <c r="TEH895" s="14"/>
      <c r="TEI895" s="14"/>
      <c r="TEJ895" s="14"/>
      <c r="TEK895" s="14"/>
      <c r="TEL895" s="14"/>
      <c r="TEM895" s="14"/>
      <c r="TEN895" s="14"/>
      <c r="TEO895" s="14"/>
      <c r="TEP895" s="14"/>
      <c r="TEQ895" s="14"/>
      <c r="TER895" s="14"/>
      <c r="TES895" s="14"/>
      <c r="TET895" s="14"/>
      <c r="TEU895" s="14"/>
      <c r="TEV895" s="14"/>
      <c r="TEW895" s="14"/>
      <c r="TEX895" s="14"/>
      <c r="TEY895" s="14"/>
      <c r="TEZ895" s="14"/>
      <c r="TFA895" s="14"/>
      <c r="TFB895" s="14"/>
      <c r="TFC895" s="14"/>
      <c r="TFD895" s="14"/>
      <c r="TFE895" s="14"/>
      <c r="TFF895" s="14"/>
      <c r="TFG895" s="14"/>
      <c r="TFH895" s="14"/>
      <c r="TFI895" s="14"/>
      <c r="TFJ895" s="14"/>
      <c r="TFK895" s="14"/>
      <c r="TFL895" s="14"/>
      <c r="TFM895" s="14"/>
      <c r="TFN895" s="14"/>
      <c r="TFO895" s="14"/>
      <c r="TFP895" s="14"/>
      <c r="TFQ895" s="14"/>
      <c r="TFR895" s="14"/>
      <c r="TFS895" s="14"/>
      <c r="TFT895" s="14"/>
      <c r="TFU895" s="14"/>
      <c r="TFV895" s="14"/>
      <c r="TFW895" s="14"/>
      <c r="TFX895" s="14"/>
      <c r="TFY895" s="14"/>
      <c r="TFZ895" s="14"/>
      <c r="TGA895" s="14"/>
      <c r="TGB895" s="14"/>
      <c r="TGC895" s="14"/>
      <c r="TGD895" s="14"/>
      <c r="TGE895" s="14"/>
      <c r="TGF895" s="14"/>
      <c r="TGG895" s="14"/>
      <c r="TGH895" s="14"/>
      <c r="TGI895" s="14"/>
      <c r="TGJ895" s="14"/>
      <c r="TGK895" s="14"/>
      <c r="TGL895" s="14"/>
      <c r="TGM895" s="14"/>
      <c r="TGN895" s="14"/>
      <c r="TGO895" s="14"/>
      <c r="TGP895" s="14"/>
      <c r="TGQ895" s="14"/>
      <c r="TGR895" s="14"/>
      <c r="TGS895" s="14"/>
      <c r="TGT895" s="14"/>
      <c r="TGU895" s="14"/>
      <c r="TGV895" s="14"/>
      <c r="TGW895" s="14"/>
      <c r="TGX895" s="14"/>
      <c r="TGY895" s="14"/>
      <c r="TGZ895" s="14"/>
      <c r="THA895" s="14"/>
      <c r="THB895" s="14"/>
      <c r="THC895" s="14"/>
      <c r="THD895" s="14"/>
      <c r="THE895" s="14"/>
      <c r="THF895" s="14"/>
      <c r="THG895" s="14"/>
      <c r="THH895" s="14"/>
      <c r="THI895" s="14"/>
      <c r="THJ895" s="14"/>
      <c r="THK895" s="14"/>
      <c r="THL895" s="14"/>
      <c r="THM895" s="14"/>
      <c r="THN895" s="14"/>
      <c r="THO895" s="14"/>
      <c r="THP895" s="14"/>
      <c r="THQ895" s="14"/>
      <c r="THR895" s="14"/>
      <c r="THS895" s="14"/>
      <c r="THT895" s="14"/>
      <c r="THU895" s="14"/>
      <c r="THV895" s="14"/>
      <c r="THW895" s="14"/>
      <c r="THX895" s="14"/>
      <c r="THY895" s="14"/>
      <c r="THZ895" s="14"/>
      <c r="TIA895" s="14"/>
      <c r="TIB895" s="14"/>
      <c r="TIC895" s="14"/>
      <c r="TID895" s="14"/>
      <c r="TIE895" s="14"/>
      <c r="TIF895" s="14"/>
      <c r="TIG895" s="14"/>
      <c r="TIH895" s="14"/>
      <c r="TII895" s="14"/>
      <c r="TIJ895" s="14"/>
      <c r="TIK895" s="14"/>
      <c r="TIL895" s="14"/>
      <c r="TIM895" s="14"/>
      <c r="TIN895" s="14"/>
      <c r="TIO895" s="14"/>
      <c r="TIP895" s="14"/>
      <c r="TIQ895" s="14"/>
      <c r="TIR895" s="14"/>
      <c r="TIS895" s="14"/>
      <c r="TIT895" s="14"/>
      <c r="TIU895" s="14"/>
      <c r="TIV895" s="14"/>
      <c r="TIW895" s="14"/>
      <c r="TIX895" s="14"/>
      <c r="TIY895" s="14"/>
      <c r="TIZ895" s="14"/>
      <c r="TJA895" s="14"/>
      <c r="TJB895" s="14"/>
      <c r="TJC895" s="14"/>
      <c r="TJD895" s="14"/>
      <c r="TJE895" s="14"/>
      <c r="TJF895" s="14"/>
      <c r="TJG895" s="14"/>
      <c r="TJH895" s="14"/>
      <c r="TJI895" s="14"/>
      <c r="TJJ895" s="14"/>
      <c r="TJK895" s="14"/>
      <c r="TJL895" s="14"/>
      <c r="TJM895" s="14"/>
      <c r="TJN895" s="14"/>
      <c r="TJO895" s="14"/>
      <c r="TJP895" s="14"/>
      <c r="TJQ895" s="14"/>
      <c r="TJR895" s="14"/>
      <c r="TJS895" s="14"/>
      <c r="TJT895" s="14"/>
      <c r="TJU895" s="14"/>
      <c r="TJV895" s="14"/>
      <c r="TJW895" s="14"/>
      <c r="TJX895" s="14"/>
      <c r="TJY895" s="14"/>
      <c r="TJZ895" s="14"/>
      <c r="TKA895" s="14"/>
      <c r="TKB895" s="14"/>
      <c r="TKC895" s="14"/>
      <c r="TKD895" s="14"/>
      <c r="TKE895" s="14"/>
      <c r="TKF895" s="14"/>
      <c r="TKG895" s="14"/>
      <c r="TKH895" s="14"/>
      <c r="TKI895" s="14"/>
      <c r="TKJ895" s="14"/>
      <c r="TKK895" s="14"/>
      <c r="TKL895" s="14"/>
      <c r="TKM895" s="14"/>
      <c r="TKN895" s="14"/>
      <c r="TKO895" s="14"/>
      <c r="TKP895" s="14"/>
      <c r="TKQ895" s="14"/>
      <c r="TKR895" s="14"/>
      <c r="TKS895" s="14"/>
      <c r="TKT895" s="14"/>
      <c r="TKU895" s="14"/>
      <c r="TKV895" s="14"/>
      <c r="TKW895" s="14"/>
      <c r="TKX895" s="14"/>
      <c r="TKY895" s="14"/>
      <c r="TKZ895" s="14"/>
      <c r="TLA895" s="14"/>
      <c r="TLB895" s="14"/>
      <c r="TLC895" s="14"/>
      <c r="TLD895" s="14"/>
      <c r="TLE895" s="14"/>
      <c r="TLF895" s="14"/>
      <c r="TLG895" s="14"/>
      <c r="TLH895" s="14"/>
      <c r="TLI895" s="14"/>
      <c r="TLJ895" s="14"/>
      <c r="TLK895" s="14"/>
      <c r="TLL895" s="14"/>
      <c r="TLM895" s="14"/>
      <c r="TLN895" s="14"/>
      <c r="TLO895" s="14"/>
      <c r="TLP895" s="14"/>
      <c r="TLQ895" s="14"/>
      <c r="TLR895" s="14"/>
      <c r="TLS895" s="14"/>
      <c r="TLT895" s="14"/>
      <c r="TLU895" s="14"/>
      <c r="TLV895" s="14"/>
      <c r="TLW895" s="14"/>
      <c r="TLX895" s="14"/>
      <c r="TLY895" s="14"/>
      <c r="TLZ895" s="14"/>
      <c r="TMA895" s="14"/>
      <c r="TMB895" s="14"/>
      <c r="TMC895" s="14"/>
      <c r="TMD895" s="14"/>
      <c r="TME895" s="14"/>
      <c r="TMF895" s="14"/>
      <c r="TMG895" s="14"/>
      <c r="TMH895" s="14"/>
      <c r="TMI895" s="14"/>
      <c r="TMJ895" s="14"/>
      <c r="TMK895" s="14"/>
      <c r="TML895" s="14"/>
      <c r="TMM895" s="14"/>
      <c r="TMN895" s="14"/>
      <c r="TMO895" s="14"/>
      <c r="TMP895" s="14"/>
      <c r="TMQ895" s="14"/>
      <c r="TMR895" s="14"/>
      <c r="TMS895" s="14"/>
      <c r="TMT895" s="14"/>
      <c r="TMU895" s="14"/>
      <c r="TMV895" s="14"/>
      <c r="TMW895" s="14"/>
      <c r="TMX895" s="14"/>
      <c r="TMY895" s="14"/>
      <c r="TMZ895" s="14"/>
      <c r="TNA895" s="14"/>
      <c r="TNB895" s="14"/>
      <c r="TNC895" s="14"/>
      <c r="TND895" s="14"/>
      <c r="TNE895" s="14"/>
      <c r="TNF895" s="14"/>
      <c r="TNG895" s="14"/>
      <c r="TNH895" s="14"/>
      <c r="TNI895" s="14"/>
      <c r="TNJ895" s="14"/>
      <c r="TNK895" s="14"/>
      <c r="TNL895" s="14"/>
      <c r="TNM895" s="14"/>
      <c r="TNN895" s="14"/>
      <c r="TNO895" s="14"/>
      <c r="TNP895" s="14"/>
      <c r="TNQ895" s="14"/>
      <c r="TNR895" s="14"/>
      <c r="TNS895" s="14"/>
      <c r="TNT895" s="14"/>
      <c r="TNU895" s="14"/>
      <c r="TNV895" s="14"/>
      <c r="TNW895" s="14"/>
      <c r="TNX895" s="14"/>
      <c r="TNY895" s="14"/>
      <c r="TNZ895" s="14"/>
      <c r="TOA895" s="14"/>
      <c r="TOB895" s="14"/>
      <c r="TOC895" s="14"/>
      <c r="TOD895" s="14"/>
      <c r="TOE895" s="14"/>
      <c r="TOF895" s="14"/>
      <c r="TOG895" s="14"/>
      <c r="TOH895" s="14"/>
      <c r="TOI895" s="14"/>
      <c r="TOJ895" s="14"/>
      <c r="TOK895" s="14"/>
      <c r="TOL895" s="14"/>
      <c r="TOM895" s="14"/>
      <c r="TON895" s="14"/>
      <c r="TOO895" s="14"/>
      <c r="TOP895" s="14"/>
      <c r="TOQ895" s="14"/>
      <c r="TOR895" s="14"/>
      <c r="TOS895" s="14"/>
      <c r="TOT895" s="14"/>
      <c r="TOU895" s="14"/>
      <c r="TOV895" s="14"/>
      <c r="TOW895" s="14"/>
      <c r="TOX895" s="14"/>
      <c r="TOY895" s="14"/>
      <c r="TOZ895" s="14"/>
      <c r="TPA895" s="14"/>
      <c r="TPB895" s="14"/>
      <c r="TPC895" s="14"/>
      <c r="TPD895" s="14"/>
      <c r="TPE895" s="14"/>
      <c r="TPF895" s="14"/>
      <c r="TPG895" s="14"/>
      <c r="TPH895" s="14"/>
      <c r="TPI895" s="14"/>
      <c r="TPJ895" s="14"/>
      <c r="TPK895" s="14"/>
      <c r="TPL895" s="14"/>
      <c r="TPM895" s="14"/>
      <c r="TPN895" s="14"/>
      <c r="TPO895" s="14"/>
      <c r="TPP895" s="14"/>
      <c r="TPQ895" s="14"/>
      <c r="TPR895" s="14"/>
      <c r="TPS895" s="14"/>
      <c r="TPT895" s="14"/>
      <c r="TPU895" s="14"/>
      <c r="TPV895" s="14"/>
      <c r="TPW895" s="14"/>
      <c r="TPX895" s="14"/>
      <c r="TPY895" s="14"/>
      <c r="TPZ895" s="14"/>
      <c r="TQA895" s="14"/>
      <c r="TQB895" s="14"/>
      <c r="TQC895" s="14"/>
      <c r="TQD895" s="14"/>
      <c r="TQE895" s="14"/>
      <c r="TQF895" s="14"/>
      <c r="TQG895" s="14"/>
      <c r="TQH895" s="14"/>
      <c r="TQI895" s="14"/>
      <c r="TQJ895" s="14"/>
      <c r="TQK895" s="14"/>
      <c r="TQL895" s="14"/>
      <c r="TQM895" s="14"/>
      <c r="TQN895" s="14"/>
      <c r="TQO895" s="14"/>
      <c r="TQP895" s="14"/>
      <c r="TQQ895" s="14"/>
      <c r="TQR895" s="14"/>
      <c r="TQS895" s="14"/>
      <c r="TQT895" s="14"/>
      <c r="TQU895" s="14"/>
      <c r="TQV895" s="14"/>
      <c r="TQW895" s="14"/>
      <c r="TQX895" s="14"/>
      <c r="TQY895" s="14"/>
      <c r="TQZ895" s="14"/>
      <c r="TRA895" s="14"/>
      <c r="TRB895" s="14"/>
      <c r="TRC895" s="14"/>
      <c r="TRD895" s="14"/>
      <c r="TRE895" s="14"/>
      <c r="TRF895" s="14"/>
      <c r="TRG895" s="14"/>
      <c r="TRH895" s="14"/>
      <c r="TRI895" s="14"/>
      <c r="TRJ895" s="14"/>
      <c r="TRK895" s="14"/>
      <c r="TRL895" s="14"/>
      <c r="TRM895" s="14"/>
      <c r="TRN895" s="14"/>
      <c r="TRO895" s="14"/>
      <c r="TRP895" s="14"/>
      <c r="TRQ895" s="14"/>
      <c r="TRR895" s="14"/>
      <c r="TRS895" s="14"/>
      <c r="TRT895" s="14"/>
      <c r="TRU895" s="14"/>
      <c r="TRV895" s="14"/>
      <c r="TRW895" s="14"/>
      <c r="TRX895" s="14"/>
      <c r="TRY895" s="14"/>
      <c r="TRZ895" s="14"/>
      <c r="TSA895" s="14"/>
      <c r="TSB895" s="14"/>
      <c r="TSC895" s="14"/>
      <c r="TSD895" s="14"/>
      <c r="TSE895" s="14"/>
      <c r="TSF895" s="14"/>
      <c r="TSG895" s="14"/>
      <c r="TSH895" s="14"/>
      <c r="TSI895" s="14"/>
      <c r="TSJ895" s="14"/>
      <c r="TSK895" s="14"/>
      <c r="TSL895" s="14"/>
      <c r="TSM895" s="14"/>
      <c r="TSN895" s="14"/>
      <c r="TSO895" s="14"/>
      <c r="TSP895" s="14"/>
      <c r="TSQ895" s="14"/>
      <c r="TSR895" s="14"/>
      <c r="TSS895" s="14"/>
      <c r="TST895" s="14"/>
      <c r="TSU895" s="14"/>
      <c r="TSV895" s="14"/>
      <c r="TSW895" s="14"/>
      <c r="TSX895" s="14"/>
      <c r="TSY895" s="14"/>
      <c r="TSZ895" s="14"/>
      <c r="TTA895" s="14"/>
      <c r="TTB895" s="14"/>
      <c r="TTC895" s="14"/>
      <c r="TTD895" s="14"/>
      <c r="TTE895" s="14"/>
      <c r="TTF895" s="14"/>
      <c r="TTG895" s="14"/>
      <c r="TTH895" s="14"/>
      <c r="TTI895" s="14"/>
      <c r="TTJ895" s="14"/>
      <c r="TTK895" s="14"/>
      <c r="TTL895" s="14"/>
      <c r="TTM895" s="14"/>
      <c r="TTN895" s="14"/>
      <c r="TTO895" s="14"/>
      <c r="TTP895" s="14"/>
      <c r="TTQ895" s="14"/>
      <c r="TTR895" s="14"/>
      <c r="TTS895" s="14"/>
      <c r="TTT895" s="14"/>
      <c r="TTU895" s="14"/>
      <c r="TTV895" s="14"/>
      <c r="TTW895" s="14"/>
      <c r="TTX895" s="14"/>
      <c r="TTY895" s="14"/>
      <c r="TTZ895" s="14"/>
      <c r="TUA895" s="14"/>
      <c r="TUB895" s="14"/>
      <c r="TUC895" s="14"/>
      <c r="TUD895" s="14"/>
      <c r="TUE895" s="14"/>
      <c r="TUF895" s="14"/>
      <c r="TUG895" s="14"/>
      <c r="TUH895" s="14"/>
      <c r="TUI895" s="14"/>
      <c r="TUJ895" s="14"/>
      <c r="TUK895" s="14"/>
      <c r="TUL895" s="14"/>
      <c r="TUM895" s="14"/>
      <c r="TUN895" s="14"/>
      <c r="TUO895" s="14"/>
      <c r="TUP895" s="14"/>
      <c r="TUQ895" s="14"/>
      <c r="TUR895" s="14"/>
      <c r="TUS895" s="14"/>
      <c r="TUT895" s="14"/>
      <c r="TUU895" s="14"/>
      <c r="TUV895" s="14"/>
      <c r="TUW895" s="14"/>
      <c r="TUX895" s="14"/>
      <c r="TUY895" s="14"/>
      <c r="TUZ895" s="14"/>
      <c r="TVA895" s="14"/>
      <c r="TVB895" s="14"/>
      <c r="TVC895" s="14"/>
      <c r="TVD895" s="14"/>
      <c r="TVE895" s="14"/>
      <c r="TVF895" s="14"/>
      <c r="TVG895" s="14"/>
      <c r="TVH895" s="14"/>
      <c r="TVI895" s="14"/>
      <c r="TVJ895" s="14"/>
      <c r="TVK895" s="14"/>
      <c r="TVL895" s="14"/>
      <c r="TVM895" s="14"/>
      <c r="TVN895" s="14"/>
      <c r="TVO895" s="14"/>
      <c r="TVP895" s="14"/>
      <c r="TVQ895" s="14"/>
      <c r="TVR895" s="14"/>
      <c r="TVS895" s="14"/>
      <c r="TVT895" s="14"/>
      <c r="TVU895" s="14"/>
      <c r="TVV895" s="14"/>
      <c r="TVW895" s="14"/>
      <c r="TVX895" s="14"/>
      <c r="TVY895" s="14"/>
      <c r="TVZ895" s="14"/>
      <c r="TWA895" s="14"/>
      <c r="TWB895" s="14"/>
      <c r="TWC895" s="14"/>
      <c r="TWD895" s="14"/>
      <c r="TWE895" s="14"/>
      <c r="TWF895" s="14"/>
      <c r="TWG895" s="14"/>
      <c r="TWH895" s="14"/>
      <c r="TWI895" s="14"/>
      <c r="TWJ895" s="14"/>
      <c r="TWK895" s="14"/>
      <c r="TWL895" s="14"/>
      <c r="TWM895" s="14"/>
      <c r="TWN895" s="14"/>
      <c r="TWO895" s="14"/>
      <c r="TWP895" s="14"/>
      <c r="TWQ895" s="14"/>
      <c r="TWR895" s="14"/>
      <c r="TWS895" s="14"/>
      <c r="TWT895" s="14"/>
      <c r="TWU895" s="14"/>
      <c r="TWV895" s="14"/>
      <c r="TWW895" s="14"/>
      <c r="TWX895" s="14"/>
      <c r="TWY895" s="14"/>
      <c r="TWZ895" s="14"/>
      <c r="TXA895" s="14"/>
      <c r="TXB895" s="14"/>
      <c r="TXC895" s="14"/>
      <c r="TXD895" s="14"/>
      <c r="TXE895" s="14"/>
      <c r="TXF895" s="14"/>
      <c r="TXG895" s="14"/>
      <c r="TXH895" s="14"/>
      <c r="TXI895" s="14"/>
      <c r="TXJ895" s="14"/>
      <c r="TXK895" s="14"/>
      <c r="TXL895" s="14"/>
      <c r="TXM895" s="14"/>
      <c r="TXN895" s="14"/>
      <c r="TXO895" s="14"/>
      <c r="TXP895" s="14"/>
      <c r="TXQ895" s="14"/>
      <c r="TXR895" s="14"/>
      <c r="TXS895" s="14"/>
      <c r="TXT895" s="14"/>
      <c r="TXU895" s="14"/>
      <c r="TXV895" s="14"/>
      <c r="TXW895" s="14"/>
      <c r="TXX895" s="14"/>
      <c r="TXY895" s="14"/>
      <c r="TXZ895" s="14"/>
      <c r="TYA895" s="14"/>
      <c r="TYB895" s="14"/>
      <c r="TYC895" s="14"/>
      <c r="TYD895" s="14"/>
      <c r="TYE895" s="14"/>
      <c r="TYF895" s="14"/>
      <c r="TYG895" s="14"/>
      <c r="TYH895" s="14"/>
      <c r="TYI895" s="14"/>
      <c r="TYJ895" s="14"/>
      <c r="TYK895" s="14"/>
      <c r="TYL895" s="14"/>
      <c r="TYM895" s="14"/>
      <c r="TYN895" s="14"/>
      <c r="TYO895" s="14"/>
      <c r="TYP895" s="14"/>
      <c r="TYQ895" s="14"/>
      <c r="TYR895" s="14"/>
      <c r="TYS895" s="14"/>
      <c r="TYT895" s="14"/>
      <c r="TYU895" s="14"/>
      <c r="TYV895" s="14"/>
      <c r="TYW895" s="14"/>
      <c r="TYX895" s="14"/>
      <c r="TYY895" s="14"/>
      <c r="TYZ895" s="14"/>
      <c r="TZA895" s="14"/>
      <c r="TZB895" s="14"/>
      <c r="TZC895" s="14"/>
      <c r="TZD895" s="14"/>
      <c r="TZE895" s="14"/>
      <c r="TZF895" s="14"/>
      <c r="TZG895" s="14"/>
      <c r="TZH895" s="14"/>
      <c r="TZI895" s="14"/>
      <c r="TZJ895" s="14"/>
      <c r="TZK895" s="14"/>
      <c r="TZL895" s="14"/>
      <c r="TZM895" s="14"/>
      <c r="TZN895" s="14"/>
      <c r="TZO895" s="14"/>
      <c r="TZP895" s="14"/>
      <c r="TZQ895" s="14"/>
      <c r="TZR895" s="14"/>
      <c r="TZS895" s="14"/>
      <c r="TZT895" s="14"/>
      <c r="TZU895" s="14"/>
      <c r="TZV895" s="14"/>
      <c r="TZW895" s="14"/>
      <c r="TZX895" s="14"/>
      <c r="TZY895" s="14"/>
      <c r="TZZ895" s="14"/>
      <c r="UAA895" s="14"/>
      <c r="UAB895" s="14"/>
      <c r="UAC895" s="14"/>
      <c r="UAD895" s="14"/>
      <c r="UAE895" s="14"/>
      <c r="UAF895" s="14"/>
      <c r="UAG895" s="14"/>
      <c r="UAH895" s="14"/>
      <c r="UAI895" s="14"/>
      <c r="UAJ895" s="14"/>
      <c r="UAK895" s="14"/>
      <c r="UAL895" s="14"/>
      <c r="UAM895" s="14"/>
      <c r="UAN895" s="14"/>
      <c r="UAO895" s="14"/>
      <c r="UAP895" s="14"/>
      <c r="UAQ895" s="14"/>
      <c r="UAR895" s="14"/>
      <c r="UAS895" s="14"/>
      <c r="UAT895" s="14"/>
      <c r="UAU895" s="14"/>
      <c r="UAV895" s="14"/>
      <c r="UAW895" s="14"/>
      <c r="UAX895" s="14"/>
      <c r="UAY895" s="14"/>
      <c r="UAZ895" s="14"/>
      <c r="UBA895" s="14"/>
      <c r="UBB895" s="14"/>
      <c r="UBC895" s="14"/>
      <c r="UBD895" s="14"/>
      <c r="UBE895" s="14"/>
      <c r="UBF895" s="14"/>
      <c r="UBG895" s="14"/>
      <c r="UBH895" s="14"/>
      <c r="UBI895" s="14"/>
      <c r="UBJ895" s="14"/>
      <c r="UBK895" s="14"/>
      <c r="UBL895" s="14"/>
      <c r="UBM895" s="14"/>
      <c r="UBN895" s="14"/>
      <c r="UBO895" s="14"/>
      <c r="UBP895" s="14"/>
      <c r="UBQ895" s="14"/>
      <c r="UBR895" s="14"/>
      <c r="UBS895" s="14"/>
      <c r="UBT895" s="14"/>
      <c r="UBU895" s="14"/>
      <c r="UBV895" s="14"/>
      <c r="UBW895" s="14"/>
      <c r="UBX895" s="14"/>
      <c r="UBY895" s="14"/>
      <c r="UBZ895" s="14"/>
      <c r="UCA895" s="14"/>
      <c r="UCB895" s="14"/>
      <c r="UCC895" s="14"/>
      <c r="UCD895" s="14"/>
      <c r="UCE895" s="14"/>
      <c r="UCF895" s="14"/>
      <c r="UCG895" s="14"/>
      <c r="UCH895" s="14"/>
      <c r="UCI895" s="14"/>
      <c r="UCJ895" s="14"/>
      <c r="UCK895" s="14"/>
      <c r="UCL895" s="14"/>
      <c r="UCM895" s="14"/>
      <c r="UCN895" s="14"/>
      <c r="UCO895" s="14"/>
      <c r="UCP895" s="14"/>
      <c r="UCQ895" s="14"/>
      <c r="UCR895" s="14"/>
      <c r="UCS895" s="14"/>
      <c r="UCT895" s="14"/>
      <c r="UCU895" s="14"/>
      <c r="UCV895" s="14"/>
      <c r="UCW895" s="14"/>
      <c r="UCX895" s="14"/>
      <c r="UCY895" s="14"/>
      <c r="UCZ895" s="14"/>
      <c r="UDA895" s="14"/>
      <c r="UDB895" s="14"/>
      <c r="UDC895" s="14"/>
      <c r="UDD895" s="14"/>
      <c r="UDE895" s="14"/>
      <c r="UDF895" s="14"/>
      <c r="UDG895" s="14"/>
      <c r="UDH895" s="14"/>
      <c r="UDI895" s="14"/>
      <c r="UDJ895" s="14"/>
      <c r="UDK895" s="14"/>
      <c r="UDL895" s="14"/>
      <c r="UDM895" s="14"/>
      <c r="UDN895" s="14"/>
      <c r="UDO895" s="14"/>
      <c r="UDP895" s="14"/>
      <c r="UDQ895" s="14"/>
      <c r="UDR895" s="14"/>
      <c r="UDS895" s="14"/>
      <c r="UDT895" s="14"/>
      <c r="UDU895" s="14"/>
      <c r="UDV895" s="14"/>
      <c r="UDW895" s="14"/>
      <c r="UDX895" s="14"/>
      <c r="UDY895" s="14"/>
      <c r="UDZ895" s="14"/>
      <c r="UEA895" s="14"/>
      <c r="UEB895" s="14"/>
      <c r="UEC895" s="14"/>
      <c r="UED895" s="14"/>
      <c r="UEE895" s="14"/>
      <c r="UEF895" s="14"/>
      <c r="UEG895" s="14"/>
      <c r="UEH895" s="14"/>
      <c r="UEI895" s="14"/>
      <c r="UEJ895" s="14"/>
      <c r="UEK895" s="14"/>
      <c r="UEL895" s="14"/>
      <c r="UEM895" s="14"/>
      <c r="UEN895" s="14"/>
      <c r="UEO895" s="14"/>
      <c r="UEP895" s="14"/>
      <c r="UEQ895" s="14"/>
      <c r="UER895" s="14"/>
      <c r="UES895" s="14"/>
      <c r="UET895" s="14"/>
      <c r="UEU895" s="14"/>
      <c r="UEV895" s="14"/>
      <c r="UEW895" s="14"/>
      <c r="UEX895" s="14"/>
      <c r="UEY895" s="14"/>
      <c r="UEZ895" s="14"/>
      <c r="UFA895" s="14"/>
      <c r="UFB895" s="14"/>
      <c r="UFC895" s="14"/>
      <c r="UFD895" s="14"/>
      <c r="UFE895" s="14"/>
      <c r="UFF895" s="14"/>
      <c r="UFG895" s="14"/>
      <c r="UFH895" s="14"/>
      <c r="UFI895" s="14"/>
      <c r="UFJ895" s="14"/>
      <c r="UFK895" s="14"/>
      <c r="UFL895" s="14"/>
      <c r="UFM895" s="14"/>
      <c r="UFN895" s="14"/>
      <c r="UFO895" s="14"/>
      <c r="UFP895" s="14"/>
      <c r="UFQ895" s="14"/>
      <c r="UFR895" s="14"/>
      <c r="UFS895" s="14"/>
      <c r="UFT895" s="14"/>
      <c r="UFU895" s="14"/>
      <c r="UFV895" s="14"/>
      <c r="UFW895" s="14"/>
      <c r="UFX895" s="14"/>
      <c r="UFY895" s="14"/>
      <c r="UFZ895" s="14"/>
      <c r="UGA895" s="14"/>
      <c r="UGB895" s="14"/>
      <c r="UGC895" s="14"/>
      <c r="UGD895" s="14"/>
      <c r="UGE895" s="14"/>
      <c r="UGF895" s="14"/>
      <c r="UGG895" s="14"/>
      <c r="UGH895" s="14"/>
      <c r="UGI895" s="14"/>
      <c r="UGJ895" s="14"/>
      <c r="UGK895" s="14"/>
      <c r="UGL895" s="14"/>
      <c r="UGM895" s="14"/>
      <c r="UGN895" s="14"/>
      <c r="UGO895" s="14"/>
      <c r="UGP895" s="14"/>
      <c r="UGQ895" s="14"/>
      <c r="UGR895" s="14"/>
      <c r="UGS895" s="14"/>
      <c r="UGT895" s="14"/>
      <c r="UGU895" s="14"/>
      <c r="UGV895" s="14"/>
      <c r="UGW895" s="14"/>
      <c r="UGX895" s="14"/>
      <c r="UGY895" s="14"/>
      <c r="UGZ895" s="14"/>
      <c r="UHA895" s="14"/>
      <c r="UHB895" s="14"/>
      <c r="UHC895" s="14"/>
      <c r="UHD895" s="14"/>
      <c r="UHE895" s="14"/>
      <c r="UHF895" s="14"/>
      <c r="UHG895" s="14"/>
      <c r="UHH895" s="14"/>
      <c r="UHI895" s="14"/>
      <c r="UHJ895" s="14"/>
      <c r="UHK895" s="14"/>
      <c r="UHL895" s="14"/>
      <c r="UHM895" s="14"/>
      <c r="UHN895" s="14"/>
      <c r="UHO895" s="14"/>
      <c r="UHP895" s="14"/>
      <c r="UHQ895" s="14"/>
      <c r="UHR895" s="14"/>
      <c r="UHS895" s="14"/>
      <c r="UHT895" s="14"/>
      <c r="UHU895" s="14"/>
      <c r="UHV895" s="14"/>
      <c r="UHW895" s="14"/>
      <c r="UHX895" s="14"/>
      <c r="UHY895" s="14"/>
      <c r="UHZ895" s="14"/>
      <c r="UIA895" s="14"/>
      <c r="UIB895" s="14"/>
      <c r="UIC895" s="14"/>
      <c r="UID895" s="14"/>
      <c r="UIE895" s="14"/>
      <c r="UIF895" s="14"/>
      <c r="UIG895" s="14"/>
      <c r="UIH895" s="14"/>
      <c r="UII895" s="14"/>
      <c r="UIJ895" s="14"/>
      <c r="UIK895" s="14"/>
      <c r="UIL895" s="14"/>
      <c r="UIM895" s="14"/>
      <c r="UIN895" s="14"/>
      <c r="UIO895" s="14"/>
      <c r="UIP895" s="14"/>
      <c r="UIQ895" s="14"/>
      <c r="UIR895" s="14"/>
      <c r="UIS895" s="14"/>
      <c r="UIT895" s="14"/>
      <c r="UIU895" s="14"/>
      <c r="UIV895" s="14"/>
      <c r="UIW895" s="14"/>
      <c r="UIX895" s="14"/>
      <c r="UIY895" s="14"/>
      <c r="UIZ895" s="14"/>
      <c r="UJA895" s="14"/>
      <c r="UJB895" s="14"/>
      <c r="UJC895" s="14"/>
      <c r="UJD895" s="14"/>
      <c r="UJE895" s="14"/>
      <c r="UJF895" s="14"/>
      <c r="UJG895" s="14"/>
      <c r="UJH895" s="14"/>
      <c r="UJI895" s="14"/>
      <c r="UJJ895" s="14"/>
      <c r="UJK895" s="14"/>
      <c r="UJL895" s="14"/>
      <c r="UJM895" s="14"/>
      <c r="UJN895" s="14"/>
      <c r="UJO895" s="14"/>
      <c r="UJP895" s="14"/>
      <c r="UJQ895" s="14"/>
      <c r="UJR895" s="14"/>
      <c r="UJS895" s="14"/>
      <c r="UJT895" s="14"/>
      <c r="UJU895" s="14"/>
      <c r="UJV895" s="14"/>
      <c r="UJW895" s="14"/>
      <c r="UJX895" s="14"/>
      <c r="UJY895" s="14"/>
      <c r="UJZ895" s="14"/>
      <c r="UKA895" s="14"/>
      <c r="UKB895" s="14"/>
      <c r="UKC895" s="14"/>
      <c r="UKD895" s="14"/>
      <c r="UKE895" s="14"/>
      <c r="UKF895" s="14"/>
      <c r="UKG895" s="14"/>
      <c r="UKH895" s="14"/>
      <c r="UKI895" s="14"/>
      <c r="UKJ895" s="14"/>
      <c r="UKK895" s="14"/>
      <c r="UKL895" s="14"/>
      <c r="UKM895" s="14"/>
      <c r="UKN895" s="14"/>
      <c r="UKO895" s="14"/>
      <c r="UKP895" s="14"/>
      <c r="UKQ895" s="14"/>
      <c r="UKR895" s="14"/>
      <c r="UKS895" s="14"/>
      <c r="UKT895" s="14"/>
      <c r="UKU895" s="14"/>
      <c r="UKV895" s="14"/>
      <c r="UKW895" s="14"/>
      <c r="UKX895" s="14"/>
      <c r="UKY895" s="14"/>
      <c r="UKZ895" s="14"/>
      <c r="ULA895" s="14"/>
      <c r="ULB895" s="14"/>
      <c r="ULC895" s="14"/>
      <c r="ULD895" s="14"/>
      <c r="ULE895" s="14"/>
      <c r="ULF895" s="14"/>
      <c r="ULG895" s="14"/>
      <c r="ULH895" s="14"/>
      <c r="ULI895" s="14"/>
      <c r="ULJ895" s="14"/>
      <c r="ULK895" s="14"/>
      <c r="ULL895" s="14"/>
      <c r="ULM895" s="14"/>
      <c r="ULN895" s="14"/>
      <c r="ULO895" s="14"/>
      <c r="ULP895" s="14"/>
      <c r="ULQ895" s="14"/>
      <c r="ULR895" s="14"/>
      <c r="ULS895" s="14"/>
      <c r="ULT895" s="14"/>
      <c r="ULU895" s="14"/>
      <c r="ULV895" s="14"/>
      <c r="ULW895" s="14"/>
      <c r="ULX895" s="14"/>
      <c r="ULY895" s="14"/>
      <c r="ULZ895" s="14"/>
      <c r="UMA895" s="14"/>
      <c r="UMB895" s="14"/>
      <c r="UMC895" s="14"/>
      <c r="UMD895" s="14"/>
      <c r="UME895" s="14"/>
      <c r="UMF895" s="14"/>
      <c r="UMG895" s="14"/>
      <c r="UMH895" s="14"/>
      <c r="UMI895" s="14"/>
      <c r="UMJ895" s="14"/>
      <c r="UMK895" s="14"/>
      <c r="UML895" s="14"/>
      <c r="UMM895" s="14"/>
      <c r="UMN895" s="14"/>
      <c r="UMO895" s="14"/>
      <c r="UMP895" s="14"/>
      <c r="UMQ895" s="14"/>
      <c r="UMR895" s="14"/>
      <c r="UMS895" s="14"/>
      <c r="UMT895" s="14"/>
      <c r="UMU895" s="14"/>
      <c r="UMV895" s="14"/>
      <c r="UMW895" s="14"/>
      <c r="UMX895" s="14"/>
      <c r="UMY895" s="14"/>
      <c r="UMZ895" s="14"/>
      <c r="UNA895" s="14"/>
      <c r="UNB895" s="14"/>
      <c r="UNC895" s="14"/>
      <c r="UND895" s="14"/>
      <c r="UNE895" s="14"/>
      <c r="UNF895" s="14"/>
      <c r="UNG895" s="14"/>
      <c r="UNH895" s="14"/>
      <c r="UNI895" s="14"/>
      <c r="UNJ895" s="14"/>
      <c r="UNK895" s="14"/>
      <c r="UNL895" s="14"/>
      <c r="UNM895" s="14"/>
      <c r="UNN895" s="14"/>
      <c r="UNO895" s="14"/>
      <c r="UNP895" s="14"/>
      <c r="UNQ895" s="14"/>
      <c r="UNR895" s="14"/>
      <c r="UNS895" s="14"/>
      <c r="UNT895" s="14"/>
      <c r="UNU895" s="14"/>
      <c r="UNV895" s="14"/>
      <c r="UNW895" s="14"/>
      <c r="UNX895" s="14"/>
      <c r="UNY895" s="14"/>
      <c r="UNZ895" s="14"/>
      <c r="UOA895" s="14"/>
      <c r="UOB895" s="14"/>
      <c r="UOC895" s="14"/>
      <c r="UOD895" s="14"/>
      <c r="UOE895" s="14"/>
      <c r="UOF895" s="14"/>
      <c r="UOG895" s="14"/>
      <c r="UOH895" s="14"/>
      <c r="UOI895" s="14"/>
      <c r="UOJ895" s="14"/>
      <c r="UOK895" s="14"/>
      <c r="UOL895" s="14"/>
      <c r="UOM895" s="14"/>
      <c r="UON895" s="14"/>
      <c r="UOO895" s="14"/>
      <c r="UOP895" s="14"/>
      <c r="UOQ895" s="14"/>
      <c r="UOR895" s="14"/>
      <c r="UOS895" s="14"/>
      <c r="UOT895" s="14"/>
      <c r="UOU895" s="14"/>
      <c r="UOV895" s="14"/>
      <c r="UOW895" s="14"/>
      <c r="UOX895" s="14"/>
      <c r="UOY895" s="14"/>
      <c r="UOZ895" s="14"/>
      <c r="UPA895" s="14"/>
      <c r="UPB895" s="14"/>
      <c r="UPC895" s="14"/>
      <c r="UPD895" s="14"/>
      <c r="UPE895" s="14"/>
      <c r="UPF895" s="14"/>
      <c r="UPG895" s="14"/>
      <c r="UPH895" s="14"/>
      <c r="UPI895" s="14"/>
      <c r="UPJ895" s="14"/>
      <c r="UPK895" s="14"/>
      <c r="UPL895" s="14"/>
      <c r="UPM895" s="14"/>
      <c r="UPN895" s="14"/>
      <c r="UPO895" s="14"/>
      <c r="UPP895" s="14"/>
      <c r="UPQ895" s="14"/>
      <c r="UPR895" s="14"/>
      <c r="UPS895" s="14"/>
      <c r="UPT895" s="14"/>
      <c r="UPU895" s="14"/>
      <c r="UPV895" s="14"/>
      <c r="UPW895" s="14"/>
      <c r="UPX895" s="14"/>
      <c r="UPY895" s="14"/>
      <c r="UPZ895" s="14"/>
      <c r="UQA895" s="14"/>
      <c r="UQB895" s="14"/>
      <c r="UQC895" s="14"/>
      <c r="UQD895" s="14"/>
      <c r="UQE895" s="14"/>
      <c r="UQF895" s="14"/>
      <c r="UQG895" s="14"/>
      <c r="UQH895" s="14"/>
      <c r="UQI895" s="14"/>
      <c r="UQJ895" s="14"/>
      <c r="UQK895" s="14"/>
      <c r="UQL895" s="14"/>
      <c r="UQM895" s="14"/>
      <c r="UQN895" s="14"/>
      <c r="UQO895" s="14"/>
      <c r="UQP895" s="14"/>
      <c r="UQQ895" s="14"/>
      <c r="UQR895" s="14"/>
      <c r="UQS895" s="14"/>
      <c r="UQT895" s="14"/>
      <c r="UQU895" s="14"/>
      <c r="UQV895" s="14"/>
      <c r="UQW895" s="14"/>
      <c r="UQX895" s="14"/>
      <c r="UQY895" s="14"/>
      <c r="UQZ895" s="14"/>
      <c r="URA895" s="14"/>
      <c r="URB895" s="14"/>
      <c r="URC895" s="14"/>
      <c r="URD895" s="14"/>
      <c r="URE895" s="14"/>
      <c r="URF895" s="14"/>
      <c r="URG895" s="14"/>
      <c r="URH895" s="14"/>
      <c r="URI895" s="14"/>
      <c r="URJ895" s="14"/>
      <c r="URK895" s="14"/>
      <c r="URL895" s="14"/>
      <c r="URM895" s="14"/>
      <c r="URN895" s="14"/>
      <c r="URO895" s="14"/>
      <c r="URP895" s="14"/>
      <c r="URQ895" s="14"/>
      <c r="URR895" s="14"/>
      <c r="URS895" s="14"/>
      <c r="URT895" s="14"/>
      <c r="URU895" s="14"/>
      <c r="URV895" s="14"/>
      <c r="URW895" s="14"/>
      <c r="URX895" s="14"/>
      <c r="URY895" s="14"/>
      <c r="URZ895" s="14"/>
      <c r="USA895" s="14"/>
      <c r="USB895" s="14"/>
      <c r="USC895" s="14"/>
      <c r="USD895" s="14"/>
      <c r="USE895" s="14"/>
      <c r="USF895" s="14"/>
      <c r="USG895" s="14"/>
      <c r="USH895" s="14"/>
      <c r="USI895" s="14"/>
      <c r="USJ895" s="14"/>
      <c r="USK895" s="14"/>
      <c r="USL895" s="14"/>
      <c r="USM895" s="14"/>
      <c r="USN895" s="14"/>
      <c r="USO895" s="14"/>
      <c r="USP895" s="14"/>
      <c r="USQ895" s="14"/>
      <c r="USR895" s="14"/>
      <c r="USS895" s="14"/>
      <c r="UST895" s="14"/>
      <c r="USU895" s="14"/>
      <c r="USV895" s="14"/>
      <c r="USW895" s="14"/>
      <c r="USX895" s="14"/>
      <c r="USY895" s="14"/>
      <c r="USZ895" s="14"/>
      <c r="UTA895" s="14"/>
      <c r="UTB895" s="14"/>
      <c r="UTC895" s="14"/>
      <c r="UTD895" s="14"/>
      <c r="UTE895" s="14"/>
      <c r="UTF895" s="14"/>
      <c r="UTG895" s="14"/>
      <c r="UTH895" s="14"/>
      <c r="UTI895" s="14"/>
      <c r="UTJ895" s="14"/>
      <c r="UTK895" s="14"/>
      <c r="UTL895" s="14"/>
      <c r="UTM895" s="14"/>
      <c r="UTN895" s="14"/>
      <c r="UTO895" s="14"/>
      <c r="UTP895" s="14"/>
      <c r="UTQ895" s="14"/>
      <c r="UTR895" s="14"/>
      <c r="UTS895" s="14"/>
      <c r="UTT895" s="14"/>
      <c r="UTU895" s="14"/>
      <c r="UTV895" s="14"/>
      <c r="UTW895" s="14"/>
      <c r="UTX895" s="14"/>
      <c r="UTY895" s="14"/>
      <c r="UTZ895" s="14"/>
      <c r="UUA895" s="14"/>
      <c r="UUB895" s="14"/>
      <c r="UUC895" s="14"/>
      <c r="UUD895" s="14"/>
      <c r="UUE895" s="14"/>
      <c r="UUF895" s="14"/>
      <c r="UUG895" s="14"/>
      <c r="UUH895" s="14"/>
      <c r="UUI895" s="14"/>
      <c r="UUJ895" s="14"/>
      <c r="UUK895" s="14"/>
      <c r="UUL895" s="14"/>
      <c r="UUM895" s="14"/>
      <c r="UUN895" s="14"/>
      <c r="UUO895" s="14"/>
      <c r="UUP895" s="14"/>
      <c r="UUQ895" s="14"/>
      <c r="UUR895" s="14"/>
      <c r="UUS895" s="14"/>
      <c r="UUT895" s="14"/>
      <c r="UUU895" s="14"/>
      <c r="UUV895" s="14"/>
      <c r="UUW895" s="14"/>
      <c r="UUX895" s="14"/>
      <c r="UUY895" s="14"/>
      <c r="UUZ895" s="14"/>
      <c r="UVA895" s="14"/>
      <c r="UVB895" s="14"/>
      <c r="UVC895" s="14"/>
      <c r="UVD895" s="14"/>
      <c r="UVE895" s="14"/>
      <c r="UVF895" s="14"/>
      <c r="UVG895" s="14"/>
      <c r="UVH895" s="14"/>
      <c r="UVI895" s="14"/>
      <c r="UVJ895" s="14"/>
      <c r="UVK895" s="14"/>
      <c r="UVL895" s="14"/>
      <c r="UVM895" s="14"/>
      <c r="UVN895" s="14"/>
      <c r="UVO895" s="14"/>
      <c r="UVP895" s="14"/>
      <c r="UVQ895" s="14"/>
      <c r="UVR895" s="14"/>
      <c r="UVS895" s="14"/>
      <c r="UVT895" s="14"/>
      <c r="UVU895" s="14"/>
      <c r="UVV895" s="14"/>
      <c r="UVW895" s="14"/>
      <c r="UVX895" s="14"/>
      <c r="UVY895" s="14"/>
      <c r="UVZ895" s="14"/>
      <c r="UWA895" s="14"/>
      <c r="UWB895" s="14"/>
      <c r="UWC895" s="14"/>
      <c r="UWD895" s="14"/>
      <c r="UWE895" s="14"/>
      <c r="UWF895" s="14"/>
      <c r="UWG895" s="14"/>
      <c r="UWH895" s="14"/>
      <c r="UWI895" s="14"/>
      <c r="UWJ895" s="14"/>
      <c r="UWK895" s="14"/>
      <c r="UWL895" s="14"/>
      <c r="UWM895" s="14"/>
      <c r="UWN895" s="14"/>
      <c r="UWO895" s="14"/>
      <c r="UWP895" s="14"/>
      <c r="UWQ895" s="14"/>
      <c r="UWR895" s="14"/>
      <c r="UWS895" s="14"/>
      <c r="UWT895" s="14"/>
      <c r="UWU895" s="14"/>
      <c r="UWV895" s="14"/>
      <c r="UWW895" s="14"/>
      <c r="UWX895" s="14"/>
      <c r="UWY895" s="14"/>
      <c r="UWZ895" s="14"/>
      <c r="UXA895" s="14"/>
      <c r="UXB895" s="14"/>
      <c r="UXC895" s="14"/>
      <c r="UXD895" s="14"/>
      <c r="UXE895" s="14"/>
      <c r="UXF895" s="14"/>
      <c r="UXG895" s="14"/>
      <c r="UXH895" s="14"/>
      <c r="UXI895" s="14"/>
      <c r="UXJ895" s="14"/>
      <c r="UXK895" s="14"/>
      <c r="UXL895" s="14"/>
      <c r="UXM895" s="14"/>
      <c r="UXN895" s="14"/>
      <c r="UXO895" s="14"/>
      <c r="UXP895" s="14"/>
      <c r="UXQ895" s="14"/>
      <c r="UXR895" s="14"/>
      <c r="UXS895" s="14"/>
      <c r="UXT895" s="14"/>
      <c r="UXU895" s="14"/>
      <c r="UXV895" s="14"/>
      <c r="UXW895" s="14"/>
      <c r="UXX895" s="14"/>
      <c r="UXY895" s="14"/>
      <c r="UXZ895" s="14"/>
      <c r="UYA895" s="14"/>
      <c r="UYB895" s="14"/>
      <c r="UYC895" s="14"/>
      <c r="UYD895" s="14"/>
      <c r="UYE895" s="14"/>
      <c r="UYF895" s="14"/>
      <c r="UYG895" s="14"/>
      <c r="UYH895" s="14"/>
      <c r="UYI895" s="14"/>
      <c r="UYJ895" s="14"/>
      <c r="UYK895" s="14"/>
      <c r="UYL895" s="14"/>
      <c r="UYM895" s="14"/>
      <c r="UYN895" s="14"/>
      <c r="UYO895" s="14"/>
      <c r="UYP895" s="14"/>
      <c r="UYQ895" s="14"/>
      <c r="UYR895" s="14"/>
      <c r="UYS895" s="14"/>
      <c r="UYT895" s="14"/>
      <c r="UYU895" s="14"/>
      <c r="UYV895" s="14"/>
      <c r="UYW895" s="14"/>
      <c r="UYX895" s="14"/>
      <c r="UYY895" s="14"/>
      <c r="UYZ895" s="14"/>
      <c r="UZA895" s="14"/>
      <c r="UZB895" s="14"/>
      <c r="UZC895" s="14"/>
      <c r="UZD895" s="14"/>
      <c r="UZE895" s="14"/>
      <c r="UZF895" s="14"/>
      <c r="UZG895" s="14"/>
      <c r="UZH895" s="14"/>
      <c r="UZI895" s="14"/>
      <c r="UZJ895" s="14"/>
      <c r="UZK895" s="14"/>
      <c r="UZL895" s="14"/>
      <c r="UZM895" s="14"/>
      <c r="UZN895" s="14"/>
      <c r="UZO895" s="14"/>
      <c r="UZP895" s="14"/>
      <c r="UZQ895" s="14"/>
      <c r="UZR895" s="14"/>
      <c r="UZS895" s="14"/>
      <c r="UZT895" s="14"/>
      <c r="UZU895" s="14"/>
      <c r="UZV895" s="14"/>
      <c r="UZW895" s="14"/>
      <c r="UZX895" s="14"/>
      <c r="UZY895" s="14"/>
      <c r="UZZ895" s="14"/>
      <c r="VAA895" s="14"/>
      <c r="VAB895" s="14"/>
      <c r="VAC895" s="14"/>
      <c r="VAD895" s="14"/>
      <c r="VAE895" s="14"/>
      <c r="VAF895" s="14"/>
      <c r="VAG895" s="14"/>
      <c r="VAH895" s="14"/>
      <c r="VAI895" s="14"/>
      <c r="VAJ895" s="14"/>
      <c r="VAK895" s="14"/>
      <c r="VAL895" s="14"/>
      <c r="VAM895" s="14"/>
      <c r="VAN895" s="14"/>
      <c r="VAO895" s="14"/>
      <c r="VAP895" s="14"/>
      <c r="VAQ895" s="14"/>
      <c r="VAR895" s="14"/>
      <c r="VAS895" s="14"/>
      <c r="VAT895" s="14"/>
      <c r="VAU895" s="14"/>
      <c r="VAV895" s="14"/>
      <c r="VAW895" s="14"/>
      <c r="VAX895" s="14"/>
      <c r="VAY895" s="14"/>
      <c r="VAZ895" s="14"/>
      <c r="VBA895" s="14"/>
      <c r="VBB895" s="14"/>
      <c r="VBC895" s="14"/>
      <c r="VBD895" s="14"/>
      <c r="VBE895" s="14"/>
      <c r="VBF895" s="14"/>
      <c r="VBG895" s="14"/>
      <c r="VBH895" s="14"/>
      <c r="VBI895" s="14"/>
      <c r="VBJ895" s="14"/>
      <c r="VBK895" s="14"/>
      <c r="VBL895" s="14"/>
      <c r="VBM895" s="14"/>
      <c r="VBN895" s="14"/>
      <c r="VBO895" s="14"/>
      <c r="VBP895" s="14"/>
      <c r="VBQ895" s="14"/>
      <c r="VBR895" s="14"/>
      <c r="VBS895" s="14"/>
      <c r="VBT895" s="14"/>
      <c r="VBU895" s="14"/>
      <c r="VBV895" s="14"/>
      <c r="VBW895" s="14"/>
      <c r="VBX895" s="14"/>
      <c r="VBY895" s="14"/>
      <c r="VBZ895" s="14"/>
      <c r="VCA895" s="14"/>
      <c r="VCB895" s="14"/>
      <c r="VCC895" s="14"/>
      <c r="VCD895" s="14"/>
      <c r="VCE895" s="14"/>
      <c r="VCF895" s="14"/>
      <c r="VCG895" s="14"/>
      <c r="VCH895" s="14"/>
      <c r="VCI895" s="14"/>
      <c r="VCJ895" s="14"/>
      <c r="VCK895" s="14"/>
      <c r="VCL895" s="14"/>
      <c r="VCM895" s="14"/>
      <c r="VCN895" s="14"/>
      <c r="VCO895" s="14"/>
      <c r="VCP895" s="14"/>
      <c r="VCQ895" s="14"/>
      <c r="VCR895" s="14"/>
      <c r="VCS895" s="14"/>
      <c r="VCT895" s="14"/>
      <c r="VCU895" s="14"/>
      <c r="VCV895" s="14"/>
      <c r="VCW895" s="14"/>
      <c r="VCX895" s="14"/>
      <c r="VCY895" s="14"/>
      <c r="VCZ895" s="14"/>
      <c r="VDA895" s="14"/>
      <c r="VDB895" s="14"/>
      <c r="VDC895" s="14"/>
      <c r="VDD895" s="14"/>
      <c r="VDE895" s="14"/>
      <c r="VDF895" s="14"/>
      <c r="VDG895" s="14"/>
      <c r="VDH895" s="14"/>
      <c r="VDI895" s="14"/>
      <c r="VDJ895" s="14"/>
      <c r="VDK895" s="14"/>
      <c r="VDL895" s="14"/>
      <c r="VDM895" s="14"/>
      <c r="VDN895" s="14"/>
      <c r="VDO895" s="14"/>
      <c r="VDP895" s="14"/>
      <c r="VDQ895" s="14"/>
      <c r="VDR895" s="14"/>
      <c r="VDS895" s="14"/>
      <c r="VDT895" s="14"/>
      <c r="VDU895" s="14"/>
      <c r="VDV895" s="14"/>
      <c r="VDW895" s="14"/>
      <c r="VDX895" s="14"/>
      <c r="VDY895" s="14"/>
      <c r="VDZ895" s="14"/>
      <c r="VEA895" s="14"/>
      <c r="VEB895" s="14"/>
      <c r="VEC895" s="14"/>
      <c r="VED895" s="14"/>
      <c r="VEE895" s="14"/>
      <c r="VEF895" s="14"/>
      <c r="VEG895" s="14"/>
      <c r="VEH895" s="14"/>
      <c r="VEI895" s="14"/>
      <c r="VEJ895" s="14"/>
      <c r="VEK895" s="14"/>
      <c r="VEL895" s="14"/>
      <c r="VEM895" s="14"/>
      <c r="VEN895" s="14"/>
      <c r="VEO895" s="14"/>
      <c r="VEP895" s="14"/>
      <c r="VEQ895" s="14"/>
      <c r="VER895" s="14"/>
      <c r="VES895" s="14"/>
      <c r="VET895" s="14"/>
      <c r="VEU895" s="14"/>
      <c r="VEV895" s="14"/>
      <c r="VEW895" s="14"/>
      <c r="VEX895" s="14"/>
      <c r="VEY895" s="14"/>
      <c r="VEZ895" s="14"/>
      <c r="VFA895" s="14"/>
      <c r="VFB895" s="14"/>
      <c r="VFC895" s="14"/>
      <c r="VFD895" s="14"/>
      <c r="VFE895" s="14"/>
      <c r="VFF895" s="14"/>
      <c r="VFG895" s="14"/>
      <c r="VFH895" s="14"/>
      <c r="VFI895" s="14"/>
      <c r="VFJ895" s="14"/>
      <c r="VFK895" s="14"/>
      <c r="VFL895" s="14"/>
      <c r="VFM895" s="14"/>
      <c r="VFN895" s="14"/>
      <c r="VFO895" s="14"/>
      <c r="VFP895" s="14"/>
      <c r="VFQ895" s="14"/>
      <c r="VFR895" s="14"/>
      <c r="VFS895" s="14"/>
      <c r="VFT895" s="14"/>
      <c r="VFU895" s="14"/>
      <c r="VFV895" s="14"/>
      <c r="VFW895" s="14"/>
      <c r="VFX895" s="14"/>
      <c r="VFY895" s="14"/>
      <c r="VFZ895" s="14"/>
      <c r="VGA895" s="14"/>
      <c r="VGB895" s="14"/>
      <c r="VGC895" s="14"/>
      <c r="VGD895" s="14"/>
      <c r="VGE895" s="14"/>
      <c r="VGF895" s="14"/>
      <c r="VGG895" s="14"/>
      <c r="VGH895" s="14"/>
      <c r="VGI895" s="14"/>
      <c r="VGJ895" s="14"/>
      <c r="VGK895" s="14"/>
      <c r="VGL895" s="14"/>
      <c r="VGM895" s="14"/>
      <c r="VGN895" s="14"/>
      <c r="VGO895" s="14"/>
      <c r="VGP895" s="14"/>
      <c r="VGQ895" s="14"/>
      <c r="VGR895" s="14"/>
      <c r="VGS895" s="14"/>
      <c r="VGT895" s="14"/>
      <c r="VGU895" s="14"/>
      <c r="VGV895" s="14"/>
      <c r="VGW895" s="14"/>
      <c r="VGX895" s="14"/>
      <c r="VGY895" s="14"/>
      <c r="VGZ895" s="14"/>
      <c r="VHA895" s="14"/>
      <c r="VHB895" s="14"/>
      <c r="VHC895" s="14"/>
      <c r="VHD895" s="14"/>
      <c r="VHE895" s="14"/>
      <c r="VHF895" s="14"/>
      <c r="VHG895" s="14"/>
      <c r="VHH895" s="14"/>
      <c r="VHI895" s="14"/>
      <c r="VHJ895" s="14"/>
      <c r="VHK895" s="14"/>
      <c r="VHL895" s="14"/>
      <c r="VHM895" s="14"/>
      <c r="VHN895" s="14"/>
      <c r="VHO895" s="14"/>
      <c r="VHP895" s="14"/>
      <c r="VHQ895" s="14"/>
      <c r="VHR895" s="14"/>
      <c r="VHS895" s="14"/>
      <c r="VHT895" s="14"/>
      <c r="VHU895" s="14"/>
      <c r="VHV895" s="14"/>
      <c r="VHW895" s="14"/>
      <c r="VHX895" s="14"/>
      <c r="VHY895" s="14"/>
      <c r="VHZ895" s="14"/>
      <c r="VIA895" s="14"/>
      <c r="VIB895" s="14"/>
      <c r="VIC895" s="14"/>
      <c r="VID895" s="14"/>
      <c r="VIE895" s="14"/>
      <c r="VIF895" s="14"/>
      <c r="VIG895" s="14"/>
      <c r="VIH895" s="14"/>
      <c r="VII895" s="14"/>
      <c r="VIJ895" s="14"/>
      <c r="VIK895" s="14"/>
      <c r="VIL895" s="14"/>
      <c r="VIM895" s="14"/>
      <c r="VIN895" s="14"/>
      <c r="VIO895" s="14"/>
      <c r="VIP895" s="14"/>
      <c r="VIQ895" s="14"/>
      <c r="VIR895" s="14"/>
      <c r="VIS895" s="14"/>
      <c r="VIT895" s="14"/>
      <c r="VIU895" s="14"/>
      <c r="VIV895" s="14"/>
      <c r="VIW895" s="14"/>
      <c r="VIX895" s="14"/>
      <c r="VIY895" s="14"/>
      <c r="VIZ895" s="14"/>
      <c r="VJA895" s="14"/>
      <c r="VJB895" s="14"/>
      <c r="VJC895" s="14"/>
      <c r="VJD895" s="14"/>
      <c r="VJE895" s="14"/>
      <c r="VJF895" s="14"/>
      <c r="VJG895" s="14"/>
      <c r="VJH895" s="14"/>
      <c r="VJI895" s="14"/>
      <c r="VJJ895" s="14"/>
      <c r="VJK895" s="14"/>
      <c r="VJL895" s="14"/>
      <c r="VJM895" s="14"/>
      <c r="VJN895" s="14"/>
      <c r="VJO895" s="14"/>
      <c r="VJP895" s="14"/>
      <c r="VJQ895" s="14"/>
      <c r="VJR895" s="14"/>
      <c r="VJS895" s="14"/>
      <c r="VJT895" s="14"/>
      <c r="VJU895" s="14"/>
      <c r="VJV895" s="14"/>
      <c r="VJW895" s="14"/>
      <c r="VJX895" s="14"/>
      <c r="VJY895" s="14"/>
      <c r="VJZ895" s="14"/>
      <c r="VKA895" s="14"/>
      <c r="VKB895" s="14"/>
      <c r="VKC895" s="14"/>
      <c r="VKD895" s="14"/>
      <c r="VKE895" s="14"/>
      <c r="VKF895" s="14"/>
      <c r="VKG895" s="14"/>
      <c r="VKH895" s="14"/>
      <c r="VKI895" s="14"/>
      <c r="VKJ895" s="14"/>
      <c r="VKK895" s="14"/>
      <c r="VKL895" s="14"/>
      <c r="VKM895" s="14"/>
      <c r="VKN895" s="14"/>
      <c r="VKO895" s="14"/>
      <c r="VKP895" s="14"/>
      <c r="VKQ895" s="14"/>
      <c r="VKR895" s="14"/>
      <c r="VKS895" s="14"/>
      <c r="VKT895" s="14"/>
      <c r="VKU895" s="14"/>
      <c r="VKV895" s="14"/>
      <c r="VKW895" s="14"/>
      <c r="VKX895" s="14"/>
      <c r="VKY895" s="14"/>
      <c r="VKZ895" s="14"/>
      <c r="VLA895" s="14"/>
      <c r="VLB895" s="14"/>
      <c r="VLC895" s="14"/>
      <c r="VLD895" s="14"/>
      <c r="VLE895" s="14"/>
      <c r="VLF895" s="14"/>
      <c r="VLG895" s="14"/>
      <c r="VLH895" s="14"/>
      <c r="VLI895" s="14"/>
      <c r="VLJ895" s="14"/>
      <c r="VLK895" s="14"/>
      <c r="VLL895" s="14"/>
      <c r="VLM895" s="14"/>
      <c r="VLN895" s="14"/>
      <c r="VLO895" s="14"/>
      <c r="VLP895" s="14"/>
      <c r="VLQ895" s="14"/>
      <c r="VLR895" s="14"/>
      <c r="VLS895" s="14"/>
      <c r="VLT895" s="14"/>
      <c r="VLU895" s="14"/>
      <c r="VLV895" s="14"/>
      <c r="VLW895" s="14"/>
      <c r="VLX895" s="14"/>
      <c r="VLY895" s="14"/>
      <c r="VLZ895" s="14"/>
      <c r="VMA895" s="14"/>
      <c r="VMB895" s="14"/>
      <c r="VMC895" s="14"/>
      <c r="VMD895" s="14"/>
      <c r="VME895" s="14"/>
      <c r="VMF895" s="14"/>
      <c r="VMG895" s="14"/>
      <c r="VMH895" s="14"/>
      <c r="VMI895" s="14"/>
      <c r="VMJ895" s="14"/>
      <c r="VMK895" s="14"/>
      <c r="VML895" s="14"/>
      <c r="VMM895" s="14"/>
      <c r="VMN895" s="14"/>
      <c r="VMO895" s="14"/>
      <c r="VMP895" s="14"/>
      <c r="VMQ895" s="14"/>
      <c r="VMR895" s="14"/>
      <c r="VMS895" s="14"/>
      <c r="VMT895" s="14"/>
      <c r="VMU895" s="14"/>
      <c r="VMV895" s="14"/>
      <c r="VMW895" s="14"/>
      <c r="VMX895" s="14"/>
      <c r="VMY895" s="14"/>
      <c r="VMZ895" s="14"/>
      <c r="VNA895" s="14"/>
      <c r="VNB895" s="14"/>
      <c r="VNC895" s="14"/>
      <c r="VND895" s="14"/>
      <c r="VNE895" s="14"/>
      <c r="VNF895" s="14"/>
      <c r="VNG895" s="14"/>
      <c r="VNH895" s="14"/>
      <c r="VNI895" s="14"/>
      <c r="VNJ895" s="14"/>
      <c r="VNK895" s="14"/>
      <c r="VNL895" s="14"/>
      <c r="VNM895" s="14"/>
      <c r="VNN895" s="14"/>
      <c r="VNO895" s="14"/>
      <c r="VNP895" s="14"/>
      <c r="VNQ895" s="14"/>
      <c r="VNR895" s="14"/>
      <c r="VNS895" s="14"/>
      <c r="VNT895" s="14"/>
      <c r="VNU895" s="14"/>
      <c r="VNV895" s="14"/>
      <c r="VNW895" s="14"/>
      <c r="VNX895" s="14"/>
      <c r="VNY895" s="14"/>
      <c r="VNZ895" s="14"/>
      <c r="VOA895" s="14"/>
      <c r="VOB895" s="14"/>
      <c r="VOC895" s="14"/>
      <c r="VOD895" s="14"/>
      <c r="VOE895" s="14"/>
      <c r="VOF895" s="14"/>
      <c r="VOG895" s="14"/>
      <c r="VOH895" s="14"/>
      <c r="VOI895" s="14"/>
      <c r="VOJ895" s="14"/>
      <c r="VOK895" s="14"/>
      <c r="VOL895" s="14"/>
      <c r="VOM895" s="14"/>
      <c r="VON895" s="14"/>
      <c r="VOO895" s="14"/>
      <c r="VOP895" s="14"/>
      <c r="VOQ895" s="14"/>
      <c r="VOR895" s="14"/>
      <c r="VOS895" s="14"/>
      <c r="VOT895" s="14"/>
      <c r="VOU895" s="14"/>
      <c r="VOV895" s="14"/>
      <c r="VOW895" s="14"/>
      <c r="VOX895" s="14"/>
      <c r="VOY895" s="14"/>
      <c r="VOZ895" s="14"/>
      <c r="VPA895" s="14"/>
      <c r="VPB895" s="14"/>
      <c r="VPC895" s="14"/>
      <c r="VPD895" s="14"/>
      <c r="VPE895" s="14"/>
      <c r="VPF895" s="14"/>
      <c r="VPG895" s="14"/>
      <c r="VPH895" s="14"/>
      <c r="VPI895" s="14"/>
      <c r="VPJ895" s="14"/>
      <c r="VPK895" s="14"/>
      <c r="VPL895" s="14"/>
      <c r="VPM895" s="14"/>
      <c r="VPN895" s="14"/>
      <c r="VPO895" s="14"/>
      <c r="VPP895" s="14"/>
      <c r="VPQ895" s="14"/>
      <c r="VPR895" s="14"/>
      <c r="VPS895" s="14"/>
      <c r="VPT895" s="14"/>
      <c r="VPU895" s="14"/>
      <c r="VPV895" s="14"/>
      <c r="VPW895" s="14"/>
      <c r="VPX895" s="14"/>
      <c r="VPY895" s="14"/>
      <c r="VPZ895" s="14"/>
      <c r="VQA895" s="14"/>
      <c r="VQB895" s="14"/>
      <c r="VQC895" s="14"/>
      <c r="VQD895" s="14"/>
      <c r="VQE895" s="14"/>
      <c r="VQF895" s="14"/>
      <c r="VQG895" s="14"/>
      <c r="VQH895" s="14"/>
      <c r="VQI895" s="14"/>
      <c r="VQJ895" s="14"/>
      <c r="VQK895" s="14"/>
      <c r="VQL895" s="14"/>
      <c r="VQM895" s="14"/>
      <c r="VQN895" s="14"/>
      <c r="VQO895" s="14"/>
      <c r="VQP895" s="14"/>
      <c r="VQQ895" s="14"/>
      <c r="VQR895" s="14"/>
      <c r="VQS895" s="14"/>
      <c r="VQT895" s="14"/>
      <c r="VQU895" s="14"/>
      <c r="VQV895" s="14"/>
      <c r="VQW895" s="14"/>
      <c r="VQX895" s="14"/>
      <c r="VQY895" s="14"/>
      <c r="VQZ895" s="14"/>
      <c r="VRA895" s="14"/>
      <c r="VRB895" s="14"/>
      <c r="VRC895" s="14"/>
      <c r="VRD895" s="14"/>
      <c r="VRE895" s="14"/>
      <c r="VRF895" s="14"/>
      <c r="VRG895" s="14"/>
      <c r="VRH895" s="14"/>
      <c r="VRI895" s="14"/>
      <c r="VRJ895" s="14"/>
      <c r="VRK895" s="14"/>
      <c r="VRL895" s="14"/>
      <c r="VRM895" s="14"/>
      <c r="VRN895" s="14"/>
      <c r="VRO895" s="14"/>
      <c r="VRP895" s="14"/>
      <c r="VRQ895" s="14"/>
      <c r="VRR895" s="14"/>
      <c r="VRS895" s="14"/>
      <c r="VRT895" s="14"/>
      <c r="VRU895" s="14"/>
      <c r="VRV895" s="14"/>
      <c r="VRW895" s="14"/>
      <c r="VRX895" s="14"/>
      <c r="VRY895" s="14"/>
      <c r="VRZ895" s="14"/>
      <c r="VSA895" s="14"/>
      <c r="VSB895" s="14"/>
      <c r="VSC895" s="14"/>
      <c r="VSD895" s="14"/>
      <c r="VSE895" s="14"/>
      <c r="VSF895" s="14"/>
      <c r="VSG895" s="14"/>
      <c r="VSH895" s="14"/>
      <c r="VSI895" s="14"/>
      <c r="VSJ895" s="14"/>
      <c r="VSK895" s="14"/>
      <c r="VSL895" s="14"/>
      <c r="VSM895" s="14"/>
      <c r="VSN895" s="14"/>
      <c r="VSO895" s="14"/>
      <c r="VSP895" s="14"/>
      <c r="VSQ895" s="14"/>
      <c r="VSR895" s="14"/>
      <c r="VSS895" s="14"/>
      <c r="VST895" s="14"/>
      <c r="VSU895" s="14"/>
      <c r="VSV895" s="14"/>
      <c r="VSW895" s="14"/>
      <c r="VSX895" s="14"/>
      <c r="VSY895" s="14"/>
      <c r="VSZ895" s="14"/>
      <c r="VTA895" s="14"/>
      <c r="VTB895" s="14"/>
      <c r="VTC895" s="14"/>
      <c r="VTD895" s="14"/>
      <c r="VTE895" s="14"/>
      <c r="VTF895" s="14"/>
      <c r="VTG895" s="14"/>
      <c r="VTH895" s="14"/>
      <c r="VTI895" s="14"/>
      <c r="VTJ895" s="14"/>
      <c r="VTK895" s="14"/>
      <c r="VTL895" s="14"/>
      <c r="VTM895" s="14"/>
      <c r="VTN895" s="14"/>
      <c r="VTO895" s="14"/>
      <c r="VTP895" s="14"/>
      <c r="VTQ895" s="14"/>
      <c r="VTR895" s="14"/>
      <c r="VTS895" s="14"/>
      <c r="VTT895" s="14"/>
      <c r="VTU895" s="14"/>
      <c r="VTV895" s="14"/>
      <c r="VTW895" s="14"/>
      <c r="VTX895" s="14"/>
      <c r="VTY895" s="14"/>
      <c r="VTZ895" s="14"/>
      <c r="VUA895" s="14"/>
      <c r="VUB895" s="14"/>
      <c r="VUC895" s="14"/>
      <c r="VUD895" s="14"/>
      <c r="VUE895" s="14"/>
      <c r="VUF895" s="14"/>
      <c r="VUG895" s="14"/>
      <c r="VUH895" s="14"/>
      <c r="VUI895" s="14"/>
      <c r="VUJ895" s="14"/>
      <c r="VUK895" s="14"/>
      <c r="VUL895" s="14"/>
      <c r="VUM895" s="14"/>
      <c r="VUN895" s="14"/>
      <c r="VUO895" s="14"/>
      <c r="VUP895" s="14"/>
      <c r="VUQ895" s="14"/>
      <c r="VUR895" s="14"/>
      <c r="VUS895" s="14"/>
      <c r="VUT895" s="14"/>
      <c r="VUU895" s="14"/>
      <c r="VUV895" s="14"/>
      <c r="VUW895" s="14"/>
      <c r="VUX895" s="14"/>
      <c r="VUY895" s="14"/>
      <c r="VUZ895" s="14"/>
      <c r="VVA895" s="14"/>
      <c r="VVB895" s="14"/>
      <c r="VVC895" s="14"/>
      <c r="VVD895" s="14"/>
      <c r="VVE895" s="14"/>
      <c r="VVF895" s="14"/>
      <c r="VVG895" s="14"/>
      <c r="VVH895" s="14"/>
      <c r="VVI895" s="14"/>
      <c r="VVJ895" s="14"/>
      <c r="VVK895" s="14"/>
      <c r="VVL895" s="14"/>
      <c r="VVM895" s="14"/>
      <c r="VVN895" s="14"/>
      <c r="VVO895" s="14"/>
      <c r="VVP895" s="14"/>
      <c r="VVQ895" s="14"/>
      <c r="VVR895" s="14"/>
      <c r="VVS895" s="14"/>
      <c r="VVT895" s="14"/>
      <c r="VVU895" s="14"/>
      <c r="VVV895" s="14"/>
      <c r="VVW895" s="14"/>
      <c r="VVX895" s="14"/>
      <c r="VVY895" s="14"/>
      <c r="VVZ895" s="14"/>
      <c r="VWA895" s="14"/>
      <c r="VWB895" s="14"/>
      <c r="VWC895" s="14"/>
      <c r="VWD895" s="14"/>
      <c r="VWE895" s="14"/>
      <c r="VWF895" s="14"/>
      <c r="VWG895" s="14"/>
      <c r="VWH895" s="14"/>
      <c r="VWI895" s="14"/>
      <c r="VWJ895" s="14"/>
      <c r="VWK895" s="14"/>
      <c r="VWL895" s="14"/>
      <c r="VWM895" s="14"/>
      <c r="VWN895" s="14"/>
      <c r="VWO895" s="14"/>
      <c r="VWP895" s="14"/>
      <c r="VWQ895" s="14"/>
      <c r="VWR895" s="14"/>
      <c r="VWS895" s="14"/>
      <c r="VWT895" s="14"/>
      <c r="VWU895" s="14"/>
      <c r="VWV895" s="14"/>
      <c r="VWW895" s="14"/>
      <c r="VWX895" s="14"/>
      <c r="VWY895" s="14"/>
      <c r="VWZ895" s="14"/>
      <c r="VXA895" s="14"/>
      <c r="VXB895" s="14"/>
      <c r="VXC895" s="14"/>
      <c r="VXD895" s="14"/>
      <c r="VXE895" s="14"/>
      <c r="VXF895" s="14"/>
      <c r="VXG895" s="14"/>
      <c r="VXH895" s="14"/>
      <c r="VXI895" s="14"/>
      <c r="VXJ895" s="14"/>
      <c r="VXK895" s="14"/>
      <c r="VXL895" s="14"/>
      <c r="VXM895" s="14"/>
      <c r="VXN895" s="14"/>
      <c r="VXO895" s="14"/>
      <c r="VXP895" s="14"/>
      <c r="VXQ895" s="14"/>
      <c r="VXR895" s="14"/>
      <c r="VXS895" s="14"/>
      <c r="VXT895" s="14"/>
      <c r="VXU895" s="14"/>
      <c r="VXV895" s="14"/>
      <c r="VXW895" s="14"/>
      <c r="VXX895" s="14"/>
      <c r="VXY895" s="14"/>
      <c r="VXZ895" s="14"/>
      <c r="VYA895" s="14"/>
      <c r="VYB895" s="14"/>
      <c r="VYC895" s="14"/>
      <c r="VYD895" s="14"/>
      <c r="VYE895" s="14"/>
      <c r="VYF895" s="14"/>
      <c r="VYG895" s="14"/>
      <c r="VYH895" s="14"/>
      <c r="VYI895" s="14"/>
      <c r="VYJ895" s="14"/>
      <c r="VYK895" s="14"/>
      <c r="VYL895" s="14"/>
      <c r="VYM895" s="14"/>
      <c r="VYN895" s="14"/>
      <c r="VYO895" s="14"/>
      <c r="VYP895" s="14"/>
      <c r="VYQ895" s="14"/>
      <c r="VYR895" s="14"/>
      <c r="VYS895" s="14"/>
      <c r="VYT895" s="14"/>
      <c r="VYU895" s="14"/>
      <c r="VYV895" s="14"/>
      <c r="VYW895" s="14"/>
      <c r="VYX895" s="14"/>
      <c r="VYY895" s="14"/>
      <c r="VYZ895" s="14"/>
      <c r="VZA895" s="14"/>
      <c r="VZB895" s="14"/>
      <c r="VZC895" s="14"/>
      <c r="VZD895" s="14"/>
      <c r="VZE895" s="14"/>
      <c r="VZF895" s="14"/>
      <c r="VZG895" s="14"/>
      <c r="VZH895" s="14"/>
      <c r="VZI895" s="14"/>
      <c r="VZJ895" s="14"/>
      <c r="VZK895" s="14"/>
      <c r="VZL895" s="14"/>
      <c r="VZM895" s="14"/>
      <c r="VZN895" s="14"/>
      <c r="VZO895" s="14"/>
      <c r="VZP895" s="14"/>
      <c r="VZQ895" s="14"/>
      <c r="VZR895" s="14"/>
      <c r="VZS895" s="14"/>
      <c r="VZT895" s="14"/>
      <c r="VZU895" s="14"/>
      <c r="VZV895" s="14"/>
      <c r="VZW895" s="14"/>
      <c r="VZX895" s="14"/>
      <c r="VZY895" s="14"/>
      <c r="VZZ895" s="14"/>
      <c r="WAA895" s="14"/>
      <c r="WAB895" s="14"/>
      <c r="WAC895" s="14"/>
      <c r="WAD895" s="14"/>
      <c r="WAE895" s="14"/>
      <c r="WAF895" s="14"/>
      <c r="WAG895" s="14"/>
      <c r="WAH895" s="14"/>
      <c r="WAI895" s="14"/>
      <c r="WAJ895" s="14"/>
      <c r="WAK895" s="14"/>
      <c r="WAL895" s="14"/>
      <c r="WAM895" s="14"/>
      <c r="WAN895" s="14"/>
      <c r="WAO895" s="14"/>
      <c r="WAP895" s="14"/>
      <c r="WAQ895" s="14"/>
      <c r="WAR895" s="14"/>
      <c r="WAS895" s="14"/>
      <c r="WAT895" s="14"/>
      <c r="WAU895" s="14"/>
      <c r="WAV895" s="14"/>
      <c r="WAW895" s="14"/>
      <c r="WAX895" s="14"/>
      <c r="WAY895" s="14"/>
      <c r="WAZ895" s="14"/>
      <c r="WBA895" s="14"/>
      <c r="WBB895" s="14"/>
      <c r="WBC895" s="14"/>
      <c r="WBD895" s="14"/>
      <c r="WBE895" s="14"/>
      <c r="WBF895" s="14"/>
      <c r="WBG895" s="14"/>
      <c r="WBH895" s="14"/>
      <c r="WBI895" s="14"/>
      <c r="WBJ895" s="14"/>
      <c r="WBK895" s="14"/>
      <c r="WBL895" s="14"/>
      <c r="WBM895" s="14"/>
      <c r="WBN895" s="14"/>
      <c r="WBO895" s="14"/>
      <c r="WBP895" s="14"/>
      <c r="WBQ895" s="14"/>
      <c r="WBR895" s="14"/>
      <c r="WBS895" s="14"/>
      <c r="WBT895" s="14"/>
      <c r="WBU895" s="14"/>
      <c r="WBV895" s="14"/>
      <c r="WBW895" s="14"/>
      <c r="WBX895" s="14"/>
      <c r="WBY895" s="14"/>
      <c r="WBZ895" s="14"/>
      <c r="WCA895" s="14"/>
      <c r="WCB895" s="14"/>
      <c r="WCC895" s="14"/>
      <c r="WCD895" s="14"/>
      <c r="WCE895" s="14"/>
      <c r="WCF895" s="14"/>
      <c r="WCG895" s="14"/>
      <c r="WCH895" s="14"/>
      <c r="WCI895" s="14"/>
      <c r="WCJ895" s="14"/>
      <c r="WCK895" s="14"/>
      <c r="WCL895" s="14"/>
      <c r="WCM895" s="14"/>
      <c r="WCN895" s="14"/>
      <c r="WCO895" s="14"/>
      <c r="WCP895" s="14"/>
      <c r="WCQ895" s="14"/>
      <c r="WCR895" s="14"/>
      <c r="WCS895" s="14"/>
      <c r="WCT895" s="14"/>
      <c r="WCU895" s="14"/>
      <c r="WCV895" s="14"/>
      <c r="WCW895" s="14"/>
      <c r="WCX895" s="14"/>
      <c r="WCY895" s="14"/>
      <c r="WCZ895" s="14"/>
      <c r="WDA895" s="14"/>
      <c r="WDB895" s="14"/>
      <c r="WDC895" s="14"/>
      <c r="WDD895" s="14"/>
      <c r="WDE895" s="14"/>
      <c r="WDF895" s="14"/>
      <c r="WDG895" s="14"/>
      <c r="WDH895" s="14"/>
      <c r="WDI895" s="14"/>
      <c r="WDJ895" s="14"/>
      <c r="WDK895" s="14"/>
      <c r="WDL895" s="14"/>
      <c r="WDM895" s="14"/>
      <c r="WDN895" s="14"/>
      <c r="WDO895" s="14"/>
      <c r="WDP895" s="14"/>
      <c r="WDQ895" s="14"/>
      <c r="WDR895" s="14"/>
      <c r="WDS895" s="14"/>
      <c r="WDT895" s="14"/>
      <c r="WDU895" s="14"/>
      <c r="WDV895" s="14"/>
      <c r="WDW895" s="14"/>
      <c r="WDX895" s="14"/>
      <c r="WDY895" s="14"/>
      <c r="WDZ895" s="14"/>
      <c r="WEA895" s="14"/>
      <c r="WEB895" s="14"/>
      <c r="WEC895" s="14"/>
      <c r="WED895" s="14"/>
      <c r="WEE895" s="14"/>
      <c r="WEF895" s="14"/>
      <c r="WEG895" s="14"/>
      <c r="WEH895" s="14"/>
      <c r="WEI895" s="14"/>
      <c r="WEJ895" s="14"/>
      <c r="WEK895" s="14"/>
      <c r="WEL895" s="14"/>
      <c r="WEM895" s="14"/>
      <c r="WEN895" s="14"/>
      <c r="WEO895" s="14"/>
      <c r="WEP895" s="14"/>
      <c r="WEQ895" s="14"/>
      <c r="WER895" s="14"/>
      <c r="WES895" s="14"/>
      <c r="WET895" s="14"/>
      <c r="WEU895" s="14"/>
      <c r="WEV895" s="14"/>
      <c r="WEW895" s="14"/>
      <c r="WEX895" s="14"/>
      <c r="WEY895" s="14"/>
      <c r="WEZ895" s="14"/>
      <c r="WFA895" s="14"/>
      <c r="WFB895" s="14"/>
      <c r="WFC895" s="14"/>
      <c r="WFD895" s="14"/>
      <c r="WFE895" s="14"/>
      <c r="WFF895" s="14"/>
      <c r="WFG895" s="14"/>
      <c r="WFH895" s="14"/>
      <c r="WFI895" s="14"/>
      <c r="WFJ895" s="14"/>
      <c r="WFK895" s="14"/>
      <c r="WFL895" s="14"/>
      <c r="WFM895" s="14"/>
      <c r="WFN895" s="14"/>
      <c r="WFO895" s="14"/>
      <c r="WFP895" s="14"/>
      <c r="WFQ895" s="14"/>
      <c r="WFR895" s="14"/>
      <c r="WFS895" s="14"/>
      <c r="WFT895" s="14"/>
      <c r="WFU895" s="14"/>
      <c r="WFV895" s="14"/>
      <c r="WFW895" s="14"/>
      <c r="WFX895" s="14"/>
      <c r="WFY895" s="14"/>
      <c r="WFZ895" s="14"/>
      <c r="WGA895" s="14"/>
      <c r="WGB895" s="14"/>
      <c r="WGC895" s="14"/>
      <c r="WGD895" s="14"/>
      <c r="WGE895" s="14"/>
      <c r="WGF895" s="14"/>
      <c r="WGG895" s="14"/>
      <c r="WGH895" s="14"/>
      <c r="WGI895" s="14"/>
      <c r="WGJ895" s="14"/>
      <c r="WGK895" s="14"/>
      <c r="WGL895" s="14"/>
      <c r="WGM895" s="14"/>
      <c r="WGN895" s="14"/>
      <c r="WGO895" s="14"/>
      <c r="WGP895" s="14"/>
      <c r="WGQ895" s="14"/>
      <c r="WGR895" s="14"/>
      <c r="WGS895" s="14"/>
      <c r="WGT895" s="14"/>
      <c r="WGU895" s="14"/>
      <c r="WGV895" s="14"/>
      <c r="WGW895" s="14"/>
      <c r="WGX895" s="14"/>
      <c r="WGY895" s="14"/>
      <c r="WGZ895" s="14"/>
      <c r="WHA895" s="14"/>
      <c r="WHB895" s="14"/>
      <c r="WHC895" s="14"/>
      <c r="WHD895" s="14"/>
      <c r="WHE895" s="14"/>
      <c r="WHF895" s="14"/>
      <c r="WHG895" s="14"/>
      <c r="WHH895" s="14"/>
      <c r="WHI895" s="14"/>
      <c r="WHJ895" s="14"/>
      <c r="WHK895" s="14"/>
      <c r="WHL895" s="14"/>
      <c r="WHM895" s="14"/>
      <c r="WHN895" s="14"/>
      <c r="WHO895" s="14"/>
      <c r="WHP895" s="14"/>
      <c r="WHQ895" s="14"/>
      <c r="WHR895" s="14"/>
      <c r="WHS895" s="14"/>
      <c r="WHT895" s="14"/>
      <c r="WHU895" s="14"/>
      <c r="WHV895" s="14"/>
      <c r="WHW895" s="14"/>
      <c r="WHX895" s="14"/>
      <c r="WHY895" s="14"/>
      <c r="WHZ895" s="14"/>
      <c r="WIA895" s="14"/>
      <c r="WIB895" s="14"/>
      <c r="WIC895" s="14"/>
      <c r="WID895" s="14"/>
      <c r="WIE895" s="14"/>
      <c r="WIF895" s="14"/>
      <c r="WIG895" s="14"/>
      <c r="WIH895" s="14"/>
      <c r="WII895" s="14"/>
      <c r="WIJ895" s="14"/>
      <c r="WIK895" s="14"/>
      <c r="WIL895" s="14"/>
      <c r="WIM895" s="14"/>
      <c r="WIN895" s="14"/>
      <c r="WIO895" s="14"/>
      <c r="WIP895" s="14"/>
      <c r="WIQ895" s="14"/>
      <c r="WIR895" s="14"/>
      <c r="WIS895" s="14"/>
      <c r="WIT895" s="14"/>
      <c r="WIU895" s="14"/>
      <c r="WIV895" s="14"/>
      <c r="WIW895" s="14"/>
      <c r="WIX895" s="14"/>
      <c r="WIY895" s="14"/>
      <c r="WIZ895" s="14"/>
      <c r="WJA895" s="14"/>
      <c r="WJB895" s="14"/>
      <c r="WJC895" s="14"/>
      <c r="WJD895" s="14"/>
      <c r="WJE895" s="14"/>
      <c r="WJF895" s="14"/>
      <c r="WJG895" s="14"/>
      <c r="WJH895" s="14"/>
      <c r="WJI895" s="14"/>
      <c r="WJJ895" s="14"/>
      <c r="WJK895" s="14"/>
      <c r="WJL895" s="14"/>
      <c r="WJM895" s="14"/>
      <c r="WJN895" s="14"/>
      <c r="WJO895" s="14"/>
      <c r="WJP895" s="14"/>
      <c r="WJQ895" s="14"/>
      <c r="WJR895" s="14"/>
      <c r="WJS895" s="14"/>
      <c r="WJT895" s="14"/>
      <c r="WJU895" s="14"/>
      <c r="WJV895" s="14"/>
      <c r="WJW895" s="14"/>
      <c r="WJX895" s="14"/>
      <c r="WJY895" s="14"/>
      <c r="WJZ895" s="14"/>
      <c r="WKA895" s="14"/>
      <c r="WKB895" s="14"/>
      <c r="WKC895" s="14"/>
      <c r="WKD895" s="14"/>
      <c r="WKE895" s="14"/>
      <c r="WKF895" s="14"/>
      <c r="WKG895" s="14"/>
      <c r="WKH895" s="14"/>
      <c r="WKI895" s="14"/>
      <c r="WKJ895" s="14"/>
      <c r="WKK895" s="14"/>
      <c r="WKL895" s="14"/>
      <c r="WKM895" s="14"/>
      <c r="WKN895" s="14"/>
      <c r="WKO895" s="14"/>
      <c r="WKP895" s="14"/>
      <c r="WKQ895" s="14"/>
      <c r="WKR895" s="14"/>
      <c r="WKS895" s="14"/>
      <c r="WKT895" s="14"/>
      <c r="WKU895" s="14"/>
      <c r="WKV895" s="14"/>
      <c r="WKW895" s="14"/>
      <c r="WKX895" s="14"/>
      <c r="WKY895" s="14"/>
      <c r="WKZ895" s="14"/>
      <c r="WLA895" s="14"/>
      <c r="WLB895" s="14"/>
      <c r="WLC895" s="14"/>
      <c r="WLD895" s="14"/>
      <c r="WLE895" s="14"/>
      <c r="WLF895" s="14"/>
      <c r="WLG895" s="14"/>
      <c r="WLH895" s="14"/>
      <c r="WLI895" s="14"/>
      <c r="WLJ895" s="14"/>
      <c r="WLK895" s="14"/>
      <c r="WLL895" s="14"/>
      <c r="WLM895" s="14"/>
      <c r="WLN895" s="14"/>
      <c r="WLO895" s="14"/>
      <c r="WLP895" s="14"/>
      <c r="WLQ895" s="14"/>
      <c r="WLR895" s="14"/>
      <c r="WLS895" s="14"/>
      <c r="WLT895" s="14"/>
      <c r="WLU895" s="14"/>
      <c r="WLV895" s="14"/>
      <c r="WLW895" s="14"/>
      <c r="WLX895" s="14"/>
      <c r="WLY895" s="14"/>
      <c r="WLZ895" s="14"/>
      <c r="WMA895" s="14"/>
      <c r="WMB895" s="14"/>
      <c r="WMC895" s="14"/>
      <c r="WMD895" s="14"/>
      <c r="WME895" s="14"/>
      <c r="WMF895" s="14"/>
      <c r="WMG895" s="14"/>
      <c r="WMH895" s="14"/>
      <c r="WMI895" s="14"/>
      <c r="WMJ895" s="14"/>
      <c r="WMK895" s="14"/>
      <c r="WML895" s="14"/>
      <c r="WMM895" s="14"/>
      <c r="WMN895" s="14"/>
      <c r="WMO895" s="14"/>
      <c r="WMP895" s="14"/>
      <c r="WMQ895" s="14"/>
      <c r="WMR895" s="14"/>
      <c r="WMS895" s="14"/>
      <c r="WMT895" s="14"/>
      <c r="WMU895" s="14"/>
      <c r="WMV895" s="14"/>
      <c r="WMW895" s="14"/>
      <c r="WMX895" s="14"/>
      <c r="WMY895" s="14"/>
      <c r="WMZ895" s="14"/>
      <c r="WNA895" s="14"/>
      <c r="WNB895" s="14"/>
      <c r="WNC895" s="14"/>
      <c r="WND895" s="14"/>
      <c r="WNE895" s="14"/>
      <c r="WNF895" s="14"/>
      <c r="WNG895" s="14"/>
      <c r="WNH895" s="14"/>
      <c r="WNI895" s="14"/>
      <c r="WNJ895" s="14"/>
      <c r="WNK895" s="14"/>
      <c r="WNL895" s="14"/>
      <c r="WNM895" s="14"/>
      <c r="WNN895" s="14"/>
      <c r="WNO895" s="14"/>
      <c r="WNP895" s="14"/>
      <c r="WNQ895" s="14"/>
      <c r="WNR895" s="14"/>
      <c r="WNS895" s="14"/>
      <c r="WNT895" s="14"/>
      <c r="WNU895" s="14"/>
      <c r="WNV895" s="14"/>
      <c r="WNW895" s="14"/>
      <c r="WNX895" s="14"/>
      <c r="WNY895" s="14"/>
      <c r="WNZ895" s="14"/>
      <c r="WOA895" s="14"/>
      <c r="WOB895" s="14"/>
      <c r="WOC895" s="14"/>
      <c r="WOD895" s="14"/>
      <c r="WOE895" s="14"/>
      <c r="WOF895" s="14"/>
      <c r="WOG895" s="14"/>
      <c r="WOH895" s="14"/>
      <c r="WOI895" s="14"/>
      <c r="WOJ895" s="14"/>
      <c r="WOK895" s="14"/>
      <c r="WOL895" s="14"/>
      <c r="WOM895" s="14"/>
      <c r="WON895" s="14"/>
      <c r="WOO895" s="14"/>
      <c r="WOP895" s="14"/>
      <c r="WOQ895" s="14"/>
      <c r="WOR895" s="14"/>
      <c r="WOS895" s="14"/>
      <c r="WOT895" s="14"/>
      <c r="WOU895" s="14"/>
      <c r="WOV895" s="14"/>
      <c r="WOW895" s="14"/>
      <c r="WOX895" s="14"/>
      <c r="WOY895" s="14"/>
      <c r="WOZ895" s="14"/>
      <c r="WPA895" s="14"/>
      <c r="WPB895" s="14"/>
      <c r="WPC895" s="14"/>
      <c r="WPD895" s="14"/>
      <c r="WPE895" s="14"/>
      <c r="WPF895" s="14"/>
      <c r="WPG895" s="14"/>
      <c r="WPH895" s="14"/>
      <c r="WPI895" s="14"/>
      <c r="WPJ895" s="14"/>
      <c r="WPK895" s="14"/>
      <c r="WPL895" s="14"/>
      <c r="WPM895" s="14"/>
      <c r="WPN895" s="14"/>
      <c r="WPO895" s="14"/>
      <c r="WPP895" s="14"/>
      <c r="WPQ895" s="14"/>
      <c r="WPR895" s="14"/>
      <c r="WPS895" s="14"/>
      <c r="WPT895" s="14"/>
      <c r="WPU895" s="14"/>
      <c r="WPV895" s="14"/>
      <c r="WPW895" s="14"/>
      <c r="WPX895" s="14"/>
      <c r="WPY895" s="14"/>
      <c r="WPZ895" s="14"/>
      <c r="WQA895" s="14"/>
      <c r="WQB895" s="14"/>
      <c r="WQC895" s="14"/>
      <c r="WQD895" s="14"/>
      <c r="WQE895" s="14"/>
      <c r="WQF895" s="14"/>
      <c r="WQG895" s="14"/>
      <c r="WQH895" s="14"/>
      <c r="WQI895" s="14"/>
      <c r="WQJ895" s="14"/>
      <c r="WQK895" s="14"/>
      <c r="WQL895" s="14"/>
      <c r="WQM895" s="14"/>
      <c r="WQN895" s="14"/>
      <c r="WQO895" s="14"/>
      <c r="WQP895" s="14"/>
      <c r="WQQ895" s="14"/>
      <c r="WQR895" s="14"/>
      <c r="WQS895" s="14"/>
      <c r="WQT895" s="14"/>
      <c r="WQU895" s="14"/>
      <c r="WQV895" s="14"/>
      <c r="WQW895" s="14"/>
      <c r="WQX895" s="14"/>
      <c r="WQY895" s="14"/>
      <c r="WQZ895" s="14"/>
      <c r="WRA895" s="14"/>
      <c r="WRB895" s="14"/>
      <c r="WRC895" s="14"/>
      <c r="WRD895" s="14"/>
      <c r="WRE895" s="14"/>
      <c r="WRF895" s="14"/>
      <c r="WRG895" s="14"/>
      <c r="WRH895" s="14"/>
      <c r="WRI895" s="14"/>
      <c r="WRJ895" s="14"/>
      <c r="WRK895" s="14"/>
      <c r="WRL895" s="14"/>
      <c r="WRM895" s="14"/>
      <c r="WRN895" s="14"/>
      <c r="WRO895" s="14"/>
      <c r="WRP895" s="14"/>
      <c r="WRQ895" s="14"/>
      <c r="WRR895" s="14"/>
      <c r="WRS895" s="14"/>
      <c r="WRT895" s="14"/>
      <c r="WRU895" s="14"/>
      <c r="WRV895" s="14"/>
      <c r="WRW895" s="14"/>
      <c r="WRX895" s="14"/>
      <c r="WRY895" s="14"/>
      <c r="WRZ895" s="14"/>
      <c r="WSA895" s="14"/>
      <c r="WSB895" s="14"/>
      <c r="WSC895" s="14"/>
      <c r="WSD895" s="14"/>
      <c r="WSE895" s="14"/>
      <c r="WSF895" s="14"/>
      <c r="WSG895" s="14"/>
      <c r="WSH895" s="14"/>
      <c r="WSI895" s="14"/>
      <c r="WSJ895" s="14"/>
      <c r="WSK895" s="14"/>
      <c r="WSL895" s="14"/>
      <c r="WSM895" s="14"/>
      <c r="WSN895" s="14"/>
      <c r="WSO895" s="14"/>
      <c r="WSP895" s="14"/>
      <c r="WSQ895" s="14"/>
      <c r="WSR895" s="14"/>
      <c r="WSS895" s="14"/>
      <c r="WST895" s="14"/>
      <c r="WSU895" s="14"/>
      <c r="WSV895" s="14"/>
      <c r="WSW895" s="14"/>
      <c r="WSX895" s="14"/>
      <c r="WSY895" s="14"/>
      <c r="WSZ895" s="14"/>
      <c r="WTA895" s="14"/>
      <c r="WTB895" s="14"/>
      <c r="WTC895" s="14"/>
      <c r="WTD895" s="14"/>
      <c r="WTE895" s="14"/>
      <c r="WTF895" s="14"/>
      <c r="WTG895" s="14"/>
      <c r="WTH895" s="14"/>
      <c r="WTI895" s="14"/>
      <c r="WTJ895" s="14"/>
      <c r="WTK895" s="14"/>
      <c r="WTL895" s="14"/>
      <c r="WTM895" s="14"/>
      <c r="WTN895" s="14"/>
      <c r="WTO895" s="14"/>
      <c r="WTP895" s="14"/>
      <c r="WTQ895" s="14"/>
      <c r="WTR895" s="14"/>
      <c r="WTS895" s="14"/>
      <c r="WTT895" s="14"/>
      <c r="WTU895" s="14"/>
      <c r="WTV895" s="14"/>
      <c r="WTW895" s="14"/>
      <c r="WTX895" s="14"/>
      <c r="WTY895" s="14"/>
      <c r="WTZ895" s="14"/>
      <c r="WUA895" s="14"/>
      <c r="WUB895" s="14"/>
      <c r="WUC895" s="14"/>
      <c r="WUD895" s="14"/>
      <c r="WUE895" s="14"/>
      <c r="WUF895" s="14"/>
      <c r="WUG895" s="14"/>
      <c r="WUH895" s="14"/>
      <c r="WUI895" s="14"/>
      <c r="WUJ895" s="14"/>
      <c r="WUK895" s="14"/>
      <c r="WUL895" s="14"/>
      <c r="WUM895" s="14"/>
      <c r="WUN895" s="14"/>
      <c r="WUO895" s="14"/>
      <c r="WUP895" s="14"/>
      <c r="WUQ895" s="14"/>
      <c r="WUR895" s="14"/>
      <c r="WUS895" s="14"/>
      <c r="WUT895" s="14"/>
      <c r="WUU895" s="14"/>
      <c r="WUV895" s="14"/>
      <c r="WUW895" s="14"/>
      <c r="WUX895" s="14"/>
      <c r="WUY895" s="14"/>
      <c r="WUZ895" s="14"/>
      <c r="WVA895" s="14"/>
      <c r="WVB895" s="14"/>
      <c r="WVC895" s="14"/>
      <c r="WVD895" s="14"/>
      <c r="WVE895" s="14"/>
      <c r="WVF895" s="14"/>
      <c r="WVG895" s="14"/>
      <c r="WVH895" s="14"/>
      <c r="WVI895" s="14"/>
      <c r="WVJ895" s="14"/>
      <c r="WVK895" s="14"/>
      <c r="WVL895" s="14"/>
      <c r="WVM895" s="14"/>
      <c r="WVN895" s="14"/>
      <c r="WVO895" s="14"/>
      <c r="WVP895" s="14"/>
      <c r="WVQ895" s="14"/>
      <c r="WVR895" s="14"/>
      <c r="WVS895" s="14"/>
      <c r="WVT895" s="14"/>
      <c r="WVU895" s="14"/>
      <c r="WVV895" s="14"/>
      <c r="WVW895" s="14"/>
      <c r="WVX895" s="14"/>
      <c r="WVY895" s="14"/>
      <c r="WVZ895" s="14"/>
      <c r="WWA895" s="14"/>
      <c r="WWB895" s="14"/>
      <c r="WWC895" s="14"/>
      <c r="WWD895" s="14"/>
      <c r="WWE895" s="14"/>
      <c r="WWF895" s="14"/>
      <c r="WWG895" s="14"/>
      <c r="WWH895" s="14"/>
      <c r="WWI895" s="14"/>
      <c r="WWJ895" s="14"/>
      <c r="WWK895" s="14"/>
      <c r="WWL895" s="14"/>
      <c r="WWM895" s="14"/>
      <c r="WWN895" s="14"/>
      <c r="WWO895" s="14"/>
      <c r="WWP895" s="14"/>
      <c r="WWQ895" s="14"/>
      <c r="WWR895" s="14"/>
      <c r="WWS895" s="14"/>
      <c r="WWT895" s="14"/>
      <c r="WWU895" s="14"/>
      <c r="WWV895" s="14"/>
      <c r="WWW895" s="14"/>
      <c r="WWX895" s="14"/>
      <c r="WWY895" s="14"/>
      <c r="WWZ895" s="14"/>
      <c r="WXA895" s="14"/>
      <c r="WXB895" s="14"/>
      <c r="WXC895" s="14"/>
      <c r="WXD895" s="14"/>
      <c r="WXE895" s="14"/>
      <c r="WXF895" s="14"/>
      <c r="WXG895" s="14"/>
      <c r="WXH895" s="14"/>
      <c r="WXI895" s="14"/>
      <c r="WXJ895" s="14"/>
      <c r="WXK895" s="14"/>
      <c r="WXL895" s="14"/>
      <c r="WXM895" s="14"/>
      <c r="WXN895" s="14"/>
      <c r="WXO895" s="14"/>
      <c r="WXP895" s="14"/>
      <c r="WXQ895" s="14"/>
      <c r="WXR895" s="14"/>
      <c r="WXS895" s="14"/>
      <c r="WXT895" s="14"/>
      <c r="WXU895" s="14"/>
      <c r="WXV895" s="14"/>
      <c r="WXW895" s="14"/>
      <c r="WXX895" s="14"/>
      <c r="WXY895" s="14"/>
      <c r="WXZ895" s="14"/>
      <c r="WYA895" s="14"/>
      <c r="WYB895" s="14"/>
      <c r="WYC895" s="14"/>
      <c r="WYD895" s="14"/>
      <c r="WYE895" s="14"/>
      <c r="WYF895" s="14"/>
      <c r="WYG895" s="14"/>
      <c r="WYH895" s="14"/>
      <c r="WYI895" s="14"/>
      <c r="WYJ895" s="14"/>
      <c r="WYK895" s="14"/>
      <c r="WYL895" s="14"/>
      <c r="WYM895" s="14"/>
      <c r="WYN895" s="14"/>
      <c r="WYO895" s="14"/>
      <c r="WYP895" s="14"/>
      <c r="WYQ895" s="14"/>
      <c r="WYR895" s="14"/>
      <c r="WYS895" s="14"/>
      <c r="WYT895" s="14"/>
      <c r="WYU895" s="14"/>
      <c r="WYV895" s="14"/>
      <c r="WYW895" s="14"/>
      <c r="WYX895" s="14"/>
      <c r="WYY895" s="14"/>
      <c r="WYZ895" s="14"/>
      <c r="WZA895" s="14"/>
      <c r="WZB895" s="14"/>
      <c r="WZC895" s="14"/>
      <c r="WZD895" s="14"/>
      <c r="WZE895" s="14"/>
      <c r="WZF895" s="14"/>
      <c r="WZG895" s="14"/>
      <c r="WZH895" s="14"/>
      <c r="WZI895" s="14"/>
      <c r="WZJ895" s="14"/>
      <c r="WZK895" s="14"/>
      <c r="WZL895" s="14"/>
      <c r="WZM895" s="14"/>
      <c r="WZN895" s="14"/>
      <c r="WZO895" s="14"/>
      <c r="WZP895" s="14"/>
      <c r="WZQ895" s="14"/>
      <c r="WZR895" s="14"/>
      <c r="WZS895" s="14"/>
      <c r="WZT895" s="14"/>
      <c r="WZU895" s="14"/>
      <c r="WZV895" s="14"/>
      <c r="WZW895" s="14"/>
      <c r="WZX895" s="14"/>
      <c r="WZY895" s="14"/>
      <c r="WZZ895" s="14"/>
      <c r="XAA895" s="14"/>
      <c r="XAB895" s="14"/>
      <c r="XAC895" s="14"/>
      <c r="XAD895" s="14"/>
      <c r="XAE895" s="14"/>
      <c r="XAF895" s="14"/>
      <c r="XAG895" s="14"/>
      <c r="XAH895" s="14"/>
      <c r="XAI895" s="14"/>
      <c r="XAJ895" s="14"/>
      <c r="XAK895" s="14"/>
      <c r="XAL895" s="14"/>
      <c r="XAM895" s="14"/>
      <c r="XAN895" s="14"/>
      <c r="XAO895" s="14"/>
      <c r="XAP895" s="14"/>
      <c r="XAQ895" s="14"/>
      <c r="XAR895" s="14"/>
      <c r="XAS895" s="14"/>
      <c r="XAT895" s="14"/>
      <c r="XAU895" s="14"/>
      <c r="XAV895" s="14"/>
      <c r="XAW895" s="14"/>
      <c r="XAX895" s="14"/>
      <c r="XAY895" s="14"/>
      <c r="XAZ895" s="14"/>
      <c r="XBA895" s="14"/>
      <c r="XBB895" s="14"/>
      <c r="XBC895" s="14"/>
      <c r="XBD895" s="14"/>
      <c r="XBE895" s="14"/>
      <c r="XBF895" s="14"/>
      <c r="XBG895" s="14"/>
      <c r="XBH895" s="14"/>
      <c r="XBI895" s="14"/>
      <c r="XBJ895" s="14"/>
      <c r="XBK895" s="14"/>
      <c r="XBL895" s="14"/>
      <c r="XBM895" s="14"/>
      <c r="XBN895" s="14"/>
      <c r="XBO895" s="14"/>
      <c r="XBP895" s="14"/>
      <c r="XBQ895" s="14"/>
      <c r="XBR895" s="14"/>
      <c r="XBS895" s="14"/>
      <c r="XBT895" s="14"/>
      <c r="XBU895" s="14"/>
      <c r="XBV895" s="14"/>
      <c r="XBW895" s="14"/>
      <c r="XBX895" s="14"/>
      <c r="XBY895" s="14"/>
      <c r="XBZ895" s="14"/>
      <c r="XCA895" s="14"/>
      <c r="XCB895" s="14"/>
      <c r="XCC895" s="14"/>
      <c r="XCD895" s="14"/>
      <c r="XCE895" s="14"/>
      <c r="XCF895" s="14"/>
      <c r="XCG895" s="14"/>
      <c r="XCH895" s="14"/>
      <c r="XCI895" s="14"/>
      <c r="XCJ895" s="14"/>
      <c r="XCK895" s="14"/>
      <c r="XCL895" s="14"/>
      <c r="XCM895" s="14"/>
      <c r="XCN895" s="14"/>
      <c r="XCO895" s="14"/>
      <c r="XCP895" s="14"/>
      <c r="XCQ895" s="14"/>
      <c r="XCR895" s="14"/>
      <c r="XCS895" s="14"/>
      <c r="XCT895" s="14"/>
      <c r="XCU895" s="14"/>
      <c r="XCV895" s="14"/>
      <c r="XCW895" s="14"/>
      <c r="XCX895" s="14"/>
      <c r="XCY895" s="14"/>
      <c r="XCZ895" s="14"/>
      <c r="XDA895" s="14"/>
      <c r="XDB895" s="14"/>
      <c r="XDC895" s="14"/>
      <c r="XDD895" s="14"/>
      <c r="XDE895" s="14"/>
      <c r="XDF895" s="14"/>
      <c r="XDG895" s="14"/>
      <c r="XDH895" s="14"/>
      <c r="XDI895" s="14"/>
      <c r="XDJ895" s="14"/>
      <c r="XDK895" s="14"/>
      <c r="XDL895" s="14"/>
      <c r="XDM895" s="14"/>
      <c r="XDN895" s="14"/>
      <c r="XDO895" s="14"/>
      <c r="XDP895" s="14"/>
      <c r="XDQ895" s="14"/>
      <c r="XDR895" s="14"/>
      <c r="XDS895" s="14"/>
      <c r="XDT895" s="14"/>
      <c r="XDU895" s="14"/>
      <c r="XDV895" s="14"/>
      <c r="XDW895" s="14"/>
      <c r="XDX895" s="14"/>
      <c r="XDY895" s="14"/>
      <c r="XDZ895" s="14"/>
      <c r="XEA895" s="14"/>
      <c r="XEB895" s="14"/>
      <c r="XEC895" s="14"/>
      <c r="XED895" s="14"/>
      <c r="XEE895" s="14"/>
      <c r="XEF895" s="14"/>
      <c r="XEG895" s="14"/>
      <c r="XEH895" s="14"/>
      <c r="XEI895" s="14"/>
      <c r="XEJ895" s="14"/>
      <c r="XEK895" s="14"/>
      <c r="XEL895" s="14"/>
      <c r="XEM895" s="14"/>
      <c r="XEN895" s="14"/>
      <c r="XEO895" s="14"/>
      <c r="XEP895" s="14"/>
      <c r="XEQ895" s="14"/>
      <c r="XER895" s="14"/>
      <c r="XES895" s="14"/>
      <c r="XET895" s="14"/>
      <c r="XEU895" s="14"/>
      <c r="XEV895" s="14"/>
      <c r="XEW895" s="14"/>
      <c r="XEX895" s="14"/>
      <c r="XEY895" s="14"/>
      <c r="XEZ895" s="14"/>
      <c r="XFA895" s="14"/>
      <c r="XFB895" s="14"/>
      <c r="XFC895" s="14"/>
      <c r="XFD895" s="14"/>
    </row>
    <row r="896" spans="2:16384" hidden="1" x14ac:dyDescent="0.25">
      <c r="B896" s="63" t="s">
        <v>33</v>
      </c>
      <c r="C896" s="40" t="s">
        <v>62</v>
      </c>
      <c r="D896" s="83" t="s">
        <v>120</v>
      </c>
      <c r="E896" s="112" t="s">
        <v>46</v>
      </c>
      <c r="F896" s="25"/>
      <c r="G896" s="111">
        <v>1</v>
      </c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9">
        <f t="shared" si="53"/>
        <v>0</v>
      </c>
      <c r="AH896" s="22"/>
      <c r="AI896" s="22"/>
      <c r="AJ896" s="22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9">
        <f t="shared" si="56"/>
        <v>0</v>
      </c>
      <c r="BC896" s="1"/>
      <c r="BD896" s="1"/>
      <c r="BE896" s="1"/>
      <c r="BF896" s="1"/>
      <c r="BG896" s="9">
        <f t="shared" si="54"/>
        <v>1</v>
      </c>
      <c r="BH896" s="23">
        <f t="shared" si="55"/>
        <v>0</v>
      </c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  <c r="FL896" s="14"/>
      <c r="FM896" s="14"/>
      <c r="FN896" s="14"/>
      <c r="FO896" s="14"/>
      <c r="FP896" s="14"/>
      <c r="FQ896" s="14"/>
      <c r="FR896" s="14"/>
      <c r="FS896" s="14"/>
      <c r="FT896" s="14"/>
      <c r="FU896" s="14"/>
      <c r="FV896" s="14"/>
      <c r="FW896" s="14"/>
      <c r="FX896" s="14"/>
      <c r="FY896" s="14"/>
      <c r="FZ896" s="14"/>
      <c r="GA896" s="14"/>
      <c r="GB896" s="14"/>
      <c r="GC896" s="14"/>
      <c r="GD896" s="14"/>
      <c r="GE896" s="14"/>
      <c r="GF896" s="14"/>
      <c r="GG896" s="14"/>
      <c r="GH896" s="14"/>
      <c r="GI896" s="14"/>
      <c r="GJ896" s="14"/>
      <c r="GK896" s="14"/>
      <c r="GL896" s="14"/>
      <c r="GM896" s="14"/>
      <c r="GN896" s="14"/>
      <c r="GO896" s="14"/>
      <c r="GP896" s="14"/>
      <c r="GQ896" s="14"/>
      <c r="GR896" s="14"/>
      <c r="GS896" s="14"/>
      <c r="GT896" s="14"/>
      <c r="GU896" s="14"/>
      <c r="GV896" s="14"/>
      <c r="GW896" s="14"/>
      <c r="GX896" s="14"/>
      <c r="GY896" s="14"/>
      <c r="GZ896" s="14"/>
      <c r="HA896" s="14"/>
      <c r="HB896" s="14"/>
      <c r="HC896" s="14"/>
      <c r="HD896" s="14"/>
      <c r="HE896" s="14"/>
      <c r="HF896" s="14"/>
      <c r="HG896" s="14"/>
      <c r="HH896" s="14"/>
      <c r="HI896" s="14"/>
      <c r="HJ896" s="14"/>
      <c r="HK896" s="14"/>
      <c r="HL896" s="14"/>
      <c r="HM896" s="14"/>
      <c r="HN896" s="14"/>
      <c r="HO896" s="14"/>
      <c r="HP896" s="14"/>
      <c r="HQ896" s="14"/>
      <c r="HR896" s="14"/>
      <c r="HS896" s="14"/>
      <c r="HT896" s="14"/>
      <c r="HU896" s="14"/>
      <c r="HV896" s="14"/>
      <c r="HW896" s="14"/>
      <c r="HX896" s="14"/>
      <c r="HY896" s="14"/>
      <c r="HZ896" s="14"/>
      <c r="IA896" s="14"/>
      <c r="IB896" s="14"/>
      <c r="IC896" s="14"/>
      <c r="ID896" s="14"/>
      <c r="IE896" s="14"/>
      <c r="IF896" s="14"/>
      <c r="IG896" s="14"/>
      <c r="IH896" s="14"/>
      <c r="II896" s="14"/>
      <c r="IJ896" s="14"/>
      <c r="IK896" s="14"/>
      <c r="IL896" s="14"/>
      <c r="IM896" s="14"/>
      <c r="IN896" s="14"/>
      <c r="IO896" s="14"/>
      <c r="IP896" s="14"/>
      <c r="IQ896" s="14"/>
      <c r="IR896" s="14"/>
      <c r="IS896" s="14"/>
      <c r="IT896" s="14"/>
      <c r="IU896" s="14"/>
      <c r="IV896" s="14"/>
      <c r="IW896" s="14"/>
      <c r="IX896" s="14"/>
      <c r="IY896" s="14"/>
      <c r="IZ896" s="14"/>
      <c r="JA896" s="14"/>
      <c r="JB896" s="14"/>
      <c r="JC896" s="14"/>
      <c r="JD896" s="14"/>
      <c r="JE896" s="14"/>
      <c r="JF896" s="14"/>
      <c r="JG896" s="14"/>
      <c r="JH896" s="14"/>
      <c r="JI896" s="14"/>
      <c r="JJ896" s="14"/>
      <c r="JK896" s="14"/>
      <c r="JL896" s="14"/>
      <c r="JM896" s="14"/>
      <c r="JN896" s="14"/>
      <c r="JO896" s="14"/>
      <c r="JP896" s="14"/>
      <c r="JQ896" s="14"/>
      <c r="JR896" s="14"/>
      <c r="JS896" s="14"/>
      <c r="JT896" s="14"/>
      <c r="JU896" s="14"/>
      <c r="JV896" s="14"/>
      <c r="JW896" s="14"/>
      <c r="JX896" s="14"/>
      <c r="JY896" s="14"/>
      <c r="JZ896" s="14"/>
      <c r="KA896" s="14"/>
      <c r="KB896" s="14"/>
      <c r="KC896" s="14"/>
      <c r="KD896" s="14"/>
      <c r="KE896" s="14"/>
      <c r="KF896" s="14"/>
      <c r="KG896" s="14"/>
      <c r="KH896" s="14"/>
      <c r="KI896" s="14"/>
      <c r="KJ896" s="14"/>
      <c r="KK896" s="14"/>
      <c r="KL896" s="14"/>
      <c r="KM896" s="14"/>
      <c r="KN896" s="14"/>
      <c r="KO896" s="14"/>
      <c r="KP896" s="14"/>
      <c r="KQ896" s="14"/>
      <c r="KR896" s="14"/>
      <c r="KS896" s="14"/>
      <c r="KT896" s="14"/>
      <c r="KU896" s="14"/>
      <c r="KV896" s="14"/>
      <c r="KW896" s="14"/>
      <c r="KX896" s="14"/>
      <c r="KY896" s="14"/>
      <c r="KZ896" s="14"/>
      <c r="LA896" s="14"/>
      <c r="LB896" s="14"/>
      <c r="LC896" s="14"/>
      <c r="LD896" s="14"/>
      <c r="LE896" s="14"/>
      <c r="LF896" s="14"/>
      <c r="LG896" s="14"/>
      <c r="LH896" s="14"/>
      <c r="LI896" s="14"/>
      <c r="LJ896" s="14"/>
      <c r="LK896" s="14"/>
      <c r="LL896" s="14"/>
      <c r="LM896" s="14"/>
      <c r="LN896" s="14"/>
      <c r="LO896" s="14"/>
      <c r="LP896" s="14"/>
      <c r="LQ896" s="14"/>
      <c r="LR896" s="14"/>
      <c r="LS896" s="14"/>
      <c r="LT896" s="14"/>
      <c r="LU896" s="14"/>
      <c r="LV896" s="14"/>
      <c r="LW896" s="14"/>
      <c r="LX896" s="14"/>
      <c r="LY896" s="14"/>
      <c r="LZ896" s="14"/>
      <c r="MA896" s="14"/>
      <c r="MB896" s="14"/>
      <c r="MC896" s="14"/>
      <c r="MD896" s="14"/>
      <c r="ME896" s="14"/>
      <c r="MF896" s="14"/>
      <c r="MG896" s="14"/>
      <c r="MH896" s="14"/>
      <c r="MI896" s="14"/>
      <c r="MJ896" s="14"/>
      <c r="MK896" s="14"/>
      <c r="ML896" s="14"/>
      <c r="MM896" s="14"/>
      <c r="MN896" s="14"/>
      <c r="MO896" s="14"/>
      <c r="MP896" s="14"/>
      <c r="MQ896" s="14"/>
      <c r="MR896" s="14"/>
      <c r="MS896" s="14"/>
      <c r="MT896" s="14"/>
      <c r="MU896" s="14"/>
      <c r="MV896" s="14"/>
      <c r="MW896" s="14"/>
      <c r="MX896" s="14"/>
      <c r="MY896" s="14"/>
      <c r="MZ896" s="14"/>
      <c r="NA896" s="14"/>
      <c r="NB896" s="14"/>
      <c r="NC896" s="14"/>
      <c r="ND896" s="14"/>
      <c r="NE896" s="14"/>
      <c r="NF896" s="14"/>
      <c r="NG896" s="14"/>
      <c r="NH896" s="14"/>
      <c r="NI896" s="14"/>
      <c r="NJ896" s="14"/>
      <c r="NK896" s="14"/>
      <c r="NL896" s="14"/>
      <c r="NM896" s="14"/>
      <c r="NN896" s="14"/>
      <c r="NO896" s="14"/>
      <c r="NP896" s="14"/>
      <c r="NQ896" s="14"/>
      <c r="NR896" s="14"/>
      <c r="NS896" s="14"/>
      <c r="NT896" s="14"/>
      <c r="NU896" s="14"/>
      <c r="NV896" s="14"/>
      <c r="NW896" s="14"/>
      <c r="NX896" s="14"/>
      <c r="NY896" s="14"/>
      <c r="NZ896" s="14"/>
      <c r="OA896" s="14"/>
      <c r="OB896" s="14"/>
      <c r="OC896" s="14"/>
      <c r="OD896" s="14"/>
      <c r="OE896" s="14"/>
      <c r="OF896" s="14"/>
      <c r="OG896" s="14"/>
      <c r="OH896" s="14"/>
      <c r="OI896" s="14"/>
      <c r="OJ896" s="14"/>
      <c r="OK896" s="14"/>
      <c r="OL896" s="14"/>
      <c r="OM896" s="14"/>
      <c r="ON896" s="14"/>
      <c r="OO896" s="14"/>
      <c r="OP896" s="14"/>
      <c r="OQ896" s="14"/>
      <c r="OR896" s="14"/>
      <c r="OS896" s="14"/>
      <c r="OT896" s="14"/>
      <c r="OU896" s="14"/>
      <c r="OV896" s="14"/>
      <c r="OW896" s="14"/>
      <c r="OX896" s="14"/>
      <c r="OY896" s="14"/>
      <c r="OZ896" s="14"/>
      <c r="PA896" s="14"/>
      <c r="PB896" s="14"/>
      <c r="PC896" s="14"/>
      <c r="PD896" s="14"/>
      <c r="PE896" s="14"/>
      <c r="PF896" s="14"/>
      <c r="PG896" s="14"/>
      <c r="PH896" s="14"/>
      <c r="PI896" s="14"/>
      <c r="PJ896" s="14"/>
      <c r="PK896" s="14"/>
      <c r="PL896" s="14"/>
      <c r="PM896" s="14"/>
      <c r="PN896" s="14"/>
      <c r="PO896" s="14"/>
      <c r="PP896" s="14"/>
      <c r="PQ896" s="14"/>
      <c r="PR896" s="14"/>
      <c r="PS896" s="14"/>
      <c r="PT896" s="14"/>
      <c r="PU896" s="14"/>
      <c r="PV896" s="14"/>
      <c r="PW896" s="14"/>
      <c r="PX896" s="14"/>
      <c r="PY896" s="14"/>
      <c r="PZ896" s="14"/>
      <c r="QA896" s="14"/>
      <c r="QB896" s="14"/>
      <c r="QC896" s="14"/>
      <c r="QD896" s="14"/>
      <c r="QE896" s="14"/>
      <c r="QF896" s="14"/>
      <c r="QG896" s="14"/>
      <c r="QH896" s="14"/>
      <c r="QI896" s="14"/>
      <c r="QJ896" s="14"/>
      <c r="QK896" s="14"/>
      <c r="QL896" s="14"/>
      <c r="QM896" s="14"/>
      <c r="QN896" s="14"/>
      <c r="QO896" s="14"/>
      <c r="QP896" s="14"/>
      <c r="QQ896" s="14"/>
      <c r="QR896" s="14"/>
      <c r="QS896" s="14"/>
      <c r="QT896" s="14"/>
      <c r="QU896" s="14"/>
      <c r="QV896" s="14"/>
      <c r="QW896" s="14"/>
      <c r="QX896" s="14"/>
      <c r="QY896" s="14"/>
      <c r="QZ896" s="14"/>
      <c r="RA896" s="14"/>
      <c r="RB896" s="14"/>
      <c r="RC896" s="14"/>
      <c r="RD896" s="14"/>
      <c r="RE896" s="14"/>
      <c r="RF896" s="14"/>
      <c r="RG896" s="14"/>
      <c r="RH896" s="14"/>
      <c r="RI896" s="14"/>
      <c r="RJ896" s="14"/>
      <c r="RK896" s="14"/>
      <c r="RL896" s="14"/>
      <c r="RM896" s="14"/>
      <c r="RN896" s="14"/>
      <c r="RO896" s="14"/>
      <c r="RP896" s="14"/>
      <c r="RQ896" s="14"/>
      <c r="RR896" s="14"/>
      <c r="RS896" s="14"/>
      <c r="RT896" s="14"/>
      <c r="RU896" s="14"/>
      <c r="RV896" s="14"/>
      <c r="RW896" s="14"/>
      <c r="RX896" s="14"/>
      <c r="RY896" s="14"/>
      <c r="RZ896" s="14"/>
      <c r="SA896" s="14"/>
      <c r="SB896" s="14"/>
      <c r="SC896" s="14"/>
      <c r="SD896" s="14"/>
      <c r="SE896" s="14"/>
      <c r="SF896" s="14"/>
      <c r="SG896" s="14"/>
      <c r="SH896" s="14"/>
      <c r="SI896" s="14"/>
      <c r="SJ896" s="14"/>
      <c r="SK896" s="14"/>
      <c r="SL896" s="14"/>
      <c r="SM896" s="14"/>
      <c r="SN896" s="14"/>
      <c r="SO896" s="14"/>
      <c r="SP896" s="14"/>
      <c r="SQ896" s="14"/>
      <c r="SR896" s="14"/>
      <c r="SS896" s="14"/>
      <c r="ST896" s="14"/>
      <c r="SU896" s="14"/>
      <c r="SV896" s="14"/>
      <c r="SW896" s="14"/>
      <c r="SX896" s="14"/>
      <c r="SY896" s="14"/>
      <c r="SZ896" s="14"/>
      <c r="TA896" s="14"/>
      <c r="TB896" s="14"/>
      <c r="TC896" s="14"/>
      <c r="TD896" s="14"/>
      <c r="TE896" s="14"/>
      <c r="TF896" s="14"/>
      <c r="TG896" s="14"/>
      <c r="TH896" s="14"/>
      <c r="TI896" s="14"/>
      <c r="TJ896" s="14"/>
      <c r="TK896" s="14"/>
      <c r="TL896" s="14"/>
      <c r="TM896" s="14"/>
      <c r="TN896" s="14"/>
      <c r="TO896" s="14"/>
      <c r="TP896" s="14"/>
      <c r="TQ896" s="14"/>
      <c r="TR896" s="14"/>
      <c r="TS896" s="14"/>
      <c r="TT896" s="14"/>
      <c r="TU896" s="14"/>
      <c r="TV896" s="14"/>
      <c r="TW896" s="14"/>
      <c r="TX896" s="14"/>
      <c r="TY896" s="14"/>
      <c r="TZ896" s="14"/>
      <c r="UA896" s="14"/>
      <c r="UB896" s="14"/>
      <c r="UC896" s="14"/>
      <c r="UD896" s="14"/>
      <c r="UE896" s="14"/>
      <c r="UF896" s="14"/>
      <c r="UG896" s="14"/>
      <c r="UH896" s="14"/>
      <c r="UI896" s="14"/>
      <c r="UJ896" s="14"/>
      <c r="UK896" s="14"/>
      <c r="UL896" s="14"/>
      <c r="UM896" s="14"/>
      <c r="UN896" s="14"/>
      <c r="UO896" s="14"/>
      <c r="UP896" s="14"/>
      <c r="UQ896" s="14"/>
      <c r="UR896" s="14"/>
      <c r="US896" s="14"/>
      <c r="UT896" s="14"/>
      <c r="UU896" s="14"/>
      <c r="UV896" s="14"/>
      <c r="UW896" s="14"/>
      <c r="UX896" s="14"/>
      <c r="UY896" s="14"/>
      <c r="UZ896" s="14"/>
      <c r="VA896" s="14"/>
      <c r="VB896" s="14"/>
      <c r="VC896" s="14"/>
      <c r="VD896" s="14"/>
      <c r="VE896" s="14"/>
      <c r="VF896" s="14"/>
      <c r="VG896" s="14"/>
      <c r="VH896" s="14"/>
      <c r="VI896" s="14"/>
      <c r="VJ896" s="14"/>
      <c r="VK896" s="14"/>
      <c r="VL896" s="14"/>
      <c r="VM896" s="14"/>
      <c r="VN896" s="14"/>
      <c r="VO896" s="14"/>
      <c r="VP896" s="14"/>
      <c r="VQ896" s="14"/>
      <c r="VR896" s="14"/>
      <c r="VS896" s="14"/>
      <c r="VT896" s="14"/>
      <c r="VU896" s="14"/>
      <c r="VV896" s="14"/>
      <c r="VW896" s="14"/>
      <c r="VX896" s="14"/>
      <c r="VY896" s="14"/>
      <c r="VZ896" s="14"/>
      <c r="WA896" s="14"/>
      <c r="WB896" s="14"/>
      <c r="WC896" s="14"/>
      <c r="WD896" s="14"/>
      <c r="WE896" s="14"/>
      <c r="WF896" s="14"/>
      <c r="WG896" s="14"/>
      <c r="WH896" s="14"/>
      <c r="WI896" s="14"/>
      <c r="WJ896" s="14"/>
      <c r="WK896" s="14"/>
      <c r="WL896" s="14"/>
      <c r="WM896" s="14"/>
      <c r="WN896" s="14"/>
      <c r="WO896" s="14"/>
      <c r="WP896" s="14"/>
      <c r="WQ896" s="14"/>
      <c r="WR896" s="14"/>
      <c r="WS896" s="14"/>
      <c r="WT896" s="14"/>
      <c r="WU896" s="14"/>
      <c r="WV896" s="14"/>
      <c r="WW896" s="14"/>
      <c r="WX896" s="14"/>
      <c r="WY896" s="14"/>
      <c r="WZ896" s="14"/>
      <c r="XA896" s="14"/>
      <c r="XB896" s="14"/>
      <c r="XC896" s="14"/>
      <c r="XD896" s="14"/>
      <c r="XE896" s="14"/>
      <c r="XF896" s="14"/>
      <c r="XG896" s="14"/>
      <c r="XH896" s="14"/>
      <c r="XI896" s="14"/>
      <c r="XJ896" s="14"/>
      <c r="XK896" s="14"/>
      <c r="XL896" s="14"/>
      <c r="XM896" s="14"/>
      <c r="XN896" s="14"/>
      <c r="XO896" s="14"/>
      <c r="XP896" s="14"/>
      <c r="XQ896" s="14"/>
      <c r="XR896" s="14"/>
      <c r="XS896" s="14"/>
      <c r="XT896" s="14"/>
      <c r="XU896" s="14"/>
      <c r="XV896" s="14"/>
      <c r="XW896" s="14"/>
      <c r="XX896" s="14"/>
      <c r="XY896" s="14"/>
      <c r="XZ896" s="14"/>
      <c r="YA896" s="14"/>
      <c r="YB896" s="14"/>
      <c r="YC896" s="14"/>
      <c r="YD896" s="14"/>
      <c r="YE896" s="14"/>
      <c r="YF896" s="14"/>
      <c r="YG896" s="14"/>
      <c r="YH896" s="14"/>
      <c r="YI896" s="14"/>
      <c r="YJ896" s="14"/>
      <c r="YK896" s="14"/>
      <c r="YL896" s="14"/>
      <c r="YM896" s="14"/>
      <c r="YN896" s="14"/>
      <c r="YO896" s="14"/>
      <c r="YP896" s="14"/>
      <c r="YQ896" s="14"/>
      <c r="YR896" s="14"/>
      <c r="YS896" s="14"/>
      <c r="YT896" s="14"/>
      <c r="YU896" s="14"/>
      <c r="YV896" s="14"/>
      <c r="YW896" s="14"/>
      <c r="YX896" s="14"/>
      <c r="YY896" s="14"/>
      <c r="YZ896" s="14"/>
      <c r="ZA896" s="14"/>
      <c r="ZB896" s="14"/>
      <c r="ZC896" s="14"/>
      <c r="ZD896" s="14"/>
      <c r="ZE896" s="14"/>
      <c r="ZF896" s="14"/>
      <c r="ZG896" s="14"/>
      <c r="ZH896" s="14"/>
      <c r="ZI896" s="14"/>
      <c r="ZJ896" s="14"/>
      <c r="ZK896" s="14"/>
      <c r="ZL896" s="14"/>
      <c r="ZM896" s="14"/>
      <c r="ZN896" s="14"/>
      <c r="ZO896" s="14"/>
      <c r="ZP896" s="14"/>
      <c r="ZQ896" s="14"/>
      <c r="ZR896" s="14"/>
      <c r="ZS896" s="14"/>
      <c r="ZT896" s="14"/>
      <c r="ZU896" s="14"/>
      <c r="ZV896" s="14"/>
      <c r="ZW896" s="14"/>
      <c r="ZX896" s="14"/>
      <c r="ZY896" s="14"/>
      <c r="ZZ896" s="14"/>
      <c r="AAA896" s="14"/>
      <c r="AAB896" s="14"/>
      <c r="AAC896" s="14"/>
      <c r="AAD896" s="14"/>
      <c r="AAE896" s="14"/>
      <c r="AAF896" s="14"/>
      <c r="AAG896" s="14"/>
      <c r="AAH896" s="14"/>
      <c r="AAI896" s="14"/>
      <c r="AAJ896" s="14"/>
      <c r="AAK896" s="14"/>
      <c r="AAL896" s="14"/>
      <c r="AAM896" s="14"/>
      <c r="AAN896" s="14"/>
      <c r="AAO896" s="14"/>
      <c r="AAP896" s="14"/>
      <c r="AAQ896" s="14"/>
      <c r="AAR896" s="14"/>
      <c r="AAS896" s="14"/>
      <c r="AAT896" s="14"/>
      <c r="AAU896" s="14"/>
      <c r="AAV896" s="14"/>
      <c r="AAW896" s="14"/>
      <c r="AAX896" s="14"/>
      <c r="AAY896" s="14"/>
      <c r="AAZ896" s="14"/>
      <c r="ABA896" s="14"/>
      <c r="ABB896" s="14"/>
      <c r="ABC896" s="14"/>
      <c r="ABD896" s="14"/>
      <c r="ABE896" s="14"/>
      <c r="ABF896" s="14"/>
      <c r="ABG896" s="14"/>
      <c r="ABH896" s="14"/>
      <c r="ABI896" s="14"/>
      <c r="ABJ896" s="14"/>
      <c r="ABK896" s="14"/>
      <c r="ABL896" s="14"/>
      <c r="ABM896" s="14"/>
      <c r="ABN896" s="14"/>
      <c r="ABO896" s="14"/>
      <c r="ABP896" s="14"/>
      <c r="ABQ896" s="14"/>
      <c r="ABR896" s="14"/>
      <c r="ABS896" s="14"/>
      <c r="ABT896" s="14"/>
      <c r="ABU896" s="14"/>
      <c r="ABV896" s="14"/>
      <c r="ABW896" s="14"/>
      <c r="ABX896" s="14"/>
      <c r="ABY896" s="14"/>
      <c r="ABZ896" s="14"/>
      <c r="ACA896" s="14"/>
      <c r="ACB896" s="14"/>
      <c r="ACC896" s="14"/>
      <c r="ACD896" s="14"/>
      <c r="ACE896" s="14"/>
      <c r="ACF896" s="14"/>
      <c r="ACG896" s="14"/>
      <c r="ACH896" s="14"/>
      <c r="ACI896" s="14"/>
      <c r="ACJ896" s="14"/>
      <c r="ACK896" s="14"/>
      <c r="ACL896" s="14"/>
      <c r="ACM896" s="14"/>
      <c r="ACN896" s="14"/>
      <c r="ACO896" s="14"/>
      <c r="ACP896" s="14"/>
      <c r="ACQ896" s="14"/>
      <c r="ACR896" s="14"/>
      <c r="ACS896" s="14"/>
      <c r="ACT896" s="14"/>
      <c r="ACU896" s="14"/>
      <c r="ACV896" s="14"/>
      <c r="ACW896" s="14"/>
      <c r="ACX896" s="14"/>
      <c r="ACY896" s="14"/>
      <c r="ACZ896" s="14"/>
      <c r="ADA896" s="14"/>
      <c r="ADB896" s="14"/>
      <c r="ADC896" s="14"/>
      <c r="ADD896" s="14"/>
      <c r="ADE896" s="14"/>
      <c r="ADF896" s="14"/>
      <c r="ADG896" s="14"/>
      <c r="ADH896" s="14"/>
      <c r="ADI896" s="14"/>
      <c r="ADJ896" s="14"/>
      <c r="ADK896" s="14"/>
      <c r="ADL896" s="14"/>
      <c r="ADM896" s="14"/>
      <c r="ADN896" s="14"/>
      <c r="ADO896" s="14"/>
      <c r="ADP896" s="14"/>
      <c r="ADQ896" s="14"/>
      <c r="ADR896" s="14"/>
      <c r="ADS896" s="14"/>
      <c r="ADT896" s="14"/>
      <c r="ADU896" s="14"/>
      <c r="ADV896" s="14"/>
      <c r="ADW896" s="14"/>
      <c r="ADX896" s="14"/>
      <c r="ADY896" s="14"/>
      <c r="ADZ896" s="14"/>
      <c r="AEA896" s="14"/>
      <c r="AEB896" s="14"/>
      <c r="AEC896" s="14"/>
      <c r="AED896" s="14"/>
      <c r="AEE896" s="14"/>
      <c r="AEF896" s="14"/>
      <c r="AEG896" s="14"/>
      <c r="AEH896" s="14"/>
      <c r="AEI896" s="14"/>
      <c r="AEJ896" s="14"/>
      <c r="AEK896" s="14"/>
      <c r="AEL896" s="14"/>
      <c r="AEM896" s="14"/>
      <c r="AEN896" s="14"/>
      <c r="AEO896" s="14"/>
      <c r="AEP896" s="14"/>
      <c r="AEQ896" s="14"/>
      <c r="AER896" s="14"/>
      <c r="AES896" s="14"/>
      <c r="AET896" s="14"/>
      <c r="AEU896" s="14"/>
      <c r="AEV896" s="14"/>
      <c r="AEW896" s="14"/>
      <c r="AEX896" s="14"/>
      <c r="AEY896" s="14"/>
      <c r="AEZ896" s="14"/>
      <c r="AFA896" s="14"/>
      <c r="AFB896" s="14"/>
      <c r="AFC896" s="14"/>
      <c r="AFD896" s="14"/>
      <c r="AFE896" s="14"/>
      <c r="AFF896" s="14"/>
      <c r="AFG896" s="14"/>
      <c r="AFH896" s="14"/>
      <c r="AFI896" s="14"/>
      <c r="AFJ896" s="14"/>
      <c r="AFK896" s="14"/>
      <c r="AFL896" s="14"/>
      <c r="AFM896" s="14"/>
      <c r="AFN896" s="14"/>
      <c r="AFO896" s="14"/>
      <c r="AFP896" s="14"/>
      <c r="AFQ896" s="14"/>
      <c r="AFR896" s="14"/>
      <c r="AFS896" s="14"/>
      <c r="AFT896" s="14"/>
      <c r="AFU896" s="14"/>
      <c r="AFV896" s="14"/>
      <c r="AFW896" s="14"/>
      <c r="AFX896" s="14"/>
      <c r="AFY896" s="14"/>
      <c r="AFZ896" s="14"/>
      <c r="AGA896" s="14"/>
      <c r="AGB896" s="14"/>
      <c r="AGC896" s="14"/>
      <c r="AGD896" s="14"/>
      <c r="AGE896" s="14"/>
      <c r="AGF896" s="14"/>
      <c r="AGG896" s="14"/>
      <c r="AGH896" s="14"/>
      <c r="AGI896" s="14"/>
      <c r="AGJ896" s="14"/>
      <c r="AGK896" s="14"/>
      <c r="AGL896" s="14"/>
      <c r="AGM896" s="14"/>
      <c r="AGN896" s="14"/>
      <c r="AGO896" s="14"/>
      <c r="AGP896" s="14"/>
      <c r="AGQ896" s="14"/>
      <c r="AGR896" s="14"/>
      <c r="AGS896" s="14"/>
      <c r="AGT896" s="14"/>
      <c r="AGU896" s="14"/>
      <c r="AGV896" s="14"/>
      <c r="AGW896" s="14"/>
      <c r="AGX896" s="14"/>
      <c r="AGY896" s="14"/>
      <c r="AGZ896" s="14"/>
      <c r="AHA896" s="14"/>
      <c r="AHB896" s="14"/>
      <c r="AHC896" s="14"/>
      <c r="AHD896" s="14"/>
      <c r="AHE896" s="14"/>
      <c r="AHF896" s="14"/>
      <c r="AHG896" s="14"/>
      <c r="AHH896" s="14"/>
      <c r="AHI896" s="14"/>
      <c r="AHJ896" s="14"/>
      <c r="AHK896" s="14"/>
      <c r="AHL896" s="14"/>
      <c r="AHM896" s="14"/>
      <c r="AHN896" s="14"/>
      <c r="AHO896" s="14"/>
      <c r="AHP896" s="14"/>
      <c r="AHQ896" s="14"/>
      <c r="AHR896" s="14"/>
      <c r="AHS896" s="14"/>
      <c r="AHT896" s="14"/>
      <c r="AHU896" s="14"/>
      <c r="AHV896" s="14"/>
      <c r="AHW896" s="14"/>
      <c r="AHX896" s="14"/>
      <c r="AHY896" s="14"/>
      <c r="AHZ896" s="14"/>
      <c r="AIA896" s="14"/>
      <c r="AIB896" s="14"/>
      <c r="AIC896" s="14"/>
      <c r="AID896" s="14"/>
      <c r="AIE896" s="14"/>
      <c r="AIF896" s="14"/>
      <c r="AIG896" s="14"/>
      <c r="AIH896" s="14"/>
      <c r="AII896" s="14"/>
      <c r="AIJ896" s="14"/>
      <c r="AIK896" s="14"/>
      <c r="AIL896" s="14"/>
      <c r="AIM896" s="14"/>
      <c r="AIN896" s="14"/>
      <c r="AIO896" s="14"/>
      <c r="AIP896" s="14"/>
      <c r="AIQ896" s="14"/>
      <c r="AIR896" s="14"/>
      <c r="AIS896" s="14"/>
      <c r="AIT896" s="14"/>
      <c r="AIU896" s="14"/>
      <c r="AIV896" s="14"/>
      <c r="AIW896" s="14"/>
      <c r="AIX896" s="14"/>
      <c r="AIY896" s="14"/>
      <c r="AIZ896" s="14"/>
      <c r="AJA896" s="14"/>
      <c r="AJB896" s="14"/>
      <c r="AJC896" s="14"/>
      <c r="AJD896" s="14"/>
      <c r="AJE896" s="14"/>
      <c r="AJF896" s="14"/>
      <c r="AJG896" s="14"/>
      <c r="AJH896" s="14"/>
      <c r="AJI896" s="14"/>
      <c r="AJJ896" s="14"/>
      <c r="AJK896" s="14"/>
      <c r="AJL896" s="14"/>
      <c r="AJM896" s="14"/>
      <c r="AJN896" s="14"/>
      <c r="AJO896" s="14"/>
      <c r="AJP896" s="14"/>
      <c r="AJQ896" s="14"/>
      <c r="AJR896" s="14"/>
      <c r="AJS896" s="14"/>
      <c r="AJT896" s="14"/>
      <c r="AJU896" s="14"/>
      <c r="AJV896" s="14"/>
      <c r="AJW896" s="14"/>
      <c r="AJX896" s="14"/>
      <c r="AJY896" s="14"/>
      <c r="AJZ896" s="14"/>
      <c r="AKA896" s="14"/>
      <c r="AKB896" s="14"/>
      <c r="AKC896" s="14"/>
      <c r="AKD896" s="14"/>
      <c r="AKE896" s="14"/>
      <c r="AKF896" s="14"/>
      <c r="AKG896" s="14"/>
      <c r="AKH896" s="14"/>
      <c r="AKI896" s="14"/>
      <c r="AKJ896" s="14"/>
      <c r="AKK896" s="14"/>
      <c r="AKL896" s="14"/>
      <c r="AKM896" s="14"/>
      <c r="AKN896" s="14"/>
      <c r="AKO896" s="14"/>
      <c r="AKP896" s="14"/>
      <c r="AKQ896" s="14"/>
      <c r="AKR896" s="14"/>
      <c r="AKS896" s="14"/>
      <c r="AKT896" s="14"/>
      <c r="AKU896" s="14"/>
      <c r="AKV896" s="14"/>
      <c r="AKW896" s="14"/>
      <c r="AKX896" s="14"/>
      <c r="AKY896" s="14"/>
      <c r="AKZ896" s="14"/>
      <c r="ALA896" s="14"/>
      <c r="ALB896" s="14"/>
      <c r="ALC896" s="14"/>
      <c r="ALD896" s="14"/>
      <c r="ALE896" s="14"/>
      <c r="ALF896" s="14"/>
      <c r="ALG896" s="14"/>
      <c r="ALH896" s="14"/>
      <c r="ALI896" s="14"/>
      <c r="ALJ896" s="14"/>
      <c r="ALK896" s="14"/>
      <c r="ALL896" s="14"/>
      <c r="ALM896" s="14"/>
      <c r="ALN896" s="14"/>
      <c r="ALO896" s="14"/>
      <c r="ALP896" s="14"/>
      <c r="ALQ896" s="14"/>
      <c r="ALR896" s="14"/>
      <c r="ALS896" s="14"/>
      <c r="ALT896" s="14"/>
      <c r="ALU896" s="14"/>
      <c r="ALV896" s="14"/>
      <c r="ALW896" s="14"/>
      <c r="ALX896" s="14"/>
      <c r="ALY896" s="14"/>
      <c r="ALZ896" s="14"/>
      <c r="AMA896" s="14"/>
      <c r="AMB896" s="14"/>
      <c r="AMC896" s="14"/>
      <c r="AMD896" s="14"/>
      <c r="AME896" s="14"/>
      <c r="AMF896" s="14"/>
      <c r="AMG896" s="14"/>
      <c r="AMH896" s="14"/>
      <c r="AMI896" s="14"/>
      <c r="AMJ896" s="14"/>
      <c r="AMK896" s="14"/>
      <c r="AML896" s="14"/>
      <c r="AMM896" s="14"/>
      <c r="AMN896" s="14"/>
      <c r="AMO896" s="14"/>
      <c r="AMP896" s="14"/>
      <c r="AMQ896" s="14"/>
      <c r="AMR896" s="14"/>
      <c r="AMS896" s="14"/>
      <c r="AMT896" s="14"/>
      <c r="AMU896" s="14"/>
      <c r="AMV896" s="14"/>
      <c r="AMW896" s="14"/>
      <c r="AMX896" s="14"/>
      <c r="AMY896" s="14"/>
      <c r="AMZ896" s="14"/>
      <c r="ANA896" s="14"/>
      <c r="ANB896" s="14"/>
      <c r="ANC896" s="14"/>
      <c r="AND896" s="14"/>
      <c r="ANE896" s="14"/>
      <c r="ANF896" s="14"/>
      <c r="ANG896" s="14"/>
      <c r="ANH896" s="14"/>
      <c r="ANI896" s="14"/>
      <c r="ANJ896" s="14"/>
      <c r="ANK896" s="14"/>
      <c r="ANL896" s="14"/>
      <c r="ANM896" s="14"/>
      <c r="ANN896" s="14"/>
      <c r="ANO896" s="14"/>
      <c r="ANP896" s="14"/>
      <c r="ANQ896" s="14"/>
      <c r="ANR896" s="14"/>
      <c r="ANS896" s="14"/>
      <c r="ANT896" s="14"/>
      <c r="ANU896" s="14"/>
      <c r="ANV896" s="14"/>
      <c r="ANW896" s="14"/>
      <c r="ANX896" s="14"/>
      <c r="ANY896" s="14"/>
      <c r="ANZ896" s="14"/>
      <c r="AOA896" s="14"/>
      <c r="AOB896" s="14"/>
      <c r="AOC896" s="14"/>
      <c r="AOD896" s="14"/>
      <c r="AOE896" s="14"/>
      <c r="AOF896" s="14"/>
      <c r="AOG896" s="14"/>
      <c r="AOH896" s="14"/>
      <c r="AOI896" s="14"/>
      <c r="AOJ896" s="14"/>
      <c r="AOK896" s="14"/>
      <c r="AOL896" s="14"/>
      <c r="AOM896" s="14"/>
      <c r="AON896" s="14"/>
      <c r="AOO896" s="14"/>
      <c r="AOP896" s="14"/>
      <c r="AOQ896" s="14"/>
      <c r="AOR896" s="14"/>
      <c r="AOS896" s="14"/>
      <c r="AOT896" s="14"/>
      <c r="AOU896" s="14"/>
      <c r="AOV896" s="14"/>
      <c r="AOW896" s="14"/>
      <c r="AOX896" s="14"/>
      <c r="AOY896" s="14"/>
      <c r="AOZ896" s="14"/>
      <c r="APA896" s="14"/>
      <c r="APB896" s="14"/>
      <c r="APC896" s="14"/>
      <c r="APD896" s="14"/>
      <c r="APE896" s="14"/>
      <c r="APF896" s="14"/>
      <c r="APG896" s="14"/>
      <c r="APH896" s="14"/>
      <c r="API896" s="14"/>
      <c r="APJ896" s="14"/>
      <c r="APK896" s="14"/>
      <c r="APL896" s="14"/>
      <c r="APM896" s="14"/>
      <c r="APN896" s="14"/>
      <c r="APO896" s="14"/>
      <c r="APP896" s="14"/>
      <c r="APQ896" s="14"/>
      <c r="APR896" s="14"/>
      <c r="APS896" s="14"/>
      <c r="APT896" s="14"/>
      <c r="APU896" s="14"/>
      <c r="APV896" s="14"/>
      <c r="APW896" s="14"/>
      <c r="APX896" s="14"/>
      <c r="APY896" s="14"/>
      <c r="APZ896" s="14"/>
      <c r="AQA896" s="14"/>
      <c r="AQB896" s="14"/>
      <c r="AQC896" s="14"/>
      <c r="AQD896" s="14"/>
      <c r="AQE896" s="14"/>
      <c r="AQF896" s="14"/>
      <c r="AQG896" s="14"/>
      <c r="AQH896" s="14"/>
      <c r="AQI896" s="14"/>
      <c r="AQJ896" s="14"/>
      <c r="AQK896" s="14"/>
      <c r="AQL896" s="14"/>
      <c r="AQM896" s="14"/>
      <c r="AQN896" s="14"/>
      <c r="AQO896" s="14"/>
      <c r="AQP896" s="14"/>
      <c r="AQQ896" s="14"/>
      <c r="AQR896" s="14"/>
      <c r="AQS896" s="14"/>
      <c r="AQT896" s="14"/>
      <c r="AQU896" s="14"/>
      <c r="AQV896" s="14"/>
      <c r="AQW896" s="14"/>
      <c r="AQX896" s="14"/>
      <c r="AQY896" s="14"/>
      <c r="AQZ896" s="14"/>
      <c r="ARA896" s="14"/>
      <c r="ARB896" s="14"/>
      <c r="ARC896" s="14"/>
      <c r="ARD896" s="14"/>
      <c r="ARE896" s="14"/>
      <c r="ARF896" s="14"/>
      <c r="ARG896" s="14"/>
      <c r="ARH896" s="14"/>
      <c r="ARI896" s="14"/>
      <c r="ARJ896" s="14"/>
      <c r="ARK896" s="14"/>
      <c r="ARL896" s="14"/>
      <c r="ARM896" s="14"/>
      <c r="ARN896" s="14"/>
      <c r="ARO896" s="14"/>
      <c r="ARP896" s="14"/>
      <c r="ARQ896" s="14"/>
      <c r="ARR896" s="14"/>
      <c r="ARS896" s="14"/>
      <c r="ART896" s="14"/>
      <c r="ARU896" s="14"/>
      <c r="ARV896" s="14"/>
      <c r="ARW896" s="14"/>
      <c r="ARX896" s="14"/>
      <c r="ARY896" s="14"/>
      <c r="ARZ896" s="14"/>
      <c r="ASA896" s="14"/>
      <c r="ASB896" s="14"/>
      <c r="ASC896" s="14"/>
      <c r="ASD896" s="14"/>
      <c r="ASE896" s="14"/>
      <c r="ASF896" s="14"/>
      <c r="ASG896" s="14"/>
      <c r="ASH896" s="14"/>
      <c r="ASI896" s="14"/>
      <c r="ASJ896" s="14"/>
      <c r="ASK896" s="14"/>
      <c r="ASL896" s="14"/>
      <c r="ASM896" s="14"/>
      <c r="ASN896" s="14"/>
      <c r="ASO896" s="14"/>
      <c r="ASP896" s="14"/>
      <c r="ASQ896" s="14"/>
      <c r="ASR896" s="14"/>
      <c r="ASS896" s="14"/>
      <c r="AST896" s="14"/>
      <c r="ASU896" s="14"/>
      <c r="ASV896" s="14"/>
      <c r="ASW896" s="14"/>
      <c r="ASX896" s="14"/>
      <c r="ASY896" s="14"/>
      <c r="ASZ896" s="14"/>
      <c r="ATA896" s="14"/>
      <c r="ATB896" s="14"/>
      <c r="ATC896" s="14"/>
      <c r="ATD896" s="14"/>
      <c r="ATE896" s="14"/>
      <c r="ATF896" s="14"/>
      <c r="ATG896" s="14"/>
      <c r="ATH896" s="14"/>
      <c r="ATI896" s="14"/>
      <c r="ATJ896" s="14"/>
      <c r="ATK896" s="14"/>
      <c r="ATL896" s="14"/>
      <c r="ATM896" s="14"/>
      <c r="ATN896" s="14"/>
      <c r="ATO896" s="14"/>
      <c r="ATP896" s="14"/>
      <c r="ATQ896" s="14"/>
      <c r="ATR896" s="14"/>
      <c r="ATS896" s="14"/>
      <c r="ATT896" s="14"/>
      <c r="ATU896" s="14"/>
      <c r="ATV896" s="14"/>
      <c r="ATW896" s="14"/>
      <c r="ATX896" s="14"/>
      <c r="ATY896" s="14"/>
      <c r="ATZ896" s="14"/>
      <c r="AUA896" s="14"/>
      <c r="AUB896" s="14"/>
      <c r="AUC896" s="14"/>
      <c r="AUD896" s="14"/>
      <c r="AUE896" s="14"/>
      <c r="AUF896" s="14"/>
      <c r="AUG896" s="14"/>
      <c r="AUH896" s="14"/>
      <c r="AUI896" s="14"/>
      <c r="AUJ896" s="14"/>
      <c r="AUK896" s="14"/>
      <c r="AUL896" s="14"/>
      <c r="AUM896" s="14"/>
      <c r="AUN896" s="14"/>
      <c r="AUO896" s="14"/>
      <c r="AUP896" s="14"/>
      <c r="AUQ896" s="14"/>
      <c r="AUR896" s="14"/>
      <c r="AUS896" s="14"/>
      <c r="AUT896" s="14"/>
      <c r="AUU896" s="14"/>
      <c r="AUV896" s="14"/>
      <c r="AUW896" s="14"/>
      <c r="AUX896" s="14"/>
      <c r="AUY896" s="14"/>
      <c r="AUZ896" s="14"/>
      <c r="AVA896" s="14"/>
      <c r="AVB896" s="14"/>
      <c r="AVC896" s="14"/>
      <c r="AVD896" s="14"/>
      <c r="AVE896" s="14"/>
      <c r="AVF896" s="14"/>
      <c r="AVG896" s="14"/>
      <c r="AVH896" s="14"/>
      <c r="AVI896" s="14"/>
      <c r="AVJ896" s="14"/>
      <c r="AVK896" s="14"/>
      <c r="AVL896" s="14"/>
      <c r="AVM896" s="14"/>
      <c r="AVN896" s="14"/>
      <c r="AVO896" s="14"/>
      <c r="AVP896" s="14"/>
      <c r="AVQ896" s="14"/>
      <c r="AVR896" s="14"/>
      <c r="AVS896" s="14"/>
      <c r="AVT896" s="14"/>
      <c r="AVU896" s="14"/>
      <c r="AVV896" s="14"/>
      <c r="AVW896" s="14"/>
      <c r="AVX896" s="14"/>
      <c r="AVY896" s="14"/>
      <c r="AVZ896" s="14"/>
      <c r="AWA896" s="14"/>
      <c r="AWB896" s="14"/>
      <c r="AWC896" s="14"/>
      <c r="AWD896" s="14"/>
      <c r="AWE896" s="14"/>
      <c r="AWF896" s="14"/>
      <c r="AWG896" s="14"/>
      <c r="AWH896" s="14"/>
      <c r="AWI896" s="14"/>
      <c r="AWJ896" s="14"/>
      <c r="AWK896" s="14"/>
      <c r="AWL896" s="14"/>
      <c r="AWM896" s="14"/>
      <c r="AWN896" s="14"/>
      <c r="AWO896" s="14"/>
      <c r="AWP896" s="14"/>
      <c r="AWQ896" s="14"/>
      <c r="AWR896" s="14"/>
      <c r="AWS896" s="14"/>
      <c r="AWT896" s="14"/>
      <c r="AWU896" s="14"/>
      <c r="AWV896" s="14"/>
      <c r="AWW896" s="14"/>
      <c r="AWX896" s="14"/>
      <c r="AWY896" s="14"/>
      <c r="AWZ896" s="14"/>
      <c r="AXA896" s="14"/>
      <c r="AXB896" s="14"/>
      <c r="AXC896" s="14"/>
      <c r="AXD896" s="14"/>
      <c r="AXE896" s="14"/>
      <c r="AXF896" s="14"/>
      <c r="AXG896" s="14"/>
      <c r="AXH896" s="14"/>
      <c r="AXI896" s="14"/>
      <c r="AXJ896" s="14"/>
      <c r="AXK896" s="14"/>
      <c r="AXL896" s="14"/>
      <c r="AXM896" s="14"/>
      <c r="AXN896" s="14"/>
      <c r="AXO896" s="14"/>
      <c r="AXP896" s="14"/>
      <c r="AXQ896" s="14"/>
      <c r="AXR896" s="14"/>
      <c r="AXS896" s="14"/>
      <c r="AXT896" s="14"/>
      <c r="AXU896" s="14"/>
      <c r="AXV896" s="14"/>
      <c r="AXW896" s="14"/>
      <c r="AXX896" s="14"/>
      <c r="AXY896" s="14"/>
      <c r="AXZ896" s="14"/>
      <c r="AYA896" s="14"/>
      <c r="AYB896" s="14"/>
      <c r="AYC896" s="14"/>
      <c r="AYD896" s="14"/>
      <c r="AYE896" s="14"/>
      <c r="AYF896" s="14"/>
      <c r="AYG896" s="14"/>
      <c r="AYH896" s="14"/>
      <c r="AYI896" s="14"/>
      <c r="AYJ896" s="14"/>
      <c r="AYK896" s="14"/>
      <c r="AYL896" s="14"/>
      <c r="AYM896" s="14"/>
      <c r="AYN896" s="14"/>
      <c r="AYO896" s="14"/>
      <c r="AYP896" s="14"/>
      <c r="AYQ896" s="14"/>
      <c r="AYR896" s="14"/>
      <c r="AYS896" s="14"/>
      <c r="AYT896" s="14"/>
      <c r="AYU896" s="14"/>
      <c r="AYV896" s="14"/>
      <c r="AYW896" s="14"/>
      <c r="AYX896" s="14"/>
      <c r="AYY896" s="14"/>
      <c r="AYZ896" s="14"/>
      <c r="AZA896" s="14"/>
      <c r="AZB896" s="14"/>
      <c r="AZC896" s="14"/>
      <c r="AZD896" s="14"/>
      <c r="AZE896" s="14"/>
      <c r="AZF896" s="14"/>
      <c r="AZG896" s="14"/>
      <c r="AZH896" s="14"/>
      <c r="AZI896" s="14"/>
      <c r="AZJ896" s="14"/>
      <c r="AZK896" s="14"/>
      <c r="AZL896" s="14"/>
      <c r="AZM896" s="14"/>
      <c r="AZN896" s="14"/>
      <c r="AZO896" s="14"/>
      <c r="AZP896" s="14"/>
      <c r="AZQ896" s="14"/>
      <c r="AZR896" s="14"/>
      <c r="AZS896" s="14"/>
      <c r="AZT896" s="14"/>
      <c r="AZU896" s="14"/>
      <c r="AZV896" s="14"/>
      <c r="AZW896" s="14"/>
      <c r="AZX896" s="14"/>
      <c r="AZY896" s="14"/>
      <c r="AZZ896" s="14"/>
      <c r="BAA896" s="14"/>
      <c r="BAB896" s="14"/>
      <c r="BAC896" s="14"/>
      <c r="BAD896" s="14"/>
      <c r="BAE896" s="14"/>
      <c r="BAF896" s="14"/>
      <c r="BAG896" s="14"/>
      <c r="BAH896" s="14"/>
      <c r="BAI896" s="14"/>
      <c r="BAJ896" s="14"/>
      <c r="BAK896" s="14"/>
      <c r="BAL896" s="14"/>
      <c r="BAM896" s="14"/>
      <c r="BAN896" s="14"/>
      <c r="BAO896" s="14"/>
      <c r="BAP896" s="14"/>
      <c r="BAQ896" s="14"/>
      <c r="BAR896" s="14"/>
      <c r="BAS896" s="14"/>
      <c r="BAT896" s="14"/>
      <c r="BAU896" s="14"/>
      <c r="BAV896" s="14"/>
      <c r="BAW896" s="14"/>
      <c r="BAX896" s="14"/>
      <c r="BAY896" s="14"/>
      <c r="BAZ896" s="14"/>
      <c r="BBA896" s="14"/>
      <c r="BBB896" s="14"/>
      <c r="BBC896" s="14"/>
      <c r="BBD896" s="14"/>
      <c r="BBE896" s="14"/>
      <c r="BBF896" s="14"/>
      <c r="BBG896" s="14"/>
      <c r="BBH896" s="14"/>
      <c r="BBI896" s="14"/>
      <c r="BBJ896" s="14"/>
      <c r="BBK896" s="14"/>
      <c r="BBL896" s="14"/>
      <c r="BBM896" s="14"/>
      <c r="BBN896" s="14"/>
      <c r="BBO896" s="14"/>
      <c r="BBP896" s="14"/>
      <c r="BBQ896" s="14"/>
      <c r="BBR896" s="14"/>
      <c r="BBS896" s="14"/>
      <c r="BBT896" s="14"/>
      <c r="BBU896" s="14"/>
      <c r="BBV896" s="14"/>
      <c r="BBW896" s="14"/>
      <c r="BBX896" s="14"/>
      <c r="BBY896" s="14"/>
      <c r="BBZ896" s="14"/>
      <c r="BCA896" s="14"/>
      <c r="BCB896" s="14"/>
      <c r="BCC896" s="14"/>
      <c r="BCD896" s="14"/>
      <c r="BCE896" s="14"/>
      <c r="BCF896" s="14"/>
      <c r="BCG896" s="14"/>
      <c r="BCH896" s="14"/>
      <c r="BCI896" s="14"/>
      <c r="BCJ896" s="14"/>
      <c r="BCK896" s="14"/>
      <c r="BCL896" s="14"/>
      <c r="BCM896" s="14"/>
      <c r="BCN896" s="14"/>
      <c r="BCO896" s="14"/>
      <c r="BCP896" s="14"/>
      <c r="BCQ896" s="14"/>
      <c r="BCR896" s="14"/>
      <c r="BCS896" s="14"/>
      <c r="BCT896" s="14"/>
      <c r="BCU896" s="14"/>
      <c r="BCV896" s="14"/>
      <c r="BCW896" s="14"/>
      <c r="BCX896" s="14"/>
      <c r="BCY896" s="14"/>
      <c r="BCZ896" s="14"/>
      <c r="BDA896" s="14"/>
      <c r="BDB896" s="14"/>
      <c r="BDC896" s="14"/>
      <c r="BDD896" s="14"/>
      <c r="BDE896" s="14"/>
      <c r="BDF896" s="14"/>
      <c r="BDG896" s="14"/>
      <c r="BDH896" s="14"/>
      <c r="BDI896" s="14"/>
      <c r="BDJ896" s="14"/>
      <c r="BDK896" s="14"/>
      <c r="BDL896" s="14"/>
      <c r="BDM896" s="14"/>
      <c r="BDN896" s="14"/>
      <c r="BDO896" s="14"/>
      <c r="BDP896" s="14"/>
      <c r="BDQ896" s="14"/>
      <c r="BDR896" s="14"/>
      <c r="BDS896" s="14"/>
      <c r="BDT896" s="14"/>
      <c r="BDU896" s="14"/>
      <c r="BDV896" s="14"/>
      <c r="BDW896" s="14"/>
      <c r="BDX896" s="14"/>
      <c r="BDY896" s="14"/>
      <c r="BDZ896" s="14"/>
      <c r="BEA896" s="14"/>
      <c r="BEB896" s="14"/>
      <c r="BEC896" s="14"/>
      <c r="BED896" s="14"/>
      <c r="BEE896" s="14"/>
      <c r="BEF896" s="14"/>
      <c r="BEG896" s="14"/>
      <c r="BEH896" s="14"/>
      <c r="BEI896" s="14"/>
      <c r="BEJ896" s="14"/>
      <c r="BEK896" s="14"/>
      <c r="BEL896" s="14"/>
      <c r="BEM896" s="14"/>
      <c r="BEN896" s="14"/>
      <c r="BEO896" s="14"/>
      <c r="BEP896" s="14"/>
      <c r="BEQ896" s="14"/>
      <c r="BER896" s="14"/>
      <c r="BES896" s="14"/>
      <c r="BET896" s="14"/>
      <c r="BEU896" s="14"/>
      <c r="BEV896" s="14"/>
      <c r="BEW896" s="14"/>
      <c r="BEX896" s="14"/>
      <c r="BEY896" s="14"/>
      <c r="BEZ896" s="14"/>
      <c r="BFA896" s="14"/>
      <c r="BFB896" s="14"/>
      <c r="BFC896" s="14"/>
      <c r="BFD896" s="14"/>
      <c r="BFE896" s="14"/>
      <c r="BFF896" s="14"/>
      <c r="BFG896" s="14"/>
      <c r="BFH896" s="14"/>
      <c r="BFI896" s="14"/>
      <c r="BFJ896" s="14"/>
      <c r="BFK896" s="14"/>
      <c r="BFL896" s="14"/>
      <c r="BFM896" s="14"/>
      <c r="BFN896" s="14"/>
      <c r="BFO896" s="14"/>
      <c r="BFP896" s="14"/>
      <c r="BFQ896" s="14"/>
      <c r="BFR896" s="14"/>
      <c r="BFS896" s="14"/>
      <c r="BFT896" s="14"/>
      <c r="BFU896" s="14"/>
      <c r="BFV896" s="14"/>
      <c r="BFW896" s="14"/>
      <c r="BFX896" s="14"/>
      <c r="BFY896" s="14"/>
      <c r="BFZ896" s="14"/>
      <c r="BGA896" s="14"/>
      <c r="BGB896" s="14"/>
      <c r="BGC896" s="14"/>
      <c r="BGD896" s="14"/>
      <c r="BGE896" s="14"/>
      <c r="BGF896" s="14"/>
      <c r="BGG896" s="14"/>
      <c r="BGH896" s="14"/>
      <c r="BGI896" s="14"/>
      <c r="BGJ896" s="14"/>
      <c r="BGK896" s="14"/>
      <c r="BGL896" s="14"/>
      <c r="BGM896" s="14"/>
      <c r="BGN896" s="14"/>
      <c r="BGO896" s="14"/>
      <c r="BGP896" s="14"/>
      <c r="BGQ896" s="14"/>
      <c r="BGR896" s="14"/>
      <c r="BGS896" s="14"/>
      <c r="BGT896" s="14"/>
      <c r="BGU896" s="14"/>
      <c r="BGV896" s="14"/>
      <c r="BGW896" s="14"/>
      <c r="BGX896" s="14"/>
      <c r="BGY896" s="14"/>
      <c r="BGZ896" s="14"/>
      <c r="BHA896" s="14"/>
      <c r="BHB896" s="14"/>
      <c r="BHC896" s="14"/>
      <c r="BHD896" s="14"/>
      <c r="BHE896" s="14"/>
      <c r="BHF896" s="14"/>
      <c r="BHG896" s="14"/>
      <c r="BHH896" s="14"/>
      <c r="BHI896" s="14"/>
      <c r="BHJ896" s="14"/>
      <c r="BHK896" s="14"/>
      <c r="BHL896" s="14"/>
      <c r="BHM896" s="14"/>
      <c r="BHN896" s="14"/>
      <c r="BHO896" s="14"/>
      <c r="BHP896" s="14"/>
      <c r="BHQ896" s="14"/>
      <c r="BHR896" s="14"/>
      <c r="BHS896" s="14"/>
      <c r="BHT896" s="14"/>
      <c r="BHU896" s="14"/>
      <c r="BHV896" s="14"/>
      <c r="BHW896" s="14"/>
      <c r="BHX896" s="14"/>
      <c r="BHY896" s="14"/>
      <c r="BHZ896" s="14"/>
      <c r="BIA896" s="14"/>
      <c r="BIB896" s="14"/>
      <c r="BIC896" s="14"/>
      <c r="BID896" s="14"/>
      <c r="BIE896" s="14"/>
      <c r="BIF896" s="14"/>
      <c r="BIG896" s="14"/>
      <c r="BIH896" s="14"/>
      <c r="BII896" s="14"/>
      <c r="BIJ896" s="14"/>
      <c r="BIK896" s="14"/>
      <c r="BIL896" s="14"/>
      <c r="BIM896" s="14"/>
      <c r="BIN896" s="14"/>
      <c r="BIO896" s="14"/>
      <c r="BIP896" s="14"/>
      <c r="BIQ896" s="14"/>
      <c r="BIR896" s="14"/>
      <c r="BIS896" s="14"/>
      <c r="BIT896" s="14"/>
      <c r="BIU896" s="14"/>
      <c r="BIV896" s="14"/>
      <c r="BIW896" s="14"/>
      <c r="BIX896" s="14"/>
      <c r="BIY896" s="14"/>
      <c r="BIZ896" s="14"/>
      <c r="BJA896" s="14"/>
      <c r="BJB896" s="14"/>
      <c r="BJC896" s="14"/>
      <c r="BJD896" s="14"/>
      <c r="BJE896" s="14"/>
      <c r="BJF896" s="14"/>
      <c r="BJG896" s="14"/>
      <c r="BJH896" s="14"/>
      <c r="BJI896" s="14"/>
      <c r="BJJ896" s="14"/>
      <c r="BJK896" s="14"/>
      <c r="BJL896" s="14"/>
      <c r="BJM896" s="14"/>
      <c r="BJN896" s="14"/>
      <c r="BJO896" s="14"/>
      <c r="BJP896" s="14"/>
      <c r="BJQ896" s="14"/>
      <c r="BJR896" s="14"/>
      <c r="BJS896" s="14"/>
      <c r="BJT896" s="14"/>
      <c r="BJU896" s="14"/>
      <c r="BJV896" s="14"/>
      <c r="BJW896" s="14"/>
      <c r="BJX896" s="14"/>
      <c r="BJY896" s="14"/>
      <c r="BJZ896" s="14"/>
      <c r="BKA896" s="14"/>
      <c r="BKB896" s="14"/>
      <c r="BKC896" s="14"/>
      <c r="BKD896" s="14"/>
      <c r="BKE896" s="14"/>
      <c r="BKF896" s="14"/>
      <c r="BKG896" s="14"/>
      <c r="BKH896" s="14"/>
      <c r="BKI896" s="14"/>
      <c r="BKJ896" s="14"/>
      <c r="BKK896" s="14"/>
      <c r="BKL896" s="14"/>
      <c r="BKM896" s="14"/>
      <c r="BKN896" s="14"/>
      <c r="BKO896" s="14"/>
      <c r="BKP896" s="14"/>
      <c r="BKQ896" s="14"/>
      <c r="BKR896" s="14"/>
      <c r="BKS896" s="14"/>
      <c r="BKT896" s="14"/>
      <c r="BKU896" s="14"/>
      <c r="BKV896" s="14"/>
      <c r="BKW896" s="14"/>
      <c r="BKX896" s="14"/>
      <c r="BKY896" s="14"/>
      <c r="BKZ896" s="14"/>
      <c r="BLA896" s="14"/>
      <c r="BLB896" s="14"/>
      <c r="BLC896" s="14"/>
      <c r="BLD896" s="14"/>
      <c r="BLE896" s="14"/>
      <c r="BLF896" s="14"/>
      <c r="BLG896" s="14"/>
      <c r="BLH896" s="14"/>
      <c r="BLI896" s="14"/>
      <c r="BLJ896" s="14"/>
      <c r="BLK896" s="14"/>
      <c r="BLL896" s="14"/>
      <c r="BLM896" s="14"/>
      <c r="BLN896" s="14"/>
      <c r="BLO896" s="14"/>
      <c r="BLP896" s="14"/>
      <c r="BLQ896" s="14"/>
      <c r="BLR896" s="14"/>
      <c r="BLS896" s="14"/>
      <c r="BLT896" s="14"/>
      <c r="BLU896" s="14"/>
      <c r="BLV896" s="14"/>
      <c r="BLW896" s="14"/>
      <c r="BLX896" s="14"/>
      <c r="BLY896" s="14"/>
      <c r="BLZ896" s="14"/>
      <c r="BMA896" s="14"/>
      <c r="BMB896" s="14"/>
      <c r="BMC896" s="14"/>
      <c r="BMD896" s="14"/>
      <c r="BME896" s="14"/>
      <c r="BMF896" s="14"/>
      <c r="BMG896" s="14"/>
      <c r="BMH896" s="14"/>
      <c r="BMI896" s="14"/>
      <c r="BMJ896" s="14"/>
      <c r="BMK896" s="14"/>
      <c r="BML896" s="14"/>
      <c r="BMM896" s="14"/>
      <c r="BMN896" s="14"/>
      <c r="BMO896" s="14"/>
      <c r="BMP896" s="14"/>
      <c r="BMQ896" s="14"/>
      <c r="BMR896" s="14"/>
      <c r="BMS896" s="14"/>
      <c r="BMT896" s="14"/>
      <c r="BMU896" s="14"/>
      <c r="BMV896" s="14"/>
      <c r="BMW896" s="14"/>
      <c r="BMX896" s="14"/>
      <c r="BMY896" s="14"/>
      <c r="BMZ896" s="14"/>
      <c r="BNA896" s="14"/>
      <c r="BNB896" s="14"/>
      <c r="BNC896" s="14"/>
      <c r="BND896" s="14"/>
      <c r="BNE896" s="14"/>
      <c r="BNF896" s="14"/>
      <c r="BNG896" s="14"/>
      <c r="BNH896" s="14"/>
      <c r="BNI896" s="14"/>
      <c r="BNJ896" s="14"/>
      <c r="BNK896" s="14"/>
      <c r="BNL896" s="14"/>
      <c r="BNM896" s="14"/>
      <c r="BNN896" s="14"/>
      <c r="BNO896" s="14"/>
      <c r="BNP896" s="14"/>
      <c r="BNQ896" s="14"/>
      <c r="BNR896" s="14"/>
      <c r="BNS896" s="14"/>
      <c r="BNT896" s="14"/>
      <c r="BNU896" s="14"/>
      <c r="BNV896" s="14"/>
      <c r="BNW896" s="14"/>
      <c r="BNX896" s="14"/>
      <c r="BNY896" s="14"/>
      <c r="BNZ896" s="14"/>
      <c r="BOA896" s="14"/>
      <c r="BOB896" s="14"/>
      <c r="BOC896" s="14"/>
      <c r="BOD896" s="14"/>
      <c r="BOE896" s="14"/>
      <c r="BOF896" s="14"/>
      <c r="BOG896" s="14"/>
      <c r="BOH896" s="14"/>
      <c r="BOI896" s="14"/>
      <c r="BOJ896" s="14"/>
      <c r="BOK896" s="14"/>
      <c r="BOL896" s="14"/>
      <c r="BOM896" s="14"/>
      <c r="BON896" s="14"/>
      <c r="BOO896" s="14"/>
      <c r="BOP896" s="14"/>
      <c r="BOQ896" s="14"/>
      <c r="BOR896" s="14"/>
      <c r="BOS896" s="14"/>
      <c r="BOT896" s="14"/>
      <c r="BOU896" s="14"/>
      <c r="BOV896" s="14"/>
      <c r="BOW896" s="14"/>
      <c r="BOX896" s="14"/>
      <c r="BOY896" s="14"/>
      <c r="BOZ896" s="14"/>
      <c r="BPA896" s="14"/>
      <c r="BPB896" s="14"/>
      <c r="BPC896" s="14"/>
      <c r="BPD896" s="14"/>
      <c r="BPE896" s="14"/>
      <c r="BPF896" s="14"/>
      <c r="BPG896" s="14"/>
      <c r="BPH896" s="14"/>
      <c r="BPI896" s="14"/>
      <c r="BPJ896" s="14"/>
      <c r="BPK896" s="14"/>
      <c r="BPL896" s="14"/>
      <c r="BPM896" s="14"/>
      <c r="BPN896" s="14"/>
      <c r="BPO896" s="14"/>
      <c r="BPP896" s="14"/>
      <c r="BPQ896" s="14"/>
      <c r="BPR896" s="14"/>
      <c r="BPS896" s="14"/>
      <c r="BPT896" s="14"/>
      <c r="BPU896" s="14"/>
      <c r="BPV896" s="14"/>
      <c r="BPW896" s="14"/>
      <c r="BPX896" s="14"/>
      <c r="BPY896" s="14"/>
      <c r="BPZ896" s="14"/>
      <c r="BQA896" s="14"/>
      <c r="BQB896" s="14"/>
      <c r="BQC896" s="14"/>
      <c r="BQD896" s="14"/>
      <c r="BQE896" s="14"/>
      <c r="BQF896" s="14"/>
      <c r="BQG896" s="14"/>
      <c r="BQH896" s="14"/>
      <c r="BQI896" s="14"/>
      <c r="BQJ896" s="14"/>
      <c r="BQK896" s="14"/>
      <c r="BQL896" s="14"/>
      <c r="BQM896" s="14"/>
      <c r="BQN896" s="14"/>
      <c r="BQO896" s="14"/>
      <c r="BQP896" s="14"/>
      <c r="BQQ896" s="14"/>
      <c r="BQR896" s="14"/>
      <c r="BQS896" s="14"/>
      <c r="BQT896" s="14"/>
      <c r="BQU896" s="14"/>
      <c r="BQV896" s="14"/>
      <c r="BQW896" s="14"/>
      <c r="BQX896" s="14"/>
      <c r="BQY896" s="14"/>
      <c r="BQZ896" s="14"/>
      <c r="BRA896" s="14"/>
      <c r="BRB896" s="14"/>
      <c r="BRC896" s="14"/>
      <c r="BRD896" s="14"/>
      <c r="BRE896" s="14"/>
      <c r="BRF896" s="14"/>
      <c r="BRG896" s="14"/>
      <c r="BRH896" s="14"/>
      <c r="BRI896" s="14"/>
      <c r="BRJ896" s="14"/>
      <c r="BRK896" s="14"/>
      <c r="BRL896" s="14"/>
      <c r="BRM896" s="14"/>
      <c r="BRN896" s="14"/>
      <c r="BRO896" s="14"/>
      <c r="BRP896" s="14"/>
      <c r="BRQ896" s="14"/>
      <c r="BRR896" s="14"/>
      <c r="BRS896" s="14"/>
      <c r="BRT896" s="14"/>
      <c r="BRU896" s="14"/>
      <c r="BRV896" s="14"/>
      <c r="BRW896" s="14"/>
      <c r="BRX896" s="14"/>
      <c r="BRY896" s="14"/>
      <c r="BRZ896" s="14"/>
      <c r="BSA896" s="14"/>
      <c r="BSB896" s="14"/>
      <c r="BSC896" s="14"/>
      <c r="BSD896" s="14"/>
      <c r="BSE896" s="14"/>
      <c r="BSF896" s="14"/>
      <c r="BSG896" s="14"/>
      <c r="BSH896" s="14"/>
      <c r="BSI896" s="14"/>
      <c r="BSJ896" s="14"/>
      <c r="BSK896" s="14"/>
      <c r="BSL896" s="14"/>
      <c r="BSM896" s="14"/>
      <c r="BSN896" s="14"/>
      <c r="BSO896" s="14"/>
      <c r="BSP896" s="14"/>
      <c r="BSQ896" s="14"/>
      <c r="BSR896" s="14"/>
      <c r="BSS896" s="14"/>
      <c r="BST896" s="14"/>
      <c r="BSU896" s="14"/>
      <c r="BSV896" s="14"/>
      <c r="BSW896" s="14"/>
      <c r="BSX896" s="14"/>
      <c r="BSY896" s="14"/>
      <c r="BSZ896" s="14"/>
      <c r="BTA896" s="14"/>
      <c r="BTB896" s="14"/>
      <c r="BTC896" s="14"/>
      <c r="BTD896" s="14"/>
      <c r="BTE896" s="14"/>
      <c r="BTF896" s="14"/>
      <c r="BTG896" s="14"/>
      <c r="BTH896" s="14"/>
      <c r="BTI896" s="14"/>
      <c r="BTJ896" s="14"/>
      <c r="BTK896" s="14"/>
      <c r="BTL896" s="14"/>
      <c r="BTM896" s="14"/>
      <c r="BTN896" s="14"/>
      <c r="BTO896" s="14"/>
      <c r="BTP896" s="14"/>
      <c r="BTQ896" s="14"/>
      <c r="BTR896" s="14"/>
      <c r="BTS896" s="14"/>
      <c r="BTT896" s="14"/>
      <c r="BTU896" s="14"/>
      <c r="BTV896" s="14"/>
      <c r="BTW896" s="14"/>
      <c r="BTX896" s="14"/>
      <c r="BTY896" s="14"/>
      <c r="BTZ896" s="14"/>
      <c r="BUA896" s="14"/>
      <c r="BUB896" s="14"/>
      <c r="BUC896" s="14"/>
      <c r="BUD896" s="14"/>
      <c r="BUE896" s="14"/>
      <c r="BUF896" s="14"/>
      <c r="BUG896" s="14"/>
      <c r="BUH896" s="14"/>
      <c r="BUI896" s="14"/>
      <c r="BUJ896" s="14"/>
      <c r="BUK896" s="14"/>
      <c r="BUL896" s="14"/>
      <c r="BUM896" s="14"/>
      <c r="BUN896" s="14"/>
      <c r="BUO896" s="14"/>
      <c r="BUP896" s="14"/>
      <c r="BUQ896" s="14"/>
      <c r="BUR896" s="14"/>
      <c r="BUS896" s="14"/>
      <c r="BUT896" s="14"/>
      <c r="BUU896" s="14"/>
      <c r="BUV896" s="14"/>
      <c r="BUW896" s="14"/>
      <c r="BUX896" s="14"/>
      <c r="BUY896" s="14"/>
      <c r="BUZ896" s="14"/>
      <c r="BVA896" s="14"/>
      <c r="BVB896" s="14"/>
      <c r="BVC896" s="14"/>
      <c r="BVD896" s="14"/>
      <c r="BVE896" s="14"/>
      <c r="BVF896" s="14"/>
      <c r="BVG896" s="14"/>
      <c r="BVH896" s="14"/>
      <c r="BVI896" s="14"/>
      <c r="BVJ896" s="14"/>
      <c r="BVK896" s="14"/>
      <c r="BVL896" s="14"/>
      <c r="BVM896" s="14"/>
      <c r="BVN896" s="14"/>
      <c r="BVO896" s="14"/>
      <c r="BVP896" s="14"/>
      <c r="BVQ896" s="14"/>
      <c r="BVR896" s="14"/>
      <c r="BVS896" s="14"/>
      <c r="BVT896" s="14"/>
      <c r="BVU896" s="14"/>
      <c r="BVV896" s="14"/>
      <c r="BVW896" s="14"/>
      <c r="BVX896" s="14"/>
      <c r="BVY896" s="14"/>
      <c r="BVZ896" s="14"/>
      <c r="BWA896" s="14"/>
      <c r="BWB896" s="14"/>
      <c r="BWC896" s="14"/>
      <c r="BWD896" s="14"/>
      <c r="BWE896" s="14"/>
      <c r="BWF896" s="14"/>
      <c r="BWG896" s="14"/>
      <c r="BWH896" s="14"/>
      <c r="BWI896" s="14"/>
      <c r="BWJ896" s="14"/>
      <c r="BWK896" s="14"/>
      <c r="BWL896" s="14"/>
      <c r="BWM896" s="14"/>
      <c r="BWN896" s="14"/>
      <c r="BWO896" s="14"/>
      <c r="BWP896" s="14"/>
      <c r="BWQ896" s="14"/>
      <c r="BWR896" s="14"/>
      <c r="BWS896" s="14"/>
      <c r="BWT896" s="14"/>
      <c r="BWU896" s="14"/>
      <c r="BWV896" s="14"/>
      <c r="BWW896" s="14"/>
      <c r="BWX896" s="14"/>
      <c r="BWY896" s="14"/>
      <c r="BWZ896" s="14"/>
      <c r="BXA896" s="14"/>
      <c r="BXB896" s="14"/>
      <c r="BXC896" s="14"/>
      <c r="BXD896" s="14"/>
      <c r="BXE896" s="14"/>
      <c r="BXF896" s="14"/>
      <c r="BXG896" s="14"/>
      <c r="BXH896" s="14"/>
      <c r="BXI896" s="14"/>
      <c r="BXJ896" s="14"/>
      <c r="BXK896" s="14"/>
      <c r="BXL896" s="14"/>
      <c r="BXM896" s="14"/>
      <c r="BXN896" s="14"/>
      <c r="BXO896" s="14"/>
      <c r="BXP896" s="14"/>
      <c r="BXQ896" s="14"/>
      <c r="BXR896" s="14"/>
      <c r="BXS896" s="14"/>
      <c r="BXT896" s="14"/>
      <c r="BXU896" s="14"/>
      <c r="BXV896" s="14"/>
      <c r="BXW896" s="14"/>
      <c r="BXX896" s="14"/>
      <c r="BXY896" s="14"/>
      <c r="BXZ896" s="14"/>
      <c r="BYA896" s="14"/>
      <c r="BYB896" s="14"/>
      <c r="BYC896" s="14"/>
      <c r="BYD896" s="14"/>
      <c r="BYE896" s="14"/>
      <c r="BYF896" s="14"/>
      <c r="BYG896" s="14"/>
      <c r="BYH896" s="14"/>
      <c r="BYI896" s="14"/>
      <c r="BYJ896" s="14"/>
      <c r="BYK896" s="14"/>
      <c r="BYL896" s="14"/>
      <c r="BYM896" s="14"/>
      <c r="BYN896" s="14"/>
      <c r="BYO896" s="14"/>
      <c r="BYP896" s="14"/>
      <c r="BYQ896" s="14"/>
      <c r="BYR896" s="14"/>
      <c r="BYS896" s="14"/>
      <c r="BYT896" s="14"/>
      <c r="BYU896" s="14"/>
      <c r="BYV896" s="14"/>
      <c r="BYW896" s="14"/>
      <c r="BYX896" s="14"/>
      <c r="BYY896" s="14"/>
      <c r="BYZ896" s="14"/>
      <c r="BZA896" s="14"/>
      <c r="BZB896" s="14"/>
      <c r="BZC896" s="14"/>
      <c r="BZD896" s="14"/>
      <c r="BZE896" s="14"/>
      <c r="BZF896" s="14"/>
      <c r="BZG896" s="14"/>
      <c r="BZH896" s="14"/>
      <c r="BZI896" s="14"/>
      <c r="BZJ896" s="14"/>
      <c r="BZK896" s="14"/>
      <c r="BZL896" s="14"/>
      <c r="BZM896" s="14"/>
      <c r="BZN896" s="14"/>
      <c r="BZO896" s="14"/>
      <c r="BZP896" s="14"/>
      <c r="BZQ896" s="14"/>
      <c r="BZR896" s="14"/>
      <c r="BZS896" s="14"/>
      <c r="BZT896" s="14"/>
      <c r="BZU896" s="14"/>
      <c r="BZV896" s="14"/>
      <c r="BZW896" s="14"/>
      <c r="BZX896" s="14"/>
      <c r="BZY896" s="14"/>
      <c r="BZZ896" s="14"/>
      <c r="CAA896" s="14"/>
      <c r="CAB896" s="14"/>
      <c r="CAC896" s="14"/>
      <c r="CAD896" s="14"/>
      <c r="CAE896" s="14"/>
      <c r="CAF896" s="14"/>
      <c r="CAG896" s="14"/>
      <c r="CAH896" s="14"/>
      <c r="CAI896" s="14"/>
      <c r="CAJ896" s="14"/>
      <c r="CAK896" s="14"/>
      <c r="CAL896" s="14"/>
      <c r="CAM896" s="14"/>
      <c r="CAN896" s="14"/>
      <c r="CAO896" s="14"/>
      <c r="CAP896" s="14"/>
      <c r="CAQ896" s="14"/>
      <c r="CAR896" s="14"/>
      <c r="CAS896" s="14"/>
      <c r="CAT896" s="14"/>
      <c r="CAU896" s="14"/>
      <c r="CAV896" s="14"/>
      <c r="CAW896" s="14"/>
      <c r="CAX896" s="14"/>
      <c r="CAY896" s="14"/>
      <c r="CAZ896" s="14"/>
      <c r="CBA896" s="14"/>
      <c r="CBB896" s="14"/>
      <c r="CBC896" s="14"/>
      <c r="CBD896" s="14"/>
      <c r="CBE896" s="14"/>
      <c r="CBF896" s="14"/>
      <c r="CBG896" s="14"/>
      <c r="CBH896" s="14"/>
      <c r="CBI896" s="14"/>
      <c r="CBJ896" s="14"/>
      <c r="CBK896" s="14"/>
      <c r="CBL896" s="14"/>
      <c r="CBM896" s="14"/>
      <c r="CBN896" s="14"/>
      <c r="CBO896" s="14"/>
      <c r="CBP896" s="14"/>
      <c r="CBQ896" s="14"/>
      <c r="CBR896" s="14"/>
      <c r="CBS896" s="14"/>
      <c r="CBT896" s="14"/>
      <c r="CBU896" s="14"/>
      <c r="CBV896" s="14"/>
      <c r="CBW896" s="14"/>
      <c r="CBX896" s="14"/>
      <c r="CBY896" s="14"/>
      <c r="CBZ896" s="14"/>
      <c r="CCA896" s="14"/>
      <c r="CCB896" s="14"/>
      <c r="CCC896" s="14"/>
      <c r="CCD896" s="14"/>
      <c r="CCE896" s="14"/>
      <c r="CCF896" s="14"/>
      <c r="CCG896" s="14"/>
      <c r="CCH896" s="14"/>
      <c r="CCI896" s="14"/>
      <c r="CCJ896" s="14"/>
      <c r="CCK896" s="14"/>
      <c r="CCL896" s="14"/>
      <c r="CCM896" s="14"/>
      <c r="CCN896" s="14"/>
      <c r="CCO896" s="14"/>
      <c r="CCP896" s="14"/>
      <c r="CCQ896" s="14"/>
      <c r="CCR896" s="14"/>
      <c r="CCS896" s="14"/>
      <c r="CCT896" s="14"/>
      <c r="CCU896" s="14"/>
      <c r="CCV896" s="14"/>
      <c r="CCW896" s="14"/>
      <c r="CCX896" s="14"/>
      <c r="CCY896" s="14"/>
      <c r="CCZ896" s="14"/>
      <c r="CDA896" s="14"/>
      <c r="CDB896" s="14"/>
      <c r="CDC896" s="14"/>
      <c r="CDD896" s="14"/>
      <c r="CDE896" s="14"/>
      <c r="CDF896" s="14"/>
      <c r="CDG896" s="14"/>
      <c r="CDH896" s="14"/>
      <c r="CDI896" s="14"/>
      <c r="CDJ896" s="14"/>
      <c r="CDK896" s="14"/>
      <c r="CDL896" s="14"/>
      <c r="CDM896" s="14"/>
      <c r="CDN896" s="14"/>
      <c r="CDO896" s="14"/>
      <c r="CDP896" s="14"/>
      <c r="CDQ896" s="14"/>
      <c r="CDR896" s="14"/>
      <c r="CDS896" s="14"/>
      <c r="CDT896" s="14"/>
      <c r="CDU896" s="14"/>
      <c r="CDV896" s="14"/>
      <c r="CDW896" s="14"/>
      <c r="CDX896" s="14"/>
      <c r="CDY896" s="14"/>
      <c r="CDZ896" s="14"/>
      <c r="CEA896" s="14"/>
      <c r="CEB896" s="14"/>
      <c r="CEC896" s="14"/>
      <c r="CED896" s="14"/>
      <c r="CEE896" s="14"/>
      <c r="CEF896" s="14"/>
      <c r="CEG896" s="14"/>
      <c r="CEH896" s="14"/>
      <c r="CEI896" s="14"/>
      <c r="CEJ896" s="14"/>
      <c r="CEK896" s="14"/>
      <c r="CEL896" s="14"/>
      <c r="CEM896" s="14"/>
      <c r="CEN896" s="14"/>
      <c r="CEO896" s="14"/>
      <c r="CEP896" s="14"/>
      <c r="CEQ896" s="14"/>
      <c r="CER896" s="14"/>
      <c r="CES896" s="14"/>
      <c r="CET896" s="14"/>
      <c r="CEU896" s="14"/>
      <c r="CEV896" s="14"/>
      <c r="CEW896" s="14"/>
      <c r="CEX896" s="14"/>
      <c r="CEY896" s="14"/>
      <c r="CEZ896" s="14"/>
      <c r="CFA896" s="14"/>
      <c r="CFB896" s="14"/>
      <c r="CFC896" s="14"/>
      <c r="CFD896" s="14"/>
      <c r="CFE896" s="14"/>
      <c r="CFF896" s="14"/>
      <c r="CFG896" s="14"/>
      <c r="CFH896" s="14"/>
      <c r="CFI896" s="14"/>
      <c r="CFJ896" s="14"/>
      <c r="CFK896" s="14"/>
      <c r="CFL896" s="14"/>
      <c r="CFM896" s="14"/>
      <c r="CFN896" s="14"/>
      <c r="CFO896" s="14"/>
      <c r="CFP896" s="14"/>
      <c r="CFQ896" s="14"/>
      <c r="CFR896" s="14"/>
      <c r="CFS896" s="14"/>
      <c r="CFT896" s="14"/>
      <c r="CFU896" s="14"/>
      <c r="CFV896" s="14"/>
      <c r="CFW896" s="14"/>
      <c r="CFX896" s="14"/>
      <c r="CFY896" s="14"/>
      <c r="CFZ896" s="14"/>
      <c r="CGA896" s="14"/>
      <c r="CGB896" s="14"/>
      <c r="CGC896" s="14"/>
      <c r="CGD896" s="14"/>
      <c r="CGE896" s="14"/>
      <c r="CGF896" s="14"/>
      <c r="CGG896" s="14"/>
      <c r="CGH896" s="14"/>
      <c r="CGI896" s="14"/>
      <c r="CGJ896" s="14"/>
      <c r="CGK896" s="14"/>
      <c r="CGL896" s="14"/>
      <c r="CGM896" s="14"/>
      <c r="CGN896" s="14"/>
      <c r="CGO896" s="14"/>
      <c r="CGP896" s="14"/>
      <c r="CGQ896" s="14"/>
      <c r="CGR896" s="14"/>
      <c r="CGS896" s="14"/>
      <c r="CGT896" s="14"/>
      <c r="CGU896" s="14"/>
      <c r="CGV896" s="14"/>
      <c r="CGW896" s="14"/>
      <c r="CGX896" s="14"/>
      <c r="CGY896" s="14"/>
      <c r="CGZ896" s="14"/>
      <c r="CHA896" s="14"/>
      <c r="CHB896" s="14"/>
      <c r="CHC896" s="14"/>
      <c r="CHD896" s="14"/>
      <c r="CHE896" s="14"/>
      <c r="CHF896" s="14"/>
      <c r="CHG896" s="14"/>
      <c r="CHH896" s="14"/>
      <c r="CHI896" s="14"/>
      <c r="CHJ896" s="14"/>
      <c r="CHK896" s="14"/>
      <c r="CHL896" s="14"/>
      <c r="CHM896" s="14"/>
      <c r="CHN896" s="14"/>
      <c r="CHO896" s="14"/>
      <c r="CHP896" s="14"/>
      <c r="CHQ896" s="14"/>
      <c r="CHR896" s="14"/>
      <c r="CHS896" s="14"/>
      <c r="CHT896" s="14"/>
      <c r="CHU896" s="14"/>
      <c r="CHV896" s="14"/>
      <c r="CHW896" s="14"/>
      <c r="CHX896" s="14"/>
      <c r="CHY896" s="14"/>
      <c r="CHZ896" s="14"/>
      <c r="CIA896" s="14"/>
      <c r="CIB896" s="14"/>
      <c r="CIC896" s="14"/>
      <c r="CID896" s="14"/>
      <c r="CIE896" s="14"/>
      <c r="CIF896" s="14"/>
      <c r="CIG896" s="14"/>
      <c r="CIH896" s="14"/>
      <c r="CII896" s="14"/>
      <c r="CIJ896" s="14"/>
      <c r="CIK896" s="14"/>
      <c r="CIL896" s="14"/>
      <c r="CIM896" s="14"/>
      <c r="CIN896" s="14"/>
      <c r="CIO896" s="14"/>
      <c r="CIP896" s="14"/>
      <c r="CIQ896" s="14"/>
      <c r="CIR896" s="14"/>
      <c r="CIS896" s="14"/>
      <c r="CIT896" s="14"/>
      <c r="CIU896" s="14"/>
      <c r="CIV896" s="14"/>
      <c r="CIW896" s="14"/>
      <c r="CIX896" s="14"/>
      <c r="CIY896" s="14"/>
      <c r="CIZ896" s="14"/>
      <c r="CJA896" s="14"/>
      <c r="CJB896" s="14"/>
      <c r="CJC896" s="14"/>
      <c r="CJD896" s="14"/>
      <c r="CJE896" s="14"/>
      <c r="CJF896" s="14"/>
      <c r="CJG896" s="14"/>
      <c r="CJH896" s="14"/>
      <c r="CJI896" s="14"/>
      <c r="CJJ896" s="14"/>
      <c r="CJK896" s="14"/>
      <c r="CJL896" s="14"/>
      <c r="CJM896" s="14"/>
      <c r="CJN896" s="14"/>
      <c r="CJO896" s="14"/>
      <c r="CJP896" s="14"/>
      <c r="CJQ896" s="14"/>
      <c r="CJR896" s="14"/>
      <c r="CJS896" s="14"/>
      <c r="CJT896" s="14"/>
      <c r="CJU896" s="14"/>
      <c r="CJV896" s="14"/>
      <c r="CJW896" s="14"/>
      <c r="CJX896" s="14"/>
      <c r="CJY896" s="14"/>
      <c r="CJZ896" s="14"/>
      <c r="CKA896" s="14"/>
      <c r="CKB896" s="14"/>
      <c r="CKC896" s="14"/>
      <c r="CKD896" s="14"/>
      <c r="CKE896" s="14"/>
      <c r="CKF896" s="14"/>
      <c r="CKG896" s="14"/>
      <c r="CKH896" s="14"/>
      <c r="CKI896" s="14"/>
      <c r="CKJ896" s="14"/>
      <c r="CKK896" s="14"/>
      <c r="CKL896" s="14"/>
      <c r="CKM896" s="14"/>
      <c r="CKN896" s="14"/>
      <c r="CKO896" s="14"/>
      <c r="CKP896" s="14"/>
      <c r="CKQ896" s="14"/>
      <c r="CKR896" s="14"/>
      <c r="CKS896" s="14"/>
      <c r="CKT896" s="14"/>
      <c r="CKU896" s="14"/>
      <c r="CKV896" s="14"/>
      <c r="CKW896" s="14"/>
      <c r="CKX896" s="14"/>
      <c r="CKY896" s="14"/>
      <c r="CKZ896" s="14"/>
      <c r="CLA896" s="14"/>
      <c r="CLB896" s="14"/>
      <c r="CLC896" s="14"/>
      <c r="CLD896" s="14"/>
      <c r="CLE896" s="14"/>
      <c r="CLF896" s="14"/>
      <c r="CLG896" s="14"/>
      <c r="CLH896" s="14"/>
      <c r="CLI896" s="14"/>
      <c r="CLJ896" s="14"/>
      <c r="CLK896" s="14"/>
      <c r="CLL896" s="14"/>
      <c r="CLM896" s="14"/>
      <c r="CLN896" s="14"/>
      <c r="CLO896" s="14"/>
      <c r="CLP896" s="14"/>
      <c r="CLQ896" s="14"/>
      <c r="CLR896" s="14"/>
      <c r="CLS896" s="14"/>
      <c r="CLT896" s="14"/>
      <c r="CLU896" s="14"/>
      <c r="CLV896" s="14"/>
      <c r="CLW896" s="14"/>
      <c r="CLX896" s="14"/>
      <c r="CLY896" s="14"/>
      <c r="CLZ896" s="14"/>
      <c r="CMA896" s="14"/>
      <c r="CMB896" s="14"/>
      <c r="CMC896" s="14"/>
      <c r="CMD896" s="14"/>
      <c r="CME896" s="14"/>
      <c r="CMF896" s="14"/>
      <c r="CMG896" s="14"/>
      <c r="CMH896" s="14"/>
      <c r="CMI896" s="14"/>
      <c r="CMJ896" s="14"/>
      <c r="CMK896" s="14"/>
      <c r="CML896" s="14"/>
      <c r="CMM896" s="14"/>
      <c r="CMN896" s="14"/>
      <c r="CMO896" s="14"/>
      <c r="CMP896" s="14"/>
      <c r="CMQ896" s="14"/>
      <c r="CMR896" s="14"/>
      <c r="CMS896" s="14"/>
      <c r="CMT896" s="14"/>
      <c r="CMU896" s="14"/>
      <c r="CMV896" s="14"/>
      <c r="CMW896" s="14"/>
      <c r="CMX896" s="14"/>
      <c r="CMY896" s="14"/>
      <c r="CMZ896" s="14"/>
      <c r="CNA896" s="14"/>
      <c r="CNB896" s="14"/>
      <c r="CNC896" s="14"/>
      <c r="CND896" s="14"/>
      <c r="CNE896" s="14"/>
      <c r="CNF896" s="14"/>
      <c r="CNG896" s="14"/>
      <c r="CNH896" s="14"/>
      <c r="CNI896" s="14"/>
      <c r="CNJ896" s="14"/>
      <c r="CNK896" s="14"/>
      <c r="CNL896" s="14"/>
      <c r="CNM896" s="14"/>
      <c r="CNN896" s="14"/>
      <c r="CNO896" s="14"/>
      <c r="CNP896" s="14"/>
      <c r="CNQ896" s="14"/>
      <c r="CNR896" s="14"/>
      <c r="CNS896" s="14"/>
      <c r="CNT896" s="14"/>
      <c r="CNU896" s="14"/>
      <c r="CNV896" s="14"/>
      <c r="CNW896" s="14"/>
      <c r="CNX896" s="14"/>
      <c r="CNY896" s="14"/>
      <c r="CNZ896" s="14"/>
      <c r="COA896" s="14"/>
      <c r="COB896" s="14"/>
      <c r="COC896" s="14"/>
      <c r="COD896" s="14"/>
      <c r="COE896" s="14"/>
      <c r="COF896" s="14"/>
      <c r="COG896" s="14"/>
      <c r="COH896" s="14"/>
      <c r="COI896" s="14"/>
      <c r="COJ896" s="14"/>
      <c r="COK896" s="14"/>
      <c r="COL896" s="14"/>
      <c r="COM896" s="14"/>
      <c r="CON896" s="14"/>
      <c r="COO896" s="14"/>
      <c r="COP896" s="14"/>
      <c r="COQ896" s="14"/>
      <c r="COR896" s="14"/>
      <c r="COS896" s="14"/>
      <c r="COT896" s="14"/>
      <c r="COU896" s="14"/>
      <c r="COV896" s="14"/>
      <c r="COW896" s="14"/>
      <c r="COX896" s="14"/>
      <c r="COY896" s="14"/>
      <c r="COZ896" s="14"/>
      <c r="CPA896" s="14"/>
      <c r="CPB896" s="14"/>
      <c r="CPC896" s="14"/>
      <c r="CPD896" s="14"/>
      <c r="CPE896" s="14"/>
      <c r="CPF896" s="14"/>
      <c r="CPG896" s="14"/>
      <c r="CPH896" s="14"/>
      <c r="CPI896" s="14"/>
      <c r="CPJ896" s="14"/>
      <c r="CPK896" s="14"/>
      <c r="CPL896" s="14"/>
      <c r="CPM896" s="14"/>
      <c r="CPN896" s="14"/>
      <c r="CPO896" s="14"/>
      <c r="CPP896" s="14"/>
      <c r="CPQ896" s="14"/>
      <c r="CPR896" s="14"/>
      <c r="CPS896" s="14"/>
      <c r="CPT896" s="14"/>
      <c r="CPU896" s="14"/>
      <c r="CPV896" s="14"/>
      <c r="CPW896" s="14"/>
      <c r="CPX896" s="14"/>
      <c r="CPY896" s="14"/>
      <c r="CPZ896" s="14"/>
      <c r="CQA896" s="14"/>
      <c r="CQB896" s="14"/>
      <c r="CQC896" s="14"/>
      <c r="CQD896" s="14"/>
      <c r="CQE896" s="14"/>
      <c r="CQF896" s="14"/>
      <c r="CQG896" s="14"/>
      <c r="CQH896" s="14"/>
      <c r="CQI896" s="14"/>
      <c r="CQJ896" s="14"/>
      <c r="CQK896" s="14"/>
      <c r="CQL896" s="14"/>
      <c r="CQM896" s="14"/>
      <c r="CQN896" s="14"/>
      <c r="CQO896" s="14"/>
      <c r="CQP896" s="14"/>
      <c r="CQQ896" s="14"/>
      <c r="CQR896" s="14"/>
      <c r="CQS896" s="14"/>
      <c r="CQT896" s="14"/>
      <c r="CQU896" s="14"/>
      <c r="CQV896" s="14"/>
      <c r="CQW896" s="14"/>
      <c r="CQX896" s="14"/>
      <c r="CQY896" s="14"/>
      <c r="CQZ896" s="14"/>
      <c r="CRA896" s="14"/>
      <c r="CRB896" s="14"/>
      <c r="CRC896" s="14"/>
      <c r="CRD896" s="14"/>
      <c r="CRE896" s="14"/>
      <c r="CRF896" s="14"/>
      <c r="CRG896" s="14"/>
      <c r="CRH896" s="14"/>
      <c r="CRI896" s="14"/>
      <c r="CRJ896" s="14"/>
      <c r="CRK896" s="14"/>
      <c r="CRL896" s="14"/>
      <c r="CRM896" s="14"/>
      <c r="CRN896" s="14"/>
      <c r="CRO896" s="14"/>
      <c r="CRP896" s="14"/>
      <c r="CRQ896" s="14"/>
      <c r="CRR896" s="14"/>
      <c r="CRS896" s="14"/>
      <c r="CRT896" s="14"/>
      <c r="CRU896" s="14"/>
      <c r="CRV896" s="14"/>
      <c r="CRW896" s="14"/>
      <c r="CRX896" s="14"/>
      <c r="CRY896" s="14"/>
      <c r="CRZ896" s="14"/>
      <c r="CSA896" s="14"/>
      <c r="CSB896" s="14"/>
      <c r="CSC896" s="14"/>
      <c r="CSD896" s="14"/>
      <c r="CSE896" s="14"/>
      <c r="CSF896" s="14"/>
      <c r="CSG896" s="14"/>
      <c r="CSH896" s="14"/>
      <c r="CSI896" s="14"/>
      <c r="CSJ896" s="14"/>
      <c r="CSK896" s="14"/>
      <c r="CSL896" s="14"/>
      <c r="CSM896" s="14"/>
      <c r="CSN896" s="14"/>
      <c r="CSO896" s="14"/>
      <c r="CSP896" s="14"/>
      <c r="CSQ896" s="14"/>
      <c r="CSR896" s="14"/>
      <c r="CSS896" s="14"/>
      <c r="CST896" s="14"/>
      <c r="CSU896" s="14"/>
      <c r="CSV896" s="14"/>
      <c r="CSW896" s="14"/>
      <c r="CSX896" s="14"/>
      <c r="CSY896" s="14"/>
      <c r="CSZ896" s="14"/>
      <c r="CTA896" s="14"/>
      <c r="CTB896" s="14"/>
      <c r="CTC896" s="14"/>
      <c r="CTD896" s="14"/>
      <c r="CTE896" s="14"/>
      <c r="CTF896" s="14"/>
      <c r="CTG896" s="14"/>
      <c r="CTH896" s="14"/>
      <c r="CTI896" s="14"/>
      <c r="CTJ896" s="14"/>
      <c r="CTK896" s="14"/>
      <c r="CTL896" s="14"/>
      <c r="CTM896" s="14"/>
      <c r="CTN896" s="14"/>
      <c r="CTO896" s="14"/>
      <c r="CTP896" s="14"/>
      <c r="CTQ896" s="14"/>
      <c r="CTR896" s="14"/>
      <c r="CTS896" s="14"/>
      <c r="CTT896" s="14"/>
      <c r="CTU896" s="14"/>
      <c r="CTV896" s="14"/>
      <c r="CTW896" s="14"/>
      <c r="CTX896" s="14"/>
      <c r="CTY896" s="14"/>
      <c r="CTZ896" s="14"/>
      <c r="CUA896" s="14"/>
      <c r="CUB896" s="14"/>
      <c r="CUC896" s="14"/>
      <c r="CUD896" s="14"/>
      <c r="CUE896" s="14"/>
      <c r="CUF896" s="14"/>
      <c r="CUG896" s="14"/>
      <c r="CUH896" s="14"/>
      <c r="CUI896" s="14"/>
      <c r="CUJ896" s="14"/>
      <c r="CUK896" s="14"/>
      <c r="CUL896" s="14"/>
      <c r="CUM896" s="14"/>
      <c r="CUN896" s="14"/>
      <c r="CUO896" s="14"/>
      <c r="CUP896" s="14"/>
      <c r="CUQ896" s="14"/>
      <c r="CUR896" s="14"/>
      <c r="CUS896" s="14"/>
      <c r="CUT896" s="14"/>
      <c r="CUU896" s="14"/>
      <c r="CUV896" s="14"/>
      <c r="CUW896" s="14"/>
      <c r="CUX896" s="14"/>
      <c r="CUY896" s="14"/>
      <c r="CUZ896" s="14"/>
      <c r="CVA896" s="14"/>
      <c r="CVB896" s="14"/>
      <c r="CVC896" s="14"/>
      <c r="CVD896" s="14"/>
      <c r="CVE896" s="14"/>
      <c r="CVF896" s="14"/>
      <c r="CVG896" s="14"/>
      <c r="CVH896" s="14"/>
      <c r="CVI896" s="14"/>
      <c r="CVJ896" s="14"/>
      <c r="CVK896" s="14"/>
      <c r="CVL896" s="14"/>
      <c r="CVM896" s="14"/>
      <c r="CVN896" s="14"/>
      <c r="CVO896" s="14"/>
      <c r="CVP896" s="14"/>
      <c r="CVQ896" s="14"/>
      <c r="CVR896" s="14"/>
      <c r="CVS896" s="14"/>
      <c r="CVT896" s="14"/>
      <c r="CVU896" s="14"/>
      <c r="CVV896" s="14"/>
      <c r="CVW896" s="14"/>
      <c r="CVX896" s="14"/>
      <c r="CVY896" s="14"/>
      <c r="CVZ896" s="14"/>
      <c r="CWA896" s="14"/>
      <c r="CWB896" s="14"/>
      <c r="CWC896" s="14"/>
      <c r="CWD896" s="14"/>
      <c r="CWE896" s="14"/>
      <c r="CWF896" s="14"/>
      <c r="CWG896" s="14"/>
      <c r="CWH896" s="14"/>
      <c r="CWI896" s="14"/>
      <c r="CWJ896" s="14"/>
      <c r="CWK896" s="14"/>
      <c r="CWL896" s="14"/>
      <c r="CWM896" s="14"/>
      <c r="CWN896" s="14"/>
      <c r="CWO896" s="14"/>
      <c r="CWP896" s="14"/>
      <c r="CWQ896" s="14"/>
      <c r="CWR896" s="14"/>
      <c r="CWS896" s="14"/>
      <c r="CWT896" s="14"/>
      <c r="CWU896" s="14"/>
      <c r="CWV896" s="14"/>
      <c r="CWW896" s="14"/>
      <c r="CWX896" s="14"/>
      <c r="CWY896" s="14"/>
      <c r="CWZ896" s="14"/>
      <c r="CXA896" s="14"/>
      <c r="CXB896" s="14"/>
      <c r="CXC896" s="14"/>
      <c r="CXD896" s="14"/>
      <c r="CXE896" s="14"/>
      <c r="CXF896" s="14"/>
      <c r="CXG896" s="14"/>
      <c r="CXH896" s="14"/>
      <c r="CXI896" s="14"/>
      <c r="CXJ896" s="14"/>
      <c r="CXK896" s="14"/>
      <c r="CXL896" s="14"/>
      <c r="CXM896" s="14"/>
      <c r="CXN896" s="14"/>
      <c r="CXO896" s="14"/>
      <c r="CXP896" s="14"/>
      <c r="CXQ896" s="14"/>
      <c r="CXR896" s="14"/>
      <c r="CXS896" s="14"/>
      <c r="CXT896" s="14"/>
      <c r="CXU896" s="14"/>
      <c r="CXV896" s="14"/>
      <c r="CXW896" s="14"/>
      <c r="CXX896" s="14"/>
      <c r="CXY896" s="14"/>
      <c r="CXZ896" s="14"/>
      <c r="CYA896" s="14"/>
      <c r="CYB896" s="14"/>
      <c r="CYC896" s="14"/>
      <c r="CYD896" s="14"/>
      <c r="CYE896" s="14"/>
      <c r="CYF896" s="14"/>
      <c r="CYG896" s="14"/>
      <c r="CYH896" s="14"/>
      <c r="CYI896" s="14"/>
      <c r="CYJ896" s="14"/>
      <c r="CYK896" s="14"/>
      <c r="CYL896" s="14"/>
      <c r="CYM896" s="14"/>
      <c r="CYN896" s="14"/>
      <c r="CYO896" s="14"/>
      <c r="CYP896" s="14"/>
      <c r="CYQ896" s="14"/>
      <c r="CYR896" s="14"/>
      <c r="CYS896" s="14"/>
      <c r="CYT896" s="14"/>
      <c r="CYU896" s="14"/>
      <c r="CYV896" s="14"/>
      <c r="CYW896" s="14"/>
      <c r="CYX896" s="14"/>
      <c r="CYY896" s="14"/>
      <c r="CYZ896" s="14"/>
      <c r="CZA896" s="14"/>
      <c r="CZB896" s="14"/>
      <c r="CZC896" s="14"/>
      <c r="CZD896" s="14"/>
      <c r="CZE896" s="14"/>
      <c r="CZF896" s="14"/>
      <c r="CZG896" s="14"/>
      <c r="CZH896" s="14"/>
      <c r="CZI896" s="14"/>
      <c r="CZJ896" s="14"/>
      <c r="CZK896" s="14"/>
      <c r="CZL896" s="14"/>
      <c r="CZM896" s="14"/>
      <c r="CZN896" s="14"/>
      <c r="CZO896" s="14"/>
      <c r="CZP896" s="14"/>
      <c r="CZQ896" s="14"/>
      <c r="CZR896" s="14"/>
      <c r="CZS896" s="14"/>
      <c r="CZT896" s="14"/>
      <c r="CZU896" s="14"/>
      <c r="CZV896" s="14"/>
      <c r="CZW896" s="14"/>
      <c r="CZX896" s="14"/>
      <c r="CZY896" s="14"/>
      <c r="CZZ896" s="14"/>
      <c r="DAA896" s="14"/>
      <c r="DAB896" s="14"/>
      <c r="DAC896" s="14"/>
      <c r="DAD896" s="14"/>
      <c r="DAE896" s="14"/>
      <c r="DAF896" s="14"/>
      <c r="DAG896" s="14"/>
      <c r="DAH896" s="14"/>
      <c r="DAI896" s="14"/>
      <c r="DAJ896" s="14"/>
      <c r="DAK896" s="14"/>
      <c r="DAL896" s="14"/>
      <c r="DAM896" s="14"/>
      <c r="DAN896" s="14"/>
      <c r="DAO896" s="14"/>
      <c r="DAP896" s="14"/>
      <c r="DAQ896" s="14"/>
      <c r="DAR896" s="14"/>
      <c r="DAS896" s="14"/>
      <c r="DAT896" s="14"/>
      <c r="DAU896" s="14"/>
      <c r="DAV896" s="14"/>
      <c r="DAW896" s="14"/>
      <c r="DAX896" s="14"/>
      <c r="DAY896" s="14"/>
      <c r="DAZ896" s="14"/>
      <c r="DBA896" s="14"/>
      <c r="DBB896" s="14"/>
      <c r="DBC896" s="14"/>
      <c r="DBD896" s="14"/>
      <c r="DBE896" s="14"/>
      <c r="DBF896" s="14"/>
      <c r="DBG896" s="14"/>
      <c r="DBH896" s="14"/>
      <c r="DBI896" s="14"/>
      <c r="DBJ896" s="14"/>
      <c r="DBK896" s="14"/>
      <c r="DBL896" s="14"/>
      <c r="DBM896" s="14"/>
      <c r="DBN896" s="14"/>
      <c r="DBO896" s="14"/>
      <c r="DBP896" s="14"/>
      <c r="DBQ896" s="14"/>
      <c r="DBR896" s="14"/>
      <c r="DBS896" s="14"/>
      <c r="DBT896" s="14"/>
      <c r="DBU896" s="14"/>
      <c r="DBV896" s="14"/>
      <c r="DBW896" s="14"/>
      <c r="DBX896" s="14"/>
      <c r="DBY896" s="14"/>
      <c r="DBZ896" s="14"/>
      <c r="DCA896" s="14"/>
      <c r="DCB896" s="14"/>
      <c r="DCC896" s="14"/>
      <c r="DCD896" s="14"/>
      <c r="DCE896" s="14"/>
      <c r="DCF896" s="14"/>
      <c r="DCG896" s="14"/>
      <c r="DCH896" s="14"/>
      <c r="DCI896" s="14"/>
      <c r="DCJ896" s="14"/>
      <c r="DCK896" s="14"/>
      <c r="DCL896" s="14"/>
      <c r="DCM896" s="14"/>
      <c r="DCN896" s="14"/>
      <c r="DCO896" s="14"/>
      <c r="DCP896" s="14"/>
      <c r="DCQ896" s="14"/>
      <c r="DCR896" s="14"/>
      <c r="DCS896" s="14"/>
      <c r="DCT896" s="14"/>
      <c r="DCU896" s="14"/>
      <c r="DCV896" s="14"/>
      <c r="DCW896" s="14"/>
      <c r="DCX896" s="14"/>
      <c r="DCY896" s="14"/>
      <c r="DCZ896" s="14"/>
      <c r="DDA896" s="14"/>
      <c r="DDB896" s="14"/>
      <c r="DDC896" s="14"/>
      <c r="DDD896" s="14"/>
      <c r="DDE896" s="14"/>
      <c r="DDF896" s="14"/>
      <c r="DDG896" s="14"/>
      <c r="DDH896" s="14"/>
      <c r="DDI896" s="14"/>
      <c r="DDJ896" s="14"/>
      <c r="DDK896" s="14"/>
      <c r="DDL896" s="14"/>
      <c r="DDM896" s="14"/>
      <c r="DDN896" s="14"/>
      <c r="DDO896" s="14"/>
      <c r="DDP896" s="14"/>
      <c r="DDQ896" s="14"/>
      <c r="DDR896" s="14"/>
      <c r="DDS896" s="14"/>
      <c r="DDT896" s="14"/>
      <c r="DDU896" s="14"/>
      <c r="DDV896" s="14"/>
      <c r="DDW896" s="14"/>
      <c r="DDX896" s="14"/>
      <c r="DDY896" s="14"/>
      <c r="DDZ896" s="14"/>
      <c r="DEA896" s="14"/>
      <c r="DEB896" s="14"/>
      <c r="DEC896" s="14"/>
      <c r="DED896" s="14"/>
      <c r="DEE896" s="14"/>
      <c r="DEF896" s="14"/>
      <c r="DEG896" s="14"/>
      <c r="DEH896" s="14"/>
      <c r="DEI896" s="14"/>
      <c r="DEJ896" s="14"/>
      <c r="DEK896" s="14"/>
      <c r="DEL896" s="14"/>
      <c r="DEM896" s="14"/>
      <c r="DEN896" s="14"/>
      <c r="DEO896" s="14"/>
      <c r="DEP896" s="14"/>
      <c r="DEQ896" s="14"/>
      <c r="DER896" s="14"/>
      <c r="DES896" s="14"/>
      <c r="DET896" s="14"/>
      <c r="DEU896" s="14"/>
      <c r="DEV896" s="14"/>
      <c r="DEW896" s="14"/>
      <c r="DEX896" s="14"/>
      <c r="DEY896" s="14"/>
      <c r="DEZ896" s="14"/>
      <c r="DFA896" s="14"/>
      <c r="DFB896" s="14"/>
      <c r="DFC896" s="14"/>
      <c r="DFD896" s="14"/>
      <c r="DFE896" s="14"/>
      <c r="DFF896" s="14"/>
      <c r="DFG896" s="14"/>
      <c r="DFH896" s="14"/>
      <c r="DFI896" s="14"/>
      <c r="DFJ896" s="14"/>
      <c r="DFK896" s="14"/>
      <c r="DFL896" s="14"/>
      <c r="DFM896" s="14"/>
      <c r="DFN896" s="14"/>
      <c r="DFO896" s="14"/>
      <c r="DFP896" s="14"/>
      <c r="DFQ896" s="14"/>
      <c r="DFR896" s="14"/>
      <c r="DFS896" s="14"/>
      <c r="DFT896" s="14"/>
      <c r="DFU896" s="14"/>
      <c r="DFV896" s="14"/>
      <c r="DFW896" s="14"/>
      <c r="DFX896" s="14"/>
      <c r="DFY896" s="14"/>
      <c r="DFZ896" s="14"/>
      <c r="DGA896" s="14"/>
      <c r="DGB896" s="14"/>
      <c r="DGC896" s="14"/>
      <c r="DGD896" s="14"/>
      <c r="DGE896" s="14"/>
      <c r="DGF896" s="14"/>
      <c r="DGG896" s="14"/>
      <c r="DGH896" s="14"/>
      <c r="DGI896" s="14"/>
      <c r="DGJ896" s="14"/>
      <c r="DGK896" s="14"/>
      <c r="DGL896" s="14"/>
      <c r="DGM896" s="14"/>
      <c r="DGN896" s="14"/>
      <c r="DGO896" s="14"/>
      <c r="DGP896" s="14"/>
      <c r="DGQ896" s="14"/>
      <c r="DGR896" s="14"/>
      <c r="DGS896" s="14"/>
      <c r="DGT896" s="14"/>
      <c r="DGU896" s="14"/>
      <c r="DGV896" s="14"/>
      <c r="DGW896" s="14"/>
      <c r="DGX896" s="14"/>
      <c r="DGY896" s="14"/>
      <c r="DGZ896" s="14"/>
      <c r="DHA896" s="14"/>
      <c r="DHB896" s="14"/>
      <c r="DHC896" s="14"/>
      <c r="DHD896" s="14"/>
      <c r="DHE896" s="14"/>
      <c r="DHF896" s="14"/>
      <c r="DHG896" s="14"/>
      <c r="DHH896" s="14"/>
      <c r="DHI896" s="14"/>
      <c r="DHJ896" s="14"/>
      <c r="DHK896" s="14"/>
      <c r="DHL896" s="14"/>
      <c r="DHM896" s="14"/>
      <c r="DHN896" s="14"/>
      <c r="DHO896" s="14"/>
      <c r="DHP896" s="14"/>
      <c r="DHQ896" s="14"/>
      <c r="DHR896" s="14"/>
      <c r="DHS896" s="14"/>
      <c r="DHT896" s="14"/>
      <c r="DHU896" s="14"/>
      <c r="DHV896" s="14"/>
      <c r="DHW896" s="14"/>
      <c r="DHX896" s="14"/>
      <c r="DHY896" s="14"/>
      <c r="DHZ896" s="14"/>
      <c r="DIA896" s="14"/>
      <c r="DIB896" s="14"/>
      <c r="DIC896" s="14"/>
      <c r="DID896" s="14"/>
      <c r="DIE896" s="14"/>
      <c r="DIF896" s="14"/>
      <c r="DIG896" s="14"/>
      <c r="DIH896" s="14"/>
      <c r="DII896" s="14"/>
      <c r="DIJ896" s="14"/>
      <c r="DIK896" s="14"/>
      <c r="DIL896" s="14"/>
      <c r="DIM896" s="14"/>
      <c r="DIN896" s="14"/>
      <c r="DIO896" s="14"/>
      <c r="DIP896" s="14"/>
      <c r="DIQ896" s="14"/>
      <c r="DIR896" s="14"/>
      <c r="DIS896" s="14"/>
      <c r="DIT896" s="14"/>
      <c r="DIU896" s="14"/>
      <c r="DIV896" s="14"/>
      <c r="DIW896" s="14"/>
      <c r="DIX896" s="14"/>
      <c r="DIY896" s="14"/>
      <c r="DIZ896" s="14"/>
      <c r="DJA896" s="14"/>
      <c r="DJB896" s="14"/>
      <c r="DJC896" s="14"/>
      <c r="DJD896" s="14"/>
      <c r="DJE896" s="14"/>
      <c r="DJF896" s="14"/>
      <c r="DJG896" s="14"/>
      <c r="DJH896" s="14"/>
      <c r="DJI896" s="14"/>
      <c r="DJJ896" s="14"/>
      <c r="DJK896" s="14"/>
      <c r="DJL896" s="14"/>
      <c r="DJM896" s="14"/>
      <c r="DJN896" s="14"/>
      <c r="DJO896" s="14"/>
      <c r="DJP896" s="14"/>
      <c r="DJQ896" s="14"/>
      <c r="DJR896" s="14"/>
      <c r="DJS896" s="14"/>
      <c r="DJT896" s="14"/>
      <c r="DJU896" s="14"/>
      <c r="DJV896" s="14"/>
      <c r="DJW896" s="14"/>
      <c r="DJX896" s="14"/>
      <c r="DJY896" s="14"/>
      <c r="DJZ896" s="14"/>
      <c r="DKA896" s="14"/>
      <c r="DKB896" s="14"/>
      <c r="DKC896" s="14"/>
      <c r="DKD896" s="14"/>
      <c r="DKE896" s="14"/>
      <c r="DKF896" s="14"/>
      <c r="DKG896" s="14"/>
      <c r="DKH896" s="14"/>
      <c r="DKI896" s="14"/>
      <c r="DKJ896" s="14"/>
      <c r="DKK896" s="14"/>
      <c r="DKL896" s="14"/>
      <c r="DKM896" s="14"/>
      <c r="DKN896" s="14"/>
      <c r="DKO896" s="14"/>
      <c r="DKP896" s="14"/>
      <c r="DKQ896" s="14"/>
      <c r="DKR896" s="14"/>
      <c r="DKS896" s="14"/>
      <c r="DKT896" s="14"/>
      <c r="DKU896" s="14"/>
      <c r="DKV896" s="14"/>
      <c r="DKW896" s="14"/>
      <c r="DKX896" s="14"/>
      <c r="DKY896" s="14"/>
      <c r="DKZ896" s="14"/>
      <c r="DLA896" s="14"/>
      <c r="DLB896" s="14"/>
      <c r="DLC896" s="14"/>
      <c r="DLD896" s="14"/>
      <c r="DLE896" s="14"/>
      <c r="DLF896" s="14"/>
      <c r="DLG896" s="14"/>
      <c r="DLH896" s="14"/>
      <c r="DLI896" s="14"/>
      <c r="DLJ896" s="14"/>
      <c r="DLK896" s="14"/>
      <c r="DLL896" s="14"/>
      <c r="DLM896" s="14"/>
      <c r="DLN896" s="14"/>
      <c r="DLO896" s="14"/>
      <c r="DLP896" s="14"/>
      <c r="DLQ896" s="14"/>
      <c r="DLR896" s="14"/>
      <c r="DLS896" s="14"/>
      <c r="DLT896" s="14"/>
      <c r="DLU896" s="14"/>
      <c r="DLV896" s="14"/>
      <c r="DLW896" s="14"/>
      <c r="DLX896" s="14"/>
      <c r="DLY896" s="14"/>
      <c r="DLZ896" s="14"/>
      <c r="DMA896" s="14"/>
      <c r="DMB896" s="14"/>
      <c r="DMC896" s="14"/>
      <c r="DMD896" s="14"/>
      <c r="DME896" s="14"/>
      <c r="DMF896" s="14"/>
      <c r="DMG896" s="14"/>
      <c r="DMH896" s="14"/>
      <c r="DMI896" s="14"/>
      <c r="DMJ896" s="14"/>
      <c r="DMK896" s="14"/>
      <c r="DML896" s="14"/>
      <c r="DMM896" s="14"/>
      <c r="DMN896" s="14"/>
      <c r="DMO896" s="14"/>
      <c r="DMP896" s="14"/>
      <c r="DMQ896" s="14"/>
      <c r="DMR896" s="14"/>
      <c r="DMS896" s="14"/>
      <c r="DMT896" s="14"/>
      <c r="DMU896" s="14"/>
      <c r="DMV896" s="14"/>
      <c r="DMW896" s="14"/>
      <c r="DMX896" s="14"/>
      <c r="DMY896" s="14"/>
      <c r="DMZ896" s="14"/>
      <c r="DNA896" s="14"/>
      <c r="DNB896" s="14"/>
      <c r="DNC896" s="14"/>
      <c r="DND896" s="14"/>
      <c r="DNE896" s="14"/>
      <c r="DNF896" s="14"/>
      <c r="DNG896" s="14"/>
      <c r="DNH896" s="14"/>
      <c r="DNI896" s="14"/>
      <c r="DNJ896" s="14"/>
      <c r="DNK896" s="14"/>
      <c r="DNL896" s="14"/>
      <c r="DNM896" s="14"/>
      <c r="DNN896" s="14"/>
      <c r="DNO896" s="14"/>
      <c r="DNP896" s="14"/>
      <c r="DNQ896" s="14"/>
      <c r="DNR896" s="14"/>
      <c r="DNS896" s="14"/>
      <c r="DNT896" s="14"/>
      <c r="DNU896" s="14"/>
      <c r="DNV896" s="14"/>
      <c r="DNW896" s="14"/>
      <c r="DNX896" s="14"/>
      <c r="DNY896" s="14"/>
      <c r="DNZ896" s="14"/>
      <c r="DOA896" s="14"/>
      <c r="DOB896" s="14"/>
      <c r="DOC896" s="14"/>
      <c r="DOD896" s="14"/>
      <c r="DOE896" s="14"/>
      <c r="DOF896" s="14"/>
      <c r="DOG896" s="14"/>
      <c r="DOH896" s="14"/>
      <c r="DOI896" s="14"/>
      <c r="DOJ896" s="14"/>
      <c r="DOK896" s="14"/>
      <c r="DOL896" s="14"/>
      <c r="DOM896" s="14"/>
      <c r="DON896" s="14"/>
      <c r="DOO896" s="14"/>
      <c r="DOP896" s="14"/>
      <c r="DOQ896" s="14"/>
      <c r="DOR896" s="14"/>
      <c r="DOS896" s="14"/>
      <c r="DOT896" s="14"/>
      <c r="DOU896" s="14"/>
      <c r="DOV896" s="14"/>
      <c r="DOW896" s="14"/>
      <c r="DOX896" s="14"/>
      <c r="DOY896" s="14"/>
      <c r="DOZ896" s="14"/>
      <c r="DPA896" s="14"/>
      <c r="DPB896" s="14"/>
      <c r="DPC896" s="14"/>
      <c r="DPD896" s="14"/>
      <c r="DPE896" s="14"/>
      <c r="DPF896" s="14"/>
      <c r="DPG896" s="14"/>
      <c r="DPH896" s="14"/>
      <c r="DPI896" s="14"/>
      <c r="DPJ896" s="14"/>
      <c r="DPK896" s="14"/>
      <c r="DPL896" s="14"/>
      <c r="DPM896" s="14"/>
      <c r="DPN896" s="14"/>
      <c r="DPO896" s="14"/>
      <c r="DPP896" s="14"/>
      <c r="DPQ896" s="14"/>
      <c r="DPR896" s="14"/>
      <c r="DPS896" s="14"/>
      <c r="DPT896" s="14"/>
      <c r="DPU896" s="14"/>
      <c r="DPV896" s="14"/>
      <c r="DPW896" s="14"/>
      <c r="DPX896" s="14"/>
      <c r="DPY896" s="14"/>
      <c r="DPZ896" s="14"/>
      <c r="DQA896" s="14"/>
      <c r="DQB896" s="14"/>
      <c r="DQC896" s="14"/>
      <c r="DQD896" s="14"/>
      <c r="DQE896" s="14"/>
      <c r="DQF896" s="14"/>
      <c r="DQG896" s="14"/>
      <c r="DQH896" s="14"/>
      <c r="DQI896" s="14"/>
      <c r="DQJ896" s="14"/>
      <c r="DQK896" s="14"/>
      <c r="DQL896" s="14"/>
      <c r="DQM896" s="14"/>
      <c r="DQN896" s="14"/>
      <c r="DQO896" s="14"/>
      <c r="DQP896" s="14"/>
      <c r="DQQ896" s="14"/>
      <c r="DQR896" s="14"/>
      <c r="DQS896" s="14"/>
      <c r="DQT896" s="14"/>
      <c r="DQU896" s="14"/>
      <c r="DQV896" s="14"/>
      <c r="DQW896" s="14"/>
      <c r="DQX896" s="14"/>
      <c r="DQY896" s="14"/>
      <c r="DQZ896" s="14"/>
      <c r="DRA896" s="14"/>
      <c r="DRB896" s="14"/>
      <c r="DRC896" s="14"/>
      <c r="DRD896" s="14"/>
      <c r="DRE896" s="14"/>
      <c r="DRF896" s="14"/>
      <c r="DRG896" s="14"/>
      <c r="DRH896" s="14"/>
      <c r="DRI896" s="14"/>
      <c r="DRJ896" s="14"/>
      <c r="DRK896" s="14"/>
      <c r="DRL896" s="14"/>
      <c r="DRM896" s="14"/>
      <c r="DRN896" s="14"/>
      <c r="DRO896" s="14"/>
      <c r="DRP896" s="14"/>
      <c r="DRQ896" s="14"/>
      <c r="DRR896" s="14"/>
      <c r="DRS896" s="14"/>
      <c r="DRT896" s="14"/>
      <c r="DRU896" s="14"/>
      <c r="DRV896" s="14"/>
      <c r="DRW896" s="14"/>
      <c r="DRX896" s="14"/>
      <c r="DRY896" s="14"/>
      <c r="DRZ896" s="14"/>
      <c r="DSA896" s="14"/>
      <c r="DSB896" s="14"/>
      <c r="DSC896" s="14"/>
      <c r="DSD896" s="14"/>
      <c r="DSE896" s="14"/>
      <c r="DSF896" s="14"/>
      <c r="DSG896" s="14"/>
      <c r="DSH896" s="14"/>
      <c r="DSI896" s="14"/>
      <c r="DSJ896" s="14"/>
      <c r="DSK896" s="14"/>
      <c r="DSL896" s="14"/>
      <c r="DSM896" s="14"/>
      <c r="DSN896" s="14"/>
      <c r="DSO896" s="14"/>
      <c r="DSP896" s="14"/>
      <c r="DSQ896" s="14"/>
      <c r="DSR896" s="14"/>
      <c r="DSS896" s="14"/>
      <c r="DST896" s="14"/>
      <c r="DSU896" s="14"/>
      <c r="DSV896" s="14"/>
      <c r="DSW896" s="14"/>
      <c r="DSX896" s="14"/>
      <c r="DSY896" s="14"/>
      <c r="DSZ896" s="14"/>
      <c r="DTA896" s="14"/>
      <c r="DTB896" s="14"/>
      <c r="DTC896" s="14"/>
      <c r="DTD896" s="14"/>
      <c r="DTE896" s="14"/>
      <c r="DTF896" s="14"/>
      <c r="DTG896" s="14"/>
      <c r="DTH896" s="14"/>
      <c r="DTI896" s="14"/>
      <c r="DTJ896" s="14"/>
      <c r="DTK896" s="14"/>
      <c r="DTL896" s="14"/>
      <c r="DTM896" s="14"/>
      <c r="DTN896" s="14"/>
      <c r="DTO896" s="14"/>
      <c r="DTP896" s="14"/>
      <c r="DTQ896" s="14"/>
      <c r="DTR896" s="14"/>
      <c r="DTS896" s="14"/>
      <c r="DTT896" s="14"/>
      <c r="DTU896" s="14"/>
      <c r="DTV896" s="14"/>
      <c r="DTW896" s="14"/>
      <c r="DTX896" s="14"/>
      <c r="DTY896" s="14"/>
      <c r="DTZ896" s="14"/>
      <c r="DUA896" s="14"/>
      <c r="DUB896" s="14"/>
      <c r="DUC896" s="14"/>
      <c r="DUD896" s="14"/>
      <c r="DUE896" s="14"/>
      <c r="DUF896" s="14"/>
      <c r="DUG896" s="14"/>
      <c r="DUH896" s="14"/>
      <c r="DUI896" s="14"/>
      <c r="DUJ896" s="14"/>
      <c r="DUK896" s="14"/>
      <c r="DUL896" s="14"/>
      <c r="DUM896" s="14"/>
      <c r="DUN896" s="14"/>
      <c r="DUO896" s="14"/>
      <c r="DUP896" s="14"/>
      <c r="DUQ896" s="14"/>
      <c r="DUR896" s="14"/>
      <c r="DUS896" s="14"/>
      <c r="DUT896" s="14"/>
      <c r="DUU896" s="14"/>
      <c r="DUV896" s="14"/>
      <c r="DUW896" s="14"/>
      <c r="DUX896" s="14"/>
      <c r="DUY896" s="14"/>
      <c r="DUZ896" s="14"/>
      <c r="DVA896" s="14"/>
      <c r="DVB896" s="14"/>
      <c r="DVC896" s="14"/>
      <c r="DVD896" s="14"/>
      <c r="DVE896" s="14"/>
      <c r="DVF896" s="14"/>
      <c r="DVG896" s="14"/>
      <c r="DVH896" s="14"/>
      <c r="DVI896" s="14"/>
      <c r="DVJ896" s="14"/>
      <c r="DVK896" s="14"/>
      <c r="DVL896" s="14"/>
      <c r="DVM896" s="14"/>
      <c r="DVN896" s="14"/>
      <c r="DVO896" s="14"/>
      <c r="DVP896" s="14"/>
      <c r="DVQ896" s="14"/>
      <c r="DVR896" s="14"/>
      <c r="DVS896" s="14"/>
      <c r="DVT896" s="14"/>
      <c r="DVU896" s="14"/>
      <c r="DVV896" s="14"/>
      <c r="DVW896" s="14"/>
      <c r="DVX896" s="14"/>
      <c r="DVY896" s="14"/>
      <c r="DVZ896" s="14"/>
      <c r="DWA896" s="14"/>
      <c r="DWB896" s="14"/>
      <c r="DWC896" s="14"/>
      <c r="DWD896" s="14"/>
      <c r="DWE896" s="14"/>
      <c r="DWF896" s="14"/>
      <c r="DWG896" s="14"/>
      <c r="DWH896" s="14"/>
      <c r="DWI896" s="14"/>
      <c r="DWJ896" s="14"/>
      <c r="DWK896" s="14"/>
      <c r="DWL896" s="14"/>
      <c r="DWM896" s="14"/>
      <c r="DWN896" s="14"/>
      <c r="DWO896" s="14"/>
      <c r="DWP896" s="14"/>
      <c r="DWQ896" s="14"/>
      <c r="DWR896" s="14"/>
      <c r="DWS896" s="14"/>
      <c r="DWT896" s="14"/>
      <c r="DWU896" s="14"/>
      <c r="DWV896" s="14"/>
      <c r="DWW896" s="14"/>
      <c r="DWX896" s="14"/>
      <c r="DWY896" s="14"/>
      <c r="DWZ896" s="14"/>
      <c r="DXA896" s="14"/>
      <c r="DXB896" s="14"/>
      <c r="DXC896" s="14"/>
      <c r="DXD896" s="14"/>
      <c r="DXE896" s="14"/>
      <c r="DXF896" s="14"/>
      <c r="DXG896" s="14"/>
      <c r="DXH896" s="14"/>
      <c r="DXI896" s="14"/>
      <c r="DXJ896" s="14"/>
      <c r="DXK896" s="14"/>
      <c r="DXL896" s="14"/>
      <c r="DXM896" s="14"/>
      <c r="DXN896" s="14"/>
      <c r="DXO896" s="14"/>
      <c r="DXP896" s="14"/>
      <c r="DXQ896" s="14"/>
      <c r="DXR896" s="14"/>
      <c r="DXS896" s="14"/>
      <c r="DXT896" s="14"/>
      <c r="DXU896" s="14"/>
      <c r="DXV896" s="14"/>
      <c r="DXW896" s="14"/>
      <c r="DXX896" s="14"/>
      <c r="DXY896" s="14"/>
      <c r="DXZ896" s="14"/>
      <c r="DYA896" s="14"/>
      <c r="DYB896" s="14"/>
      <c r="DYC896" s="14"/>
      <c r="DYD896" s="14"/>
      <c r="DYE896" s="14"/>
      <c r="DYF896" s="14"/>
      <c r="DYG896" s="14"/>
      <c r="DYH896" s="14"/>
      <c r="DYI896" s="14"/>
      <c r="DYJ896" s="14"/>
      <c r="DYK896" s="14"/>
      <c r="DYL896" s="14"/>
      <c r="DYM896" s="14"/>
      <c r="DYN896" s="14"/>
      <c r="DYO896" s="14"/>
      <c r="DYP896" s="14"/>
      <c r="DYQ896" s="14"/>
      <c r="DYR896" s="14"/>
      <c r="DYS896" s="14"/>
      <c r="DYT896" s="14"/>
      <c r="DYU896" s="14"/>
      <c r="DYV896" s="14"/>
      <c r="DYW896" s="14"/>
      <c r="DYX896" s="14"/>
      <c r="DYY896" s="14"/>
      <c r="DYZ896" s="14"/>
      <c r="DZA896" s="14"/>
      <c r="DZB896" s="14"/>
      <c r="DZC896" s="14"/>
      <c r="DZD896" s="14"/>
      <c r="DZE896" s="14"/>
      <c r="DZF896" s="14"/>
      <c r="DZG896" s="14"/>
      <c r="DZH896" s="14"/>
      <c r="DZI896" s="14"/>
      <c r="DZJ896" s="14"/>
      <c r="DZK896" s="14"/>
      <c r="DZL896" s="14"/>
      <c r="DZM896" s="14"/>
      <c r="DZN896" s="14"/>
      <c r="DZO896" s="14"/>
      <c r="DZP896" s="14"/>
      <c r="DZQ896" s="14"/>
      <c r="DZR896" s="14"/>
      <c r="DZS896" s="14"/>
      <c r="DZT896" s="14"/>
      <c r="DZU896" s="14"/>
      <c r="DZV896" s="14"/>
      <c r="DZW896" s="14"/>
      <c r="DZX896" s="14"/>
      <c r="DZY896" s="14"/>
      <c r="DZZ896" s="14"/>
      <c r="EAA896" s="14"/>
      <c r="EAB896" s="14"/>
      <c r="EAC896" s="14"/>
      <c r="EAD896" s="14"/>
      <c r="EAE896" s="14"/>
      <c r="EAF896" s="14"/>
      <c r="EAG896" s="14"/>
      <c r="EAH896" s="14"/>
      <c r="EAI896" s="14"/>
      <c r="EAJ896" s="14"/>
      <c r="EAK896" s="14"/>
      <c r="EAL896" s="14"/>
      <c r="EAM896" s="14"/>
      <c r="EAN896" s="14"/>
      <c r="EAO896" s="14"/>
      <c r="EAP896" s="14"/>
      <c r="EAQ896" s="14"/>
      <c r="EAR896" s="14"/>
      <c r="EAS896" s="14"/>
      <c r="EAT896" s="14"/>
      <c r="EAU896" s="14"/>
      <c r="EAV896" s="14"/>
      <c r="EAW896" s="14"/>
      <c r="EAX896" s="14"/>
      <c r="EAY896" s="14"/>
      <c r="EAZ896" s="14"/>
      <c r="EBA896" s="14"/>
      <c r="EBB896" s="14"/>
      <c r="EBC896" s="14"/>
      <c r="EBD896" s="14"/>
      <c r="EBE896" s="14"/>
      <c r="EBF896" s="14"/>
      <c r="EBG896" s="14"/>
      <c r="EBH896" s="14"/>
      <c r="EBI896" s="14"/>
      <c r="EBJ896" s="14"/>
      <c r="EBK896" s="14"/>
      <c r="EBL896" s="14"/>
      <c r="EBM896" s="14"/>
      <c r="EBN896" s="14"/>
      <c r="EBO896" s="14"/>
      <c r="EBP896" s="14"/>
      <c r="EBQ896" s="14"/>
      <c r="EBR896" s="14"/>
      <c r="EBS896" s="14"/>
      <c r="EBT896" s="14"/>
      <c r="EBU896" s="14"/>
      <c r="EBV896" s="14"/>
      <c r="EBW896" s="14"/>
      <c r="EBX896" s="14"/>
      <c r="EBY896" s="14"/>
      <c r="EBZ896" s="14"/>
      <c r="ECA896" s="14"/>
      <c r="ECB896" s="14"/>
      <c r="ECC896" s="14"/>
      <c r="ECD896" s="14"/>
      <c r="ECE896" s="14"/>
      <c r="ECF896" s="14"/>
      <c r="ECG896" s="14"/>
      <c r="ECH896" s="14"/>
      <c r="ECI896" s="14"/>
      <c r="ECJ896" s="14"/>
      <c r="ECK896" s="14"/>
      <c r="ECL896" s="14"/>
      <c r="ECM896" s="14"/>
      <c r="ECN896" s="14"/>
      <c r="ECO896" s="14"/>
      <c r="ECP896" s="14"/>
      <c r="ECQ896" s="14"/>
      <c r="ECR896" s="14"/>
      <c r="ECS896" s="14"/>
      <c r="ECT896" s="14"/>
      <c r="ECU896" s="14"/>
      <c r="ECV896" s="14"/>
      <c r="ECW896" s="14"/>
      <c r="ECX896" s="14"/>
      <c r="ECY896" s="14"/>
      <c r="ECZ896" s="14"/>
      <c r="EDA896" s="14"/>
      <c r="EDB896" s="14"/>
      <c r="EDC896" s="14"/>
      <c r="EDD896" s="14"/>
      <c r="EDE896" s="14"/>
      <c r="EDF896" s="14"/>
      <c r="EDG896" s="14"/>
      <c r="EDH896" s="14"/>
      <c r="EDI896" s="14"/>
      <c r="EDJ896" s="14"/>
      <c r="EDK896" s="14"/>
      <c r="EDL896" s="14"/>
      <c r="EDM896" s="14"/>
      <c r="EDN896" s="14"/>
      <c r="EDO896" s="14"/>
      <c r="EDP896" s="14"/>
      <c r="EDQ896" s="14"/>
      <c r="EDR896" s="14"/>
      <c r="EDS896" s="14"/>
      <c r="EDT896" s="14"/>
      <c r="EDU896" s="14"/>
      <c r="EDV896" s="14"/>
      <c r="EDW896" s="14"/>
      <c r="EDX896" s="14"/>
      <c r="EDY896" s="14"/>
      <c r="EDZ896" s="14"/>
      <c r="EEA896" s="14"/>
      <c r="EEB896" s="14"/>
      <c r="EEC896" s="14"/>
      <c r="EED896" s="14"/>
      <c r="EEE896" s="14"/>
      <c r="EEF896" s="14"/>
      <c r="EEG896" s="14"/>
      <c r="EEH896" s="14"/>
      <c r="EEI896" s="14"/>
      <c r="EEJ896" s="14"/>
      <c r="EEK896" s="14"/>
      <c r="EEL896" s="14"/>
      <c r="EEM896" s="14"/>
      <c r="EEN896" s="14"/>
      <c r="EEO896" s="14"/>
      <c r="EEP896" s="14"/>
      <c r="EEQ896" s="14"/>
      <c r="EER896" s="14"/>
      <c r="EES896" s="14"/>
      <c r="EET896" s="14"/>
      <c r="EEU896" s="14"/>
      <c r="EEV896" s="14"/>
      <c r="EEW896" s="14"/>
      <c r="EEX896" s="14"/>
      <c r="EEY896" s="14"/>
      <c r="EEZ896" s="14"/>
      <c r="EFA896" s="14"/>
      <c r="EFB896" s="14"/>
      <c r="EFC896" s="14"/>
      <c r="EFD896" s="14"/>
      <c r="EFE896" s="14"/>
      <c r="EFF896" s="14"/>
      <c r="EFG896" s="14"/>
      <c r="EFH896" s="14"/>
      <c r="EFI896" s="14"/>
      <c r="EFJ896" s="14"/>
      <c r="EFK896" s="14"/>
      <c r="EFL896" s="14"/>
      <c r="EFM896" s="14"/>
      <c r="EFN896" s="14"/>
      <c r="EFO896" s="14"/>
      <c r="EFP896" s="14"/>
      <c r="EFQ896" s="14"/>
      <c r="EFR896" s="14"/>
      <c r="EFS896" s="14"/>
      <c r="EFT896" s="14"/>
      <c r="EFU896" s="14"/>
      <c r="EFV896" s="14"/>
      <c r="EFW896" s="14"/>
      <c r="EFX896" s="14"/>
      <c r="EFY896" s="14"/>
      <c r="EFZ896" s="14"/>
      <c r="EGA896" s="14"/>
      <c r="EGB896" s="14"/>
      <c r="EGC896" s="14"/>
      <c r="EGD896" s="14"/>
      <c r="EGE896" s="14"/>
      <c r="EGF896" s="14"/>
      <c r="EGG896" s="14"/>
      <c r="EGH896" s="14"/>
      <c r="EGI896" s="14"/>
      <c r="EGJ896" s="14"/>
      <c r="EGK896" s="14"/>
      <c r="EGL896" s="14"/>
      <c r="EGM896" s="14"/>
      <c r="EGN896" s="14"/>
      <c r="EGO896" s="14"/>
      <c r="EGP896" s="14"/>
      <c r="EGQ896" s="14"/>
      <c r="EGR896" s="14"/>
      <c r="EGS896" s="14"/>
      <c r="EGT896" s="14"/>
      <c r="EGU896" s="14"/>
      <c r="EGV896" s="14"/>
      <c r="EGW896" s="14"/>
      <c r="EGX896" s="14"/>
      <c r="EGY896" s="14"/>
      <c r="EGZ896" s="14"/>
      <c r="EHA896" s="14"/>
      <c r="EHB896" s="14"/>
      <c r="EHC896" s="14"/>
      <c r="EHD896" s="14"/>
      <c r="EHE896" s="14"/>
      <c r="EHF896" s="14"/>
      <c r="EHG896" s="14"/>
      <c r="EHH896" s="14"/>
      <c r="EHI896" s="14"/>
      <c r="EHJ896" s="14"/>
      <c r="EHK896" s="14"/>
      <c r="EHL896" s="14"/>
      <c r="EHM896" s="14"/>
      <c r="EHN896" s="14"/>
      <c r="EHO896" s="14"/>
      <c r="EHP896" s="14"/>
      <c r="EHQ896" s="14"/>
      <c r="EHR896" s="14"/>
      <c r="EHS896" s="14"/>
      <c r="EHT896" s="14"/>
      <c r="EHU896" s="14"/>
      <c r="EHV896" s="14"/>
      <c r="EHW896" s="14"/>
      <c r="EHX896" s="14"/>
      <c r="EHY896" s="14"/>
      <c r="EHZ896" s="14"/>
      <c r="EIA896" s="14"/>
      <c r="EIB896" s="14"/>
      <c r="EIC896" s="14"/>
      <c r="EID896" s="14"/>
      <c r="EIE896" s="14"/>
      <c r="EIF896" s="14"/>
      <c r="EIG896" s="14"/>
      <c r="EIH896" s="14"/>
      <c r="EII896" s="14"/>
      <c r="EIJ896" s="14"/>
      <c r="EIK896" s="14"/>
      <c r="EIL896" s="14"/>
      <c r="EIM896" s="14"/>
      <c r="EIN896" s="14"/>
      <c r="EIO896" s="14"/>
      <c r="EIP896" s="14"/>
      <c r="EIQ896" s="14"/>
      <c r="EIR896" s="14"/>
      <c r="EIS896" s="14"/>
      <c r="EIT896" s="14"/>
      <c r="EIU896" s="14"/>
      <c r="EIV896" s="14"/>
      <c r="EIW896" s="14"/>
      <c r="EIX896" s="14"/>
      <c r="EIY896" s="14"/>
      <c r="EIZ896" s="14"/>
      <c r="EJA896" s="14"/>
      <c r="EJB896" s="14"/>
      <c r="EJC896" s="14"/>
      <c r="EJD896" s="14"/>
      <c r="EJE896" s="14"/>
      <c r="EJF896" s="14"/>
      <c r="EJG896" s="14"/>
      <c r="EJH896" s="14"/>
      <c r="EJI896" s="14"/>
      <c r="EJJ896" s="14"/>
      <c r="EJK896" s="14"/>
      <c r="EJL896" s="14"/>
      <c r="EJM896" s="14"/>
      <c r="EJN896" s="14"/>
      <c r="EJO896" s="14"/>
      <c r="EJP896" s="14"/>
      <c r="EJQ896" s="14"/>
      <c r="EJR896" s="14"/>
      <c r="EJS896" s="14"/>
      <c r="EJT896" s="14"/>
      <c r="EJU896" s="14"/>
      <c r="EJV896" s="14"/>
      <c r="EJW896" s="14"/>
      <c r="EJX896" s="14"/>
      <c r="EJY896" s="14"/>
      <c r="EJZ896" s="14"/>
      <c r="EKA896" s="14"/>
      <c r="EKB896" s="14"/>
      <c r="EKC896" s="14"/>
      <c r="EKD896" s="14"/>
      <c r="EKE896" s="14"/>
      <c r="EKF896" s="14"/>
      <c r="EKG896" s="14"/>
      <c r="EKH896" s="14"/>
      <c r="EKI896" s="14"/>
      <c r="EKJ896" s="14"/>
      <c r="EKK896" s="14"/>
      <c r="EKL896" s="14"/>
      <c r="EKM896" s="14"/>
      <c r="EKN896" s="14"/>
      <c r="EKO896" s="14"/>
      <c r="EKP896" s="14"/>
      <c r="EKQ896" s="14"/>
      <c r="EKR896" s="14"/>
      <c r="EKS896" s="14"/>
      <c r="EKT896" s="14"/>
      <c r="EKU896" s="14"/>
      <c r="EKV896" s="14"/>
      <c r="EKW896" s="14"/>
      <c r="EKX896" s="14"/>
      <c r="EKY896" s="14"/>
      <c r="EKZ896" s="14"/>
      <c r="ELA896" s="14"/>
      <c r="ELB896" s="14"/>
      <c r="ELC896" s="14"/>
      <c r="ELD896" s="14"/>
      <c r="ELE896" s="14"/>
      <c r="ELF896" s="14"/>
      <c r="ELG896" s="14"/>
      <c r="ELH896" s="14"/>
      <c r="ELI896" s="14"/>
      <c r="ELJ896" s="14"/>
      <c r="ELK896" s="14"/>
      <c r="ELL896" s="14"/>
      <c r="ELM896" s="14"/>
      <c r="ELN896" s="14"/>
      <c r="ELO896" s="14"/>
      <c r="ELP896" s="14"/>
      <c r="ELQ896" s="14"/>
      <c r="ELR896" s="14"/>
      <c r="ELS896" s="14"/>
      <c r="ELT896" s="14"/>
      <c r="ELU896" s="14"/>
      <c r="ELV896" s="14"/>
      <c r="ELW896" s="14"/>
      <c r="ELX896" s="14"/>
      <c r="ELY896" s="14"/>
      <c r="ELZ896" s="14"/>
      <c r="EMA896" s="14"/>
      <c r="EMB896" s="14"/>
      <c r="EMC896" s="14"/>
      <c r="EMD896" s="14"/>
      <c r="EME896" s="14"/>
      <c r="EMF896" s="14"/>
      <c r="EMG896" s="14"/>
      <c r="EMH896" s="14"/>
      <c r="EMI896" s="14"/>
      <c r="EMJ896" s="14"/>
      <c r="EMK896" s="14"/>
      <c r="EML896" s="14"/>
      <c r="EMM896" s="14"/>
      <c r="EMN896" s="14"/>
      <c r="EMO896" s="14"/>
      <c r="EMP896" s="14"/>
      <c r="EMQ896" s="14"/>
      <c r="EMR896" s="14"/>
      <c r="EMS896" s="14"/>
      <c r="EMT896" s="14"/>
      <c r="EMU896" s="14"/>
      <c r="EMV896" s="14"/>
      <c r="EMW896" s="14"/>
      <c r="EMX896" s="14"/>
      <c r="EMY896" s="14"/>
      <c r="EMZ896" s="14"/>
      <c r="ENA896" s="14"/>
      <c r="ENB896" s="14"/>
      <c r="ENC896" s="14"/>
      <c r="END896" s="14"/>
      <c r="ENE896" s="14"/>
      <c r="ENF896" s="14"/>
      <c r="ENG896" s="14"/>
      <c r="ENH896" s="14"/>
      <c r="ENI896" s="14"/>
      <c r="ENJ896" s="14"/>
      <c r="ENK896" s="14"/>
      <c r="ENL896" s="14"/>
      <c r="ENM896" s="14"/>
      <c r="ENN896" s="14"/>
      <c r="ENO896" s="14"/>
      <c r="ENP896" s="14"/>
      <c r="ENQ896" s="14"/>
      <c r="ENR896" s="14"/>
      <c r="ENS896" s="14"/>
      <c r="ENT896" s="14"/>
      <c r="ENU896" s="14"/>
      <c r="ENV896" s="14"/>
      <c r="ENW896" s="14"/>
      <c r="ENX896" s="14"/>
      <c r="ENY896" s="14"/>
      <c r="ENZ896" s="14"/>
      <c r="EOA896" s="14"/>
      <c r="EOB896" s="14"/>
      <c r="EOC896" s="14"/>
      <c r="EOD896" s="14"/>
      <c r="EOE896" s="14"/>
      <c r="EOF896" s="14"/>
      <c r="EOG896" s="14"/>
      <c r="EOH896" s="14"/>
      <c r="EOI896" s="14"/>
      <c r="EOJ896" s="14"/>
      <c r="EOK896" s="14"/>
      <c r="EOL896" s="14"/>
      <c r="EOM896" s="14"/>
      <c r="EON896" s="14"/>
      <c r="EOO896" s="14"/>
      <c r="EOP896" s="14"/>
      <c r="EOQ896" s="14"/>
      <c r="EOR896" s="14"/>
      <c r="EOS896" s="14"/>
      <c r="EOT896" s="14"/>
      <c r="EOU896" s="14"/>
      <c r="EOV896" s="14"/>
      <c r="EOW896" s="14"/>
      <c r="EOX896" s="14"/>
      <c r="EOY896" s="14"/>
      <c r="EOZ896" s="14"/>
      <c r="EPA896" s="14"/>
      <c r="EPB896" s="14"/>
      <c r="EPC896" s="14"/>
      <c r="EPD896" s="14"/>
      <c r="EPE896" s="14"/>
      <c r="EPF896" s="14"/>
      <c r="EPG896" s="14"/>
      <c r="EPH896" s="14"/>
      <c r="EPI896" s="14"/>
      <c r="EPJ896" s="14"/>
      <c r="EPK896" s="14"/>
      <c r="EPL896" s="14"/>
      <c r="EPM896" s="14"/>
      <c r="EPN896" s="14"/>
      <c r="EPO896" s="14"/>
      <c r="EPP896" s="14"/>
      <c r="EPQ896" s="14"/>
      <c r="EPR896" s="14"/>
      <c r="EPS896" s="14"/>
      <c r="EPT896" s="14"/>
      <c r="EPU896" s="14"/>
      <c r="EPV896" s="14"/>
      <c r="EPW896" s="14"/>
      <c r="EPX896" s="14"/>
      <c r="EPY896" s="14"/>
      <c r="EPZ896" s="14"/>
      <c r="EQA896" s="14"/>
      <c r="EQB896" s="14"/>
      <c r="EQC896" s="14"/>
      <c r="EQD896" s="14"/>
      <c r="EQE896" s="14"/>
      <c r="EQF896" s="14"/>
      <c r="EQG896" s="14"/>
      <c r="EQH896" s="14"/>
      <c r="EQI896" s="14"/>
      <c r="EQJ896" s="14"/>
      <c r="EQK896" s="14"/>
      <c r="EQL896" s="14"/>
      <c r="EQM896" s="14"/>
      <c r="EQN896" s="14"/>
      <c r="EQO896" s="14"/>
      <c r="EQP896" s="14"/>
      <c r="EQQ896" s="14"/>
      <c r="EQR896" s="14"/>
      <c r="EQS896" s="14"/>
      <c r="EQT896" s="14"/>
      <c r="EQU896" s="14"/>
      <c r="EQV896" s="14"/>
      <c r="EQW896" s="14"/>
      <c r="EQX896" s="14"/>
      <c r="EQY896" s="14"/>
      <c r="EQZ896" s="14"/>
      <c r="ERA896" s="14"/>
      <c r="ERB896" s="14"/>
      <c r="ERC896" s="14"/>
      <c r="ERD896" s="14"/>
      <c r="ERE896" s="14"/>
      <c r="ERF896" s="14"/>
      <c r="ERG896" s="14"/>
      <c r="ERH896" s="14"/>
      <c r="ERI896" s="14"/>
      <c r="ERJ896" s="14"/>
      <c r="ERK896" s="14"/>
      <c r="ERL896" s="14"/>
      <c r="ERM896" s="14"/>
      <c r="ERN896" s="14"/>
      <c r="ERO896" s="14"/>
      <c r="ERP896" s="14"/>
      <c r="ERQ896" s="14"/>
      <c r="ERR896" s="14"/>
      <c r="ERS896" s="14"/>
      <c r="ERT896" s="14"/>
      <c r="ERU896" s="14"/>
      <c r="ERV896" s="14"/>
      <c r="ERW896" s="14"/>
      <c r="ERX896" s="14"/>
      <c r="ERY896" s="14"/>
      <c r="ERZ896" s="14"/>
      <c r="ESA896" s="14"/>
      <c r="ESB896" s="14"/>
      <c r="ESC896" s="14"/>
      <c r="ESD896" s="14"/>
      <c r="ESE896" s="14"/>
      <c r="ESF896" s="14"/>
      <c r="ESG896" s="14"/>
      <c r="ESH896" s="14"/>
      <c r="ESI896" s="14"/>
      <c r="ESJ896" s="14"/>
      <c r="ESK896" s="14"/>
      <c r="ESL896" s="14"/>
      <c r="ESM896" s="14"/>
      <c r="ESN896" s="14"/>
      <c r="ESO896" s="14"/>
      <c r="ESP896" s="14"/>
      <c r="ESQ896" s="14"/>
      <c r="ESR896" s="14"/>
      <c r="ESS896" s="14"/>
      <c r="EST896" s="14"/>
      <c r="ESU896" s="14"/>
      <c r="ESV896" s="14"/>
      <c r="ESW896" s="14"/>
      <c r="ESX896" s="14"/>
      <c r="ESY896" s="14"/>
      <c r="ESZ896" s="14"/>
      <c r="ETA896" s="14"/>
      <c r="ETB896" s="14"/>
      <c r="ETC896" s="14"/>
      <c r="ETD896" s="14"/>
      <c r="ETE896" s="14"/>
      <c r="ETF896" s="14"/>
      <c r="ETG896" s="14"/>
      <c r="ETH896" s="14"/>
      <c r="ETI896" s="14"/>
      <c r="ETJ896" s="14"/>
      <c r="ETK896" s="14"/>
      <c r="ETL896" s="14"/>
      <c r="ETM896" s="14"/>
      <c r="ETN896" s="14"/>
      <c r="ETO896" s="14"/>
      <c r="ETP896" s="14"/>
      <c r="ETQ896" s="14"/>
      <c r="ETR896" s="14"/>
      <c r="ETS896" s="14"/>
      <c r="ETT896" s="14"/>
      <c r="ETU896" s="14"/>
      <c r="ETV896" s="14"/>
      <c r="ETW896" s="14"/>
      <c r="ETX896" s="14"/>
      <c r="ETY896" s="14"/>
      <c r="ETZ896" s="14"/>
      <c r="EUA896" s="14"/>
      <c r="EUB896" s="14"/>
      <c r="EUC896" s="14"/>
      <c r="EUD896" s="14"/>
      <c r="EUE896" s="14"/>
      <c r="EUF896" s="14"/>
      <c r="EUG896" s="14"/>
      <c r="EUH896" s="14"/>
      <c r="EUI896" s="14"/>
      <c r="EUJ896" s="14"/>
      <c r="EUK896" s="14"/>
      <c r="EUL896" s="14"/>
      <c r="EUM896" s="14"/>
      <c r="EUN896" s="14"/>
      <c r="EUO896" s="14"/>
      <c r="EUP896" s="14"/>
      <c r="EUQ896" s="14"/>
      <c r="EUR896" s="14"/>
      <c r="EUS896" s="14"/>
      <c r="EUT896" s="14"/>
      <c r="EUU896" s="14"/>
      <c r="EUV896" s="14"/>
      <c r="EUW896" s="14"/>
      <c r="EUX896" s="14"/>
      <c r="EUY896" s="14"/>
      <c r="EUZ896" s="14"/>
      <c r="EVA896" s="14"/>
      <c r="EVB896" s="14"/>
      <c r="EVC896" s="14"/>
      <c r="EVD896" s="14"/>
      <c r="EVE896" s="14"/>
      <c r="EVF896" s="14"/>
      <c r="EVG896" s="14"/>
      <c r="EVH896" s="14"/>
      <c r="EVI896" s="14"/>
      <c r="EVJ896" s="14"/>
      <c r="EVK896" s="14"/>
      <c r="EVL896" s="14"/>
      <c r="EVM896" s="14"/>
      <c r="EVN896" s="14"/>
      <c r="EVO896" s="14"/>
      <c r="EVP896" s="14"/>
      <c r="EVQ896" s="14"/>
      <c r="EVR896" s="14"/>
      <c r="EVS896" s="14"/>
      <c r="EVT896" s="14"/>
      <c r="EVU896" s="14"/>
      <c r="EVV896" s="14"/>
      <c r="EVW896" s="14"/>
      <c r="EVX896" s="14"/>
      <c r="EVY896" s="14"/>
      <c r="EVZ896" s="14"/>
      <c r="EWA896" s="14"/>
      <c r="EWB896" s="14"/>
      <c r="EWC896" s="14"/>
      <c r="EWD896" s="14"/>
      <c r="EWE896" s="14"/>
      <c r="EWF896" s="14"/>
      <c r="EWG896" s="14"/>
      <c r="EWH896" s="14"/>
      <c r="EWI896" s="14"/>
      <c r="EWJ896" s="14"/>
      <c r="EWK896" s="14"/>
      <c r="EWL896" s="14"/>
      <c r="EWM896" s="14"/>
      <c r="EWN896" s="14"/>
      <c r="EWO896" s="14"/>
      <c r="EWP896" s="14"/>
      <c r="EWQ896" s="14"/>
      <c r="EWR896" s="14"/>
      <c r="EWS896" s="14"/>
      <c r="EWT896" s="14"/>
      <c r="EWU896" s="14"/>
      <c r="EWV896" s="14"/>
      <c r="EWW896" s="14"/>
      <c r="EWX896" s="14"/>
      <c r="EWY896" s="14"/>
      <c r="EWZ896" s="14"/>
      <c r="EXA896" s="14"/>
      <c r="EXB896" s="14"/>
      <c r="EXC896" s="14"/>
      <c r="EXD896" s="14"/>
      <c r="EXE896" s="14"/>
      <c r="EXF896" s="14"/>
      <c r="EXG896" s="14"/>
      <c r="EXH896" s="14"/>
      <c r="EXI896" s="14"/>
      <c r="EXJ896" s="14"/>
      <c r="EXK896" s="14"/>
      <c r="EXL896" s="14"/>
      <c r="EXM896" s="14"/>
      <c r="EXN896" s="14"/>
      <c r="EXO896" s="14"/>
      <c r="EXP896" s="14"/>
      <c r="EXQ896" s="14"/>
      <c r="EXR896" s="14"/>
      <c r="EXS896" s="14"/>
      <c r="EXT896" s="14"/>
      <c r="EXU896" s="14"/>
      <c r="EXV896" s="14"/>
      <c r="EXW896" s="14"/>
      <c r="EXX896" s="14"/>
      <c r="EXY896" s="14"/>
      <c r="EXZ896" s="14"/>
      <c r="EYA896" s="14"/>
      <c r="EYB896" s="14"/>
      <c r="EYC896" s="14"/>
      <c r="EYD896" s="14"/>
      <c r="EYE896" s="14"/>
      <c r="EYF896" s="14"/>
      <c r="EYG896" s="14"/>
      <c r="EYH896" s="14"/>
      <c r="EYI896" s="14"/>
      <c r="EYJ896" s="14"/>
      <c r="EYK896" s="14"/>
      <c r="EYL896" s="14"/>
      <c r="EYM896" s="14"/>
      <c r="EYN896" s="14"/>
      <c r="EYO896" s="14"/>
      <c r="EYP896" s="14"/>
      <c r="EYQ896" s="14"/>
      <c r="EYR896" s="14"/>
      <c r="EYS896" s="14"/>
      <c r="EYT896" s="14"/>
      <c r="EYU896" s="14"/>
      <c r="EYV896" s="14"/>
      <c r="EYW896" s="14"/>
      <c r="EYX896" s="14"/>
      <c r="EYY896" s="14"/>
      <c r="EYZ896" s="14"/>
      <c r="EZA896" s="14"/>
      <c r="EZB896" s="14"/>
      <c r="EZC896" s="14"/>
      <c r="EZD896" s="14"/>
      <c r="EZE896" s="14"/>
      <c r="EZF896" s="14"/>
      <c r="EZG896" s="14"/>
      <c r="EZH896" s="14"/>
      <c r="EZI896" s="14"/>
      <c r="EZJ896" s="14"/>
      <c r="EZK896" s="14"/>
      <c r="EZL896" s="14"/>
      <c r="EZM896" s="14"/>
      <c r="EZN896" s="14"/>
      <c r="EZO896" s="14"/>
      <c r="EZP896" s="14"/>
      <c r="EZQ896" s="14"/>
      <c r="EZR896" s="14"/>
      <c r="EZS896" s="14"/>
      <c r="EZT896" s="14"/>
      <c r="EZU896" s="14"/>
      <c r="EZV896" s="14"/>
      <c r="EZW896" s="14"/>
      <c r="EZX896" s="14"/>
      <c r="EZY896" s="14"/>
      <c r="EZZ896" s="14"/>
      <c r="FAA896" s="14"/>
      <c r="FAB896" s="14"/>
      <c r="FAC896" s="14"/>
      <c r="FAD896" s="14"/>
      <c r="FAE896" s="14"/>
      <c r="FAF896" s="14"/>
      <c r="FAG896" s="14"/>
      <c r="FAH896" s="14"/>
      <c r="FAI896" s="14"/>
      <c r="FAJ896" s="14"/>
      <c r="FAK896" s="14"/>
      <c r="FAL896" s="14"/>
      <c r="FAM896" s="14"/>
      <c r="FAN896" s="14"/>
      <c r="FAO896" s="14"/>
      <c r="FAP896" s="14"/>
      <c r="FAQ896" s="14"/>
      <c r="FAR896" s="14"/>
      <c r="FAS896" s="14"/>
      <c r="FAT896" s="14"/>
      <c r="FAU896" s="14"/>
      <c r="FAV896" s="14"/>
      <c r="FAW896" s="14"/>
      <c r="FAX896" s="14"/>
      <c r="FAY896" s="14"/>
      <c r="FAZ896" s="14"/>
      <c r="FBA896" s="14"/>
      <c r="FBB896" s="14"/>
      <c r="FBC896" s="14"/>
      <c r="FBD896" s="14"/>
      <c r="FBE896" s="14"/>
      <c r="FBF896" s="14"/>
      <c r="FBG896" s="14"/>
      <c r="FBH896" s="14"/>
      <c r="FBI896" s="14"/>
      <c r="FBJ896" s="14"/>
      <c r="FBK896" s="14"/>
      <c r="FBL896" s="14"/>
      <c r="FBM896" s="14"/>
      <c r="FBN896" s="14"/>
      <c r="FBO896" s="14"/>
      <c r="FBP896" s="14"/>
      <c r="FBQ896" s="14"/>
      <c r="FBR896" s="14"/>
      <c r="FBS896" s="14"/>
      <c r="FBT896" s="14"/>
      <c r="FBU896" s="14"/>
      <c r="FBV896" s="14"/>
      <c r="FBW896" s="14"/>
      <c r="FBX896" s="14"/>
      <c r="FBY896" s="14"/>
      <c r="FBZ896" s="14"/>
      <c r="FCA896" s="14"/>
      <c r="FCB896" s="14"/>
      <c r="FCC896" s="14"/>
      <c r="FCD896" s="14"/>
      <c r="FCE896" s="14"/>
      <c r="FCF896" s="14"/>
      <c r="FCG896" s="14"/>
      <c r="FCH896" s="14"/>
      <c r="FCI896" s="14"/>
      <c r="FCJ896" s="14"/>
      <c r="FCK896" s="14"/>
      <c r="FCL896" s="14"/>
      <c r="FCM896" s="14"/>
      <c r="FCN896" s="14"/>
      <c r="FCO896" s="14"/>
      <c r="FCP896" s="14"/>
      <c r="FCQ896" s="14"/>
      <c r="FCR896" s="14"/>
      <c r="FCS896" s="14"/>
      <c r="FCT896" s="14"/>
      <c r="FCU896" s="14"/>
      <c r="FCV896" s="14"/>
      <c r="FCW896" s="14"/>
      <c r="FCX896" s="14"/>
      <c r="FCY896" s="14"/>
      <c r="FCZ896" s="14"/>
      <c r="FDA896" s="14"/>
      <c r="FDB896" s="14"/>
      <c r="FDC896" s="14"/>
      <c r="FDD896" s="14"/>
      <c r="FDE896" s="14"/>
      <c r="FDF896" s="14"/>
      <c r="FDG896" s="14"/>
      <c r="FDH896" s="14"/>
      <c r="FDI896" s="14"/>
      <c r="FDJ896" s="14"/>
      <c r="FDK896" s="14"/>
      <c r="FDL896" s="14"/>
      <c r="FDM896" s="14"/>
      <c r="FDN896" s="14"/>
      <c r="FDO896" s="14"/>
      <c r="FDP896" s="14"/>
      <c r="FDQ896" s="14"/>
      <c r="FDR896" s="14"/>
      <c r="FDS896" s="14"/>
      <c r="FDT896" s="14"/>
      <c r="FDU896" s="14"/>
      <c r="FDV896" s="14"/>
      <c r="FDW896" s="14"/>
      <c r="FDX896" s="14"/>
      <c r="FDY896" s="14"/>
      <c r="FDZ896" s="14"/>
      <c r="FEA896" s="14"/>
      <c r="FEB896" s="14"/>
      <c r="FEC896" s="14"/>
      <c r="FED896" s="14"/>
      <c r="FEE896" s="14"/>
      <c r="FEF896" s="14"/>
      <c r="FEG896" s="14"/>
      <c r="FEH896" s="14"/>
      <c r="FEI896" s="14"/>
      <c r="FEJ896" s="14"/>
      <c r="FEK896" s="14"/>
      <c r="FEL896" s="14"/>
      <c r="FEM896" s="14"/>
      <c r="FEN896" s="14"/>
      <c r="FEO896" s="14"/>
      <c r="FEP896" s="14"/>
      <c r="FEQ896" s="14"/>
      <c r="FER896" s="14"/>
      <c r="FES896" s="14"/>
      <c r="FET896" s="14"/>
      <c r="FEU896" s="14"/>
      <c r="FEV896" s="14"/>
      <c r="FEW896" s="14"/>
      <c r="FEX896" s="14"/>
      <c r="FEY896" s="14"/>
      <c r="FEZ896" s="14"/>
      <c r="FFA896" s="14"/>
      <c r="FFB896" s="14"/>
      <c r="FFC896" s="14"/>
      <c r="FFD896" s="14"/>
      <c r="FFE896" s="14"/>
      <c r="FFF896" s="14"/>
      <c r="FFG896" s="14"/>
      <c r="FFH896" s="14"/>
      <c r="FFI896" s="14"/>
      <c r="FFJ896" s="14"/>
      <c r="FFK896" s="14"/>
      <c r="FFL896" s="14"/>
      <c r="FFM896" s="14"/>
      <c r="FFN896" s="14"/>
      <c r="FFO896" s="14"/>
      <c r="FFP896" s="14"/>
      <c r="FFQ896" s="14"/>
      <c r="FFR896" s="14"/>
      <c r="FFS896" s="14"/>
      <c r="FFT896" s="14"/>
      <c r="FFU896" s="14"/>
      <c r="FFV896" s="14"/>
      <c r="FFW896" s="14"/>
      <c r="FFX896" s="14"/>
      <c r="FFY896" s="14"/>
      <c r="FFZ896" s="14"/>
      <c r="FGA896" s="14"/>
      <c r="FGB896" s="14"/>
      <c r="FGC896" s="14"/>
      <c r="FGD896" s="14"/>
      <c r="FGE896" s="14"/>
      <c r="FGF896" s="14"/>
      <c r="FGG896" s="14"/>
      <c r="FGH896" s="14"/>
      <c r="FGI896" s="14"/>
      <c r="FGJ896" s="14"/>
      <c r="FGK896" s="14"/>
      <c r="FGL896" s="14"/>
      <c r="FGM896" s="14"/>
      <c r="FGN896" s="14"/>
      <c r="FGO896" s="14"/>
      <c r="FGP896" s="14"/>
      <c r="FGQ896" s="14"/>
      <c r="FGR896" s="14"/>
      <c r="FGS896" s="14"/>
      <c r="FGT896" s="14"/>
      <c r="FGU896" s="14"/>
      <c r="FGV896" s="14"/>
      <c r="FGW896" s="14"/>
      <c r="FGX896" s="14"/>
      <c r="FGY896" s="14"/>
      <c r="FGZ896" s="14"/>
      <c r="FHA896" s="14"/>
      <c r="FHB896" s="14"/>
      <c r="FHC896" s="14"/>
      <c r="FHD896" s="14"/>
      <c r="FHE896" s="14"/>
      <c r="FHF896" s="14"/>
      <c r="FHG896" s="14"/>
      <c r="FHH896" s="14"/>
      <c r="FHI896" s="14"/>
      <c r="FHJ896" s="14"/>
      <c r="FHK896" s="14"/>
      <c r="FHL896" s="14"/>
      <c r="FHM896" s="14"/>
      <c r="FHN896" s="14"/>
      <c r="FHO896" s="14"/>
      <c r="FHP896" s="14"/>
      <c r="FHQ896" s="14"/>
      <c r="FHR896" s="14"/>
      <c r="FHS896" s="14"/>
      <c r="FHT896" s="14"/>
      <c r="FHU896" s="14"/>
      <c r="FHV896" s="14"/>
      <c r="FHW896" s="14"/>
      <c r="FHX896" s="14"/>
      <c r="FHY896" s="14"/>
      <c r="FHZ896" s="14"/>
      <c r="FIA896" s="14"/>
      <c r="FIB896" s="14"/>
      <c r="FIC896" s="14"/>
      <c r="FID896" s="14"/>
      <c r="FIE896" s="14"/>
      <c r="FIF896" s="14"/>
      <c r="FIG896" s="14"/>
      <c r="FIH896" s="14"/>
      <c r="FII896" s="14"/>
      <c r="FIJ896" s="14"/>
      <c r="FIK896" s="14"/>
      <c r="FIL896" s="14"/>
      <c r="FIM896" s="14"/>
      <c r="FIN896" s="14"/>
      <c r="FIO896" s="14"/>
      <c r="FIP896" s="14"/>
      <c r="FIQ896" s="14"/>
      <c r="FIR896" s="14"/>
      <c r="FIS896" s="14"/>
      <c r="FIT896" s="14"/>
      <c r="FIU896" s="14"/>
      <c r="FIV896" s="14"/>
      <c r="FIW896" s="14"/>
      <c r="FIX896" s="14"/>
      <c r="FIY896" s="14"/>
      <c r="FIZ896" s="14"/>
      <c r="FJA896" s="14"/>
      <c r="FJB896" s="14"/>
      <c r="FJC896" s="14"/>
      <c r="FJD896" s="14"/>
      <c r="FJE896" s="14"/>
      <c r="FJF896" s="14"/>
      <c r="FJG896" s="14"/>
      <c r="FJH896" s="14"/>
      <c r="FJI896" s="14"/>
      <c r="FJJ896" s="14"/>
      <c r="FJK896" s="14"/>
      <c r="FJL896" s="14"/>
      <c r="FJM896" s="14"/>
      <c r="FJN896" s="14"/>
      <c r="FJO896" s="14"/>
      <c r="FJP896" s="14"/>
      <c r="FJQ896" s="14"/>
      <c r="FJR896" s="14"/>
      <c r="FJS896" s="14"/>
      <c r="FJT896" s="14"/>
      <c r="FJU896" s="14"/>
      <c r="FJV896" s="14"/>
      <c r="FJW896" s="14"/>
      <c r="FJX896" s="14"/>
      <c r="FJY896" s="14"/>
      <c r="FJZ896" s="14"/>
      <c r="FKA896" s="14"/>
      <c r="FKB896" s="14"/>
      <c r="FKC896" s="14"/>
      <c r="FKD896" s="14"/>
      <c r="FKE896" s="14"/>
      <c r="FKF896" s="14"/>
      <c r="FKG896" s="14"/>
      <c r="FKH896" s="14"/>
      <c r="FKI896" s="14"/>
      <c r="FKJ896" s="14"/>
      <c r="FKK896" s="14"/>
      <c r="FKL896" s="14"/>
      <c r="FKM896" s="14"/>
      <c r="FKN896" s="14"/>
      <c r="FKO896" s="14"/>
      <c r="FKP896" s="14"/>
      <c r="FKQ896" s="14"/>
      <c r="FKR896" s="14"/>
      <c r="FKS896" s="14"/>
      <c r="FKT896" s="14"/>
      <c r="FKU896" s="14"/>
      <c r="FKV896" s="14"/>
      <c r="FKW896" s="14"/>
      <c r="FKX896" s="14"/>
      <c r="FKY896" s="14"/>
      <c r="FKZ896" s="14"/>
      <c r="FLA896" s="14"/>
      <c r="FLB896" s="14"/>
      <c r="FLC896" s="14"/>
      <c r="FLD896" s="14"/>
      <c r="FLE896" s="14"/>
      <c r="FLF896" s="14"/>
      <c r="FLG896" s="14"/>
      <c r="FLH896" s="14"/>
      <c r="FLI896" s="14"/>
      <c r="FLJ896" s="14"/>
      <c r="FLK896" s="14"/>
      <c r="FLL896" s="14"/>
      <c r="FLM896" s="14"/>
      <c r="FLN896" s="14"/>
      <c r="FLO896" s="14"/>
      <c r="FLP896" s="14"/>
      <c r="FLQ896" s="14"/>
      <c r="FLR896" s="14"/>
      <c r="FLS896" s="14"/>
      <c r="FLT896" s="14"/>
      <c r="FLU896" s="14"/>
      <c r="FLV896" s="14"/>
      <c r="FLW896" s="14"/>
      <c r="FLX896" s="14"/>
      <c r="FLY896" s="14"/>
      <c r="FLZ896" s="14"/>
      <c r="FMA896" s="14"/>
      <c r="FMB896" s="14"/>
      <c r="FMC896" s="14"/>
      <c r="FMD896" s="14"/>
      <c r="FME896" s="14"/>
      <c r="FMF896" s="14"/>
      <c r="FMG896" s="14"/>
      <c r="FMH896" s="14"/>
      <c r="FMI896" s="14"/>
      <c r="FMJ896" s="14"/>
      <c r="FMK896" s="14"/>
      <c r="FML896" s="14"/>
      <c r="FMM896" s="14"/>
      <c r="FMN896" s="14"/>
      <c r="FMO896" s="14"/>
      <c r="FMP896" s="14"/>
      <c r="FMQ896" s="14"/>
      <c r="FMR896" s="14"/>
      <c r="FMS896" s="14"/>
      <c r="FMT896" s="14"/>
      <c r="FMU896" s="14"/>
      <c r="FMV896" s="14"/>
      <c r="FMW896" s="14"/>
      <c r="FMX896" s="14"/>
      <c r="FMY896" s="14"/>
      <c r="FMZ896" s="14"/>
      <c r="FNA896" s="14"/>
      <c r="FNB896" s="14"/>
      <c r="FNC896" s="14"/>
      <c r="FND896" s="14"/>
      <c r="FNE896" s="14"/>
      <c r="FNF896" s="14"/>
      <c r="FNG896" s="14"/>
      <c r="FNH896" s="14"/>
      <c r="FNI896" s="14"/>
      <c r="FNJ896" s="14"/>
      <c r="FNK896" s="14"/>
      <c r="FNL896" s="14"/>
      <c r="FNM896" s="14"/>
      <c r="FNN896" s="14"/>
      <c r="FNO896" s="14"/>
      <c r="FNP896" s="14"/>
      <c r="FNQ896" s="14"/>
      <c r="FNR896" s="14"/>
      <c r="FNS896" s="14"/>
      <c r="FNT896" s="14"/>
      <c r="FNU896" s="14"/>
      <c r="FNV896" s="14"/>
      <c r="FNW896" s="14"/>
      <c r="FNX896" s="14"/>
      <c r="FNY896" s="14"/>
      <c r="FNZ896" s="14"/>
      <c r="FOA896" s="14"/>
      <c r="FOB896" s="14"/>
      <c r="FOC896" s="14"/>
      <c r="FOD896" s="14"/>
      <c r="FOE896" s="14"/>
      <c r="FOF896" s="14"/>
      <c r="FOG896" s="14"/>
      <c r="FOH896" s="14"/>
      <c r="FOI896" s="14"/>
      <c r="FOJ896" s="14"/>
      <c r="FOK896" s="14"/>
      <c r="FOL896" s="14"/>
      <c r="FOM896" s="14"/>
      <c r="FON896" s="14"/>
      <c r="FOO896" s="14"/>
      <c r="FOP896" s="14"/>
      <c r="FOQ896" s="14"/>
      <c r="FOR896" s="14"/>
      <c r="FOS896" s="14"/>
      <c r="FOT896" s="14"/>
      <c r="FOU896" s="14"/>
      <c r="FOV896" s="14"/>
      <c r="FOW896" s="14"/>
      <c r="FOX896" s="14"/>
      <c r="FOY896" s="14"/>
      <c r="FOZ896" s="14"/>
      <c r="FPA896" s="14"/>
      <c r="FPB896" s="14"/>
      <c r="FPC896" s="14"/>
      <c r="FPD896" s="14"/>
      <c r="FPE896" s="14"/>
      <c r="FPF896" s="14"/>
      <c r="FPG896" s="14"/>
      <c r="FPH896" s="14"/>
      <c r="FPI896" s="14"/>
      <c r="FPJ896" s="14"/>
      <c r="FPK896" s="14"/>
      <c r="FPL896" s="14"/>
      <c r="FPM896" s="14"/>
      <c r="FPN896" s="14"/>
      <c r="FPO896" s="14"/>
      <c r="FPP896" s="14"/>
      <c r="FPQ896" s="14"/>
      <c r="FPR896" s="14"/>
      <c r="FPS896" s="14"/>
      <c r="FPT896" s="14"/>
      <c r="FPU896" s="14"/>
      <c r="FPV896" s="14"/>
      <c r="FPW896" s="14"/>
      <c r="FPX896" s="14"/>
      <c r="FPY896" s="14"/>
      <c r="FPZ896" s="14"/>
      <c r="FQA896" s="14"/>
      <c r="FQB896" s="14"/>
      <c r="FQC896" s="14"/>
      <c r="FQD896" s="14"/>
      <c r="FQE896" s="14"/>
      <c r="FQF896" s="14"/>
      <c r="FQG896" s="14"/>
      <c r="FQH896" s="14"/>
      <c r="FQI896" s="14"/>
      <c r="FQJ896" s="14"/>
      <c r="FQK896" s="14"/>
      <c r="FQL896" s="14"/>
      <c r="FQM896" s="14"/>
      <c r="FQN896" s="14"/>
      <c r="FQO896" s="14"/>
      <c r="FQP896" s="14"/>
      <c r="FQQ896" s="14"/>
      <c r="FQR896" s="14"/>
      <c r="FQS896" s="14"/>
      <c r="FQT896" s="14"/>
      <c r="FQU896" s="14"/>
      <c r="FQV896" s="14"/>
      <c r="FQW896" s="14"/>
      <c r="FQX896" s="14"/>
      <c r="FQY896" s="14"/>
      <c r="FQZ896" s="14"/>
      <c r="FRA896" s="14"/>
      <c r="FRB896" s="14"/>
      <c r="FRC896" s="14"/>
      <c r="FRD896" s="14"/>
      <c r="FRE896" s="14"/>
      <c r="FRF896" s="14"/>
      <c r="FRG896" s="14"/>
      <c r="FRH896" s="14"/>
      <c r="FRI896" s="14"/>
      <c r="FRJ896" s="14"/>
      <c r="FRK896" s="14"/>
      <c r="FRL896" s="14"/>
      <c r="FRM896" s="14"/>
      <c r="FRN896" s="14"/>
      <c r="FRO896" s="14"/>
      <c r="FRP896" s="14"/>
      <c r="FRQ896" s="14"/>
      <c r="FRR896" s="14"/>
      <c r="FRS896" s="14"/>
      <c r="FRT896" s="14"/>
      <c r="FRU896" s="14"/>
      <c r="FRV896" s="14"/>
      <c r="FRW896" s="14"/>
      <c r="FRX896" s="14"/>
      <c r="FRY896" s="14"/>
      <c r="FRZ896" s="14"/>
      <c r="FSA896" s="14"/>
      <c r="FSB896" s="14"/>
      <c r="FSC896" s="14"/>
      <c r="FSD896" s="14"/>
      <c r="FSE896" s="14"/>
      <c r="FSF896" s="14"/>
      <c r="FSG896" s="14"/>
      <c r="FSH896" s="14"/>
      <c r="FSI896" s="14"/>
      <c r="FSJ896" s="14"/>
      <c r="FSK896" s="14"/>
      <c r="FSL896" s="14"/>
      <c r="FSM896" s="14"/>
      <c r="FSN896" s="14"/>
      <c r="FSO896" s="14"/>
      <c r="FSP896" s="14"/>
      <c r="FSQ896" s="14"/>
      <c r="FSR896" s="14"/>
      <c r="FSS896" s="14"/>
      <c r="FST896" s="14"/>
      <c r="FSU896" s="14"/>
      <c r="FSV896" s="14"/>
      <c r="FSW896" s="14"/>
      <c r="FSX896" s="14"/>
      <c r="FSY896" s="14"/>
      <c r="FSZ896" s="14"/>
      <c r="FTA896" s="14"/>
      <c r="FTB896" s="14"/>
      <c r="FTC896" s="14"/>
      <c r="FTD896" s="14"/>
      <c r="FTE896" s="14"/>
      <c r="FTF896" s="14"/>
      <c r="FTG896" s="14"/>
      <c r="FTH896" s="14"/>
      <c r="FTI896" s="14"/>
      <c r="FTJ896" s="14"/>
      <c r="FTK896" s="14"/>
      <c r="FTL896" s="14"/>
      <c r="FTM896" s="14"/>
      <c r="FTN896" s="14"/>
      <c r="FTO896" s="14"/>
      <c r="FTP896" s="14"/>
      <c r="FTQ896" s="14"/>
      <c r="FTR896" s="14"/>
      <c r="FTS896" s="14"/>
      <c r="FTT896" s="14"/>
      <c r="FTU896" s="14"/>
      <c r="FTV896" s="14"/>
      <c r="FTW896" s="14"/>
      <c r="FTX896" s="14"/>
      <c r="FTY896" s="14"/>
      <c r="FTZ896" s="14"/>
      <c r="FUA896" s="14"/>
      <c r="FUB896" s="14"/>
      <c r="FUC896" s="14"/>
      <c r="FUD896" s="14"/>
      <c r="FUE896" s="14"/>
      <c r="FUF896" s="14"/>
      <c r="FUG896" s="14"/>
      <c r="FUH896" s="14"/>
      <c r="FUI896" s="14"/>
      <c r="FUJ896" s="14"/>
      <c r="FUK896" s="14"/>
      <c r="FUL896" s="14"/>
      <c r="FUM896" s="14"/>
      <c r="FUN896" s="14"/>
      <c r="FUO896" s="14"/>
      <c r="FUP896" s="14"/>
      <c r="FUQ896" s="14"/>
      <c r="FUR896" s="14"/>
      <c r="FUS896" s="14"/>
      <c r="FUT896" s="14"/>
      <c r="FUU896" s="14"/>
      <c r="FUV896" s="14"/>
      <c r="FUW896" s="14"/>
      <c r="FUX896" s="14"/>
      <c r="FUY896" s="14"/>
      <c r="FUZ896" s="14"/>
      <c r="FVA896" s="14"/>
      <c r="FVB896" s="14"/>
      <c r="FVC896" s="14"/>
      <c r="FVD896" s="14"/>
      <c r="FVE896" s="14"/>
      <c r="FVF896" s="14"/>
      <c r="FVG896" s="14"/>
      <c r="FVH896" s="14"/>
      <c r="FVI896" s="14"/>
      <c r="FVJ896" s="14"/>
      <c r="FVK896" s="14"/>
      <c r="FVL896" s="14"/>
      <c r="FVM896" s="14"/>
      <c r="FVN896" s="14"/>
      <c r="FVO896" s="14"/>
      <c r="FVP896" s="14"/>
      <c r="FVQ896" s="14"/>
      <c r="FVR896" s="14"/>
      <c r="FVS896" s="14"/>
      <c r="FVT896" s="14"/>
      <c r="FVU896" s="14"/>
      <c r="FVV896" s="14"/>
      <c r="FVW896" s="14"/>
      <c r="FVX896" s="14"/>
      <c r="FVY896" s="14"/>
      <c r="FVZ896" s="14"/>
      <c r="FWA896" s="14"/>
      <c r="FWB896" s="14"/>
      <c r="FWC896" s="14"/>
      <c r="FWD896" s="14"/>
      <c r="FWE896" s="14"/>
      <c r="FWF896" s="14"/>
      <c r="FWG896" s="14"/>
      <c r="FWH896" s="14"/>
      <c r="FWI896" s="14"/>
      <c r="FWJ896" s="14"/>
      <c r="FWK896" s="14"/>
      <c r="FWL896" s="14"/>
      <c r="FWM896" s="14"/>
      <c r="FWN896" s="14"/>
      <c r="FWO896" s="14"/>
      <c r="FWP896" s="14"/>
      <c r="FWQ896" s="14"/>
      <c r="FWR896" s="14"/>
      <c r="FWS896" s="14"/>
      <c r="FWT896" s="14"/>
      <c r="FWU896" s="14"/>
      <c r="FWV896" s="14"/>
      <c r="FWW896" s="14"/>
      <c r="FWX896" s="14"/>
      <c r="FWY896" s="14"/>
      <c r="FWZ896" s="14"/>
      <c r="FXA896" s="14"/>
      <c r="FXB896" s="14"/>
      <c r="FXC896" s="14"/>
      <c r="FXD896" s="14"/>
      <c r="FXE896" s="14"/>
      <c r="FXF896" s="14"/>
      <c r="FXG896" s="14"/>
      <c r="FXH896" s="14"/>
      <c r="FXI896" s="14"/>
      <c r="FXJ896" s="14"/>
      <c r="FXK896" s="14"/>
      <c r="FXL896" s="14"/>
      <c r="FXM896" s="14"/>
      <c r="FXN896" s="14"/>
      <c r="FXO896" s="14"/>
      <c r="FXP896" s="14"/>
      <c r="FXQ896" s="14"/>
      <c r="FXR896" s="14"/>
      <c r="FXS896" s="14"/>
      <c r="FXT896" s="14"/>
      <c r="FXU896" s="14"/>
      <c r="FXV896" s="14"/>
      <c r="FXW896" s="14"/>
      <c r="FXX896" s="14"/>
      <c r="FXY896" s="14"/>
      <c r="FXZ896" s="14"/>
      <c r="FYA896" s="14"/>
      <c r="FYB896" s="14"/>
      <c r="FYC896" s="14"/>
      <c r="FYD896" s="14"/>
      <c r="FYE896" s="14"/>
      <c r="FYF896" s="14"/>
      <c r="FYG896" s="14"/>
      <c r="FYH896" s="14"/>
      <c r="FYI896" s="14"/>
      <c r="FYJ896" s="14"/>
      <c r="FYK896" s="14"/>
      <c r="FYL896" s="14"/>
      <c r="FYM896" s="14"/>
      <c r="FYN896" s="14"/>
      <c r="FYO896" s="14"/>
      <c r="FYP896" s="14"/>
      <c r="FYQ896" s="14"/>
      <c r="FYR896" s="14"/>
      <c r="FYS896" s="14"/>
      <c r="FYT896" s="14"/>
      <c r="FYU896" s="14"/>
      <c r="FYV896" s="14"/>
      <c r="FYW896" s="14"/>
      <c r="FYX896" s="14"/>
      <c r="FYY896" s="14"/>
      <c r="FYZ896" s="14"/>
      <c r="FZA896" s="14"/>
      <c r="FZB896" s="14"/>
      <c r="FZC896" s="14"/>
      <c r="FZD896" s="14"/>
      <c r="FZE896" s="14"/>
      <c r="FZF896" s="14"/>
      <c r="FZG896" s="14"/>
      <c r="FZH896" s="14"/>
      <c r="FZI896" s="14"/>
      <c r="FZJ896" s="14"/>
      <c r="FZK896" s="14"/>
      <c r="FZL896" s="14"/>
      <c r="FZM896" s="14"/>
      <c r="FZN896" s="14"/>
      <c r="FZO896" s="14"/>
      <c r="FZP896" s="14"/>
      <c r="FZQ896" s="14"/>
      <c r="FZR896" s="14"/>
      <c r="FZS896" s="14"/>
      <c r="FZT896" s="14"/>
      <c r="FZU896" s="14"/>
      <c r="FZV896" s="14"/>
      <c r="FZW896" s="14"/>
      <c r="FZX896" s="14"/>
      <c r="FZY896" s="14"/>
      <c r="FZZ896" s="14"/>
      <c r="GAA896" s="14"/>
      <c r="GAB896" s="14"/>
      <c r="GAC896" s="14"/>
      <c r="GAD896" s="14"/>
      <c r="GAE896" s="14"/>
      <c r="GAF896" s="14"/>
      <c r="GAG896" s="14"/>
      <c r="GAH896" s="14"/>
      <c r="GAI896" s="14"/>
      <c r="GAJ896" s="14"/>
      <c r="GAK896" s="14"/>
      <c r="GAL896" s="14"/>
      <c r="GAM896" s="14"/>
      <c r="GAN896" s="14"/>
      <c r="GAO896" s="14"/>
      <c r="GAP896" s="14"/>
      <c r="GAQ896" s="14"/>
      <c r="GAR896" s="14"/>
      <c r="GAS896" s="14"/>
      <c r="GAT896" s="14"/>
      <c r="GAU896" s="14"/>
      <c r="GAV896" s="14"/>
      <c r="GAW896" s="14"/>
      <c r="GAX896" s="14"/>
      <c r="GAY896" s="14"/>
      <c r="GAZ896" s="14"/>
      <c r="GBA896" s="14"/>
      <c r="GBB896" s="14"/>
      <c r="GBC896" s="14"/>
      <c r="GBD896" s="14"/>
      <c r="GBE896" s="14"/>
      <c r="GBF896" s="14"/>
      <c r="GBG896" s="14"/>
      <c r="GBH896" s="14"/>
      <c r="GBI896" s="14"/>
      <c r="GBJ896" s="14"/>
      <c r="GBK896" s="14"/>
      <c r="GBL896" s="14"/>
      <c r="GBM896" s="14"/>
      <c r="GBN896" s="14"/>
      <c r="GBO896" s="14"/>
      <c r="GBP896" s="14"/>
      <c r="GBQ896" s="14"/>
      <c r="GBR896" s="14"/>
      <c r="GBS896" s="14"/>
      <c r="GBT896" s="14"/>
      <c r="GBU896" s="14"/>
      <c r="GBV896" s="14"/>
      <c r="GBW896" s="14"/>
      <c r="GBX896" s="14"/>
      <c r="GBY896" s="14"/>
      <c r="GBZ896" s="14"/>
      <c r="GCA896" s="14"/>
      <c r="GCB896" s="14"/>
      <c r="GCC896" s="14"/>
      <c r="GCD896" s="14"/>
      <c r="GCE896" s="14"/>
      <c r="GCF896" s="14"/>
      <c r="GCG896" s="14"/>
      <c r="GCH896" s="14"/>
      <c r="GCI896" s="14"/>
      <c r="GCJ896" s="14"/>
      <c r="GCK896" s="14"/>
      <c r="GCL896" s="14"/>
      <c r="GCM896" s="14"/>
      <c r="GCN896" s="14"/>
      <c r="GCO896" s="14"/>
      <c r="GCP896" s="14"/>
      <c r="GCQ896" s="14"/>
      <c r="GCR896" s="14"/>
      <c r="GCS896" s="14"/>
      <c r="GCT896" s="14"/>
      <c r="GCU896" s="14"/>
      <c r="GCV896" s="14"/>
      <c r="GCW896" s="14"/>
      <c r="GCX896" s="14"/>
      <c r="GCY896" s="14"/>
      <c r="GCZ896" s="14"/>
      <c r="GDA896" s="14"/>
      <c r="GDB896" s="14"/>
      <c r="GDC896" s="14"/>
      <c r="GDD896" s="14"/>
      <c r="GDE896" s="14"/>
      <c r="GDF896" s="14"/>
      <c r="GDG896" s="14"/>
      <c r="GDH896" s="14"/>
      <c r="GDI896" s="14"/>
      <c r="GDJ896" s="14"/>
      <c r="GDK896" s="14"/>
      <c r="GDL896" s="14"/>
      <c r="GDM896" s="14"/>
      <c r="GDN896" s="14"/>
      <c r="GDO896" s="14"/>
      <c r="GDP896" s="14"/>
      <c r="GDQ896" s="14"/>
      <c r="GDR896" s="14"/>
      <c r="GDS896" s="14"/>
      <c r="GDT896" s="14"/>
      <c r="GDU896" s="14"/>
      <c r="GDV896" s="14"/>
      <c r="GDW896" s="14"/>
      <c r="GDX896" s="14"/>
      <c r="GDY896" s="14"/>
      <c r="GDZ896" s="14"/>
      <c r="GEA896" s="14"/>
      <c r="GEB896" s="14"/>
      <c r="GEC896" s="14"/>
      <c r="GED896" s="14"/>
      <c r="GEE896" s="14"/>
      <c r="GEF896" s="14"/>
      <c r="GEG896" s="14"/>
      <c r="GEH896" s="14"/>
      <c r="GEI896" s="14"/>
      <c r="GEJ896" s="14"/>
      <c r="GEK896" s="14"/>
      <c r="GEL896" s="14"/>
      <c r="GEM896" s="14"/>
      <c r="GEN896" s="14"/>
      <c r="GEO896" s="14"/>
      <c r="GEP896" s="14"/>
      <c r="GEQ896" s="14"/>
      <c r="GER896" s="14"/>
      <c r="GES896" s="14"/>
      <c r="GET896" s="14"/>
      <c r="GEU896" s="14"/>
      <c r="GEV896" s="14"/>
      <c r="GEW896" s="14"/>
      <c r="GEX896" s="14"/>
      <c r="GEY896" s="14"/>
      <c r="GEZ896" s="14"/>
      <c r="GFA896" s="14"/>
      <c r="GFB896" s="14"/>
      <c r="GFC896" s="14"/>
      <c r="GFD896" s="14"/>
      <c r="GFE896" s="14"/>
      <c r="GFF896" s="14"/>
      <c r="GFG896" s="14"/>
      <c r="GFH896" s="14"/>
      <c r="GFI896" s="14"/>
      <c r="GFJ896" s="14"/>
      <c r="GFK896" s="14"/>
      <c r="GFL896" s="14"/>
      <c r="GFM896" s="14"/>
      <c r="GFN896" s="14"/>
      <c r="GFO896" s="14"/>
      <c r="GFP896" s="14"/>
      <c r="GFQ896" s="14"/>
      <c r="GFR896" s="14"/>
      <c r="GFS896" s="14"/>
      <c r="GFT896" s="14"/>
      <c r="GFU896" s="14"/>
      <c r="GFV896" s="14"/>
      <c r="GFW896" s="14"/>
      <c r="GFX896" s="14"/>
      <c r="GFY896" s="14"/>
      <c r="GFZ896" s="14"/>
      <c r="GGA896" s="14"/>
      <c r="GGB896" s="14"/>
      <c r="GGC896" s="14"/>
      <c r="GGD896" s="14"/>
      <c r="GGE896" s="14"/>
      <c r="GGF896" s="14"/>
      <c r="GGG896" s="14"/>
      <c r="GGH896" s="14"/>
      <c r="GGI896" s="14"/>
      <c r="GGJ896" s="14"/>
      <c r="GGK896" s="14"/>
      <c r="GGL896" s="14"/>
      <c r="GGM896" s="14"/>
      <c r="GGN896" s="14"/>
      <c r="GGO896" s="14"/>
      <c r="GGP896" s="14"/>
      <c r="GGQ896" s="14"/>
      <c r="GGR896" s="14"/>
      <c r="GGS896" s="14"/>
      <c r="GGT896" s="14"/>
      <c r="GGU896" s="14"/>
      <c r="GGV896" s="14"/>
      <c r="GGW896" s="14"/>
      <c r="GGX896" s="14"/>
      <c r="GGY896" s="14"/>
      <c r="GGZ896" s="14"/>
      <c r="GHA896" s="14"/>
      <c r="GHB896" s="14"/>
      <c r="GHC896" s="14"/>
      <c r="GHD896" s="14"/>
      <c r="GHE896" s="14"/>
      <c r="GHF896" s="14"/>
      <c r="GHG896" s="14"/>
      <c r="GHH896" s="14"/>
      <c r="GHI896" s="14"/>
      <c r="GHJ896" s="14"/>
      <c r="GHK896" s="14"/>
      <c r="GHL896" s="14"/>
      <c r="GHM896" s="14"/>
      <c r="GHN896" s="14"/>
      <c r="GHO896" s="14"/>
      <c r="GHP896" s="14"/>
      <c r="GHQ896" s="14"/>
      <c r="GHR896" s="14"/>
      <c r="GHS896" s="14"/>
      <c r="GHT896" s="14"/>
      <c r="GHU896" s="14"/>
      <c r="GHV896" s="14"/>
      <c r="GHW896" s="14"/>
      <c r="GHX896" s="14"/>
      <c r="GHY896" s="14"/>
      <c r="GHZ896" s="14"/>
      <c r="GIA896" s="14"/>
      <c r="GIB896" s="14"/>
      <c r="GIC896" s="14"/>
      <c r="GID896" s="14"/>
      <c r="GIE896" s="14"/>
      <c r="GIF896" s="14"/>
      <c r="GIG896" s="14"/>
      <c r="GIH896" s="14"/>
      <c r="GII896" s="14"/>
      <c r="GIJ896" s="14"/>
      <c r="GIK896" s="14"/>
      <c r="GIL896" s="14"/>
      <c r="GIM896" s="14"/>
      <c r="GIN896" s="14"/>
      <c r="GIO896" s="14"/>
      <c r="GIP896" s="14"/>
      <c r="GIQ896" s="14"/>
      <c r="GIR896" s="14"/>
      <c r="GIS896" s="14"/>
      <c r="GIT896" s="14"/>
      <c r="GIU896" s="14"/>
      <c r="GIV896" s="14"/>
      <c r="GIW896" s="14"/>
      <c r="GIX896" s="14"/>
      <c r="GIY896" s="14"/>
      <c r="GIZ896" s="14"/>
      <c r="GJA896" s="14"/>
      <c r="GJB896" s="14"/>
      <c r="GJC896" s="14"/>
      <c r="GJD896" s="14"/>
      <c r="GJE896" s="14"/>
      <c r="GJF896" s="14"/>
      <c r="GJG896" s="14"/>
      <c r="GJH896" s="14"/>
      <c r="GJI896" s="14"/>
      <c r="GJJ896" s="14"/>
      <c r="GJK896" s="14"/>
      <c r="GJL896" s="14"/>
      <c r="GJM896" s="14"/>
      <c r="GJN896" s="14"/>
      <c r="GJO896" s="14"/>
      <c r="GJP896" s="14"/>
      <c r="GJQ896" s="14"/>
      <c r="GJR896" s="14"/>
      <c r="GJS896" s="14"/>
      <c r="GJT896" s="14"/>
      <c r="GJU896" s="14"/>
      <c r="GJV896" s="14"/>
      <c r="GJW896" s="14"/>
      <c r="GJX896" s="14"/>
      <c r="GJY896" s="14"/>
      <c r="GJZ896" s="14"/>
      <c r="GKA896" s="14"/>
      <c r="GKB896" s="14"/>
      <c r="GKC896" s="14"/>
      <c r="GKD896" s="14"/>
      <c r="GKE896" s="14"/>
      <c r="GKF896" s="14"/>
      <c r="GKG896" s="14"/>
      <c r="GKH896" s="14"/>
      <c r="GKI896" s="14"/>
      <c r="GKJ896" s="14"/>
      <c r="GKK896" s="14"/>
      <c r="GKL896" s="14"/>
      <c r="GKM896" s="14"/>
      <c r="GKN896" s="14"/>
      <c r="GKO896" s="14"/>
      <c r="GKP896" s="14"/>
      <c r="GKQ896" s="14"/>
      <c r="GKR896" s="14"/>
      <c r="GKS896" s="14"/>
      <c r="GKT896" s="14"/>
      <c r="GKU896" s="14"/>
      <c r="GKV896" s="14"/>
      <c r="GKW896" s="14"/>
      <c r="GKX896" s="14"/>
      <c r="GKY896" s="14"/>
      <c r="GKZ896" s="14"/>
      <c r="GLA896" s="14"/>
      <c r="GLB896" s="14"/>
      <c r="GLC896" s="14"/>
      <c r="GLD896" s="14"/>
      <c r="GLE896" s="14"/>
      <c r="GLF896" s="14"/>
      <c r="GLG896" s="14"/>
      <c r="GLH896" s="14"/>
      <c r="GLI896" s="14"/>
      <c r="GLJ896" s="14"/>
      <c r="GLK896" s="14"/>
      <c r="GLL896" s="14"/>
      <c r="GLM896" s="14"/>
      <c r="GLN896" s="14"/>
      <c r="GLO896" s="14"/>
      <c r="GLP896" s="14"/>
      <c r="GLQ896" s="14"/>
      <c r="GLR896" s="14"/>
      <c r="GLS896" s="14"/>
      <c r="GLT896" s="14"/>
      <c r="GLU896" s="14"/>
      <c r="GLV896" s="14"/>
      <c r="GLW896" s="14"/>
      <c r="GLX896" s="14"/>
      <c r="GLY896" s="14"/>
      <c r="GLZ896" s="14"/>
      <c r="GMA896" s="14"/>
      <c r="GMB896" s="14"/>
      <c r="GMC896" s="14"/>
      <c r="GMD896" s="14"/>
      <c r="GME896" s="14"/>
      <c r="GMF896" s="14"/>
      <c r="GMG896" s="14"/>
      <c r="GMH896" s="14"/>
      <c r="GMI896" s="14"/>
      <c r="GMJ896" s="14"/>
      <c r="GMK896" s="14"/>
      <c r="GML896" s="14"/>
      <c r="GMM896" s="14"/>
      <c r="GMN896" s="14"/>
      <c r="GMO896" s="14"/>
      <c r="GMP896" s="14"/>
      <c r="GMQ896" s="14"/>
      <c r="GMR896" s="14"/>
      <c r="GMS896" s="14"/>
      <c r="GMT896" s="14"/>
      <c r="GMU896" s="14"/>
      <c r="GMV896" s="14"/>
      <c r="GMW896" s="14"/>
      <c r="GMX896" s="14"/>
      <c r="GMY896" s="14"/>
      <c r="GMZ896" s="14"/>
      <c r="GNA896" s="14"/>
      <c r="GNB896" s="14"/>
      <c r="GNC896" s="14"/>
      <c r="GND896" s="14"/>
      <c r="GNE896" s="14"/>
      <c r="GNF896" s="14"/>
      <c r="GNG896" s="14"/>
      <c r="GNH896" s="14"/>
      <c r="GNI896" s="14"/>
      <c r="GNJ896" s="14"/>
      <c r="GNK896" s="14"/>
      <c r="GNL896" s="14"/>
      <c r="GNM896" s="14"/>
      <c r="GNN896" s="14"/>
      <c r="GNO896" s="14"/>
      <c r="GNP896" s="14"/>
      <c r="GNQ896" s="14"/>
      <c r="GNR896" s="14"/>
      <c r="GNS896" s="14"/>
      <c r="GNT896" s="14"/>
      <c r="GNU896" s="14"/>
      <c r="GNV896" s="14"/>
      <c r="GNW896" s="14"/>
      <c r="GNX896" s="14"/>
      <c r="GNY896" s="14"/>
      <c r="GNZ896" s="14"/>
      <c r="GOA896" s="14"/>
      <c r="GOB896" s="14"/>
      <c r="GOC896" s="14"/>
      <c r="GOD896" s="14"/>
      <c r="GOE896" s="14"/>
      <c r="GOF896" s="14"/>
      <c r="GOG896" s="14"/>
      <c r="GOH896" s="14"/>
      <c r="GOI896" s="14"/>
      <c r="GOJ896" s="14"/>
      <c r="GOK896" s="14"/>
      <c r="GOL896" s="14"/>
      <c r="GOM896" s="14"/>
      <c r="GON896" s="14"/>
      <c r="GOO896" s="14"/>
      <c r="GOP896" s="14"/>
      <c r="GOQ896" s="14"/>
      <c r="GOR896" s="14"/>
      <c r="GOS896" s="14"/>
      <c r="GOT896" s="14"/>
      <c r="GOU896" s="14"/>
      <c r="GOV896" s="14"/>
      <c r="GOW896" s="14"/>
      <c r="GOX896" s="14"/>
      <c r="GOY896" s="14"/>
      <c r="GOZ896" s="14"/>
      <c r="GPA896" s="14"/>
      <c r="GPB896" s="14"/>
      <c r="GPC896" s="14"/>
      <c r="GPD896" s="14"/>
      <c r="GPE896" s="14"/>
      <c r="GPF896" s="14"/>
      <c r="GPG896" s="14"/>
      <c r="GPH896" s="14"/>
      <c r="GPI896" s="14"/>
      <c r="GPJ896" s="14"/>
      <c r="GPK896" s="14"/>
      <c r="GPL896" s="14"/>
      <c r="GPM896" s="14"/>
      <c r="GPN896" s="14"/>
      <c r="GPO896" s="14"/>
      <c r="GPP896" s="14"/>
      <c r="GPQ896" s="14"/>
      <c r="GPR896" s="14"/>
      <c r="GPS896" s="14"/>
      <c r="GPT896" s="14"/>
      <c r="GPU896" s="14"/>
      <c r="GPV896" s="14"/>
      <c r="GPW896" s="14"/>
      <c r="GPX896" s="14"/>
      <c r="GPY896" s="14"/>
      <c r="GPZ896" s="14"/>
      <c r="GQA896" s="14"/>
      <c r="GQB896" s="14"/>
      <c r="GQC896" s="14"/>
      <c r="GQD896" s="14"/>
      <c r="GQE896" s="14"/>
      <c r="GQF896" s="14"/>
      <c r="GQG896" s="14"/>
      <c r="GQH896" s="14"/>
      <c r="GQI896" s="14"/>
      <c r="GQJ896" s="14"/>
      <c r="GQK896" s="14"/>
      <c r="GQL896" s="14"/>
      <c r="GQM896" s="14"/>
      <c r="GQN896" s="14"/>
      <c r="GQO896" s="14"/>
      <c r="GQP896" s="14"/>
      <c r="GQQ896" s="14"/>
      <c r="GQR896" s="14"/>
      <c r="GQS896" s="14"/>
      <c r="GQT896" s="14"/>
      <c r="GQU896" s="14"/>
      <c r="GQV896" s="14"/>
      <c r="GQW896" s="14"/>
      <c r="GQX896" s="14"/>
      <c r="GQY896" s="14"/>
      <c r="GQZ896" s="14"/>
      <c r="GRA896" s="14"/>
      <c r="GRB896" s="14"/>
      <c r="GRC896" s="14"/>
      <c r="GRD896" s="14"/>
      <c r="GRE896" s="14"/>
      <c r="GRF896" s="14"/>
      <c r="GRG896" s="14"/>
      <c r="GRH896" s="14"/>
      <c r="GRI896" s="14"/>
      <c r="GRJ896" s="14"/>
      <c r="GRK896" s="14"/>
      <c r="GRL896" s="14"/>
      <c r="GRM896" s="14"/>
      <c r="GRN896" s="14"/>
      <c r="GRO896" s="14"/>
      <c r="GRP896" s="14"/>
      <c r="GRQ896" s="14"/>
      <c r="GRR896" s="14"/>
      <c r="GRS896" s="14"/>
      <c r="GRT896" s="14"/>
      <c r="GRU896" s="14"/>
      <c r="GRV896" s="14"/>
      <c r="GRW896" s="14"/>
      <c r="GRX896" s="14"/>
      <c r="GRY896" s="14"/>
      <c r="GRZ896" s="14"/>
      <c r="GSA896" s="14"/>
      <c r="GSB896" s="14"/>
      <c r="GSC896" s="14"/>
      <c r="GSD896" s="14"/>
      <c r="GSE896" s="14"/>
      <c r="GSF896" s="14"/>
      <c r="GSG896" s="14"/>
      <c r="GSH896" s="14"/>
      <c r="GSI896" s="14"/>
      <c r="GSJ896" s="14"/>
      <c r="GSK896" s="14"/>
      <c r="GSL896" s="14"/>
      <c r="GSM896" s="14"/>
      <c r="GSN896" s="14"/>
      <c r="GSO896" s="14"/>
      <c r="GSP896" s="14"/>
      <c r="GSQ896" s="14"/>
      <c r="GSR896" s="14"/>
      <c r="GSS896" s="14"/>
      <c r="GST896" s="14"/>
      <c r="GSU896" s="14"/>
      <c r="GSV896" s="14"/>
      <c r="GSW896" s="14"/>
      <c r="GSX896" s="14"/>
      <c r="GSY896" s="14"/>
      <c r="GSZ896" s="14"/>
      <c r="GTA896" s="14"/>
      <c r="GTB896" s="14"/>
      <c r="GTC896" s="14"/>
      <c r="GTD896" s="14"/>
      <c r="GTE896" s="14"/>
      <c r="GTF896" s="14"/>
      <c r="GTG896" s="14"/>
      <c r="GTH896" s="14"/>
      <c r="GTI896" s="14"/>
      <c r="GTJ896" s="14"/>
      <c r="GTK896" s="14"/>
      <c r="GTL896" s="14"/>
      <c r="GTM896" s="14"/>
      <c r="GTN896" s="14"/>
      <c r="GTO896" s="14"/>
      <c r="GTP896" s="14"/>
      <c r="GTQ896" s="14"/>
      <c r="GTR896" s="14"/>
      <c r="GTS896" s="14"/>
      <c r="GTT896" s="14"/>
      <c r="GTU896" s="14"/>
      <c r="GTV896" s="14"/>
      <c r="GTW896" s="14"/>
      <c r="GTX896" s="14"/>
      <c r="GTY896" s="14"/>
      <c r="GTZ896" s="14"/>
      <c r="GUA896" s="14"/>
      <c r="GUB896" s="14"/>
      <c r="GUC896" s="14"/>
      <c r="GUD896" s="14"/>
      <c r="GUE896" s="14"/>
      <c r="GUF896" s="14"/>
      <c r="GUG896" s="14"/>
      <c r="GUH896" s="14"/>
      <c r="GUI896" s="14"/>
      <c r="GUJ896" s="14"/>
      <c r="GUK896" s="14"/>
      <c r="GUL896" s="14"/>
      <c r="GUM896" s="14"/>
      <c r="GUN896" s="14"/>
      <c r="GUO896" s="14"/>
      <c r="GUP896" s="14"/>
      <c r="GUQ896" s="14"/>
      <c r="GUR896" s="14"/>
      <c r="GUS896" s="14"/>
      <c r="GUT896" s="14"/>
      <c r="GUU896" s="14"/>
      <c r="GUV896" s="14"/>
      <c r="GUW896" s="14"/>
      <c r="GUX896" s="14"/>
      <c r="GUY896" s="14"/>
      <c r="GUZ896" s="14"/>
      <c r="GVA896" s="14"/>
      <c r="GVB896" s="14"/>
      <c r="GVC896" s="14"/>
      <c r="GVD896" s="14"/>
      <c r="GVE896" s="14"/>
      <c r="GVF896" s="14"/>
      <c r="GVG896" s="14"/>
      <c r="GVH896" s="14"/>
      <c r="GVI896" s="14"/>
      <c r="GVJ896" s="14"/>
      <c r="GVK896" s="14"/>
      <c r="GVL896" s="14"/>
      <c r="GVM896" s="14"/>
      <c r="GVN896" s="14"/>
      <c r="GVO896" s="14"/>
      <c r="GVP896" s="14"/>
      <c r="GVQ896" s="14"/>
      <c r="GVR896" s="14"/>
      <c r="GVS896" s="14"/>
      <c r="GVT896" s="14"/>
      <c r="GVU896" s="14"/>
      <c r="GVV896" s="14"/>
      <c r="GVW896" s="14"/>
      <c r="GVX896" s="14"/>
      <c r="GVY896" s="14"/>
      <c r="GVZ896" s="14"/>
      <c r="GWA896" s="14"/>
      <c r="GWB896" s="14"/>
      <c r="GWC896" s="14"/>
      <c r="GWD896" s="14"/>
      <c r="GWE896" s="14"/>
      <c r="GWF896" s="14"/>
      <c r="GWG896" s="14"/>
      <c r="GWH896" s="14"/>
      <c r="GWI896" s="14"/>
      <c r="GWJ896" s="14"/>
      <c r="GWK896" s="14"/>
      <c r="GWL896" s="14"/>
      <c r="GWM896" s="14"/>
      <c r="GWN896" s="14"/>
      <c r="GWO896" s="14"/>
      <c r="GWP896" s="14"/>
      <c r="GWQ896" s="14"/>
      <c r="GWR896" s="14"/>
      <c r="GWS896" s="14"/>
      <c r="GWT896" s="14"/>
      <c r="GWU896" s="14"/>
      <c r="GWV896" s="14"/>
      <c r="GWW896" s="14"/>
      <c r="GWX896" s="14"/>
      <c r="GWY896" s="14"/>
      <c r="GWZ896" s="14"/>
      <c r="GXA896" s="14"/>
      <c r="GXB896" s="14"/>
      <c r="GXC896" s="14"/>
      <c r="GXD896" s="14"/>
      <c r="GXE896" s="14"/>
      <c r="GXF896" s="14"/>
      <c r="GXG896" s="14"/>
      <c r="GXH896" s="14"/>
      <c r="GXI896" s="14"/>
      <c r="GXJ896" s="14"/>
      <c r="GXK896" s="14"/>
      <c r="GXL896" s="14"/>
      <c r="GXM896" s="14"/>
      <c r="GXN896" s="14"/>
      <c r="GXO896" s="14"/>
      <c r="GXP896" s="14"/>
      <c r="GXQ896" s="14"/>
      <c r="GXR896" s="14"/>
      <c r="GXS896" s="14"/>
      <c r="GXT896" s="14"/>
      <c r="GXU896" s="14"/>
      <c r="GXV896" s="14"/>
      <c r="GXW896" s="14"/>
      <c r="GXX896" s="14"/>
      <c r="GXY896" s="14"/>
      <c r="GXZ896" s="14"/>
      <c r="GYA896" s="14"/>
      <c r="GYB896" s="14"/>
      <c r="GYC896" s="14"/>
      <c r="GYD896" s="14"/>
      <c r="GYE896" s="14"/>
      <c r="GYF896" s="14"/>
      <c r="GYG896" s="14"/>
      <c r="GYH896" s="14"/>
      <c r="GYI896" s="14"/>
      <c r="GYJ896" s="14"/>
      <c r="GYK896" s="14"/>
      <c r="GYL896" s="14"/>
      <c r="GYM896" s="14"/>
      <c r="GYN896" s="14"/>
      <c r="GYO896" s="14"/>
      <c r="GYP896" s="14"/>
      <c r="GYQ896" s="14"/>
      <c r="GYR896" s="14"/>
      <c r="GYS896" s="14"/>
      <c r="GYT896" s="14"/>
      <c r="GYU896" s="14"/>
      <c r="GYV896" s="14"/>
      <c r="GYW896" s="14"/>
      <c r="GYX896" s="14"/>
      <c r="GYY896" s="14"/>
      <c r="GYZ896" s="14"/>
      <c r="GZA896" s="14"/>
      <c r="GZB896" s="14"/>
      <c r="GZC896" s="14"/>
      <c r="GZD896" s="14"/>
      <c r="GZE896" s="14"/>
      <c r="GZF896" s="14"/>
      <c r="GZG896" s="14"/>
      <c r="GZH896" s="14"/>
      <c r="GZI896" s="14"/>
      <c r="GZJ896" s="14"/>
      <c r="GZK896" s="14"/>
      <c r="GZL896" s="14"/>
      <c r="GZM896" s="14"/>
      <c r="GZN896" s="14"/>
      <c r="GZO896" s="14"/>
      <c r="GZP896" s="14"/>
      <c r="GZQ896" s="14"/>
      <c r="GZR896" s="14"/>
      <c r="GZS896" s="14"/>
      <c r="GZT896" s="14"/>
      <c r="GZU896" s="14"/>
      <c r="GZV896" s="14"/>
      <c r="GZW896" s="14"/>
      <c r="GZX896" s="14"/>
      <c r="GZY896" s="14"/>
      <c r="GZZ896" s="14"/>
      <c r="HAA896" s="14"/>
      <c r="HAB896" s="14"/>
      <c r="HAC896" s="14"/>
      <c r="HAD896" s="14"/>
      <c r="HAE896" s="14"/>
      <c r="HAF896" s="14"/>
      <c r="HAG896" s="14"/>
      <c r="HAH896" s="14"/>
      <c r="HAI896" s="14"/>
      <c r="HAJ896" s="14"/>
      <c r="HAK896" s="14"/>
      <c r="HAL896" s="14"/>
      <c r="HAM896" s="14"/>
      <c r="HAN896" s="14"/>
      <c r="HAO896" s="14"/>
      <c r="HAP896" s="14"/>
      <c r="HAQ896" s="14"/>
      <c r="HAR896" s="14"/>
      <c r="HAS896" s="14"/>
      <c r="HAT896" s="14"/>
      <c r="HAU896" s="14"/>
      <c r="HAV896" s="14"/>
      <c r="HAW896" s="14"/>
      <c r="HAX896" s="14"/>
      <c r="HAY896" s="14"/>
      <c r="HAZ896" s="14"/>
      <c r="HBA896" s="14"/>
      <c r="HBB896" s="14"/>
      <c r="HBC896" s="14"/>
      <c r="HBD896" s="14"/>
      <c r="HBE896" s="14"/>
      <c r="HBF896" s="14"/>
      <c r="HBG896" s="14"/>
      <c r="HBH896" s="14"/>
      <c r="HBI896" s="14"/>
      <c r="HBJ896" s="14"/>
      <c r="HBK896" s="14"/>
      <c r="HBL896" s="14"/>
      <c r="HBM896" s="14"/>
      <c r="HBN896" s="14"/>
      <c r="HBO896" s="14"/>
      <c r="HBP896" s="14"/>
      <c r="HBQ896" s="14"/>
      <c r="HBR896" s="14"/>
      <c r="HBS896" s="14"/>
      <c r="HBT896" s="14"/>
      <c r="HBU896" s="14"/>
      <c r="HBV896" s="14"/>
      <c r="HBW896" s="14"/>
      <c r="HBX896" s="14"/>
      <c r="HBY896" s="14"/>
      <c r="HBZ896" s="14"/>
      <c r="HCA896" s="14"/>
      <c r="HCB896" s="14"/>
      <c r="HCC896" s="14"/>
      <c r="HCD896" s="14"/>
      <c r="HCE896" s="14"/>
      <c r="HCF896" s="14"/>
      <c r="HCG896" s="14"/>
      <c r="HCH896" s="14"/>
      <c r="HCI896" s="14"/>
      <c r="HCJ896" s="14"/>
      <c r="HCK896" s="14"/>
      <c r="HCL896" s="14"/>
      <c r="HCM896" s="14"/>
      <c r="HCN896" s="14"/>
      <c r="HCO896" s="14"/>
      <c r="HCP896" s="14"/>
      <c r="HCQ896" s="14"/>
      <c r="HCR896" s="14"/>
      <c r="HCS896" s="14"/>
      <c r="HCT896" s="14"/>
      <c r="HCU896" s="14"/>
      <c r="HCV896" s="14"/>
      <c r="HCW896" s="14"/>
      <c r="HCX896" s="14"/>
      <c r="HCY896" s="14"/>
      <c r="HCZ896" s="14"/>
      <c r="HDA896" s="14"/>
      <c r="HDB896" s="14"/>
      <c r="HDC896" s="14"/>
      <c r="HDD896" s="14"/>
      <c r="HDE896" s="14"/>
      <c r="HDF896" s="14"/>
      <c r="HDG896" s="14"/>
      <c r="HDH896" s="14"/>
      <c r="HDI896" s="14"/>
      <c r="HDJ896" s="14"/>
      <c r="HDK896" s="14"/>
      <c r="HDL896" s="14"/>
      <c r="HDM896" s="14"/>
      <c r="HDN896" s="14"/>
      <c r="HDO896" s="14"/>
      <c r="HDP896" s="14"/>
      <c r="HDQ896" s="14"/>
      <c r="HDR896" s="14"/>
      <c r="HDS896" s="14"/>
      <c r="HDT896" s="14"/>
      <c r="HDU896" s="14"/>
      <c r="HDV896" s="14"/>
      <c r="HDW896" s="14"/>
      <c r="HDX896" s="14"/>
      <c r="HDY896" s="14"/>
      <c r="HDZ896" s="14"/>
      <c r="HEA896" s="14"/>
      <c r="HEB896" s="14"/>
      <c r="HEC896" s="14"/>
      <c r="HED896" s="14"/>
      <c r="HEE896" s="14"/>
      <c r="HEF896" s="14"/>
      <c r="HEG896" s="14"/>
      <c r="HEH896" s="14"/>
      <c r="HEI896" s="14"/>
      <c r="HEJ896" s="14"/>
      <c r="HEK896" s="14"/>
      <c r="HEL896" s="14"/>
      <c r="HEM896" s="14"/>
      <c r="HEN896" s="14"/>
      <c r="HEO896" s="14"/>
      <c r="HEP896" s="14"/>
      <c r="HEQ896" s="14"/>
      <c r="HER896" s="14"/>
      <c r="HES896" s="14"/>
      <c r="HET896" s="14"/>
      <c r="HEU896" s="14"/>
      <c r="HEV896" s="14"/>
      <c r="HEW896" s="14"/>
      <c r="HEX896" s="14"/>
      <c r="HEY896" s="14"/>
      <c r="HEZ896" s="14"/>
      <c r="HFA896" s="14"/>
      <c r="HFB896" s="14"/>
      <c r="HFC896" s="14"/>
      <c r="HFD896" s="14"/>
      <c r="HFE896" s="14"/>
      <c r="HFF896" s="14"/>
      <c r="HFG896" s="14"/>
      <c r="HFH896" s="14"/>
      <c r="HFI896" s="14"/>
      <c r="HFJ896" s="14"/>
      <c r="HFK896" s="14"/>
      <c r="HFL896" s="14"/>
      <c r="HFM896" s="14"/>
      <c r="HFN896" s="14"/>
      <c r="HFO896" s="14"/>
      <c r="HFP896" s="14"/>
      <c r="HFQ896" s="14"/>
      <c r="HFR896" s="14"/>
      <c r="HFS896" s="14"/>
      <c r="HFT896" s="14"/>
      <c r="HFU896" s="14"/>
      <c r="HFV896" s="14"/>
      <c r="HFW896" s="14"/>
      <c r="HFX896" s="14"/>
      <c r="HFY896" s="14"/>
      <c r="HFZ896" s="14"/>
      <c r="HGA896" s="14"/>
      <c r="HGB896" s="14"/>
      <c r="HGC896" s="14"/>
      <c r="HGD896" s="14"/>
      <c r="HGE896" s="14"/>
      <c r="HGF896" s="14"/>
      <c r="HGG896" s="14"/>
      <c r="HGH896" s="14"/>
      <c r="HGI896" s="14"/>
      <c r="HGJ896" s="14"/>
      <c r="HGK896" s="14"/>
      <c r="HGL896" s="14"/>
      <c r="HGM896" s="14"/>
      <c r="HGN896" s="14"/>
      <c r="HGO896" s="14"/>
      <c r="HGP896" s="14"/>
      <c r="HGQ896" s="14"/>
      <c r="HGR896" s="14"/>
      <c r="HGS896" s="14"/>
      <c r="HGT896" s="14"/>
      <c r="HGU896" s="14"/>
      <c r="HGV896" s="14"/>
      <c r="HGW896" s="14"/>
      <c r="HGX896" s="14"/>
      <c r="HGY896" s="14"/>
      <c r="HGZ896" s="14"/>
      <c r="HHA896" s="14"/>
      <c r="HHB896" s="14"/>
      <c r="HHC896" s="14"/>
      <c r="HHD896" s="14"/>
      <c r="HHE896" s="14"/>
      <c r="HHF896" s="14"/>
      <c r="HHG896" s="14"/>
      <c r="HHH896" s="14"/>
      <c r="HHI896" s="14"/>
      <c r="HHJ896" s="14"/>
      <c r="HHK896" s="14"/>
      <c r="HHL896" s="14"/>
      <c r="HHM896" s="14"/>
      <c r="HHN896" s="14"/>
      <c r="HHO896" s="14"/>
      <c r="HHP896" s="14"/>
      <c r="HHQ896" s="14"/>
      <c r="HHR896" s="14"/>
      <c r="HHS896" s="14"/>
      <c r="HHT896" s="14"/>
      <c r="HHU896" s="14"/>
      <c r="HHV896" s="14"/>
      <c r="HHW896" s="14"/>
      <c r="HHX896" s="14"/>
      <c r="HHY896" s="14"/>
      <c r="HHZ896" s="14"/>
      <c r="HIA896" s="14"/>
      <c r="HIB896" s="14"/>
      <c r="HIC896" s="14"/>
      <c r="HID896" s="14"/>
      <c r="HIE896" s="14"/>
      <c r="HIF896" s="14"/>
      <c r="HIG896" s="14"/>
      <c r="HIH896" s="14"/>
      <c r="HII896" s="14"/>
      <c r="HIJ896" s="14"/>
      <c r="HIK896" s="14"/>
      <c r="HIL896" s="14"/>
      <c r="HIM896" s="14"/>
      <c r="HIN896" s="14"/>
      <c r="HIO896" s="14"/>
      <c r="HIP896" s="14"/>
      <c r="HIQ896" s="14"/>
      <c r="HIR896" s="14"/>
      <c r="HIS896" s="14"/>
      <c r="HIT896" s="14"/>
      <c r="HIU896" s="14"/>
      <c r="HIV896" s="14"/>
      <c r="HIW896" s="14"/>
      <c r="HIX896" s="14"/>
      <c r="HIY896" s="14"/>
      <c r="HIZ896" s="14"/>
      <c r="HJA896" s="14"/>
      <c r="HJB896" s="14"/>
      <c r="HJC896" s="14"/>
      <c r="HJD896" s="14"/>
      <c r="HJE896" s="14"/>
      <c r="HJF896" s="14"/>
      <c r="HJG896" s="14"/>
      <c r="HJH896" s="14"/>
      <c r="HJI896" s="14"/>
      <c r="HJJ896" s="14"/>
      <c r="HJK896" s="14"/>
      <c r="HJL896" s="14"/>
      <c r="HJM896" s="14"/>
      <c r="HJN896" s="14"/>
      <c r="HJO896" s="14"/>
      <c r="HJP896" s="14"/>
      <c r="HJQ896" s="14"/>
      <c r="HJR896" s="14"/>
      <c r="HJS896" s="14"/>
      <c r="HJT896" s="14"/>
      <c r="HJU896" s="14"/>
      <c r="HJV896" s="14"/>
      <c r="HJW896" s="14"/>
      <c r="HJX896" s="14"/>
      <c r="HJY896" s="14"/>
      <c r="HJZ896" s="14"/>
      <c r="HKA896" s="14"/>
      <c r="HKB896" s="14"/>
      <c r="HKC896" s="14"/>
      <c r="HKD896" s="14"/>
      <c r="HKE896" s="14"/>
      <c r="HKF896" s="14"/>
      <c r="HKG896" s="14"/>
      <c r="HKH896" s="14"/>
      <c r="HKI896" s="14"/>
      <c r="HKJ896" s="14"/>
      <c r="HKK896" s="14"/>
      <c r="HKL896" s="14"/>
      <c r="HKM896" s="14"/>
      <c r="HKN896" s="14"/>
      <c r="HKO896" s="14"/>
      <c r="HKP896" s="14"/>
      <c r="HKQ896" s="14"/>
      <c r="HKR896" s="14"/>
      <c r="HKS896" s="14"/>
      <c r="HKT896" s="14"/>
      <c r="HKU896" s="14"/>
      <c r="HKV896" s="14"/>
      <c r="HKW896" s="14"/>
      <c r="HKX896" s="14"/>
      <c r="HKY896" s="14"/>
      <c r="HKZ896" s="14"/>
      <c r="HLA896" s="14"/>
      <c r="HLB896" s="14"/>
      <c r="HLC896" s="14"/>
      <c r="HLD896" s="14"/>
      <c r="HLE896" s="14"/>
      <c r="HLF896" s="14"/>
      <c r="HLG896" s="14"/>
      <c r="HLH896" s="14"/>
      <c r="HLI896" s="14"/>
      <c r="HLJ896" s="14"/>
      <c r="HLK896" s="14"/>
      <c r="HLL896" s="14"/>
      <c r="HLM896" s="14"/>
      <c r="HLN896" s="14"/>
      <c r="HLO896" s="14"/>
      <c r="HLP896" s="14"/>
      <c r="HLQ896" s="14"/>
      <c r="HLR896" s="14"/>
      <c r="HLS896" s="14"/>
      <c r="HLT896" s="14"/>
      <c r="HLU896" s="14"/>
      <c r="HLV896" s="14"/>
      <c r="HLW896" s="14"/>
      <c r="HLX896" s="14"/>
      <c r="HLY896" s="14"/>
      <c r="HLZ896" s="14"/>
      <c r="HMA896" s="14"/>
      <c r="HMB896" s="14"/>
      <c r="HMC896" s="14"/>
      <c r="HMD896" s="14"/>
      <c r="HME896" s="14"/>
      <c r="HMF896" s="14"/>
      <c r="HMG896" s="14"/>
      <c r="HMH896" s="14"/>
      <c r="HMI896" s="14"/>
      <c r="HMJ896" s="14"/>
      <c r="HMK896" s="14"/>
      <c r="HML896" s="14"/>
      <c r="HMM896" s="14"/>
      <c r="HMN896" s="14"/>
      <c r="HMO896" s="14"/>
      <c r="HMP896" s="14"/>
      <c r="HMQ896" s="14"/>
      <c r="HMR896" s="14"/>
      <c r="HMS896" s="14"/>
      <c r="HMT896" s="14"/>
      <c r="HMU896" s="14"/>
      <c r="HMV896" s="14"/>
      <c r="HMW896" s="14"/>
      <c r="HMX896" s="14"/>
      <c r="HMY896" s="14"/>
      <c r="HMZ896" s="14"/>
      <c r="HNA896" s="14"/>
      <c r="HNB896" s="14"/>
      <c r="HNC896" s="14"/>
      <c r="HND896" s="14"/>
      <c r="HNE896" s="14"/>
      <c r="HNF896" s="14"/>
      <c r="HNG896" s="14"/>
      <c r="HNH896" s="14"/>
      <c r="HNI896" s="14"/>
      <c r="HNJ896" s="14"/>
      <c r="HNK896" s="14"/>
      <c r="HNL896" s="14"/>
      <c r="HNM896" s="14"/>
      <c r="HNN896" s="14"/>
      <c r="HNO896" s="14"/>
      <c r="HNP896" s="14"/>
      <c r="HNQ896" s="14"/>
      <c r="HNR896" s="14"/>
      <c r="HNS896" s="14"/>
      <c r="HNT896" s="14"/>
      <c r="HNU896" s="14"/>
      <c r="HNV896" s="14"/>
      <c r="HNW896" s="14"/>
      <c r="HNX896" s="14"/>
      <c r="HNY896" s="14"/>
      <c r="HNZ896" s="14"/>
      <c r="HOA896" s="14"/>
      <c r="HOB896" s="14"/>
      <c r="HOC896" s="14"/>
      <c r="HOD896" s="14"/>
      <c r="HOE896" s="14"/>
      <c r="HOF896" s="14"/>
      <c r="HOG896" s="14"/>
      <c r="HOH896" s="14"/>
      <c r="HOI896" s="14"/>
      <c r="HOJ896" s="14"/>
      <c r="HOK896" s="14"/>
      <c r="HOL896" s="14"/>
      <c r="HOM896" s="14"/>
      <c r="HON896" s="14"/>
      <c r="HOO896" s="14"/>
      <c r="HOP896" s="14"/>
      <c r="HOQ896" s="14"/>
      <c r="HOR896" s="14"/>
      <c r="HOS896" s="14"/>
      <c r="HOT896" s="14"/>
      <c r="HOU896" s="14"/>
      <c r="HOV896" s="14"/>
      <c r="HOW896" s="14"/>
      <c r="HOX896" s="14"/>
      <c r="HOY896" s="14"/>
      <c r="HOZ896" s="14"/>
      <c r="HPA896" s="14"/>
      <c r="HPB896" s="14"/>
      <c r="HPC896" s="14"/>
      <c r="HPD896" s="14"/>
      <c r="HPE896" s="14"/>
      <c r="HPF896" s="14"/>
      <c r="HPG896" s="14"/>
      <c r="HPH896" s="14"/>
      <c r="HPI896" s="14"/>
      <c r="HPJ896" s="14"/>
      <c r="HPK896" s="14"/>
      <c r="HPL896" s="14"/>
      <c r="HPM896" s="14"/>
      <c r="HPN896" s="14"/>
      <c r="HPO896" s="14"/>
      <c r="HPP896" s="14"/>
      <c r="HPQ896" s="14"/>
      <c r="HPR896" s="14"/>
      <c r="HPS896" s="14"/>
      <c r="HPT896" s="14"/>
      <c r="HPU896" s="14"/>
      <c r="HPV896" s="14"/>
      <c r="HPW896" s="14"/>
      <c r="HPX896" s="14"/>
      <c r="HPY896" s="14"/>
      <c r="HPZ896" s="14"/>
      <c r="HQA896" s="14"/>
      <c r="HQB896" s="14"/>
      <c r="HQC896" s="14"/>
      <c r="HQD896" s="14"/>
      <c r="HQE896" s="14"/>
      <c r="HQF896" s="14"/>
      <c r="HQG896" s="14"/>
      <c r="HQH896" s="14"/>
      <c r="HQI896" s="14"/>
      <c r="HQJ896" s="14"/>
      <c r="HQK896" s="14"/>
      <c r="HQL896" s="14"/>
      <c r="HQM896" s="14"/>
      <c r="HQN896" s="14"/>
      <c r="HQO896" s="14"/>
      <c r="HQP896" s="14"/>
      <c r="HQQ896" s="14"/>
      <c r="HQR896" s="14"/>
      <c r="HQS896" s="14"/>
      <c r="HQT896" s="14"/>
      <c r="HQU896" s="14"/>
      <c r="HQV896" s="14"/>
      <c r="HQW896" s="14"/>
      <c r="HQX896" s="14"/>
      <c r="HQY896" s="14"/>
      <c r="HQZ896" s="14"/>
      <c r="HRA896" s="14"/>
      <c r="HRB896" s="14"/>
      <c r="HRC896" s="14"/>
      <c r="HRD896" s="14"/>
      <c r="HRE896" s="14"/>
      <c r="HRF896" s="14"/>
      <c r="HRG896" s="14"/>
      <c r="HRH896" s="14"/>
      <c r="HRI896" s="14"/>
      <c r="HRJ896" s="14"/>
      <c r="HRK896" s="14"/>
      <c r="HRL896" s="14"/>
      <c r="HRM896" s="14"/>
      <c r="HRN896" s="14"/>
      <c r="HRO896" s="14"/>
      <c r="HRP896" s="14"/>
      <c r="HRQ896" s="14"/>
      <c r="HRR896" s="14"/>
      <c r="HRS896" s="14"/>
      <c r="HRT896" s="14"/>
      <c r="HRU896" s="14"/>
      <c r="HRV896" s="14"/>
      <c r="HRW896" s="14"/>
      <c r="HRX896" s="14"/>
      <c r="HRY896" s="14"/>
      <c r="HRZ896" s="14"/>
      <c r="HSA896" s="14"/>
      <c r="HSB896" s="14"/>
      <c r="HSC896" s="14"/>
      <c r="HSD896" s="14"/>
      <c r="HSE896" s="14"/>
      <c r="HSF896" s="14"/>
      <c r="HSG896" s="14"/>
      <c r="HSH896" s="14"/>
      <c r="HSI896" s="14"/>
      <c r="HSJ896" s="14"/>
      <c r="HSK896" s="14"/>
      <c r="HSL896" s="14"/>
      <c r="HSM896" s="14"/>
      <c r="HSN896" s="14"/>
      <c r="HSO896" s="14"/>
      <c r="HSP896" s="14"/>
      <c r="HSQ896" s="14"/>
      <c r="HSR896" s="14"/>
      <c r="HSS896" s="14"/>
      <c r="HST896" s="14"/>
      <c r="HSU896" s="14"/>
      <c r="HSV896" s="14"/>
      <c r="HSW896" s="14"/>
      <c r="HSX896" s="14"/>
      <c r="HSY896" s="14"/>
      <c r="HSZ896" s="14"/>
      <c r="HTA896" s="14"/>
      <c r="HTB896" s="14"/>
      <c r="HTC896" s="14"/>
      <c r="HTD896" s="14"/>
      <c r="HTE896" s="14"/>
      <c r="HTF896" s="14"/>
      <c r="HTG896" s="14"/>
      <c r="HTH896" s="14"/>
      <c r="HTI896" s="14"/>
      <c r="HTJ896" s="14"/>
      <c r="HTK896" s="14"/>
      <c r="HTL896" s="14"/>
      <c r="HTM896" s="14"/>
      <c r="HTN896" s="14"/>
      <c r="HTO896" s="14"/>
      <c r="HTP896" s="14"/>
      <c r="HTQ896" s="14"/>
      <c r="HTR896" s="14"/>
      <c r="HTS896" s="14"/>
      <c r="HTT896" s="14"/>
      <c r="HTU896" s="14"/>
      <c r="HTV896" s="14"/>
      <c r="HTW896" s="14"/>
      <c r="HTX896" s="14"/>
      <c r="HTY896" s="14"/>
      <c r="HTZ896" s="14"/>
      <c r="HUA896" s="14"/>
      <c r="HUB896" s="14"/>
      <c r="HUC896" s="14"/>
      <c r="HUD896" s="14"/>
      <c r="HUE896" s="14"/>
      <c r="HUF896" s="14"/>
      <c r="HUG896" s="14"/>
      <c r="HUH896" s="14"/>
      <c r="HUI896" s="14"/>
      <c r="HUJ896" s="14"/>
      <c r="HUK896" s="14"/>
      <c r="HUL896" s="14"/>
      <c r="HUM896" s="14"/>
      <c r="HUN896" s="14"/>
      <c r="HUO896" s="14"/>
      <c r="HUP896" s="14"/>
      <c r="HUQ896" s="14"/>
      <c r="HUR896" s="14"/>
      <c r="HUS896" s="14"/>
      <c r="HUT896" s="14"/>
      <c r="HUU896" s="14"/>
      <c r="HUV896" s="14"/>
      <c r="HUW896" s="14"/>
      <c r="HUX896" s="14"/>
      <c r="HUY896" s="14"/>
      <c r="HUZ896" s="14"/>
      <c r="HVA896" s="14"/>
      <c r="HVB896" s="14"/>
      <c r="HVC896" s="14"/>
      <c r="HVD896" s="14"/>
      <c r="HVE896" s="14"/>
      <c r="HVF896" s="14"/>
      <c r="HVG896" s="14"/>
      <c r="HVH896" s="14"/>
      <c r="HVI896" s="14"/>
      <c r="HVJ896" s="14"/>
      <c r="HVK896" s="14"/>
      <c r="HVL896" s="14"/>
      <c r="HVM896" s="14"/>
      <c r="HVN896" s="14"/>
      <c r="HVO896" s="14"/>
      <c r="HVP896" s="14"/>
      <c r="HVQ896" s="14"/>
      <c r="HVR896" s="14"/>
      <c r="HVS896" s="14"/>
      <c r="HVT896" s="14"/>
      <c r="HVU896" s="14"/>
      <c r="HVV896" s="14"/>
      <c r="HVW896" s="14"/>
      <c r="HVX896" s="14"/>
      <c r="HVY896" s="14"/>
      <c r="HVZ896" s="14"/>
      <c r="HWA896" s="14"/>
      <c r="HWB896" s="14"/>
      <c r="HWC896" s="14"/>
      <c r="HWD896" s="14"/>
      <c r="HWE896" s="14"/>
      <c r="HWF896" s="14"/>
      <c r="HWG896" s="14"/>
      <c r="HWH896" s="14"/>
      <c r="HWI896" s="14"/>
      <c r="HWJ896" s="14"/>
      <c r="HWK896" s="14"/>
      <c r="HWL896" s="14"/>
      <c r="HWM896" s="14"/>
      <c r="HWN896" s="14"/>
      <c r="HWO896" s="14"/>
      <c r="HWP896" s="14"/>
      <c r="HWQ896" s="14"/>
      <c r="HWR896" s="14"/>
      <c r="HWS896" s="14"/>
      <c r="HWT896" s="14"/>
      <c r="HWU896" s="14"/>
      <c r="HWV896" s="14"/>
      <c r="HWW896" s="14"/>
      <c r="HWX896" s="14"/>
      <c r="HWY896" s="14"/>
      <c r="HWZ896" s="14"/>
      <c r="HXA896" s="14"/>
      <c r="HXB896" s="14"/>
      <c r="HXC896" s="14"/>
      <c r="HXD896" s="14"/>
      <c r="HXE896" s="14"/>
      <c r="HXF896" s="14"/>
      <c r="HXG896" s="14"/>
      <c r="HXH896" s="14"/>
      <c r="HXI896" s="14"/>
      <c r="HXJ896" s="14"/>
      <c r="HXK896" s="14"/>
      <c r="HXL896" s="14"/>
      <c r="HXM896" s="14"/>
      <c r="HXN896" s="14"/>
      <c r="HXO896" s="14"/>
      <c r="HXP896" s="14"/>
      <c r="HXQ896" s="14"/>
      <c r="HXR896" s="14"/>
      <c r="HXS896" s="14"/>
      <c r="HXT896" s="14"/>
      <c r="HXU896" s="14"/>
      <c r="HXV896" s="14"/>
      <c r="HXW896" s="14"/>
      <c r="HXX896" s="14"/>
      <c r="HXY896" s="14"/>
      <c r="HXZ896" s="14"/>
      <c r="HYA896" s="14"/>
      <c r="HYB896" s="14"/>
      <c r="HYC896" s="14"/>
      <c r="HYD896" s="14"/>
      <c r="HYE896" s="14"/>
      <c r="HYF896" s="14"/>
      <c r="HYG896" s="14"/>
      <c r="HYH896" s="14"/>
      <c r="HYI896" s="14"/>
      <c r="HYJ896" s="14"/>
      <c r="HYK896" s="14"/>
      <c r="HYL896" s="14"/>
      <c r="HYM896" s="14"/>
      <c r="HYN896" s="14"/>
      <c r="HYO896" s="14"/>
      <c r="HYP896" s="14"/>
      <c r="HYQ896" s="14"/>
      <c r="HYR896" s="14"/>
      <c r="HYS896" s="14"/>
      <c r="HYT896" s="14"/>
      <c r="HYU896" s="14"/>
      <c r="HYV896" s="14"/>
      <c r="HYW896" s="14"/>
      <c r="HYX896" s="14"/>
      <c r="HYY896" s="14"/>
      <c r="HYZ896" s="14"/>
      <c r="HZA896" s="14"/>
      <c r="HZB896" s="14"/>
      <c r="HZC896" s="14"/>
      <c r="HZD896" s="14"/>
      <c r="HZE896" s="14"/>
      <c r="HZF896" s="14"/>
      <c r="HZG896" s="14"/>
      <c r="HZH896" s="14"/>
      <c r="HZI896" s="14"/>
      <c r="HZJ896" s="14"/>
      <c r="HZK896" s="14"/>
      <c r="HZL896" s="14"/>
      <c r="HZM896" s="14"/>
      <c r="HZN896" s="14"/>
      <c r="HZO896" s="14"/>
      <c r="HZP896" s="14"/>
      <c r="HZQ896" s="14"/>
      <c r="HZR896" s="14"/>
      <c r="HZS896" s="14"/>
      <c r="HZT896" s="14"/>
      <c r="HZU896" s="14"/>
      <c r="HZV896" s="14"/>
      <c r="HZW896" s="14"/>
      <c r="HZX896" s="14"/>
      <c r="HZY896" s="14"/>
      <c r="HZZ896" s="14"/>
      <c r="IAA896" s="14"/>
      <c r="IAB896" s="14"/>
      <c r="IAC896" s="14"/>
      <c r="IAD896" s="14"/>
      <c r="IAE896" s="14"/>
      <c r="IAF896" s="14"/>
      <c r="IAG896" s="14"/>
      <c r="IAH896" s="14"/>
      <c r="IAI896" s="14"/>
      <c r="IAJ896" s="14"/>
      <c r="IAK896" s="14"/>
      <c r="IAL896" s="14"/>
      <c r="IAM896" s="14"/>
      <c r="IAN896" s="14"/>
      <c r="IAO896" s="14"/>
      <c r="IAP896" s="14"/>
      <c r="IAQ896" s="14"/>
      <c r="IAR896" s="14"/>
      <c r="IAS896" s="14"/>
      <c r="IAT896" s="14"/>
      <c r="IAU896" s="14"/>
      <c r="IAV896" s="14"/>
      <c r="IAW896" s="14"/>
      <c r="IAX896" s="14"/>
      <c r="IAY896" s="14"/>
      <c r="IAZ896" s="14"/>
      <c r="IBA896" s="14"/>
      <c r="IBB896" s="14"/>
      <c r="IBC896" s="14"/>
      <c r="IBD896" s="14"/>
      <c r="IBE896" s="14"/>
      <c r="IBF896" s="14"/>
      <c r="IBG896" s="14"/>
      <c r="IBH896" s="14"/>
      <c r="IBI896" s="14"/>
      <c r="IBJ896" s="14"/>
      <c r="IBK896" s="14"/>
      <c r="IBL896" s="14"/>
      <c r="IBM896" s="14"/>
      <c r="IBN896" s="14"/>
      <c r="IBO896" s="14"/>
      <c r="IBP896" s="14"/>
      <c r="IBQ896" s="14"/>
      <c r="IBR896" s="14"/>
      <c r="IBS896" s="14"/>
      <c r="IBT896" s="14"/>
      <c r="IBU896" s="14"/>
      <c r="IBV896" s="14"/>
      <c r="IBW896" s="14"/>
      <c r="IBX896" s="14"/>
      <c r="IBY896" s="14"/>
      <c r="IBZ896" s="14"/>
      <c r="ICA896" s="14"/>
      <c r="ICB896" s="14"/>
      <c r="ICC896" s="14"/>
      <c r="ICD896" s="14"/>
      <c r="ICE896" s="14"/>
      <c r="ICF896" s="14"/>
      <c r="ICG896" s="14"/>
      <c r="ICH896" s="14"/>
      <c r="ICI896" s="14"/>
      <c r="ICJ896" s="14"/>
      <c r="ICK896" s="14"/>
      <c r="ICL896" s="14"/>
      <c r="ICM896" s="14"/>
      <c r="ICN896" s="14"/>
      <c r="ICO896" s="14"/>
      <c r="ICP896" s="14"/>
      <c r="ICQ896" s="14"/>
      <c r="ICR896" s="14"/>
      <c r="ICS896" s="14"/>
      <c r="ICT896" s="14"/>
      <c r="ICU896" s="14"/>
      <c r="ICV896" s="14"/>
      <c r="ICW896" s="14"/>
      <c r="ICX896" s="14"/>
      <c r="ICY896" s="14"/>
      <c r="ICZ896" s="14"/>
      <c r="IDA896" s="14"/>
      <c r="IDB896" s="14"/>
      <c r="IDC896" s="14"/>
      <c r="IDD896" s="14"/>
      <c r="IDE896" s="14"/>
      <c r="IDF896" s="14"/>
      <c r="IDG896" s="14"/>
      <c r="IDH896" s="14"/>
      <c r="IDI896" s="14"/>
      <c r="IDJ896" s="14"/>
      <c r="IDK896" s="14"/>
      <c r="IDL896" s="14"/>
      <c r="IDM896" s="14"/>
      <c r="IDN896" s="14"/>
      <c r="IDO896" s="14"/>
      <c r="IDP896" s="14"/>
      <c r="IDQ896" s="14"/>
      <c r="IDR896" s="14"/>
      <c r="IDS896" s="14"/>
      <c r="IDT896" s="14"/>
      <c r="IDU896" s="14"/>
      <c r="IDV896" s="14"/>
      <c r="IDW896" s="14"/>
      <c r="IDX896" s="14"/>
      <c r="IDY896" s="14"/>
      <c r="IDZ896" s="14"/>
      <c r="IEA896" s="14"/>
      <c r="IEB896" s="14"/>
      <c r="IEC896" s="14"/>
      <c r="IED896" s="14"/>
      <c r="IEE896" s="14"/>
      <c r="IEF896" s="14"/>
      <c r="IEG896" s="14"/>
      <c r="IEH896" s="14"/>
      <c r="IEI896" s="14"/>
      <c r="IEJ896" s="14"/>
      <c r="IEK896" s="14"/>
      <c r="IEL896" s="14"/>
      <c r="IEM896" s="14"/>
      <c r="IEN896" s="14"/>
      <c r="IEO896" s="14"/>
      <c r="IEP896" s="14"/>
      <c r="IEQ896" s="14"/>
      <c r="IER896" s="14"/>
      <c r="IES896" s="14"/>
      <c r="IET896" s="14"/>
      <c r="IEU896" s="14"/>
      <c r="IEV896" s="14"/>
      <c r="IEW896" s="14"/>
      <c r="IEX896" s="14"/>
      <c r="IEY896" s="14"/>
      <c r="IEZ896" s="14"/>
      <c r="IFA896" s="14"/>
      <c r="IFB896" s="14"/>
      <c r="IFC896" s="14"/>
      <c r="IFD896" s="14"/>
      <c r="IFE896" s="14"/>
      <c r="IFF896" s="14"/>
      <c r="IFG896" s="14"/>
      <c r="IFH896" s="14"/>
      <c r="IFI896" s="14"/>
      <c r="IFJ896" s="14"/>
      <c r="IFK896" s="14"/>
      <c r="IFL896" s="14"/>
      <c r="IFM896" s="14"/>
      <c r="IFN896" s="14"/>
      <c r="IFO896" s="14"/>
      <c r="IFP896" s="14"/>
      <c r="IFQ896" s="14"/>
      <c r="IFR896" s="14"/>
      <c r="IFS896" s="14"/>
      <c r="IFT896" s="14"/>
      <c r="IFU896" s="14"/>
      <c r="IFV896" s="14"/>
      <c r="IFW896" s="14"/>
      <c r="IFX896" s="14"/>
      <c r="IFY896" s="14"/>
      <c r="IFZ896" s="14"/>
      <c r="IGA896" s="14"/>
      <c r="IGB896" s="14"/>
      <c r="IGC896" s="14"/>
      <c r="IGD896" s="14"/>
      <c r="IGE896" s="14"/>
      <c r="IGF896" s="14"/>
      <c r="IGG896" s="14"/>
      <c r="IGH896" s="14"/>
      <c r="IGI896" s="14"/>
      <c r="IGJ896" s="14"/>
      <c r="IGK896" s="14"/>
      <c r="IGL896" s="14"/>
      <c r="IGM896" s="14"/>
      <c r="IGN896" s="14"/>
      <c r="IGO896" s="14"/>
      <c r="IGP896" s="14"/>
      <c r="IGQ896" s="14"/>
      <c r="IGR896" s="14"/>
      <c r="IGS896" s="14"/>
      <c r="IGT896" s="14"/>
      <c r="IGU896" s="14"/>
      <c r="IGV896" s="14"/>
      <c r="IGW896" s="14"/>
      <c r="IGX896" s="14"/>
      <c r="IGY896" s="14"/>
      <c r="IGZ896" s="14"/>
      <c r="IHA896" s="14"/>
      <c r="IHB896" s="14"/>
      <c r="IHC896" s="14"/>
      <c r="IHD896" s="14"/>
      <c r="IHE896" s="14"/>
      <c r="IHF896" s="14"/>
      <c r="IHG896" s="14"/>
      <c r="IHH896" s="14"/>
      <c r="IHI896" s="14"/>
      <c r="IHJ896" s="14"/>
      <c r="IHK896" s="14"/>
      <c r="IHL896" s="14"/>
      <c r="IHM896" s="14"/>
      <c r="IHN896" s="14"/>
      <c r="IHO896" s="14"/>
      <c r="IHP896" s="14"/>
      <c r="IHQ896" s="14"/>
      <c r="IHR896" s="14"/>
      <c r="IHS896" s="14"/>
      <c r="IHT896" s="14"/>
      <c r="IHU896" s="14"/>
      <c r="IHV896" s="14"/>
      <c r="IHW896" s="14"/>
      <c r="IHX896" s="14"/>
      <c r="IHY896" s="14"/>
      <c r="IHZ896" s="14"/>
      <c r="IIA896" s="14"/>
      <c r="IIB896" s="14"/>
      <c r="IIC896" s="14"/>
      <c r="IID896" s="14"/>
      <c r="IIE896" s="14"/>
      <c r="IIF896" s="14"/>
      <c r="IIG896" s="14"/>
      <c r="IIH896" s="14"/>
      <c r="III896" s="14"/>
      <c r="IIJ896" s="14"/>
      <c r="IIK896" s="14"/>
      <c r="IIL896" s="14"/>
      <c r="IIM896" s="14"/>
      <c r="IIN896" s="14"/>
      <c r="IIO896" s="14"/>
      <c r="IIP896" s="14"/>
      <c r="IIQ896" s="14"/>
      <c r="IIR896" s="14"/>
      <c r="IIS896" s="14"/>
      <c r="IIT896" s="14"/>
      <c r="IIU896" s="14"/>
      <c r="IIV896" s="14"/>
      <c r="IIW896" s="14"/>
      <c r="IIX896" s="14"/>
      <c r="IIY896" s="14"/>
      <c r="IIZ896" s="14"/>
      <c r="IJA896" s="14"/>
      <c r="IJB896" s="14"/>
      <c r="IJC896" s="14"/>
      <c r="IJD896" s="14"/>
      <c r="IJE896" s="14"/>
      <c r="IJF896" s="14"/>
      <c r="IJG896" s="14"/>
      <c r="IJH896" s="14"/>
      <c r="IJI896" s="14"/>
      <c r="IJJ896" s="14"/>
      <c r="IJK896" s="14"/>
      <c r="IJL896" s="14"/>
      <c r="IJM896" s="14"/>
      <c r="IJN896" s="14"/>
      <c r="IJO896" s="14"/>
      <c r="IJP896" s="14"/>
      <c r="IJQ896" s="14"/>
      <c r="IJR896" s="14"/>
      <c r="IJS896" s="14"/>
      <c r="IJT896" s="14"/>
      <c r="IJU896" s="14"/>
      <c r="IJV896" s="14"/>
      <c r="IJW896" s="14"/>
      <c r="IJX896" s="14"/>
      <c r="IJY896" s="14"/>
      <c r="IJZ896" s="14"/>
      <c r="IKA896" s="14"/>
      <c r="IKB896" s="14"/>
      <c r="IKC896" s="14"/>
      <c r="IKD896" s="14"/>
      <c r="IKE896" s="14"/>
      <c r="IKF896" s="14"/>
      <c r="IKG896" s="14"/>
      <c r="IKH896" s="14"/>
      <c r="IKI896" s="14"/>
      <c r="IKJ896" s="14"/>
      <c r="IKK896" s="14"/>
      <c r="IKL896" s="14"/>
      <c r="IKM896" s="14"/>
      <c r="IKN896" s="14"/>
      <c r="IKO896" s="14"/>
      <c r="IKP896" s="14"/>
      <c r="IKQ896" s="14"/>
      <c r="IKR896" s="14"/>
      <c r="IKS896" s="14"/>
      <c r="IKT896" s="14"/>
      <c r="IKU896" s="14"/>
      <c r="IKV896" s="14"/>
      <c r="IKW896" s="14"/>
      <c r="IKX896" s="14"/>
      <c r="IKY896" s="14"/>
      <c r="IKZ896" s="14"/>
      <c r="ILA896" s="14"/>
      <c r="ILB896" s="14"/>
      <c r="ILC896" s="14"/>
      <c r="ILD896" s="14"/>
      <c r="ILE896" s="14"/>
      <c r="ILF896" s="14"/>
      <c r="ILG896" s="14"/>
      <c r="ILH896" s="14"/>
      <c r="ILI896" s="14"/>
      <c r="ILJ896" s="14"/>
      <c r="ILK896" s="14"/>
      <c r="ILL896" s="14"/>
      <c r="ILM896" s="14"/>
      <c r="ILN896" s="14"/>
      <c r="ILO896" s="14"/>
      <c r="ILP896" s="14"/>
      <c r="ILQ896" s="14"/>
      <c r="ILR896" s="14"/>
      <c r="ILS896" s="14"/>
      <c r="ILT896" s="14"/>
      <c r="ILU896" s="14"/>
      <c r="ILV896" s="14"/>
      <c r="ILW896" s="14"/>
      <c r="ILX896" s="14"/>
      <c r="ILY896" s="14"/>
      <c r="ILZ896" s="14"/>
      <c r="IMA896" s="14"/>
      <c r="IMB896" s="14"/>
      <c r="IMC896" s="14"/>
      <c r="IMD896" s="14"/>
      <c r="IME896" s="14"/>
      <c r="IMF896" s="14"/>
      <c r="IMG896" s="14"/>
      <c r="IMH896" s="14"/>
      <c r="IMI896" s="14"/>
      <c r="IMJ896" s="14"/>
      <c r="IMK896" s="14"/>
      <c r="IML896" s="14"/>
      <c r="IMM896" s="14"/>
      <c r="IMN896" s="14"/>
      <c r="IMO896" s="14"/>
      <c r="IMP896" s="14"/>
      <c r="IMQ896" s="14"/>
      <c r="IMR896" s="14"/>
      <c r="IMS896" s="14"/>
      <c r="IMT896" s="14"/>
      <c r="IMU896" s="14"/>
      <c r="IMV896" s="14"/>
      <c r="IMW896" s="14"/>
      <c r="IMX896" s="14"/>
      <c r="IMY896" s="14"/>
      <c r="IMZ896" s="14"/>
      <c r="INA896" s="14"/>
      <c r="INB896" s="14"/>
      <c r="INC896" s="14"/>
      <c r="IND896" s="14"/>
      <c r="INE896" s="14"/>
      <c r="INF896" s="14"/>
      <c r="ING896" s="14"/>
      <c r="INH896" s="14"/>
      <c r="INI896" s="14"/>
      <c r="INJ896" s="14"/>
      <c r="INK896" s="14"/>
      <c r="INL896" s="14"/>
      <c r="INM896" s="14"/>
      <c r="INN896" s="14"/>
      <c r="INO896" s="14"/>
      <c r="INP896" s="14"/>
      <c r="INQ896" s="14"/>
      <c r="INR896" s="14"/>
      <c r="INS896" s="14"/>
      <c r="INT896" s="14"/>
      <c r="INU896" s="14"/>
      <c r="INV896" s="14"/>
      <c r="INW896" s="14"/>
      <c r="INX896" s="14"/>
      <c r="INY896" s="14"/>
      <c r="INZ896" s="14"/>
      <c r="IOA896" s="14"/>
      <c r="IOB896" s="14"/>
      <c r="IOC896" s="14"/>
      <c r="IOD896" s="14"/>
      <c r="IOE896" s="14"/>
      <c r="IOF896" s="14"/>
      <c r="IOG896" s="14"/>
      <c r="IOH896" s="14"/>
      <c r="IOI896" s="14"/>
      <c r="IOJ896" s="14"/>
      <c r="IOK896" s="14"/>
      <c r="IOL896" s="14"/>
      <c r="IOM896" s="14"/>
      <c r="ION896" s="14"/>
      <c r="IOO896" s="14"/>
      <c r="IOP896" s="14"/>
      <c r="IOQ896" s="14"/>
      <c r="IOR896" s="14"/>
      <c r="IOS896" s="14"/>
      <c r="IOT896" s="14"/>
      <c r="IOU896" s="14"/>
      <c r="IOV896" s="14"/>
      <c r="IOW896" s="14"/>
      <c r="IOX896" s="14"/>
      <c r="IOY896" s="14"/>
      <c r="IOZ896" s="14"/>
      <c r="IPA896" s="14"/>
      <c r="IPB896" s="14"/>
      <c r="IPC896" s="14"/>
      <c r="IPD896" s="14"/>
      <c r="IPE896" s="14"/>
      <c r="IPF896" s="14"/>
      <c r="IPG896" s="14"/>
      <c r="IPH896" s="14"/>
      <c r="IPI896" s="14"/>
      <c r="IPJ896" s="14"/>
      <c r="IPK896" s="14"/>
      <c r="IPL896" s="14"/>
      <c r="IPM896" s="14"/>
      <c r="IPN896" s="14"/>
      <c r="IPO896" s="14"/>
      <c r="IPP896" s="14"/>
      <c r="IPQ896" s="14"/>
      <c r="IPR896" s="14"/>
      <c r="IPS896" s="14"/>
      <c r="IPT896" s="14"/>
      <c r="IPU896" s="14"/>
      <c r="IPV896" s="14"/>
      <c r="IPW896" s="14"/>
      <c r="IPX896" s="14"/>
      <c r="IPY896" s="14"/>
      <c r="IPZ896" s="14"/>
      <c r="IQA896" s="14"/>
      <c r="IQB896" s="14"/>
      <c r="IQC896" s="14"/>
      <c r="IQD896" s="14"/>
      <c r="IQE896" s="14"/>
      <c r="IQF896" s="14"/>
      <c r="IQG896" s="14"/>
      <c r="IQH896" s="14"/>
      <c r="IQI896" s="14"/>
      <c r="IQJ896" s="14"/>
      <c r="IQK896" s="14"/>
      <c r="IQL896" s="14"/>
      <c r="IQM896" s="14"/>
      <c r="IQN896" s="14"/>
      <c r="IQO896" s="14"/>
      <c r="IQP896" s="14"/>
      <c r="IQQ896" s="14"/>
      <c r="IQR896" s="14"/>
      <c r="IQS896" s="14"/>
      <c r="IQT896" s="14"/>
      <c r="IQU896" s="14"/>
      <c r="IQV896" s="14"/>
      <c r="IQW896" s="14"/>
      <c r="IQX896" s="14"/>
      <c r="IQY896" s="14"/>
      <c r="IQZ896" s="14"/>
      <c r="IRA896" s="14"/>
      <c r="IRB896" s="14"/>
      <c r="IRC896" s="14"/>
      <c r="IRD896" s="14"/>
      <c r="IRE896" s="14"/>
      <c r="IRF896" s="14"/>
      <c r="IRG896" s="14"/>
      <c r="IRH896" s="14"/>
      <c r="IRI896" s="14"/>
      <c r="IRJ896" s="14"/>
      <c r="IRK896" s="14"/>
      <c r="IRL896" s="14"/>
      <c r="IRM896" s="14"/>
      <c r="IRN896" s="14"/>
      <c r="IRO896" s="14"/>
      <c r="IRP896" s="14"/>
      <c r="IRQ896" s="14"/>
      <c r="IRR896" s="14"/>
      <c r="IRS896" s="14"/>
      <c r="IRT896" s="14"/>
      <c r="IRU896" s="14"/>
      <c r="IRV896" s="14"/>
      <c r="IRW896" s="14"/>
      <c r="IRX896" s="14"/>
      <c r="IRY896" s="14"/>
      <c r="IRZ896" s="14"/>
      <c r="ISA896" s="14"/>
      <c r="ISB896" s="14"/>
      <c r="ISC896" s="14"/>
      <c r="ISD896" s="14"/>
      <c r="ISE896" s="14"/>
      <c r="ISF896" s="14"/>
      <c r="ISG896" s="14"/>
      <c r="ISH896" s="14"/>
      <c r="ISI896" s="14"/>
      <c r="ISJ896" s="14"/>
      <c r="ISK896" s="14"/>
      <c r="ISL896" s="14"/>
      <c r="ISM896" s="14"/>
      <c r="ISN896" s="14"/>
      <c r="ISO896" s="14"/>
      <c r="ISP896" s="14"/>
      <c r="ISQ896" s="14"/>
      <c r="ISR896" s="14"/>
      <c r="ISS896" s="14"/>
      <c r="IST896" s="14"/>
      <c r="ISU896" s="14"/>
      <c r="ISV896" s="14"/>
      <c r="ISW896" s="14"/>
      <c r="ISX896" s="14"/>
      <c r="ISY896" s="14"/>
      <c r="ISZ896" s="14"/>
      <c r="ITA896" s="14"/>
      <c r="ITB896" s="14"/>
      <c r="ITC896" s="14"/>
      <c r="ITD896" s="14"/>
      <c r="ITE896" s="14"/>
      <c r="ITF896" s="14"/>
      <c r="ITG896" s="14"/>
      <c r="ITH896" s="14"/>
      <c r="ITI896" s="14"/>
      <c r="ITJ896" s="14"/>
      <c r="ITK896" s="14"/>
      <c r="ITL896" s="14"/>
      <c r="ITM896" s="14"/>
      <c r="ITN896" s="14"/>
      <c r="ITO896" s="14"/>
      <c r="ITP896" s="14"/>
      <c r="ITQ896" s="14"/>
      <c r="ITR896" s="14"/>
      <c r="ITS896" s="14"/>
      <c r="ITT896" s="14"/>
      <c r="ITU896" s="14"/>
      <c r="ITV896" s="14"/>
      <c r="ITW896" s="14"/>
      <c r="ITX896" s="14"/>
      <c r="ITY896" s="14"/>
      <c r="ITZ896" s="14"/>
      <c r="IUA896" s="14"/>
      <c r="IUB896" s="14"/>
      <c r="IUC896" s="14"/>
      <c r="IUD896" s="14"/>
      <c r="IUE896" s="14"/>
      <c r="IUF896" s="14"/>
      <c r="IUG896" s="14"/>
      <c r="IUH896" s="14"/>
      <c r="IUI896" s="14"/>
      <c r="IUJ896" s="14"/>
      <c r="IUK896" s="14"/>
      <c r="IUL896" s="14"/>
      <c r="IUM896" s="14"/>
      <c r="IUN896" s="14"/>
      <c r="IUO896" s="14"/>
      <c r="IUP896" s="14"/>
      <c r="IUQ896" s="14"/>
      <c r="IUR896" s="14"/>
      <c r="IUS896" s="14"/>
      <c r="IUT896" s="14"/>
      <c r="IUU896" s="14"/>
      <c r="IUV896" s="14"/>
      <c r="IUW896" s="14"/>
      <c r="IUX896" s="14"/>
      <c r="IUY896" s="14"/>
      <c r="IUZ896" s="14"/>
      <c r="IVA896" s="14"/>
      <c r="IVB896" s="14"/>
      <c r="IVC896" s="14"/>
      <c r="IVD896" s="14"/>
      <c r="IVE896" s="14"/>
      <c r="IVF896" s="14"/>
      <c r="IVG896" s="14"/>
      <c r="IVH896" s="14"/>
      <c r="IVI896" s="14"/>
      <c r="IVJ896" s="14"/>
      <c r="IVK896" s="14"/>
      <c r="IVL896" s="14"/>
      <c r="IVM896" s="14"/>
      <c r="IVN896" s="14"/>
      <c r="IVO896" s="14"/>
      <c r="IVP896" s="14"/>
      <c r="IVQ896" s="14"/>
      <c r="IVR896" s="14"/>
      <c r="IVS896" s="14"/>
      <c r="IVT896" s="14"/>
      <c r="IVU896" s="14"/>
      <c r="IVV896" s="14"/>
      <c r="IVW896" s="14"/>
      <c r="IVX896" s="14"/>
      <c r="IVY896" s="14"/>
      <c r="IVZ896" s="14"/>
      <c r="IWA896" s="14"/>
      <c r="IWB896" s="14"/>
      <c r="IWC896" s="14"/>
      <c r="IWD896" s="14"/>
      <c r="IWE896" s="14"/>
      <c r="IWF896" s="14"/>
      <c r="IWG896" s="14"/>
      <c r="IWH896" s="14"/>
      <c r="IWI896" s="14"/>
      <c r="IWJ896" s="14"/>
      <c r="IWK896" s="14"/>
      <c r="IWL896" s="14"/>
      <c r="IWM896" s="14"/>
      <c r="IWN896" s="14"/>
      <c r="IWO896" s="14"/>
      <c r="IWP896" s="14"/>
      <c r="IWQ896" s="14"/>
      <c r="IWR896" s="14"/>
      <c r="IWS896" s="14"/>
      <c r="IWT896" s="14"/>
      <c r="IWU896" s="14"/>
      <c r="IWV896" s="14"/>
      <c r="IWW896" s="14"/>
      <c r="IWX896" s="14"/>
      <c r="IWY896" s="14"/>
      <c r="IWZ896" s="14"/>
      <c r="IXA896" s="14"/>
      <c r="IXB896" s="14"/>
      <c r="IXC896" s="14"/>
      <c r="IXD896" s="14"/>
      <c r="IXE896" s="14"/>
      <c r="IXF896" s="14"/>
      <c r="IXG896" s="14"/>
      <c r="IXH896" s="14"/>
      <c r="IXI896" s="14"/>
      <c r="IXJ896" s="14"/>
      <c r="IXK896" s="14"/>
      <c r="IXL896" s="14"/>
      <c r="IXM896" s="14"/>
      <c r="IXN896" s="14"/>
      <c r="IXO896" s="14"/>
      <c r="IXP896" s="14"/>
      <c r="IXQ896" s="14"/>
      <c r="IXR896" s="14"/>
      <c r="IXS896" s="14"/>
      <c r="IXT896" s="14"/>
      <c r="IXU896" s="14"/>
      <c r="IXV896" s="14"/>
      <c r="IXW896" s="14"/>
      <c r="IXX896" s="14"/>
      <c r="IXY896" s="14"/>
      <c r="IXZ896" s="14"/>
      <c r="IYA896" s="14"/>
      <c r="IYB896" s="14"/>
      <c r="IYC896" s="14"/>
      <c r="IYD896" s="14"/>
      <c r="IYE896" s="14"/>
      <c r="IYF896" s="14"/>
      <c r="IYG896" s="14"/>
      <c r="IYH896" s="14"/>
      <c r="IYI896" s="14"/>
      <c r="IYJ896" s="14"/>
      <c r="IYK896" s="14"/>
      <c r="IYL896" s="14"/>
      <c r="IYM896" s="14"/>
      <c r="IYN896" s="14"/>
      <c r="IYO896" s="14"/>
      <c r="IYP896" s="14"/>
      <c r="IYQ896" s="14"/>
      <c r="IYR896" s="14"/>
      <c r="IYS896" s="14"/>
      <c r="IYT896" s="14"/>
      <c r="IYU896" s="14"/>
      <c r="IYV896" s="14"/>
      <c r="IYW896" s="14"/>
      <c r="IYX896" s="14"/>
      <c r="IYY896" s="14"/>
      <c r="IYZ896" s="14"/>
      <c r="IZA896" s="14"/>
      <c r="IZB896" s="14"/>
      <c r="IZC896" s="14"/>
      <c r="IZD896" s="14"/>
      <c r="IZE896" s="14"/>
      <c r="IZF896" s="14"/>
      <c r="IZG896" s="14"/>
      <c r="IZH896" s="14"/>
      <c r="IZI896" s="14"/>
      <c r="IZJ896" s="14"/>
      <c r="IZK896" s="14"/>
      <c r="IZL896" s="14"/>
      <c r="IZM896" s="14"/>
      <c r="IZN896" s="14"/>
      <c r="IZO896" s="14"/>
      <c r="IZP896" s="14"/>
      <c r="IZQ896" s="14"/>
      <c r="IZR896" s="14"/>
      <c r="IZS896" s="14"/>
      <c r="IZT896" s="14"/>
      <c r="IZU896" s="14"/>
      <c r="IZV896" s="14"/>
      <c r="IZW896" s="14"/>
      <c r="IZX896" s="14"/>
      <c r="IZY896" s="14"/>
      <c r="IZZ896" s="14"/>
      <c r="JAA896" s="14"/>
      <c r="JAB896" s="14"/>
      <c r="JAC896" s="14"/>
      <c r="JAD896" s="14"/>
      <c r="JAE896" s="14"/>
      <c r="JAF896" s="14"/>
      <c r="JAG896" s="14"/>
      <c r="JAH896" s="14"/>
      <c r="JAI896" s="14"/>
      <c r="JAJ896" s="14"/>
      <c r="JAK896" s="14"/>
      <c r="JAL896" s="14"/>
      <c r="JAM896" s="14"/>
      <c r="JAN896" s="14"/>
      <c r="JAO896" s="14"/>
      <c r="JAP896" s="14"/>
      <c r="JAQ896" s="14"/>
      <c r="JAR896" s="14"/>
      <c r="JAS896" s="14"/>
      <c r="JAT896" s="14"/>
      <c r="JAU896" s="14"/>
      <c r="JAV896" s="14"/>
      <c r="JAW896" s="14"/>
      <c r="JAX896" s="14"/>
      <c r="JAY896" s="14"/>
      <c r="JAZ896" s="14"/>
      <c r="JBA896" s="14"/>
      <c r="JBB896" s="14"/>
      <c r="JBC896" s="14"/>
      <c r="JBD896" s="14"/>
      <c r="JBE896" s="14"/>
      <c r="JBF896" s="14"/>
      <c r="JBG896" s="14"/>
      <c r="JBH896" s="14"/>
      <c r="JBI896" s="14"/>
      <c r="JBJ896" s="14"/>
      <c r="JBK896" s="14"/>
      <c r="JBL896" s="14"/>
      <c r="JBM896" s="14"/>
      <c r="JBN896" s="14"/>
      <c r="JBO896" s="14"/>
      <c r="JBP896" s="14"/>
      <c r="JBQ896" s="14"/>
      <c r="JBR896" s="14"/>
      <c r="JBS896" s="14"/>
      <c r="JBT896" s="14"/>
      <c r="JBU896" s="14"/>
      <c r="JBV896" s="14"/>
      <c r="JBW896" s="14"/>
      <c r="JBX896" s="14"/>
      <c r="JBY896" s="14"/>
      <c r="JBZ896" s="14"/>
      <c r="JCA896" s="14"/>
      <c r="JCB896" s="14"/>
      <c r="JCC896" s="14"/>
      <c r="JCD896" s="14"/>
      <c r="JCE896" s="14"/>
      <c r="JCF896" s="14"/>
      <c r="JCG896" s="14"/>
      <c r="JCH896" s="14"/>
      <c r="JCI896" s="14"/>
      <c r="JCJ896" s="14"/>
      <c r="JCK896" s="14"/>
      <c r="JCL896" s="14"/>
      <c r="JCM896" s="14"/>
      <c r="JCN896" s="14"/>
      <c r="JCO896" s="14"/>
      <c r="JCP896" s="14"/>
      <c r="JCQ896" s="14"/>
      <c r="JCR896" s="14"/>
      <c r="JCS896" s="14"/>
      <c r="JCT896" s="14"/>
      <c r="JCU896" s="14"/>
      <c r="JCV896" s="14"/>
      <c r="JCW896" s="14"/>
      <c r="JCX896" s="14"/>
      <c r="JCY896" s="14"/>
      <c r="JCZ896" s="14"/>
      <c r="JDA896" s="14"/>
      <c r="JDB896" s="14"/>
      <c r="JDC896" s="14"/>
      <c r="JDD896" s="14"/>
      <c r="JDE896" s="14"/>
      <c r="JDF896" s="14"/>
      <c r="JDG896" s="14"/>
      <c r="JDH896" s="14"/>
      <c r="JDI896" s="14"/>
      <c r="JDJ896" s="14"/>
      <c r="JDK896" s="14"/>
      <c r="JDL896" s="14"/>
      <c r="JDM896" s="14"/>
      <c r="JDN896" s="14"/>
      <c r="JDO896" s="14"/>
      <c r="JDP896" s="14"/>
      <c r="JDQ896" s="14"/>
      <c r="JDR896" s="14"/>
      <c r="JDS896" s="14"/>
      <c r="JDT896" s="14"/>
      <c r="JDU896" s="14"/>
      <c r="JDV896" s="14"/>
      <c r="JDW896" s="14"/>
      <c r="JDX896" s="14"/>
      <c r="JDY896" s="14"/>
      <c r="JDZ896" s="14"/>
      <c r="JEA896" s="14"/>
      <c r="JEB896" s="14"/>
      <c r="JEC896" s="14"/>
      <c r="JED896" s="14"/>
      <c r="JEE896" s="14"/>
      <c r="JEF896" s="14"/>
      <c r="JEG896" s="14"/>
      <c r="JEH896" s="14"/>
      <c r="JEI896" s="14"/>
      <c r="JEJ896" s="14"/>
      <c r="JEK896" s="14"/>
      <c r="JEL896" s="14"/>
      <c r="JEM896" s="14"/>
      <c r="JEN896" s="14"/>
      <c r="JEO896" s="14"/>
      <c r="JEP896" s="14"/>
      <c r="JEQ896" s="14"/>
      <c r="JER896" s="14"/>
      <c r="JES896" s="14"/>
      <c r="JET896" s="14"/>
      <c r="JEU896" s="14"/>
      <c r="JEV896" s="14"/>
      <c r="JEW896" s="14"/>
      <c r="JEX896" s="14"/>
      <c r="JEY896" s="14"/>
      <c r="JEZ896" s="14"/>
      <c r="JFA896" s="14"/>
      <c r="JFB896" s="14"/>
      <c r="JFC896" s="14"/>
      <c r="JFD896" s="14"/>
      <c r="JFE896" s="14"/>
      <c r="JFF896" s="14"/>
      <c r="JFG896" s="14"/>
      <c r="JFH896" s="14"/>
      <c r="JFI896" s="14"/>
      <c r="JFJ896" s="14"/>
      <c r="JFK896" s="14"/>
      <c r="JFL896" s="14"/>
      <c r="JFM896" s="14"/>
      <c r="JFN896" s="14"/>
      <c r="JFO896" s="14"/>
      <c r="JFP896" s="14"/>
      <c r="JFQ896" s="14"/>
      <c r="JFR896" s="14"/>
      <c r="JFS896" s="14"/>
      <c r="JFT896" s="14"/>
      <c r="JFU896" s="14"/>
      <c r="JFV896" s="14"/>
      <c r="JFW896" s="14"/>
      <c r="JFX896" s="14"/>
      <c r="JFY896" s="14"/>
      <c r="JFZ896" s="14"/>
      <c r="JGA896" s="14"/>
      <c r="JGB896" s="14"/>
      <c r="JGC896" s="14"/>
      <c r="JGD896" s="14"/>
      <c r="JGE896" s="14"/>
      <c r="JGF896" s="14"/>
      <c r="JGG896" s="14"/>
      <c r="JGH896" s="14"/>
      <c r="JGI896" s="14"/>
      <c r="JGJ896" s="14"/>
      <c r="JGK896" s="14"/>
      <c r="JGL896" s="14"/>
      <c r="JGM896" s="14"/>
      <c r="JGN896" s="14"/>
      <c r="JGO896" s="14"/>
      <c r="JGP896" s="14"/>
      <c r="JGQ896" s="14"/>
      <c r="JGR896" s="14"/>
      <c r="JGS896" s="14"/>
      <c r="JGT896" s="14"/>
      <c r="JGU896" s="14"/>
      <c r="JGV896" s="14"/>
      <c r="JGW896" s="14"/>
      <c r="JGX896" s="14"/>
      <c r="JGY896" s="14"/>
      <c r="JGZ896" s="14"/>
      <c r="JHA896" s="14"/>
      <c r="JHB896" s="14"/>
      <c r="JHC896" s="14"/>
      <c r="JHD896" s="14"/>
      <c r="JHE896" s="14"/>
      <c r="JHF896" s="14"/>
      <c r="JHG896" s="14"/>
      <c r="JHH896" s="14"/>
      <c r="JHI896" s="14"/>
      <c r="JHJ896" s="14"/>
      <c r="JHK896" s="14"/>
      <c r="JHL896" s="14"/>
      <c r="JHM896" s="14"/>
      <c r="JHN896" s="14"/>
      <c r="JHO896" s="14"/>
      <c r="JHP896" s="14"/>
      <c r="JHQ896" s="14"/>
      <c r="JHR896" s="14"/>
      <c r="JHS896" s="14"/>
      <c r="JHT896" s="14"/>
      <c r="JHU896" s="14"/>
      <c r="JHV896" s="14"/>
      <c r="JHW896" s="14"/>
      <c r="JHX896" s="14"/>
      <c r="JHY896" s="14"/>
      <c r="JHZ896" s="14"/>
      <c r="JIA896" s="14"/>
      <c r="JIB896" s="14"/>
      <c r="JIC896" s="14"/>
      <c r="JID896" s="14"/>
      <c r="JIE896" s="14"/>
      <c r="JIF896" s="14"/>
      <c r="JIG896" s="14"/>
      <c r="JIH896" s="14"/>
      <c r="JII896" s="14"/>
      <c r="JIJ896" s="14"/>
      <c r="JIK896" s="14"/>
      <c r="JIL896" s="14"/>
      <c r="JIM896" s="14"/>
      <c r="JIN896" s="14"/>
      <c r="JIO896" s="14"/>
      <c r="JIP896" s="14"/>
      <c r="JIQ896" s="14"/>
      <c r="JIR896" s="14"/>
      <c r="JIS896" s="14"/>
      <c r="JIT896" s="14"/>
      <c r="JIU896" s="14"/>
      <c r="JIV896" s="14"/>
      <c r="JIW896" s="14"/>
      <c r="JIX896" s="14"/>
      <c r="JIY896" s="14"/>
      <c r="JIZ896" s="14"/>
      <c r="JJA896" s="14"/>
      <c r="JJB896" s="14"/>
      <c r="JJC896" s="14"/>
      <c r="JJD896" s="14"/>
      <c r="JJE896" s="14"/>
      <c r="JJF896" s="14"/>
      <c r="JJG896" s="14"/>
      <c r="JJH896" s="14"/>
      <c r="JJI896" s="14"/>
      <c r="JJJ896" s="14"/>
      <c r="JJK896" s="14"/>
      <c r="JJL896" s="14"/>
      <c r="JJM896" s="14"/>
      <c r="JJN896" s="14"/>
      <c r="JJO896" s="14"/>
      <c r="JJP896" s="14"/>
      <c r="JJQ896" s="14"/>
      <c r="JJR896" s="14"/>
      <c r="JJS896" s="14"/>
      <c r="JJT896" s="14"/>
      <c r="JJU896" s="14"/>
      <c r="JJV896" s="14"/>
      <c r="JJW896" s="14"/>
      <c r="JJX896" s="14"/>
      <c r="JJY896" s="14"/>
      <c r="JJZ896" s="14"/>
      <c r="JKA896" s="14"/>
      <c r="JKB896" s="14"/>
      <c r="JKC896" s="14"/>
      <c r="JKD896" s="14"/>
      <c r="JKE896" s="14"/>
      <c r="JKF896" s="14"/>
      <c r="JKG896" s="14"/>
      <c r="JKH896" s="14"/>
      <c r="JKI896" s="14"/>
      <c r="JKJ896" s="14"/>
      <c r="JKK896" s="14"/>
      <c r="JKL896" s="14"/>
      <c r="JKM896" s="14"/>
      <c r="JKN896" s="14"/>
      <c r="JKO896" s="14"/>
      <c r="JKP896" s="14"/>
      <c r="JKQ896" s="14"/>
      <c r="JKR896" s="14"/>
      <c r="JKS896" s="14"/>
      <c r="JKT896" s="14"/>
      <c r="JKU896" s="14"/>
      <c r="JKV896" s="14"/>
      <c r="JKW896" s="14"/>
      <c r="JKX896" s="14"/>
      <c r="JKY896" s="14"/>
      <c r="JKZ896" s="14"/>
      <c r="JLA896" s="14"/>
      <c r="JLB896" s="14"/>
      <c r="JLC896" s="14"/>
      <c r="JLD896" s="14"/>
      <c r="JLE896" s="14"/>
      <c r="JLF896" s="14"/>
      <c r="JLG896" s="14"/>
      <c r="JLH896" s="14"/>
      <c r="JLI896" s="14"/>
      <c r="JLJ896" s="14"/>
      <c r="JLK896" s="14"/>
      <c r="JLL896" s="14"/>
      <c r="JLM896" s="14"/>
      <c r="JLN896" s="14"/>
      <c r="JLO896" s="14"/>
      <c r="JLP896" s="14"/>
      <c r="JLQ896" s="14"/>
      <c r="JLR896" s="14"/>
      <c r="JLS896" s="14"/>
      <c r="JLT896" s="14"/>
      <c r="JLU896" s="14"/>
      <c r="JLV896" s="14"/>
      <c r="JLW896" s="14"/>
      <c r="JLX896" s="14"/>
      <c r="JLY896" s="14"/>
      <c r="JLZ896" s="14"/>
      <c r="JMA896" s="14"/>
      <c r="JMB896" s="14"/>
      <c r="JMC896" s="14"/>
      <c r="JMD896" s="14"/>
      <c r="JME896" s="14"/>
      <c r="JMF896" s="14"/>
      <c r="JMG896" s="14"/>
      <c r="JMH896" s="14"/>
      <c r="JMI896" s="14"/>
      <c r="JMJ896" s="14"/>
      <c r="JMK896" s="14"/>
      <c r="JML896" s="14"/>
      <c r="JMM896" s="14"/>
      <c r="JMN896" s="14"/>
      <c r="JMO896" s="14"/>
      <c r="JMP896" s="14"/>
      <c r="JMQ896" s="14"/>
      <c r="JMR896" s="14"/>
      <c r="JMS896" s="14"/>
      <c r="JMT896" s="14"/>
      <c r="JMU896" s="14"/>
      <c r="JMV896" s="14"/>
      <c r="JMW896" s="14"/>
      <c r="JMX896" s="14"/>
      <c r="JMY896" s="14"/>
      <c r="JMZ896" s="14"/>
      <c r="JNA896" s="14"/>
      <c r="JNB896" s="14"/>
      <c r="JNC896" s="14"/>
      <c r="JND896" s="14"/>
      <c r="JNE896" s="14"/>
      <c r="JNF896" s="14"/>
      <c r="JNG896" s="14"/>
      <c r="JNH896" s="14"/>
      <c r="JNI896" s="14"/>
      <c r="JNJ896" s="14"/>
      <c r="JNK896" s="14"/>
      <c r="JNL896" s="14"/>
      <c r="JNM896" s="14"/>
      <c r="JNN896" s="14"/>
      <c r="JNO896" s="14"/>
      <c r="JNP896" s="14"/>
      <c r="JNQ896" s="14"/>
      <c r="JNR896" s="14"/>
      <c r="JNS896" s="14"/>
      <c r="JNT896" s="14"/>
      <c r="JNU896" s="14"/>
      <c r="JNV896" s="14"/>
      <c r="JNW896" s="14"/>
      <c r="JNX896" s="14"/>
      <c r="JNY896" s="14"/>
      <c r="JNZ896" s="14"/>
      <c r="JOA896" s="14"/>
      <c r="JOB896" s="14"/>
      <c r="JOC896" s="14"/>
      <c r="JOD896" s="14"/>
      <c r="JOE896" s="14"/>
      <c r="JOF896" s="14"/>
      <c r="JOG896" s="14"/>
      <c r="JOH896" s="14"/>
      <c r="JOI896" s="14"/>
      <c r="JOJ896" s="14"/>
      <c r="JOK896" s="14"/>
      <c r="JOL896" s="14"/>
      <c r="JOM896" s="14"/>
      <c r="JON896" s="14"/>
      <c r="JOO896" s="14"/>
      <c r="JOP896" s="14"/>
      <c r="JOQ896" s="14"/>
      <c r="JOR896" s="14"/>
      <c r="JOS896" s="14"/>
      <c r="JOT896" s="14"/>
      <c r="JOU896" s="14"/>
      <c r="JOV896" s="14"/>
      <c r="JOW896" s="14"/>
      <c r="JOX896" s="14"/>
      <c r="JOY896" s="14"/>
      <c r="JOZ896" s="14"/>
      <c r="JPA896" s="14"/>
      <c r="JPB896" s="14"/>
      <c r="JPC896" s="14"/>
      <c r="JPD896" s="14"/>
      <c r="JPE896" s="14"/>
      <c r="JPF896" s="14"/>
      <c r="JPG896" s="14"/>
      <c r="JPH896" s="14"/>
      <c r="JPI896" s="14"/>
      <c r="JPJ896" s="14"/>
      <c r="JPK896" s="14"/>
      <c r="JPL896" s="14"/>
      <c r="JPM896" s="14"/>
      <c r="JPN896" s="14"/>
      <c r="JPO896" s="14"/>
      <c r="JPP896" s="14"/>
      <c r="JPQ896" s="14"/>
      <c r="JPR896" s="14"/>
      <c r="JPS896" s="14"/>
      <c r="JPT896" s="14"/>
      <c r="JPU896" s="14"/>
      <c r="JPV896" s="14"/>
      <c r="JPW896" s="14"/>
      <c r="JPX896" s="14"/>
      <c r="JPY896" s="14"/>
      <c r="JPZ896" s="14"/>
      <c r="JQA896" s="14"/>
      <c r="JQB896" s="14"/>
      <c r="JQC896" s="14"/>
      <c r="JQD896" s="14"/>
      <c r="JQE896" s="14"/>
      <c r="JQF896" s="14"/>
      <c r="JQG896" s="14"/>
      <c r="JQH896" s="14"/>
      <c r="JQI896" s="14"/>
      <c r="JQJ896" s="14"/>
      <c r="JQK896" s="14"/>
      <c r="JQL896" s="14"/>
      <c r="JQM896" s="14"/>
      <c r="JQN896" s="14"/>
      <c r="JQO896" s="14"/>
      <c r="JQP896" s="14"/>
      <c r="JQQ896" s="14"/>
      <c r="JQR896" s="14"/>
      <c r="JQS896" s="14"/>
      <c r="JQT896" s="14"/>
      <c r="JQU896" s="14"/>
      <c r="JQV896" s="14"/>
      <c r="JQW896" s="14"/>
      <c r="JQX896" s="14"/>
      <c r="JQY896" s="14"/>
      <c r="JQZ896" s="14"/>
      <c r="JRA896" s="14"/>
      <c r="JRB896" s="14"/>
      <c r="JRC896" s="14"/>
      <c r="JRD896" s="14"/>
      <c r="JRE896" s="14"/>
      <c r="JRF896" s="14"/>
      <c r="JRG896" s="14"/>
      <c r="JRH896" s="14"/>
      <c r="JRI896" s="14"/>
      <c r="JRJ896" s="14"/>
      <c r="JRK896" s="14"/>
      <c r="JRL896" s="14"/>
      <c r="JRM896" s="14"/>
      <c r="JRN896" s="14"/>
      <c r="JRO896" s="14"/>
      <c r="JRP896" s="14"/>
      <c r="JRQ896" s="14"/>
      <c r="JRR896" s="14"/>
      <c r="JRS896" s="14"/>
      <c r="JRT896" s="14"/>
      <c r="JRU896" s="14"/>
      <c r="JRV896" s="14"/>
      <c r="JRW896" s="14"/>
      <c r="JRX896" s="14"/>
      <c r="JRY896" s="14"/>
      <c r="JRZ896" s="14"/>
      <c r="JSA896" s="14"/>
      <c r="JSB896" s="14"/>
      <c r="JSC896" s="14"/>
      <c r="JSD896" s="14"/>
      <c r="JSE896" s="14"/>
      <c r="JSF896" s="14"/>
      <c r="JSG896" s="14"/>
      <c r="JSH896" s="14"/>
      <c r="JSI896" s="14"/>
      <c r="JSJ896" s="14"/>
      <c r="JSK896" s="14"/>
      <c r="JSL896" s="14"/>
      <c r="JSM896" s="14"/>
      <c r="JSN896" s="14"/>
      <c r="JSO896" s="14"/>
      <c r="JSP896" s="14"/>
      <c r="JSQ896" s="14"/>
      <c r="JSR896" s="14"/>
      <c r="JSS896" s="14"/>
      <c r="JST896" s="14"/>
      <c r="JSU896" s="14"/>
      <c r="JSV896" s="14"/>
      <c r="JSW896" s="14"/>
      <c r="JSX896" s="14"/>
      <c r="JSY896" s="14"/>
      <c r="JSZ896" s="14"/>
      <c r="JTA896" s="14"/>
      <c r="JTB896" s="14"/>
      <c r="JTC896" s="14"/>
      <c r="JTD896" s="14"/>
      <c r="JTE896" s="14"/>
      <c r="JTF896" s="14"/>
      <c r="JTG896" s="14"/>
      <c r="JTH896" s="14"/>
      <c r="JTI896" s="14"/>
      <c r="JTJ896" s="14"/>
      <c r="JTK896" s="14"/>
      <c r="JTL896" s="14"/>
      <c r="JTM896" s="14"/>
      <c r="JTN896" s="14"/>
      <c r="JTO896" s="14"/>
      <c r="JTP896" s="14"/>
      <c r="JTQ896" s="14"/>
      <c r="JTR896" s="14"/>
      <c r="JTS896" s="14"/>
      <c r="JTT896" s="14"/>
      <c r="JTU896" s="14"/>
      <c r="JTV896" s="14"/>
      <c r="JTW896" s="14"/>
      <c r="JTX896" s="14"/>
      <c r="JTY896" s="14"/>
      <c r="JTZ896" s="14"/>
      <c r="JUA896" s="14"/>
      <c r="JUB896" s="14"/>
      <c r="JUC896" s="14"/>
      <c r="JUD896" s="14"/>
      <c r="JUE896" s="14"/>
      <c r="JUF896" s="14"/>
      <c r="JUG896" s="14"/>
      <c r="JUH896" s="14"/>
      <c r="JUI896" s="14"/>
      <c r="JUJ896" s="14"/>
      <c r="JUK896" s="14"/>
      <c r="JUL896" s="14"/>
      <c r="JUM896" s="14"/>
      <c r="JUN896" s="14"/>
      <c r="JUO896" s="14"/>
      <c r="JUP896" s="14"/>
      <c r="JUQ896" s="14"/>
      <c r="JUR896" s="14"/>
      <c r="JUS896" s="14"/>
      <c r="JUT896" s="14"/>
      <c r="JUU896" s="14"/>
      <c r="JUV896" s="14"/>
      <c r="JUW896" s="14"/>
      <c r="JUX896" s="14"/>
      <c r="JUY896" s="14"/>
      <c r="JUZ896" s="14"/>
      <c r="JVA896" s="14"/>
      <c r="JVB896" s="14"/>
      <c r="JVC896" s="14"/>
      <c r="JVD896" s="14"/>
      <c r="JVE896" s="14"/>
      <c r="JVF896" s="14"/>
      <c r="JVG896" s="14"/>
      <c r="JVH896" s="14"/>
      <c r="JVI896" s="14"/>
      <c r="JVJ896" s="14"/>
      <c r="JVK896" s="14"/>
      <c r="JVL896" s="14"/>
      <c r="JVM896" s="14"/>
      <c r="JVN896" s="14"/>
      <c r="JVO896" s="14"/>
      <c r="JVP896" s="14"/>
      <c r="JVQ896" s="14"/>
      <c r="JVR896" s="14"/>
      <c r="JVS896" s="14"/>
      <c r="JVT896" s="14"/>
      <c r="JVU896" s="14"/>
      <c r="JVV896" s="14"/>
      <c r="JVW896" s="14"/>
      <c r="JVX896" s="14"/>
      <c r="JVY896" s="14"/>
      <c r="JVZ896" s="14"/>
      <c r="JWA896" s="14"/>
      <c r="JWB896" s="14"/>
      <c r="JWC896" s="14"/>
      <c r="JWD896" s="14"/>
      <c r="JWE896" s="14"/>
      <c r="JWF896" s="14"/>
      <c r="JWG896" s="14"/>
      <c r="JWH896" s="14"/>
      <c r="JWI896" s="14"/>
      <c r="JWJ896" s="14"/>
      <c r="JWK896" s="14"/>
      <c r="JWL896" s="14"/>
      <c r="JWM896" s="14"/>
      <c r="JWN896" s="14"/>
      <c r="JWO896" s="14"/>
      <c r="JWP896" s="14"/>
      <c r="JWQ896" s="14"/>
      <c r="JWR896" s="14"/>
      <c r="JWS896" s="14"/>
      <c r="JWT896" s="14"/>
      <c r="JWU896" s="14"/>
      <c r="JWV896" s="14"/>
      <c r="JWW896" s="14"/>
      <c r="JWX896" s="14"/>
      <c r="JWY896" s="14"/>
      <c r="JWZ896" s="14"/>
      <c r="JXA896" s="14"/>
      <c r="JXB896" s="14"/>
      <c r="JXC896" s="14"/>
      <c r="JXD896" s="14"/>
      <c r="JXE896" s="14"/>
      <c r="JXF896" s="14"/>
      <c r="JXG896" s="14"/>
      <c r="JXH896" s="14"/>
      <c r="JXI896" s="14"/>
      <c r="JXJ896" s="14"/>
      <c r="JXK896" s="14"/>
      <c r="JXL896" s="14"/>
      <c r="JXM896" s="14"/>
      <c r="JXN896" s="14"/>
      <c r="JXO896" s="14"/>
      <c r="JXP896" s="14"/>
      <c r="JXQ896" s="14"/>
      <c r="JXR896" s="14"/>
      <c r="JXS896" s="14"/>
      <c r="JXT896" s="14"/>
      <c r="JXU896" s="14"/>
      <c r="JXV896" s="14"/>
      <c r="JXW896" s="14"/>
      <c r="JXX896" s="14"/>
      <c r="JXY896" s="14"/>
      <c r="JXZ896" s="14"/>
      <c r="JYA896" s="14"/>
      <c r="JYB896" s="14"/>
      <c r="JYC896" s="14"/>
      <c r="JYD896" s="14"/>
      <c r="JYE896" s="14"/>
      <c r="JYF896" s="14"/>
      <c r="JYG896" s="14"/>
      <c r="JYH896" s="14"/>
      <c r="JYI896" s="14"/>
      <c r="JYJ896" s="14"/>
      <c r="JYK896" s="14"/>
      <c r="JYL896" s="14"/>
      <c r="JYM896" s="14"/>
      <c r="JYN896" s="14"/>
      <c r="JYO896" s="14"/>
      <c r="JYP896" s="14"/>
      <c r="JYQ896" s="14"/>
      <c r="JYR896" s="14"/>
      <c r="JYS896" s="14"/>
      <c r="JYT896" s="14"/>
      <c r="JYU896" s="14"/>
      <c r="JYV896" s="14"/>
      <c r="JYW896" s="14"/>
      <c r="JYX896" s="14"/>
      <c r="JYY896" s="14"/>
      <c r="JYZ896" s="14"/>
      <c r="JZA896" s="14"/>
      <c r="JZB896" s="14"/>
      <c r="JZC896" s="14"/>
      <c r="JZD896" s="14"/>
      <c r="JZE896" s="14"/>
      <c r="JZF896" s="14"/>
      <c r="JZG896" s="14"/>
      <c r="JZH896" s="14"/>
      <c r="JZI896" s="14"/>
      <c r="JZJ896" s="14"/>
      <c r="JZK896" s="14"/>
      <c r="JZL896" s="14"/>
      <c r="JZM896" s="14"/>
      <c r="JZN896" s="14"/>
      <c r="JZO896" s="14"/>
      <c r="JZP896" s="14"/>
      <c r="JZQ896" s="14"/>
      <c r="JZR896" s="14"/>
      <c r="JZS896" s="14"/>
      <c r="JZT896" s="14"/>
      <c r="JZU896" s="14"/>
      <c r="JZV896" s="14"/>
      <c r="JZW896" s="14"/>
      <c r="JZX896" s="14"/>
      <c r="JZY896" s="14"/>
      <c r="JZZ896" s="14"/>
      <c r="KAA896" s="14"/>
      <c r="KAB896" s="14"/>
      <c r="KAC896" s="14"/>
      <c r="KAD896" s="14"/>
      <c r="KAE896" s="14"/>
      <c r="KAF896" s="14"/>
      <c r="KAG896" s="14"/>
      <c r="KAH896" s="14"/>
      <c r="KAI896" s="14"/>
      <c r="KAJ896" s="14"/>
      <c r="KAK896" s="14"/>
      <c r="KAL896" s="14"/>
      <c r="KAM896" s="14"/>
      <c r="KAN896" s="14"/>
      <c r="KAO896" s="14"/>
      <c r="KAP896" s="14"/>
      <c r="KAQ896" s="14"/>
      <c r="KAR896" s="14"/>
      <c r="KAS896" s="14"/>
      <c r="KAT896" s="14"/>
      <c r="KAU896" s="14"/>
      <c r="KAV896" s="14"/>
      <c r="KAW896" s="14"/>
      <c r="KAX896" s="14"/>
      <c r="KAY896" s="14"/>
      <c r="KAZ896" s="14"/>
      <c r="KBA896" s="14"/>
      <c r="KBB896" s="14"/>
      <c r="KBC896" s="14"/>
      <c r="KBD896" s="14"/>
      <c r="KBE896" s="14"/>
      <c r="KBF896" s="14"/>
      <c r="KBG896" s="14"/>
      <c r="KBH896" s="14"/>
      <c r="KBI896" s="14"/>
      <c r="KBJ896" s="14"/>
      <c r="KBK896" s="14"/>
      <c r="KBL896" s="14"/>
      <c r="KBM896" s="14"/>
      <c r="KBN896" s="14"/>
      <c r="KBO896" s="14"/>
      <c r="KBP896" s="14"/>
      <c r="KBQ896" s="14"/>
      <c r="KBR896" s="14"/>
      <c r="KBS896" s="14"/>
      <c r="KBT896" s="14"/>
      <c r="KBU896" s="14"/>
      <c r="KBV896" s="14"/>
      <c r="KBW896" s="14"/>
      <c r="KBX896" s="14"/>
      <c r="KBY896" s="14"/>
      <c r="KBZ896" s="14"/>
      <c r="KCA896" s="14"/>
      <c r="KCB896" s="14"/>
      <c r="KCC896" s="14"/>
      <c r="KCD896" s="14"/>
      <c r="KCE896" s="14"/>
      <c r="KCF896" s="14"/>
      <c r="KCG896" s="14"/>
      <c r="KCH896" s="14"/>
      <c r="KCI896" s="14"/>
      <c r="KCJ896" s="14"/>
      <c r="KCK896" s="14"/>
      <c r="KCL896" s="14"/>
      <c r="KCM896" s="14"/>
      <c r="KCN896" s="14"/>
      <c r="KCO896" s="14"/>
      <c r="KCP896" s="14"/>
      <c r="KCQ896" s="14"/>
      <c r="KCR896" s="14"/>
      <c r="KCS896" s="14"/>
      <c r="KCT896" s="14"/>
      <c r="KCU896" s="14"/>
      <c r="KCV896" s="14"/>
      <c r="KCW896" s="14"/>
      <c r="KCX896" s="14"/>
      <c r="KCY896" s="14"/>
      <c r="KCZ896" s="14"/>
      <c r="KDA896" s="14"/>
      <c r="KDB896" s="14"/>
      <c r="KDC896" s="14"/>
      <c r="KDD896" s="14"/>
      <c r="KDE896" s="14"/>
      <c r="KDF896" s="14"/>
      <c r="KDG896" s="14"/>
      <c r="KDH896" s="14"/>
      <c r="KDI896" s="14"/>
      <c r="KDJ896" s="14"/>
      <c r="KDK896" s="14"/>
      <c r="KDL896" s="14"/>
      <c r="KDM896" s="14"/>
      <c r="KDN896" s="14"/>
      <c r="KDO896" s="14"/>
      <c r="KDP896" s="14"/>
      <c r="KDQ896" s="14"/>
      <c r="KDR896" s="14"/>
      <c r="KDS896" s="14"/>
      <c r="KDT896" s="14"/>
      <c r="KDU896" s="14"/>
      <c r="KDV896" s="14"/>
      <c r="KDW896" s="14"/>
      <c r="KDX896" s="14"/>
      <c r="KDY896" s="14"/>
      <c r="KDZ896" s="14"/>
      <c r="KEA896" s="14"/>
      <c r="KEB896" s="14"/>
      <c r="KEC896" s="14"/>
      <c r="KED896" s="14"/>
      <c r="KEE896" s="14"/>
      <c r="KEF896" s="14"/>
      <c r="KEG896" s="14"/>
      <c r="KEH896" s="14"/>
      <c r="KEI896" s="14"/>
      <c r="KEJ896" s="14"/>
      <c r="KEK896" s="14"/>
      <c r="KEL896" s="14"/>
      <c r="KEM896" s="14"/>
      <c r="KEN896" s="14"/>
      <c r="KEO896" s="14"/>
      <c r="KEP896" s="14"/>
      <c r="KEQ896" s="14"/>
      <c r="KER896" s="14"/>
      <c r="KES896" s="14"/>
      <c r="KET896" s="14"/>
      <c r="KEU896" s="14"/>
      <c r="KEV896" s="14"/>
      <c r="KEW896" s="14"/>
      <c r="KEX896" s="14"/>
      <c r="KEY896" s="14"/>
      <c r="KEZ896" s="14"/>
      <c r="KFA896" s="14"/>
      <c r="KFB896" s="14"/>
      <c r="KFC896" s="14"/>
      <c r="KFD896" s="14"/>
      <c r="KFE896" s="14"/>
      <c r="KFF896" s="14"/>
      <c r="KFG896" s="14"/>
      <c r="KFH896" s="14"/>
      <c r="KFI896" s="14"/>
      <c r="KFJ896" s="14"/>
      <c r="KFK896" s="14"/>
      <c r="KFL896" s="14"/>
      <c r="KFM896" s="14"/>
      <c r="KFN896" s="14"/>
      <c r="KFO896" s="14"/>
      <c r="KFP896" s="14"/>
      <c r="KFQ896" s="14"/>
      <c r="KFR896" s="14"/>
      <c r="KFS896" s="14"/>
      <c r="KFT896" s="14"/>
      <c r="KFU896" s="14"/>
      <c r="KFV896" s="14"/>
      <c r="KFW896" s="14"/>
      <c r="KFX896" s="14"/>
      <c r="KFY896" s="14"/>
      <c r="KFZ896" s="14"/>
      <c r="KGA896" s="14"/>
      <c r="KGB896" s="14"/>
      <c r="KGC896" s="14"/>
      <c r="KGD896" s="14"/>
      <c r="KGE896" s="14"/>
      <c r="KGF896" s="14"/>
      <c r="KGG896" s="14"/>
      <c r="KGH896" s="14"/>
      <c r="KGI896" s="14"/>
      <c r="KGJ896" s="14"/>
      <c r="KGK896" s="14"/>
      <c r="KGL896" s="14"/>
      <c r="KGM896" s="14"/>
      <c r="KGN896" s="14"/>
      <c r="KGO896" s="14"/>
      <c r="KGP896" s="14"/>
      <c r="KGQ896" s="14"/>
      <c r="KGR896" s="14"/>
      <c r="KGS896" s="14"/>
      <c r="KGT896" s="14"/>
      <c r="KGU896" s="14"/>
      <c r="KGV896" s="14"/>
      <c r="KGW896" s="14"/>
      <c r="KGX896" s="14"/>
      <c r="KGY896" s="14"/>
      <c r="KGZ896" s="14"/>
      <c r="KHA896" s="14"/>
      <c r="KHB896" s="14"/>
      <c r="KHC896" s="14"/>
      <c r="KHD896" s="14"/>
      <c r="KHE896" s="14"/>
      <c r="KHF896" s="14"/>
      <c r="KHG896" s="14"/>
      <c r="KHH896" s="14"/>
      <c r="KHI896" s="14"/>
      <c r="KHJ896" s="14"/>
      <c r="KHK896" s="14"/>
      <c r="KHL896" s="14"/>
      <c r="KHM896" s="14"/>
      <c r="KHN896" s="14"/>
      <c r="KHO896" s="14"/>
      <c r="KHP896" s="14"/>
      <c r="KHQ896" s="14"/>
      <c r="KHR896" s="14"/>
      <c r="KHS896" s="14"/>
      <c r="KHT896" s="14"/>
      <c r="KHU896" s="14"/>
      <c r="KHV896" s="14"/>
      <c r="KHW896" s="14"/>
      <c r="KHX896" s="14"/>
      <c r="KHY896" s="14"/>
      <c r="KHZ896" s="14"/>
      <c r="KIA896" s="14"/>
      <c r="KIB896" s="14"/>
      <c r="KIC896" s="14"/>
      <c r="KID896" s="14"/>
      <c r="KIE896" s="14"/>
      <c r="KIF896" s="14"/>
      <c r="KIG896" s="14"/>
      <c r="KIH896" s="14"/>
      <c r="KII896" s="14"/>
      <c r="KIJ896" s="14"/>
      <c r="KIK896" s="14"/>
      <c r="KIL896" s="14"/>
      <c r="KIM896" s="14"/>
      <c r="KIN896" s="14"/>
      <c r="KIO896" s="14"/>
      <c r="KIP896" s="14"/>
      <c r="KIQ896" s="14"/>
      <c r="KIR896" s="14"/>
      <c r="KIS896" s="14"/>
      <c r="KIT896" s="14"/>
      <c r="KIU896" s="14"/>
      <c r="KIV896" s="14"/>
      <c r="KIW896" s="14"/>
      <c r="KIX896" s="14"/>
      <c r="KIY896" s="14"/>
      <c r="KIZ896" s="14"/>
      <c r="KJA896" s="14"/>
      <c r="KJB896" s="14"/>
      <c r="KJC896" s="14"/>
      <c r="KJD896" s="14"/>
      <c r="KJE896" s="14"/>
      <c r="KJF896" s="14"/>
      <c r="KJG896" s="14"/>
      <c r="KJH896" s="14"/>
      <c r="KJI896" s="14"/>
      <c r="KJJ896" s="14"/>
      <c r="KJK896" s="14"/>
      <c r="KJL896" s="14"/>
      <c r="KJM896" s="14"/>
      <c r="KJN896" s="14"/>
      <c r="KJO896" s="14"/>
      <c r="KJP896" s="14"/>
      <c r="KJQ896" s="14"/>
      <c r="KJR896" s="14"/>
      <c r="KJS896" s="14"/>
      <c r="KJT896" s="14"/>
      <c r="KJU896" s="14"/>
      <c r="KJV896" s="14"/>
      <c r="KJW896" s="14"/>
      <c r="KJX896" s="14"/>
      <c r="KJY896" s="14"/>
      <c r="KJZ896" s="14"/>
      <c r="KKA896" s="14"/>
      <c r="KKB896" s="14"/>
      <c r="KKC896" s="14"/>
      <c r="KKD896" s="14"/>
      <c r="KKE896" s="14"/>
      <c r="KKF896" s="14"/>
      <c r="KKG896" s="14"/>
      <c r="KKH896" s="14"/>
      <c r="KKI896" s="14"/>
      <c r="KKJ896" s="14"/>
      <c r="KKK896" s="14"/>
      <c r="KKL896" s="14"/>
      <c r="KKM896" s="14"/>
      <c r="KKN896" s="14"/>
      <c r="KKO896" s="14"/>
      <c r="KKP896" s="14"/>
      <c r="KKQ896" s="14"/>
      <c r="KKR896" s="14"/>
      <c r="KKS896" s="14"/>
      <c r="KKT896" s="14"/>
      <c r="KKU896" s="14"/>
      <c r="KKV896" s="14"/>
      <c r="KKW896" s="14"/>
      <c r="KKX896" s="14"/>
      <c r="KKY896" s="14"/>
      <c r="KKZ896" s="14"/>
      <c r="KLA896" s="14"/>
      <c r="KLB896" s="14"/>
      <c r="KLC896" s="14"/>
      <c r="KLD896" s="14"/>
      <c r="KLE896" s="14"/>
      <c r="KLF896" s="14"/>
      <c r="KLG896" s="14"/>
      <c r="KLH896" s="14"/>
      <c r="KLI896" s="14"/>
      <c r="KLJ896" s="14"/>
      <c r="KLK896" s="14"/>
      <c r="KLL896" s="14"/>
      <c r="KLM896" s="14"/>
      <c r="KLN896" s="14"/>
      <c r="KLO896" s="14"/>
      <c r="KLP896" s="14"/>
      <c r="KLQ896" s="14"/>
      <c r="KLR896" s="14"/>
      <c r="KLS896" s="14"/>
      <c r="KLT896" s="14"/>
      <c r="KLU896" s="14"/>
      <c r="KLV896" s="14"/>
      <c r="KLW896" s="14"/>
      <c r="KLX896" s="14"/>
      <c r="KLY896" s="14"/>
      <c r="KLZ896" s="14"/>
      <c r="KMA896" s="14"/>
      <c r="KMB896" s="14"/>
      <c r="KMC896" s="14"/>
      <c r="KMD896" s="14"/>
      <c r="KME896" s="14"/>
      <c r="KMF896" s="14"/>
      <c r="KMG896" s="14"/>
      <c r="KMH896" s="14"/>
      <c r="KMI896" s="14"/>
      <c r="KMJ896" s="14"/>
      <c r="KMK896" s="14"/>
      <c r="KML896" s="14"/>
      <c r="KMM896" s="14"/>
      <c r="KMN896" s="14"/>
      <c r="KMO896" s="14"/>
      <c r="KMP896" s="14"/>
      <c r="KMQ896" s="14"/>
      <c r="KMR896" s="14"/>
      <c r="KMS896" s="14"/>
      <c r="KMT896" s="14"/>
      <c r="KMU896" s="14"/>
      <c r="KMV896" s="14"/>
      <c r="KMW896" s="14"/>
      <c r="KMX896" s="14"/>
      <c r="KMY896" s="14"/>
      <c r="KMZ896" s="14"/>
      <c r="KNA896" s="14"/>
      <c r="KNB896" s="14"/>
      <c r="KNC896" s="14"/>
      <c r="KND896" s="14"/>
      <c r="KNE896" s="14"/>
      <c r="KNF896" s="14"/>
      <c r="KNG896" s="14"/>
      <c r="KNH896" s="14"/>
      <c r="KNI896" s="14"/>
      <c r="KNJ896" s="14"/>
      <c r="KNK896" s="14"/>
      <c r="KNL896" s="14"/>
      <c r="KNM896" s="14"/>
      <c r="KNN896" s="14"/>
      <c r="KNO896" s="14"/>
      <c r="KNP896" s="14"/>
      <c r="KNQ896" s="14"/>
      <c r="KNR896" s="14"/>
      <c r="KNS896" s="14"/>
      <c r="KNT896" s="14"/>
      <c r="KNU896" s="14"/>
      <c r="KNV896" s="14"/>
      <c r="KNW896" s="14"/>
      <c r="KNX896" s="14"/>
      <c r="KNY896" s="14"/>
      <c r="KNZ896" s="14"/>
      <c r="KOA896" s="14"/>
      <c r="KOB896" s="14"/>
      <c r="KOC896" s="14"/>
      <c r="KOD896" s="14"/>
      <c r="KOE896" s="14"/>
      <c r="KOF896" s="14"/>
      <c r="KOG896" s="14"/>
      <c r="KOH896" s="14"/>
      <c r="KOI896" s="14"/>
      <c r="KOJ896" s="14"/>
      <c r="KOK896" s="14"/>
      <c r="KOL896" s="14"/>
      <c r="KOM896" s="14"/>
      <c r="KON896" s="14"/>
      <c r="KOO896" s="14"/>
      <c r="KOP896" s="14"/>
      <c r="KOQ896" s="14"/>
      <c r="KOR896" s="14"/>
      <c r="KOS896" s="14"/>
      <c r="KOT896" s="14"/>
      <c r="KOU896" s="14"/>
      <c r="KOV896" s="14"/>
      <c r="KOW896" s="14"/>
      <c r="KOX896" s="14"/>
      <c r="KOY896" s="14"/>
      <c r="KOZ896" s="14"/>
      <c r="KPA896" s="14"/>
      <c r="KPB896" s="14"/>
      <c r="KPC896" s="14"/>
      <c r="KPD896" s="14"/>
      <c r="KPE896" s="14"/>
      <c r="KPF896" s="14"/>
      <c r="KPG896" s="14"/>
      <c r="KPH896" s="14"/>
      <c r="KPI896" s="14"/>
      <c r="KPJ896" s="14"/>
      <c r="KPK896" s="14"/>
      <c r="KPL896" s="14"/>
      <c r="KPM896" s="14"/>
      <c r="KPN896" s="14"/>
      <c r="KPO896" s="14"/>
      <c r="KPP896" s="14"/>
      <c r="KPQ896" s="14"/>
      <c r="KPR896" s="14"/>
      <c r="KPS896" s="14"/>
      <c r="KPT896" s="14"/>
      <c r="KPU896" s="14"/>
      <c r="KPV896" s="14"/>
      <c r="KPW896" s="14"/>
      <c r="KPX896" s="14"/>
      <c r="KPY896" s="14"/>
      <c r="KPZ896" s="14"/>
      <c r="KQA896" s="14"/>
      <c r="KQB896" s="14"/>
      <c r="KQC896" s="14"/>
      <c r="KQD896" s="14"/>
      <c r="KQE896" s="14"/>
      <c r="KQF896" s="14"/>
      <c r="KQG896" s="14"/>
      <c r="KQH896" s="14"/>
      <c r="KQI896" s="14"/>
      <c r="KQJ896" s="14"/>
      <c r="KQK896" s="14"/>
      <c r="KQL896" s="14"/>
      <c r="KQM896" s="14"/>
      <c r="KQN896" s="14"/>
      <c r="KQO896" s="14"/>
      <c r="KQP896" s="14"/>
      <c r="KQQ896" s="14"/>
      <c r="KQR896" s="14"/>
      <c r="KQS896" s="14"/>
      <c r="KQT896" s="14"/>
      <c r="KQU896" s="14"/>
      <c r="KQV896" s="14"/>
      <c r="KQW896" s="14"/>
      <c r="KQX896" s="14"/>
      <c r="KQY896" s="14"/>
      <c r="KQZ896" s="14"/>
      <c r="KRA896" s="14"/>
      <c r="KRB896" s="14"/>
      <c r="KRC896" s="14"/>
      <c r="KRD896" s="14"/>
      <c r="KRE896" s="14"/>
      <c r="KRF896" s="14"/>
      <c r="KRG896" s="14"/>
      <c r="KRH896" s="14"/>
      <c r="KRI896" s="14"/>
      <c r="KRJ896" s="14"/>
      <c r="KRK896" s="14"/>
      <c r="KRL896" s="14"/>
      <c r="KRM896" s="14"/>
      <c r="KRN896" s="14"/>
      <c r="KRO896" s="14"/>
      <c r="KRP896" s="14"/>
      <c r="KRQ896" s="14"/>
      <c r="KRR896" s="14"/>
      <c r="KRS896" s="14"/>
      <c r="KRT896" s="14"/>
      <c r="KRU896" s="14"/>
      <c r="KRV896" s="14"/>
      <c r="KRW896" s="14"/>
      <c r="KRX896" s="14"/>
      <c r="KRY896" s="14"/>
      <c r="KRZ896" s="14"/>
      <c r="KSA896" s="14"/>
      <c r="KSB896" s="14"/>
      <c r="KSC896" s="14"/>
      <c r="KSD896" s="14"/>
      <c r="KSE896" s="14"/>
      <c r="KSF896" s="14"/>
      <c r="KSG896" s="14"/>
      <c r="KSH896" s="14"/>
      <c r="KSI896" s="14"/>
      <c r="KSJ896" s="14"/>
      <c r="KSK896" s="14"/>
      <c r="KSL896" s="14"/>
      <c r="KSM896" s="14"/>
      <c r="KSN896" s="14"/>
      <c r="KSO896" s="14"/>
      <c r="KSP896" s="14"/>
      <c r="KSQ896" s="14"/>
      <c r="KSR896" s="14"/>
      <c r="KSS896" s="14"/>
      <c r="KST896" s="14"/>
      <c r="KSU896" s="14"/>
      <c r="KSV896" s="14"/>
      <c r="KSW896" s="14"/>
      <c r="KSX896" s="14"/>
      <c r="KSY896" s="14"/>
      <c r="KSZ896" s="14"/>
      <c r="KTA896" s="14"/>
      <c r="KTB896" s="14"/>
      <c r="KTC896" s="14"/>
      <c r="KTD896" s="14"/>
      <c r="KTE896" s="14"/>
      <c r="KTF896" s="14"/>
      <c r="KTG896" s="14"/>
      <c r="KTH896" s="14"/>
      <c r="KTI896" s="14"/>
      <c r="KTJ896" s="14"/>
      <c r="KTK896" s="14"/>
      <c r="KTL896" s="14"/>
      <c r="KTM896" s="14"/>
      <c r="KTN896" s="14"/>
      <c r="KTO896" s="14"/>
      <c r="KTP896" s="14"/>
      <c r="KTQ896" s="14"/>
      <c r="KTR896" s="14"/>
      <c r="KTS896" s="14"/>
      <c r="KTT896" s="14"/>
      <c r="KTU896" s="14"/>
      <c r="KTV896" s="14"/>
      <c r="KTW896" s="14"/>
      <c r="KTX896" s="14"/>
      <c r="KTY896" s="14"/>
      <c r="KTZ896" s="14"/>
      <c r="KUA896" s="14"/>
      <c r="KUB896" s="14"/>
      <c r="KUC896" s="14"/>
      <c r="KUD896" s="14"/>
      <c r="KUE896" s="14"/>
      <c r="KUF896" s="14"/>
      <c r="KUG896" s="14"/>
      <c r="KUH896" s="14"/>
      <c r="KUI896" s="14"/>
      <c r="KUJ896" s="14"/>
      <c r="KUK896" s="14"/>
      <c r="KUL896" s="14"/>
      <c r="KUM896" s="14"/>
      <c r="KUN896" s="14"/>
      <c r="KUO896" s="14"/>
      <c r="KUP896" s="14"/>
      <c r="KUQ896" s="14"/>
      <c r="KUR896" s="14"/>
      <c r="KUS896" s="14"/>
      <c r="KUT896" s="14"/>
      <c r="KUU896" s="14"/>
      <c r="KUV896" s="14"/>
      <c r="KUW896" s="14"/>
      <c r="KUX896" s="14"/>
      <c r="KUY896" s="14"/>
      <c r="KUZ896" s="14"/>
      <c r="KVA896" s="14"/>
      <c r="KVB896" s="14"/>
      <c r="KVC896" s="14"/>
      <c r="KVD896" s="14"/>
      <c r="KVE896" s="14"/>
      <c r="KVF896" s="14"/>
      <c r="KVG896" s="14"/>
      <c r="KVH896" s="14"/>
      <c r="KVI896" s="14"/>
      <c r="KVJ896" s="14"/>
      <c r="KVK896" s="14"/>
      <c r="KVL896" s="14"/>
      <c r="KVM896" s="14"/>
      <c r="KVN896" s="14"/>
      <c r="KVO896" s="14"/>
      <c r="KVP896" s="14"/>
      <c r="KVQ896" s="14"/>
      <c r="KVR896" s="14"/>
      <c r="KVS896" s="14"/>
      <c r="KVT896" s="14"/>
      <c r="KVU896" s="14"/>
      <c r="KVV896" s="14"/>
      <c r="KVW896" s="14"/>
      <c r="KVX896" s="14"/>
      <c r="KVY896" s="14"/>
      <c r="KVZ896" s="14"/>
      <c r="KWA896" s="14"/>
      <c r="KWB896" s="14"/>
      <c r="KWC896" s="14"/>
      <c r="KWD896" s="14"/>
      <c r="KWE896" s="14"/>
      <c r="KWF896" s="14"/>
      <c r="KWG896" s="14"/>
      <c r="KWH896" s="14"/>
      <c r="KWI896" s="14"/>
      <c r="KWJ896" s="14"/>
      <c r="KWK896" s="14"/>
      <c r="KWL896" s="14"/>
      <c r="KWM896" s="14"/>
      <c r="KWN896" s="14"/>
      <c r="KWO896" s="14"/>
      <c r="KWP896" s="14"/>
      <c r="KWQ896" s="14"/>
      <c r="KWR896" s="14"/>
      <c r="KWS896" s="14"/>
      <c r="KWT896" s="14"/>
      <c r="KWU896" s="14"/>
      <c r="KWV896" s="14"/>
      <c r="KWW896" s="14"/>
      <c r="KWX896" s="14"/>
      <c r="KWY896" s="14"/>
      <c r="KWZ896" s="14"/>
      <c r="KXA896" s="14"/>
      <c r="KXB896" s="14"/>
      <c r="KXC896" s="14"/>
      <c r="KXD896" s="14"/>
      <c r="KXE896" s="14"/>
      <c r="KXF896" s="14"/>
      <c r="KXG896" s="14"/>
      <c r="KXH896" s="14"/>
      <c r="KXI896" s="14"/>
      <c r="KXJ896" s="14"/>
      <c r="KXK896" s="14"/>
      <c r="KXL896" s="14"/>
      <c r="KXM896" s="14"/>
      <c r="KXN896" s="14"/>
      <c r="KXO896" s="14"/>
      <c r="KXP896" s="14"/>
      <c r="KXQ896" s="14"/>
      <c r="KXR896" s="14"/>
      <c r="KXS896" s="14"/>
      <c r="KXT896" s="14"/>
      <c r="KXU896" s="14"/>
      <c r="KXV896" s="14"/>
      <c r="KXW896" s="14"/>
      <c r="KXX896" s="14"/>
      <c r="KXY896" s="14"/>
      <c r="KXZ896" s="14"/>
      <c r="KYA896" s="14"/>
      <c r="KYB896" s="14"/>
      <c r="KYC896" s="14"/>
      <c r="KYD896" s="14"/>
      <c r="KYE896" s="14"/>
      <c r="KYF896" s="14"/>
      <c r="KYG896" s="14"/>
      <c r="KYH896" s="14"/>
      <c r="KYI896" s="14"/>
      <c r="KYJ896" s="14"/>
      <c r="KYK896" s="14"/>
      <c r="KYL896" s="14"/>
      <c r="KYM896" s="14"/>
      <c r="KYN896" s="14"/>
      <c r="KYO896" s="14"/>
      <c r="KYP896" s="14"/>
      <c r="KYQ896" s="14"/>
      <c r="KYR896" s="14"/>
      <c r="KYS896" s="14"/>
      <c r="KYT896" s="14"/>
      <c r="KYU896" s="14"/>
      <c r="KYV896" s="14"/>
      <c r="KYW896" s="14"/>
      <c r="KYX896" s="14"/>
      <c r="KYY896" s="14"/>
      <c r="KYZ896" s="14"/>
      <c r="KZA896" s="14"/>
      <c r="KZB896" s="14"/>
      <c r="KZC896" s="14"/>
      <c r="KZD896" s="14"/>
      <c r="KZE896" s="14"/>
      <c r="KZF896" s="14"/>
      <c r="KZG896" s="14"/>
      <c r="KZH896" s="14"/>
      <c r="KZI896" s="14"/>
      <c r="KZJ896" s="14"/>
      <c r="KZK896" s="14"/>
      <c r="KZL896" s="14"/>
      <c r="KZM896" s="14"/>
      <c r="KZN896" s="14"/>
      <c r="KZO896" s="14"/>
      <c r="KZP896" s="14"/>
      <c r="KZQ896" s="14"/>
      <c r="KZR896" s="14"/>
      <c r="KZS896" s="14"/>
      <c r="KZT896" s="14"/>
      <c r="KZU896" s="14"/>
      <c r="KZV896" s="14"/>
      <c r="KZW896" s="14"/>
      <c r="KZX896" s="14"/>
      <c r="KZY896" s="14"/>
      <c r="KZZ896" s="14"/>
      <c r="LAA896" s="14"/>
      <c r="LAB896" s="14"/>
      <c r="LAC896" s="14"/>
      <c r="LAD896" s="14"/>
      <c r="LAE896" s="14"/>
      <c r="LAF896" s="14"/>
      <c r="LAG896" s="14"/>
      <c r="LAH896" s="14"/>
      <c r="LAI896" s="14"/>
      <c r="LAJ896" s="14"/>
      <c r="LAK896" s="14"/>
      <c r="LAL896" s="14"/>
      <c r="LAM896" s="14"/>
      <c r="LAN896" s="14"/>
      <c r="LAO896" s="14"/>
      <c r="LAP896" s="14"/>
      <c r="LAQ896" s="14"/>
      <c r="LAR896" s="14"/>
      <c r="LAS896" s="14"/>
      <c r="LAT896" s="14"/>
      <c r="LAU896" s="14"/>
      <c r="LAV896" s="14"/>
      <c r="LAW896" s="14"/>
      <c r="LAX896" s="14"/>
      <c r="LAY896" s="14"/>
      <c r="LAZ896" s="14"/>
      <c r="LBA896" s="14"/>
      <c r="LBB896" s="14"/>
      <c r="LBC896" s="14"/>
      <c r="LBD896" s="14"/>
      <c r="LBE896" s="14"/>
      <c r="LBF896" s="14"/>
      <c r="LBG896" s="14"/>
      <c r="LBH896" s="14"/>
      <c r="LBI896" s="14"/>
      <c r="LBJ896" s="14"/>
      <c r="LBK896" s="14"/>
      <c r="LBL896" s="14"/>
      <c r="LBM896" s="14"/>
      <c r="LBN896" s="14"/>
      <c r="LBO896" s="14"/>
      <c r="LBP896" s="14"/>
      <c r="LBQ896" s="14"/>
      <c r="LBR896" s="14"/>
      <c r="LBS896" s="14"/>
      <c r="LBT896" s="14"/>
      <c r="LBU896" s="14"/>
      <c r="LBV896" s="14"/>
      <c r="LBW896" s="14"/>
      <c r="LBX896" s="14"/>
      <c r="LBY896" s="14"/>
      <c r="LBZ896" s="14"/>
      <c r="LCA896" s="14"/>
      <c r="LCB896" s="14"/>
      <c r="LCC896" s="14"/>
      <c r="LCD896" s="14"/>
      <c r="LCE896" s="14"/>
      <c r="LCF896" s="14"/>
      <c r="LCG896" s="14"/>
      <c r="LCH896" s="14"/>
      <c r="LCI896" s="14"/>
      <c r="LCJ896" s="14"/>
      <c r="LCK896" s="14"/>
      <c r="LCL896" s="14"/>
      <c r="LCM896" s="14"/>
      <c r="LCN896" s="14"/>
      <c r="LCO896" s="14"/>
      <c r="LCP896" s="14"/>
      <c r="LCQ896" s="14"/>
      <c r="LCR896" s="14"/>
      <c r="LCS896" s="14"/>
      <c r="LCT896" s="14"/>
      <c r="LCU896" s="14"/>
      <c r="LCV896" s="14"/>
      <c r="LCW896" s="14"/>
      <c r="LCX896" s="14"/>
      <c r="LCY896" s="14"/>
      <c r="LCZ896" s="14"/>
      <c r="LDA896" s="14"/>
      <c r="LDB896" s="14"/>
      <c r="LDC896" s="14"/>
      <c r="LDD896" s="14"/>
      <c r="LDE896" s="14"/>
      <c r="LDF896" s="14"/>
      <c r="LDG896" s="14"/>
      <c r="LDH896" s="14"/>
      <c r="LDI896" s="14"/>
      <c r="LDJ896" s="14"/>
      <c r="LDK896" s="14"/>
      <c r="LDL896" s="14"/>
      <c r="LDM896" s="14"/>
      <c r="LDN896" s="14"/>
      <c r="LDO896" s="14"/>
      <c r="LDP896" s="14"/>
      <c r="LDQ896" s="14"/>
      <c r="LDR896" s="14"/>
      <c r="LDS896" s="14"/>
      <c r="LDT896" s="14"/>
      <c r="LDU896" s="14"/>
      <c r="LDV896" s="14"/>
      <c r="LDW896" s="14"/>
      <c r="LDX896" s="14"/>
      <c r="LDY896" s="14"/>
      <c r="LDZ896" s="14"/>
      <c r="LEA896" s="14"/>
      <c r="LEB896" s="14"/>
      <c r="LEC896" s="14"/>
      <c r="LED896" s="14"/>
      <c r="LEE896" s="14"/>
      <c r="LEF896" s="14"/>
      <c r="LEG896" s="14"/>
      <c r="LEH896" s="14"/>
      <c r="LEI896" s="14"/>
      <c r="LEJ896" s="14"/>
      <c r="LEK896" s="14"/>
      <c r="LEL896" s="14"/>
      <c r="LEM896" s="14"/>
      <c r="LEN896" s="14"/>
      <c r="LEO896" s="14"/>
      <c r="LEP896" s="14"/>
      <c r="LEQ896" s="14"/>
      <c r="LER896" s="14"/>
      <c r="LES896" s="14"/>
      <c r="LET896" s="14"/>
      <c r="LEU896" s="14"/>
      <c r="LEV896" s="14"/>
      <c r="LEW896" s="14"/>
      <c r="LEX896" s="14"/>
      <c r="LEY896" s="14"/>
      <c r="LEZ896" s="14"/>
      <c r="LFA896" s="14"/>
      <c r="LFB896" s="14"/>
      <c r="LFC896" s="14"/>
      <c r="LFD896" s="14"/>
      <c r="LFE896" s="14"/>
      <c r="LFF896" s="14"/>
      <c r="LFG896" s="14"/>
      <c r="LFH896" s="14"/>
      <c r="LFI896" s="14"/>
      <c r="LFJ896" s="14"/>
      <c r="LFK896" s="14"/>
      <c r="LFL896" s="14"/>
      <c r="LFM896" s="14"/>
      <c r="LFN896" s="14"/>
      <c r="LFO896" s="14"/>
      <c r="LFP896" s="14"/>
      <c r="LFQ896" s="14"/>
      <c r="LFR896" s="14"/>
      <c r="LFS896" s="14"/>
      <c r="LFT896" s="14"/>
      <c r="LFU896" s="14"/>
      <c r="LFV896" s="14"/>
      <c r="LFW896" s="14"/>
      <c r="LFX896" s="14"/>
      <c r="LFY896" s="14"/>
      <c r="LFZ896" s="14"/>
      <c r="LGA896" s="14"/>
      <c r="LGB896" s="14"/>
      <c r="LGC896" s="14"/>
      <c r="LGD896" s="14"/>
      <c r="LGE896" s="14"/>
      <c r="LGF896" s="14"/>
      <c r="LGG896" s="14"/>
      <c r="LGH896" s="14"/>
      <c r="LGI896" s="14"/>
      <c r="LGJ896" s="14"/>
      <c r="LGK896" s="14"/>
      <c r="LGL896" s="14"/>
      <c r="LGM896" s="14"/>
      <c r="LGN896" s="14"/>
      <c r="LGO896" s="14"/>
      <c r="LGP896" s="14"/>
      <c r="LGQ896" s="14"/>
      <c r="LGR896" s="14"/>
      <c r="LGS896" s="14"/>
      <c r="LGT896" s="14"/>
      <c r="LGU896" s="14"/>
      <c r="LGV896" s="14"/>
      <c r="LGW896" s="14"/>
      <c r="LGX896" s="14"/>
      <c r="LGY896" s="14"/>
      <c r="LGZ896" s="14"/>
      <c r="LHA896" s="14"/>
      <c r="LHB896" s="14"/>
      <c r="LHC896" s="14"/>
      <c r="LHD896" s="14"/>
      <c r="LHE896" s="14"/>
      <c r="LHF896" s="14"/>
      <c r="LHG896" s="14"/>
      <c r="LHH896" s="14"/>
      <c r="LHI896" s="14"/>
      <c r="LHJ896" s="14"/>
      <c r="LHK896" s="14"/>
      <c r="LHL896" s="14"/>
      <c r="LHM896" s="14"/>
      <c r="LHN896" s="14"/>
      <c r="LHO896" s="14"/>
      <c r="LHP896" s="14"/>
      <c r="LHQ896" s="14"/>
      <c r="LHR896" s="14"/>
      <c r="LHS896" s="14"/>
      <c r="LHT896" s="14"/>
      <c r="LHU896" s="14"/>
      <c r="LHV896" s="14"/>
      <c r="LHW896" s="14"/>
      <c r="LHX896" s="14"/>
      <c r="LHY896" s="14"/>
      <c r="LHZ896" s="14"/>
      <c r="LIA896" s="14"/>
      <c r="LIB896" s="14"/>
      <c r="LIC896" s="14"/>
      <c r="LID896" s="14"/>
      <c r="LIE896" s="14"/>
      <c r="LIF896" s="14"/>
      <c r="LIG896" s="14"/>
      <c r="LIH896" s="14"/>
      <c r="LII896" s="14"/>
      <c r="LIJ896" s="14"/>
      <c r="LIK896" s="14"/>
      <c r="LIL896" s="14"/>
      <c r="LIM896" s="14"/>
      <c r="LIN896" s="14"/>
      <c r="LIO896" s="14"/>
      <c r="LIP896" s="14"/>
      <c r="LIQ896" s="14"/>
      <c r="LIR896" s="14"/>
      <c r="LIS896" s="14"/>
      <c r="LIT896" s="14"/>
      <c r="LIU896" s="14"/>
      <c r="LIV896" s="14"/>
      <c r="LIW896" s="14"/>
      <c r="LIX896" s="14"/>
      <c r="LIY896" s="14"/>
      <c r="LIZ896" s="14"/>
      <c r="LJA896" s="14"/>
      <c r="LJB896" s="14"/>
      <c r="LJC896" s="14"/>
      <c r="LJD896" s="14"/>
      <c r="LJE896" s="14"/>
      <c r="LJF896" s="14"/>
      <c r="LJG896" s="14"/>
      <c r="LJH896" s="14"/>
      <c r="LJI896" s="14"/>
      <c r="LJJ896" s="14"/>
      <c r="LJK896" s="14"/>
      <c r="LJL896" s="14"/>
      <c r="LJM896" s="14"/>
      <c r="LJN896" s="14"/>
      <c r="LJO896" s="14"/>
      <c r="LJP896" s="14"/>
      <c r="LJQ896" s="14"/>
      <c r="LJR896" s="14"/>
      <c r="LJS896" s="14"/>
      <c r="LJT896" s="14"/>
      <c r="LJU896" s="14"/>
      <c r="LJV896" s="14"/>
      <c r="LJW896" s="14"/>
      <c r="LJX896" s="14"/>
      <c r="LJY896" s="14"/>
      <c r="LJZ896" s="14"/>
      <c r="LKA896" s="14"/>
      <c r="LKB896" s="14"/>
      <c r="LKC896" s="14"/>
      <c r="LKD896" s="14"/>
      <c r="LKE896" s="14"/>
      <c r="LKF896" s="14"/>
      <c r="LKG896" s="14"/>
      <c r="LKH896" s="14"/>
      <c r="LKI896" s="14"/>
      <c r="LKJ896" s="14"/>
      <c r="LKK896" s="14"/>
      <c r="LKL896" s="14"/>
      <c r="LKM896" s="14"/>
      <c r="LKN896" s="14"/>
      <c r="LKO896" s="14"/>
      <c r="LKP896" s="14"/>
      <c r="LKQ896" s="14"/>
      <c r="LKR896" s="14"/>
      <c r="LKS896" s="14"/>
      <c r="LKT896" s="14"/>
      <c r="LKU896" s="14"/>
      <c r="LKV896" s="14"/>
      <c r="LKW896" s="14"/>
      <c r="LKX896" s="14"/>
      <c r="LKY896" s="14"/>
      <c r="LKZ896" s="14"/>
      <c r="LLA896" s="14"/>
      <c r="LLB896" s="14"/>
      <c r="LLC896" s="14"/>
      <c r="LLD896" s="14"/>
      <c r="LLE896" s="14"/>
      <c r="LLF896" s="14"/>
      <c r="LLG896" s="14"/>
      <c r="LLH896" s="14"/>
      <c r="LLI896" s="14"/>
      <c r="LLJ896" s="14"/>
      <c r="LLK896" s="14"/>
      <c r="LLL896" s="14"/>
      <c r="LLM896" s="14"/>
      <c r="LLN896" s="14"/>
      <c r="LLO896" s="14"/>
      <c r="LLP896" s="14"/>
      <c r="LLQ896" s="14"/>
      <c r="LLR896" s="14"/>
      <c r="LLS896" s="14"/>
      <c r="LLT896" s="14"/>
      <c r="LLU896" s="14"/>
      <c r="LLV896" s="14"/>
      <c r="LLW896" s="14"/>
      <c r="LLX896" s="14"/>
      <c r="LLY896" s="14"/>
      <c r="LLZ896" s="14"/>
      <c r="LMA896" s="14"/>
      <c r="LMB896" s="14"/>
      <c r="LMC896" s="14"/>
      <c r="LMD896" s="14"/>
      <c r="LME896" s="14"/>
      <c r="LMF896" s="14"/>
      <c r="LMG896" s="14"/>
      <c r="LMH896" s="14"/>
      <c r="LMI896" s="14"/>
      <c r="LMJ896" s="14"/>
      <c r="LMK896" s="14"/>
      <c r="LML896" s="14"/>
      <c r="LMM896" s="14"/>
      <c r="LMN896" s="14"/>
      <c r="LMO896" s="14"/>
      <c r="LMP896" s="14"/>
      <c r="LMQ896" s="14"/>
      <c r="LMR896" s="14"/>
      <c r="LMS896" s="14"/>
      <c r="LMT896" s="14"/>
      <c r="LMU896" s="14"/>
      <c r="LMV896" s="14"/>
      <c r="LMW896" s="14"/>
      <c r="LMX896" s="14"/>
      <c r="LMY896" s="14"/>
      <c r="LMZ896" s="14"/>
      <c r="LNA896" s="14"/>
      <c r="LNB896" s="14"/>
      <c r="LNC896" s="14"/>
      <c r="LND896" s="14"/>
      <c r="LNE896" s="14"/>
      <c r="LNF896" s="14"/>
      <c r="LNG896" s="14"/>
      <c r="LNH896" s="14"/>
      <c r="LNI896" s="14"/>
      <c r="LNJ896" s="14"/>
      <c r="LNK896" s="14"/>
      <c r="LNL896" s="14"/>
      <c r="LNM896" s="14"/>
      <c r="LNN896" s="14"/>
      <c r="LNO896" s="14"/>
      <c r="LNP896" s="14"/>
      <c r="LNQ896" s="14"/>
      <c r="LNR896" s="14"/>
      <c r="LNS896" s="14"/>
      <c r="LNT896" s="14"/>
      <c r="LNU896" s="14"/>
      <c r="LNV896" s="14"/>
      <c r="LNW896" s="14"/>
      <c r="LNX896" s="14"/>
      <c r="LNY896" s="14"/>
      <c r="LNZ896" s="14"/>
      <c r="LOA896" s="14"/>
      <c r="LOB896" s="14"/>
      <c r="LOC896" s="14"/>
      <c r="LOD896" s="14"/>
      <c r="LOE896" s="14"/>
      <c r="LOF896" s="14"/>
      <c r="LOG896" s="14"/>
      <c r="LOH896" s="14"/>
      <c r="LOI896" s="14"/>
      <c r="LOJ896" s="14"/>
      <c r="LOK896" s="14"/>
      <c r="LOL896" s="14"/>
      <c r="LOM896" s="14"/>
      <c r="LON896" s="14"/>
      <c r="LOO896" s="14"/>
      <c r="LOP896" s="14"/>
      <c r="LOQ896" s="14"/>
      <c r="LOR896" s="14"/>
      <c r="LOS896" s="14"/>
      <c r="LOT896" s="14"/>
      <c r="LOU896" s="14"/>
      <c r="LOV896" s="14"/>
      <c r="LOW896" s="14"/>
      <c r="LOX896" s="14"/>
      <c r="LOY896" s="14"/>
      <c r="LOZ896" s="14"/>
      <c r="LPA896" s="14"/>
      <c r="LPB896" s="14"/>
      <c r="LPC896" s="14"/>
      <c r="LPD896" s="14"/>
      <c r="LPE896" s="14"/>
      <c r="LPF896" s="14"/>
      <c r="LPG896" s="14"/>
      <c r="LPH896" s="14"/>
      <c r="LPI896" s="14"/>
      <c r="LPJ896" s="14"/>
      <c r="LPK896" s="14"/>
      <c r="LPL896" s="14"/>
      <c r="LPM896" s="14"/>
      <c r="LPN896" s="14"/>
      <c r="LPO896" s="14"/>
      <c r="LPP896" s="14"/>
      <c r="LPQ896" s="14"/>
      <c r="LPR896" s="14"/>
      <c r="LPS896" s="14"/>
      <c r="LPT896" s="14"/>
      <c r="LPU896" s="14"/>
      <c r="LPV896" s="14"/>
      <c r="LPW896" s="14"/>
      <c r="LPX896" s="14"/>
      <c r="LPY896" s="14"/>
      <c r="LPZ896" s="14"/>
      <c r="LQA896" s="14"/>
      <c r="LQB896" s="14"/>
      <c r="LQC896" s="14"/>
      <c r="LQD896" s="14"/>
      <c r="LQE896" s="14"/>
      <c r="LQF896" s="14"/>
      <c r="LQG896" s="14"/>
      <c r="LQH896" s="14"/>
      <c r="LQI896" s="14"/>
      <c r="LQJ896" s="14"/>
      <c r="LQK896" s="14"/>
      <c r="LQL896" s="14"/>
      <c r="LQM896" s="14"/>
      <c r="LQN896" s="14"/>
      <c r="LQO896" s="14"/>
      <c r="LQP896" s="14"/>
      <c r="LQQ896" s="14"/>
      <c r="LQR896" s="14"/>
      <c r="LQS896" s="14"/>
      <c r="LQT896" s="14"/>
      <c r="LQU896" s="14"/>
      <c r="LQV896" s="14"/>
      <c r="LQW896" s="14"/>
      <c r="LQX896" s="14"/>
      <c r="LQY896" s="14"/>
      <c r="LQZ896" s="14"/>
      <c r="LRA896" s="14"/>
      <c r="LRB896" s="14"/>
      <c r="LRC896" s="14"/>
      <c r="LRD896" s="14"/>
      <c r="LRE896" s="14"/>
      <c r="LRF896" s="14"/>
      <c r="LRG896" s="14"/>
      <c r="LRH896" s="14"/>
      <c r="LRI896" s="14"/>
      <c r="LRJ896" s="14"/>
      <c r="LRK896" s="14"/>
      <c r="LRL896" s="14"/>
      <c r="LRM896" s="14"/>
      <c r="LRN896" s="14"/>
      <c r="LRO896" s="14"/>
      <c r="LRP896" s="14"/>
      <c r="LRQ896" s="14"/>
      <c r="LRR896" s="14"/>
      <c r="LRS896" s="14"/>
      <c r="LRT896" s="14"/>
      <c r="LRU896" s="14"/>
      <c r="LRV896" s="14"/>
      <c r="LRW896" s="14"/>
      <c r="LRX896" s="14"/>
      <c r="LRY896" s="14"/>
      <c r="LRZ896" s="14"/>
      <c r="LSA896" s="14"/>
      <c r="LSB896" s="14"/>
      <c r="LSC896" s="14"/>
      <c r="LSD896" s="14"/>
      <c r="LSE896" s="14"/>
      <c r="LSF896" s="14"/>
      <c r="LSG896" s="14"/>
      <c r="LSH896" s="14"/>
      <c r="LSI896" s="14"/>
      <c r="LSJ896" s="14"/>
      <c r="LSK896" s="14"/>
      <c r="LSL896" s="14"/>
      <c r="LSM896" s="14"/>
      <c r="LSN896" s="14"/>
      <c r="LSO896" s="14"/>
      <c r="LSP896" s="14"/>
      <c r="LSQ896" s="14"/>
      <c r="LSR896" s="14"/>
      <c r="LSS896" s="14"/>
      <c r="LST896" s="14"/>
      <c r="LSU896" s="14"/>
      <c r="LSV896" s="14"/>
      <c r="LSW896" s="14"/>
      <c r="LSX896" s="14"/>
      <c r="LSY896" s="14"/>
      <c r="LSZ896" s="14"/>
      <c r="LTA896" s="14"/>
      <c r="LTB896" s="14"/>
      <c r="LTC896" s="14"/>
      <c r="LTD896" s="14"/>
      <c r="LTE896" s="14"/>
      <c r="LTF896" s="14"/>
      <c r="LTG896" s="14"/>
      <c r="LTH896" s="14"/>
      <c r="LTI896" s="14"/>
      <c r="LTJ896" s="14"/>
      <c r="LTK896" s="14"/>
      <c r="LTL896" s="14"/>
      <c r="LTM896" s="14"/>
      <c r="LTN896" s="14"/>
      <c r="LTO896" s="14"/>
      <c r="LTP896" s="14"/>
      <c r="LTQ896" s="14"/>
      <c r="LTR896" s="14"/>
      <c r="LTS896" s="14"/>
      <c r="LTT896" s="14"/>
      <c r="LTU896" s="14"/>
      <c r="LTV896" s="14"/>
      <c r="LTW896" s="14"/>
      <c r="LTX896" s="14"/>
      <c r="LTY896" s="14"/>
      <c r="LTZ896" s="14"/>
      <c r="LUA896" s="14"/>
      <c r="LUB896" s="14"/>
      <c r="LUC896" s="14"/>
      <c r="LUD896" s="14"/>
      <c r="LUE896" s="14"/>
      <c r="LUF896" s="14"/>
      <c r="LUG896" s="14"/>
      <c r="LUH896" s="14"/>
      <c r="LUI896" s="14"/>
      <c r="LUJ896" s="14"/>
      <c r="LUK896" s="14"/>
      <c r="LUL896" s="14"/>
      <c r="LUM896" s="14"/>
      <c r="LUN896" s="14"/>
      <c r="LUO896" s="14"/>
      <c r="LUP896" s="14"/>
      <c r="LUQ896" s="14"/>
      <c r="LUR896" s="14"/>
      <c r="LUS896" s="14"/>
      <c r="LUT896" s="14"/>
      <c r="LUU896" s="14"/>
      <c r="LUV896" s="14"/>
      <c r="LUW896" s="14"/>
      <c r="LUX896" s="14"/>
      <c r="LUY896" s="14"/>
      <c r="LUZ896" s="14"/>
      <c r="LVA896" s="14"/>
      <c r="LVB896" s="14"/>
      <c r="LVC896" s="14"/>
      <c r="LVD896" s="14"/>
      <c r="LVE896" s="14"/>
      <c r="LVF896" s="14"/>
      <c r="LVG896" s="14"/>
      <c r="LVH896" s="14"/>
      <c r="LVI896" s="14"/>
      <c r="LVJ896" s="14"/>
      <c r="LVK896" s="14"/>
      <c r="LVL896" s="14"/>
      <c r="LVM896" s="14"/>
      <c r="LVN896" s="14"/>
      <c r="LVO896" s="14"/>
      <c r="LVP896" s="14"/>
      <c r="LVQ896" s="14"/>
      <c r="LVR896" s="14"/>
      <c r="LVS896" s="14"/>
      <c r="LVT896" s="14"/>
      <c r="LVU896" s="14"/>
      <c r="LVV896" s="14"/>
      <c r="LVW896" s="14"/>
      <c r="LVX896" s="14"/>
      <c r="LVY896" s="14"/>
      <c r="LVZ896" s="14"/>
      <c r="LWA896" s="14"/>
      <c r="LWB896" s="14"/>
      <c r="LWC896" s="14"/>
      <c r="LWD896" s="14"/>
      <c r="LWE896" s="14"/>
      <c r="LWF896" s="14"/>
      <c r="LWG896" s="14"/>
      <c r="LWH896" s="14"/>
      <c r="LWI896" s="14"/>
      <c r="LWJ896" s="14"/>
      <c r="LWK896" s="14"/>
      <c r="LWL896" s="14"/>
      <c r="LWM896" s="14"/>
      <c r="LWN896" s="14"/>
      <c r="LWO896" s="14"/>
      <c r="LWP896" s="14"/>
      <c r="LWQ896" s="14"/>
      <c r="LWR896" s="14"/>
      <c r="LWS896" s="14"/>
      <c r="LWT896" s="14"/>
      <c r="LWU896" s="14"/>
      <c r="LWV896" s="14"/>
      <c r="LWW896" s="14"/>
      <c r="LWX896" s="14"/>
      <c r="LWY896" s="14"/>
      <c r="LWZ896" s="14"/>
      <c r="LXA896" s="14"/>
      <c r="LXB896" s="14"/>
      <c r="LXC896" s="14"/>
      <c r="LXD896" s="14"/>
      <c r="LXE896" s="14"/>
      <c r="LXF896" s="14"/>
      <c r="LXG896" s="14"/>
      <c r="LXH896" s="14"/>
      <c r="LXI896" s="14"/>
      <c r="LXJ896" s="14"/>
      <c r="LXK896" s="14"/>
      <c r="LXL896" s="14"/>
      <c r="LXM896" s="14"/>
      <c r="LXN896" s="14"/>
      <c r="LXO896" s="14"/>
      <c r="LXP896" s="14"/>
      <c r="LXQ896" s="14"/>
      <c r="LXR896" s="14"/>
      <c r="LXS896" s="14"/>
      <c r="LXT896" s="14"/>
      <c r="LXU896" s="14"/>
      <c r="LXV896" s="14"/>
      <c r="LXW896" s="14"/>
      <c r="LXX896" s="14"/>
      <c r="LXY896" s="14"/>
      <c r="LXZ896" s="14"/>
      <c r="LYA896" s="14"/>
      <c r="LYB896" s="14"/>
      <c r="LYC896" s="14"/>
      <c r="LYD896" s="14"/>
      <c r="LYE896" s="14"/>
      <c r="LYF896" s="14"/>
      <c r="LYG896" s="14"/>
      <c r="LYH896" s="14"/>
      <c r="LYI896" s="14"/>
      <c r="LYJ896" s="14"/>
      <c r="LYK896" s="14"/>
      <c r="LYL896" s="14"/>
      <c r="LYM896" s="14"/>
      <c r="LYN896" s="14"/>
      <c r="LYO896" s="14"/>
      <c r="LYP896" s="14"/>
      <c r="LYQ896" s="14"/>
      <c r="LYR896" s="14"/>
      <c r="LYS896" s="14"/>
      <c r="LYT896" s="14"/>
      <c r="LYU896" s="14"/>
      <c r="LYV896" s="14"/>
      <c r="LYW896" s="14"/>
      <c r="LYX896" s="14"/>
      <c r="LYY896" s="14"/>
      <c r="LYZ896" s="14"/>
      <c r="LZA896" s="14"/>
      <c r="LZB896" s="14"/>
      <c r="LZC896" s="14"/>
      <c r="LZD896" s="14"/>
      <c r="LZE896" s="14"/>
      <c r="LZF896" s="14"/>
      <c r="LZG896" s="14"/>
      <c r="LZH896" s="14"/>
      <c r="LZI896" s="14"/>
      <c r="LZJ896" s="14"/>
      <c r="LZK896" s="14"/>
      <c r="LZL896" s="14"/>
      <c r="LZM896" s="14"/>
      <c r="LZN896" s="14"/>
      <c r="LZO896" s="14"/>
      <c r="LZP896" s="14"/>
      <c r="LZQ896" s="14"/>
      <c r="LZR896" s="14"/>
      <c r="LZS896" s="14"/>
      <c r="LZT896" s="14"/>
      <c r="LZU896" s="14"/>
      <c r="LZV896" s="14"/>
      <c r="LZW896" s="14"/>
      <c r="LZX896" s="14"/>
      <c r="LZY896" s="14"/>
      <c r="LZZ896" s="14"/>
      <c r="MAA896" s="14"/>
      <c r="MAB896" s="14"/>
      <c r="MAC896" s="14"/>
      <c r="MAD896" s="14"/>
      <c r="MAE896" s="14"/>
      <c r="MAF896" s="14"/>
      <c r="MAG896" s="14"/>
      <c r="MAH896" s="14"/>
      <c r="MAI896" s="14"/>
      <c r="MAJ896" s="14"/>
      <c r="MAK896" s="14"/>
      <c r="MAL896" s="14"/>
      <c r="MAM896" s="14"/>
      <c r="MAN896" s="14"/>
      <c r="MAO896" s="14"/>
      <c r="MAP896" s="14"/>
      <c r="MAQ896" s="14"/>
      <c r="MAR896" s="14"/>
      <c r="MAS896" s="14"/>
      <c r="MAT896" s="14"/>
      <c r="MAU896" s="14"/>
      <c r="MAV896" s="14"/>
      <c r="MAW896" s="14"/>
      <c r="MAX896" s="14"/>
      <c r="MAY896" s="14"/>
      <c r="MAZ896" s="14"/>
      <c r="MBA896" s="14"/>
      <c r="MBB896" s="14"/>
      <c r="MBC896" s="14"/>
      <c r="MBD896" s="14"/>
      <c r="MBE896" s="14"/>
      <c r="MBF896" s="14"/>
      <c r="MBG896" s="14"/>
      <c r="MBH896" s="14"/>
      <c r="MBI896" s="14"/>
      <c r="MBJ896" s="14"/>
      <c r="MBK896" s="14"/>
      <c r="MBL896" s="14"/>
      <c r="MBM896" s="14"/>
      <c r="MBN896" s="14"/>
      <c r="MBO896" s="14"/>
      <c r="MBP896" s="14"/>
      <c r="MBQ896" s="14"/>
      <c r="MBR896" s="14"/>
      <c r="MBS896" s="14"/>
      <c r="MBT896" s="14"/>
      <c r="MBU896" s="14"/>
      <c r="MBV896" s="14"/>
      <c r="MBW896" s="14"/>
      <c r="MBX896" s="14"/>
      <c r="MBY896" s="14"/>
      <c r="MBZ896" s="14"/>
      <c r="MCA896" s="14"/>
      <c r="MCB896" s="14"/>
      <c r="MCC896" s="14"/>
      <c r="MCD896" s="14"/>
      <c r="MCE896" s="14"/>
      <c r="MCF896" s="14"/>
      <c r="MCG896" s="14"/>
      <c r="MCH896" s="14"/>
      <c r="MCI896" s="14"/>
      <c r="MCJ896" s="14"/>
      <c r="MCK896" s="14"/>
      <c r="MCL896" s="14"/>
      <c r="MCM896" s="14"/>
      <c r="MCN896" s="14"/>
      <c r="MCO896" s="14"/>
      <c r="MCP896" s="14"/>
      <c r="MCQ896" s="14"/>
      <c r="MCR896" s="14"/>
      <c r="MCS896" s="14"/>
      <c r="MCT896" s="14"/>
      <c r="MCU896" s="14"/>
      <c r="MCV896" s="14"/>
      <c r="MCW896" s="14"/>
      <c r="MCX896" s="14"/>
      <c r="MCY896" s="14"/>
      <c r="MCZ896" s="14"/>
      <c r="MDA896" s="14"/>
      <c r="MDB896" s="14"/>
      <c r="MDC896" s="14"/>
      <c r="MDD896" s="14"/>
      <c r="MDE896" s="14"/>
      <c r="MDF896" s="14"/>
      <c r="MDG896" s="14"/>
      <c r="MDH896" s="14"/>
      <c r="MDI896" s="14"/>
      <c r="MDJ896" s="14"/>
      <c r="MDK896" s="14"/>
      <c r="MDL896" s="14"/>
      <c r="MDM896" s="14"/>
      <c r="MDN896" s="14"/>
      <c r="MDO896" s="14"/>
      <c r="MDP896" s="14"/>
      <c r="MDQ896" s="14"/>
      <c r="MDR896" s="14"/>
      <c r="MDS896" s="14"/>
      <c r="MDT896" s="14"/>
      <c r="MDU896" s="14"/>
      <c r="MDV896" s="14"/>
      <c r="MDW896" s="14"/>
      <c r="MDX896" s="14"/>
      <c r="MDY896" s="14"/>
      <c r="MDZ896" s="14"/>
      <c r="MEA896" s="14"/>
      <c r="MEB896" s="14"/>
      <c r="MEC896" s="14"/>
      <c r="MED896" s="14"/>
      <c r="MEE896" s="14"/>
      <c r="MEF896" s="14"/>
      <c r="MEG896" s="14"/>
      <c r="MEH896" s="14"/>
      <c r="MEI896" s="14"/>
      <c r="MEJ896" s="14"/>
      <c r="MEK896" s="14"/>
      <c r="MEL896" s="14"/>
      <c r="MEM896" s="14"/>
      <c r="MEN896" s="14"/>
      <c r="MEO896" s="14"/>
      <c r="MEP896" s="14"/>
      <c r="MEQ896" s="14"/>
      <c r="MER896" s="14"/>
      <c r="MES896" s="14"/>
      <c r="MET896" s="14"/>
      <c r="MEU896" s="14"/>
      <c r="MEV896" s="14"/>
      <c r="MEW896" s="14"/>
      <c r="MEX896" s="14"/>
      <c r="MEY896" s="14"/>
      <c r="MEZ896" s="14"/>
      <c r="MFA896" s="14"/>
      <c r="MFB896" s="14"/>
      <c r="MFC896" s="14"/>
      <c r="MFD896" s="14"/>
      <c r="MFE896" s="14"/>
      <c r="MFF896" s="14"/>
      <c r="MFG896" s="14"/>
      <c r="MFH896" s="14"/>
      <c r="MFI896" s="14"/>
      <c r="MFJ896" s="14"/>
      <c r="MFK896" s="14"/>
      <c r="MFL896" s="14"/>
      <c r="MFM896" s="14"/>
      <c r="MFN896" s="14"/>
      <c r="MFO896" s="14"/>
      <c r="MFP896" s="14"/>
      <c r="MFQ896" s="14"/>
      <c r="MFR896" s="14"/>
      <c r="MFS896" s="14"/>
      <c r="MFT896" s="14"/>
      <c r="MFU896" s="14"/>
      <c r="MFV896" s="14"/>
      <c r="MFW896" s="14"/>
      <c r="MFX896" s="14"/>
      <c r="MFY896" s="14"/>
      <c r="MFZ896" s="14"/>
      <c r="MGA896" s="14"/>
      <c r="MGB896" s="14"/>
      <c r="MGC896" s="14"/>
      <c r="MGD896" s="14"/>
      <c r="MGE896" s="14"/>
      <c r="MGF896" s="14"/>
      <c r="MGG896" s="14"/>
      <c r="MGH896" s="14"/>
      <c r="MGI896" s="14"/>
      <c r="MGJ896" s="14"/>
      <c r="MGK896" s="14"/>
      <c r="MGL896" s="14"/>
      <c r="MGM896" s="14"/>
      <c r="MGN896" s="14"/>
      <c r="MGO896" s="14"/>
      <c r="MGP896" s="14"/>
      <c r="MGQ896" s="14"/>
      <c r="MGR896" s="14"/>
      <c r="MGS896" s="14"/>
      <c r="MGT896" s="14"/>
      <c r="MGU896" s="14"/>
      <c r="MGV896" s="14"/>
      <c r="MGW896" s="14"/>
      <c r="MGX896" s="14"/>
      <c r="MGY896" s="14"/>
      <c r="MGZ896" s="14"/>
      <c r="MHA896" s="14"/>
      <c r="MHB896" s="14"/>
      <c r="MHC896" s="14"/>
      <c r="MHD896" s="14"/>
      <c r="MHE896" s="14"/>
      <c r="MHF896" s="14"/>
      <c r="MHG896" s="14"/>
      <c r="MHH896" s="14"/>
      <c r="MHI896" s="14"/>
      <c r="MHJ896" s="14"/>
      <c r="MHK896" s="14"/>
      <c r="MHL896" s="14"/>
      <c r="MHM896" s="14"/>
      <c r="MHN896" s="14"/>
      <c r="MHO896" s="14"/>
      <c r="MHP896" s="14"/>
      <c r="MHQ896" s="14"/>
      <c r="MHR896" s="14"/>
      <c r="MHS896" s="14"/>
      <c r="MHT896" s="14"/>
      <c r="MHU896" s="14"/>
      <c r="MHV896" s="14"/>
      <c r="MHW896" s="14"/>
      <c r="MHX896" s="14"/>
      <c r="MHY896" s="14"/>
      <c r="MHZ896" s="14"/>
      <c r="MIA896" s="14"/>
      <c r="MIB896" s="14"/>
      <c r="MIC896" s="14"/>
      <c r="MID896" s="14"/>
      <c r="MIE896" s="14"/>
      <c r="MIF896" s="14"/>
      <c r="MIG896" s="14"/>
      <c r="MIH896" s="14"/>
      <c r="MII896" s="14"/>
      <c r="MIJ896" s="14"/>
      <c r="MIK896" s="14"/>
      <c r="MIL896" s="14"/>
      <c r="MIM896" s="14"/>
      <c r="MIN896" s="14"/>
      <c r="MIO896" s="14"/>
      <c r="MIP896" s="14"/>
      <c r="MIQ896" s="14"/>
      <c r="MIR896" s="14"/>
      <c r="MIS896" s="14"/>
      <c r="MIT896" s="14"/>
      <c r="MIU896" s="14"/>
      <c r="MIV896" s="14"/>
      <c r="MIW896" s="14"/>
      <c r="MIX896" s="14"/>
      <c r="MIY896" s="14"/>
      <c r="MIZ896" s="14"/>
      <c r="MJA896" s="14"/>
      <c r="MJB896" s="14"/>
      <c r="MJC896" s="14"/>
      <c r="MJD896" s="14"/>
      <c r="MJE896" s="14"/>
      <c r="MJF896" s="14"/>
      <c r="MJG896" s="14"/>
      <c r="MJH896" s="14"/>
      <c r="MJI896" s="14"/>
      <c r="MJJ896" s="14"/>
      <c r="MJK896" s="14"/>
      <c r="MJL896" s="14"/>
      <c r="MJM896" s="14"/>
      <c r="MJN896" s="14"/>
      <c r="MJO896" s="14"/>
      <c r="MJP896" s="14"/>
      <c r="MJQ896" s="14"/>
      <c r="MJR896" s="14"/>
      <c r="MJS896" s="14"/>
      <c r="MJT896" s="14"/>
      <c r="MJU896" s="14"/>
      <c r="MJV896" s="14"/>
      <c r="MJW896" s="14"/>
      <c r="MJX896" s="14"/>
      <c r="MJY896" s="14"/>
      <c r="MJZ896" s="14"/>
      <c r="MKA896" s="14"/>
      <c r="MKB896" s="14"/>
      <c r="MKC896" s="14"/>
      <c r="MKD896" s="14"/>
      <c r="MKE896" s="14"/>
      <c r="MKF896" s="14"/>
      <c r="MKG896" s="14"/>
      <c r="MKH896" s="14"/>
      <c r="MKI896" s="14"/>
      <c r="MKJ896" s="14"/>
      <c r="MKK896" s="14"/>
      <c r="MKL896" s="14"/>
      <c r="MKM896" s="14"/>
      <c r="MKN896" s="14"/>
      <c r="MKO896" s="14"/>
      <c r="MKP896" s="14"/>
      <c r="MKQ896" s="14"/>
      <c r="MKR896" s="14"/>
      <c r="MKS896" s="14"/>
      <c r="MKT896" s="14"/>
      <c r="MKU896" s="14"/>
      <c r="MKV896" s="14"/>
      <c r="MKW896" s="14"/>
      <c r="MKX896" s="14"/>
      <c r="MKY896" s="14"/>
      <c r="MKZ896" s="14"/>
      <c r="MLA896" s="14"/>
      <c r="MLB896" s="14"/>
      <c r="MLC896" s="14"/>
      <c r="MLD896" s="14"/>
      <c r="MLE896" s="14"/>
      <c r="MLF896" s="14"/>
      <c r="MLG896" s="14"/>
      <c r="MLH896" s="14"/>
      <c r="MLI896" s="14"/>
      <c r="MLJ896" s="14"/>
      <c r="MLK896" s="14"/>
      <c r="MLL896" s="14"/>
      <c r="MLM896" s="14"/>
      <c r="MLN896" s="14"/>
      <c r="MLO896" s="14"/>
      <c r="MLP896" s="14"/>
      <c r="MLQ896" s="14"/>
      <c r="MLR896" s="14"/>
      <c r="MLS896" s="14"/>
      <c r="MLT896" s="14"/>
      <c r="MLU896" s="14"/>
      <c r="MLV896" s="14"/>
      <c r="MLW896" s="14"/>
      <c r="MLX896" s="14"/>
      <c r="MLY896" s="14"/>
      <c r="MLZ896" s="14"/>
      <c r="MMA896" s="14"/>
      <c r="MMB896" s="14"/>
      <c r="MMC896" s="14"/>
      <c r="MMD896" s="14"/>
      <c r="MME896" s="14"/>
      <c r="MMF896" s="14"/>
      <c r="MMG896" s="14"/>
      <c r="MMH896" s="14"/>
      <c r="MMI896" s="14"/>
      <c r="MMJ896" s="14"/>
      <c r="MMK896" s="14"/>
      <c r="MML896" s="14"/>
      <c r="MMM896" s="14"/>
      <c r="MMN896" s="14"/>
      <c r="MMO896" s="14"/>
      <c r="MMP896" s="14"/>
      <c r="MMQ896" s="14"/>
      <c r="MMR896" s="14"/>
      <c r="MMS896" s="14"/>
      <c r="MMT896" s="14"/>
      <c r="MMU896" s="14"/>
      <c r="MMV896" s="14"/>
      <c r="MMW896" s="14"/>
      <c r="MMX896" s="14"/>
      <c r="MMY896" s="14"/>
      <c r="MMZ896" s="14"/>
      <c r="MNA896" s="14"/>
      <c r="MNB896" s="14"/>
      <c r="MNC896" s="14"/>
      <c r="MND896" s="14"/>
      <c r="MNE896" s="14"/>
      <c r="MNF896" s="14"/>
      <c r="MNG896" s="14"/>
      <c r="MNH896" s="14"/>
      <c r="MNI896" s="14"/>
      <c r="MNJ896" s="14"/>
      <c r="MNK896" s="14"/>
      <c r="MNL896" s="14"/>
      <c r="MNM896" s="14"/>
      <c r="MNN896" s="14"/>
      <c r="MNO896" s="14"/>
      <c r="MNP896" s="14"/>
      <c r="MNQ896" s="14"/>
      <c r="MNR896" s="14"/>
      <c r="MNS896" s="14"/>
      <c r="MNT896" s="14"/>
      <c r="MNU896" s="14"/>
      <c r="MNV896" s="14"/>
      <c r="MNW896" s="14"/>
      <c r="MNX896" s="14"/>
      <c r="MNY896" s="14"/>
      <c r="MNZ896" s="14"/>
      <c r="MOA896" s="14"/>
      <c r="MOB896" s="14"/>
      <c r="MOC896" s="14"/>
      <c r="MOD896" s="14"/>
      <c r="MOE896" s="14"/>
      <c r="MOF896" s="14"/>
      <c r="MOG896" s="14"/>
      <c r="MOH896" s="14"/>
      <c r="MOI896" s="14"/>
      <c r="MOJ896" s="14"/>
      <c r="MOK896" s="14"/>
      <c r="MOL896" s="14"/>
      <c r="MOM896" s="14"/>
      <c r="MON896" s="14"/>
      <c r="MOO896" s="14"/>
      <c r="MOP896" s="14"/>
      <c r="MOQ896" s="14"/>
      <c r="MOR896" s="14"/>
      <c r="MOS896" s="14"/>
      <c r="MOT896" s="14"/>
      <c r="MOU896" s="14"/>
      <c r="MOV896" s="14"/>
      <c r="MOW896" s="14"/>
      <c r="MOX896" s="14"/>
      <c r="MOY896" s="14"/>
      <c r="MOZ896" s="14"/>
      <c r="MPA896" s="14"/>
      <c r="MPB896" s="14"/>
      <c r="MPC896" s="14"/>
      <c r="MPD896" s="14"/>
      <c r="MPE896" s="14"/>
      <c r="MPF896" s="14"/>
      <c r="MPG896" s="14"/>
      <c r="MPH896" s="14"/>
      <c r="MPI896" s="14"/>
      <c r="MPJ896" s="14"/>
      <c r="MPK896" s="14"/>
      <c r="MPL896" s="14"/>
      <c r="MPM896" s="14"/>
      <c r="MPN896" s="14"/>
      <c r="MPO896" s="14"/>
      <c r="MPP896" s="14"/>
      <c r="MPQ896" s="14"/>
      <c r="MPR896" s="14"/>
      <c r="MPS896" s="14"/>
      <c r="MPT896" s="14"/>
      <c r="MPU896" s="14"/>
      <c r="MPV896" s="14"/>
      <c r="MPW896" s="14"/>
      <c r="MPX896" s="14"/>
      <c r="MPY896" s="14"/>
      <c r="MPZ896" s="14"/>
      <c r="MQA896" s="14"/>
      <c r="MQB896" s="14"/>
      <c r="MQC896" s="14"/>
      <c r="MQD896" s="14"/>
      <c r="MQE896" s="14"/>
      <c r="MQF896" s="14"/>
      <c r="MQG896" s="14"/>
      <c r="MQH896" s="14"/>
      <c r="MQI896" s="14"/>
      <c r="MQJ896" s="14"/>
      <c r="MQK896" s="14"/>
      <c r="MQL896" s="14"/>
      <c r="MQM896" s="14"/>
      <c r="MQN896" s="14"/>
      <c r="MQO896" s="14"/>
      <c r="MQP896" s="14"/>
      <c r="MQQ896" s="14"/>
      <c r="MQR896" s="14"/>
      <c r="MQS896" s="14"/>
      <c r="MQT896" s="14"/>
      <c r="MQU896" s="14"/>
      <c r="MQV896" s="14"/>
      <c r="MQW896" s="14"/>
      <c r="MQX896" s="14"/>
      <c r="MQY896" s="14"/>
      <c r="MQZ896" s="14"/>
      <c r="MRA896" s="14"/>
      <c r="MRB896" s="14"/>
      <c r="MRC896" s="14"/>
      <c r="MRD896" s="14"/>
      <c r="MRE896" s="14"/>
      <c r="MRF896" s="14"/>
      <c r="MRG896" s="14"/>
      <c r="MRH896" s="14"/>
      <c r="MRI896" s="14"/>
      <c r="MRJ896" s="14"/>
      <c r="MRK896" s="14"/>
      <c r="MRL896" s="14"/>
      <c r="MRM896" s="14"/>
      <c r="MRN896" s="14"/>
      <c r="MRO896" s="14"/>
      <c r="MRP896" s="14"/>
      <c r="MRQ896" s="14"/>
      <c r="MRR896" s="14"/>
      <c r="MRS896" s="14"/>
      <c r="MRT896" s="14"/>
      <c r="MRU896" s="14"/>
      <c r="MRV896" s="14"/>
      <c r="MRW896" s="14"/>
      <c r="MRX896" s="14"/>
      <c r="MRY896" s="14"/>
      <c r="MRZ896" s="14"/>
      <c r="MSA896" s="14"/>
      <c r="MSB896" s="14"/>
      <c r="MSC896" s="14"/>
      <c r="MSD896" s="14"/>
      <c r="MSE896" s="14"/>
      <c r="MSF896" s="14"/>
      <c r="MSG896" s="14"/>
      <c r="MSH896" s="14"/>
      <c r="MSI896" s="14"/>
      <c r="MSJ896" s="14"/>
      <c r="MSK896" s="14"/>
      <c r="MSL896" s="14"/>
      <c r="MSM896" s="14"/>
      <c r="MSN896" s="14"/>
      <c r="MSO896" s="14"/>
      <c r="MSP896" s="14"/>
      <c r="MSQ896" s="14"/>
      <c r="MSR896" s="14"/>
      <c r="MSS896" s="14"/>
      <c r="MST896" s="14"/>
      <c r="MSU896" s="14"/>
      <c r="MSV896" s="14"/>
      <c r="MSW896" s="14"/>
      <c r="MSX896" s="14"/>
      <c r="MSY896" s="14"/>
      <c r="MSZ896" s="14"/>
      <c r="MTA896" s="14"/>
      <c r="MTB896" s="14"/>
      <c r="MTC896" s="14"/>
      <c r="MTD896" s="14"/>
      <c r="MTE896" s="14"/>
      <c r="MTF896" s="14"/>
      <c r="MTG896" s="14"/>
      <c r="MTH896" s="14"/>
      <c r="MTI896" s="14"/>
      <c r="MTJ896" s="14"/>
      <c r="MTK896" s="14"/>
      <c r="MTL896" s="14"/>
      <c r="MTM896" s="14"/>
      <c r="MTN896" s="14"/>
      <c r="MTO896" s="14"/>
      <c r="MTP896" s="14"/>
      <c r="MTQ896" s="14"/>
      <c r="MTR896" s="14"/>
      <c r="MTS896" s="14"/>
      <c r="MTT896" s="14"/>
      <c r="MTU896" s="14"/>
      <c r="MTV896" s="14"/>
      <c r="MTW896" s="14"/>
      <c r="MTX896" s="14"/>
      <c r="MTY896" s="14"/>
      <c r="MTZ896" s="14"/>
      <c r="MUA896" s="14"/>
      <c r="MUB896" s="14"/>
      <c r="MUC896" s="14"/>
      <c r="MUD896" s="14"/>
      <c r="MUE896" s="14"/>
      <c r="MUF896" s="14"/>
      <c r="MUG896" s="14"/>
      <c r="MUH896" s="14"/>
      <c r="MUI896" s="14"/>
      <c r="MUJ896" s="14"/>
      <c r="MUK896" s="14"/>
      <c r="MUL896" s="14"/>
      <c r="MUM896" s="14"/>
      <c r="MUN896" s="14"/>
      <c r="MUO896" s="14"/>
      <c r="MUP896" s="14"/>
      <c r="MUQ896" s="14"/>
      <c r="MUR896" s="14"/>
      <c r="MUS896" s="14"/>
      <c r="MUT896" s="14"/>
      <c r="MUU896" s="14"/>
      <c r="MUV896" s="14"/>
      <c r="MUW896" s="14"/>
      <c r="MUX896" s="14"/>
      <c r="MUY896" s="14"/>
      <c r="MUZ896" s="14"/>
      <c r="MVA896" s="14"/>
      <c r="MVB896" s="14"/>
      <c r="MVC896" s="14"/>
      <c r="MVD896" s="14"/>
      <c r="MVE896" s="14"/>
      <c r="MVF896" s="14"/>
      <c r="MVG896" s="14"/>
      <c r="MVH896" s="14"/>
      <c r="MVI896" s="14"/>
      <c r="MVJ896" s="14"/>
      <c r="MVK896" s="14"/>
      <c r="MVL896" s="14"/>
      <c r="MVM896" s="14"/>
      <c r="MVN896" s="14"/>
      <c r="MVO896" s="14"/>
      <c r="MVP896" s="14"/>
      <c r="MVQ896" s="14"/>
      <c r="MVR896" s="14"/>
      <c r="MVS896" s="14"/>
      <c r="MVT896" s="14"/>
      <c r="MVU896" s="14"/>
      <c r="MVV896" s="14"/>
      <c r="MVW896" s="14"/>
      <c r="MVX896" s="14"/>
      <c r="MVY896" s="14"/>
      <c r="MVZ896" s="14"/>
      <c r="MWA896" s="14"/>
      <c r="MWB896" s="14"/>
      <c r="MWC896" s="14"/>
      <c r="MWD896" s="14"/>
      <c r="MWE896" s="14"/>
      <c r="MWF896" s="14"/>
      <c r="MWG896" s="14"/>
      <c r="MWH896" s="14"/>
      <c r="MWI896" s="14"/>
      <c r="MWJ896" s="14"/>
      <c r="MWK896" s="14"/>
      <c r="MWL896" s="14"/>
      <c r="MWM896" s="14"/>
      <c r="MWN896" s="14"/>
      <c r="MWO896" s="14"/>
      <c r="MWP896" s="14"/>
      <c r="MWQ896" s="14"/>
      <c r="MWR896" s="14"/>
      <c r="MWS896" s="14"/>
      <c r="MWT896" s="14"/>
      <c r="MWU896" s="14"/>
      <c r="MWV896" s="14"/>
      <c r="MWW896" s="14"/>
      <c r="MWX896" s="14"/>
      <c r="MWY896" s="14"/>
      <c r="MWZ896" s="14"/>
      <c r="MXA896" s="14"/>
      <c r="MXB896" s="14"/>
      <c r="MXC896" s="14"/>
      <c r="MXD896" s="14"/>
      <c r="MXE896" s="14"/>
      <c r="MXF896" s="14"/>
      <c r="MXG896" s="14"/>
      <c r="MXH896" s="14"/>
      <c r="MXI896" s="14"/>
      <c r="MXJ896" s="14"/>
      <c r="MXK896" s="14"/>
      <c r="MXL896" s="14"/>
      <c r="MXM896" s="14"/>
      <c r="MXN896" s="14"/>
      <c r="MXO896" s="14"/>
      <c r="MXP896" s="14"/>
      <c r="MXQ896" s="14"/>
      <c r="MXR896" s="14"/>
      <c r="MXS896" s="14"/>
      <c r="MXT896" s="14"/>
      <c r="MXU896" s="14"/>
      <c r="MXV896" s="14"/>
      <c r="MXW896" s="14"/>
      <c r="MXX896" s="14"/>
      <c r="MXY896" s="14"/>
      <c r="MXZ896" s="14"/>
      <c r="MYA896" s="14"/>
      <c r="MYB896" s="14"/>
      <c r="MYC896" s="14"/>
      <c r="MYD896" s="14"/>
      <c r="MYE896" s="14"/>
      <c r="MYF896" s="14"/>
      <c r="MYG896" s="14"/>
      <c r="MYH896" s="14"/>
      <c r="MYI896" s="14"/>
      <c r="MYJ896" s="14"/>
      <c r="MYK896" s="14"/>
      <c r="MYL896" s="14"/>
      <c r="MYM896" s="14"/>
      <c r="MYN896" s="14"/>
      <c r="MYO896" s="14"/>
      <c r="MYP896" s="14"/>
      <c r="MYQ896" s="14"/>
      <c r="MYR896" s="14"/>
      <c r="MYS896" s="14"/>
      <c r="MYT896" s="14"/>
      <c r="MYU896" s="14"/>
      <c r="MYV896" s="14"/>
      <c r="MYW896" s="14"/>
      <c r="MYX896" s="14"/>
      <c r="MYY896" s="14"/>
      <c r="MYZ896" s="14"/>
      <c r="MZA896" s="14"/>
      <c r="MZB896" s="14"/>
      <c r="MZC896" s="14"/>
      <c r="MZD896" s="14"/>
      <c r="MZE896" s="14"/>
      <c r="MZF896" s="14"/>
      <c r="MZG896" s="14"/>
      <c r="MZH896" s="14"/>
      <c r="MZI896" s="14"/>
      <c r="MZJ896" s="14"/>
      <c r="MZK896" s="14"/>
      <c r="MZL896" s="14"/>
      <c r="MZM896" s="14"/>
      <c r="MZN896" s="14"/>
      <c r="MZO896" s="14"/>
      <c r="MZP896" s="14"/>
      <c r="MZQ896" s="14"/>
      <c r="MZR896" s="14"/>
      <c r="MZS896" s="14"/>
      <c r="MZT896" s="14"/>
      <c r="MZU896" s="14"/>
      <c r="MZV896" s="14"/>
      <c r="MZW896" s="14"/>
      <c r="MZX896" s="14"/>
      <c r="MZY896" s="14"/>
      <c r="MZZ896" s="14"/>
      <c r="NAA896" s="14"/>
      <c r="NAB896" s="14"/>
      <c r="NAC896" s="14"/>
      <c r="NAD896" s="14"/>
      <c r="NAE896" s="14"/>
      <c r="NAF896" s="14"/>
      <c r="NAG896" s="14"/>
      <c r="NAH896" s="14"/>
      <c r="NAI896" s="14"/>
      <c r="NAJ896" s="14"/>
      <c r="NAK896" s="14"/>
      <c r="NAL896" s="14"/>
      <c r="NAM896" s="14"/>
      <c r="NAN896" s="14"/>
      <c r="NAO896" s="14"/>
      <c r="NAP896" s="14"/>
      <c r="NAQ896" s="14"/>
      <c r="NAR896" s="14"/>
      <c r="NAS896" s="14"/>
      <c r="NAT896" s="14"/>
      <c r="NAU896" s="14"/>
      <c r="NAV896" s="14"/>
      <c r="NAW896" s="14"/>
      <c r="NAX896" s="14"/>
      <c r="NAY896" s="14"/>
      <c r="NAZ896" s="14"/>
      <c r="NBA896" s="14"/>
      <c r="NBB896" s="14"/>
      <c r="NBC896" s="14"/>
      <c r="NBD896" s="14"/>
      <c r="NBE896" s="14"/>
      <c r="NBF896" s="14"/>
      <c r="NBG896" s="14"/>
      <c r="NBH896" s="14"/>
      <c r="NBI896" s="14"/>
      <c r="NBJ896" s="14"/>
      <c r="NBK896" s="14"/>
      <c r="NBL896" s="14"/>
      <c r="NBM896" s="14"/>
      <c r="NBN896" s="14"/>
      <c r="NBO896" s="14"/>
      <c r="NBP896" s="14"/>
      <c r="NBQ896" s="14"/>
      <c r="NBR896" s="14"/>
      <c r="NBS896" s="14"/>
      <c r="NBT896" s="14"/>
      <c r="NBU896" s="14"/>
      <c r="NBV896" s="14"/>
      <c r="NBW896" s="14"/>
      <c r="NBX896" s="14"/>
      <c r="NBY896" s="14"/>
      <c r="NBZ896" s="14"/>
      <c r="NCA896" s="14"/>
      <c r="NCB896" s="14"/>
      <c r="NCC896" s="14"/>
      <c r="NCD896" s="14"/>
      <c r="NCE896" s="14"/>
      <c r="NCF896" s="14"/>
      <c r="NCG896" s="14"/>
      <c r="NCH896" s="14"/>
      <c r="NCI896" s="14"/>
      <c r="NCJ896" s="14"/>
      <c r="NCK896" s="14"/>
      <c r="NCL896" s="14"/>
      <c r="NCM896" s="14"/>
      <c r="NCN896" s="14"/>
      <c r="NCO896" s="14"/>
      <c r="NCP896" s="14"/>
      <c r="NCQ896" s="14"/>
      <c r="NCR896" s="14"/>
      <c r="NCS896" s="14"/>
      <c r="NCT896" s="14"/>
      <c r="NCU896" s="14"/>
      <c r="NCV896" s="14"/>
      <c r="NCW896" s="14"/>
      <c r="NCX896" s="14"/>
      <c r="NCY896" s="14"/>
      <c r="NCZ896" s="14"/>
      <c r="NDA896" s="14"/>
      <c r="NDB896" s="14"/>
      <c r="NDC896" s="14"/>
      <c r="NDD896" s="14"/>
      <c r="NDE896" s="14"/>
      <c r="NDF896" s="14"/>
      <c r="NDG896" s="14"/>
      <c r="NDH896" s="14"/>
      <c r="NDI896" s="14"/>
      <c r="NDJ896" s="14"/>
      <c r="NDK896" s="14"/>
      <c r="NDL896" s="14"/>
      <c r="NDM896" s="14"/>
      <c r="NDN896" s="14"/>
      <c r="NDO896" s="14"/>
      <c r="NDP896" s="14"/>
      <c r="NDQ896" s="14"/>
      <c r="NDR896" s="14"/>
      <c r="NDS896" s="14"/>
      <c r="NDT896" s="14"/>
      <c r="NDU896" s="14"/>
      <c r="NDV896" s="14"/>
      <c r="NDW896" s="14"/>
      <c r="NDX896" s="14"/>
      <c r="NDY896" s="14"/>
      <c r="NDZ896" s="14"/>
      <c r="NEA896" s="14"/>
      <c r="NEB896" s="14"/>
      <c r="NEC896" s="14"/>
      <c r="NED896" s="14"/>
      <c r="NEE896" s="14"/>
      <c r="NEF896" s="14"/>
      <c r="NEG896" s="14"/>
      <c r="NEH896" s="14"/>
      <c r="NEI896" s="14"/>
      <c r="NEJ896" s="14"/>
      <c r="NEK896" s="14"/>
      <c r="NEL896" s="14"/>
      <c r="NEM896" s="14"/>
      <c r="NEN896" s="14"/>
      <c r="NEO896" s="14"/>
      <c r="NEP896" s="14"/>
      <c r="NEQ896" s="14"/>
      <c r="NER896" s="14"/>
      <c r="NES896" s="14"/>
      <c r="NET896" s="14"/>
      <c r="NEU896" s="14"/>
      <c r="NEV896" s="14"/>
      <c r="NEW896" s="14"/>
      <c r="NEX896" s="14"/>
      <c r="NEY896" s="14"/>
      <c r="NEZ896" s="14"/>
      <c r="NFA896" s="14"/>
      <c r="NFB896" s="14"/>
      <c r="NFC896" s="14"/>
      <c r="NFD896" s="14"/>
      <c r="NFE896" s="14"/>
      <c r="NFF896" s="14"/>
      <c r="NFG896" s="14"/>
      <c r="NFH896" s="14"/>
      <c r="NFI896" s="14"/>
      <c r="NFJ896" s="14"/>
      <c r="NFK896" s="14"/>
      <c r="NFL896" s="14"/>
      <c r="NFM896" s="14"/>
      <c r="NFN896" s="14"/>
      <c r="NFO896" s="14"/>
      <c r="NFP896" s="14"/>
      <c r="NFQ896" s="14"/>
      <c r="NFR896" s="14"/>
      <c r="NFS896" s="14"/>
      <c r="NFT896" s="14"/>
      <c r="NFU896" s="14"/>
      <c r="NFV896" s="14"/>
      <c r="NFW896" s="14"/>
      <c r="NFX896" s="14"/>
      <c r="NFY896" s="14"/>
      <c r="NFZ896" s="14"/>
      <c r="NGA896" s="14"/>
      <c r="NGB896" s="14"/>
      <c r="NGC896" s="14"/>
      <c r="NGD896" s="14"/>
      <c r="NGE896" s="14"/>
      <c r="NGF896" s="14"/>
      <c r="NGG896" s="14"/>
      <c r="NGH896" s="14"/>
      <c r="NGI896" s="14"/>
      <c r="NGJ896" s="14"/>
      <c r="NGK896" s="14"/>
      <c r="NGL896" s="14"/>
      <c r="NGM896" s="14"/>
      <c r="NGN896" s="14"/>
      <c r="NGO896" s="14"/>
      <c r="NGP896" s="14"/>
      <c r="NGQ896" s="14"/>
      <c r="NGR896" s="14"/>
      <c r="NGS896" s="14"/>
      <c r="NGT896" s="14"/>
      <c r="NGU896" s="14"/>
      <c r="NGV896" s="14"/>
      <c r="NGW896" s="14"/>
      <c r="NGX896" s="14"/>
      <c r="NGY896" s="14"/>
      <c r="NGZ896" s="14"/>
      <c r="NHA896" s="14"/>
      <c r="NHB896" s="14"/>
      <c r="NHC896" s="14"/>
      <c r="NHD896" s="14"/>
      <c r="NHE896" s="14"/>
      <c r="NHF896" s="14"/>
      <c r="NHG896" s="14"/>
      <c r="NHH896" s="14"/>
      <c r="NHI896" s="14"/>
      <c r="NHJ896" s="14"/>
      <c r="NHK896" s="14"/>
      <c r="NHL896" s="14"/>
      <c r="NHM896" s="14"/>
      <c r="NHN896" s="14"/>
      <c r="NHO896" s="14"/>
      <c r="NHP896" s="14"/>
      <c r="NHQ896" s="14"/>
      <c r="NHR896" s="14"/>
      <c r="NHS896" s="14"/>
      <c r="NHT896" s="14"/>
      <c r="NHU896" s="14"/>
      <c r="NHV896" s="14"/>
      <c r="NHW896" s="14"/>
      <c r="NHX896" s="14"/>
      <c r="NHY896" s="14"/>
      <c r="NHZ896" s="14"/>
      <c r="NIA896" s="14"/>
      <c r="NIB896" s="14"/>
      <c r="NIC896" s="14"/>
      <c r="NID896" s="14"/>
      <c r="NIE896" s="14"/>
      <c r="NIF896" s="14"/>
      <c r="NIG896" s="14"/>
      <c r="NIH896" s="14"/>
      <c r="NII896" s="14"/>
      <c r="NIJ896" s="14"/>
      <c r="NIK896" s="14"/>
      <c r="NIL896" s="14"/>
      <c r="NIM896" s="14"/>
      <c r="NIN896" s="14"/>
      <c r="NIO896" s="14"/>
      <c r="NIP896" s="14"/>
      <c r="NIQ896" s="14"/>
      <c r="NIR896" s="14"/>
      <c r="NIS896" s="14"/>
      <c r="NIT896" s="14"/>
      <c r="NIU896" s="14"/>
      <c r="NIV896" s="14"/>
      <c r="NIW896" s="14"/>
      <c r="NIX896" s="14"/>
      <c r="NIY896" s="14"/>
      <c r="NIZ896" s="14"/>
      <c r="NJA896" s="14"/>
      <c r="NJB896" s="14"/>
      <c r="NJC896" s="14"/>
      <c r="NJD896" s="14"/>
      <c r="NJE896" s="14"/>
      <c r="NJF896" s="14"/>
      <c r="NJG896" s="14"/>
      <c r="NJH896" s="14"/>
      <c r="NJI896" s="14"/>
      <c r="NJJ896" s="14"/>
      <c r="NJK896" s="14"/>
      <c r="NJL896" s="14"/>
      <c r="NJM896" s="14"/>
      <c r="NJN896" s="14"/>
      <c r="NJO896" s="14"/>
      <c r="NJP896" s="14"/>
      <c r="NJQ896" s="14"/>
      <c r="NJR896" s="14"/>
      <c r="NJS896" s="14"/>
      <c r="NJT896" s="14"/>
      <c r="NJU896" s="14"/>
      <c r="NJV896" s="14"/>
      <c r="NJW896" s="14"/>
      <c r="NJX896" s="14"/>
      <c r="NJY896" s="14"/>
      <c r="NJZ896" s="14"/>
      <c r="NKA896" s="14"/>
      <c r="NKB896" s="14"/>
      <c r="NKC896" s="14"/>
      <c r="NKD896" s="14"/>
      <c r="NKE896" s="14"/>
      <c r="NKF896" s="14"/>
      <c r="NKG896" s="14"/>
      <c r="NKH896" s="14"/>
      <c r="NKI896" s="14"/>
      <c r="NKJ896" s="14"/>
      <c r="NKK896" s="14"/>
      <c r="NKL896" s="14"/>
      <c r="NKM896" s="14"/>
      <c r="NKN896" s="14"/>
      <c r="NKO896" s="14"/>
      <c r="NKP896" s="14"/>
      <c r="NKQ896" s="14"/>
      <c r="NKR896" s="14"/>
      <c r="NKS896" s="14"/>
      <c r="NKT896" s="14"/>
      <c r="NKU896" s="14"/>
      <c r="NKV896" s="14"/>
      <c r="NKW896" s="14"/>
      <c r="NKX896" s="14"/>
      <c r="NKY896" s="14"/>
      <c r="NKZ896" s="14"/>
      <c r="NLA896" s="14"/>
      <c r="NLB896" s="14"/>
      <c r="NLC896" s="14"/>
      <c r="NLD896" s="14"/>
      <c r="NLE896" s="14"/>
      <c r="NLF896" s="14"/>
      <c r="NLG896" s="14"/>
      <c r="NLH896" s="14"/>
      <c r="NLI896" s="14"/>
      <c r="NLJ896" s="14"/>
      <c r="NLK896" s="14"/>
      <c r="NLL896" s="14"/>
      <c r="NLM896" s="14"/>
      <c r="NLN896" s="14"/>
      <c r="NLO896" s="14"/>
      <c r="NLP896" s="14"/>
      <c r="NLQ896" s="14"/>
      <c r="NLR896" s="14"/>
      <c r="NLS896" s="14"/>
      <c r="NLT896" s="14"/>
      <c r="NLU896" s="14"/>
      <c r="NLV896" s="14"/>
      <c r="NLW896" s="14"/>
      <c r="NLX896" s="14"/>
      <c r="NLY896" s="14"/>
      <c r="NLZ896" s="14"/>
      <c r="NMA896" s="14"/>
      <c r="NMB896" s="14"/>
      <c r="NMC896" s="14"/>
      <c r="NMD896" s="14"/>
      <c r="NME896" s="14"/>
      <c r="NMF896" s="14"/>
      <c r="NMG896" s="14"/>
      <c r="NMH896" s="14"/>
      <c r="NMI896" s="14"/>
      <c r="NMJ896" s="14"/>
      <c r="NMK896" s="14"/>
      <c r="NML896" s="14"/>
      <c r="NMM896" s="14"/>
      <c r="NMN896" s="14"/>
      <c r="NMO896" s="14"/>
      <c r="NMP896" s="14"/>
      <c r="NMQ896" s="14"/>
      <c r="NMR896" s="14"/>
      <c r="NMS896" s="14"/>
      <c r="NMT896" s="14"/>
      <c r="NMU896" s="14"/>
      <c r="NMV896" s="14"/>
      <c r="NMW896" s="14"/>
      <c r="NMX896" s="14"/>
      <c r="NMY896" s="14"/>
      <c r="NMZ896" s="14"/>
      <c r="NNA896" s="14"/>
      <c r="NNB896" s="14"/>
      <c r="NNC896" s="14"/>
      <c r="NND896" s="14"/>
      <c r="NNE896" s="14"/>
      <c r="NNF896" s="14"/>
      <c r="NNG896" s="14"/>
      <c r="NNH896" s="14"/>
      <c r="NNI896" s="14"/>
      <c r="NNJ896" s="14"/>
      <c r="NNK896" s="14"/>
      <c r="NNL896" s="14"/>
      <c r="NNM896" s="14"/>
      <c r="NNN896" s="14"/>
      <c r="NNO896" s="14"/>
      <c r="NNP896" s="14"/>
      <c r="NNQ896" s="14"/>
      <c r="NNR896" s="14"/>
      <c r="NNS896" s="14"/>
      <c r="NNT896" s="14"/>
      <c r="NNU896" s="14"/>
      <c r="NNV896" s="14"/>
      <c r="NNW896" s="14"/>
      <c r="NNX896" s="14"/>
      <c r="NNY896" s="14"/>
      <c r="NNZ896" s="14"/>
      <c r="NOA896" s="14"/>
      <c r="NOB896" s="14"/>
      <c r="NOC896" s="14"/>
      <c r="NOD896" s="14"/>
      <c r="NOE896" s="14"/>
      <c r="NOF896" s="14"/>
      <c r="NOG896" s="14"/>
      <c r="NOH896" s="14"/>
      <c r="NOI896" s="14"/>
      <c r="NOJ896" s="14"/>
      <c r="NOK896" s="14"/>
      <c r="NOL896" s="14"/>
      <c r="NOM896" s="14"/>
      <c r="NON896" s="14"/>
      <c r="NOO896" s="14"/>
      <c r="NOP896" s="14"/>
      <c r="NOQ896" s="14"/>
      <c r="NOR896" s="14"/>
      <c r="NOS896" s="14"/>
      <c r="NOT896" s="14"/>
      <c r="NOU896" s="14"/>
      <c r="NOV896" s="14"/>
      <c r="NOW896" s="14"/>
      <c r="NOX896" s="14"/>
      <c r="NOY896" s="14"/>
      <c r="NOZ896" s="14"/>
      <c r="NPA896" s="14"/>
      <c r="NPB896" s="14"/>
      <c r="NPC896" s="14"/>
      <c r="NPD896" s="14"/>
      <c r="NPE896" s="14"/>
      <c r="NPF896" s="14"/>
      <c r="NPG896" s="14"/>
      <c r="NPH896" s="14"/>
      <c r="NPI896" s="14"/>
      <c r="NPJ896" s="14"/>
      <c r="NPK896" s="14"/>
      <c r="NPL896" s="14"/>
      <c r="NPM896" s="14"/>
      <c r="NPN896" s="14"/>
      <c r="NPO896" s="14"/>
      <c r="NPP896" s="14"/>
      <c r="NPQ896" s="14"/>
      <c r="NPR896" s="14"/>
      <c r="NPS896" s="14"/>
      <c r="NPT896" s="14"/>
      <c r="NPU896" s="14"/>
      <c r="NPV896" s="14"/>
      <c r="NPW896" s="14"/>
      <c r="NPX896" s="14"/>
      <c r="NPY896" s="14"/>
      <c r="NPZ896" s="14"/>
      <c r="NQA896" s="14"/>
      <c r="NQB896" s="14"/>
      <c r="NQC896" s="14"/>
      <c r="NQD896" s="14"/>
      <c r="NQE896" s="14"/>
      <c r="NQF896" s="14"/>
      <c r="NQG896" s="14"/>
      <c r="NQH896" s="14"/>
      <c r="NQI896" s="14"/>
      <c r="NQJ896" s="14"/>
      <c r="NQK896" s="14"/>
      <c r="NQL896" s="14"/>
      <c r="NQM896" s="14"/>
      <c r="NQN896" s="14"/>
      <c r="NQO896" s="14"/>
      <c r="NQP896" s="14"/>
      <c r="NQQ896" s="14"/>
      <c r="NQR896" s="14"/>
      <c r="NQS896" s="14"/>
      <c r="NQT896" s="14"/>
      <c r="NQU896" s="14"/>
      <c r="NQV896" s="14"/>
      <c r="NQW896" s="14"/>
      <c r="NQX896" s="14"/>
      <c r="NQY896" s="14"/>
      <c r="NQZ896" s="14"/>
      <c r="NRA896" s="14"/>
      <c r="NRB896" s="14"/>
      <c r="NRC896" s="14"/>
      <c r="NRD896" s="14"/>
      <c r="NRE896" s="14"/>
      <c r="NRF896" s="14"/>
      <c r="NRG896" s="14"/>
      <c r="NRH896" s="14"/>
      <c r="NRI896" s="14"/>
      <c r="NRJ896" s="14"/>
      <c r="NRK896" s="14"/>
      <c r="NRL896" s="14"/>
      <c r="NRM896" s="14"/>
      <c r="NRN896" s="14"/>
      <c r="NRO896" s="14"/>
      <c r="NRP896" s="14"/>
      <c r="NRQ896" s="14"/>
      <c r="NRR896" s="14"/>
      <c r="NRS896" s="14"/>
      <c r="NRT896" s="14"/>
      <c r="NRU896" s="14"/>
      <c r="NRV896" s="14"/>
      <c r="NRW896" s="14"/>
      <c r="NRX896" s="14"/>
      <c r="NRY896" s="14"/>
      <c r="NRZ896" s="14"/>
      <c r="NSA896" s="14"/>
      <c r="NSB896" s="14"/>
      <c r="NSC896" s="14"/>
      <c r="NSD896" s="14"/>
      <c r="NSE896" s="14"/>
      <c r="NSF896" s="14"/>
      <c r="NSG896" s="14"/>
      <c r="NSH896" s="14"/>
      <c r="NSI896" s="14"/>
      <c r="NSJ896" s="14"/>
      <c r="NSK896" s="14"/>
      <c r="NSL896" s="14"/>
      <c r="NSM896" s="14"/>
      <c r="NSN896" s="14"/>
      <c r="NSO896" s="14"/>
      <c r="NSP896" s="14"/>
      <c r="NSQ896" s="14"/>
      <c r="NSR896" s="14"/>
      <c r="NSS896" s="14"/>
      <c r="NST896" s="14"/>
      <c r="NSU896" s="14"/>
      <c r="NSV896" s="14"/>
      <c r="NSW896" s="14"/>
      <c r="NSX896" s="14"/>
      <c r="NSY896" s="14"/>
      <c r="NSZ896" s="14"/>
      <c r="NTA896" s="14"/>
      <c r="NTB896" s="14"/>
      <c r="NTC896" s="14"/>
      <c r="NTD896" s="14"/>
      <c r="NTE896" s="14"/>
      <c r="NTF896" s="14"/>
      <c r="NTG896" s="14"/>
      <c r="NTH896" s="14"/>
      <c r="NTI896" s="14"/>
      <c r="NTJ896" s="14"/>
      <c r="NTK896" s="14"/>
      <c r="NTL896" s="14"/>
      <c r="NTM896" s="14"/>
      <c r="NTN896" s="14"/>
      <c r="NTO896" s="14"/>
      <c r="NTP896" s="14"/>
      <c r="NTQ896" s="14"/>
      <c r="NTR896" s="14"/>
      <c r="NTS896" s="14"/>
      <c r="NTT896" s="14"/>
      <c r="NTU896" s="14"/>
      <c r="NTV896" s="14"/>
      <c r="NTW896" s="14"/>
      <c r="NTX896" s="14"/>
      <c r="NTY896" s="14"/>
      <c r="NTZ896" s="14"/>
      <c r="NUA896" s="14"/>
      <c r="NUB896" s="14"/>
      <c r="NUC896" s="14"/>
      <c r="NUD896" s="14"/>
      <c r="NUE896" s="14"/>
      <c r="NUF896" s="14"/>
      <c r="NUG896" s="14"/>
      <c r="NUH896" s="14"/>
      <c r="NUI896" s="14"/>
      <c r="NUJ896" s="14"/>
      <c r="NUK896" s="14"/>
      <c r="NUL896" s="14"/>
      <c r="NUM896" s="14"/>
      <c r="NUN896" s="14"/>
      <c r="NUO896" s="14"/>
      <c r="NUP896" s="14"/>
      <c r="NUQ896" s="14"/>
      <c r="NUR896" s="14"/>
      <c r="NUS896" s="14"/>
      <c r="NUT896" s="14"/>
      <c r="NUU896" s="14"/>
      <c r="NUV896" s="14"/>
      <c r="NUW896" s="14"/>
      <c r="NUX896" s="14"/>
      <c r="NUY896" s="14"/>
      <c r="NUZ896" s="14"/>
      <c r="NVA896" s="14"/>
      <c r="NVB896" s="14"/>
      <c r="NVC896" s="14"/>
      <c r="NVD896" s="14"/>
      <c r="NVE896" s="14"/>
      <c r="NVF896" s="14"/>
      <c r="NVG896" s="14"/>
      <c r="NVH896" s="14"/>
      <c r="NVI896" s="14"/>
      <c r="NVJ896" s="14"/>
      <c r="NVK896" s="14"/>
      <c r="NVL896" s="14"/>
      <c r="NVM896" s="14"/>
      <c r="NVN896" s="14"/>
      <c r="NVO896" s="14"/>
      <c r="NVP896" s="14"/>
      <c r="NVQ896" s="14"/>
      <c r="NVR896" s="14"/>
      <c r="NVS896" s="14"/>
      <c r="NVT896" s="14"/>
      <c r="NVU896" s="14"/>
      <c r="NVV896" s="14"/>
      <c r="NVW896" s="14"/>
      <c r="NVX896" s="14"/>
      <c r="NVY896" s="14"/>
      <c r="NVZ896" s="14"/>
      <c r="NWA896" s="14"/>
      <c r="NWB896" s="14"/>
      <c r="NWC896" s="14"/>
      <c r="NWD896" s="14"/>
      <c r="NWE896" s="14"/>
      <c r="NWF896" s="14"/>
      <c r="NWG896" s="14"/>
      <c r="NWH896" s="14"/>
      <c r="NWI896" s="14"/>
      <c r="NWJ896" s="14"/>
      <c r="NWK896" s="14"/>
      <c r="NWL896" s="14"/>
      <c r="NWM896" s="14"/>
      <c r="NWN896" s="14"/>
      <c r="NWO896" s="14"/>
      <c r="NWP896" s="14"/>
      <c r="NWQ896" s="14"/>
      <c r="NWR896" s="14"/>
      <c r="NWS896" s="14"/>
      <c r="NWT896" s="14"/>
      <c r="NWU896" s="14"/>
      <c r="NWV896" s="14"/>
      <c r="NWW896" s="14"/>
      <c r="NWX896" s="14"/>
      <c r="NWY896" s="14"/>
      <c r="NWZ896" s="14"/>
      <c r="NXA896" s="14"/>
      <c r="NXB896" s="14"/>
      <c r="NXC896" s="14"/>
      <c r="NXD896" s="14"/>
      <c r="NXE896" s="14"/>
      <c r="NXF896" s="14"/>
      <c r="NXG896" s="14"/>
      <c r="NXH896" s="14"/>
      <c r="NXI896" s="14"/>
      <c r="NXJ896" s="14"/>
      <c r="NXK896" s="14"/>
      <c r="NXL896" s="14"/>
      <c r="NXM896" s="14"/>
      <c r="NXN896" s="14"/>
      <c r="NXO896" s="14"/>
      <c r="NXP896" s="14"/>
      <c r="NXQ896" s="14"/>
      <c r="NXR896" s="14"/>
      <c r="NXS896" s="14"/>
      <c r="NXT896" s="14"/>
      <c r="NXU896" s="14"/>
      <c r="NXV896" s="14"/>
      <c r="NXW896" s="14"/>
      <c r="NXX896" s="14"/>
      <c r="NXY896" s="14"/>
      <c r="NXZ896" s="14"/>
      <c r="NYA896" s="14"/>
      <c r="NYB896" s="14"/>
      <c r="NYC896" s="14"/>
      <c r="NYD896" s="14"/>
      <c r="NYE896" s="14"/>
      <c r="NYF896" s="14"/>
      <c r="NYG896" s="14"/>
      <c r="NYH896" s="14"/>
      <c r="NYI896" s="14"/>
      <c r="NYJ896" s="14"/>
      <c r="NYK896" s="14"/>
      <c r="NYL896" s="14"/>
      <c r="NYM896" s="14"/>
      <c r="NYN896" s="14"/>
      <c r="NYO896" s="14"/>
      <c r="NYP896" s="14"/>
      <c r="NYQ896" s="14"/>
      <c r="NYR896" s="14"/>
      <c r="NYS896" s="14"/>
      <c r="NYT896" s="14"/>
      <c r="NYU896" s="14"/>
      <c r="NYV896" s="14"/>
      <c r="NYW896" s="14"/>
      <c r="NYX896" s="14"/>
      <c r="NYY896" s="14"/>
      <c r="NYZ896" s="14"/>
      <c r="NZA896" s="14"/>
      <c r="NZB896" s="14"/>
      <c r="NZC896" s="14"/>
      <c r="NZD896" s="14"/>
      <c r="NZE896" s="14"/>
      <c r="NZF896" s="14"/>
      <c r="NZG896" s="14"/>
      <c r="NZH896" s="14"/>
      <c r="NZI896" s="14"/>
      <c r="NZJ896" s="14"/>
      <c r="NZK896" s="14"/>
      <c r="NZL896" s="14"/>
      <c r="NZM896" s="14"/>
      <c r="NZN896" s="14"/>
      <c r="NZO896" s="14"/>
      <c r="NZP896" s="14"/>
      <c r="NZQ896" s="14"/>
      <c r="NZR896" s="14"/>
      <c r="NZS896" s="14"/>
      <c r="NZT896" s="14"/>
      <c r="NZU896" s="14"/>
      <c r="NZV896" s="14"/>
      <c r="NZW896" s="14"/>
      <c r="NZX896" s="14"/>
      <c r="NZY896" s="14"/>
      <c r="NZZ896" s="14"/>
      <c r="OAA896" s="14"/>
      <c r="OAB896" s="14"/>
      <c r="OAC896" s="14"/>
      <c r="OAD896" s="14"/>
      <c r="OAE896" s="14"/>
      <c r="OAF896" s="14"/>
      <c r="OAG896" s="14"/>
      <c r="OAH896" s="14"/>
      <c r="OAI896" s="14"/>
      <c r="OAJ896" s="14"/>
      <c r="OAK896" s="14"/>
      <c r="OAL896" s="14"/>
      <c r="OAM896" s="14"/>
      <c r="OAN896" s="14"/>
      <c r="OAO896" s="14"/>
      <c r="OAP896" s="14"/>
      <c r="OAQ896" s="14"/>
      <c r="OAR896" s="14"/>
      <c r="OAS896" s="14"/>
      <c r="OAT896" s="14"/>
      <c r="OAU896" s="14"/>
      <c r="OAV896" s="14"/>
      <c r="OAW896" s="14"/>
      <c r="OAX896" s="14"/>
      <c r="OAY896" s="14"/>
      <c r="OAZ896" s="14"/>
      <c r="OBA896" s="14"/>
      <c r="OBB896" s="14"/>
      <c r="OBC896" s="14"/>
      <c r="OBD896" s="14"/>
      <c r="OBE896" s="14"/>
      <c r="OBF896" s="14"/>
      <c r="OBG896" s="14"/>
      <c r="OBH896" s="14"/>
      <c r="OBI896" s="14"/>
      <c r="OBJ896" s="14"/>
      <c r="OBK896" s="14"/>
      <c r="OBL896" s="14"/>
      <c r="OBM896" s="14"/>
      <c r="OBN896" s="14"/>
      <c r="OBO896" s="14"/>
      <c r="OBP896" s="14"/>
      <c r="OBQ896" s="14"/>
      <c r="OBR896" s="14"/>
      <c r="OBS896" s="14"/>
      <c r="OBT896" s="14"/>
      <c r="OBU896" s="14"/>
      <c r="OBV896" s="14"/>
      <c r="OBW896" s="14"/>
      <c r="OBX896" s="14"/>
      <c r="OBY896" s="14"/>
      <c r="OBZ896" s="14"/>
      <c r="OCA896" s="14"/>
      <c r="OCB896" s="14"/>
      <c r="OCC896" s="14"/>
      <c r="OCD896" s="14"/>
      <c r="OCE896" s="14"/>
      <c r="OCF896" s="14"/>
      <c r="OCG896" s="14"/>
      <c r="OCH896" s="14"/>
      <c r="OCI896" s="14"/>
      <c r="OCJ896" s="14"/>
      <c r="OCK896" s="14"/>
      <c r="OCL896" s="14"/>
      <c r="OCM896" s="14"/>
      <c r="OCN896" s="14"/>
      <c r="OCO896" s="14"/>
      <c r="OCP896" s="14"/>
      <c r="OCQ896" s="14"/>
      <c r="OCR896" s="14"/>
      <c r="OCS896" s="14"/>
      <c r="OCT896" s="14"/>
      <c r="OCU896" s="14"/>
      <c r="OCV896" s="14"/>
      <c r="OCW896" s="14"/>
      <c r="OCX896" s="14"/>
      <c r="OCY896" s="14"/>
      <c r="OCZ896" s="14"/>
      <c r="ODA896" s="14"/>
      <c r="ODB896" s="14"/>
      <c r="ODC896" s="14"/>
      <c r="ODD896" s="14"/>
      <c r="ODE896" s="14"/>
      <c r="ODF896" s="14"/>
      <c r="ODG896" s="14"/>
      <c r="ODH896" s="14"/>
      <c r="ODI896" s="14"/>
      <c r="ODJ896" s="14"/>
      <c r="ODK896" s="14"/>
      <c r="ODL896" s="14"/>
      <c r="ODM896" s="14"/>
      <c r="ODN896" s="14"/>
      <c r="ODO896" s="14"/>
      <c r="ODP896" s="14"/>
      <c r="ODQ896" s="14"/>
      <c r="ODR896" s="14"/>
      <c r="ODS896" s="14"/>
      <c r="ODT896" s="14"/>
      <c r="ODU896" s="14"/>
      <c r="ODV896" s="14"/>
      <c r="ODW896" s="14"/>
      <c r="ODX896" s="14"/>
      <c r="ODY896" s="14"/>
      <c r="ODZ896" s="14"/>
      <c r="OEA896" s="14"/>
      <c r="OEB896" s="14"/>
      <c r="OEC896" s="14"/>
      <c r="OED896" s="14"/>
      <c r="OEE896" s="14"/>
      <c r="OEF896" s="14"/>
      <c r="OEG896" s="14"/>
      <c r="OEH896" s="14"/>
      <c r="OEI896" s="14"/>
      <c r="OEJ896" s="14"/>
      <c r="OEK896" s="14"/>
      <c r="OEL896" s="14"/>
      <c r="OEM896" s="14"/>
      <c r="OEN896" s="14"/>
      <c r="OEO896" s="14"/>
      <c r="OEP896" s="14"/>
      <c r="OEQ896" s="14"/>
      <c r="OER896" s="14"/>
      <c r="OES896" s="14"/>
      <c r="OET896" s="14"/>
      <c r="OEU896" s="14"/>
      <c r="OEV896" s="14"/>
      <c r="OEW896" s="14"/>
      <c r="OEX896" s="14"/>
      <c r="OEY896" s="14"/>
      <c r="OEZ896" s="14"/>
      <c r="OFA896" s="14"/>
      <c r="OFB896" s="14"/>
      <c r="OFC896" s="14"/>
      <c r="OFD896" s="14"/>
      <c r="OFE896" s="14"/>
      <c r="OFF896" s="14"/>
      <c r="OFG896" s="14"/>
      <c r="OFH896" s="14"/>
      <c r="OFI896" s="14"/>
      <c r="OFJ896" s="14"/>
      <c r="OFK896" s="14"/>
      <c r="OFL896" s="14"/>
      <c r="OFM896" s="14"/>
      <c r="OFN896" s="14"/>
      <c r="OFO896" s="14"/>
      <c r="OFP896" s="14"/>
      <c r="OFQ896" s="14"/>
      <c r="OFR896" s="14"/>
      <c r="OFS896" s="14"/>
      <c r="OFT896" s="14"/>
      <c r="OFU896" s="14"/>
      <c r="OFV896" s="14"/>
      <c r="OFW896" s="14"/>
      <c r="OFX896" s="14"/>
      <c r="OFY896" s="14"/>
      <c r="OFZ896" s="14"/>
      <c r="OGA896" s="14"/>
      <c r="OGB896" s="14"/>
      <c r="OGC896" s="14"/>
      <c r="OGD896" s="14"/>
      <c r="OGE896" s="14"/>
      <c r="OGF896" s="14"/>
      <c r="OGG896" s="14"/>
      <c r="OGH896" s="14"/>
      <c r="OGI896" s="14"/>
      <c r="OGJ896" s="14"/>
      <c r="OGK896" s="14"/>
      <c r="OGL896" s="14"/>
      <c r="OGM896" s="14"/>
      <c r="OGN896" s="14"/>
      <c r="OGO896" s="14"/>
      <c r="OGP896" s="14"/>
      <c r="OGQ896" s="14"/>
      <c r="OGR896" s="14"/>
      <c r="OGS896" s="14"/>
      <c r="OGT896" s="14"/>
      <c r="OGU896" s="14"/>
      <c r="OGV896" s="14"/>
      <c r="OGW896" s="14"/>
      <c r="OGX896" s="14"/>
      <c r="OGY896" s="14"/>
      <c r="OGZ896" s="14"/>
      <c r="OHA896" s="14"/>
      <c r="OHB896" s="14"/>
      <c r="OHC896" s="14"/>
      <c r="OHD896" s="14"/>
      <c r="OHE896" s="14"/>
      <c r="OHF896" s="14"/>
      <c r="OHG896" s="14"/>
      <c r="OHH896" s="14"/>
      <c r="OHI896" s="14"/>
      <c r="OHJ896" s="14"/>
      <c r="OHK896" s="14"/>
      <c r="OHL896" s="14"/>
      <c r="OHM896" s="14"/>
      <c r="OHN896" s="14"/>
      <c r="OHO896" s="14"/>
      <c r="OHP896" s="14"/>
      <c r="OHQ896" s="14"/>
      <c r="OHR896" s="14"/>
      <c r="OHS896" s="14"/>
      <c r="OHT896" s="14"/>
      <c r="OHU896" s="14"/>
      <c r="OHV896" s="14"/>
      <c r="OHW896" s="14"/>
      <c r="OHX896" s="14"/>
      <c r="OHY896" s="14"/>
      <c r="OHZ896" s="14"/>
      <c r="OIA896" s="14"/>
      <c r="OIB896" s="14"/>
      <c r="OIC896" s="14"/>
      <c r="OID896" s="14"/>
      <c r="OIE896" s="14"/>
      <c r="OIF896" s="14"/>
      <c r="OIG896" s="14"/>
      <c r="OIH896" s="14"/>
      <c r="OII896" s="14"/>
      <c r="OIJ896" s="14"/>
      <c r="OIK896" s="14"/>
      <c r="OIL896" s="14"/>
      <c r="OIM896" s="14"/>
      <c r="OIN896" s="14"/>
      <c r="OIO896" s="14"/>
      <c r="OIP896" s="14"/>
      <c r="OIQ896" s="14"/>
      <c r="OIR896" s="14"/>
      <c r="OIS896" s="14"/>
      <c r="OIT896" s="14"/>
      <c r="OIU896" s="14"/>
      <c r="OIV896" s="14"/>
      <c r="OIW896" s="14"/>
      <c r="OIX896" s="14"/>
      <c r="OIY896" s="14"/>
      <c r="OIZ896" s="14"/>
      <c r="OJA896" s="14"/>
      <c r="OJB896" s="14"/>
      <c r="OJC896" s="14"/>
      <c r="OJD896" s="14"/>
      <c r="OJE896" s="14"/>
      <c r="OJF896" s="14"/>
      <c r="OJG896" s="14"/>
      <c r="OJH896" s="14"/>
      <c r="OJI896" s="14"/>
      <c r="OJJ896" s="14"/>
      <c r="OJK896" s="14"/>
      <c r="OJL896" s="14"/>
      <c r="OJM896" s="14"/>
      <c r="OJN896" s="14"/>
      <c r="OJO896" s="14"/>
      <c r="OJP896" s="14"/>
      <c r="OJQ896" s="14"/>
      <c r="OJR896" s="14"/>
      <c r="OJS896" s="14"/>
      <c r="OJT896" s="14"/>
      <c r="OJU896" s="14"/>
      <c r="OJV896" s="14"/>
      <c r="OJW896" s="14"/>
      <c r="OJX896" s="14"/>
      <c r="OJY896" s="14"/>
      <c r="OJZ896" s="14"/>
      <c r="OKA896" s="14"/>
      <c r="OKB896" s="14"/>
      <c r="OKC896" s="14"/>
      <c r="OKD896" s="14"/>
      <c r="OKE896" s="14"/>
      <c r="OKF896" s="14"/>
      <c r="OKG896" s="14"/>
      <c r="OKH896" s="14"/>
      <c r="OKI896" s="14"/>
      <c r="OKJ896" s="14"/>
      <c r="OKK896" s="14"/>
      <c r="OKL896" s="14"/>
      <c r="OKM896" s="14"/>
      <c r="OKN896" s="14"/>
      <c r="OKO896" s="14"/>
      <c r="OKP896" s="14"/>
      <c r="OKQ896" s="14"/>
      <c r="OKR896" s="14"/>
      <c r="OKS896" s="14"/>
      <c r="OKT896" s="14"/>
      <c r="OKU896" s="14"/>
      <c r="OKV896" s="14"/>
      <c r="OKW896" s="14"/>
      <c r="OKX896" s="14"/>
      <c r="OKY896" s="14"/>
      <c r="OKZ896" s="14"/>
      <c r="OLA896" s="14"/>
      <c r="OLB896" s="14"/>
      <c r="OLC896" s="14"/>
      <c r="OLD896" s="14"/>
      <c r="OLE896" s="14"/>
      <c r="OLF896" s="14"/>
      <c r="OLG896" s="14"/>
      <c r="OLH896" s="14"/>
      <c r="OLI896" s="14"/>
      <c r="OLJ896" s="14"/>
      <c r="OLK896" s="14"/>
      <c r="OLL896" s="14"/>
      <c r="OLM896" s="14"/>
      <c r="OLN896" s="14"/>
      <c r="OLO896" s="14"/>
      <c r="OLP896" s="14"/>
      <c r="OLQ896" s="14"/>
      <c r="OLR896" s="14"/>
      <c r="OLS896" s="14"/>
      <c r="OLT896" s="14"/>
      <c r="OLU896" s="14"/>
      <c r="OLV896" s="14"/>
      <c r="OLW896" s="14"/>
      <c r="OLX896" s="14"/>
      <c r="OLY896" s="14"/>
      <c r="OLZ896" s="14"/>
      <c r="OMA896" s="14"/>
      <c r="OMB896" s="14"/>
      <c r="OMC896" s="14"/>
      <c r="OMD896" s="14"/>
      <c r="OME896" s="14"/>
      <c r="OMF896" s="14"/>
      <c r="OMG896" s="14"/>
      <c r="OMH896" s="14"/>
      <c r="OMI896" s="14"/>
      <c r="OMJ896" s="14"/>
      <c r="OMK896" s="14"/>
      <c r="OML896" s="14"/>
      <c r="OMM896" s="14"/>
      <c r="OMN896" s="14"/>
      <c r="OMO896" s="14"/>
      <c r="OMP896" s="14"/>
      <c r="OMQ896" s="14"/>
      <c r="OMR896" s="14"/>
      <c r="OMS896" s="14"/>
      <c r="OMT896" s="14"/>
      <c r="OMU896" s="14"/>
      <c r="OMV896" s="14"/>
      <c r="OMW896" s="14"/>
      <c r="OMX896" s="14"/>
      <c r="OMY896" s="14"/>
      <c r="OMZ896" s="14"/>
      <c r="ONA896" s="14"/>
      <c r="ONB896" s="14"/>
      <c r="ONC896" s="14"/>
      <c r="OND896" s="14"/>
      <c r="ONE896" s="14"/>
      <c r="ONF896" s="14"/>
      <c r="ONG896" s="14"/>
      <c r="ONH896" s="14"/>
      <c r="ONI896" s="14"/>
      <c r="ONJ896" s="14"/>
      <c r="ONK896" s="14"/>
      <c r="ONL896" s="14"/>
      <c r="ONM896" s="14"/>
      <c r="ONN896" s="14"/>
      <c r="ONO896" s="14"/>
      <c r="ONP896" s="14"/>
      <c r="ONQ896" s="14"/>
      <c r="ONR896" s="14"/>
      <c r="ONS896" s="14"/>
      <c r="ONT896" s="14"/>
      <c r="ONU896" s="14"/>
      <c r="ONV896" s="14"/>
      <c r="ONW896" s="14"/>
      <c r="ONX896" s="14"/>
      <c r="ONY896" s="14"/>
      <c r="ONZ896" s="14"/>
      <c r="OOA896" s="14"/>
      <c r="OOB896" s="14"/>
      <c r="OOC896" s="14"/>
      <c r="OOD896" s="14"/>
      <c r="OOE896" s="14"/>
      <c r="OOF896" s="14"/>
      <c r="OOG896" s="14"/>
      <c r="OOH896" s="14"/>
      <c r="OOI896" s="14"/>
      <c r="OOJ896" s="14"/>
      <c r="OOK896" s="14"/>
      <c r="OOL896" s="14"/>
      <c r="OOM896" s="14"/>
      <c r="OON896" s="14"/>
      <c r="OOO896" s="14"/>
      <c r="OOP896" s="14"/>
      <c r="OOQ896" s="14"/>
      <c r="OOR896" s="14"/>
      <c r="OOS896" s="14"/>
      <c r="OOT896" s="14"/>
      <c r="OOU896" s="14"/>
      <c r="OOV896" s="14"/>
      <c r="OOW896" s="14"/>
      <c r="OOX896" s="14"/>
      <c r="OOY896" s="14"/>
      <c r="OOZ896" s="14"/>
      <c r="OPA896" s="14"/>
      <c r="OPB896" s="14"/>
      <c r="OPC896" s="14"/>
      <c r="OPD896" s="14"/>
      <c r="OPE896" s="14"/>
      <c r="OPF896" s="14"/>
      <c r="OPG896" s="14"/>
      <c r="OPH896" s="14"/>
      <c r="OPI896" s="14"/>
      <c r="OPJ896" s="14"/>
      <c r="OPK896" s="14"/>
      <c r="OPL896" s="14"/>
      <c r="OPM896" s="14"/>
      <c r="OPN896" s="14"/>
      <c r="OPO896" s="14"/>
      <c r="OPP896" s="14"/>
      <c r="OPQ896" s="14"/>
      <c r="OPR896" s="14"/>
      <c r="OPS896" s="14"/>
      <c r="OPT896" s="14"/>
      <c r="OPU896" s="14"/>
      <c r="OPV896" s="14"/>
      <c r="OPW896" s="14"/>
      <c r="OPX896" s="14"/>
      <c r="OPY896" s="14"/>
      <c r="OPZ896" s="14"/>
      <c r="OQA896" s="14"/>
      <c r="OQB896" s="14"/>
      <c r="OQC896" s="14"/>
      <c r="OQD896" s="14"/>
      <c r="OQE896" s="14"/>
      <c r="OQF896" s="14"/>
      <c r="OQG896" s="14"/>
      <c r="OQH896" s="14"/>
      <c r="OQI896" s="14"/>
      <c r="OQJ896" s="14"/>
      <c r="OQK896" s="14"/>
      <c r="OQL896" s="14"/>
      <c r="OQM896" s="14"/>
      <c r="OQN896" s="14"/>
      <c r="OQO896" s="14"/>
      <c r="OQP896" s="14"/>
      <c r="OQQ896" s="14"/>
      <c r="OQR896" s="14"/>
      <c r="OQS896" s="14"/>
      <c r="OQT896" s="14"/>
      <c r="OQU896" s="14"/>
      <c r="OQV896" s="14"/>
      <c r="OQW896" s="14"/>
      <c r="OQX896" s="14"/>
      <c r="OQY896" s="14"/>
      <c r="OQZ896" s="14"/>
      <c r="ORA896" s="14"/>
      <c r="ORB896" s="14"/>
      <c r="ORC896" s="14"/>
      <c r="ORD896" s="14"/>
      <c r="ORE896" s="14"/>
      <c r="ORF896" s="14"/>
      <c r="ORG896" s="14"/>
      <c r="ORH896" s="14"/>
      <c r="ORI896" s="14"/>
      <c r="ORJ896" s="14"/>
      <c r="ORK896" s="14"/>
      <c r="ORL896" s="14"/>
      <c r="ORM896" s="14"/>
      <c r="ORN896" s="14"/>
      <c r="ORO896" s="14"/>
      <c r="ORP896" s="14"/>
      <c r="ORQ896" s="14"/>
      <c r="ORR896" s="14"/>
      <c r="ORS896" s="14"/>
      <c r="ORT896" s="14"/>
      <c r="ORU896" s="14"/>
      <c r="ORV896" s="14"/>
      <c r="ORW896" s="14"/>
      <c r="ORX896" s="14"/>
      <c r="ORY896" s="14"/>
      <c r="ORZ896" s="14"/>
      <c r="OSA896" s="14"/>
      <c r="OSB896" s="14"/>
      <c r="OSC896" s="14"/>
      <c r="OSD896" s="14"/>
      <c r="OSE896" s="14"/>
      <c r="OSF896" s="14"/>
      <c r="OSG896" s="14"/>
      <c r="OSH896" s="14"/>
      <c r="OSI896" s="14"/>
      <c r="OSJ896" s="14"/>
      <c r="OSK896" s="14"/>
      <c r="OSL896" s="14"/>
      <c r="OSM896" s="14"/>
      <c r="OSN896" s="14"/>
      <c r="OSO896" s="14"/>
      <c r="OSP896" s="14"/>
      <c r="OSQ896" s="14"/>
      <c r="OSR896" s="14"/>
      <c r="OSS896" s="14"/>
      <c r="OST896" s="14"/>
      <c r="OSU896" s="14"/>
      <c r="OSV896" s="14"/>
      <c r="OSW896" s="14"/>
      <c r="OSX896" s="14"/>
      <c r="OSY896" s="14"/>
      <c r="OSZ896" s="14"/>
      <c r="OTA896" s="14"/>
      <c r="OTB896" s="14"/>
      <c r="OTC896" s="14"/>
      <c r="OTD896" s="14"/>
      <c r="OTE896" s="14"/>
      <c r="OTF896" s="14"/>
      <c r="OTG896" s="14"/>
      <c r="OTH896" s="14"/>
      <c r="OTI896" s="14"/>
      <c r="OTJ896" s="14"/>
      <c r="OTK896" s="14"/>
      <c r="OTL896" s="14"/>
      <c r="OTM896" s="14"/>
      <c r="OTN896" s="14"/>
      <c r="OTO896" s="14"/>
      <c r="OTP896" s="14"/>
      <c r="OTQ896" s="14"/>
      <c r="OTR896" s="14"/>
      <c r="OTS896" s="14"/>
      <c r="OTT896" s="14"/>
      <c r="OTU896" s="14"/>
      <c r="OTV896" s="14"/>
      <c r="OTW896" s="14"/>
      <c r="OTX896" s="14"/>
      <c r="OTY896" s="14"/>
      <c r="OTZ896" s="14"/>
      <c r="OUA896" s="14"/>
      <c r="OUB896" s="14"/>
      <c r="OUC896" s="14"/>
      <c r="OUD896" s="14"/>
      <c r="OUE896" s="14"/>
      <c r="OUF896" s="14"/>
      <c r="OUG896" s="14"/>
      <c r="OUH896" s="14"/>
      <c r="OUI896" s="14"/>
      <c r="OUJ896" s="14"/>
      <c r="OUK896" s="14"/>
      <c r="OUL896" s="14"/>
      <c r="OUM896" s="14"/>
      <c r="OUN896" s="14"/>
      <c r="OUO896" s="14"/>
      <c r="OUP896" s="14"/>
      <c r="OUQ896" s="14"/>
      <c r="OUR896" s="14"/>
      <c r="OUS896" s="14"/>
      <c r="OUT896" s="14"/>
      <c r="OUU896" s="14"/>
      <c r="OUV896" s="14"/>
      <c r="OUW896" s="14"/>
      <c r="OUX896" s="14"/>
      <c r="OUY896" s="14"/>
      <c r="OUZ896" s="14"/>
      <c r="OVA896" s="14"/>
      <c r="OVB896" s="14"/>
      <c r="OVC896" s="14"/>
      <c r="OVD896" s="14"/>
      <c r="OVE896" s="14"/>
      <c r="OVF896" s="14"/>
      <c r="OVG896" s="14"/>
      <c r="OVH896" s="14"/>
      <c r="OVI896" s="14"/>
      <c r="OVJ896" s="14"/>
      <c r="OVK896" s="14"/>
      <c r="OVL896" s="14"/>
      <c r="OVM896" s="14"/>
      <c r="OVN896" s="14"/>
      <c r="OVO896" s="14"/>
      <c r="OVP896" s="14"/>
      <c r="OVQ896" s="14"/>
      <c r="OVR896" s="14"/>
      <c r="OVS896" s="14"/>
      <c r="OVT896" s="14"/>
      <c r="OVU896" s="14"/>
      <c r="OVV896" s="14"/>
      <c r="OVW896" s="14"/>
      <c r="OVX896" s="14"/>
      <c r="OVY896" s="14"/>
      <c r="OVZ896" s="14"/>
      <c r="OWA896" s="14"/>
      <c r="OWB896" s="14"/>
      <c r="OWC896" s="14"/>
      <c r="OWD896" s="14"/>
      <c r="OWE896" s="14"/>
      <c r="OWF896" s="14"/>
      <c r="OWG896" s="14"/>
      <c r="OWH896" s="14"/>
      <c r="OWI896" s="14"/>
      <c r="OWJ896" s="14"/>
      <c r="OWK896" s="14"/>
      <c r="OWL896" s="14"/>
      <c r="OWM896" s="14"/>
      <c r="OWN896" s="14"/>
      <c r="OWO896" s="14"/>
      <c r="OWP896" s="14"/>
      <c r="OWQ896" s="14"/>
      <c r="OWR896" s="14"/>
      <c r="OWS896" s="14"/>
      <c r="OWT896" s="14"/>
      <c r="OWU896" s="14"/>
      <c r="OWV896" s="14"/>
      <c r="OWW896" s="14"/>
      <c r="OWX896" s="14"/>
      <c r="OWY896" s="14"/>
      <c r="OWZ896" s="14"/>
      <c r="OXA896" s="14"/>
      <c r="OXB896" s="14"/>
      <c r="OXC896" s="14"/>
      <c r="OXD896" s="14"/>
      <c r="OXE896" s="14"/>
      <c r="OXF896" s="14"/>
      <c r="OXG896" s="14"/>
      <c r="OXH896" s="14"/>
      <c r="OXI896" s="14"/>
      <c r="OXJ896" s="14"/>
      <c r="OXK896" s="14"/>
      <c r="OXL896" s="14"/>
      <c r="OXM896" s="14"/>
      <c r="OXN896" s="14"/>
      <c r="OXO896" s="14"/>
      <c r="OXP896" s="14"/>
      <c r="OXQ896" s="14"/>
      <c r="OXR896" s="14"/>
      <c r="OXS896" s="14"/>
      <c r="OXT896" s="14"/>
      <c r="OXU896" s="14"/>
      <c r="OXV896" s="14"/>
      <c r="OXW896" s="14"/>
      <c r="OXX896" s="14"/>
      <c r="OXY896" s="14"/>
      <c r="OXZ896" s="14"/>
      <c r="OYA896" s="14"/>
      <c r="OYB896" s="14"/>
      <c r="OYC896" s="14"/>
      <c r="OYD896" s="14"/>
      <c r="OYE896" s="14"/>
      <c r="OYF896" s="14"/>
      <c r="OYG896" s="14"/>
      <c r="OYH896" s="14"/>
      <c r="OYI896" s="14"/>
      <c r="OYJ896" s="14"/>
      <c r="OYK896" s="14"/>
      <c r="OYL896" s="14"/>
      <c r="OYM896" s="14"/>
      <c r="OYN896" s="14"/>
      <c r="OYO896" s="14"/>
      <c r="OYP896" s="14"/>
      <c r="OYQ896" s="14"/>
      <c r="OYR896" s="14"/>
      <c r="OYS896" s="14"/>
      <c r="OYT896" s="14"/>
      <c r="OYU896" s="14"/>
      <c r="OYV896" s="14"/>
      <c r="OYW896" s="14"/>
      <c r="OYX896" s="14"/>
      <c r="OYY896" s="14"/>
      <c r="OYZ896" s="14"/>
      <c r="OZA896" s="14"/>
      <c r="OZB896" s="14"/>
      <c r="OZC896" s="14"/>
      <c r="OZD896" s="14"/>
      <c r="OZE896" s="14"/>
      <c r="OZF896" s="14"/>
      <c r="OZG896" s="14"/>
      <c r="OZH896" s="14"/>
      <c r="OZI896" s="14"/>
      <c r="OZJ896" s="14"/>
      <c r="OZK896" s="14"/>
      <c r="OZL896" s="14"/>
      <c r="OZM896" s="14"/>
      <c r="OZN896" s="14"/>
      <c r="OZO896" s="14"/>
      <c r="OZP896" s="14"/>
      <c r="OZQ896" s="14"/>
      <c r="OZR896" s="14"/>
      <c r="OZS896" s="14"/>
      <c r="OZT896" s="14"/>
      <c r="OZU896" s="14"/>
      <c r="OZV896" s="14"/>
      <c r="OZW896" s="14"/>
      <c r="OZX896" s="14"/>
      <c r="OZY896" s="14"/>
      <c r="OZZ896" s="14"/>
      <c r="PAA896" s="14"/>
      <c r="PAB896" s="14"/>
      <c r="PAC896" s="14"/>
      <c r="PAD896" s="14"/>
      <c r="PAE896" s="14"/>
      <c r="PAF896" s="14"/>
      <c r="PAG896" s="14"/>
      <c r="PAH896" s="14"/>
      <c r="PAI896" s="14"/>
      <c r="PAJ896" s="14"/>
      <c r="PAK896" s="14"/>
      <c r="PAL896" s="14"/>
      <c r="PAM896" s="14"/>
      <c r="PAN896" s="14"/>
      <c r="PAO896" s="14"/>
      <c r="PAP896" s="14"/>
      <c r="PAQ896" s="14"/>
      <c r="PAR896" s="14"/>
      <c r="PAS896" s="14"/>
      <c r="PAT896" s="14"/>
      <c r="PAU896" s="14"/>
      <c r="PAV896" s="14"/>
      <c r="PAW896" s="14"/>
      <c r="PAX896" s="14"/>
      <c r="PAY896" s="14"/>
      <c r="PAZ896" s="14"/>
      <c r="PBA896" s="14"/>
      <c r="PBB896" s="14"/>
      <c r="PBC896" s="14"/>
      <c r="PBD896" s="14"/>
      <c r="PBE896" s="14"/>
      <c r="PBF896" s="14"/>
      <c r="PBG896" s="14"/>
      <c r="PBH896" s="14"/>
      <c r="PBI896" s="14"/>
      <c r="PBJ896" s="14"/>
      <c r="PBK896" s="14"/>
      <c r="PBL896" s="14"/>
      <c r="PBM896" s="14"/>
      <c r="PBN896" s="14"/>
      <c r="PBO896" s="14"/>
      <c r="PBP896" s="14"/>
      <c r="PBQ896" s="14"/>
      <c r="PBR896" s="14"/>
      <c r="PBS896" s="14"/>
      <c r="PBT896" s="14"/>
      <c r="PBU896" s="14"/>
      <c r="PBV896" s="14"/>
      <c r="PBW896" s="14"/>
      <c r="PBX896" s="14"/>
      <c r="PBY896" s="14"/>
      <c r="PBZ896" s="14"/>
      <c r="PCA896" s="14"/>
      <c r="PCB896" s="14"/>
      <c r="PCC896" s="14"/>
      <c r="PCD896" s="14"/>
      <c r="PCE896" s="14"/>
      <c r="PCF896" s="14"/>
      <c r="PCG896" s="14"/>
      <c r="PCH896" s="14"/>
      <c r="PCI896" s="14"/>
      <c r="PCJ896" s="14"/>
      <c r="PCK896" s="14"/>
      <c r="PCL896" s="14"/>
      <c r="PCM896" s="14"/>
      <c r="PCN896" s="14"/>
      <c r="PCO896" s="14"/>
      <c r="PCP896" s="14"/>
      <c r="PCQ896" s="14"/>
      <c r="PCR896" s="14"/>
      <c r="PCS896" s="14"/>
      <c r="PCT896" s="14"/>
      <c r="PCU896" s="14"/>
      <c r="PCV896" s="14"/>
      <c r="PCW896" s="14"/>
      <c r="PCX896" s="14"/>
      <c r="PCY896" s="14"/>
      <c r="PCZ896" s="14"/>
      <c r="PDA896" s="14"/>
      <c r="PDB896" s="14"/>
      <c r="PDC896" s="14"/>
      <c r="PDD896" s="14"/>
      <c r="PDE896" s="14"/>
      <c r="PDF896" s="14"/>
      <c r="PDG896" s="14"/>
      <c r="PDH896" s="14"/>
      <c r="PDI896" s="14"/>
      <c r="PDJ896" s="14"/>
      <c r="PDK896" s="14"/>
      <c r="PDL896" s="14"/>
      <c r="PDM896" s="14"/>
      <c r="PDN896" s="14"/>
      <c r="PDO896" s="14"/>
      <c r="PDP896" s="14"/>
      <c r="PDQ896" s="14"/>
      <c r="PDR896" s="14"/>
      <c r="PDS896" s="14"/>
      <c r="PDT896" s="14"/>
      <c r="PDU896" s="14"/>
      <c r="PDV896" s="14"/>
      <c r="PDW896" s="14"/>
      <c r="PDX896" s="14"/>
      <c r="PDY896" s="14"/>
      <c r="PDZ896" s="14"/>
      <c r="PEA896" s="14"/>
      <c r="PEB896" s="14"/>
      <c r="PEC896" s="14"/>
      <c r="PED896" s="14"/>
      <c r="PEE896" s="14"/>
      <c r="PEF896" s="14"/>
      <c r="PEG896" s="14"/>
      <c r="PEH896" s="14"/>
      <c r="PEI896" s="14"/>
      <c r="PEJ896" s="14"/>
      <c r="PEK896" s="14"/>
      <c r="PEL896" s="14"/>
      <c r="PEM896" s="14"/>
      <c r="PEN896" s="14"/>
      <c r="PEO896" s="14"/>
      <c r="PEP896" s="14"/>
      <c r="PEQ896" s="14"/>
      <c r="PER896" s="14"/>
      <c r="PES896" s="14"/>
      <c r="PET896" s="14"/>
      <c r="PEU896" s="14"/>
      <c r="PEV896" s="14"/>
      <c r="PEW896" s="14"/>
      <c r="PEX896" s="14"/>
      <c r="PEY896" s="14"/>
      <c r="PEZ896" s="14"/>
      <c r="PFA896" s="14"/>
      <c r="PFB896" s="14"/>
      <c r="PFC896" s="14"/>
      <c r="PFD896" s="14"/>
      <c r="PFE896" s="14"/>
      <c r="PFF896" s="14"/>
      <c r="PFG896" s="14"/>
      <c r="PFH896" s="14"/>
      <c r="PFI896" s="14"/>
      <c r="PFJ896" s="14"/>
      <c r="PFK896" s="14"/>
      <c r="PFL896" s="14"/>
      <c r="PFM896" s="14"/>
      <c r="PFN896" s="14"/>
      <c r="PFO896" s="14"/>
      <c r="PFP896" s="14"/>
      <c r="PFQ896" s="14"/>
      <c r="PFR896" s="14"/>
      <c r="PFS896" s="14"/>
      <c r="PFT896" s="14"/>
      <c r="PFU896" s="14"/>
      <c r="PFV896" s="14"/>
      <c r="PFW896" s="14"/>
      <c r="PFX896" s="14"/>
      <c r="PFY896" s="14"/>
      <c r="PFZ896" s="14"/>
      <c r="PGA896" s="14"/>
      <c r="PGB896" s="14"/>
      <c r="PGC896" s="14"/>
      <c r="PGD896" s="14"/>
      <c r="PGE896" s="14"/>
      <c r="PGF896" s="14"/>
      <c r="PGG896" s="14"/>
      <c r="PGH896" s="14"/>
      <c r="PGI896" s="14"/>
      <c r="PGJ896" s="14"/>
      <c r="PGK896" s="14"/>
      <c r="PGL896" s="14"/>
      <c r="PGM896" s="14"/>
      <c r="PGN896" s="14"/>
      <c r="PGO896" s="14"/>
      <c r="PGP896" s="14"/>
      <c r="PGQ896" s="14"/>
      <c r="PGR896" s="14"/>
      <c r="PGS896" s="14"/>
      <c r="PGT896" s="14"/>
      <c r="PGU896" s="14"/>
      <c r="PGV896" s="14"/>
      <c r="PGW896" s="14"/>
      <c r="PGX896" s="14"/>
      <c r="PGY896" s="14"/>
      <c r="PGZ896" s="14"/>
      <c r="PHA896" s="14"/>
      <c r="PHB896" s="14"/>
      <c r="PHC896" s="14"/>
      <c r="PHD896" s="14"/>
      <c r="PHE896" s="14"/>
      <c r="PHF896" s="14"/>
      <c r="PHG896" s="14"/>
      <c r="PHH896" s="14"/>
      <c r="PHI896" s="14"/>
      <c r="PHJ896" s="14"/>
      <c r="PHK896" s="14"/>
      <c r="PHL896" s="14"/>
      <c r="PHM896" s="14"/>
      <c r="PHN896" s="14"/>
      <c r="PHO896" s="14"/>
      <c r="PHP896" s="14"/>
      <c r="PHQ896" s="14"/>
      <c r="PHR896" s="14"/>
      <c r="PHS896" s="14"/>
      <c r="PHT896" s="14"/>
      <c r="PHU896" s="14"/>
      <c r="PHV896" s="14"/>
      <c r="PHW896" s="14"/>
      <c r="PHX896" s="14"/>
      <c r="PHY896" s="14"/>
      <c r="PHZ896" s="14"/>
      <c r="PIA896" s="14"/>
      <c r="PIB896" s="14"/>
      <c r="PIC896" s="14"/>
      <c r="PID896" s="14"/>
      <c r="PIE896" s="14"/>
      <c r="PIF896" s="14"/>
      <c r="PIG896" s="14"/>
      <c r="PIH896" s="14"/>
      <c r="PII896" s="14"/>
      <c r="PIJ896" s="14"/>
      <c r="PIK896" s="14"/>
      <c r="PIL896" s="14"/>
      <c r="PIM896" s="14"/>
      <c r="PIN896" s="14"/>
      <c r="PIO896" s="14"/>
      <c r="PIP896" s="14"/>
      <c r="PIQ896" s="14"/>
      <c r="PIR896" s="14"/>
      <c r="PIS896" s="14"/>
      <c r="PIT896" s="14"/>
      <c r="PIU896" s="14"/>
      <c r="PIV896" s="14"/>
      <c r="PIW896" s="14"/>
      <c r="PIX896" s="14"/>
      <c r="PIY896" s="14"/>
      <c r="PIZ896" s="14"/>
      <c r="PJA896" s="14"/>
      <c r="PJB896" s="14"/>
      <c r="PJC896" s="14"/>
      <c r="PJD896" s="14"/>
      <c r="PJE896" s="14"/>
      <c r="PJF896" s="14"/>
      <c r="PJG896" s="14"/>
      <c r="PJH896" s="14"/>
      <c r="PJI896" s="14"/>
      <c r="PJJ896" s="14"/>
      <c r="PJK896" s="14"/>
      <c r="PJL896" s="14"/>
      <c r="PJM896" s="14"/>
      <c r="PJN896" s="14"/>
      <c r="PJO896" s="14"/>
      <c r="PJP896" s="14"/>
      <c r="PJQ896" s="14"/>
      <c r="PJR896" s="14"/>
      <c r="PJS896" s="14"/>
      <c r="PJT896" s="14"/>
      <c r="PJU896" s="14"/>
      <c r="PJV896" s="14"/>
      <c r="PJW896" s="14"/>
      <c r="PJX896" s="14"/>
      <c r="PJY896" s="14"/>
      <c r="PJZ896" s="14"/>
      <c r="PKA896" s="14"/>
      <c r="PKB896" s="14"/>
      <c r="PKC896" s="14"/>
      <c r="PKD896" s="14"/>
      <c r="PKE896" s="14"/>
      <c r="PKF896" s="14"/>
      <c r="PKG896" s="14"/>
      <c r="PKH896" s="14"/>
      <c r="PKI896" s="14"/>
      <c r="PKJ896" s="14"/>
      <c r="PKK896" s="14"/>
      <c r="PKL896" s="14"/>
      <c r="PKM896" s="14"/>
      <c r="PKN896" s="14"/>
      <c r="PKO896" s="14"/>
      <c r="PKP896" s="14"/>
      <c r="PKQ896" s="14"/>
      <c r="PKR896" s="14"/>
      <c r="PKS896" s="14"/>
      <c r="PKT896" s="14"/>
      <c r="PKU896" s="14"/>
      <c r="PKV896" s="14"/>
      <c r="PKW896" s="14"/>
      <c r="PKX896" s="14"/>
      <c r="PKY896" s="14"/>
      <c r="PKZ896" s="14"/>
      <c r="PLA896" s="14"/>
      <c r="PLB896" s="14"/>
      <c r="PLC896" s="14"/>
      <c r="PLD896" s="14"/>
      <c r="PLE896" s="14"/>
      <c r="PLF896" s="14"/>
      <c r="PLG896" s="14"/>
      <c r="PLH896" s="14"/>
      <c r="PLI896" s="14"/>
      <c r="PLJ896" s="14"/>
      <c r="PLK896" s="14"/>
      <c r="PLL896" s="14"/>
      <c r="PLM896" s="14"/>
      <c r="PLN896" s="14"/>
      <c r="PLO896" s="14"/>
      <c r="PLP896" s="14"/>
      <c r="PLQ896" s="14"/>
      <c r="PLR896" s="14"/>
      <c r="PLS896" s="14"/>
      <c r="PLT896" s="14"/>
      <c r="PLU896" s="14"/>
      <c r="PLV896" s="14"/>
      <c r="PLW896" s="14"/>
      <c r="PLX896" s="14"/>
      <c r="PLY896" s="14"/>
      <c r="PLZ896" s="14"/>
      <c r="PMA896" s="14"/>
      <c r="PMB896" s="14"/>
      <c r="PMC896" s="14"/>
      <c r="PMD896" s="14"/>
      <c r="PME896" s="14"/>
      <c r="PMF896" s="14"/>
      <c r="PMG896" s="14"/>
      <c r="PMH896" s="14"/>
      <c r="PMI896" s="14"/>
      <c r="PMJ896" s="14"/>
      <c r="PMK896" s="14"/>
      <c r="PML896" s="14"/>
      <c r="PMM896" s="14"/>
      <c r="PMN896" s="14"/>
      <c r="PMO896" s="14"/>
      <c r="PMP896" s="14"/>
      <c r="PMQ896" s="14"/>
      <c r="PMR896" s="14"/>
      <c r="PMS896" s="14"/>
      <c r="PMT896" s="14"/>
      <c r="PMU896" s="14"/>
      <c r="PMV896" s="14"/>
      <c r="PMW896" s="14"/>
      <c r="PMX896" s="14"/>
      <c r="PMY896" s="14"/>
      <c r="PMZ896" s="14"/>
      <c r="PNA896" s="14"/>
      <c r="PNB896" s="14"/>
      <c r="PNC896" s="14"/>
      <c r="PND896" s="14"/>
      <c r="PNE896" s="14"/>
      <c r="PNF896" s="14"/>
      <c r="PNG896" s="14"/>
      <c r="PNH896" s="14"/>
      <c r="PNI896" s="14"/>
      <c r="PNJ896" s="14"/>
      <c r="PNK896" s="14"/>
      <c r="PNL896" s="14"/>
      <c r="PNM896" s="14"/>
      <c r="PNN896" s="14"/>
      <c r="PNO896" s="14"/>
      <c r="PNP896" s="14"/>
      <c r="PNQ896" s="14"/>
      <c r="PNR896" s="14"/>
      <c r="PNS896" s="14"/>
      <c r="PNT896" s="14"/>
      <c r="PNU896" s="14"/>
      <c r="PNV896" s="14"/>
      <c r="PNW896" s="14"/>
      <c r="PNX896" s="14"/>
      <c r="PNY896" s="14"/>
      <c r="PNZ896" s="14"/>
      <c r="POA896" s="14"/>
      <c r="POB896" s="14"/>
      <c r="POC896" s="14"/>
      <c r="POD896" s="14"/>
      <c r="POE896" s="14"/>
      <c r="POF896" s="14"/>
      <c r="POG896" s="14"/>
      <c r="POH896" s="14"/>
      <c r="POI896" s="14"/>
      <c r="POJ896" s="14"/>
      <c r="POK896" s="14"/>
      <c r="POL896" s="14"/>
      <c r="POM896" s="14"/>
      <c r="PON896" s="14"/>
      <c r="POO896" s="14"/>
      <c r="POP896" s="14"/>
      <c r="POQ896" s="14"/>
      <c r="POR896" s="14"/>
      <c r="POS896" s="14"/>
      <c r="POT896" s="14"/>
      <c r="POU896" s="14"/>
      <c r="POV896" s="14"/>
      <c r="POW896" s="14"/>
      <c r="POX896" s="14"/>
      <c r="POY896" s="14"/>
      <c r="POZ896" s="14"/>
      <c r="PPA896" s="14"/>
      <c r="PPB896" s="14"/>
      <c r="PPC896" s="14"/>
      <c r="PPD896" s="14"/>
      <c r="PPE896" s="14"/>
      <c r="PPF896" s="14"/>
      <c r="PPG896" s="14"/>
      <c r="PPH896" s="14"/>
      <c r="PPI896" s="14"/>
      <c r="PPJ896" s="14"/>
      <c r="PPK896" s="14"/>
      <c r="PPL896" s="14"/>
      <c r="PPM896" s="14"/>
      <c r="PPN896" s="14"/>
      <c r="PPO896" s="14"/>
      <c r="PPP896" s="14"/>
      <c r="PPQ896" s="14"/>
      <c r="PPR896" s="14"/>
      <c r="PPS896" s="14"/>
      <c r="PPT896" s="14"/>
      <c r="PPU896" s="14"/>
      <c r="PPV896" s="14"/>
      <c r="PPW896" s="14"/>
      <c r="PPX896" s="14"/>
      <c r="PPY896" s="14"/>
      <c r="PPZ896" s="14"/>
      <c r="PQA896" s="14"/>
      <c r="PQB896" s="14"/>
      <c r="PQC896" s="14"/>
      <c r="PQD896" s="14"/>
      <c r="PQE896" s="14"/>
      <c r="PQF896" s="14"/>
      <c r="PQG896" s="14"/>
      <c r="PQH896" s="14"/>
      <c r="PQI896" s="14"/>
      <c r="PQJ896" s="14"/>
      <c r="PQK896" s="14"/>
      <c r="PQL896" s="14"/>
      <c r="PQM896" s="14"/>
      <c r="PQN896" s="14"/>
      <c r="PQO896" s="14"/>
      <c r="PQP896" s="14"/>
      <c r="PQQ896" s="14"/>
      <c r="PQR896" s="14"/>
      <c r="PQS896" s="14"/>
      <c r="PQT896" s="14"/>
      <c r="PQU896" s="14"/>
      <c r="PQV896" s="14"/>
      <c r="PQW896" s="14"/>
      <c r="PQX896" s="14"/>
      <c r="PQY896" s="14"/>
      <c r="PQZ896" s="14"/>
      <c r="PRA896" s="14"/>
      <c r="PRB896" s="14"/>
      <c r="PRC896" s="14"/>
      <c r="PRD896" s="14"/>
      <c r="PRE896" s="14"/>
      <c r="PRF896" s="14"/>
      <c r="PRG896" s="14"/>
      <c r="PRH896" s="14"/>
      <c r="PRI896" s="14"/>
      <c r="PRJ896" s="14"/>
      <c r="PRK896" s="14"/>
      <c r="PRL896" s="14"/>
      <c r="PRM896" s="14"/>
      <c r="PRN896" s="14"/>
      <c r="PRO896" s="14"/>
      <c r="PRP896" s="14"/>
      <c r="PRQ896" s="14"/>
      <c r="PRR896" s="14"/>
      <c r="PRS896" s="14"/>
      <c r="PRT896" s="14"/>
      <c r="PRU896" s="14"/>
      <c r="PRV896" s="14"/>
      <c r="PRW896" s="14"/>
      <c r="PRX896" s="14"/>
      <c r="PRY896" s="14"/>
      <c r="PRZ896" s="14"/>
      <c r="PSA896" s="14"/>
      <c r="PSB896" s="14"/>
      <c r="PSC896" s="14"/>
      <c r="PSD896" s="14"/>
      <c r="PSE896" s="14"/>
      <c r="PSF896" s="14"/>
      <c r="PSG896" s="14"/>
      <c r="PSH896" s="14"/>
      <c r="PSI896" s="14"/>
      <c r="PSJ896" s="14"/>
      <c r="PSK896" s="14"/>
      <c r="PSL896" s="14"/>
      <c r="PSM896" s="14"/>
      <c r="PSN896" s="14"/>
      <c r="PSO896" s="14"/>
      <c r="PSP896" s="14"/>
      <c r="PSQ896" s="14"/>
      <c r="PSR896" s="14"/>
      <c r="PSS896" s="14"/>
      <c r="PST896" s="14"/>
      <c r="PSU896" s="14"/>
      <c r="PSV896" s="14"/>
      <c r="PSW896" s="14"/>
      <c r="PSX896" s="14"/>
      <c r="PSY896" s="14"/>
      <c r="PSZ896" s="14"/>
      <c r="PTA896" s="14"/>
      <c r="PTB896" s="14"/>
      <c r="PTC896" s="14"/>
      <c r="PTD896" s="14"/>
      <c r="PTE896" s="14"/>
      <c r="PTF896" s="14"/>
      <c r="PTG896" s="14"/>
      <c r="PTH896" s="14"/>
      <c r="PTI896" s="14"/>
      <c r="PTJ896" s="14"/>
      <c r="PTK896" s="14"/>
      <c r="PTL896" s="14"/>
      <c r="PTM896" s="14"/>
      <c r="PTN896" s="14"/>
      <c r="PTO896" s="14"/>
      <c r="PTP896" s="14"/>
      <c r="PTQ896" s="14"/>
      <c r="PTR896" s="14"/>
      <c r="PTS896" s="14"/>
      <c r="PTT896" s="14"/>
      <c r="PTU896" s="14"/>
      <c r="PTV896" s="14"/>
      <c r="PTW896" s="14"/>
      <c r="PTX896" s="14"/>
      <c r="PTY896" s="14"/>
      <c r="PTZ896" s="14"/>
      <c r="PUA896" s="14"/>
      <c r="PUB896" s="14"/>
      <c r="PUC896" s="14"/>
      <c r="PUD896" s="14"/>
      <c r="PUE896" s="14"/>
      <c r="PUF896" s="14"/>
      <c r="PUG896" s="14"/>
      <c r="PUH896" s="14"/>
      <c r="PUI896" s="14"/>
      <c r="PUJ896" s="14"/>
      <c r="PUK896" s="14"/>
      <c r="PUL896" s="14"/>
      <c r="PUM896" s="14"/>
      <c r="PUN896" s="14"/>
      <c r="PUO896" s="14"/>
      <c r="PUP896" s="14"/>
      <c r="PUQ896" s="14"/>
      <c r="PUR896" s="14"/>
      <c r="PUS896" s="14"/>
      <c r="PUT896" s="14"/>
      <c r="PUU896" s="14"/>
      <c r="PUV896" s="14"/>
      <c r="PUW896" s="14"/>
      <c r="PUX896" s="14"/>
      <c r="PUY896" s="14"/>
      <c r="PUZ896" s="14"/>
      <c r="PVA896" s="14"/>
      <c r="PVB896" s="14"/>
      <c r="PVC896" s="14"/>
      <c r="PVD896" s="14"/>
      <c r="PVE896" s="14"/>
      <c r="PVF896" s="14"/>
      <c r="PVG896" s="14"/>
      <c r="PVH896" s="14"/>
      <c r="PVI896" s="14"/>
      <c r="PVJ896" s="14"/>
      <c r="PVK896" s="14"/>
      <c r="PVL896" s="14"/>
      <c r="PVM896" s="14"/>
      <c r="PVN896" s="14"/>
      <c r="PVO896" s="14"/>
      <c r="PVP896" s="14"/>
      <c r="PVQ896" s="14"/>
      <c r="PVR896" s="14"/>
      <c r="PVS896" s="14"/>
      <c r="PVT896" s="14"/>
      <c r="PVU896" s="14"/>
      <c r="PVV896" s="14"/>
      <c r="PVW896" s="14"/>
      <c r="PVX896" s="14"/>
      <c r="PVY896" s="14"/>
      <c r="PVZ896" s="14"/>
      <c r="PWA896" s="14"/>
      <c r="PWB896" s="14"/>
      <c r="PWC896" s="14"/>
      <c r="PWD896" s="14"/>
      <c r="PWE896" s="14"/>
      <c r="PWF896" s="14"/>
      <c r="PWG896" s="14"/>
      <c r="PWH896" s="14"/>
      <c r="PWI896" s="14"/>
      <c r="PWJ896" s="14"/>
      <c r="PWK896" s="14"/>
      <c r="PWL896" s="14"/>
      <c r="PWM896" s="14"/>
      <c r="PWN896" s="14"/>
      <c r="PWO896" s="14"/>
      <c r="PWP896" s="14"/>
      <c r="PWQ896" s="14"/>
      <c r="PWR896" s="14"/>
      <c r="PWS896" s="14"/>
      <c r="PWT896" s="14"/>
      <c r="PWU896" s="14"/>
      <c r="PWV896" s="14"/>
      <c r="PWW896" s="14"/>
      <c r="PWX896" s="14"/>
      <c r="PWY896" s="14"/>
      <c r="PWZ896" s="14"/>
      <c r="PXA896" s="14"/>
      <c r="PXB896" s="14"/>
      <c r="PXC896" s="14"/>
      <c r="PXD896" s="14"/>
      <c r="PXE896" s="14"/>
      <c r="PXF896" s="14"/>
      <c r="PXG896" s="14"/>
      <c r="PXH896" s="14"/>
      <c r="PXI896" s="14"/>
      <c r="PXJ896" s="14"/>
      <c r="PXK896" s="14"/>
      <c r="PXL896" s="14"/>
      <c r="PXM896" s="14"/>
      <c r="PXN896" s="14"/>
      <c r="PXO896" s="14"/>
      <c r="PXP896" s="14"/>
      <c r="PXQ896" s="14"/>
      <c r="PXR896" s="14"/>
      <c r="PXS896" s="14"/>
      <c r="PXT896" s="14"/>
      <c r="PXU896" s="14"/>
      <c r="PXV896" s="14"/>
      <c r="PXW896" s="14"/>
      <c r="PXX896" s="14"/>
      <c r="PXY896" s="14"/>
      <c r="PXZ896" s="14"/>
      <c r="PYA896" s="14"/>
      <c r="PYB896" s="14"/>
      <c r="PYC896" s="14"/>
      <c r="PYD896" s="14"/>
      <c r="PYE896" s="14"/>
      <c r="PYF896" s="14"/>
      <c r="PYG896" s="14"/>
      <c r="PYH896" s="14"/>
      <c r="PYI896" s="14"/>
      <c r="PYJ896" s="14"/>
      <c r="PYK896" s="14"/>
      <c r="PYL896" s="14"/>
      <c r="PYM896" s="14"/>
      <c r="PYN896" s="14"/>
      <c r="PYO896" s="14"/>
      <c r="PYP896" s="14"/>
      <c r="PYQ896" s="14"/>
      <c r="PYR896" s="14"/>
      <c r="PYS896" s="14"/>
      <c r="PYT896" s="14"/>
      <c r="PYU896" s="14"/>
      <c r="PYV896" s="14"/>
      <c r="PYW896" s="14"/>
      <c r="PYX896" s="14"/>
      <c r="PYY896" s="14"/>
      <c r="PYZ896" s="14"/>
      <c r="PZA896" s="14"/>
      <c r="PZB896" s="14"/>
      <c r="PZC896" s="14"/>
      <c r="PZD896" s="14"/>
      <c r="PZE896" s="14"/>
      <c r="PZF896" s="14"/>
      <c r="PZG896" s="14"/>
      <c r="PZH896" s="14"/>
      <c r="PZI896" s="14"/>
      <c r="PZJ896" s="14"/>
      <c r="PZK896" s="14"/>
      <c r="PZL896" s="14"/>
      <c r="PZM896" s="14"/>
      <c r="PZN896" s="14"/>
      <c r="PZO896" s="14"/>
      <c r="PZP896" s="14"/>
      <c r="PZQ896" s="14"/>
      <c r="PZR896" s="14"/>
      <c r="PZS896" s="14"/>
      <c r="PZT896" s="14"/>
      <c r="PZU896" s="14"/>
      <c r="PZV896" s="14"/>
      <c r="PZW896" s="14"/>
      <c r="PZX896" s="14"/>
      <c r="PZY896" s="14"/>
      <c r="PZZ896" s="14"/>
      <c r="QAA896" s="14"/>
      <c r="QAB896" s="14"/>
      <c r="QAC896" s="14"/>
      <c r="QAD896" s="14"/>
      <c r="QAE896" s="14"/>
      <c r="QAF896" s="14"/>
      <c r="QAG896" s="14"/>
      <c r="QAH896" s="14"/>
      <c r="QAI896" s="14"/>
      <c r="QAJ896" s="14"/>
      <c r="QAK896" s="14"/>
      <c r="QAL896" s="14"/>
      <c r="QAM896" s="14"/>
      <c r="QAN896" s="14"/>
      <c r="QAO896" s="14"/>
      <c r="QAP896" s="14"/>
      <c r="QAQ896" s="14"/>
      <c r="QAR896" s="14"/>
      <c r="QAS896" s="14"/>
      <c r="QAT896" s="14"/>
      <c r="QAU896" s="14"/>
      <c r="QAV896" s="14"/>
      <c r="QAW896" s="14"/>
      <c r="QAX896" s="14"/>
      <c r="QAY896" s="14"/>
      <c r="QAZ896" s="14"/>
      <c r="QBA896" s="14"/>
      <c r="QBB896" s="14"/>
      <c r="QBC896" s="14"/>
      <c r="QBD896" s="14"/>
      <c r="QBE896" s="14"/>
      <c r="QBF896" s="14"/>
      <c r="QBG896" s="14"/>
      <c r="QBH896" s="14"/>
      <c r="QBI896" s="14"/>
      <c r="QBJ896" s="14"/>
      <c r="QBK896" s="14"/>
      <c r="QBL896" s="14"/>
      <c r="QBM896" s="14"/>
      <c r="QBN896" s="14"/>
      <c r="QBO896" s="14"/>
      <c r="QBP896" s="14"/>
      <c r="QBQ896" s="14"/>
      <c r="QBR896" s="14"/>
      <c r="QBS896" s="14"/>
      <c r="QBT896" s="14"/>
      <c r="QBU896" s="14"/>
      <c r="QBV896" s="14"/>
      <c r="QBW896" s="14"/>
      <c r="QBX896" s="14"/>
      <c r="QBY896" s="14"/>
      <c r="QBZ896" s="14"/>
      <c r="QCA896" s="14"/>
      <c r="QCB896" s="14"/>
      <c r="QCC896" s="14"/>
      <c r="QCD896" s="14"/>
      <c r="QCE896" s="14"/>
      <c r="QCF896" s="14"/>
      <c r="QCG896" s="14"/>
      <c r="QCH896" s="14"/>
      <c r="QCI896" s="14"/>
      <c r="QCJ896" s="14"/>
      <c r="QCK896" s="14"/>
      <c r="QCL896" s="14"/>
      <c r="QCM896" s="14"/>
      <c r="QCN896" s="14"/>
      <c r="QCO896" s="14"/>
      <c r="QCP896" s="14"/>
      <c r="QCQ896" s="14"/>
      <c r="QCR896" s="14"/>
      <c r="QCS896" s="14"/>
      <c r="QCT896" s="14"/>
      <c r="QCU896" s="14"/>
      <c r="QCV896" s="14"/>
      <c r="QCW896" s="14"/>
      <c r="QCX896" s="14"/>
      <c r="QCY896" s="14"/>
      <c r="QCZ896" s="14"/>
      <c r="QDA896" s="14"/>
      <c r="QDB896" s="14"/>
      <c r="QDC896" s="14"/>
      <c r="QDD896" s="14"/>
      <c r="QDE896" s="14"/>
      <c r="QDF896" s="14"/>
      <c r="QDG896" s="14"/>
      <c r="QDH896" s="14"/>
      <c r="QDI896" s="14"/>
      <c r="QDJ896" s="14"/>
      <c r="QDK896" s="14"/>
      <c r="QDL896" s="14"/>
      <c r="QDM896" s="14"/>
      <c r="QDN896" s="14"/>
      <c r="QDO896" s="14"/>
      <c r="QDP896" s="14"/>
      <c r="QDQ896" s="14"/>
      <c r="QDR896" s="14"/>
      <c r="QDS896" s="14"/>
      <c r="QDT896" s="14"/>
      <c r="QDU896" s="14"/>
      <c r="QDV896" s="14"/>
      <c r="QDW896" s="14"/>
      <c r="QDX896" s="14"/>
      <c r="QDY896" s="14"/>
      <c r="QDZ896" s="14"/>
      <c r="QEA896" s="14"/>
      <c r="QEB896" s="14"/>
      <c r="QEC896" s="14"/>
      <c r="QED896" s="14"/>
      <c r="QEE896" s="14"/>
      <c r="QEF896" s="14"/>
      <c r="QEG896" s="14"/>
      <c r="QEH896" s="14"/>
      <c r="QEI896" s="14"/>
      <c r="QEJ896" s="14"/>
      <c r="QEK896" s="14"/>
      <c r="QEL896" s="14"/>
      <c r="QEM896" s="14"/>
      <c r="QEN896" s="14"/>
      <c r="QEO896" s="14"/>
      <c r="QEP896" s="14"/>
      <c r="QEQ896" s="14"/>
      <c r="QER896" s="14"/>
      <c r="QES896" s="14"/>
      <c r="QET896" s="14"/>
      <c r="QEU896" s="14"/>
      <c r="QEV896" s="14"/>
      <c r="QEW896" s="14"/>
      <c r="QEX896" s="14"/>
      <c r="QEY896" s="14"/>
      <c r="QEZ896" s="14"/>
      <c r="QFA896" s="14"/>
      <c r="QFB896" s="14"/>
      <c r="QFC896" s="14"/>
      <c r="QFD896" s="14"/>
      <c r="QFE896" s="14"/>
      <c r="QFF896" s="14"/>
      <c r="QFG896" s="14"/>
      <c r="QFH896" s="14"/>
      <c r="QFI896" s="14"/>
      <c r="QFJ896" s="14"/>
      <c r="QFK896" s="14"/>
      <c r="QFL896" s="14"/>
      <c r="QFM896" s="14"/>
      <c r="QFN896" s="14"/>
      <c r="QFO896" s="14"/>
      <c r="QFP896" s="14"/>
      <c r="QFQ896" s="14"/>
      <c r="QFR896" s="14"/>
      <c r="QFS896" s="14"/>
      <c r="QFT896" s="14"/>
      <c r="QFU896" s="14"/>
      <c r="QFV896" s="14"/>
      <c r="QFW896" s="14"/>
      <c r="QFX896" s="14"/>
      <c r="QFY896" s="14"/>
      <c r="QFZ896" s="14"/>
      <c r="QGA896" s="14"/>
      <c r="QGB896" s="14"/>
      <c r="QGC896" s="14"/>
      <c r="QGD896" s="14"/>
      <c r="QGE896" s="14"/>
      <c r="QGF896" s="14"/>
      <c r="QGG896" s="14"/>
      <c r="QGH896" s="14"/>
      <c r="QGI896" s="14"/>
      <c r="QGJ896" s="14"/>
      <c r="QGK896" s="14"/>
      <c r="QGL896" s="14"/>
      <c r="QGM896" s="14"/>
      <c r="QGN896" s="14"/>
      <c r="QGO896" s="14"/>
      <c r="QGP896" s="14"/>
      <c r="QGQ896" s="14"/>
      <c r="QGR896" s="14"/>
      <c r="QGS896" s="14"/>
      <c r="QGT896" s="14"/>
      <c r="QGU896" s="14"/>
      <c r="QGV896" s="14"/>
      <c r="QGW896" s="14"/>
      <c r="QGX896" s="14"/>
      <c r="QGY896" s="14"/>
      <c r="QGZ896" s="14"/>
      <c r="QHA896" s="14"/>
      <c r="QHB896" s="14"/>
      <c r="QHC896" s="14"/>
      <c r="QHD896" s="14"/>
      <c r="QHE896" s="14"/>
      <c r="QHF896" s="14"/>
      <c r="QHG896" s="14"/>
      <c r="QHH896" s="14"/>
      <c r="QHI896" s="14"/>
      <c r="QHJ896" s="14"/>
      <c r="QHK896" s="14"/>
      <c r="QHL896" s="14"/>
      <c r="QHM896" s="14"/>
      <c r="QHN896" s="14"/>
      <c r="QHO896" s="14"/>
      <c r="QHP896" s="14"/>
      <c r="QHQ896" s="14"/>
      <c r="QHR896" s="14"/>
      <c r="QHS896" s="14"/>
      <c r="QHT896" s="14"/>
      <c r="QHU896" s="14"/>
      <c r="QHV896" s="14"/>
      <c r="QHW896" s="14"/>
      <c r="QHX896" s="14"/>
      <c r="QHY896" s="14"/>
      <c r="QHZ896" s="14"/>
      <c r="QIA896" s="14"/>
      <c r="QIB896" s="14"/>
      <c r="QIC896" s="14"/>
      <c r="QID896" s="14"/>
      <c r="QIE896" s="14"/>
      <c r="QIF896" s="14"/>
      <c r="QIG896" s="14"/>
      <c r="QIH896" s="14"/>
      <c r="QII896" s="14"/>
      <c r="QIJ896" s="14"/>
      <c r="QIK896" s="14"/>
      <c r="QIL896" s="14"/>
      <c r="QIM896" s="14"/>
      <c r="QIN896" s="14"/>
      <c r="QIO896" s="14"/>
      <c r="QIP896" s="14"/>
      <c r="QIQ896" s="14"/>
      <c r="QIR896" s="14"/>
      <c r="QIS896" s="14"/>
      <c r="QIT896" s="14"/>
      <c r="QIU896" s="14"/>
      <c r="QIV896" s="14"/>
      <c r="QIW896" s="14"/>
      <c r="QIX896" s="14"/>
      <c r="QIY896" s="14"/>
      <c r="QIZ896" s="14"/>
      <c r="QJA896" s="14"/>
      <c r="QJB896" s="14"/>
      <c r="QJC896" s="14"/>
      <c r="QJD896" s="14"/>
      <c r="QJE896" s="14"/>
      <c r="QJF896" s="14"/>
      <c r="QJG896" s="14"/>
      <c r="QJH896" s="14"/>
      <c r="QJI896" s="14"/>
      <c r="QJJ896" s="14"/>
      <c r="QJK896" s="14"/>
      <c r="QJL896" s="14"/>
      <c r="QJM896" s="14"/>
      <c r="QJN896" s="14"/>
      <c r="QJO896" s="14"/>
      <c r="QJP896" s="14"/>
      <c r="QJQ896" s="14"/>
      <c r="QJR896" s="14"/>
      <c r="QJS896" s="14"/>
      <c r="QJT896" s="14"/>
      <c r="QJU896" s="14"/>
      <c r="QJV896" s="14"/>
      <c r="QJW896" s="14"/>
      <c r="QJX896" s="14"/>
      <c r="QJY896" s="14"/>
      <c r="QJZ896" s="14"/>
      <c r="QKA896" s="14"/>
      <c r="QKB896" s="14"/>
      <c r="QKC896" s="14"/>
      <c r="QKD896" s="14"/>
      <c r="QKE896" s="14"/>
      <c r="QKF896" s="14"/>
      <c r="QKG896" s="14"/>
      <c r="QKH896" s="14"/>
      <c r="QKI896" s="14"/>
      <c r="QKJ896" s="14"/>
      <c r="QKK896" s="14"/>
      <c r="QKL896" s="14"/>
      <c r="QKM896" s="14"/>
      <c r="QKN896" s="14"/>
      <c r="QKO896" s="14"/>
      <c r="QKP896" s="14"/>
      <c r="QKQ896" s="14"/>
      <c r="QKR896" s="14"/>
      <c r="QKS896" s="14"/>
      <c r="QKT896" s="14"/>
      <c r="QKU896" s="14"/>
      <c r="QKV896" s="14"/>
      <c r="QKW896" s="14"/>
      <c r="QKX896" s="14"/>
      <c r="QKY896" s="14"/>
      <c r="QKZ896" s="14"/>
      <c r="QLA896" s="14"/>
      <c r="QLB896" s="14"/>
      <c r="QLC896" s="14"/>
      <c r="QLD896" s="14"/>
      <c r="QLE896" s="14"/>
      <c r="QLF896" s="14"/>
      <c r="QLG896" s="14"/>
      <c r="QLH896" s="14"/>
      <c r="QLI896" s="14"/>
      <c r="QLJ896" s="14"/>
      <c r="QLK896" s="14"/>
      <c r="QLL896" s="14"/>
      <c r="QLM896" s="14"/>
      <c r="QLN896" s="14"/>
      <c r="QLO896" s="14"/>
      <c r="QLP896" s="14"/>
      <c r="QLQ896" s="14"/>
      <c r="QLR896" s="14"/>
      <c r="QLS896" s="14"/>
      <c r="QLT896" s="14"/>
      <c r="QLU896" s="14"/>
      <c r="QLV896" s="14"/>
      <c r="QLW896" s="14"/>
      <c r="QLX896" s="14"/>
      <c r="QLY896" s="14"/>
      <c r="QLZ896" s="14"/>
      <c r="QMA896" s="14"/>
      <c r="QMB896" s="14"/>
      <c r="QMC896" s="14"/>
      <c r="QMD896" s="14"/>
      <c r="QME896" s="14"/>
      <c r="QMF896" s="14"/>
      <c r="QMG896" s="14"/>
      <c r="QMH896" s="14"/>
      <c r="QMI896" s="14"/>
      <c r="QMJ896" s="14"/>
      <c r="QMK896" s="14"/>
      <c r="QML896" s="14"/>
      <c r="QMM896" s="14"/>
      <c r="QMN896" s="14"/>
      <c r="QMO896" s="14"/>
      <c r="QMP896" s="14"/>
      <c r="QMQ896" s="14"/>
      <c r="QMR896" s="14"/>
      <c r="QMS896" s="14"/>
      <c r="QMT896" s="14"/>
      <c r="QMU896" s="14"/>
      <c r="QMV896" s="14"/>
      <c r="QMW896" s="14"/>
      <c r="QMX896" s="14"/>
      <c r="QMY896" s="14"/>
      <c r="QMZ896" s="14"/>
      <c r="QNA896" s="14"/>
      <c r="QNB896" s="14"/>
      <c r="QNC896" s="14"/>
      <c r="QND896" s="14"/>
      <c r="QNE896" s="14"/>
      <c r="QNF896" s="14"/>
      <c r="QNG896" s="14"/>
      <c r="QNH896" s="14"/>
      <c r="QNI896" s="14"/>
      <c r="QNJ896" s="14"/>
      <c r="QNK896" s="14"/>
      <c r="QNL896" s="14"/>
      <c r="QNM896" s="14"/>
      <c r="QNN896" s="14"/>
      <c r="QNO896" s="14"/>
      <c r="QNP896" s="14"/>
      <c r="QNQ896" s="14"/>
      <c r="QNR896" s="14"/>
      <c r="QNS896" s="14"/>
      <c r="QNT896" s="14"/>
      <c r="QNU896" s="14"/>
      <c r="QNV896" s="14"/>
      <c r="QNW896" s="14"/>
      <c r="QNX896" s="14"/>
      <c r="QNY896" s="14"/>
      <c r="QNZ896" s="14"/>
      <c r="QOA896" s="14"/>
      <c r="QOB896" s="14"/>
      <c r="QOC896" s="14"/>
      <c r="QOD896" s="14"/>
      <c r="QOE896" s="14"/>
      <c r="QOF896" s="14"/>
      <c r="QOG896" s="14"/>
      <c r="QOH896" s="14"/>
      <c r="QOI896" s="14"/>
      <c r="QOJ896" s="14"/>
      <c r="QOK896" s="14"/>
      <c r="QOL896" s="14"/>
      <c r="QOM896" s="14"/>
      <c r="QON896" s="14"/>
      <c r="QOO896" s="14"/>
      <c r="QOP896" s="14"/>
      <c r="QOQ896" s="14"/>
      <c r="QOR896" s="14"/>
      <c r="QOS896" s="14"/>
      <c r="QOT896" s="14"/>
      <c r="QOU896" s="14"/>
      <c r="QOV896" s="14"/>
      <c r="QOW896" s="14"/>
      <c r="QOX896" s="14"/>
      <c r="QOY896" s="14"/>
      <c r="QOZ896" s="14"/>
      <c r="QPA896" s="14"/>
      <c r="QPB896" s="14"/>
      <c r="QPC896" s="14"/>
      <c r="QPD896" s="14"/>
      <c r="QPE896" s="14"/>
      <c r="QPF896" s="14"/>
      <c r="QPG896" s="14"/>
      <c r="QPH896" s="14"/>
      <c r="QPI896" s="14"/>
      <c r="QPJ896" s="14"/>
      <c r="QPK896" s="14"/>
      <c r="QPL896" s="14"/>
      <c r="QPM896" s="14"/>
      <c r="QPN896" s="14"/>
      <c r="QPO896" s="14"/>
      <c r="QPP896" s="14"/>
      <c r="QPQ896" s="14"/>
      <c r="QPR896" s="14"/>
      <c r="QPS896" s="14"/>
      <c r="QPT896" s="14"/>
      <c r="QPU896" s="14"/>
      <c r="QPV896" s="14"/>
      <c r="QPW896" s="14"/>
      <c r="QPX896" s="14"/>
      <c r="QPY896" s="14"/>
      <c r="QPZ896" s="14"/>
      <c r="QQA896" s="14"/>
      <c r="QQB896" s="14"/>
      <c r="QQC896" s="14"/>
      <c r="QQD896" s="14"/>
      <c r="QQE896" s="14"/>
      <c r="QQF896" s="14"/>
      <c r="QQG896" s="14"/>
      <c r="QQH896" s="14"/>
      <c r="QQI896" s="14"/>
      <c r="QQJ896" s="14"/>
      <c r="QQK896" s="14"/>
      <c r="QQL896" s="14"/>
      <c r="QQM896" s="14"/>
      <c r="QQN896" s="14"/>
      <c r="QQO896" s="14"/>
      <c r="QQP896" s="14"/>
      <c r="QQQ896" s="14"/>
      <c r="QQR896" s="14"/>
      <c r="QQS896" s="14"/>
      <c r="QQT896" s="14"/>
      <c r="QQU896" s="14"/>
      <c r="QQV896" s="14"/>
      <c r="QQW896" s="14"/>
      <c r="QQX896" s="14"/>
      <c r="QQY896" s="14"/>
      <c r="QQZ896" s="14"/>
      <c r="QRA896" s="14"/>
      <c r="QRB896" s="14"/>
      <c r="QRC896" s="14"/>
      <c r="QRD896" s="14"/>
      <c r="QRE896" s="14"/>
      <c r="QRF896" s="14"/>
      <c r="QRG896" s="14"/>
      <c r="QRH896" s="14"/>
      <c r="QRI896" s="14"/>
      <c r="QRJ896" s="14"/>
      <c r="QRK896" s="14"/>
      <c r="QRL896" s="14"/>
      <c r="QRM896" s="14"/>
      <c r="QRN896" s="14"/>
      <c r="QRO896" s="14"/>
      <c r="QRP896" s="14"/>
      <c r="QRQ896" s="14"/>
      <c r="QRR896" s="14"/>
      <c r="QRS896" s="14"/>
      <c r="QRT896" s="14"/>
      <c r="QRU896" s="14"/>
      <c r="QRV896" s="14"/>
      <c r="QRW896" s="14"/>
      <c r="QRX896" s="14"/>
      <c r="QRY896" s="14"/>
      <c r="QRZ896" s="14"/>
      <c r="QSA896" s="14"/>
      <c r="QSB896" s="14"/>
      <c r="QSC896" s="14"/>
      <c r="QSD896" s="14"/>
      <c r="QSE896" s="14"/>
      <c r="QSF896" s="14"/>
      <c r="QSG896" s="14"/>
      <c r="QSH896" s="14"/>
      <c r="QSI896" s="14"/>
      <c r="QSJ896" s="14"/>
      <c r="QSK896" s="14"/>
      <c r="QSL896" s="14"/>
      <c r="QSM896" s="14"/>
      <c r="QSN896" s="14"/>
      <c r="QSO896" s="14"/>
      <c r="QSP896" s="14"/>
      <c r="QSQ896" s="14"/>
      <c r="QSR896" s="14"/>
      <c r="QSS896" s="14"/>
      <c r="QST896" s="14"/>
      <c r="QSU896" s="14"/>
      <c r="QSV896" s="14"/>
      <c r="QSW896" s="14"/>
      <c r="QSX896" s="14"/>
      <c r="QSY896" s="14"/>
      <c r="QSZ896" s="14"/>
      <c r="QTA896" s="14"/>
      <c r="QTB896" s="14"/>
      <c r="QTC896" s="14"/>
      <c r="QTD896" s="14"/>
      <c r="QTE896" s="14"/>
      <c r="QTF896" s="14"/>
      <c r="QTG896" s="14"/>
      <c r="QTH896" s="14"/>
      <c r="QTI896" s="14"/>
      <c r="QTJ896" s="14"/>
      <c r="QTK896" s="14"/>
      <c r="QTL896" s="14"/>
      <c r="QTM896" s="14"/>
      <c r="QTN896" s="14"/>
      <c r="QTO896" s="14"/>
      <c r="QTP896" s="14"/>
      <c r="QTQ896" s="14"/>
      <c r="QTR896" s="14"/>
      <c r="QTS896" s="14"/>
      <c r="QTT896" s="14"/>
      <c r="QTU896" s="14"/>
      <c r="QTV896" s="14"/>
      <c r="QTW896" s="14"/>
      <c r="QTX896" s="14"/>
      <c r="QTY896" s="14"/>
      <c r="QTZ896" s="14"/>
      <c r="QUA896" s="14"/>
      <c r="QUB896" s="14"/>
      <c r="QUC896" s="14"/>
      <c r="QUD896" s="14"/>
      <c r="QUE896" s="14"/>
      <c r="QUF896" s="14"/>
      <c r="QUG896" s="14"/>
      <c r="QUH896" s="14"/>
      <c r="QUI896" s="14"/>
      <c r="QUJ896" s="14"/>
      <c r="QUK896" s="14"/>
      <c r="QUL896" s="14"/>
      <c r="QUM896" s="14"/>
      <c r="QUN896" s="14"/>
      <c r="QUO896" s="14"/>
      <c r="QUP896" s="14"/>
      <c r="QUQ896" s="14"/>
      <c r="QUR896" s="14"/>
      <c r="QUS896" s="14"/>
      <c r="QUT896" s="14"/>
      <c r="QUU896" s="14"/>
      <c r="QUV896" s="14"/>
      <c r="QUW896" s="14"/>
      <c r="QUX896" s="14"/>
      <c r="QUY896" s="14"/>
      <c r="QUZ896" s="14"/>
      <c r="QVA896" s="14"/>
      <c r="QVB896" s="14"/>
      <c r="QVC896" s="14"/>
      <c r="QVD896" s="14"/>
      <c r="QVE896" s="14"/>
      <c r="QVF896" s="14"/>
      <c r="QVG896" s="14"/>
      <c r="QVH896" s="14"/>
      <c r="QVI896" s="14"/>
      <c r="QVJ896" s="14"/>
      <c r="QVK896" s="14"/>
      <c r="QVL896" s="14"/>
      <c r="QVM896" s="14"/>
      <c r="QVN896" s="14"/>
      <c r="QVO896" s="14"/>
      <c r="QVP896" s="14"/>
      <c r="QVQ896" s="14"/>
      <c r="QVR896" s="14"/>
      <c r="QVS896" s="14"/>
      <c r="QVT896" s="14"/>
      <c r="QVU896" s="14"/>
      <c r="QVV896" s="14"/>
      <c r="QVW896" s="14"/>
      <c r="QVX896" s="14"/>
      <c r="QVY896" s="14"/>
      <c r="QVZ896" s="14"/>
      <c r="QWA896" s="14"/>
      <c r="QWB896" s="14"/>
      <c r="QWC896" s="14"/>
      <c r="QWD896" s="14"/>
      <c r="QWE896" s="14"/>
      <c r="QWF896" s="14"/>
      <c r="QWG896" s="14"/>
      <c r="QWH896" s="14"/>
      <c r="QWI896" s="14"/>
      <c r="QWJ896" s="14"/>
      <c r="QWK896" s="14"/>
      <c r="QWL896" s="14"/>
      <c r="QWM896" s="14"/>
      <c r="QWN896" s="14"/>
      <c r="QWO896" s="14"/>
      <c r="QWP896" s="14"/>
      <c r="QWQ896" s="14"/>
      <c r="QWR896" s="14"/>
      <c r="QWS896" s="14"/>
      <c r="QWT896" s="14"/>
      <c r="QWU896" s="14"/>
      <c r="QWV896" s="14"/>
      <c r="QWW896" s="14"/>
      <c r="QWX896" s="14"/>
      <c r="QWY896" s="14"/>
      <c r="QWZ896" s="14"/>
      <c r="QXA896" s="14"/>
      <c r="QXB896" s="14"/>
      <c r="QXC896" s="14"/>
      <c r="QXD896" s="14"/>
      <c r="QXE896" s="14"/>
      <c r="QXF896" s="14"/>
      <c r="QXG896" s="14"/>
      <c r="QXH896" s="14"/>
      <c r="QXI896" s="14"/>
      <c r="QXJ896" s="14"/>
      <c r="QXK896" s="14"/>
      <c r="QXL896" s="14"/>
      <c r="QXM896" s="14"/>
      <c r="QXN896" s="14"/>
      <c r="QXO896" s="14"/>
      <c r="QXP896" s="14"/>
      <c r="QXQ896" s="14"/>
      <c r="QXR896" s="14"/>
      <c r="QXS896" s="14"/>
      <c r="QXT896" s="14"/>
      <c r="QXU896" s="14"/>
      <c r="QXV896" s="14"/>
      <c r="QXW896" s="14"/>
      <c r="QXX896" s="14"/>
      <c r="QXY896" s="14"/>
      <c r="QXZ896" s="14"/>
      <c r="QYA896" s="14"/>
      <c r="QYB896" s="14"/>
      <c r="QYC896" s="14"/>
      <c r="QYD896" s="14"/>
      <c r="QYE896" s="14"/>
      <c r="QYF896" s="14"/>
      <c r="QYG896" s="14"/>
      <c r="QYH896" s="14"/>
      <c r="QYI896" s="14"/>
      <c r="QYJ896" s="14"/>
      <c r="QYK896" s="14"/>
      <c r="QYL896" s="14"/>
      <c r="QYM896" s="14"/>
      <c r="QYN896" s="14"/>
      <c r="QYO896" s="14"/>
      <c r="QYP896" s="14"/>
      <c r="QYQ896" s="14"/>
      <c r="QYR896" s="14"/>
      <c r="QYS896" s="14"/>
      <c r="QYT896" s="14"/>
      <c r="QYU896" s="14"/>
      <c r="QYV896" s="14"/>
      <c r="QYW896" s="14"/>
      <c r="QYX896" s="14"/>
      <c r="QYY896" s="14"/>
      <c r="QYZ896" s="14"/>
      <c r="QZA896" s="14"/>
      <c r="QZB896" s="14"/>
      <c r="QZC896" s="14"/>
      <c r="QZD896" s="14"/>
      <c r="QZE896" s="14"/>
      <c r="QZF896" s="14"/>
      <c r="QZG896" s="14"/>
      <c r="QZH896" s="14"/>
      <c r="QZI896" s="14"/>
      <c r="QZJ896" s="14"/>
      <c r="QZK896" s="14"/>
      <c r="QZL896" s="14"/>
      <c r="QZM896" s="14"/>
      <c r="QZN896" s="14"/>
      <c r="QZO896" s="14"/>
      <c r="QZP896" s="14"/>
      <c r="QZQ896" s="14"/>
      <c r="QZR896" s="14"/>
      <c r="QZS896" s="14"/>
      <c r="QZT896" s="14"/>
      <c r="QZU896" s="14"/>
      <c r="QZV896" s="14"/>
      <c r="QZW896" s="14"/>
      <c r="QZX896" s="14"/>
      <c r="QZY896" s="14"/>
      <c r="QZZ896" s="14"/>
      <c r="RAA896" s="14"/>
      <c r="RAB896" s="14"/>
      <c r="RAC896" s="14"/>
      <c r="RAD896" s="14"/>
      <c r="RAE896" s="14"/>
      <c r="RAF896" s="14"/>
      <c r="RAG896" s="14"/>
      <c r="RAH896" s="14"/>
      <c r="RAI896" s="14"/>
      <c r="RAJ896" s="14"/>
      <c r="RAK896" s="14"/>
      <c r="RAL896" s="14"/>
      <c r="RAM896" s="14"/>
      <c r="RAN896" s="14"/>
      <c r="RAO896" s="14"/>
      <c r="RAP896" s="14"/>
      <c r="RAQ896" s="14"/>
      <c r="RAR896" s="14"/>
      <c r="RAS896" s="14"/>
      <c r="RAT896" s="14"/>
      <c r="RAU896" s="14"/>
      <c r="RAV896" s="14"/>
      <c r="RAW896" s="14"/>
      <c r="RAX896" s="14"/>
      <c r="RAY896" s="14"/>
      <c r="RAZ896" s="14"/>
      <c r="RBA896" s="14"/>
      <c r="RBB896" s="14"/>
      <c r="RBC896" s="14"/>
      <c r="RBD896" s="14"/>
      <c r="RBE896" s="14"/>
      <c r="RBF896" s="14"/>
      <c r="RBG896" s="14"/>
      <c r="RBH896" s="14"/>
      <c r="RBI896" s="14"/>
      <c r="RBJ896" s="14"/>
      <c r="RBK896" s="14"/>
      <c r="RBL896" s="14"/>
      <c r="RBM896" s="14"/>
      <c r="RBN896" s="14"/>
      <c r="RBO896" s="14"/>
      <c r="RBP896" s="14"/>
      <c r="RBQ896" s="14"/>
      <c r="RBR896" s="14"/>
      <c r="RBS896" s="14"/>
      <c r="RBT896" s="14"/>
      <c r="RBU896" s="14"/>
      <c r="RBV896" s="14"/>
      <c r="RBW896" s="14"/>
      <c r="RBX896" s="14"/>
      <c r="RBY896" s="14"/>
      <c r="RBZ896" s="14"/>
      <c r="RCA896" s="14"/>
      <c r="RCB896" s="14"/>
      <c r="RCC896" s="14"/>
      <c r="RCD896" s="14"/>
      <c r="RCE896" s="14"/>
      <c r="RCF896" s="14"/>
      <c r="RCG896" s="14"/>
      <c r="RCH896" s="14"/>
      <c r="RCI896" s="14"/>
      <c r="RCJ896" s="14"/>
      <c r="RCK896" s="14"/>
      <c r="RCL896" s="14"/>
      <c r="RCM896" s="14"/>
      <c r="RCN896" s="14"/>
      <c r="RCO896" s="14"/>
      <c r="RCP896" s="14"/>
      <c r="RCQ896" s="14"/>
      <c r="RCR896" s="14"/>
      <c r="RCS896" s="14"/>
      <c r="RCT896" s="14"/>
      <c r="RCU896" s="14"/>
      <c r="RCV896" s="14"/>
      <c r="RCW896" s="14"/>
      <c r="RCX896" s="14"/>
      <c r="RCY896" s="14"/>
      <c r="RCZ896" s="14"/>
      <c r="RDA896" s="14"/>
      <c r="RDB896" s="14"/>
      <c r="RDC896" s="14"/>
      <c r="RDD896" s="14"/>
      <c r="RDE896" s="14"/>
      <c r="RDF896" s="14"/>
      <c r="RDG896" s="14"/>
      <c r="RDH896" s="14"/>
      <c r="RDI896" s="14"/>
      <c r="RDJ896" s="14"/>
      <c r="RDK896" s="14"/>
      <c r="RDL896" s="14"/>
      <c r="RDM896" s="14"/>
      <c r="RDN896" s="14"/>
      <c r="RDO896" s="14"/>
      <c r="RDP896" s="14"/>
      <c r="RDQ896" s="14"/>
      <c r="RDR896" s="14"/>
      <c r="RDS896" s="14"/>
      <c r="RDT896" s="14"/>
      <c r="RDU896" s="14"/>
      <c r="RDV896" s="14"/>
      <c r="RDW896" s="14"/>
      <c r="RDX896" s="14"/>
      <c r="RDY896" s="14"/>
      <c r="RDZ896" s="14"/>
      <c r="REA896" s="14"/>
      <c r="REB896" s="14"/>
      <c r="REC896" s="14"/>
      <c r="RED896" s="14"/>
      <c r="REE896" s="14"/>
      <c r="REF896" s="14"/>
      <c r="REG896" s="14"/>
      <c r="REH896" s="14"/>
      <c r="REI896" s="14"/>
      <c r="REJ896" s="14"/>
      <c r="REK896" s="14"/>
      <c r="REL896" s="14"/>
      <c r="REM896" s="14"/>
      <c r="REN896" s="14"/>
      <c r="REO896" s="14"/>
      <c r="REP896" s="14"/>
      <c r="REQ896" s="14"/>
      <c r="RER896" s="14"/>
      <c r="RES896" s="14"/>
      <c r="RET896" s="14"/>
      <c r="REU896" s="14"/>
      <c r="REV896" s="14"/>
      <c r="REW896" s="14"/>
      <c r="REX896" s="14"/>
      <c r="REY896" s="14"/>
      <c r="REZ896" s="14"/>
      <c r="RFA896" s="14"/>
      <c r="RFB896" s="14"/>
      <c r="RFC896" s="14"/>
      <c r="RFD896" s="14"/>
      <c r="RFE896" s="14"/>
      <c r="RFF896" s="14"/>
      <c r="RFG896" s="14"/>
      <c r="RFH896" s="14"/>
      <c r="RFI896" s="14"/>
      <c r="RFJ896" s="14"/>
      <c r="RFK896" s="14"/>
      <c r="RFL896" s="14"/>
      <c r="RFM896" s="14"/>
      <c r="RFN896" s="14"/>
      <c r="RFO896" s="14"/>
      <c r="RFP896" s="14"/>
      <c r="RFQ896" s="14"/>
      <c r="RFR896" s="14"/>
      <c r="RFS896" s="14"/>
      <c r="RFT896" s="14"/>
      <c r="RFU896" s="14"/>
      <c r="RFV896" s="14"/>
      <c r="RFW896" s="14"/>
      <c r="RFX896" s="14"/>
      <c r="RFY896" s="14"/>
      <c r="RFZ896" s="14"/>
      <c r="RGA896" s="14"/>
      <c r="RGB896" s="14"/>
      <c r="RGC896" s="14"/>
      <c r="RGD896" s="14"/>
      <c r="RGE896" s="14"/>
      <c r="RGF896" s="14"/>
      <c r="RGG896" s="14"/>
      <c r="RGH896" s="14"/>
      <c r="RGI896" s="14"/>
      <c r="RGJ896" s="14"/>
      <c r="RGK896" s="14"/>
      <c r="RGL896" s="14"/>
      <c r="RGM896" s="14"/>
      <c r="RGN896" s="14"/>
      <c r="RGO896" s="14"/>
      <c r="RGP896" s="14"/>
      <c r="RGQ896" s="14"/>
      <c r="RGR896" s="14"/>
      <c r="RGS896" s="14"/>
      <c r="RGT896" s="14"/>
      <c r="RGU896" s="14"/>
      <c r="RGV896" s="14"/>
      <c r="RGW896" s="14"/>
      <c r="RGX896" s="14"/>
      <c r="RGY896" s="14"/>
      <c r="RGZ896" s="14"/>
      <c r="RHA896" s="14"/>
      <c r="RHB896" s="14"/>
      <c r="RHC896" s="14"/>
      <c r="RHD896" s="14"/>
      <c r="RHE896" s="14"/>
      <c r="RHF896" s="14"/>
      <c r="RHG896" s="14"/>
      <c r="RHH896" s="14"/>
      <c r="RHI896" s="14"/>
      <c r="RHJ896" s="14"/>
      <c r="RHK896" s="14"/>
      <c r="RHL896" s="14"/>
      <c r="RHM896" s="14"/>
      <c r="RHN896" s="14"/>
      <c r="RHO896" s="14"/>
      <c r="RHP896" s="14"/>
      <c r="RHQ896" s="14"/>
      <c r="RHR896" s="14"/>
      <c r="RHS896" s="14"/>
      <c r="RHT896" s="14"/>
      <c r="RHU896" s="14"/>
      <c r="RHV896" s="14"/>
      <c r="RHW896" s="14"/>
      <c r="RHX896" s="14"/>
      <c r="RHY896" s="14"/>
      <c r="RHZ896" s="14"/>
      <c r="RIA896" s="14"/>
      <c r="RIB896" s="14"/>
      <c r="RIC896" s="14"/>
      <c r="RID896" s="14"/>
      <c r="RIE896" s="14"/>
      <c r="RIF896" s="14"/>
      <c r="RIG896" s="14"/>
      <c r="RIH896" s="14"/>
      <c r="RII896" s="14"/>
      <c r="RIJ896" s="14"/>
      <c r="RIK896" s="14"/>
      <c r="RIL896" s="14"/>
      <c r="RIM896" s="14"/>
      <c r="RIN896" s="14"/>
      <c r="RIO896" s="14"/>
      <c r="RIP896" s="14"/>
      <c r="RIQ896" s="14"/>
      <c r="RIR896" s="14"/>
      <c r="RIS896" s="14"/>
      <c r="RIT896" s="14"/>
      <c r="RIU896" s="14"/>
      <c r="RIV896" s="14"/>
      <c r="RIW896" s="14"/>
      <c r="RIX896" s="14"/>
      <c r="RIY896" s="14"/>
      <c r="RIZ896" s="14"/>
      <c r="RJA896" s="14"/>
      <c r="RJB896" s="14"/>
      <c r="RJC896" s="14"/>
      <c r="RJD896" s="14"/>
      <c r="RJE896" s="14"/>
      <c r="RJF896" s="14"/>
      <c r="RJG896" s="14"/>
      <c r="RJH896" s="14"/>
      <c r="RJI896" s="14"/>
      <c r="RJJ896" s="14"/>
      <c r="RJK896" s="14"/>
      <c r="RJL896" s="14"/>
      <c r="RJM896" s="14"/>
      <c r="RJN896" s="14"/>
      <c r="RJO896" s="14"/>
      <c r="RJP896" s="14"/>
      <c r="RJQ896" s="14"/>
      <c r="RJR896" s="14"/>
      <c r="RJS896" s="14"/>
      <c r="RJT896" s="14"/>
      <c r="RJU896" s="14"/>
      <c r="RJV896" s="14"/>
      <c r="RJW896" s="14"/>
      <c r="RJX896" s="14"/>
      <c r="RJY896" s="14"/>
      <c r="RJZ896" s="14"/>
      <c r="RKA896" s="14"/>
      <c r="RKB896" s="14"/>
      <c r="RKC896" s="14"/>
      <c r="RKD896" s="14"/>
      <c r="RKE896" s="14"/>
      <c r="RKF896" s="14"/>
      <c r="RKG896" s="14"/>
      <c r="RKH896" s="14"/>
      <c r="RKI896" s="14"/>
      <c r="RKJ896" s="14"/>
      <c r="RKK896" s="14"/>
      <c r="RKL896" s="14"/>
      <c r="RKM896" s="14"/>
      <c r="RKN896" s="14"/>
      <c r="RKO896" s="14"/>
      <c r="RKP896" s="14"/>
      <c r="RKQ896" s="14"/>
      <c r="RKR896" s="14"/>
      <c r="RKS896" s="14"/>
      <c r="RKT896" s="14"/>
      <c r="RKU896" s="14"/>
      <c r="RKV896" s="14"/>
      <c r="RKW896" s="14"/>
      <c r="RKX896" s="14"/>
      <c r="RKY896" s="14"/>
      <c r="RKZ896" s="14"/>
      <c r="RLA896" s="14"/>
      <c r="RLB896" s="14"/>
      <c r="RLC896" s="14"/>
      <c r="RLD896" s="14"/>
      <c r="RLE896" s="14"/>
      <c r="RLF896" s="14"/>
      <c r="RLG896" s="14"/>
      <c r="RLH896" s="14"/>
      <c r="RLI896" s="14"/>
      <c r="RLJ896" s="14"/>
      <c r="RLK896" s="14"/>
      <c r="RLL896" s="14"/>
      <c r="RLM896" s="14"/>
      <c r="RLN896" s="14"/>
      <c r="RLO896" s="14"/>
      <c r="RLP896" s="14"/>
      <c r="RLQ896" s="14"/>
      <c r="RLR896" s="14"/>
      <c r="RLS896" s="14"/>
      <c r="RLT896" s="14"/>
      <c r="RLU896" s="14"/>
      <c r="RLV896" s="14"/>
      <c r="RLW896" s="14"/>
      <c r="RLX896" s="14"/>
      <c r="RLY896" s="14"/>
      <c r="RLZ896" s="14"/>
      <c r="RMA896" s="14"/>
      <c r="RMB896" s="14"/>
      <c r="RMC896" s="14"/>
      <c r="RMD896" s="14"/>
      <c r="RME896" s="14"/>
      <c r="RMF896" s="14"/>
      <c r="RMG896" s="14"/>
      <c r="RMH896" s="14"/>
      <c r="RMI896" s="14"/>
      <c r="RMJ896" s="14"/>
      <c r="RMK896" s="14"/>
      <c r="RML896" s="14"/>
      <c r="RMM896" s="14"/>
      <c r="RMN896" s="14"/>
      <c r="RMO896" s="14"/>
      <c r="RMP896" s="14"/>
      <c r="RMQ896" s="14"/>
      <c r="RMR896" s="14"/>
      <c r="RMS896" s="14"/>
      <c r="RMT896" s="14"/>
      <c r="RMU896" s="14"/>
      <c r="RMV896" s="14"/>
      <c r="RMW896" s="14"/>
      <c r="RMX896" s="14"/>
      <c r="RMY896" s="14"/>
      <c r="RMZ896" s="14"/>
      <c r="RNA896" s="14"/>
      <c r="RNB896" s="14"/>
      <c r="RNC896" s="14"/>
      <c r="RND896" s="14"/>
      <c r="RNE896" s="14"/>
      <c r="RNF896" s="14"/>
      <c r="RNG896" s="14"/>
      <c r="RNH896" s="14"/>
      <c r="RNI896" s="14"/>
      <c r="RNJ896" s="14"/>
      <c r="RNK896" s="14"/>
      <c r="RNL896" s="14"/>
      <c r="RNM896" s="14"/>
      <c r="RNN896" s="14"/>
      <c r="RNO896" s="14"/>
      <c r="RNP896" s="14"/>
      <c r="RNQ896" s="14"/>
      <c r="RNR896" s="14"/>
      <c r="RNS896" s="14"/>
      <c r="RNT896" s="14"/>
      <c r="RNU896" s="14"/>
      <c r="RNV896" s="14"/>
      <c r="RNW896" s="14"/>
      <c r="RNX896" s="14"/>
      <c r="RNY896" s="14"/>
      <c r="RNZ896" s="14"/>
      <c r="ROA896" s="14"/>
      <c r="ROB896" s="14"/>
      <c r="ROC896" s="14"/>
      <c r="ROD896" s="14"/>
      <c r="ROE896" s="14"/>
      <c r="ROF896" s="14"/>
      <c r="ROG896" s="14"/>
      <c r="ROH896" s="14"/>
      <c r="ROI896" s="14"/>
      <c r="ROJ896" s="14"/>
      <c r="ROK896" s="14"/>
      <c r="ROL896" s="14"/>
      <c r="ROM896" s="14"/>
      <c r="RON896" s="14"/>
      <c r="ROO896" s="14"/>
      <c r="ROP896" s="14"/>
      <c r="ROQ896" s="14"/>
      <c r="ROR896" s="14"/>
      <c r="ROS896" s="14"/>
      <c r="ROT896" s="14"/>
      <c r="ROU896" s="14"/>
      <c r="ROV896" s="14"/>
      <c r="ROW896" s="14"/>
      <c r="ROX896" s="14"/>
      <c r="ROY896" s="14"/>
      <c r="ROZ896" s="14"/>
      <c r="RPA896" s="14"/>
      <c r="RPB896" s="14"/>
      <c r="RPC896" s="14"/>
      <c r="RPD896" s="14"/>
      <c r="RPE896" s="14"/>
      <c r="RPF896" s="14"/>
      <c r="RPG896" s="14"/>
      <c r="RPH896" s="14"/>
      <c r="RPI896" s="14"/>
      <c r="RPJ896" s="14"/>
      <c r="RPK896" s="14"/>
      <c r="RPL896" s="14"/>
      <c r="RPM896" s="14"/>
      <c r="RPN896" s="14"/>
      <c r="RPO896" s="14"/>
      <c r="RPP896" s="14"/>
      <c r="RPQ896" s="14"/>
      <c r="RPR896" s="14"/>
      <c r="RPS896" s="14"/>
      <c r="RPT896" s="14"/>
      <c r="RPU896" s="14"/>
      <c r="RPV896" s="14"/>
      <c r="RPW896" s="14"/>
      <c r="RPX896" s="14"/>
      <c r="RPY896" s="14"/>
      <c r="RPZ896" s="14"/>
      <c r="RQA896" s="14"/>
      <c r="RQB896" s="14"/>
      <c r="RQC896" s="14"/>
      <c r="RQD896" s="14"/>
      <c r="RQE896" s="14"/>
      <c r="RQF896" s="14"/>
      <c r="RQG896" s="14"/>
      <c r="RQH896" s="14"/>
      <c r="RQI896" s="14"/>
      <c r="RQJ896" s="14"/>
      <c r="RQK896" s="14"/>
      <c r="RQL896" s="14"/>
      <c r="RQM896" s="14"/>
      <c r="RQN896" s="14"/>
      <c r="RQO896" s="14"/>
      <c r="RQP896" s="14"/>
      <c r="RQQ896" s="14"/>
      <c r="RQR896" s="14"/>
      <c r="RQS896" s="14"/>
      <c r="RQT896" s="14"/>
      <c r="RQU896" s="14"/>
      <c r="RQV896" s="14"/>
      <c r="RQW896" s="14"/>
      <c r="RQX896" s="14"/>
      <c r="RQY896" s="14"/>
      <c r="RQZ896" s="14"/>
      <c r="RRA896" s="14"/>
      <c r="RRB896" s="14"/>
      <c r="RRC896" s="14"/>
      <c r="RRD896" s="14"/>
      <c r="RRE896" s="14"/>
      <c r="RRF896" s="14"/>
      <c r="RRG896" s="14"/>
      <c r="RRH896" s="14"/>
      <c r="RRI896" s="14"/>
      <c r="RRJ896" s="14"/>
      <c r="RRK896" s="14"/>
      <c r="RRL896" s="14"/>
      <c r="RRM896" s="14"/>
      <c r="RRN896" s="14"/>
      <c r="RRO896" s="14"/>
      <c r="RRP896" s="14"/>
      <c r="RRQ896" s="14"/>
      <c r="RRR896" s="14"/>
      <c r="RRS896" s="14"/>
      <c r="RRT896" s="14"/>
      <c r="RRU896" s="14"/>
      <c r="RRV896" s="14"/>
      <c r="RRW896" s="14"/>
      <c r="RRX896" s="14"/>
      <c r="RRY896" s="14"/>
      <c r="RRZ896" s="14"/>
      <c r="RSA896" s="14"/>
      <c r="RSB896" s="14"/>
      <c r="RSC896" s="14"/>
      <c r="RSD896" s="14"/>
      <c r="RSE896" s="14"/>
      <c r="RSF896" s="14"/>
      <c r="RSG896" s="14"/>
      <c r="RSH896" s="14"/>
      <c r="RSI896" s="14"/>
      <c r="RSJ896" s="14"/>
      <c r="RSK896" s="14"/>
      <c r="RSL896" s="14"/>
      <c r="RSM896" s="14"/>
      <c r="RSN896" s="14"/>
      <c r="RSO896" s="14"/>
      <c r="RSP896" s="14"/>
      <c r="RSQ896" s="14"/>
      <c r="RSR896" s="14"/>
      <c r="RSS896" s="14"/>
      <c r="RST896" s="14"/>
      <c r="RSU896" s="14"/>
      <c r="RSV896" s="14"/>
      <c r="RSW896" s="14"/>
      <c r="RSX896" s="14"/>
      <c r="RSY896" s="14"/>
      <c r="RSZ896" s="14"/>
      <c r="RTA896" s="14"/>
      <c r="RTB896" s="14"/>
      <c r="RTC896" s="14"/>
      <c r="RTD896" s="14"/>
      <c r="RTE896" s="14"/>
      <c r="RTF896" s="14"/>
      <c r="RTG896" s="14"/>
      <c r="RTH896" s="14"/>
      <c r="RTI896" s="14"/>
      <c r="RTJ896" s="14"/>
      <c r="RTK896" s="14"/>
      <c r="RTL896" s="14"/>
      <c r="RTM896" s="14"/>
      <c r="RTN896" s="14"/>
      <c r="RTO896" s="14"/>
      <c r="RTP896" s="14"/>
      <c r="RTQ896" s="14"/>
      <c r="RTR896" s="14"/>
      <c r="RTS896" s="14"/>
      <c r="RTT896" s="14"/>
      <c r="RTU896" s="14"/>
      <c r="RTV896" s="14"/>
      <c r="RTW896" s="14"/>
      <c r="RTX896" s="14"/>
      <c r="RTY896" s="14"/>
      <c r="RTZ896" s="14"/>
      <c r="RUA896" s="14"/>
      <c r="RUB896" s="14"/>
      <c r="RUC896" s="14"/>
      <c r="RUD896" s="14"/>
      <c r="RUE896" s="14"/>
      <c r="RUF896" s="14"/>
      <c r="RUG896" s="14"/>
      <c r="RUH896" s="14"/>
      <c r="RUI896" s="14"/>
      <c r="RUJ896" s="14"/>
      <c r="RUK896" s="14"/>
      <c r="RUL896" s="14"/>
      <c r="RUM896" s="14"/>
      <c r="RUN896" s="14"/>
      <c r="RUO896" s="14"/>
      <c r="RUP896" s="14"/>
      <c r="RUQ896" s="14"/>
      <c r="RUR896" s="14"/>
      <c r="RUS896" s="14"/>
      <c r="RUT896" s="14"/>
      <c r="RUU896" s="14"/>
      <c r="RUV896" s="14"/>
      <c r="RUW896" s="14"/>
      <c r="RUX896" s="14"/>
      <c r="RUY896" s="14"/>
      <c r="RUZ896" s="14"/>
      <c r="RVA896" s="14"/>
      <c r="RVB896" s="14"/>
      <c r="RVC896" s="14"/>
      <c r="RVD896" s="14"/>
      <c r="RVE896" s="14"/>
      <c r="RVF896" s="14"/>
      <c r="RVG896" s="14"/>
      <c r="RVH896" s="14"/>
      <c r="RVI896" s="14"/>
      <c r="RVJ896" s="14"/>
      <c r="RVK896" s="14"/>
      <c r="RVL896" s="14"/>
      <c r="RVM896" s="14"/>
      <c r="RVN896" s="14"/>
      <c r="RVO896" s="14"/>
      <c r="RVP896" s="14"/>
      <c r="RVQ896" s="14"/>
      <c r="RVR896" s="14"/>
      <c r="RVS896" s="14"/>
      <c r="RVT896" s="14"/>
      <c r="RVU896" s="14"/>
      <c r="RVV896" s="14"/>
      <c r="RVW896" s="14"/>
      <c r="RVX896" s="14"/>
      <c r="RVY896" s="14"/>
      <c r="RVZ896" s="14"/>
      <c r="RWA896" s="14"/>
      <c r="RWB896" s="14"/>
      <c r="RWC896" s="14"/>
      <c r="RWD896" s="14"/>
      <c r="RWE896" s="14"/>
      <c r="RWF896" s="14"/>
      <c r="RWG896" s="14"/>
      <c r="RWH896" s="14"/>
      <c r="RWI896" s="14"/>
      <c r="RWJ896" s="14"/>
      <c r="RWK896" s="14"/>
      <c r="RWL896" s="14"/>
      <c r="RWM896" s="14"/>
      <c r="RWN896" s="14"/>
      <c r="RWO896" s="14"/>
      <c r="RWP896" s="14"/>
      <c r="RWQ896" s="14"/>
      <c r="RWR896" s="14"/>
      <c r="RWS896" s="14"/>
      <c r="RWT896" s="14"/>
      <c r="RWU896" s="14"/>
      <c r="RWV896" s="14"/>
      <c r="RWW896" s="14"/>
      <c r="RWX896" s="14"/>
      <c r="RWY896" s="14"/>
      <c r="RWZ896" s="14"/>
      <c r="RXA896" s="14"/>
      <c r="RXB896" s="14"/>
      <c r="RXC896" s="14"/>
      <c r="RXD896" s="14"/>
      <c r="RXE896" s="14"/>
      <c r="RXF896" s="14"/>
      <c r="RXG896" s="14"/>
      <c r="RXH896" s="14"/>
      <c r="RXI896" s="14"/>
      <c r="RXJ896" s="14"/>
      <c r="RXK896" s="14"/>
      <c r="RXL896" s="14"/>
      <c r="RXM896" s="14"/>
      <c r="RXN896" s="14"/>
      <c r="RXO896" s="14"/>
      <c r="RXP896" s="14"/>
      <c r="RXQ896" s="14"/>
      <c r="RXR896" s="14"/>
      <c r="RXS896" s="14"/>
      <c r="RXT896" s="14"/>
      <c r="RXU896" s="14"/>
      <c r="RXV896" s="14"/>
      <c r="RXW896" s="14"/>
      <c r="RXX896" s="14"/>
      <c r="RXY896" s="14"/>
      <c r="RXZ896" s="14"/>
      <c r="RYA896" s="14"/>
      <c r="RYB896" s="14"/>
      <c r="RYC896" s="14"/>
      <c r="RYD896" s="14"/>
      <c r="RYE896" s="14"/>
      <c r="RYF896" s="14"/>
      <c r="RYG896" s="14"/>
      <c r="RYH896" s="14"/>
      <c r="RYI896" s="14"/>
      <c r="RYJ896" s="14"/>
      <c r="RYK896" s="14"/>
      <c r="RYL896" s="14"/>
      <c r="RYM896" s="14"/>
      <c r="RYN896" s="14"/>
      <c r="RYO896" s="14"/>
      <c r="RYP896" s="14"/>
      <c r="RYQ896" s="14"/>
      <c r="RYR896" s="14"/>
      <c r="RYS896" s="14"/>
      <c r="RYT896" s="14"/>
      <c r="RYU896" s="14"/>
      <c r="RYV896" s="14"/>
      <c r="RYW896" s="14"/>
      <c r="RYX896" s="14"/>
      <c r="RYY896" s="14"/>
      <c r="RYZ896" s="14"/>
      <c r="RZA896" s="14"/>
      <c r="RZB896" s="14"/>
      <c r="RZC896" s="14"/>
      <c r="RZD896" s="14"/>
      <c r="RZE896" s="14"/>
      <c r="RZF896" s="14"/>
      <c r="RZG896" s="14"/>
      <c r="RZH896" s="14"/>
      <c r="RZI896" s="14"/>
      <c r="RZJ896" s="14"/>
      <c r="RZK896" s="14"/>
      <c r="RZL896" s="14"/>
      <c r="RZM896" s="14"/>
      <c r="RZN896" s="14"/>
      <c r="RZO896" s="14"/>
      <c r="RZP896" s="14"/>
      <c r="RZQ896" s="14"/>
      <c r="RZR896" s="14"/>
      <c r="RZS896" s="14"/>
      <c r="RZT896" s="14"/>
      <c r="RZU896" s="14"/>
      <c r="RZV896" s="14"/>
      <c r="RZW896" s="14"/>
      <c r="RZX896" s="14"/>
      <c r="RZY896" s="14"/>
      <c r="RZZ896" s="14"/>
      <c r="SAA896" s="14"/>
      <c r="SAB896" s="14"/>
      <c r="SAC896" s="14"/>
      <c r="SAD896" s="14"/>
      <c r="SAE896" s="14"/>
      <c r="SAF896" s="14"/>
      <c r="SAG896" s="14"/>
      <c r="SAH896" s="14"/>
      <c r="SAI896" s="14"/>
      <c r="SAJ896" s="14"/>
      <c r="SAK896" s="14"/>
      <c r="SAL896" s="14"/>
      <c r="SAM896" s="14"/>
      <c r="SAN896" s="14"/>
      <c r="SAO896" s="14"/>
      <c r="SAP896" s="14"/>
      <c r="SAQ896" s="14"/>
      <c r="SAR896" s="14"/>
      <c r="SAS896" s="14"/>
      <c r="SAT896" s="14"/>
      <c r="SAU896" s="14"/>
      <c r="SAV896" s="14"/>
      <c r="SAW896" s="14"/>
      <c r="SAX896" s="14"/>
      <c r="SAY896" s="14"/>
      <c r="SAZ896" s="14"/>
      <c r="SBA896" s="14"/>
      <c r="SBB896" s="14"/>
      <c r="SBC896" s="14"/>
      <c r="SBD896" s="14"/>
      <c r="SBE896" s="14"/>
      <c r="SBF896" s="14"/>
      <c r="SBG896" s="14"/>
      <c r="SBH896" s="14"/>
      <c r="SBI896" s="14"/>
      <c r="SBJ896" s="14"/>
      <c r="SBK896" s="14"/>
      <c r="SBL896" s="14"/>
      <c r="SBM896" s="14"/>
      <c r="SBN896" s="14"/>
      <c r="SBO896" s="14"/>
      <c r="SBP896" s="14"/>
      <c r="SBQ896" s="14"/>
      <c r="SBR896" s="14"/>
      <c r="SBS896" s="14"/>
      <c r="SBT896" s="14"/>
      <c r="SBU896" s="14"/>
      <c r="SBV896" s="14"/>
      <c r="SBW896" s="14"/>
      <c r="SBX896" s="14"/>
      <c r="SBY896" s="14"/>
      <c r="SBZ896" s="14"/>
      <c r="SCA896" s="14"/>
      <c r="SCB896" s="14"/>
      <c r="SCC896" s="14"/>
      <c r="SCD896" s="14"/>
      <c r="SCE896" s="14"/>
      <c r="SCF896" s="14"/>
      <c r="SCG896" s="14"/>
      <c r="SCH896" s="14"/>
      <c r="SCI896" s="14"/>
      <c r="SCJ896" s="14"/>
      <c r="SCK896" s="14"/>
      <c r="SCL896" s="14"/>
      <c r="SCM896" s="14"/>
      <c r="SCN896" s="14"/>
      <c r="SCO896" s="14"/>
      <c r="SCP896" s="14"/>
      <c r="SCQ896" s="14"/>
      <c r="SCR896" s="14"/>
      <c r="SCS896" s="14"/>
      <c r="SCT896" s="14"/>
      <c r="SCU896" s="14"/>
      <c r="SCV896" s="14"/>
      <c r="SCW896" s="14"/>
      <c r="SCX896" s="14"/>
      <c r="SCY896" s="14"/>
      <c r="SCZ896" s="14"/>
      <c r="SDA896" s="14"/>
      <c r="SDB896" s="14"/>
      <c r="SDC896" s="14"/>
      <c r="SDD896" s="14"/>
      <c r="SDE896" s="14"/>
      <c r="SDF896" s="14"/>
      <c r="SDG896" s="14"/>
      <c r="SDH896" s="14"/>
      <c r="SDI896" s="14"/>
      <c r="SDJ896" s="14"/>
      <c r="SDK896" s="14"/>
      <c r="SDL896" s="14"/>
      <c r="SDM896" s="14"/>
      <c r="SDN896" s="14"/>
      <c r="SDO896" s="14"/>
      <c r="SDP896" s="14"/>
      <c r="SDQ896" s="14"/>
      <c r="SDR896" s="14"/>
      <c r="SDS896" s="14"/>
      <c r="SDT896" s="14"/>
      <c r="SDU896" s="14"/>
      <c r="SDV896" s="14"/>
      <c r="SDW896" s="14"/>
      <c r="SDX896" s="14"/>
      <c r="SDY896" s="14"/>
      <c r="SDZ896" s="14"/>
      <c r="SEA896" s="14"/>
      <c r="SEB896" s="14"/>
      <c r="SEC896" s="14"/>
      <c r="SED896" s="14"/>
      <c r="SEE896" s="14"/>
      <c r="SEF896" s="14"/>
      <c r="SEG896" s="14"/>
      <c r="SEH896" s="14"/>
      <c r="SEI896" s="14"/>
      <c r="SEJ896" s="14"/>
      <c r="SEK896" s="14"/>
      <c r="SEL896" s="14"/>
      <c r="SEM896" s="14"/>
      <c r="SEN896" s="14"/>
      <c r="SEO896" s="14"/>
      <c r="SEP896" s="14"/>
      <c r="SEQ896" s="14"/>
      <c r="SER896" s="14"/>
      <c r="SES896" s="14"/>
      <c r="SET896" s="14"/>
      <c r="SEU896" s="14"/>
      <c r="SEV896" s="14"/>
      <c r="SEW896" s="14"/>
      <c r="SEX896" s="14"/>
      <c r="SEY896" s="14"/>
      <c r="SEZ896" s="14"/>
      <c r="SFA896" s="14"/>
      <c r="SFB896" s="14"/>
      <c r="SFC896" s="14"/>
      <c r="SFD896" s="14"/>
      <c r="SFE896" s="14"/>
      <c r="SFF896" s="14"/>
      <c r="SFG896" s="14"/>
      <c r="SFH896" s="14"/>
      <c r="SFI896" s="14"/>
      <c r="SFJ896" s="14"/>
      <c r="SFK896" s="14"/>
      <c r="SFL896" s="14"/>
      <c r="SFM896" s="14"/>
      <c r="SFN896" s="14"/>
      <c r="SFO896" s="14"/>
      <c r="SFP896" s="14"/>
      <c r="SFQ896" s="14"/>
      <c r="SFR896" s="14"/>
      <c r="SFS896" s="14"/>
      <c r="SFT896" s="14"/>
      <c r="SFU896" s="14"/>
      <c r="SFV896" s="14"/>
      <c r="SFW896" s="14"/>
      <c r="SFX896" s="14"/>
      <c r="SFY896" s="14"/>
      <c r="SFZ896" s="14"/>
      <c r="SGA896" s="14"/>
      <c r="SGB896" s="14"/>
      <c r="SGC896" s="14"/>
      <c r="SGD896" s="14"/>
      <c r="SGE896" s="14"/>
      <c r="SGF896" s="14"/>
      <c r="SGG896" s="14"/>
      <c r="SGH896" s="14"/>
      <c r="SGI896" s="14"/>
      <c r="SGJ896" s="14"/>
      <c r="SGK896" s="14"/>
      <c r="SGL896" s="14"/>
      <c r="SGM896" s="14"/>
      <c r="SGN896" s="14"/>
      <c r="SGO896" s="14"/>
      <c r="SGP896" s="14"/>
      <c r="SGQ896" s="14"/>
      <c r="SGR896" s="14"/>
      <c r="SGS896" s="14"/>
      <c r="SGT896" s="14"/>
      <c r="SGU896" s="14"/>
      <c r="SGV896" s="14"/>
      <c r="SGW896" s="14"/>
      <c r="SGX896" s="14"/>
      <c r="SGY896" s="14"/>
      <c r="SGZ896" s="14"/>
      <c r="SHA896" s="14"/>
      <c r="SHB896" s="14"/>
      <c r="SHC896" s="14"/>
      <c r="SHD896" s="14"/>
      <c r="SHE896" s="14"/>
      <c r="SHF896" s="14"/>
      <c r="SHG896" s="14"/>
      <c r="SHH896" s="14"/>
      <c r="SHI896" s="14"/>
      <c r="SHJ896" s="14"/>
      <c r="SHK896" s="14"/>
      <c r="SHL896" s="14"/>
      <c r="SHM896" s="14"/>
      <c r="SHN896" s="14"/>
      <c r="SHO896" s="14"/>
      <c r="SHP896" s="14"/>
      <c r="SHQ896" s="14"/>
      <c r="SHR896" s="14"/>
      <c r="SHS896" s="14"/>
      <c r="SHT896" s="14"/>
      <c r="SHU896" s="14"/>
      <c r="SHV896" s="14"/>
      <c r="SHW896" s="14"/>
      <c r="SHX896" s="14"/>
      <c r="SHY896" s="14"/>
      <c r="SHZ896" s="14"/>
      <c r="SIA896" s="14"/>
      <c r="SIB896" s="14"/>
      <c r="SIC896" s="14"/>
      <c r="SID896" s="14"/>
      <c r="SIE896" s="14"/>
      <c r="SIF896" s="14"/>
      <c r="SIG896" s="14"/>
      <c r="SIH896" s="14"/>
      <c r="SII896" s="14"/>
      <c r="SIJ896" s="14"/>
      <c r="SIK896" s="14"/>
      <c r="SIL896" s="14"/>
      <c r="SIM896" s="14"/>
      <c r="SIN896" s="14"/>
      <c r="SIO896" s="14"/>
      <c r="SIP896" s="14"/>
      <c r="SIQ896" s="14"/>
      <c r="SIR896" s="14"/>
      <c r="SIS896" s="14"/>
      <c r="SIT896" s="14"/>
      <c r="SIU896" s="14"/>
      <c r="SIV896" s="14"/>
      <c r="SIW896" s="14"/>
      <c r="SIX896" s="14"/>
      <c r="SIY896" s="14"/>
      <c r="SIZ896" s="14"/>
      <c r="SJA896" s="14"/>
      <c r="SJB896" s="14"/>
      <c r="SJC896" s="14"/>
      <c r="SJD896" s="14"/>
      <c r="SJE896" s="14"/>
      <c r="SJF896" s="14"/>
      <c r="SJG896" s="14"/>
      <c r="SJH896" s="14"/>
      <c r="SJI896" s="14"/>
      <c r="SJJ896" s="14"/>
      <c r="SJK896" s="14"/>
      <c r="SJL896" s="14"/>
      <c r="SJM896" s="14"/>
      <c r="SJN896" s="14"/>
      <c r="SJO896" s="14"/>
      <c r="SJP896" s="14"/>
      <c r="SJQ896" s="14"/>
      <c r="SJR896" s="14"/>
      <c r="SJS896" s="14"/>
      <c r="SJT896" s="14"/>
      <c r="SJU896" s="14"/>
      <c r="SJV896" s="14"/>
      <c r="SJW896" s="14"/>
      <c r="SJX896" s="14"/>
      <c r="SJY896" s="14"/>
      <c r="SJZ896" s="14"/>
      <c r="SKA896" s="14"/>
      <c r="SKB896" s="14"/>
      <c r="SKC896" s="14"/>
      <c r="SKD896" s="14"/>
      <c r="SKE896" s="14"/>
      <c r="SKF896" s="14"/>
      <c r="SKG896" s="14"/>
      <c r="SKH896" s="14"/>
      <c r="SKI896" s="14"/>
      <c r="SKJ896" s="14"/>
      <c r="SKK896" s="14"/>
      <c r="SKL896" s="14"/>
      <c r="SKM896" s="14"/>
      <c r="SKN896" s="14"/>
      <c r="SKO896" s="14"/>
      <c r="SKP896" s="14"/>
      <c r="SKQ896" s="14"/>
      <c r="SKR896" s="14"/>
      <c r="SKS896" s="14"/>
      <c r="SKT896" s="14"/>
      <c r="SKU896" s="14"/>
      <c r="SKV896" s="14"/>
      <c r="SKW896" s="14"/>
      <c r="SKX896" s="14"/>
      <c r="SKY896" s="14"/>
      <c r="SKZ896" s="14"/>
      <c r="SLA896" s="14"/>
      <c r="SLB896" s="14"/>
      <c r="SLC896" s="14"/>
      <c r="SLD896" s="14"/>
      <c r="SLE896" s="14"/>
      <c r="SLF896" s="14"/>
      <c r="SLG896" s="14"/>
      <c r="SLH896" s="14"/>
      <c r="SLI896" s="14"/>
      <c r="SLJ896" s="14"/>
      <c r="SLK896" s="14"/>
      <c r="SLL896" s="14"/>
      <c r="SLM896" s="14"/>
      <c r="SLN896" s="14"/>
      <c r="SLO896" s="14"/>
      <c r="SLP896" s="14"/>
      <c r="SLQ896" s="14"/>
      <c r="SLR896" s="14"/>
      <c r="SLS896" s="14"/>
      <c r="SLT896" s="14"/>
      <c r="SLU896" s="14"/>
      <c r="SLV896" s="14"/>
      <c r="SLW896" s="14"/>
      <c r="SLX896" s="14"/>
      <c r="SLY896" s="14"/>
      <c r="SLZ896" s="14"/>
      <c r="SMA896" s="14"/>
      <c r="SMB896" s="14"/>
      <c r="SMC896" s="14"/>
      <c r="SMD896" s="14"/>
      <c r="SME896" s="14"/>
      <c r="SMF896" s="14"/>
      <c r="SMG896" s="14"/>
      <c r="SMH896" s="14"/>
      <c r="SMI896" s="14"/>
      <c r="SMJ896" s="14"/>
      <c r="SMK896" s="14"/>
      <c r="SML896" s="14"/>
      <c r="SMM896" s="14"/>
      <c r="SMN896" s="14"/>
      <c r="SMO896" s="14"/>
      <c r="SMP896" s="14"/>
      <c r="SMQ896" s="14"/>
      <c r="SMR896" s="14"/>
      <c r="SMS896" s="14"/>
      <c r="SMT896" s="14"/>
      <c r="SMU896" s="14"/>
      <c r="SMV896" s="14"/>
      <c r="SMW896" s="14"/>
      <c r="SMX896" s="14"/>
      <c r="SMY896" s="14"/>
      <c r="SMZ896" s="14"/>
      <c r="SNA896" s="14"/>
      <c r="SNB896" s="14"/>
      <c r="SNC896" s="14"/>
      <c r="SND896" s="14"/>
      <c r="SNE896" s="14"/>
      <c r="SNF896" s="14"/>
      <c r="SNG896" s="14"/>
      <c r="SNH896" s="14"/>
      <c r="SNI896" s="14"/>
      <c r="SNJ896" s="14"/>
      <c r="SNK896" s="14"/>
      <c r="SNL896" s="14"/>
      <c r="SNM896" s="14"/>
      <c r="SNN896" s="14"/>
      <c r="SNO896" s="14"/>
      <c r="SNP896" s="14"/>
      <c r="SNQ896" s="14"/>
      <c r="SNR896" s="14"/>
      <c r="SNS896" s="14"/>
      <c r="SNT896" s="14"/>
      <c r="SNU896" s="14"/>
      <c r="SNV896" s="14"/>
      <c r="SNW896" s="14"/>
      <c r="SNX896" s="14"/>
      <c r="SNY896" s="14"/>
      <c r="SNZ896" s="14"/>
      <c r="SOA896" s="14"/>
      <c r="SOB896" s="14"/>
      <c r="SOC896" s="14"/>
      <c r="SOD896" s="14"/>
      <c r="SOE896" s="14"/>
      <c r="SOF896" s="14"/>
      <c r="SOG896" s="14"/>
      <c r="SOH896" s="14"/>
      <c r="SOI896" s="14"/>
      <c r="SOJ896" s="14"/>
      <c r="SOK896" s="14"/>
      <c r="SOL896" s="14"/>
      <c r="SOM896" s="14"/>
      <c r="SON896" s="14"/>
      <c r="SOO896" s="14"/>
      <c r="SOP896" s="14"/>
      <c r="SOQ896" s="14"/>
      <c r="SOR896" s="14"/>
      <c r="SOS896" s="14"/>
      <c r="SOT896" s="14"/>
      <c r="SOU896" s="14"/>
      <c r="SOV896" s="14"/>
      <c r="SOW896" s="14"/>
      <c r="SOX896" s="14"/>
      <c r="SOY896" s="14"/>
      <c r="SOZ896" s="14"/>
      <c r="SPA896" s="14"/>
      <c r="SPB896" s="14"/>
      <c r="SPC896" s="14"/>
      <c r="SPD896" s="14"/>
      <c r="SPE896" s="14"/>
      <c r="SPF896" s="14"/>
      <c r="SPG896" s="14"/>
      <c r="SPH896" s="14"/>
      <c r="SPI896" s="14"/>
      <c r="SPJ896" s="14"/>
      <c r="SPK896" s="14"/>
      <c r="SPL896" s="14"/>
      <c r="SPM896" s="14"/>
      <c r="SPN896" s="14"/>
      <c r="SPO896" s="14"/>
      <c r="SPP896" s="14"/>
      <c r="SPQ896" s="14"/>
      <c r="SPR896" s="14"/>
      <c r="SPS896" s="14"/>
      <c r="SPT896" s="14"/>
      <c r="SPU896" s="14"/>
      <c r="SPV896" s="14"/>
      <c r="SPW896" s="14"/>
      <c r="SPX896" s="14"/>
      <c r="SPY896" s="14"/>
      <c r="SPZ896" s="14"/>
      <c r="SQA896" s="14"/>
      <c r="SQB896" s="14"/>
      <c r="SQC896" s="14"/>
      <c r="SQD896" s="14"/>
      <c r="SQE896" s="14"/>
      <c r="SQF896" s="14"/>
      <c r="SQG896" s="14"/>
      <c r="SQH896" s="14"/>
      <c r="SQI896" s="14"/>
      <c r="SQJ896" s="14"/>
      <c r="SQK896" s="14"/>
      <c r="SQL896" s="14"/>
      <c r="SQM896" s="14"/>
      <c r="SQN896" s="14"/>
      <c r="SQO896" s="14"/>
      <c r="SQP896" s="14"/>
      <c r="SQQ896" s="14"/>
      <c r="SQR896" s="14"/>
      <c r="SQS896" s="14"/>
      <c r="SQT896" s="14"/>
      <c r="SQU896" s="14"/>
      <c r="SQV896" s="14"/>
      <c r="SQW896" s="14"/>
      <c r="SQX896" s="14"/>
      <c r="SQY896" s="14"/>
      <c r="SQZ896" s="14"/>
      <c r="SRA896" s="14"/>
      <c r="SRB896" s="14"/>
      <c r="SRC896" s="14"/>
      <c r="SRD896" s="14"/>
      <c r="SRE896" s="14"/>
      <c r="SRF896" s="14"/>
      <c r="SRG896" s="14"/>
      <c r="SRH896" s="14"/>
      <c r="SRI896" s="14"/>
      <c r="SRJ896" s="14"/>
      <c r="SRK896" s="14"/>
      <c r="SRL896" s="14"/>
      <c r="SRM896" s="14"/>
      <c r="SRN896" s="14"/>
      <c r="SRO896" s="14"/>
      <c r="SRP896" s="14"/>
      <c r="SRQ896" s="14"/>
      <c r="SRR896" s="14"/>
      <c r="SRS896" s="14"/>
      <c r="SRT896" s="14"/>
      <c r="SRU896" s="14"/>
      <c r="SRV896" s="14"/>
      <c r="SRW896" s="14"/>
      <c r="SRX896" s="14"/>
      <c r="SRY896" s="14"/>
      <c r="SRZ896" s="14"/>
      <c r="SSA896" s="14"/>
      <c r="SSB896" s="14"/>
      <c r="SSC896" s="14"/>
      <c r="SSD896" s="14"/>
      <c r="SSE896" s="14"/>
      <c r="SSF896" s="14"/>
      <c r="SSG896" s="14"/>
      <c r="SSH896" s="14"/>
      <c r="SSI896" s="14"/>
      <c r="SSJ896" s="14"/>
      <c r="SSK896" s="14"/>
      <c r="SSL896" s="14"/>
      <c r="SSM896" s="14"/>
      <c r="SSN896" s="14"/>
      <c r="SSO896" s="14"/>
      <c r="SSP896" s="14"/>
      <c r="SSQ896" s="14"/>
      <c r="SSR896" s="14"/>
      <c r="SSS896" s="14"/>
      <c r="SST896" s="14"/>
      <c r="SSU896" s="14"/>
      <c r="SSV896" s="14"/>
      <c r="SSW896" s="14"/>
      <c r="SSX896" s="14"/>
      <c r="SSY896" s="14"/>
      <c r="SSZ896" s="14"/>
      <c r="STA896" s="14"/>
      <c r="STB896" s="14"/>
      <c r="STC896" s="14"/>
      <c r="STD896" s="14"/>
      <c r="STE896" s="14"/>
      <c r="STF896" s="14"/>
      <c r="STG896" s="14"/>
      <c r="STH896" s="14"/>
      <c r="STI896" s="14"/>
      <c r="STJ896" s="14"/>
      <c r="STK896" s="14"/>
      <c r="STL896" s="14"/>
      <c r="STM896" s="14"/>
      <c r="STN896" s="14"/>
      <c r="STO896" s="14"/>
      <c r="STP896" s="14"/>
      <c r="STQ896" s="14"/>
      <c r="STR896" s="14"/>
      <c r="STS896" s="14"/>
      <c r="STT896" s="14"/>
      <c r="STU896" s="14"/>
      <c r="STV896" s="14"/>
      <c r="STW896" s="14"/>
      <c r="STX896" s="14"/>
      <c r="STY896" s="14"/>
      <c r="STZ896" s="14"/>
      <c r="SUA896" s="14"/>
      <c r="SUB896" s="14"/>
      <c r="SUC896" s="14"/>
      <c r="SUD896" s="14"/>
      <c r="SUE896" s="14"/>
      <c r="SUF896" s="14"/>
      <c r="SUG896" s="14"/>
      <c r="SUH896" s="14"/>
      <c r="SUI896" s="14"/>
      <c r="SUJ896" s="14"/>
      <c r="SUK896" s="14"/>
      <c r="SUL896" s="14"/>
      <c r="SUM896" s="14"/>
      <c r="SUN896" s="14"/>
      <c r="SUO896" s="14"/>
      <c r="SUP896" s="14"/>
      <c r="SUQ896" s="14"/>
      <c r="SUR896" s="14"/>
      <c r="SUS896" s="14"/>
      <c r="SUT896" s="14"/>
      <c r="SUU896" s="14"/>
      <c r="SUV896" s="14"/>
      <c r="SUW896" s="14"/>
      <c r="SUX896" s="14"/>
      <c r="SUY896" s="14"/>
      <c r="SUZ896" s="14"/>
      <c r="SVA896" s="14"/>
      <c r="SVB896" s="14"/>
      <c r="SVC896" s="14"/>
      <c r="SVD896" s="14"/>
      <c r="SVE896" s="14"/>
      <c r="SVF896" s="14"/>
      <c r="SVG896" s="14"/>
      <c r="SVH896" s="14"/>
      <c r="SVI896" s="14"/>
      <c r="SVJ896" s="14"/>
      <c r="SVK896" s="14"/>
      <c r="SVL896" s="14"/>
      <c r="SVM896" s="14"/>
      <c r="SVN896" s="14"/>
      <c r="SVO896" s="14"/>
      <c r="SVP896" s="14"/>
      <c r="SVQ896" s="14"/>
      <c r="SVR896" s="14"/>
      <c r="SVS896" s="14"/>
      <c r="SVT896" s="14"/>
      <c r="SVU896" s="14"/>
      <c r="SVV896" s="14"/>
      <c r="SVW896" s="14"/>
      <c r="SVX896" s="14"/>
      <c r="SVY896" s="14"/>
      <c r="SVZ896" s="14"/>
      <c r="SWA896" s="14"/>
      <c r="SWB896" s="14"/>
      <c r="SWC896" s="14"/>
      <c r="SWD896" s="14"/>
      <c r="SWE896" s="14"/>
      <c r="SWF896" s="14"/>
      <c r="SWG896" s="14"/>
      <c r="SWH896" s="14"/>
      <c r="SWI896" s="14"/>
      <c r="SWJ896" s="14"/>
      <c r="SWK896" s="14"/>
      <c r="SWL896" s="14"/>
      <c r="SWM896" s="14"/>
      <c r="SWN896" s="14"/>
      <c r="SWO896" s="14"/>
      <c r="SWP896" s="14"/>
      <c r="SWQ896" s="14"/>
      <c r="SWR896" s="14"/>
      <c r="SWS896" s="14"/>
      <c r="SWT896" s="14"/>
      <c r="SWU896" s="14"/>
      <c r="SWV896" s="14"/>
      <c r="SWW896" s="14"/>
      <c r="SWX896" s="14"/>
      <c r="SWY896" s="14"/>
      <c r="SWZ896" s="14"/>
      <c r="SXA896" s="14"/>
      <c r="SXB896" s="14"/>
      <c r="SXC896" s="14"/>
      <c r="SXD896" s="14"/>
      <c r="SXE896" s="14"/>
      <c r="SXF896" s="14"/>
      <c r="SXG896" s="14"/>
      <c r="SXH896" s="14"/>
      <c r="SXI896" s="14"/>
      <c r="SXJ896" s="14"/>
      <c r="SXK896" s="14"/>
      <c r="SXL896" s="14"/>
      <c r="SXM896" s="14"/>
      <c r="SXN896" s="14"/>
      <c r="SXO896" s="14"/>
      <c r="SXP896" s="14"/>
      <c r="SXQ896" s="14"/>
      <c r="SXR896" s="14"/>
      <c r="SXS896" s="14"/>
      <c r="SXT896" s="14"/>
      <c r="SXU896" s="14"/>
      <c r="SXV896" s="14"/>
      <c r="SXW896" s="14"/>
      <c r="SXX896" s="14"/>
      <c r="SXY896" s="14"/>
      <c r="SXZ896" s="14"/>
      <c r="SYA896" s="14"/>
      <c r="SYB896" s="14"/>
      <c r="SYC896" s="14"/>
      <c r="SYD896" s="14"/>
      <c r="SYE896" s="14"/>
      <c r="SYF896" s="14"/>
      <c r="SYG896" s="14"/>
      <c r="SYH896" s="14"/>
      <c r="SYI896" s="14"/>
      <c r="SYJ896" s="14"/>
      <c r="SYK896" s="14"/>
      <c r="SYL896" s="14"/>
      <c r="SYM896" s="14"/>
      <c r="SYN896" s="14"/>
      <c r="SYO896" s="14"/>
      <c r="SYP896" s="14"/>
      <c r="SYQ896" s="14"/>
      <c r="SYR896" s="14"/>
      <c r="SYS896" s="14"/>
      <c r="SYT896" s="14"/>
      <c r="SYU896" s="14"/>
      <c r="SYV896" s="14"/>
      <c r="SYW896" s="14"/>
      <c r="SYX896" s="14"/>
      <c r="SYY896" s="14"/>
      <c r="SYZ896" s="14"/>
      <c r="SZA896" s="14"/>
      <c r="SZB896" s="14"/>
      <c r="SZC896" s="14"/>
      <c r="SZD896" s="14"/>
      <c r="SZE896" s="14"/>
      <c r="SZF896" s="14"/>
      <c r="SZG896" s="14"/>
      <c r="SZH896" s="14"/>
      <c r="SZI896" s="14"/>
      <c r="SZJ896" s="14"/>
      <c r="SZK896" s="14"/>
      <c r="SZL896" s="14"/>
      <c r="SZM896" s="14"/>
      <c r="SZN896" s="14"/>
      <c r="SZO896" s="14"/>
      <c r="SZP896" s="14"/>
      <c r="SZQ896" s="14"/>
      <c r="SZR896" s="14"/>
      <c r="SZS896" s="14"/>
      <c r="SZT896" s="14"/>
      <c r="SZU896" s="14"/>
      <c r="SZV896" s="14"/>
      <c r="SZW896" s="14"/>
      <c r="SZX896" s="14"/>
      <c r="SZY896" s="14"/>
      <c r="SZZ896" s="14"/>
      <c r="TAA896" s="14"/>
      <c r="TAB896" s="14"/>
      <c r="TAC896" s="14"/>
      <c r="TAD896" s="14"/>
      <c r="TAE896" s="14"/>
      <c r="TAF896" s="14"/>
      <c r="TAG896" s="14"/>
      <c r="TAH896" s="14"/>
      <c r="TAI896" s="14"/>
      <c r="TAJ896" s="14"/>
      <c r="TAK896" s="14"/>
      <c r="TAL896" s="14"/>
      <c r="TAM896" s="14"/>
      <c r="TAN896" s="14"/>
      <c r="TAO896" s="14"/>
      <c r="TAP896" s="14"/>
      <c r="TAQ896" s="14"/>
      <c r="TAR896" s="14"/>
      <c r="TAS896" s="14"/>
      <c r="TAT896" s="14"/>
      <c r="TAU896" s="14"/>
      <c r="TAV896" s="14"/>
      <c r="TAW896" s="14"/>
      <c r="TAX896" s="14"/>
      <c r="TAY896" s="14"/>
      <c r="TAZ896" s="14"/>
      <c r="TBA896" s="14"/>
      <c r="TBB896" s="14"/>
      <c r="TBC896" s="14"/>
      <c r="TBD896" s="14"/>
      <c r="TBE896" s="14"/>
      <c r="TBF896" s="14"/>
      <c r="TBG896" s="14"/>
      <c r="TBH896" s="14"/>
      <c r="TBI896" s="14"/>
      <c r="TBJ896" s="14"/>
      <c r="TBK896" s="14"/>
      <c r="TBL896" s="14"/>
      <c r="TBM896" s="14"/>
      <c r="TBN896" s="14"/>
      <c r="TBO896" s="14"/>
      <c r="TBP896" s="14"/>
      <c r="TBQ896" s="14"/>
      <c r="TBR896" s="14"/>
      <c r="TBS896" s="14"/>
      <c r="TBT896" s="14"/>
      <c r="TBU896" s="14"/>
      <c r="TBV896" s="14"/>
      <c r="TBW896" s="14"/>
      <c r="TBX896" s="14"/>
      <c r="TBY896" s="14"/>
      <c r="TBZ896" s="14"/>
      <c r="TCA896" s="14"/>
      <c r="TCB896" s="14"/>
      <c r="TCC896" s="14"/>
      <c r="TCD896" s="14"/>
      <c r="TCE896" s="14"/>
      <c r="TCF896" s="14"/>
      <c r="TCG896" s="14"/>
      <c r="TCH896" s="14"/>
      <c r="TCI896" s="14"/>
      <c r="TCJ896" s="14"/>
      <c r="TCK896" s="14"/>
      <c r="TCL896" s="14"/>
      <c r="TCM896" s="14"/>
      <c r="TCN896" s="14"/>
      <c r="TCO896" s="14"/>
      <c r="TCP896" s="14"/>
      <c r="TCQ896" s="14"/>
      <c r="TCR896" s="14"/>
      <c r="TCS896" s="14"/>
      <c r="TCT896" s="14"/>
      <c r="TCU896" s="14"/>
      <c r="TCV896" s="14"/>
      <c r="TCW896" s="14"/>
      <c r="TCX896" s="14"/>
      <c r="TCY896" s="14"/>
      <c r="TCZ896" s="14"/>
      <c r="TDA896" s="14"/>
      <c r="TDB896" s="14"/>
      <c r="TDC896" s="14"/>
      <c r="TDD896" s="14"/>
      <c r="TDE896" s="14"/>
      <c r="TDF896" s="14"/>
      <c r="TDG896" s="14"/>
      <c r="TDH896" s="14"/>
      <c r="TDI896" s="14"/>
      <c r="TDJ896" s="14"/>
      <c r="TDK896" s="14"/>
      <c r="TDL896" s="14"/>
      <c r="TDM896" s="14"/>
      <c r="TDN896" s="14"/>
      <c r="TDO896" s="14"/>
      <c r="TDP896" s="14"/>
      <c r="TDQ896" s="14"/>
      <c r="TDR896" s="14"/>
      <c r="TDS896" s="14"/>
      <c r="TDT896" s="14"/>
      <c r="TDU896" s="14"/>
      <c r="TDV896" s="14"/>
      <c r="TDW896" s="14"/>
      <c r="TDX896" s="14"/>
      <c r="TDY896" s="14"/>
      <c r="TDZ896" s="14"/>
      <c r="TEA896" s="14"/>
      <c r="TEB896" s="14"/>
      <c r="TEC896" s="14"/>
      <c r="TED896" s="14"/>
      <c r="TEE896" s="14"/>
      <c r="TEF896" s="14"/>
      <c r="TEG896" s="14"/>
      <c r="TEH896" s="14"/>
      <c r="TEI896" s="14"/>
      <c r="TEJ896" s="14"/>
      <c r="TEK896" s="14"/>
      <c r="TEL896" s="14"/>
      <c r="TEM896" s="14"/>
      <c r="TEN896" s="14"/>
      <c r="TEO896" s="14"/>
      <c r="TEP896" s="14"/>
      <c r="TEQ896" s="14"/>
      <c r="TER896" s="14"/>
      <c r="TES896" s="14"/>
      <c r="TET896" s="14"/>
      <c r="TEU896" s="14"/>
      <c r="TEV896" s="14"/>
      <c r="TEW896" s="14"/>
      <c r="TEX896" s="14"/>
      <c r="TEY896" s="14"/>
      <c r="TEZ896" s="14"/>
      <c r="TFA896" s="14"/>
      <c r="TFB896" s="14"/>
      <c r="TFC896" s="14"/>
      <c r="TFD896" s="14"/>
      <c r="TFE896" s="14"/>
      <c r="TFF896" s="14"/>
      <c r="TFG896" s="14"/>
      <c r="TFH896" s="14"/>
      <c r="TFI896" s="14"/>
      <c r="TFJ896" s="14"/>
      <c r="TFK896" s="14"/>
      <c r="TFL896" s="14"/>
      <c r="TFM896" s="14"/>
      <c r="TFN896" s="14"/>
      <c r="TFO896" s="14"/>
      <c r="TFP896" s="14"/>
      <c r="TFQ896" s="14"/>
      <c r="TFR896" s="14"/>
      <c r="TFS896" s="14"/>
      <c r="TFT896" s="14"/>
      <c r="TFU896" s="14"/>
      <c r="TFV896" s="14"/>
      <c r="TFW896" s="14"/>
      <c r="TFX896" s="14"/>
      <c r="TFY896" s="14"/>
      <c r="TFZ896" s="14"/>
      <c r="TGA896" s="14"/>
      <c r="TGB896" s="14"/>
      <c r="TGC896" s="14"/>
      <c r="TGD896" s="14"/>
      <c r="TGE896" s="14"/>
      <c r="TGF896" s="14"/>
      <c r="TGG896" s="14"/>
      <c r="TGH896" s="14"/>
      <c r="TGI896" s="14"/>
      <c r="TGJ896" s="14"/>
      <c r="TGK896" s="14"/>
      <c r="TGL896" s="14"/>
      <c r="TGM896" s="14"/>
      <c r="TGN896" s="14"/>
      <c r="TGO896" s="14"/>
      <c r="TGP896" s="14"/>
      <c r="TGQ896" s="14"/>
      <c r="TGR896" s="14"/>
      <c r="TGS896" s="14"/>
      <c r="TGT896" s="14"/>
      <c r="TGU896" s="14"/>
      <c r="TGV896" s="14"/>
      <c r="TGW896" s="14"/>
      <c r="TGX896" s="14"/>
      <c r="TGY896" s="14"/>
      <c r="TGZ896" s="14"/>
      <c r="THA896" s="14"/>
      <c r="THB896" s="14"/>
      <c r="THC896" s="14"/>
      <c r="THD896" s="14"/>
      <c r="THE896" s="14"/>
      <c r="THF896" s="14"/>
      <c r="THG896" s="14"/>
      <c r="THH896" s="14"/>
      <c r="THI896" s="14"/>
      <c r="THJ896" s="14"/>
      <c r="THK896" s="14"/>
      <c r="THL896" s="14"/>
      <c r="THM896" s="14"/>
      <c r="THN896" s="14"/>
      <c r="THO896" s="14"/>
      <c r="THP896" s="14"/>
      <c r="THQ896" s="14"/>
      <c r="THR896" s="14"/>
      <c r="THS896" s="14"/>
      <c r="THT896" s="14"/>
      <c r="THU896" s="14"/>
      <c r="THV896" s="14"/>
      <c r="THW896" s="14"/>
      <c r="THX896" s="14"/>
      <c r="THY896" s="14"/>
      <c r="THZ896" s="14"/>
      <c r="TIA896" s="14"/>
      <c r="TIB896" s="14"/>
      <c r="TIC896" s="14"/>
      <c r="TID896" s="14"/>
      <c r="TIE896" s="14"/>
      <c r="TIF896" s="14"/>
      <c r="TIG896" s="14"/>
      <c r="TIH896" s="14"/>
      <c r="TII896" s="14"/>
      <c r="TIJ896" s="14"/>
      <c r="TIK896" s="14"/>
      <c r="TIL896" s="14"/>
      <c r="TIM896" s="14"/>
      <c r="TIN896" s="14"/>
      <c r="TIO896" s="14"/>
      <c r="TIP896" s="14"/>
      <c r="TIQ896" s="14"/>
      <c r="TIR896" s="14"/>
      <c r="TIS896" s="14"/>
      <c r="TIT896" s="14"/>
      <c r="TIU896" s="14"/>
      <c r="TIV896" s="14"/>
      <c r="TIW896" s="14"/>
      <c r="TIX896" s="14"/>
      <c r="TIY896" s="14"/>
      <c r="TIZ896" s="14"/>
      <c r="TJA896" s="14"/>
      <c r="TJB896" s="14"/>
      <c r="TJC896" s="14"/>
      <c r="TJD896" s="14"/>
      <c r="TJE896" s="14"/>
      <c r="TJF896" s="14"/>
      <c r="TJG896" s="14"/>
      <c r="TJH896" s="14"/>
      <c r="TJI896" s="14"/>
      <c r="TJJ896" s="14"/>
      <c r="TJK896" s="14"/>
      <c r="TJL896" s="14"/>
      <c r="TJM896" s="14"/>
      <c r="TJN896" s="14"/>
      <c r="TJO896" s="14"/>
      <c r="TJP896" s="14"/>
      <c r="TJQ896" s="14"/>
      <c r="TJR896" s="14"/>
      <c r="TJS896" s="14"/>
      <c r="TJT896" s="14"/>
      <c r="TJU896" s="14"/>
      <c r="TJV896" s="14"/>
      <c r="TJW896" s="14"/>
      <c r="TJX896" s="14"/>
      <c r="TJY896" s="14"/>
      <c r="TJZ896" s="14"/>
      <c r="TKA896" s="14"/>
      <c r="TKB896" s="14"/>
      <c r="TKC896" s="14"/>
      <c r="TKD896" s="14"/>
      <c r="TKE896" s="14"/>
      <c r="TKF896" s="14"/>
      <c r="TKG896" s="14"/>
      <c r="TKH896" s="14"/>
      <c r="TKI896" s="14"/>
      <c r="TKJ896" s="14"/>
      <c r="TKK896" s="14"/>
      <c r="TKL896" s="14"/>
      <c r="TKM896" s="14"/>
      <c r="TKN896" s="14"/>
      <c r="TKO896" s="14"/>
      <c r="TKP896" s="14"/>
      <c r="TKQ896" s="14"/>
      <c r="TKR896" s="14"/>
      <c r="TKS896" s="14"/>
      <c r="TKT896" s="14"/>
      <c r="TKU896" s="14"/>
      <c r="TKV896" s="14"/>
      <c r="TKW896" s="14"/>
      <c r="TKX896" s="14"/>
      <c r="TKY896" s="14"/>
      <c r="TKZ896" s="14"/>
      <c r="TLA896" s="14"/>
      <c r="TLB896" s="14"/>
      <c r="TLC896" s="14"/>
      <c r="TLD896" s="14"/>
      <c r="TLE896" s="14"/>
      <c r="TLF896" s="14"/>
      <c r="TLG896" s="14"/>
      <c r="TLH896" s="14"/>
      <c r="TLI896" s="14"/>
      <c r="TLJ896" s="14"/>
      <c r="TLK896" s="14"/>
      <c r="TLL896" s="14"/>
      <c r="TLM896" s="14"/>
      <c r="TLN896" s="14"/>
      <c r="TLO896" s="14"/>
      <c r="TLP896" s="14"/>
      <c r="TLQ896" s="14"/>
      <c r="TLR896" s="14"/>
      <c r="TLS896" s="14"/>
      <c r="TLT896" s="14"/>
      <c r="TLU896" s="14"/>
      <c r="TLV896" s="14"/>
      <c r="TLW896" s="14"/>
      <c r="TLX896" s="14"/>
      <c r="TLY896" s="14"/>
      <c r="TLZ896" s="14"/>
      <c r="TMA896" s="14"/>
      <c r="TMB896" s="14"/>
      <c r="TMC896" s="14"/>
      <c r="TMD896" s="14"/>
      <c r="TME896" s="14"/>
      <c r="TMF896" s="14"/>
      <c r="TMG896" s="14"/>
      <c r="TMH896" s="14"/>
      <c r="TMI896" s="14"/>
      <c r="TMJ896" s="14"/>
      <c r="TMK896" s="14"/>
      <c r="TML896" s="14"/>
      <c r="TMM896" s="14"/>
      <c r="TMN896" s="14"/>
      <c r="TMO896" s="14"/>
      <c r="TMP896" s="14"/>
      <c r="TMQ896" s="14"/>
      <c r="TMR896" s="14"/>
      <c r="TMS896" s="14"/>
      <c r="TMT896" s="14"/>
      <c r="TMU896" s="14"/>
      <c r="TMV896" s="14"/>
      <c r="TMW896" s="14"/>
      <c r="TMX896" s="14"/>
      <c r="TMY896" s="14"/>
      <c r="TMZ896" s="14"/>
      <c r="TNA896" s="14"/>
      <c r="TNB896" s="14"/>
      <c r="TNC896" s="14"/>
      <c r="TND896" s="14"/>
      <c r="TNE896" s="14"/>
      <c r="TNF896" s="14"/>
      <c r="TNG896" s="14"/>
      <c r="TNH896" s="14"/>
      <c r="TNI896" s="14"/>
      <c r="TNJ896" s="14"/>
      <c r="TNK896" s="14"/>
      <c r="TNL896" s="14"/>
      <c r="TNM896" s="14"/>
      <c r="TNN896" s="14"/>
      <c r="TNO896" s="14"/>
      <c r="TNP896" s="14"/>
      <c r="TNQ896" s="14"/>
      <c r="TNR896" s="14"/>
      <c r="TNS896" s="14"/>
      <c r="TNT896" s="14"/>
      <c r="TNU896" s="14"/>
      <c r="TNV896" s="14"/>
      <c r="TNW896" s="14"/>
      <c r="TNX896" s="14"/>
      <c r="TNY896" s="14"/>
      <c r="TNZ896" s="14"/>
      <c r="TOA896" s="14"/>
      <c r="TOB896" s="14"/>
      <c r="TOC896" s="14"/>
      <c r="TOD896" s="14"/>
      <c r="TOE896" s="14"/>
      <c r="TOF896" s="14"/>
      <c r="TOG896" s="14"/>
      <c r="TOH896" s="14"/>
      <c r="TOI896" s="14"/>
      <c r="TOJ896" s="14"/>
      <c r="TOK896" s="14"/>
      <c r="TOL896" s="14"/>
      <c r="TOM896" s="14"/>
      <c r="TON896" s="14"/>
      <c r="TOO896" s="14"/>
      <c r="TOP896" s="14"/>
      <c r="TOQ896" s="14"/>
      <c r="TOR896" s="14"/>
      <c r="TOS896" s="14"/>
      <c r="TOT896" s="14"/>
      <c r="TOU896" s="14"/>
      <c r="TOV896" s="14"/>
      <c r="TOW896" s="14"/>
      <c r="TOX896" s="14"/>
      <c r="TOY896" s="14"/>
      <c r="TOZ896" s="14"/>
      <c r="TPA896" s="14"/>
      <c r="TPB896" s="14"/>
      <c r="TPC896" s="14"/>
      <c r="TPD896" s="14"/>
      <c r="TPE896" s="14"/>
      <c r="TPF896" s="14"/>
      <c r="TPG896" s="14"/>
      <c r="TPH896" s="14"/>
      <c r="TPI896" s="14"/>
      <c r="TPJ896" s="14"/>
      <c r="TPK896" s="14"/>
      <c r="TPL896" s="14"/>
      <c r="TPM896" s="14"/>
      <c r="TPN896" s="14"/>
      <c r="TPO896" s="14"/>
      <c r="TPP896" s="14"/>
      <c r="TPQ896" s="14"/>
      <c r="TPR896" s="14"/>
      <c r="TPS896" s="14"/>
      <c r="TPT896" s="14"/>
      <c r="TPU896" s="14"/>
      <c r="TPV896" s="14"/>
      <c r="TPW896" s="14"/>
      <c r="TPX896" s="14"/>
      <c r="TPY896" s="14"/>
      <c r="TPZ896" s="14"/>
      <c r="TQA896" s="14"/>
      <c r="TQB896" s="14"/>
      <c r="TQC896" s="14"/>
      <c r="TQD896" s="14"/>
      <c r="TQE896" s="14"/>
      <c r="TQF896" s="14"/>
      <c r="TQG896" s="14"/>
      <c r="TQH896" s="14"/>
      <c r="TQI896" s="14"/>
      <c r="TQJ896" s="14"/>
      <c r="TQK896" s="14"/>
      <c r="TQL896" s="14"/>
      <c r="TQM896" s="14"/>
      <c r="TQN896" s="14"/>
      <c r="TQO896" s="14"/>
      <c r="TQP896" s="14"/>
      <c r="TQQ896" s="14"/>
      <c r="TQR896" s="14"/>
      <c r="TQS896" s="14"/>
      <c r="TQT896" s="14"/>
      <c r="TQU896" s="14"/>
      <c r="TQV896" s="14"/>
      <c r="TQW896" s="14"/>
      <c r="TQX896" s="14"/>
      <c r="TQY896" s="14"/>
      <c r="TQZ896" s="14"/>
      <c r="TRA896" s="14"/>
      <c r="TRB896" s="14"/>
      <c r="TRC896" s="14"/>
      <c r="TRD896" s="14"/>
      <c r="TRE896" s="14"/>
      <c r="TRF896" s="14"/>
      <c r="TRG896" s="14"/>
      <c r="TRH896" s="14"/>
      <c r="TRI896" s="14"/>
      <c r="TRJ896" s="14"/>
      <c r="TRK896" s="14"/>
      <c r="TRL896" s="14"/>
      <c r="TRM896" s="14"/>
      <c r="TRN896" s="14"/>
      <c r="TRO896" s="14"/>
      <c r="TRP896" s="14"/>
      <c r="TRQ896" s="14"/>
      <c r="TRR896" s="14"/>
      <c r="TRS896" s="14"/>
      <c r="TRT896" s="14"/>
      <c r="TRU896" s="14"/>
      <c r="TRV896" s="14"/>
      <c r="TRW896" s="14"/>
      <c r="TRX896" s="14"/>
      <c r="TRY896" s="14"/>
      <c r="TRZ896" s="14"/>
      <c r="TSA896" s="14"/>
      <c r="TSB896" s="14"/>
      <c r="TSC896" s="14"/>
      <c r="TSD896" s="14"/>
      <c r="TSE896" s="14"/>
      <c r="TSF896" s="14"/>
      <c r="TSG896" s="14"/>
      <c r="TSH896" s="14"/>
      <c r="TSI896" s="14"/>
      <c r="TSJ896" s="14"/>
      <c r="TSK896" s="14"/>
      <c r="TSL896" s="14"/>
      <c r="TSM896" s="14"/>
      <c r="TSN896" s="14"/>
      <c r="TSO896" s="14"/>
      <c r="TSP896" s="14"/>
      <c r="TSQ896" s="14"/>
      <c r="TSR896" s="14"/>
      <c r="TSS896" s="14"/>
      <c r="TST896" s="14"/>
      <c r="TSU896" s="14"/>
      <c r="TSV896" s="14"/>
      <c r="TSW896" s="14"/>
      <c r="TSX896" s="14"/>
      <c r="TSY896" s="14"/>
      <c r="TSZ896" s="14"/>
      <c r="TTA896" s="14"/>
      <c r="TTB896" s="14"/>
      <c r="TTC896" s="14"/>
      <c r="TTD896" s="14"/>
      <c r="TTE896" s="14"/>
      <c r="TTF896" s="14"/>
      <c r="TTG896" s="14"/>
      <c r="TTH896" s="14"/>
      <c r="TTI896" s="14"/>
      <c r="TTJ896" s="14"/>
      <c r="TTK896" s="14"/>
      <c r="TTL896" s="14"/>
      <c r="TTM896" s="14"/>
      <c r="TTN896" s="14"/>
      <c r="TTO896" s="14"/>
      <c r="TTP896" s="14"/>
      <c r="TTQ896" s="14"/>
      <c r="TTR896" s="14"/>
      <c r="TTS896" s="14"/>
      <c r="TTT896" s="14"/>
      <c r="TTU896" s="14"/>
      <c r="TTV896" s="14"/>
      <c r="TTW896" s="14"/>
      <c r="TTX896" s="14"/>
      <c r="TTY896" s="14"/>
      <c r="TTZ896" s="14"/>
      <c r="TUA896" s="14"/>
      <c r="TUB896" s="14"/>
      <c r="TUC896" s="14"/>
      <c r="TUD896" s="14"/>
      <c r="TUE896" s="14"/>
      <c r="TUF896" s="14"/>
      <c r="TUG896" s="14"/>
      <c r="TUH896" s="14"/>
      <c r="TUI896" s="14"/>
      <c r="TUJ896" s="14"/>
      <c r="TUK896" s="14"/>
      <c r="TUL896" s="14"/>
      <c r="TUM896" s="14"/>
      <c r="TUN896" s="14"/>
      <c r="TUO896" s="14"/>
      <c r="TUP896" s="14"/>
      <c r="TUQ896" s="14"/>
      <c r="TUR896" s="14"/>
      <c r="TUS896" s="14"/>
      <c r="TUT896" s="14"/>
      <c r="TUU896" s="14"/>
      <c r="TUV896" s="14"/>
      <c r="TUW896" s="14"/>
      <c r="TUX896" s="14"/>
      <c r="TUY896" s="14"/>
      <c r="TUZ896" s="14"/>
      <c r="TVA896" s="14"/>
      <c r="TVB896" s="14"/>
      <c r="TVC896" s="14"/>
      <c r="TVD896" s="14"/>
      <c r="TVE896" s="14"/>
      <c r="TVF896" s="14"/>
      <c r="TVG896" s="14"/>
      <c r="TVH896" s="14"/>
      <c r="TVI896" s="14"/>
      <c r="TVJ896" s="14"/>
      <c r="TVK896" s="14"/>
      <c r="TVL896" s="14"/>
      <c r="TVM896" s="14"/>
      <c r="TVN896" s="14"/>
      <c r="TVO896" s="14"/>
      <c r="TVP896" s="14"/>
      <c r="TVQ896" s="14"/>
      <c r="TVR896" s="14"/>
      <c r="TVS896" s="14"/>
      <c r="TVT896" s="14"/>
      <c r="TVU896" s="14"/>
      <c r="TVV896" s="14"/>
      <c r="TVW896" s="14"/>
      <c r="TVX896" s="14"/>
      <c r="TVY896" s="14"/>
      <c r="TVZ896" s="14"/>
      <c r="TWA896" s="14"/>
      <c r="TWB896" s="14"/>
      <c r="TWC896" s="14"/>
      <c r="TWD896" s="14"/>
      <c r="TWE896" s="14"/>
      <c r="TWF896" s="14"/>
      <c r="TWG896" s="14"/>
      <c r="TWH896" s="14"/>
      <c r="TWI896" s="14"/>
      <c r="TWJ896" s="14"/>
      <c r="TWK896" s="14"/>
      <c r="TWL896" s="14"/>
      <c r="TWM896" s="14"/>
      <c r="TWN896" s="14"/>
      <c r="TWO896" s="14"/>
      <c r="TWP896" s="14"/>
      <c r="TWQ896" s="14"/>
      <c r="TWR896" s="14"/>
      <c r="TWS896" s="14"/>
      <c r="TWT896" s="14"/>
      <c r="TWU896" s="14"/>
      <c r="TWV896" s="14"/>
      <c r="TWW896" s="14"/>
      <c r="TWX896" s="14"/>
      <c r="TWY896" s="14"/>
      <c r="TWZ896" s="14"/>
      <c r="TXA896" s="14"/>
      <c r="TXB896" s="14"/>
      <c r="TXC896" s="14"/>
      <c r="TXD896" s="14"/>
      <c r="TXE896" s="14"/>
      <c r="TXF896" s="14"/>
      <c r="TXG896" s="14"/>
      <c r="TXH896" s="14"/>
      <c r="TXI896" s="14"/>
      <c r="TXJ896" s="14"/>
      <c r="TXK896" s="14"/>
      <c r="TXL896" s="14"/>
      <c r="TXM896" s="14"/>
      <c r="TXN896" s="14"/>
      <c r="TXO896" s="14"/>
      <c r="TXP896" s="14"/>
      <c r="TXQ896" s="14"/>
      <c r="TXR896" s="14"/>
      <c r="TXS896" s="14"/>
      <c r="TXT896" s="14"/>
      <c r="TXU896" s="14"/>
      <c r="TXV896" s="14"/>
      <c r="TXW896" s="14"/>
      <c r="TXX896" s="14"/>
      <c r="TXY896" s="14"/>
      <c r="TXZ896" s="14"/>
      <c r="TYA896" s="14"/>
      <c r="TYB896" s="14"/>
      <c r="TYC896" s="14"/>
      <c r="TYD896" s="14"/>
      <c r="TYE896" s="14"/>
      <c r="TYF896" s="14"/>
      <c r="TYG896" s="14"/>
      <c r="TYH896" s="14"/>
      <c r="TYI896" s="14"/>
      <c r="TYJ896" s="14"/>
      <c r="TYK896" s="14"/>
      <c r="TYL896" s="14"/>
      <c r="TYM896" s="14"/>
      <c r="TYN896" s="14"/>
      <c r="TYO896" s="14"/>
      <c r="TYP896" s="14"/>
      <c r="TYQ896" s="14"/>
      <c r="TYR896" s="14"/>
      <c r="TYS896" s="14"/>
      <c r="TYT896" s="14"/>
      <c r="TYU896" s="14"/>
      <c r="TYV896" s="14"/>
      <c r="TYW896" s="14"/>
      <c r="TYX896" s="14"/>
      <c r="TYY896" s="14"/>
      <c r="TYZ896" s="14"/>
      <c r="TZA896" s="14"/>
      <c r="TZB896" s="14"/>
      <c r="TZC896" s="14"/>
      <c r="TZD896" s="14"/>
      <c r="TZE896" s="14"/>
      <c r="TZF896" s="14"/>
      <c r="TZG896" s="14"/>
      <c r="TZH896" s="14"/>
      <c r="TZI896" s="14"/>
      <c r="TZJ896" s="14"/>
      <c r="TZK896" s="14"/>
      <c r="TZL896" s="14"/>
      <c r="TZM896" s="14"/>
      <c r="TZN896" s="14"/>
      <c r="TZO896" s="14"/>
      <c r="TZP896" s="14"/>
      <c r="TZQ896" s="14"/>
      <c r="TZR896" s="14"/>
      <c r="TZS896" s="14"/>
      <c r="TZT896" s="14"/>
      <c r="TZU896" s="14"/>
      <c r="TZV896" s="14"/>
      <c r="TZW896" s="14"/>
      <c r="TZX896" s="14"/>
      <c r="TZY896" s="14"/>
      <c r="TZZ896" s="14"/>
      <c r="UAA896" s="14"/>
      <c r="UAB896" s="14"/>
      <c r="UAC896" s="14"/>
      <c r="UAD896" s="14"/>
      <c r="UAE896" s="14"/>
      <c r="UAF896" s="14"/>
      <c r="UAG896" s="14"/>
      <c r="UAH896" s="14"/>
      <c r="UAI896" s="14"/>
      <c r="UAJ896" s="14"/>
      <c r="UAK896" s="14"/>
      <c r="UAL896" s="14"/>
      <c r="UAM896" s="14"/>
      <c r="UAN896" s="14"/>
      <c r="UAO896" s="14"/>
      <c r="UAP896" s="14"/>
      <c r="UAQ896" s="14"/>
      <c r="UAR896" s="14"/>
      <c r="UAS896" s="14"/>
      <c r="UAT896" s="14"/>
      <c r="UAU896" s="14"/>
      <c r="UAV896" s="14"/>
      <c r="UAW896" s="14"/>
      <c r="UAX896" s="14"/>
      <c r="UAY896" s="14"/>
      <c r="UAZ896" s="14"/>
      <c r="UBA896" s="14"/>
      <c r="UBB896" s="14"/>
      <c r="UBC896" s="14"/>
      <c r="UBD896" s="14"/>
      <c r="UBE896" s="14"/>
      <c r="UBF896" s="14"/>
      <c r="UBG896" s="14"/>
      <c r="UBH896" s="14"/>
      <c r="UBI896" s="14"/>
      <c r="UBJ896" s="14"/>
      <c r="UBK896" s="14"/>
      <c r="UBL896" s="14"/>
      <c r="UBM896" s="14"/>
      <c r="UBN896" s="14"/>
      <c r="UBO896" s="14"/>
      <c r="UBP896" s="14"/>
      <c r="UBQ896" s="14"/>
      <c r="UBR896" s="14"/>
      <c r="UBS896" s="14"/>
      <c r="UBT896" s="14"/>
      <c r="UBU896" s="14"/>
      <c r="UBV896" s="14"/>
      <c r="UBW896" s="14"/>
      <c r="UBX896" s="14"/>
      <c r="UBY896" s="14"/>
      <c r="UBZ896" s="14"/>
      <c r="UCA896" s="14"/>
      <c r="UCB896" s="14"/>
      <c r="UCC896" s="14"/>
      <c r="UCD896" s="14"/>
      <c r="UCE896" s="14"/>
      <c r="UCF896" s="14"/>
      <c r="UCG896" s="14"/>
      <c r="UCH896" s="14"/>
      <c r="UCI896" s="14"/>
      <c r="UCJ896" s="14"/>
      <c r="UCK896" s="14"/>
      <c r="UCL896" s="14"/>
      <c r="UCM896" s="14"/>
      <c r="UCN896" s="14"/>
      <c r="UCO896" s="14"/>
      <c r="UCP896" s="14"/>
      <c r="UCQ896" s="14"/>
      <c r="UCR896" s="14"/>
      <c r="UCS896" s="14"/>
      <c r="UCT896" s="14"/>
      <c r="UCU896" s="14"/>
      <c r="UCV896" s="14"/>
      <c r="UCW896" s="14"/>
      <c r="UCX896" s="14"/>
      <c r="UCY896" s="14"/>
      <c r="UCZ896" s="14"/>
      <c r="UDA896" s="14"/>
      <c r="UDB896" s="14"/>
      <c r="UDC896" s="14"/>
      <c r="UDD896" s="14"/>
      <c r="UDE896" s="14"/>
      <c r="UDF896" s="14"/>
      <c r="UDG896" s="14"/>
      <c r="UDH896" s="14"/>
      <c r="UDI896" s="14"/>
      <c r="UDJ896" s="14"/>
      <c r="UDK896" s="14"/>
      <c r="UDL896" s="14"/>
      <c r="UDM896" s="14"/>
      <c r="UDN896" s="14"/>
      <c r="UDO896" s="14"/>
      <c r="UDP896" s="14"/>
      <c r="UDQ896" s="14"/>
      <c r="UDR896" s="14"/>
      <c r="UDS896" s="14"/>
      <c r="UDT896" s="14"/>
      <c r="UDU896" s="14"/>
      <c r="UDV896" s="14"/>
      <c r="UDW896" s="14"/>
      <c r="UDX896" s="14"/>
      <c r="UDY896" s="14"/>
      <c r="UDZ896" s="14"/>
      <c r="UEA896" s="14"/>
      <c r="UEB896" s="14"/>
      <c r="UEC896" s="14"/>
      <c r="UED896" s="14"/>
      <c r="UEE896" s="14"/>
      <c r="UEF896" s="14"/>
      <c r="UEG896" s="14"/>
      <c r="UEH896" s="14"/>
      <c r="UEI896" s="14"/>
      <c r="UEJ896" s="14"/>
      <c r="UEK896" s="14"/>
      <c r="UEL896" s="14"/>
      <c r="UEM896" s="14"/>
      <c r="UEN896" s="14"/>
      <c r="UEO896" s="14"/>
      <c r="UEP896" s="14"/>
      <c r="UEQ896" s="14"/>
      <c r="UER896" s="14"/>
      <c r="UES896" s="14"/>
      <c r="UET896" s="14"/>
      <c r="UEU896" s="14"/>
      <c r="UEV896" s="14"/>
      <c r="UEW896" s="14"/>
      <c r="UEX896" s="14"/>
      <c r="UEY896" s="14"/>
      <c r="UEZ896" s="14"/>
      <c r="UFA896" s="14"/>
      <c r="UFB896" s="14"/>
      <c r="UFC896" s="14"/>
      <c r="UFD896" s="14"/>
      <c r="UFE896" s="14"/>
      <c r="UFF896" s="14"/>
      <c r="UFG896" s="14"/>
      <c r="UFH896" s="14"/>
      <c r="UFI896" s="14"/>
      <c r="UFJ896" s="14"/>
      <c r="UFK896" s="14"/>
      <c r="UFL896" s="14"/>
      <c r="UFM896" s="14"/>
      <c r="UFN896" s="14"/>
      <c r="UFO896" s="14"/>
      <c r="UFP896" s="14"/>
      <c r="UFQ896" s="14"/>
      <c r="UFR896" s="14"/>
      <c r="UFS896" s="14"/>
      <c r="UFT896" s="14"/>
      <c r="UFU896" s="14"/>
      <c r="UFV896" s="14"/>
      <c r="UFW896" s="14"/>
      <c r="UFX896" s="14"/>
      <c r="UFY896" s="14"/>
      <c r="UFZ896" s="14"/>
      <c r="UGA896" s="14"/>
      <c r="UGB896" s="14"/>
      <c r="UGC896" s="14"/>
      <c r="UGD896" s="14"/>
      <c r="UGE896" s="14"/>
      <c r="UGF896" s="14"/>
      <c r="UGG896" s="14"/>
      <c r="UGH896" s="14"/>
      <c r="UGI896" s="14"/>
      <c r="UGJ896" s="14"/>
      <c r="UGK896" s="14"/>
      <c r="UGL896" s="14"/>
      <c r="UGM896" s="14"/>
      <c r="UGN896" s="14"/>
      <c r="UGO896" s="14"/>
      <c r="UGP896" s="14"/>
      <c r="UGQ896" s="14"/>
      <c r="UGR896" s="14"/>
      <c r="UGS896" s="14"/>
      <c r="UGT896" s="14"/>
      <c r="UGU896" s="14"/>
      <c r="UGV896" s="14"/>
      <c r="UGW896" s="14"/>
      <c r="UGX896" s="14"/>
      <c r="UGY896" s="14"/>
      <c r="UGZ896" s="14"/>
      <c r="UHA896" s="14"/>
      <c r="UHB896" s="14"/>
      <c r="UHC896" s="14"/>
      <c r="UHD896" s="14"/>
      <c r="UHE896" s="14"/>
      <c r="UHF896" s="14"/>
      <c r="UHG896" s="14"/>
      <c r="UHH896" s="14"/>
      <c r="UHI896" s="14"/>
      <c r="UHJ896" s="14"/>
      <c r="UHK896" s="14"/>
      <c r="UHL896" s="14"/>
      <c r="UHM896" s="14"/>
      <c r="UHN896" s="14"/>
      <c r="UHO896" s="14"/>
      <c r="UHP896" s="14"/>
      <c r="UHQ896" s="14"/>
      <c r="UHR896" s="14"/>
      <c r="UHS896" s="14"/>
      <c r="UHT896" s="14"/>
      <c r="UHU896" s="14"/>
      <c r="UHV896" s="14"/>
      <c r="UHW896" s="14"/>
      <c r="UHX896" s="14"/>
      <c r="UHY896" s="14"/>
      <c r="UHZ896" s="14"/>
      <c r="UIA896" s="14"/>
      <c r="UIB896" s="14"/>
      <c r="UIC896" s="14"/>
      <c r="UID896" s="14"/>
      <c r="UIE896" s="14"/>
      <c r="UIF896" s="14"/>
      <c r="UIG896" s="14"/>
      <c r="UIH896" s="14"/>
      <c r="UII896" s="14"/>
      <c r="UIJ896" s="14"/>
      <c r="UIK896" s="14"/>
      <c r="UIL896" s="14"/>
      <c r="UIM896" s="14"/>
      <c r="UIN896" s="14"/>
      <c r="UIO896" s="14"/>
      <c r="UIP896" s="14"/>
      <c r="UIQ896" s="14"/>
      <c r="UIR896" s="14"/>
      <c r="UIS896" s="14"/>
      <c r="UIT896" s="14"/>
      <c r="UIU896" s="14"/>
      <c r="UIV896" s="14"/>
      <c r="UIW896" s="14"/>
      <c r="UIX896" s="14"/>
      <c r="UIY896" s="14"/>
      <c r="UIZ896" s="14"/>
      <c r="UJA896" s="14"/>
      <c r="UJB896" s="14"/>
      <c r="UJC896" s="14"/>
      <c r="UJD896" s="14"/>
      <c r="UJE896" s="14"/>
      <c r="UJF896" s="14"/>
      <c r="UJG896" s="14"/>
      <c r="UJH896" s="14"/>
      <c r="UJI896" s="14"/>
      <c r="UJJ896" s="14"/>
      <c r="UJK896" s="14"/>
      <c r="UJL896" s="14"/>
      <c r="UJM896" s="14"/>
      <c r="UJN896" s="14"/>
      <c r="UJO896" s="14"/>
      <c r="UJP896" s="14"/>
      <c r="UJQ896" s="14"/>
      <c r="UJR896" s="14"/>
      <c r="UJS896" s="14"/>
      <c r="UJT896" s="14"/>
      <c r="UJU896" s="14"/>
      <c r="UJV896" s="14"/>
      <c r="UJW896" s="14"/>
      <c r="UJX896" s="14"/>
      <c r="UJY896" s="14"/>
      <c r="UJZ896" s="14"/>
      <c r="UKA896" s="14"/>
      <c r="UKB896" s="14"/>
      <c r="UKC896" s="14"/>
      <c r="UKD896" s="14"/>
      <c r="UKE896" s="14"/>
      <c r="UKF896" s="14"/>
      <c r="UKG896" s="14"/>
      <c r="UKH896" s="14"/>
      <c r="UKI896" s="14"/>
      <c r="UKJ896" s="14"/>
      <c r="UKK896" s="14"/>
      <c r="UKL896" s="14"/>
      <c r="UKM896" s="14"/>
      <c r="UKN896" s="14"/>
      <c r="UKO896" s="14"/>
      <c r="UKP896" s="14"/>
      <c r="UKQ896" s="14"/>
      <c r="UKR896" s="14"/>
      <c r="UKS896" s="14"/>
      <c r="UKT896" s="14"/>
      <c r="UKU896" s="14"/>
      <c r="UKV896" s="14"/>
      <c r="UKW896" s="14"/>
      <c r="UKX896" s="14"/>
      <c r="UKY896" s="14"/>
      <c r="UKZ896" s="14"/>
      <c r="ULA896" s="14"/>
      <c r="ULB896" s="14"/>
      <c r="ULC896" s="14"/>
      <c r="ULD896" s="14"/>
      <c r="ULE896" s="14"/>
      <c r="ULF896" s="14"/>
      <c r="ULG896" s="14"/>
      <c r="ULH896" s="14"/>
      <c r="ULI896" s="14"/>
      <c r="ULJ896" s="14"/>
      <c r="ULK896" s="14"/>
      <c r="ULL896" s="14"/>
      <c r="ULM896" s="14"/>
      <c r="ULN896" s="14"/>
      <c r="ULO896" s="14"/>
      <c r="ULP896" s="14"/>
      <c r="ULQ896" s="14"/>
      <c r="ULR896" s="14"/>
      <c r="ULS896" s="14"/>
      <c r="ULT896" s="14"/>
      <c r="ULU896" s="14"/>
      <c r="ULV896" s="14"/>
      <c r="ULW896" s="14"/>
      <c r="ULX896" s="14"/>
      <c r="ULY896" s="14"/>
      <c r="ULZ896" s="14"/>
      <c r="UMA896" s="14"/>
      <c r="UMB896" s="14"/>
      <c r="UMC896" s="14"/>
      <c r="UMD896" s="14"/>
      <c r="UME896" s="14"/>
      <c r="UMF896" s="14"/>
      <c r="UMG896" s="14"/>
      <c r="UMH896" s="14"/>
      <c r="UMI896" s="14"/>
      <c r="UMJ896" s="14"/>
      <c r="UMK896" s="14"/>
      <c r="UML896" s="14"/>
      <c r="UMM896" s="14"/>
      <c r="UMN896" s="14"/>
      <c r="UMO896" s="14"/>
      <c r="UMP896" s="14"/>
      <c r="UMQ896" s="14"/>
      <c r="UMR896" s="14"/>
      <c r="UMS896" s="14"/>
      <c r="UMT896" s="14"/>
      <c r="UMU896" s="14"/>
      <c r="UMV896" s="14"/>
      <c r="UMW896" s="14"/>
      <c r="UMX896" s="14"/>
      <c r="UMY896" s="14"/>
      <c r="UMZ896" s="14"/>
      <c r="UNA896" s="14"/>
      <c r="UNB896" s="14"/>
      <c r="UNC896" s="14"/>
      <c r="UND896" s="14"/>
      <c r="UNE896" s="14"/>
      <c r="UNF896" s="14"/>
      <c r="UNG896" s="14"/>
      <c r="UNH896" s="14"/>
      <c r="UNI896" s="14"/>
      <c r="UNJ896" s="14"/>
      <c r="UNK896" s="14"/>
      <c r="UNL896" s="14"/>
      <c r="UNM896" s="14"/>
      <c r="UNN896" s="14"/>
      <c r="UNO896" s="14"/>
      <c r="UNP896" s="14"/>
      <c r="UNQ896" s="14"/>
      <c r="UNR896" s="14"/>
      <c r="UNS896" s="14"/>
      <c r="UNT896" s="14"/>
      <c r="UNU896" s="14"/>
      <c r="UNV896" s="14"/>
      <c r="UNW896" s="14"/>
      <c r="UNX896" s="14"/>
      <c r="UNY896" s="14"/>
      <c r="UNZ896" s="14"/>
      <c r="UOA896" s="14"/>
      <c r="UOB896" s="14"/>
      <c r="UOC896" s="14"/>
      <c r="UOD896" s="14"/>
      <c r="UOE896" s="14"/>
      <c r="UOF896" s="14"/>
      <c r="UOG896" s="14"/>
      <c r="UOH896" s="14"/>
      <c r="UOI896" s="14"/>
      <c r="UOJ896" s="14"/>
      <c r="UOK896" s="14"/>
      <c r="UOL896" s="14"/>
      <c r="UOM896" s="14"/>
      <c r="UON896" s="14"/>
      <c r="UOO896" s="14"/>
      <c r="UOP896" s="14"/>
      <c r="UOQ896" s="14"/>
      <c r="UOR896" s="14"/>
      <c r="UOS896" s="14"/>
      <c r="UOT896" s="14"/>
      <c r="UOU896" s="14"/>
      <c r="UOV896" s="14"/>
      <c r="UOW896" s="14"/>
      <c r="UOX896" s="14"/>
      <c r="UOY896" s="14"/>
      <c r="UOZ896" s="14"/>
      <c r="UPA896" s="14"/>
      <c r="UPB896" s="14"/>
      <c r="UPC896" s="14"/>
      <c r="UPD896" s="14"/>
      <c r="UPE896" s="14"/>
      <c r="UPF896" s="14"/>
      <c r="UPG896" s="14"/>
      <c r="UPH896" s="14"/>
      <c r="UPI896" s="14"/>
      <c r="UPJ896" s="14"/>
      <c r="UPK896" s="14"/>
      <c r="UPL896" s="14"/>
      <c r="UPM896" s="14"/>
      <c r="UPN896" s="14"/>
      <c r="UPO896" s="14"/>
      <c r="UPP896" s="14"/>
      <c r="UPQ896" s="14"/>
      <c r="UPR896" s="14"/>
      <c r="UPS896" s="14"/>
      <c r="UPT896" s="14"/>
      <c r="UPU896" s="14"/>
      <c r="UPV896" s="14"/>
      <c r="UPW896" s="14"/>
      <c r="UPX896" s="14"/>
      <c r="UPY896" s="14"/>
      <c r="UPZ896" s="14"/>
      <c r="UQA896" s="14"/>
      <c r="UQB896" s="14"/>
      <c r="UQC896" s="14"/>
      <c r="UQD896" s="14"/>
      <c r="UQE896" s="14"/>
      <c r="UQF896" s="14"/>
      <c r="UQG896" s="14"/>
      <c r="UQH896" s="14"/>
      <c r="UQI896" s="14"/>
      <c r="UQJ896" s="14"/>
      <c r="UQK896" s="14"/>
      <c r="UQL896" s="14"/>
      <c r="UQM896" s="14"/>
      <c r="UQN896" s="14"/>
      <c r="UQO896" s="14"/>
      <c r="UQP896" s="14"/>
      <c r="UQQ896" s="14"/>
      <c r="UQR896" s="14"/>
      <c r="UQS896" s="14"/>
      <c r="UQT896" s="14"/>
      <c r="UQU896" s="14"/>
      <c r="UQV896" s="14"/>
      <c r="UQW896" s="14"/>
      <c r="UQX896" s="14"/>
      <c r="UQY896" s="14"/>
      <c r="UQZ896" s="14"/>
      <c r="URA896" s="14"/>
      <c r="URB896" s="14"/>
      <c r="URC896" s="14"/>
      <c r="URD896" s="14"/>
      <c r="URE896" s="14"/>
      <c r="URF896" s="14"/>
      <c r="URG896" s="14"/>
      <c r="URH896" s="14"/>
      <c r="URI896" s="14"/>
      <c r="URJ896" s="14"/>
      <c r="URK896" s="14"/>
      <c r="URL896" s="14"/>
      <c r="URM896" s="14"/>
      <c r="URN896" s="14"/>
      <c r="URO896" s="14"/>
      <c r="URP896" s="14"/>
      <c r="URQ896" s="14"/>
      <c r="URR896" s="14"/>
      <c r="URS896" s="14"/>
      <c r="URT896" s="14"/>
      <c r="URU896" s="14"/>
      <c r="URV896" s="14"/>
      <c r="URW896" s="14"/>
      <c r="URX896" s="14"/>
      <c r="URY896" s="14"/>
      <c r="URZ896" s="14"/>
      <c r="USA896" s="14"/>
      <c r="USB896" s="14"/>
      <c r="USC896" s="14"/>
      <c r="USD896" s="14"/>
      <c r="USE896" s="14"/>
      <c r="USF896" s="14"/>
      <c r="USG896" s="14"/>
      <c r="USH896" s="14"/>
      <c r="USI896" s="14"/>
      <c r="USJ896" s="14"/>
      <c r="USK896" s="14"/>
      <c r="USL896" s="14"/>
      <c r="USM896" s="14"/>
      <c r="USN896" s="14"/>
      <c r="USO896" s="14"/>
      <c r="USP896" s="14"/>
      <c r="USQ896" s="14"/>
      <c r="USR896" s="14"/>
      <c r="USS896" s="14"/>
      <c r="UST896" s="14"/>
      <c r="USU896" s="14"/>
      <c r="USV896" s="14"/>
      <c r="USW896" s="14"/>
      <c r="USX896" s="14"/>
      <c r="USY896" s="14"/>
      <c r="USZ896" s="14"/>
      <c r="UTA896" s="14"/>
      <c r="UTB896" s="14"/>
      <c r="UTC896" s="14"/>
      <c r="UTD896" s="14"/>
      <c r="UTE896" s="14"/>
      <c r="UTF896" s="14"/>
      <c r="UTG896" s="14"/>
      <c r="UTH896" s="14"/>
      <c r="UTI896" s="14"/>
      <c r="UTJ896" s="14"/>
      <c r="UTK896" s="14"/>
      <c r="UTL896" s="14"/>
      <c r="UTM896" s="14"/>
      <c r="UTN896" s="14"/>
      <c r="UTO896" s="14"/>
      <c r="UTP896" s="14"/>
      <c r="UTQ896" s="14"/>
      <c r="UTR896" s="14"/>
      <c r="UTS896" s="14"/>
      <c r="UTT896" s="14"/>
      <c r="UTU896" s="14"/>
      <c r="UTV896" s="14"/>
      <c r="UTW896" s="14"/>
      <c r="UTX896" s="14"/>
      <c r="UTY896" s="14"/>
      <c r="UTZ896" s="14"/>
      <c r="UUA896" s="14"/>
      <c r="UUB896" s="14"/>
      <c r="UUC896" s="14"/>
      <c r="UUD896" s="14"/>
      <c r="UUE896" s="14"/>
      <c r="UUF896" s="14"/>
      <c r="UUG896" s="14"/>
      <c r="UUH896" s="14"/>
      <c r="UUI896" s="14"/>
      <c r="UUJ896" s="14"/>
      <c r="UUK896" s="14"/>
      <c r="UUL896" s="14"/>
      <c r="UUM896" s="14"/>
      <c r="UUN896" s="14"/>
      <c r="UUO896" s="14"/>
      <c r="UUP896" s="14"/>
      <c r="UUQ896" s="14"/>
      <c r="UUR896" s="14"/>
      <c r="UUS896" s="14"/>
      <c r="UUT896" s="14"/>
      <c r="UUU896" s="14"/>
      <c r="UUV896" s="14"/>
      <c r="UUW896" s="14"/>
      <c r="UUX896" s="14"/>
      <c r="UUY896" s="14"/>
      <c r="UUZ896" s="14"/>
      <c r="UVA896" s="14"/>
      <c r="UVB896" s="14"/>
      <c r="UVC896" s="14"/>
      <c r="UVD896" s="14"/>
      <c r="UVE896" s="14"/>
      <c r="UVF896" s="14"/>
      <c r="UVG896" s="14"/>
      <c r="UVH896" s="14"/>
      <c r="UVI896" s="14"/>
      <c r="UVJ896" s="14"/>
      <c r="UVK896" s="14"/>
      <c r="UVL896" s="14"/>
      <c r="UVM896" s="14"/>
      <c r="UVN896" s="14"/>
      <c r="UVO896" s="14"/>
      <c r="UVP896" s="14"/>
      <c r="UVQ896" s="14"/>
      <c r="UVR896" s="14"/>
      <c r="UVS896" s="14"/>
      <c r="UVT896" s="14"/>
      <c r="UVU896" s="14"/>
      <c r="UVV896" s="14"/>
      <c r="UVW896" s="14"/>
      <c r="UVX896" s="14"/>
      <c r="UVY896" s="14"/>
      <c r="UVZ896" s="14"/>
      <c r="UWA896" s="14"/>
      <c r="UWB896" s="14"/>
      <c r="UWC896" s="14"/>
      <c r="UWD896" s="14"/>
      <c r="UWE896" s="14"/>
      <c r="UWF896" s="14"/>
      <c r="UWG896" s="14"/>
      <c r="UWH896" s="14"/>
      <c r="UWI896" s="14"/>
      <c r="UWJ896" s="14"/>
      <c r="UWK896" s="14"/>
      <c r="UWL896" s="14"/>
      <c r="UWM896" s="14"/>
      <c r="UWN896" s="14"/>
      <c r="UWO896" s="14"/>
      <c r="UWP896" s="14"/>
      <c r="UWQ896" s="14"/>
      <c r="UWR896" s="14"/>
      <c r="UWS896" s="14"/>
      <c r="UWT896" s="14"/>
      <c r="UWU896" s="14"/>
      <c r="UWV896" s="14"/>
      <c r="UWW896" s="14"/>
      <c r="UWX896" s="14"/>
      <c r="UWY896" s="14"/>
      <c r="UWZ896" s="14"/>
      <c r="UXA896" s="14"/>
      <c r="UXB896" s="14"/>
      <c r="UXC896" s="14"/>
      <c r="UXD896" s="14"/>
      <c r="UXE896" s="14"/>
      <c r="UXF896" s="14"/>
      <c r="UXG896" s="14"/>
      <c r="UXH896" s="14"/>
      <c r="UXI896" s="14"/>
      <c r="UXJ896" s="14"/>
      <c r="UXK896" s="14"/>
      <c r="UXL896" s="14"/>
      <c r="UXM896" s="14"/>
      <c r="UXN896" s="14"/>
      <c r="UXO896" s="14"/>
      <c r="UXP896" s="14"/>
      <c r="UXQ896" s="14"/>
      <c r="UXR896" s="14"/>
      <c r="UXS896" s="14"/>
      <c r="UXT896" s="14"/>
      <c r="UXU896" s="14"/>
      <c r="UXV896" s="14"/>
      <c r="UXW896" s="14"/>
      <c r="UXX896" s="14"/>
      <c r="UXY896" s="14"/>
      <c r="UXZ896" s="14"/>
      <c r="UYA896" s="14"/>
      <c r="UYB896" s="14"/>
      <c r="UYC896" s="14"/>
      <c r="UYD896" s="14"/>
      <c r="UYE896" s="14"/>
      <c r="UYF896" s="14"/>
      <c r="UYG896" s="14"/>
      <c r="UYH896" s="14"/>
      <c r="UYI896" s="14"/>
      <c r="UYJ896" s="14"/>
      <c r="UYK896" s="14"/>
      <c r="UYL896" s="14"/>
      <c r="UYM896" s="14"/>
      <c r="UYN896" s="14"/>
      <c r="UYO896" s="14"/>
      <c r="UYP896" s="14"/>
      <c r="UYQ896" s="14"/>
      <c r="UYR896" s="14"/>
      <c r="UYS896" s="14"/>
      <c r="UYT896" s="14"/>
      <c r="UYU896" s="14"/>
      <c r="UYV896" s="14"/>
      <c r="UYW896" s="14"/>
      <c r="UYX896" s="14"/>
      <c r="UYY896" s="14"/>
      <c r="UYZ896" s="14"/>
      <c r="UZA896" s="14"/>
      <c r="UZB896" s="14"/>
      <c r="UZC896" s="14"/>
      <c r="UZD896" s="14"/>
      <c r="UZE896" s="14"/>
      <c r="UZF896" s="14"/>
      <c r="UZG896" s="14"/>
      <c r="UZH896" s="14"/>
      <c r="UZI896" s="14"/>
      <c r="UZJ896" s="14"/>
      <c r="UZK896" s="14"/>
      <c r="UZL896" s="14"/>
      <c r="UZM896" s="14"/>
      <c r="UZN896" s="14"/>
      <c r="UZO896" s="14"/>
      <c r="UZP896" s="14"/>
      <c r="UZQ896" s="14"/>
      <c r="UZR896" s="14"/>
      <c r="UZS896" s="14"/>
      <c r="UZT896" s="14"/>
      <c r="UZU896" s="14"/>
      <c r="UZV896" s="14"/>
      <c r="UZW896" s="14"/>
      <c r="UZX896" s="14"/>
      <c r="UZY896" s="14"/>
      <c r="UZZ896" s="14"/>
      <c r="VAA896" s="14"/>
      <c r="VAB896" s="14"/>
      <c r="VAC896" s="14"/>
      <c r="VAD896" s="14"/>
      <c r="VAE896" s="14"/>
      <c r="VAF896" s="14"/>
      <c r="VAG896" s="14"/>
      <c r="VAH896" s="14"/>
      <c r="VAI896" s="14"/>
      <c r="VAJ896" s="14"/>
      <c r="VAK896" s="14"/>
      <c r="VAL896" s="14"/>
      <c r="VAM896" s="14"/>
      <c r="VAN896" s="14"/>
      <c r="VAO896" s="14"/>
      <c r="VAP896" s="14"/>
      <c r="VAQ896" s="14"/>
      <c r="VAR896" s="14"/>
      <c r="VAS896" s="14"/>
      <c r="VAT896" s="14"/>
      <c r="VAU896" s="14"/>
      <c r="VAV896" s="14"/>
      <c r="VAW896" s="14"/>
      <c r="VAX896" s="14"/>
      <c r="VAY896" s="14"/>
      <c r="VAZ896" s="14"/>
      <c r="VBA896" s="14"/>
      <c r="VBB896" s="14"/>
      <c r="VBC896" s="14"/>
      <c r="VBD896" s="14"/>
      <c r="VBE896" s="14"/>
      <c r="VBF896" s="14"/>
      <c r="VBG896" s="14"/>
      <c r="VBH896" s="14"/>
      <c r="VBI896" s="14"/>
      <c r="VBJ896" s="14"/>
      <c r="VBK896" s="14"/>
      <c r="VBL896" s="14"/>
      <c r="VBM896" s="14"/>
      <c r="VBN896" s="14"/>
      <c r="VBO896" s="14"/>
      <c r="VBP896" s="14"/>
      <c r="VBQ896" s="14"/>
      <c r="VBR896" s="14"/>
      <c r="VBS896" s="14"/>
      <c r="VBT896" s="14"/>
      <c r="VBU896" s="14"/>
      <c r="VBV896" s="14"/>
      <c r="VBW896" s="14"/>
      <c r="VBX896" s="14"/>
      <c r="VBY896" s="14"/>
      <c r="VBZ896" s="14"/>
      <c r="VCA896" s="14"/>
      <c r="VCB896" s="14"/>
      <c r="VCC896" s="14"/>
      <c r="VCD896" s="14"/>
      <c r="VCE896" s="14"/>
      <c r="VCF896" s="14"/>
      <c r="VCG896" s="14"/>
      <c r="VCH896" s="14"/>
      <c r="VCI896" s="14"/>
      <c r="VCJ896" s="14"/>
      <c r="VCK896" s="14"/>
      <c r="VCL896" s="14"/>
      <c r="VCM896" s="14"/>
      <c r="VCN896" s="14"/>
      <c r="VCO896" s="14"/>
      <c r="VCP896" s="14"/>
      <c r="VCQ896" s="14"/>
      <c r="VCR896" s="14"/>
      <c r="VCS896" s="14"/>
      <c r="VCT896" s="14"/>
      <c r="VCU896" s="14"/>
      <c r="VCV896" s="14"/>
      <c r="VCW896" s="14"/>
      <c r="VCX896" s="14"/>
      <c r="VCY896" s="14"/>
      <c r="VCZ896" s="14"/>
      <c r="VDA896" s="14"/>
      <c r="VDB896" s="14"/>
      <c r="VDC896" s="14"/>
      <c r="VDD896" s="14"/>
      <c r="VDE896" s="14"/>
      <c r="VDF896" s="14"/>
      <c r="VDG896" s="14"/>
      <c r="VDH896" s="14"/>
      <c r="VDI896" s="14"/>
      <c r="VDJ896" s="14"/>
      <c r="VDK896" s="14"/>
      <c r="VDL896" s="14"/>
      <c r="VDM896" s="14"/>
      <c r="VDN896" s="14"/>
      <c r="VDO896" s="14"/>
      <c r="VDP896" s="14"/>
      <c r="VDQ896" s="14"/>
      <c r="VDR896" s="14"/>
      <c r="VDS896" s="14"/>
      <c r="VDT896" s="14"/>
      <c r="VDU896" s="14"/>
      <c r="VDV896" s="14"/>
      <c r="VDW896" s="14"/>
      <c r="VDX896" s="14"/>
      <c r="VDY896" s="14"/>
      <c r="VDZ896" s="14"/>
      <c r="VEA896" s="14"/>
      <c r="VEB896" s="14"/>
      <c r="VEC896" s="14"/>
      <c r="VED896" s="14"/>
      <c r="VEE896" s="14"/>
      <c r="VEF896" s="14"/>
      <c r="VEG896" s="14"/>
      <c r="VEH896" s="14"/>
      <c r="VEI896" s="14"/>
      <c r="VEJ896" s="14"/>
      <c r="VEK896" s="14"/>
      <c r="VEL896" s="14"/>
      <c r="VEM896" s="14"/>
      <c r="VEN896" s="14"/>
      <c r="VEO896" s="14"/>
      <c r="VEP896" s="14"/>
      <c r="VEQ896" s="14"/>
      <c r="VER896" s="14"/>
      <c r="VES896" s="14"/>
      <c r="VET896" s="14"/>
      <c r="VEU896" s="14"/>
      <c r="VEV896" s="14"/>
      <c r="VEW896" s="14"/>
      <c r="VEX896" s="14"/>
      <c r="VEY896" s="14"/>
      <c r="VEZ896" s="14"/>
      <c r="VFA896" s="14"/>
      <c r="VFB896" s="14"/>
      <c r="VFC896" s="14"/>
      <c r="VFD896" s="14"/>
      <c r="VFE896" s="14"/>
      <c r="VFF896" s="14"/>
      <c r="VFG896" s="14"/>
      <c r="VFH896" s="14"/>
      <c r="VFI896" s="14"/>
      <c r="VFJ896" s="14"/>
      <c r="VFK896" s="14"/>
      <c r="VFL896" s="14"/>
      <c r="VFM896" s="14"/>
      <c r="VFN896" s="14"/>
      <c r="VFO896" s="14"/>
      <c r="VFP896" s="14"/>
      <c r="VFQ896" s="14"/>
      <c r="VFR896" s="14"/>
      <c r="VFS896" s="14"/>
      <c r="VFT896" s="14"/>
      <c r="VFU896" s="14"/>
      <c r="VFV896" s="14"/>
      <c r="VFW896" s="14"/>
      <c r="VFX896" s="14"/>
      <c r="VFY896" s="14"/>
      <c r="VFZ896" s="14"/>
      <c r="VGA896" s="14"/>
      <c r="VGB896" s="14"/>
      <c r="VGC896" s="14"/>
      <c r="VGD896" s="14"/>
      <c r="VGE896" s="14"/>
      <c r="VGF896" s="14"/>
      <c r="VGG896" s="14"/>
      <c r="VGH896" s="14"/>
      <c r="VGI896" s="14"/>
      <c r="VGJ896" s="14"/>
      <c r="VGK896" s="14"/>
      <c r="VGL896" s="14"/>
      <c r="VGM896" s="14"/>
      <c r="VGN896" s="14"/>
      <c r="VGO896" s="14"/>
      <c r="VGP896" s="14"/>
      <c r="VGQ896" s="14"/>
      <c r="VGR896" s="14"/>
      <c r="VGS896" s="14"/>
      <c r="VGT896" s="14"/>
      <c r="VGU896" s="14"/>
      <c r="VGV896" s="14"/>
      <c r="VGW896" s="14"/>
      <c r="VGX896" s="14"/>
      <c r="VGY896" s="14"/>
      <c r="VGZ896" s="14"/>
      <c r="VHA896" s="14"/>
      <c r="VHB896" s="14"/>
      <c r="VHC896" s="14"/>
      <c r="VHD896" s="14"/>
      <c r="VHE896" s="14"/>
      <c r="VHF896" s="14"/>
      <c r="VHG896" s="14"/>
      <c r="VHH896" s="14"/>
      <c r="VHI896" s="14"/>
      <c r="VHJ896" s="14"/>
      <c r="VHK896" s="14"/>
      <c r="VHL896" s="14"/>
      <c r="VHM896" s="14"/>
      <c r="VHN896" s="14"/>
      <c r="VHO896" s="14"/>
      <c r="VHP896" s="14"/>
      <c r="VHQ896" s="14"/>
      <c r="VHR896" s="14"/>
      <c r="VHS896" s="14"/>
      <c r="VHT896" s="14"/>
      <c r="VHU896" s="14"/>
      <c r="VHV896" s="14"/>
      <c r="VHW896" s="14"/>
      <c r="VHX896" s="14"/>
      <c r="VHY896" s="14"/>
      <c r="VHZ896" s="14"/>
      <c r="VIA896" s="14"/>
      <c r="VIB896" s="14"/>
      <c r="VIC896" s="14"/>
      <c r="VID896" s="14"/>
      <c r="VIE896" s="14"/>
      <c r="VIF896" s="14"/>
      <c r="VIG896" s="14"/>
      <c r="VIH896" s="14"/>
      <c r="VII896" s="14"/>
      <c r="VIJ896" s="14"/>
      <c r="VIK896" s="14"/>
      <c r="VIL896" s="14"/>
      <c r="VIM896" s="14"/>
      <c r="VIN896" s="14"/>
      <c r="VIO896" s="14"/>
      <c r="VIP896" s="14"/>
      <c r="VIQ896" s="14"/>
      <c r="VIR896" s="14"/>
      <c r="VIS896" s="14"/>
      <c r="VIT896" s="14"/>
      <c r="VIU896" s="14"/>
      <c r="VIV896" s="14"/>
      <c r="VIW896" s="14"/>
      <c r="VIX896" s="14"/>
      <c r="VIY896" s="14"/>
      <c r="VIZ896" s="14"/>
      <c r="VJA896" s="14"/>
      <c r="VJB896" s="14"/>
      <c r="VJC896" s="14"/>
      <c r="VJD896" s="14"/>
      <c r="VJE896" s="14"/>
      <c r="VJF896" s="14"/>
      <c r="VJG896" s="14"/>
      <c r="VJH896" s="14"/>
      <c r="VJI896" s="14"/>
      <c r="VJJ896" s="14"/>
      <c r="VJK896" s="14"/>
      <c r="VJL896" s="14"/>
      <c r="VJM896" s="14"/>
      <c r="VJN896" s="14"/>
      <c r="VJO896" s="14"/>
      <c r="VJP896" s="14"/>
      <c r="VJQ896" s="14"/>
      <c r="VJR896" s="14"/>
      <c r="VJS896" s="14"/>
      <c r="VJT896" s="14"/>
      <c r="VJU896" s="14"/>
      <c r="VJV896" s="14"/>
      <c r="VJW896" s="14"/>
      <c r="VJX896" s="14"/>
      <c r="VJY896" s="14"/>
      <c r="VJZ896" s="14"/>
      <c r="VKA896" s="14"/>
      <c r="VKB896" s="14"/>
      <c r="VKC896" s="14"/>
      <c r="VKD896" s="14"/>
      <c r="VKE896" s="14"/>
      <c r="VKF896" s="14"/>
      <c r="VKG896" s="14"/>
      <c r="VKH896" s="14"/>
      <c r="VKI896" s="14"/>
      <c r="VKJ896" s="14"/>
      <c r="VKK896" s="14"/>
      <c r="VKL896" s="14"/>
      <c r="VKM896" s="14"/>
      <c r="VKN896" s="14"/>
      <c r="VKO896" s="14"/>
      <c r="VKP896" s="14"/>
      <c r="VKQ896" s="14"/>
      <c r="VKR896" s="14"/>
      <c r="VKS896" s="14"/>
      <c r="VKT896" s="14"/>
      <c r="VKU896" s="14"/>
      <c r="VKV896" s="14"/>
      <c r="VKW896" s="14"/>
      <c r="VKX896" s="14"/>
      <c r="VKY896" s="14"/>
      <c r="VKZ896" s="14"/>
      <c r="VLA896" s="14"/>
      <c r="VLB896" s="14"/>
      <c r="VLC896" s="14"/>
      <c r="VLD896" s="14"/>
      <c r="VLE896" s="14"/>
      <c r="VLF896" s="14"/>
      <c r="VLG896" s="14"/>
      <c r="VLH896" s="14"/>
      <c r="VLI896" s="14"/>
      <c r="VLJ896" s="14"/>
      <c r="VLK896" s="14"/>
      <c r="VLL896" s="14"/>
      <c r="VLM896" s="14"/>
      <c r="VLN896" s="14"/>
      <c r="VLO896" s="14"/>
      <c r="VLP896" s="14"/>
      <c r="VLQ896" s="14"/>
      <c r="VLR896" s="14"/>
      <c r="VLS896" s="14"/>
      <c r="VLT896" s="14"/>
      <c r="VLU896" s="14"/>
      <c r="VLV896" s="14"/>
      <c r="VLW896" s="14"/>
      <c r="VLX896" s="14"/>
      <c r="VLY896" s="14"/>
      <c r="VLZ896" s="14"/>
      <c r="VMA896" s="14"/>
      <c r="VMB896" s="14"/>
      <c r="VMC896" s="14"/>
      <c r="VMD896" s="14"/>
      <c r="VME896" s="14"/>
      <c r="VMF896" s="14"/>
      <c r="VMG896" s="14"/>
      <c r="VMH896" s="14"/>
      <c r="VMI896" s="14"/>
      <c r="VMJ896" s="14"/>
      <c r="VMK896" s="14"/>
      <c r="VML896" s="14"/>
      <c r="VMM896" s="14"/>
      <c r="VMN896" s="14"/>
      <c r="VMO896" s="14"/>
      <c r="VMP896" s="14"/>
      <c r="VMQ896" s="14"/>
      <c r="VMR896" s="14"/>
      <c r="VMS896" s="14"/>
      <c r="VMT896" s="14"/>
      <c r="VMU896" s="14"/>
      <c r="VMV896" s="14"/>
      <c r="VMW896" s="14"/>
      <c r="VMX896" s="14"/>
      <c r="VMY896" s="14"/>
      <c r="VMZ896" s="14"/>
      <c r="VNA896" s="14"/>
      <c r="VNB896" s="14"/>
      <c r="VNC896" s="14"/>
      <c r="VND896" s="14"/>
      <c r="VNE896" s="14"/>
      <c r="VNF896" s="14"/>
      <c r="VNG896" s="14"/>
      <c r="VNH896" s="14"/>
      <c r="VNI896" s="14"/>
      <c r="VNJ896" s="14"/>
      <c r="VNK896" s="14"/>
      <c r="VNL896" s="14"/>
      <c r="VNM896" s="14"/>
      <c r="VNN896" s="14"/>
      <c r="VNO896" s="14"/>
      <c r="VNP896" s="14"/>
      <c r="VNQ896" s="14"/>
      <c r="VNR896" s="14"/>
      <c r="VNS896" s="14"/>
      <c r="VNT896" s="14"/>
      <c r="VNU896" s="14"/>
      <c r="VNV896" s="14"/>
      <c r="VNW896" s="14"/>
      <c r="VNX896" s="14"/>
      <c r="VNY896" s="14"/>
      <c r="VNZ896" s="14"/>
      <c r="VOA896" s="14"/>
      <c r="VOB896" s="14"/>
      <c r="VOC896" s="14"/>
      <c r="VOD896" s="14"/>
      <c r="VOE896" s="14"/>
      <c r="VOF896" s="14"/>
      <c r="VOG896" s="14"/>
      <c r="VOH896" s="14"/>
      <c r="VOI896" s="14"/>
      <c r="VOJ896" s="14"/>
      <c r="VOK896" s="14"/>
      <c r="VOL896" s="14"/>
      <c r="VOM896" s="14"/>
      <c r="VON896" s="14"/>
      <c r="VOO896" s="14"/>
      <c r="VOP896" s="14"/>
      <c r="VOQ896" s="14"/>
      <c r="VOR896" s="14"/>
      <c r="VOS896" s="14"/>
      <c r="VOT896" s="14"/>
      <c r="VOU896" s="14"/>
      <c r="VOV896" s="14"/>
      <c r="VOW896" s="14"/>
      <c r="VOX896" s="14"/>
      <c r="VOY896" s="14"/>
      <c r="VOZ896" s="14"/>
      <c r="VPA896" s="14"/>
      <c r="VPB896" s="14"/>
      <c r="VPC896" s="14"/>
      <c r="VPD896" s="14"/>
      <c r="VPE896" s="14"/>
      <c r="VPF896" s="14"/>
      <c r="VPG896" s="14"/>
      <c r="VPH896" s="14"/>
      <c r="VPI896" s="14"/>
      <c r="VPJ896" s="14"/>
      <c r="VPK896" s="14"/>
      <c r="VPL896" s="14"/>
      <c r="VPM896" s="14"/>
      <c r="VPN896" s="14"/>
      <c r="VPO896" s="14"/>
      <c r="VPP896" s="14"/>
      <c r="VPQ896" s="14"/>
      <c r="VPR896" s="14"/>
      <c r="VPS896" s="14"/>
      <c r="VPT896" s="14"/>
      <c r="VPU896" s="14"/>
      <c r="VPV896" s="14"/>
      <c r="VPW896" s="14"/>
      <c r="VPX896" s="14"/>
      <c r="VPY896" s="14"/>
      <c r="VPZ896" s="14"/>
      <c r="VQA896" s="14"/>
      <c r="VQB896" s="14"/>
      <c r="VQC896" s="14"/>
      <c r="VQD896" s="14"/>
      <c r="VQE896" s="14"/>
      <c r="VQF896" s="14"/>
      <c r="VQG896" s="14"/>
      <c r="VQH896" s="14"/>
      <c r="VQI896" s="14"/>
      <c r="VQJ896" s="14"/>
      <c r="VQK896" s="14"/>
      <c r="VQL896" s="14"/>
      <c r="VQM896" s="14"/>
      <c r="VQN896" s="14"/>
      <c r="VQO896" s="14"/>
      <c r="VQP896" s="14"/>
      <c r="VQQ896" s="14"/>
      <c r="VQR896" s="14"/>
      <c r="VQS896" s="14"/>
      <c r="VQT896" s="14"/>
      <c r="VQU896" s="14"/>
      <c r="VQV896" s="14"/>
      <c r="VQW896" s="14"/>
      <c r="VQX896" s="14"/>
      <c r="VQY896" s="14"/>
      <c r="VQZ896" s="14"/>
      <c r="VRA896" s="14"/>
      <c r="VRB896" s="14"/>
      <c r="VRC896" s="14"/>
      <c r="VRD896" s="14"/>
      <c r="VRE896" s="14"/>
      <c r="VRF896" s="14"/>
      <c r="VRG896" s="14"/>
      <c r="VRH896" s="14"/>
      <c r="VRI896" s="14"/>
      <c r="VRJ896" s="14"/>
      <c r="VRK896" s="14"/>
      <c r="VRL896" s="14"/>
      <c r="VRM896" s="14"/>
      <c r="VRN896" s="14"/>
      <c r="VRO896" s="14"/>
      <c r="VRP896" s="14"/>
      <c r="VRQ896" s="14"/>
      <c r="VRR896" s="14"/>
      <c r="VRS896" s="14"/>
      <c r="VRT896" s="14"/>
      <c r="VRU896" s="14"/>
      <c r="VRV896" s="14"/>
      <c r="VRW896" s="14"/>
      <c r="VRX896" s="14"/>
      <c r="VRY896" s="14"/>
      <c r="VRZ896" s="14"/>
      <c r="VSA896" s="14"/>
      <c r="VSB896" s="14"/>
      <c r="VSC896" s="14"/>
      <c r="VSD896" s="14"/>
      <c r="VSE896" s="14"/>
      <c r="VSF896" s="14"/>
      <c r="VSG896" s="14"/>
      <c r="VSH896" s="14"/>
      <c r="VSI896" s="14"/>
      <c r="VSJ896" s="14"/>
      <c r="VSK896" s="14"/>
      <c r="VSL896" s="14"/>
      <c r="VSM896" s="14"/>
      <c r="VSN896" s="14"/>
      <c r="VSO896" s="14"/>
      <c r="VSP896" s="14"/>
      <c r="VSQ896" s="14"/>
      <c r="VSR896" s="14"/>
      <c r="VSS896" s="14"/>
      <c r="VST896" s="14"/>
      <c r="VSU896" s="14"/>
      <c r="VSV896" s="14"/>
      <c r="VSW896" s="14"/>
      <c r="VSX896" s="14"/>
      <c r="VSY896" s="14"/>
      <c r="VSZ896" s="14"/>
      <c r="VTA896" s="14"/>
      <c r="VTB896" s="14"/>
      <c r="VTC896" s="14"/>
      <c r="VTD896" s="14"/>
      <c r="VTE896" s="14"/>
      <c r="VTF896" s="14"/>
      <c r="VTG896" s="14"/>
      <c r="VTH896" s="14"/>
      <c r="VTI896" s="14"/>
      <c r="VTJ896" s="14"/>
      <c r="VTK896" s="14"/>
      <c r="VTL896" s="14"/>
      <c r="VTM896" s="14"/>
      <c r="VTN896" s="14"/>
      <c r="VTO896" s="14"/>
      <c r="VTP896" s="14"/>
      <c r="VTQ896" s="14"/>
      <c r="VTR896" s="14"/>
      <c r="VTS896" s="14"/>
      <c r="VTT896" s="14"/>
      <c r="VTU896" s="14"/>
      <c r="VTV896" s="14"/>
      <c r="VTW896" s="14"/>
      <c r="VTX896" s="14"/>
      <c r="VTY896" s="14"/>
      <c r="VTZ896" s="14"/>
      <c r="VUA896" s="14"/>
      <c r="VUB896" s="14"/>
      <c r="VUC896" s="14"/>
      <c r="VUD896" s="14"/>
      <c r="VUE896" s="14"/>
      <c r="VUF896" s="14"/>
      <c r="VUG896" s="14"/>
      <c r="VUH896" s="14"/>
      <c r="VUI896" s="14"/>
      <c r="VUJ896" s="14"/>
      <c r="VUK896" s="14"/>
      <c r="VUL896" s="14"/>
      <c r="VUM896" s="14"/>
      <c r="VUN896" s="14"/>
      <c r="VUO896" s="14"/>
      <c r="VUP896" s="14"/>
      <c r="VUQ896" s="14"/>
      <c r="VUR896" s="14"/>
      <c r="VUS896" s="14"/>
      <c r="VUT896" s="14"/>
      <c r="VUU896" s="14"/>
      <c r="VUV896" s="14"/>
      <c r="VUW896" s="14"/>
      <c r="VUX896" s="14"/>
      <c r="VUY896" s="14"/>
      <c r="VUZ896" s="14"/>
      <c r="VVA896" s="14"/>
      <c r="VVB896" s="14"/>
      <c r="VVC896" s="14"/>
      <c r="VVD896" s="14"/>
      <c r="VVE896" s="14"/>
      <c r="VVF896" s="14"/>
      <c r="VVG896" s="14"/>
      <c r="VVH896" s="14"/>
      <c r="VVI896" s="14"/>
      <c r="VVJ896" s="14"/>
      <c r="VVK896" s="14"/>
      <c r="VVL896" s="14"/>
      <c r="VVM896" s="14"/>
      <c r="VVN896" s="14"/>
      <c r="VVO896" s="14"/>
      <c r="VVP896" s="14"/>
      <c r="VVQ896" s="14"/>
      <c r="VVR896" s="14"/>
      <c r="VVS896" s="14"/>
      <c r="VVT896" s="14"/>
      <c r="VVU896" s="14"/>
      <c r="VVV896" s="14"/>
      <c r="VVW896" s="14"/>
      <c r="VVX896" s="14"/>
      <c r="VVY896" s="14"/>
      <c r="VVZ896" s="14"/>
      <c r="VWA896" s="14"/>
      <c r="VWB896" s="14"/>
      <c r="VWC896" s="14"/>
      <c r="VWD896" s="14"/>
      <c r="VWE896" s="14"/>
      <c r="VWF896" s="14"/>
      <c r="VWG896" s="14"/>
      <c r="VWH896" s="14"/>
      <c r="VWI896" s="14"/>
      <c r="VWJ896" s="14"/>
      <c r="VWK896" s="14"/>
      <c r="VWL896" s="14"/>
      <c r="VWM896" s="14"/>
      <c r="VWN896" s="14"/>
      <c r="VWO896" s="14"/>
      <c r="VWP896" s="14"/>
      <c r="VWQ896" s="14"/>
      <c r="VWR896" s="14"/>
      <c r="VWS896" s="14"/>
      <c r="VWT896" s="14"/>
      <c r="VWU896" s="14"/>
      <c r="VWV896" s="14"/>
      <c r="VWW896" s="14"/>
      <c r="VWX896" s="14"/>
      <c r="VWY896" s="14"/>
      <c r="VWZ896" s="14"/>
      <c r="VXA896" s="14"/>
      <c r="VXB896" s="14"/>
      <c r="VXC896" s="14"/>
      <c r="VXD896" s="14"/>
      <c r="VXE896" s="14"/>
      <c r="VXF896" s="14"/>
      <c r="VXG896" s="14"/>
      <c r="VXH896" s="14"/>
      <c r="VXI896" s="14"/>
      <c r="VXJ896" s="14"/>
      <c r="VXK896" s="14"/>
      <c r="VXL896" s="14"/>
      <c r="VXM896" s="14"/>
      <c r="VXN896" s="14"/>
      <c r="VXO896" s="14"/>
      <c r="VXP896" s="14"/>
      <c r="VXQ896" s="14"/>
      <c r="VXR896" s="14"/>
      <c r="VXS896" s="14"/>
      <c r="VXT896" s="14"/>
      <c r="VXU896" s="14"/>
      <c r="VXV896" s="14"/>
      <c r="VXW896" s="14"/>
      <c r="VXX896" s="14"/>
      <c r="VXY896" s="14"/>
      <c r="VXZ896" s="14"/>
      <c r="VYA896" s="14"/>
      <c r="VYB896" s="14"/>
      <c r="VYC896" s="14"/>
      <c r="VYD896" s="14"/>
      <c r="VYE896" s="14"/>
      <c r="VYF896" s="14"/>
      <c r="VYG896" s="14"/>
      <c r="VYH896" s="14"/>
      <c r="VYI896" s="14"/>
      <c r="VYJ896" s="14"/>
      <c r="VYK896" s="14"/>
      <c r="VYL896" s="14"/>
      <c r="VYM896" s="14"/>
      <c r="VYN896" s="14"/>
      <c r="VYO896" s="14"/>
      <c r="VYP896" s="14"/>
      <c r="VYQ896" s="14"/>
      <c r="VYR896" s="14"/>
      <c r="VYS896" s="14"/>
      <c r="VYT896" s="14"/>
      <c r="VYU896" s="14"/>
      <c r="VYV896" s="14"/>
      <c r="VYW896" s="14"/>
      <c r="VYX896" s="14"/>
      <c r="VYY896" s="14"/>
      <c r="VYZ896" s="14"/>
      <c r="VZA896" s="14"/>
      <c r="VZB896" s="14"/>
      <c r="VZC896" s="14"/>
      <c r="VZD896" s="14"/>
      <c r="VZE896" s="14"/>
      <c r="VZF896" s="14"/>
      <c r="VZG896" s="14"/>
      <c r="VZH896" s="14"/>
      <c r="VZI896" s="14"/>
      <c r="VZJ896" s="14"/>
      <c r="VZK896" s="14"/>
      <c r="VZL896" s="14"/>
      <c r="VZM896" s="14"/>
      <c r="VZN896" s="14"/>
      <c r="VZO896" s="14"/>
      <c r="VZP896" s="14"/>
      <c r="VZQ896" s="14"/>
      <c r="VZR896" s="14"/>
      <c r="VZS896" s="14"/>
      <c r="VZT896" s="14"/>
      <c r="VZU896" s="14"/>
      <c r="VZV896" s="14"/>
      <c r="VZW896" s="14"/>
      <c r="VZX896" s="14"/>
      <c r="VZY896" s="14"/>
      <c r="VZZ896" s="14"/>
      <c r="WAA896" s="14"/>
      <c r="WAB896" s="14"/>
      <c r="WAC896" s="14"/>
      <c r="WAD896" s="14"/>
      <c r="WAE896" s="14"/>
      <c r="WAF896" s="14"/>
      <c r="WAG896" s="14"/>
      <c r="WAH896" s="14"/>
      <c r="WAI896" s="14"/>
      <c r="WAJ896" s="14"/>
      <c r="WAK896" s="14"/>
      <c r="WAL896" s="14"/>
      <c r="WAM896" s="14"/>
      <c r="WAN896" s="14"/>
      <c r="WAO896" s="14"/>
      <c r="WAP896" s="14"/>
      <c r="WAQ896" s="14"/>
      <c r="WAR896" s="14"/>
      <c r="WAS896" s="14"/>
      <c r="WAT896" s="14"/>
      <c r="WAU896" s="14"/>
      <c r="WAV896" s="14"/>
      <c r="WAW896" s="14"/>
      <c r="WAX896" s="14"/>
      <c r="WAY896" s="14"/>
      <c r="WAZ896" s="14"/>
      <c r="WBA896" s="14"/>
      <c r="WBB896" s="14"/>
      <c r="WBC896" s="14"/>
      <c r="WBD896" s="14"/>
      <c r="WBE896" s="14"/>
      <c r="WBF896" s="14"/>
      <c r="WBG896" s="14"/>
      <c r="WBH896" s="14"/>
      <c r="WBI896" s="14"/>
      <c r="WBJ896" s="14"/>
      <c r="WBK896" s="14"/>
      <c r="WBL896" s="14"/>
      <c r="WBM896" s="14"/>
      <c r="WBN896" s="14"/>
      <c r="WBO896" s="14"/>
      <c r="WBP896" s="14"/>
      <c r="WBQ896" s="14"/>
      <c r="WBR896" s="14"/>
      <c r="WBS896" s="14"/>
      <c r="WBT896" s="14"/>
      <c r="WBU896" s="14"/>
      <c r="WBV896" s="14"/>
      <c r="WBW896" s="14"/>
      <c r="WBX896" s="14"/>
      <c r="WBY896" s="14"/>
      <c r="WBZ896" s="14"/>
      <c r="WCA896" s="14"/>
      <c r="WCB896" s="14"/>
      <c r="WCC896" s="14"/>
      <c r="WCD896" s="14"/>
      <c r="WCE896" s="14"/>
      <c r="WCF896" s="14"/>
      <c r="WCG896" s="14"/>
      <c r="WCH896" s="14"/>
      <c r="WCI896" s="14"/>
      <c r="WCJ896" s="14"/>
      <c r="WCK896" s="14"/>
      <c r="WCL896" s="14"/>
      <c r="WCM896" s="14"/>
      <c r="WCN896" s="14"/>
      <c r="WCO896" s="14"/>
      <c r="WCP896" s="14"/>
      <c r="WCQ896" s="14"/>
      <c r="WCR896" s="14"/>
      <c r="WCS896" s="14"/>
      <c r="WCT896" s="14"/>
      <c r="WCU896" s="14"/>
      <c r="WCV896" s="14"/>
      <c r="WCW896" s="14"/>
      <c r="WCX896" s="14"/>
      <c r="WCY896" s="14"/>
      <c r="WCZ896" s="14"/>
      <c r="WDA896" s="14"/>
      <c r="WDB896" s="14"/>
      <c r="WDC896" s="14"/>
      <c r="WDD896" s="14"/>
      <c r="WDE896" s="14"/>
      <c r="WDF896" s="14"/>
      <c r="WDG896" s="14"/>
      <c r="WDH896" s="14"/>
      <c r="WDI896" s="14"/>
      <c r="WDJ896" s="14"/>
      <c r="WDK896" s="14"/>
      <c r="WDL896" s="14"/>
      <c r="WDM896" s="14"/>
      <c r="WDN896" s="14"/>
      <c r="WDO896" s="14"/>
      <c r="WDP896" s="14"/>
      <c r="WDQ896" s="14"/>
      <c r="WDR896" s="14"/>
      <c r="WDS896" s="14"/>
      <c r="WDT896" s="14"/>
      <c r="WDU896" s="14"/>
      <c r="WDV896" s="14"/>
      <c r="WDW896" s="14"/>
      <c r="WDX896" s="14"/>
      <c r="WDY896" s="14"/>
      <c r="WDZ896" s="14"/>
      <c r="WEA896" s="14"/>
      <c r="WEB896" s="14"/>
      <c r="WEC896" s="14"/>
      <c r="WED896" s="14"/>
      <c r="WEE896" s="14"/>
      <c r="WEF896" s="14"/>
      <c r="WEG896" s="14"/>
      <c r="WEH896" s="14"/>
      <c r="WEI896" s="14"/>
      <c r="WEJ896" s="14"/>
      <c r="WEK896" s="14"/>
      <c r="WEL896" s="14"/>
      <c r="WEM896" s="14"/>
      <c r="WEN896" s="14"/>
      <c r="WEO896" s="14"/>
      <c r="WEP896" s="14"/>
      <c r="WEQ896" s="14"/>
      <c r="WER896" s="14"/>
      <c r="WES896" s="14"/>
      <c r="WET896" s="14"/>
      <c r="WEU896" s="14"/>
      <c r="WEV896" s="14"/>
      <c r="WEW896" s="14"/>
      <c r="WEX896" s="14"/>
      <c r="WEY896" s="14"/>
      <c r="WEZ896" s="14"/>
      <c r="WFA896" s="14"/>
      <c r="WFB896" s="14"/>
      <c r="WFC896" s="14"/>
      <c r="WFD896" s="14"/>
      <c r="WFE896" s="14"/>
      <c r="WFF896" s="14"/>
      <c r="WFG896" s="14"/>
      <c r="WFH896" s="14"/>
      <c r="WFI896" s="14"/>
      <c r="WFJ896" s="14"/>
      <c r="WFK896" s="14"/>
      <c r="WFL896" s="14"/>
      <c r="WFM896" s="14"/>
      <c r="WFN896" s="14"/>
      <c r="WFO896" s="14"/>
      <c r="WFP896" s="14"/>
      <c r="WFQ896" s="14"/>
      <c r="WFR896" s="14"/>
      <c r="WFS896" s="14"/>
      <c r="WFT896" s="14"/>
      <c r="WFU896" s="14"/>
      <c r="WFV896" s="14"/>
      <c r="WFW896" s="14"/>
      <c r="WFX896" s="14"/>
      <c r="WFY896" s="14"/>
      <c r="WFZ896" s="14"/>
      <c r="WGA896" s="14"/>
      <c r="WGB896" s="14"/>
      <c r="WGC896" s="14"/>
      <c r="WGD896" s="14"/>
      <c r="WGE896" s="14"/>
      <c r="WGF896" s="14"/>
      <c r="WGG896" s="14"/>
      <c r="WGH896" s="14"/>
      <c r="WGI896" s="14"/>
      <c r="WGJ896" s="14"/>
      <c r="WGK896" s="14"/>
      <c r="WGL896" s="14"/>
      <c r="WGM896" s="14"/>
      <c r="WGN896" s="14"/>
      <c r="WGO896" s="14"/>
      <c r="WGP896" s="14"/>
      <c r="WGQ896" s="14"/>
      <c r="WGR896" s="14"/>
      <c r="WGS896" s="14"/>
      <c r="WGT896" s="14"/>
      <c r="WGU896" s="14"/>
      <c r="WGV896" s="14"/>
      <c r="WGW896" s="14"/>
      <c r="WGX896" s="14"/>
      <c r="WGY896" s="14"/>
      <c r="WGZ896" s="14"/>
      <c r="WHA896" s="14"/>
      <c r="WHB896" s="14"/>
      <c r="WHC896" s="14"/>
      <c r="WHD896" s="14"/>
      <c r="WHE896" s="14"/>
      <c r="WHF896" s="14"/>
      <c r="WHG896" s="14"/>
      <c r="WHH896" s="14"/>
      <c r="WHI896" s="14"/>
      <c r="WHJ896" s="14"/>
      <c r="WHK896" s="14"/>
      <c r="WHL896" s="14"/>
      <c r="WHM896" s="14"/>
      <c r="WHN896" s="14"/>
      <c r="WHO896" s="14"/>
      <c r="WHP896" s="14"/>
      <c r="WHQ896" s="14"/>
      <c r="WHR896" s="14"/>
      <c r="WHS896" s="14"/>
      <c r="WHT896" s="14"/>
      <c r="WHU896" s="14"/>
      <c r="WHV896" s="14"/>
      <c r="WHW896" s="14"/>
      <c r="WHX896" s="14"/>
      <c r="WHY896" s="14"/>
      <c r="WHZ896" s="14"/>
      <c r="WIA896" s="14"/>
      <c r="WIB896" s="14"/>
      <c r="WIC896" s="14"/>
      <c r="WID896" s="14"/>
      <c r="WIE896" s="14"/>
      <c r="WIF896" s="14"/>
      <c r="WIG896" s="14"/>
      <c r="WIH896" s="14"/>
      <c r="WII896" s="14"/>
      <c r="WIJ896" s="14"/>
      <c r="WIK896" s="14"/>
      <c r="WIL896" s="14"/>
      <c r="WIM896" s="14"/>
      <c r="WIN896" s="14"/>
      <c r="WIO896" s="14"/>
      <c r="WIP896" s="14"/>
      <c r="WIQ896" s="14"/>
      <c r="WIR896" s="14"/>
      <c r="WIS896" s="14"/>
      <c r="WIT896" s="14"/>
      <c r="WIU896" s="14"/>
      <c r="WIV896" s="14"/>
      <c r="WIW896" s="14"/>
      <c r="WIX896" s="14"/>
      <c r="WIY896" s="14"/>
      <c r="WIZ896" s="14"/>
      <c r="WJA896" s="14"/>
      <c r="WJB896" s="14"/>
      <c r="WJC896" s="14"/>
      <c r="WJD896" s="14"/>
      <c r="WJE896" s="14"/>
      <c r="WJF896" s="14"/>
      <c r="WJG896" s="14"/>
      <c r="WJH896" s="14"/>
      <c r="WJI896" s="14"/>
      <c r="WJJ896" s="14"/>
      <c r="WJK896" s="14"/>
      <c r="WJL896" s="14"/>
      <c r="WJM896" s="14"/>
      <c r="WJN896" s="14"/>
      <c r="WJO896" s="14"/>
      <c r="WJP896" s="14"/>
      <c r="WJQ896" s="14"/>
      <c r="WJR896" s="14"/>
      <c r="WJS896" s="14"/>
      <c r="WJT896" s="14"/>
      <c r="WJU896" s="14"/>
      <c r="WJV896" s="14"/>
      <c r="WJW896" s="14"/>
      <c r="WJX896" s="14"/>
      <c r="WJY896" s="14"/>
      <c r="WJZ896" s="14"/>
      <c r="WKA896" s="14"/>
      <c r="WKB896" s="14"/>
      <c r="WKC896" s="14"/>
      <c r="WKD896" s="14"/>
      <c r="WKE896" s="14"/>
      <c r="WKF896" s="14"/>
      <c r="WKG896" s="14"/>
      <c r="WKH896" s="14"/>
      <c r="WKI896" s="14"/>
      <c r="WKJ896" s="14"/>
      <c r="WKK896" s="14"/>
      <c r="WKL896" s="14"/>
      <c r="WKM896" s="14"/>
      <c r="WKN896" s="14"/>
      <c r="WKO896" s="14"/>
      <c r="WKP896" s="14"/>
      <c r="WKQ896" s="14"/>
      <c r="WKR896" s="14"/>
      <c r="WKS896" s="14"/>
      <c r="WKT896" s="14"/>
      <c r="WKU896" s="14"/>
      <c r="WKV896" s="14"/>
      <c r="WKW896" s="14"/>
      <c r="WKX896" s="14"/>
      <c r="WKY896" s="14"/>
      <c r="WKZ896" s="14"/>
      <c r="WLA896" s="14"/>
      <c r="WLB896" s="14"/>
      <c r="WLC896" s="14"/>
      <c r="WLD896" s="14"/>
      <c r="WLE896" s="14"/>
      <c r="WLF896" s="14"/>
      <c r="WLG896" s="14"/>
      <c r="WLH896" s="14"/>
      <c r="WLI896" s="14"/>
      <c r="WLJ896" s="14"/>
      <c r="WLK896" s="14"/>
      <c r="WLL896" s="14"/>
      <c r="WLM896" s="14"/>
      <c r="WLN896" s="14"/>
      <c r="WLO896" s="14"/>
      <c r="WLP896" s="14"/>
      <c r="WLQ896" s="14"/>
      <c r="WLR896" s="14"/>
      <c r="WLS896" s="14"/>
      <c r="WLT896" s="14"/>
      <c r="WLU896" s="14"/>
      <c r="WLV896" s="14"/>
      <c r="WLW896" s="14"/>
      <c r="WLX896" s="14"/>
      <c r="WLY896" s="14"/>
      <c r="WLZ896" s="14"/>
      <c r="WMA896" s="14"/>
      <c r="WMB896" s="14"/>
      <c r="WMC896" s="14"/>
      <c r="WMD896" s="14"/>
      <c r="WME896" s="14"/>
      <c r="WMF896" s="14"/>
      <c r="WMG896" s="14"/>
      <c r="WMH896" s="14"/>
      <c r="WMI896" s="14"/>
      <c r="WMJ896" s="14"/>
      <c r="WMK896" s="14"/>
      <c r="WML896" s="14"/>
      <c r="WMM896" s="14"/>
      <c r="WMN896" s="14"/>
      <c r="WMO896" s="14"/>
      <c r="WMP896" s="14"/>
      <c r="WMQ896" s="14"/>
      <c r="WMR896" s="14"/>
      <c r="WMS896" s="14"/>
      <c r="WMT896" s="14"/>
      <c r="WMU896" s="14"/>
      <c r="WMV896" s="14"/>
      <c r="WMW896" s="14"/>
      <c r="WMX896" s="14"/>
      <c r="WMY896" s="14"/>
      <c r="WMZ896" s="14"/>
      <c r="WNA896" s="14"/>
      <c r="WNB896" s="14"/>
      <c r="WNC896" s="14"/>
      <c r="WND896" s="14"/>
      <c r="WNE896" s="14"/>
      <c r="WNF896" s="14"/>
      <c r="WNG896" s="14"/>
      <c r="WNH896" s="14"/>
      <c r="WNI896" s="14"/>
      <c r="WNJ896" s="14"/>
      <c r="WNK896" s="14"/>
      <c r="WNL896" s="14"/>
      <c r="WNM896" s="14"/>
      <c r="WNN896" s="14"/>
      <c r="WNO896" s="14"/>
      <c r="WNP896" s="14"/>
      <c r="WNQ896" s="14"/>
      <c r="WNR896" s="14"/>
      <c r="WNS896" s="14"/>
      <c r="WNT896" s="14"/>
      <c r="WNU896" s="14"/>
      <c r="WNV896" s="14"/>
      <c r="WNW896" s="14"/>
      <c r="WNX896" s="14"/>
      <c r="WNY896" s="14"/>
      <c r="WNZ896" s="14"/>
      <c r="WOA896" s="14"/>
      <c r="WOB896" s="14"/>
      <c r="WOC896" s="14"/>
      <c r="WOD896" s="14"/>
      <c r="WOE896" s="14"/>
      <c r="WOF896" s="14"/>
      <c r="WOG896" s="14"/>
      <c r="WOH896" s="14"/>
      <c r="WOI896" s="14"/>
      <c r="WOJ896" s="14"/>
      <c r="WOK896" s="14"/>
      <c r="WOL896" s="14"/>
      <c r="WOM896" s="14"/>
      <c r="WON896" s="14"/>
      <c r="WOO896" s="14"/>
      <c r="WOP896" s="14"/>
      <c r="WOQ896" s="14"/>
      <c r="WOR896" s="14"/>
      <c r="WOS896" s="14"/>
      <c r="WOT896" s="14"/>
      <c r="WOU896" s="14"/>
      <c r="WOV896" s="14"/>
      <c r="WOW896" s="14"/>
      <c r="WOX896" s="14"/>
      <c r="WOY896" s="14"/>
      <c r="WOZ896" s="14"/>
      <c r="WPA896" s="14"/>
      <c r="WPB896" s="14"/>
      <c r="WPC896" s="14"/>
      <c r="WPD896" s="14"/>
      <c r="WPE896" s="14"/>
      <c r="WPF896" s="14"/>
      <c r="WPG896" s="14"/>
      <c r="WPH896" s="14"/>
      <c r="WPI896" s="14"/>
      <c r="WPJ896" s="14"/>
      <c r="WPK896" s="14"/>
      <c r="WPL896" s="14"/>
      <c r="WPM896" s="14"/>
      <c r="WPN896" s="14"/>
      <c r="WPO896" s="14"/>
      <c r="WPP896" s="14"/>
      <c r="WPQ896" s="14"/>
      <c r="WPR896" s="14"/>
      <c r="WPS896" s="14"/>
      <c r="WPT896" s="14"/>
      <c r="WPU896" s="14"/>
      <c r="WPV896" s="14"/>
      <c r="WPW896" s="14"/>
      <c r="WPX896" s="14"/>
      <c r="WPY896" s="14"/>
      <c r="WPZ896" s="14"/>
      <c r="WQA896" s="14"/>
      <c r="WQB896" s="14"/>
      <c r="WQC896" s="14"/>
      <c r="WQD896" s="14"/>
      <c r="WQE896" s="14"/>
      <c r="WQF896" s="14"/>
      <c r="WQG896" s="14"/>
      <c r="WQH896" s="14"/>
      <c r="WQI896" s="14"/>
      <c r="WQJ896" s="14"/>
      <c r="WQK896" s="14"/>
      <c r="WQL896" s="14"/>
      <c r="WQM896" s="14"/>
      <c r="WQN896" s="14"/>
      <c r="WQO896" s="14"/>
      <c r="WQP896" s="14"/>
      <c r="WQQ896" s="14"/>
      <c r="WQR896" s="14"/>
      <c r="WQS896" s="14"/>
      <c r="WQT896" s="14"/>
      <c r="WQU896" s="14"/>
      <c r="WQV896" s="14"/>
      <c r="WQW896" s="14"/>
      <c r="WQX896" s="14"/>
      <c r="WQY896" s="14"/>
      <c r="WQZ896" s="14"/>
      <c r="WRA896" s="14"/>
      <c r="WRB896" s="14"/>
      <c r="WRC896" s="14"/>
      <c r="WRD896" s="14"/>
      <c r="WRE896" s="14"/>
      <c r="WRF896" s="14"/>
      <c r="WRG896" s="14"/>
      <c r="WRH896" s="14"/>
      <c r="WRI896" s="14"/>
      <c r="WRJ896" s="14"/>
      <c r="WRK896" s="14"/>
      <c r="WRL896" s="14"/>
      <c r="WRM896" s="14"/>
      <c r="WRN896" s="14"/>
      <c r="WRO896" s="14"/>
      <c r="WRP896" s="14"/>
      <c r="WRQ896" s="14"/>
      <c r="WRR896" s="14"/>
      <c r="WRS896" s="14"/>
      <c r="WRT896" s="14"/>
      <c r="WRU896" s="14"/>
      <c r="WRV896" s="14"/>
      <c r="WRW896" s="14"/>
      <c r="WRX896" s="14"/>
      <c r="WRY896" s="14"/>
      <c r="WRZ896" s="14"/>
      <c r="WSA896" s="14"/>
      <c r="WSB896" s="14"/>
      <c r="WSC896" s="14"/>
      <c r="WSD896" s="14"/>
      <c r="WSE896" s="14"/>
      <c r="WSF896" s="14"/>
      <c r="WSG896" s="14"/>
      <c r="WSH896" s="14"/>
      <c r="WSI896" s="14"/>
      <c r="WSJ896" s="14"/>
      <c r="WSK896" s="14"/>
      <c r="WSL896" s="14"/>
      <c r="WSM896" s="14"/>
      <c r="WSN896" s="14"/>
      <c r="WSO896" s="14"/>
      <c r="WSP896" s="14"/>
      <c r="WSQ896" s="14"/>
      <c r="WSR896" s="14"/>
      <c r="WSS896" s="14"/>
      <c r="WST896" s="14"/>
      <c r="WSU896" s="14"/>
      <c r="WSV896" s="14"/>
      <c r="WSW896" s="14"/>
      <c r="WSX896" s="14"/>
      <c r="WSY896" s="14"/>
      <c r="WSZ896" s="14"/>
      <c r="WTA896" s="14"/>
      <c r="WTB896" s="14"/>
      <c r="WTC896" s="14"/>
      <c r="WTD896" s="14"/>
      <c r="WTE896" s="14"/>
      <c r="WTF896" s="14"/>
      <c r="WTG896" s="14"/>
      <c r="WTH896" s="14"/>
      <c r="WTI896" s="14"/>
      <c r="WTJ896" s="14"/>
      <c r="WTK896" s="14"/>
      <c r="WTL896" s="14"/>
      <c r="WTM896" s="14"/>
      <c r="WTN896" s="14"/>
      <c r="WTO896" s="14"/>
      <c r="WTP896" s="14"/>
      <c r="WTQ896" s="14"/>
      <c r="WTR896" s="14"/>
      <c r="WTS896" s="14"/>
      <c r="WTT896" s="14"/>
      <c r="WTU896" s="14"/>
      <c r="WTV896" s="14"/>
      <c r="WTW896" s="14"/>
      <c r="WTX896" s="14"/>
      <c r="WTY896" s="14"/>
      <c r="WTZ896" s="14"/>
      <c r="WUA896" s="14"/>
      <c r="WUB896" s="14"/>
      <c r="WUC896" s="14"/>
      <c r="WUD896" s="14"/>
      <c r="WUE896" s="14"/>
      <c r="WUF896" s="14"/>
      <c r="WUG896" s="14"/>
      <c r="WUH896" s="14"/>
      <c r="WUI896" s="14"/>
      <c r="WUJ896" s="14"/>
      <c r="WUK896" s="14"/>
      <c r="WUL896" s="14"/>
      <c r="WUM896" s="14"/>
      <c r="WUN896" s="14"/>
      <c r="WUO896" s="14"/>
      <c r="WUP896" s="14"/>
      <c r="WUQ896" s="14"/>
      <c r="WUR896" s="14"/>
      <c r="WUS896" s="14"/>
      <c r="WUT896" s="14"/>
      <c r="WUU896" s="14"/>
      <c r="WUV896" s="14"/>
      <c r="WUW896" s="14"/>
      <c r="WUX896" s="14"/>
      <c r="WUY896" s="14"/>
      <c r="WUZ896" s="14"/>
      <c r="WVA896" s="14"/>
      <c r="WVB896" s="14"/>
      <c r="WVC896" s="14"/>
      <c r="WVD896" s="14"/>
      <c r="WVE896" s="14"/>
      <c r="WVF896" s="14"/>
      <c r="WVG896" s="14"/>
      <c r="WVH896" s="14"/>
      <c r="WVI896" s="14"/>
      <c r="WVJ896" s="14"/>
      <c r="WVK896" s="14"/>
      <c r="WVL896" s="14"/>
      <c r="WVM896" s="14"/>
      <c r="WVN896" s="14"/>
      <c r="WVO896" s="14"/>
      <c r="WVP896" s="14"/>
      <c r="WVQ896" s="14"/>
      <c r="WVR896" s="14"/>
      <c r="WVS896" s="14"/>
      <c r="WVT896" s="14"/>
      <c r="WVU896" s="14"/>
      <c r="WVV896" s="14"/>
      <c r="WVW896" s="14"/>
      <c r="WVX896" s="14"/>
      <c r="WVY896" s="14"/>
      <c r="WVZ896" s="14"/>
      <c r="WWA896" s="14"/>
      <c r="WWB896" s="14"/>
      <c r="WWC896" s="14"/>
      <c r="WWD896" s="14"/>
      <c r="WWE896" s="14"/>
      <c r="WWF896" s="14"/>
      <c r="WWG896" s="14"/>
      <c r="WWH896" s="14"/>
      <c r="WWI896" s="14"/>
      <c r="WWJ896" s="14"/>
      <c r="WWK896" s="14"/>
      <c r="WWL896" s="14"/>
      <c r="WWM896" s="14"/>
      <c r="WWN896" s="14"/>
      <c r="WWO896" s="14"/>
      <c r="WWP896" s="14"/>
      <c r="WWQ896" s="14"/>
      <c r="WWR896" s="14"/>
      <c r="WWS896" s="14"/>
      <c r="WWT896" s="14"/>
      <c r="WWU896" s="14"/>
      <c r="WWV896" s="14"/>
      <c r="WWW896" s="14"/>
      <c r="WWX896" s="14"/>
      <c r="WWY896" s="14"/>
      <c r="WWZ896" s="14"/>
      <c r="WXA896" s="14"/>
      <c r="WXB896" s="14"/>
      <c r="WXC896" s="14"/>
      <c r="WXD896" s="14"/>
      <c r="WXE896" s="14"/>
      <c r="WXF896" s="14"/>
      <c r="WXG896" s="14"/>
      <c r="WXH896" s="14"/>
      <c r="WXI896" s="14"/>
      <c r="WXJ896" s="14"/>
      <c r="WXK896" s="14"/>
      <c r="WXL896" s="14"/>
      <c r="WXM896" s="14"/>
      <c r="WXN896" s="14"/>
      <c r="WXO896" s="14"/>
      <c r="WXP896" s="14"/>
      <c r="WXQ896" s="14"/>
      <c r="WXR896" s="14"/>
      <c r="WXS896" s="14"/>
      <c r="WXT896" s="14"/>
      <c r="WXU896" s="14"/>
      <c r="WXV896" s="14"/>
      <c r="WXW896" s="14"/>
      <c r="WXX896" s="14"/>
      <c r="WXY896" s="14"/>
      <c r="WXZ896" s="14"/>
      <c r="WYA896" s="14"/>
      <c r="WYB896" s="14"/>
      <c r="WYC896" s="14"/>
      <c r="WYD896" s="14"/>
      <c r="WYE896" s="14"/>
      <c r="WYF896" s="14"/>
      <c r="WYG896" s="14"/>
      <c r="WYH896" s="14"/>
      <c r="WYI896" s="14"/>
      <c r="WYJ896" s="14"/>
      <c r="WYK896" s="14"/>
      <c r="WYL896" s="14"/>
      <c r="WYM896" s="14"/>
      <c r="WYN896" s="14"/>
      <c r="WYO896" s="14"/>
      <c r="WYP896" s="14"/>
      <c r="WYQ896" s="14"/>
      <c r="WYR896" s="14"/>
      <c r="WYS896" s="14"/>
      <c r="WYT896" s="14"/>
      <c r="WYU896" s="14"/>
      <c r="WYV896" s="14"/>
      <c r="WYW896" s="14"/>
      <c r="WYX896" s="14"/>
      <c r="WYY896" s="14"/>
      <c r="WYZ896" s="14"/>
      <c r="WZA896" s="14"/>
      <c r="WZB896" s="14"/>
      <c r="WZC896" s="14"/>
      <c r="WZD896" s="14"/>
      <c r="WZE896" s="14"/>
      <c r="WZF896" s="14"/>
      <c r="WZG896" s="14"/>
      <c r="WZH896" s="14"/>
      <c r="WZI896" s="14"/>
      <c r="WZJ896" s="14"/>
      <c r="WZK896" s="14"/>
      <c r="WZL896" s="14"/>
      <c r="WZM896" s="14"/>
      <c r="WZN896" s="14"/>
      <c r="WZO896" s="14"/>
      <c r="WZP896" s="14"/>
      <c r="WZQ896" s="14"/>
      <c r="WZR896" s="14"/>
      <c r="WZS896" s="14"/>
      <c r="WZT896" s="14"/>
      <c r="WZU896" s="14"/>
      <c r="WZV896" s="14"/>
      <c r="WZW896" s="14"/>
      <c r="WZX896" s="14"/>
      <c r="WZY896" s="14"/>
      <c r="WZZ896" s="14"/>
      <c r="XAA896" s="14"/>
      <c r="XAB896" s="14"/>
      <c r="XAC896" s="14"/>
      <c r="XAD896" s="14"/>
      <c r="XAE896" s="14"/>
      <c r="XAF896" s="14"/>
      <c r="XAG896" s="14"/>
      <c r="XAH896" s="14"/>
      <c r="XAI896" s="14"/>
      <c r="XAJ896" s="14"/>
      <c r="XAK896" s="14"/>
      <c r="XAL896" s="14"/>
      <c r="XAM896" s="14"/>
      <c r="XAN896" s="14"/>
      <c r="XAO896" s="14"/>
      <c r="XAP896" s="14"/>
      <c r="XAQ896" s="14"/>
      <c r="XAR896" s="14"/>
      <c r="XAS896" s="14"/>
      <c r="XAT896" s="14"/>
      <c r="XAU896" s="14"/>
      <c r="XAV896" s="14"/>
      <c r="XAW896" s="14"/>
      <c r="XAX896" s="14"/>
      <c r="XAY896" s="14"/>
      <c r="XAZ896" s="14"/>
      <c r="XBA896" s="14"/>
      <c r="XBB896" s="14"/>
      <c r="XBC896" s="14"/>
      <c r="XBD896" s="14"/>
      <c r="XBE896" s="14"/>
      <c r="XBF896" s="14"/>
      <c r="XBG896" s="14"/>
      <c r="XBH896" s="14"/>
      <c r="XBI896" s="14"/>
      <c r="XBJ896" s="14"/>
      <c r="XBK896" s="14"/>
      <c r="XBL896" s="14"/>
      <c r="XBM896" s="14"/>
      <c r="XBN896" s="14"/>
      <c r="XBO896" s="14"/>
      <c r="XBP896" s="14"/>
      <c r="XBQ896" s="14"/>
      <c r="XBR896" s="14"/>
      <c r="XBS896" s="14"/>
      <c r="XBT896" s="14"/>
      <c r="XBU896" s="14"/>
      <c r="XBV896" s="14"/>
      <c r="XBW896" s="14"/>
      <c r="XBX896" s="14"/>
      <c r="XBY896" s="14"/>
      <c r="XBZ896" s="14"/>
      <c r="XCA896" s="14"/>
      <c r="XCB896" s="14"/>
      <c r="XCC896" s="14"/>
      <c r="XCD896" s="14"/>
      <c r="XCE896" s="14"/>
      <c r="XCF896" s="14"/>
      <c r="XCG896" s="14"/>
      <c r="XCH896" s="14"/>
      <c r="XCI896" s="14"/>
      <c r="XCJ896" s="14"/>
      <c r="XCK896" s="14"/>
      <c r="XCL896" s="14"/>
      <c r="XCM896" s="14"/>
      <c r="XCN896" s="14"/>
      <c r="XCO896" s="14"/>
      <c r="XCP896" s="14"/>
      <c r="XCQ896" s="14"/>
      <c r="XCR896" s="14"/>
      <c r="XCS896" s="14"/>
      <c r="XCT896" s="14"/>
      <c r="XCU896" s="14"/>
      <c r="XCV896" s="14"/>
      <c r="XCW896" s="14"/>
      <c r="XCX896" s="14"/>
      <c r="XCY896" s="14"/>
      <c r="XCZ896" s="14"/>
      <c r="XDA896" s="14"/>
      <c r="XDB896" s="14"/>
      <c r="XDC896" s="14"/>
      <c r="XDD896" s="14"/>
      <c r="XDE896" s="14"/>
      <c r="XDF896" s="14"/>
      <c r="XDG896" s="14"/>
      <c r="XDH896" s="14"/>
      <c r="XDI896" s="14"/>
      <c r="XDJ896" s="14"/>
      <c r="XDK896" s="14"/>
      <c r="XDL896" s="14"/>
      <c r="XDM896" s="14"/>
      <c r="XDN896" s="14"/>
      <c r="XDO896" s="14"/>
      <c r="XDP896" s="14"/>
      <c r="XDQ896" s="14"/>
      <c r="XDR896" s="14"/>
      <c r="XDS896" s="14"/>
      <c r="XDT896" s="14"/>
      <c r="XDU896" s="14"/>
      <c r="XDV896" s="14"/>
      <c r="XDW896" s="14"/>
      <c r="XDX896" s="14"/>
      <c r="XDY896" s="14"/>
      <c r="XDZ896" s="14"/>
      <c r="XEA896" s="14"/>
      <c r="XEB896" s="14"/>
      <c r="XEC896" s="14"/>
      <c r="XED896" s="14"/>
      <c r="XEE896" s="14"/>
      <c r="XEF896" s="14"/>
      <c r="XEG896" s="14"/>
      <c r="XEH896" s="14"/>
      <c r="XEI896" s="14"/>
      <c r="XEJ896" s="14"/>
      <c r="XEK896" s="14"/>
      <c r="XEL896" s="14"/>
      <c r="XEM896" s="14"/>
      <c r="XEN896" s="14"/>
      <c r="XEO896" s="14"/>
      <c r="XEP896" s="14"/>
      <c r="XEQ896" s="14"/>
      <c r="XER896" s="14"/>
      <c r="XES896" s="14"/>
      <c r="XET896" s="14"/>
      <c r="XEU896" s="14"/>
      <c r="XEV896" s="14"/>
      <c r="XEW896" s="14"/>
      <c r="XEX896" s="14"/>
      <c r="XEY896" s="14"/>
      <c r="XEZ896" s="14"/>
      <c r="XFA896" s="14"/>
      <c r="XFB896" s="14"/>
      <c r="XFC896" s="14"/>
      <c r="XFD896" s="14"/>
    </row>
    <row r="897" spans="2:16384" hidden="1" x14ac:dyDescent="0.25">
      <c r="B897" s="63" t="s">
        <v>48</v>
      </c>
      <c r="C897" s="40" t="s">
        <v>62</v>
      </c>
      <c r="D897" s="83" t="s">
        <v>120</v>
      </c>
      <c r="E897" s="112" t="s">
        <v>46</v>
      </c>
      <c r="F897" s="25"/>
      <c r="G897" s="111">
        <v>2</v>
      </c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9">
        <f t="shared" si="53"/>
        <v>0</v>
      </c>
      <c r="AH897" s="22"/>
      <c r="AI897" s="22"/>
      <c r="AJ897" s="22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9">
        <f t="shared" si="56"/>
        <v>0</v>
      </c>
      <c r="BC897" s="1"/>
      <c r="BD897" s="1"/>
      <c r="BE897" s="1"/>
      <c r="BF897" s="1"/>
      <c r="BG897" s="9">
        <f t="shared" si="54"/>
        <v>2</v>
      </c>
      <c r="BH897" s="23">
        <f t="shared" si="55"/>
        <v>0</v>
      </c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14"/>
      <c r="FW897" s="14"/>
      <c r="FX897" s="14"/>
      <c r="FY897" s="14"/>
      <c r="FZ897" s="14"/>
      <c r="GA897" s="14"/>
      <c r="GB897" s="14"/>
      <c r="GC897" s="14"/>
      <c r="GD897" s="14"/>
      <c r="GE897" s="14"/>
      <c r="GF897" s="14"/>
      <c r="GG897" s="14"/>
      <c r="GH897" s="14"/>
      <c r="GI897" s="14"/>
      <c r="GJ897" s="14"/>
      <c r="GK897" s="14"/>
      <c r="GL897" s="14"/>
      <c r="GM897" s="14"/>
      <c r="GN897" s="14"/>
      <c r="GO897" s="14"/>
      <c r="GP897" s="14"/>
      <c r="GQ897" s="14"/>
      <c r="GR897" s="14"/>
      <c r="GS897" s="14"/>
      <c r="GT897" s="14"/>
      <c r="GU897" s="14"/>
      <c r="GV897" s="14"/>
      <c r="GW897" s="14"/>
      <c r="GX897" s="14"/>
      <c r="GY897" s="14"/>
      <c r="GZ897" s="14"/>
      <c r="HA897" s="14"/>
      <c r="HB897" s="14"/>
      <c r="HC897" s="14"/>
      <c r="HD897" s="14"/>
      <c r="HE897" s="14"/>
      <c r="HF897" s="14"/>
      <c r="HG897" s="14"/>
      <c r="HH897" s="14"/>
      <c r="HI897" s="14"/>
      <c r="HJ897" s="14"/>
      <c r="HK897" s="14"/>
      <c r="HL897" s="14"/>
      <c r="HM897" s="14"/>
      <c r="HN897" s="14"/>
      <c r="HO897" s="14"/>
      <c r="HP897" s="14"/>
      <c r="HQ897" s="14"/>
      <c r="HR897" s="14"/>
      <c r="HS897" s="14"/>
      <c r="HT897" s="14"/>
      <c r="HU897" s="14"/>
      <c r="HV897" s="14"/>
      <c r="HW897" s="14"/>
      <c r="HX897" s="14"/>
      <c r="HY897" s="14"/>
      <c r="HZ897" s="14"/>
      <c r="IA897" s="14"/>
      <c r="IB897" s="14"/>
      <c r="IC897" s="14"/>
      <c r="ID897" s="14"/>
      <c r="IE897" s="14"/>
      <c r="IF897" s="14"/>
      <c r="IG897" s="14"/>
      <c r="IH897" s="14"/>
      <c r="II897" s="14"/>
      <c r="IJ897" s="14"/>
      <c r="IK897" s="14"/>
      <c r="IL897" s="14"/>
      <c r="IM897" s="14"/>
      <c r="IN897" s="14"/>
      <c r="IO897" s="14"/>
      <c r="IP897" s="14"/>
      <c r="IQ897" s="14"/>
      <c r="IR897" s="14"/>
      <c r="IS897" s="14"/>
      <c r="IT897" s="14"/>
      <c r="IU897" s="14"/>
      <c r="IV897" s="14"/>
      <c r="IW897" s="14"/>
      <c r="IX897" s="14"/>
      <c r="IY897" s="14"/>
      <c r="IZ897" s="14"/>
      <c r="JA897" s="14"/>
      <c r="JB897" s="14"/>
      <c r="JC897" s="14"/>
      <c r="JD897" s="14"/>
      <c r="JE897" s="14"/>
      <c r="JF897" s="14"/>
      <c r="JG897" s="14"/>
      <c r="JH897" s="14"/>
      <c r="JI897" s="14"/>
      <c r="JJ897" s="14"/>
      <c r="JK897" s="14"/>
      <c r="JL897" s="14"/>
      <c r="JM897" s="14"/>
      <c r="JN897" s="14"/>
      <c r="JO897" s="14"/>
      <c r="JP897" s="14"/>
      <c r="JQ897" s="14"/>
      <c r="JR897" s="14"/>
      <c r="JS897" s="14"/>
      <c r="JT897" s="14"/>
      <c r="JU897" s="14"/>
      <c r="JV897" s="14"/>
      <c r="JW897" s="14"/>
      <c r="JX897" s="14"/>
      <c r="JY897" s="14"/>
      <c r="JZ897" s="14"/>
      <c r="KA897" s="14"/>
      <c r="KB897" s="14"/>
      <c r="KC897" s="14"/>
      <c r="KD897" s="14"/>
      <c r="KE897" s="14"/>
      <c r="KF897" s="14"/>
      <c r="KG897" s="14"/>
      <c r="KH897" s="14"/>
      <c r="KI897" s="14"/>
      <c r="KJ897" s="14"/>
      <c r="KK897" s="14"/>
      <c r="KL897" s="14"/>
      <c r="KM897" s="14"/>
      <c r="KN897" s="14"/>
      <c r="KO897" s="14"/>
      <c r="KP897" s="14"/>
      <c r="KQ897" s="14"/>
      <c r="KR897" s="14"/>
      <c r="KS897" s="14"/>
      <c r="KT897" s="14"/>
      <c r="KU897" s="14"/>
      <c r="KV897" s="14"/>
      <c r="KW897" s="14"/>
      <c r="KX897" s="14"/>
      <c r="KY897" s="14"/>
      <c r="KZ897" s="14"/>
      <c r="LA897" s="14"/>
      <c r="LB897" s="14"/>
      <c r="LC897" s="14"/>
      <c r="LD897" s="14"/>
      <c r="LE897" s="14"/>
      <c r="LF897" s="14"/>
      <c r="LG897" s="14"/>
      <c r="LH897" s="14"/>
      <c r="LI897" s="14"/>
      <c r="LJ897" s="14"/>
      <c r="LK897" s="14"/>
      <c r="LL897" s="14"/>
      <c r="LM897" s="14"/>
      <c r="LN897" s="14"/>
      <c r="LO897" s="14"/>
      <c r="LP897" s="14"/>
      <c r="LQ897" s="14"/>
      <c r="LR897" s="14"/>
      <c r="LS897" s="14"/>
      <c r="LT897" s="14"/>
      <c r="LU897" s="14"/>
      <c r="LV897" s="14"/>
      <c r="LW897" s="14"/>
      <c r="LX897" s="14"/>
      <c r="LY897" s="14"/>
      <c r="LZ897" s="14"/>
      <c r="MA897" s="14"/>
      <c r="MB897" s="14"/>
      <c r="MC897" s="14"/>
      <c r="MD897" s="14"/>
      <c r="ME897" s="14"/>
      <c r="MF897" s="14"/>
      <c r="MG897" s="14"/>
      <c r="MH897" s="14"/>
      <c r="MI897" s="14"/>
      <c r="MJ897" s="14"/>
      <c r="MK897" s="14"/>
      <c r="ML897" s="14"/>
      <c r="MM897" s="14"/>
      <c r="MN897" s="14"/>
      <c r="MO897" s="14"/>
      <c r="MP897" s="14"/>
      <c r="MQ897" s="14"/>
      <c r="MR897" s="14"/>
      <c r="MS897" s="14"/>
      <c r="MT897" s="14"/>
      <c r="MU897" s="14"/>
      <c r="MV897" s="14"/>
      <c r="MW897" s="14"/>
      <c r="MX897" s="14"/>
      <c r="MY897" s="14"/>
      <c r="MZ897" s="14"/>
      <c r="NA897" s="14"/>
      <c r="NB897" s="14"/>
      <c r="NC897" s="14"/>
      <c r="ND897" s="14"/>
      <c r="NE897" s="14"/>
      <c r="NF897" s="14"/>
      <c r="NG897" s="14"/>
      <c r="NH897" s="14"/>
      <c r="NI897" s="14"/>
      <c r="NJ897" s="14"/>
      <c r="NK897" s="14"/>
      <c r="NL897" s="14"/>
      <c r="NM897" s="14"/>
      <c r="NN897" s="14"/>
      <c r="NO897" s="14"/>
      <c r="NP897" s="14"/>
      <c r="NQ897" s="14"/>
      <c r="NR897" s="14"/>
      <c r="NS897" s="14"/>
      <c r="NT897" s="14"/>
      <c r="NU897" s="14"/>
      <c r="NV897" s="14"/>
      <c r="NW897" s="14"/>
      <c r="NX897" s="14"/>
      <c r="NY897" s="14"/>
      <c r="NZ897" s="14"/>
      <c r="OA897" s="14"/>
      <c r="OB897" s="14"/>
      <c r="OC897" s="14"/>
      <c r="OD897" s="14"/>
      <c r="OE897" s="14"/>
      <c r="OF897" s="14"/>
      <c r="OG897" s="14"/>
      <c r="OH897" s="14"/>
      <c r="OI897" s="14"/>
      <c r="OJ897" s="14"/>
      <c r="OK897" s="14"/>
      <c r="OL897" s="14"/>
      <c r="OM897" s="14"/>
      <c r="ON897" s="14"/>
      <c r="OO897" s="14"/>
      <c r="OP897" s="14"/>
      <c r="OQ897" s="14"/>
      <c r="OR897" s="14"/>
      <c r="OS897" s="14"/>
      <c r="OT897" s="14"/>
      <c r="OU897" s="14"/>
      <c r="OV897" s="14"/>
      <c r="OW897" s="14"/>
      <c r="OX897" s="14"/>
      <c r="OY897" s="14"/>
      <c r="OZ897" s="14"/>
      <c r="PA897" s="14"/>
      <c r="PB897" s="14"/>
      <c r="PC897" s="14"/>
      <c r="PD897" s="14"/>
      <c r="PE897" s="14"/>
      <c r="PF897" s="14"/>
      <c r="PG897" s="14"/>
      <c r="PH897" s="14"/>
      <c r="PI897" s="14"/>
      <c r="PJ897" s="14"/>
      <c r="PK897" s="14"/>
      <c r="PL897" s="14"/>
      <c r="PM897" s="14"/>
      <c r="PN897" s="14"/>
      <c r="PO897" s="14"/>
      <c r="PP897" s="14"/>
      <c r="PQ897" s="14"/>
      <c r="PR897" s="14"/>
      <c r="PS897" s="14"/>
      <c r="PT897" s="14"/>
      <c r="PU897" s="14"/>
      <c r="PV897" s="14"/>
      <c r="PW897" s="14"/>
      <c r="PX897" s="14"/>
      <c r="PY897" s="14"/>
      <c r="PZ897" s="14"/>
      <c r="QA897" s="14"/>
      <c r="QB897" s="14"/>
      <c r="QC897" s="14"/>
      <c r="QD897" s="14"/>
      <c r="QE897" s="14"/>
      <c r="QF897" s="14"/>
      <c r="QG897" s="14"/>
      <c r="QH897" s="14"/>
      <c r="QI897" s="14"/>
      <c r="QJ897" s="14"/>
      <c r="QK897" s="14"/>
      <c r="QL897" s="14"/>
      <c r="QM897" s="14"/>
      <c r="QN897" s="14"/>
      <c r="QO897" s="14"/>
      <c r="QP897" s="14"/>
      <c r="QQ897" s="14"/>
      <c r="QR897" s="14"/>
      <c r="QS897" s="14"/>
      <c r="QT897" s="14"/>
      <c r="QU897" s="14"/>
      <c r="QV897" s="14"/>
      <c r="QW897" s="14"/>
      <c r="QX897" s="14"/>
      <c r="QY897" s="14"/>
      <c r="QZ897" s="14"/>
      <c r="RA897" s="14"/>
      <c r="RB897" s="14"/>
      <c r="RC897" s="14"/>
      <c r="RD897" s="14"/>
      <c r="RE897" s="14"/>
      <c r="RF897" s="14"/>
      <c r="RG897" s="14"/>
      <c r="RH897" s="14"/>
      <c r="RI897" s="14"/>
      <c r="RJ897" s="14"/>
      <c r="RK897" s="14"/>
      <c r="RL897" s="14"/>
      <c r="RM897" s="14"/>
      <c r="RN897" s="14"/>
      <c r="RO897" s="14"/>
      <c r="RP897" s="14"/>
      <c r="RQ897" s="14"/>
      <c r="RR897" s="14"/>
      <c r="RS897" s="14"/>
      <c r="RT897" s="14"/>
      <c r="RU897" s="14"/>
      <c r="RV897" s="14"/>
      <c r="RW897" s="14"/>
      <c r="RX897" s="14"/>
      <c r="RY897" s="14"/>
      <c r="RZ897" s="14"/>
      <c r="SA897" s="14"/>
      <c r="SB897" s="14"/>
      <c r="SC897" s="14"/>
      <c r="SD897" s="14"/>
      <c r="SE897" s="14"/>
      <c r="SF897" s="14"/>
      <c r="SG897" s="14"/>
      <c r="SH897" s="14"/>
      <c r="SI897" s="14"/>
      <c r="SJ897" s="14"/>
      <c r="SK897" s="14"/>
      <c r="SL897" s="14"/>
      <c r="SM897" s="14"/>
      <c r="SN897" s="14"/>
      <c r="SO897" s="14"/>
      <c r="SP897" s="14"/>
      <c r="SQ897" s="14"/>
      <c r="SR897" s="14"/>
      <c r="SS897" s="14"/>
      <c r="ST897" s="14"/>
      <c r="SU897" s="14"/>
      <c r="SV897" s="14"/>
      <c r="SW897" s="14"/>
      <c r="SX897" s="14"/>
      <c r="SY897" s="14"/>
      <c r="SZ897" s="14"/>
      <c r="TA897" s="14"/>
      <c r="TB897" s="14"/>
      <c r="TC897" s="14"/>
      <c r="TD897" s="14"/>
      <c r="TE897" s="14"/>
      <c r="TF897" s="14"/>
      <c r="TG897" s="14"/>
      <c r="TH897" s="14"/>
      <c r="TI897" s="14"/>
      <c r="TJ897" s="14"/>
      <c r="TK897" s="14"/>
      <c r="TL897" s="14"/>
      <c r="TM897" s="14"/>
      <c r="TN897" s="14"/>
      <c r="TO897" s="14"/>
      <c r="TP897" s="14"/>
      <c r="TQ897" s="14"/>
      <c r="TR897" s="14"/>
      <c r="TS897" s="14"/>
      <c r="TT897" s="14"/>
      <c r="TU897" s="14"/>
      <c r="TV897" s="14"/>
      <c r="TW897" s="14"/>
      <c r="TX897" s="14"/>
      <c r="TY897" s="14"/>
      <c r="TZ897" s="14"/>
      <c r="UA897" s="14"/>
      <c r="UB897" s="14"/>
      <c r="UC897" s="14"/>
      <c r="UD897" s="14"/>
      <c r="UE897" s="14"/>
      <c r="UF897" s="14"/>
      <c r="UG897" s="14"/>
      <c r="UH897" s="14"/>
      <c r="UI897" s="14"/>
      <c r="UJ897" s="14"/>
      <c r="UK897" s="14"/>
      <c r="UL897" s="14"/>
      <c r="UM897" s="14"/>
      <c r="UN897" s="14"/>
      <c r="UO897" s="14"/>
      <c r="UP897" s="14"/>
      <c r="UQ897" s="14"/>
      <c r="UR897" s="14"/>
      <c r="US897" s="14"/>
      <c r="UT897" s="14"/>
      <c r="UU897" s="14"/>
      <c r="UV897" s="14"/>
      <c r="UW897" s="14"/>
      <c r="UX897" s="14"/>
      <c r="UY897" s="14"/>
      <c r="UZ897" s="14"/>
      <c r="VA897" s="14"/>
      <c r="VB897" s="14"/>
      <c r="VC897" s="14"/>
      <c r="VD897" s="14"/>
      <c r="VE897" s="14"/>
      <c r="VF897" s="14"/>
      <c r="VG897" s="14"/>
      <c r="VH897" s="14"/>
      <c r="VI897" s="14"/>
      <c r="VJ897" s="14"/>
      <c r="VK897" s="14"/>
      <c r="VL897" s="14"/>
      <c r="VM897" s="14"/>
      <c r="VN897" s="14"/>
      <c r="VO897" s="14"/>
      <c r="VP897" s="14"/>
      <c r="VQ897" s="14"/>
      <c r="VR897" s="14"/>
      <c r="VS897" s="14"/>
      <c r="VT897" s="14"/>
      <c r="VU897" s="14"/>
      <c r="VV897" s="14"/>
      <c r="VW897" s="14"/>
      <c r="VX897" s="14"/>
      <c r="VY897" s="14"/>
      <c r="VZ897" s="14"/>
      <c r="WA897" s="14"/>
      <c r="WB897" s="14"/>
      <c r="WC897" s="14"/>
      <c r="WD897" s="14"/>
      <c r="WE897" s="14"/>
      <c r="WF897" s="14"/>
      <c r="WG897" s="14"/>
      <c r="WH897" s="14"/>
      <c r="WI897" s="14"/>
      <c r="WJ897" s="14"/>
      <c r="WK897" s="14"/>
      <c r="WL897" s="14"/>
      <c r="WM897" s="14"/>
      <c r="WN897" s="14"/>
      <c r="WO897" s="14"/>
      <c r="WP897" s="14"/>
      <c r="WQ897" s="14"/>
      <c r="WR897" s="14"/>
      <c r="WS897" s="14"/>
      <c r="WT897" s="14"/>
      <c r="WU897" s="14"/>
      <c r="WV897" s="14"/>
      <c r="WW897" s="14"/>
      <c r="WX897" s="14"/>
      <c r="WY897" s="14"/>
      <c r="WZ897" s="14"/>
      <c r="XA897" s="14"/>
      <c r="XB897" s="14"/>
      <c r="XC897" s="14"/>
      <c r="XD897" s="14"/>
      <c r="XE897" s="14"/>
      <c r="XF897" s="14"/>
      <c r="XG897" s="14"/>
      <c r="XH897" s="14"/>
      <c r="XI897" s="14"/>
      <c r="XJ897" s="14"/>
      <c r="XK897" s="14"/>
      <c r="XL897" s="14"/>
      <c r="XM897" s="14"/>
      <c r="XN897" s="14"/>
      <c r="XO897" s="14"/>
      <c r="XP897" s="14"/>
      <c r="XQ897" s="14"/>
      <c r="XR897" s="14"/>
      <c r="XS897" s="14"/>
      <c r="XT897" s="14"/>
      <c r="XU897" s="14"/>
      <c r="XV897" s="14"/>
      <c r="XW897" s="14"/>
      <c r="XX897" s="14"/>
      <c r="XY897" s="14"/>
      <c r="XZ897" s="14"/>
      <c r="YA897" s="14"/>
      <c r="YB897" s="14"/>
      <c r="YC897" s="14"/>
      <c r="YD897" s="14"/>
      <c r="YE897" s="14"/>
      <c r="YF897" s="14"/>
      <c r="YG897" s="14"/>
      <c r="YH897" s="14"/>
      <c r="YI897" s="14"/>
      <c r="YJ897" s="14"/>
      <c r="YK897" s="14"/>
      <c r="YL897" s="14"/>
      <c r="YM897" s="14"/>
      <c r="YN897" s="14"/>
      <c r="YO897" s="14"/>
      <c r="YP897" s="14"/>
      <c r="YQ897" s="14"/>
      <c r="YR897" s="14"/>
      <c r="YS897" s="14"/>
      <c r="YT897" s="14"/>
      <c r="YU897" s="14"/>
      <c r="YV897" s="14"/>
      <c r="YW897" s="14"/>
      <c r="YX897" s="14"/>
      <c r="YY897" s="14"/>
      <c r="YZ897" s="14"/>
      <c r="ZA897" s="14"/>
      <c r="ZB897" s="14"/>
      <c r="ZC897" s="14"/>
      <c r="ZD897" s="14"/>
      <c r="ZE897" s="14"/>
      <c r="ZF897" s="14"/>
      <c r="ZG897" s="14"/>
      <c r="ZH897" s="14"/>
      <c r="ZI897" s="14"/>
      <c r="ZJ897" s="14"/>
      <c r="ZK897" s="14"/>
      <c r="ZL897" s="14"/>
      <c r="ZM897" s="14"/>
      <c r="ZN897" s="14"/>
      <c r="ZO897" s="14"/>
      <c r="ZP897" s="14"/>
      <c r="ZQ897" s="14"/>
      <c r="ZR897" s="14"/>
      <c r="ZS897" s="14"/>
      <c r="ZT897" s="14"/>
      <c r="ZU897" s="14"/>
      <c r="ZV897" s="14"/>
      <c r="ZW897" s="14"/>
      <c r="ZX897" s="14"/>
      <c r="ZY897" s="14"/>
      <c r="ZZ897" s="14"/>
      <c r="AAA897" s="14"/>
      <c r="AAB897" s="14"/>
      <c r="AAC897" s="14"/>
      <c r="AAD897" s="14"/>
      <c r="AAE897" s="14"/>
      <c r="AAF897" s="14"/>
      <c r="AAG897" s="14"/>
      <c r="AAH897" s="14"/>
      <c r="AAI897" s="14"/>
      <c r="AAJ897" s="14"/>
      <c r="AAK897" s="14"/>
      <c r="AAL897" s="14"/>
      <c r="AAM897" s="14"/>
      <c r="AAN897" s="14"/>
      <c r="AAO897" s="14"/>
      <c r="AAP897" s="14"/>
      <c r="AAQ897" s="14"/>
      <c r="AAR897" s="14"/>
      <c r="AAS897" s="14"/>
      <c r="AAT897" s="14"/>
      <c r="AAU897" s="14"/>
      <c r="AAV897" s="14"/>
      <c r="AAW897" s="14"/>
      <c r="AAX897" s="14"/>
      <c r="AAY897" s="14"/>
      <c r="AAZ897" s="14"/>
      <c r="ABA897" s="14"/>
      <c r="ABB897" s="14"/>
      <c r="ABC897" s="14"/>
      <c r="ABD897" s="14"/>
      <c r="ABE897" s="14"/>
      <c r="ABF897" s="14"/>
      <c r="ABG897" s="14"/>
      <c r="ABH897" s="14"/>
      <c r="ABI897" s="14"/>
      <c r="ABJ897" s="14"/>
      <c r="ABK897" s="14"/>
      <c r="ABL897" s="14"/>
      <c r="ABM897" s="14"/>
      <c r="ABN897" s="14"/>
      <c r="ABO897" s="14"/>
      <c r="ABP897" s="14"/>
      <c r="ABQ897" s="14"/>
      <c r="ABR897" s="14"/>
      <c r="ABS897" s="14"/>
      <c r="ABT897" s="14"/>
      <c r="ABU897" s="14"/>
      <c r="ABV897" s="14"/>
      <c r="ABW897" s="14"/>
      <c r="ABX897" s="14"/>
      <c r="ABY897" s="14"/>
      <c r="ABZ897" s="14"/>
      <c r="ACA897" s="14"/>
      <c r="ACB897" s="14"/>
      <c r="ACC897" s="14"/>
      <c r="ACD897" s="14"/>
      <c r="ACE897" s="14"/>
      <c r="ACF897" s="14"/>
      <c r="ACG897" s="14"/>
      <c r="ACH897" s="14"/>
      <c r="ACI897" s="14"/>
      <c r="ACJ897" s="14"/>
      <c r="ACK897" s="14"/>
      <c r="ACL897" s="14"/>
      <c r="ACM897" s="14"/>
      <c r="ACN897" s="14"/>
      <c r="ACO897" s="14"/>
      <c r="ACP897" s="14"/>
      <c r="ACQ897" s="14"/>
      <c r="ACR897" s="14"/>
      <c r="ACS897" s="14"/>
      <c r="ACT897" s="14"/>
      <c r="ACU897" s="14"/>
      <c r="ACV897" s="14"/>
      <c r="ACW897" s="14"/>
      <c r="ACX897" s="14"/>
      <c r="ACY897" s="14"/>
      <c r="ACZ897" s="14"/>
      <c r="ADA897" s="14"/>
      <c r="ADB897" s="14"/>
      <c r="ADC897" s="14"/>
      <c r="ADD897" s="14"/>
      <c r="ADE897" s="14"/>
      <c r="ADF897" s="14"/>
      <c r="ADG897" s="14"/>
      <c r="ADH897" s="14"/>
      <c r="ADI897" s="14"/>
      <c r="ADJ897" s="14"/>
      <c r="ADK897" s="14"/>
      <c r="ADL897" s="14"/>
      <c r="ADM897" s="14"/>
      <c r="ADN897" s="14"/>
      <c r="ADO897" s="14"/>
      <c r="ADP897" s="14"/>
      <c r="ADQ897" s="14"/>
      <c r="ADR897" s="14"/>
      <c r="ADS897" s="14"/>
      <c r="ADT897" s="14"/>
      <c r="ADU897" s="14"/>
      <c r="ADV897" s="14"/>
      <c r="ADW897" s="14"/>
      <c r="ADX897" s="14"/>
      <c r="ADY897" s="14"/>
      <c r="ADZ897" s="14"/>
      <c r="AEA897" s="14"/>
      <c r="AEB897" s="14"/>
      <c r="AEC897" s="14"/>
      <c r="AED897" s="14"/>
      <c r="AEE897" s="14"/>
      <c r="AEF897" s="14"/>
      <c r="AEG897" s="14"/>
      <c r="AEH897" s="14"/>
      <c r="AEI897" s="14"/>
      <c r="AEJ897" s="14"/>
      <c r="AEK897" s="14"/>
      <c r="AEL897" s="14"/>
      <c r="AEM897" s="14"/>
      <c r="AEN897" s="14"/>
      <c r="AEO897" s="14"/>
      <c r="AEP897" s="14"/>
      <c r="AEQ897" s="14"/>
      <c r="AER897" s="14"/>
      <c r="AES897" s="14"/>
      <c r="AET897" s="14"/>
      <c r="AEU897" s="14"/>
      <c r="AEV897" s="14"/>
      <c r="AEW897" s="14"/>
      <c r="AEX897" s="14"/>
      <c r="AEY897" s="14"/>
      <c r="AEZ897" s="14"/>
      <c r="AFA897" s="14"/>
      <c r="AFB897" s="14"/>
      <c r="AFC897" s="14"/>
      <c r="AFD897" s="14"/>
      <c r="AFE897" s="14"/>
      <c r="AFF897" s="14"/>
      <c r="AFG897" s="14"/>
      <c r="AFH897" s="14"/>
      <c r="AFI897" s="14"/>
      <c r="AFJ897" s="14"/>
      <c r="AFK897" s="14"/>
      <c r="AFL897" s="14"/>
      <c r="AFM897" s="14"/>
      <c r="AFN897" s="14"/>
      <c r="AFO897" s="14"/>
      <c r="AFP897" s="14"/>
      <c r="AFQ897" s="14"/>
      <c r="AFR897" s="14"/>
      <c r="AFS897" s="14"/>
      <c r="AFT897" s="14"/>
      <c r="AFU897" s="14"/>
      <c r="AFV897" s="14"/>
      <c r="AFW897" s="14"/>
      <c r="AFX897" s="14"/>
      <c r="AFY897" s="14"/>
      <c r="AFZ897" s="14"/>
      <c r="AGA897" s="14"/>
      <c r="AGB897" s="14"/>
      <c r="AGC897" s="14"/>
      <c r="AGD897" s="14"/>
      <c r="AGE897" s="14"/>
      <c r="AGF897" s="14"/>
      <c r="AGG897" s="14"/>
      <c r="AGH897" s="14"/>
      <c r="AGI897" s="14"/>
      <c r="AGJ897" s="14"/>
      <c r="AGK897" s="14"/>
      <c r="AGL897" s="14"/>
      <c r="AGM897" s="14"/>
      <c r="AGN897" s="14"/>
      <c r="AGO897" s="14"/>
      <c r="AGP897" s="14"/>
      <c r="AGQ897" s="14"/>
      <c r="AGR897" s="14"/>
      <c r="AGS897" s="14"/>
      <c r="AGT897" s="14"/>
      <c r="AGU897" s="14"/>
      <c r="AGV897" s="14"/>
      <c r="AGW897" s="14"/>
      <c r="AGX897" s="14"/>
      <c r="AGY897" s="14"/>
      <c r="AGZ897" s="14"/>
      <c r="AHA897" s="14"/>
      <c r="AHB897" s="14"/>
      <c r="AHC897" s="14"/>
      <c r="AHD897" s="14"/>
      <c r="AHE897" s="14"/>
      <c r="AHF897" s="14"/>
      <c r="AHG897" s="14"/>
      <c r="AHH897" s="14"/>
      <c r="AHI897" s="14"/>
      <c r="AHJ897" s="14"/>
      <c r="AHK897" s="14"/>
      <c r="AHL897" s="14"/>
      <c r="AHM897" s="14"/>
      <c r="AHN897" s="14"/>
      <c r="AHO897" s="14"/>
      <c r="AHP897" s="14"/>
      <c r="AHQ897" s="14"/>
      <c r="AHR897" s="14"/>
      <c r="AHS897" s="14"/>
      <c r="AHT897" s="14"/>
      <c r="AHU897" s="14"/>
      <c r="AHV897" s="14"/>
      <c r="AHW897" s="14"/>
      <c r="AHX897" s="14"/>
      <c r="AHY897" s="14"/>
      <c r="AHZ897" s="14"/>
      <c r="AIA897" s="14"/>
      <c r="AIB897" s="14"/>
      <c r="AIC897" s="14"/>
      <c r="AID897" s="14"/>
      <c r="AIE897" s="14"/>
      <c r="AIF897" s="14"/>
      <c r="AIG897" s="14"/>
      <c r="AIH897" s="14"/>
      <c r="AII897" s="14"/>
      <c r="AIJ897" s="14"/>
      <c r="AIK897" s="14"/>
      <c r="AIL897" s="14"/>
      <c r="AIM897" s="14"/>
      <c r="AIN897" s="14"/>
      <c r="AIO897" s="14"/>
      <c r="AIP897" s="14"/>
      <c r="AIQ897" s="14"/>
      <c r="AIR897" s="14"/>
      <c r="AIS897" s="14"/>
      <c r="AIT897" s="14"/>
      <c r="AIU897" s="14"/>
      <c r="AIV897" s="14"/>
      <c r="AIW897" s="14"/>
      <c r="AIX897" s="14"/>
      <c r="AIY897" s="14"/>
      <c r="AIZ897" s="14"/>
      <c r="AJA897" s="14"/>
      <c r="AJB897" s="14"/>
      <c r="AJC897" s="14"/>
      <c r="AJD897" s="14"/>
      <c r="AJE897" s="14"/>
      <c r="AJF897" s="14"/>
      <c r="AJG897" s="14"/>
      <c r="AJH897" s="14"/>
      <c r="AJI897" s="14"/>
      <c r="AJJ897" s="14"/>
      <c r="AJK897" s="14"/>
      <c r="AJL897" s="14"/>
      <c r="AJM897" s="14"/>
      <c r="AJN897" s="14"/>
      <c r="AJO897" s="14"/>
      <c r="AJP897" s="14"/>
      <c r="AJQ897" s="14"/>
      <c r="AJR897" s="14"/>
      <c r="AJS897" s="14"/>
      <c r="AJT897" s="14"/>
      <c r="AJU897" s="14"/>
      <c r="AJV897" s="14"/>
      <c r="AJW897" s="14"/>
      <c r="AJX897" s="14"/>
      <c r="AJY897" s="14"/>
      <c r="AJZ897" s="14"/>
      <c r="AKA897" s="14"/>
      <c r="AKB897" s="14"/>
      <c r="AKC897" s="14"/>
      <c r="AKD897" s="14"/>
      <c r="AKE897" s="14"/>
      <c r="AKF897" s="14"/>
      <c r="AKG897" s="14"/>
      <c r="AKH897" s="14"/>
      <c r="AKI897" s="14"/>
      <c r="AKJ897" s="14"/>
      <c r="AKK897" s="14"/>
      <c r="AKL897" s="14"/>
      <c r="AKM897" s="14"/>
      <c r="AKN897" s="14"/>
      <c r="AKO897" s="14"/>
      <c r="AKP897" s="14"/>
      <c r="AKQ897" s="14"/>
      <c r="AKR897" s="14"/>
      <c r="AKS897" s="14"/>
      <c r="AKT897" s="14"/>
      <c r="AKU897" s="14"/>
      <c r="AKV897" s="14"/>
      <c r="AKW897" s="14"/>
      <c r="AKX897" s="14"/>
      <c r="AKY897" s="14"/>
      <c r="AKZ897" s="14"/>
      <c r="ALA897" s="14"/>
      <c r="ALB897" s="14"/>
      <c r="ALC897" s="14"/>
      <c r="ALD897" s="14"/>
      <c r="ALE897" s="14"/>
      <c r="ALF897" s="14"/>
      <c r="ALG897" s="14"/>
      <c r="ALH897" s="14"/>
      <c r="ALI897" s="14"/>
      <c r="ALJ897" s="14"/>
      <c r="ALK897" s="14"/>
      <c r="ALL897" s="14"/>
      <c r="ALM897" s="14"/>
      <c r="ALN897" s="14"/>
      <c r="ALO897" s="14"/>
      <c r="ALP897" s="14"/>
      <c r="ALQ897" s="14"/>
      <c r="ALR897" s="14"/>
      <c r="ALS897" s="14"/>
      <c r="ALT897" s="14"/>
      <c r="ALU897" s="14"/>
      <c r="ALV897" s="14"/>
      <c r="ALW897" s="14"/>
      <c r="ALX897" s="14"/>
      <c r="ALY897" s="14"/>
      <c r="ALZ897" s="14"/>
      <c r="AMA897" s="14"/>
      <c r="AMB897" s="14"/>
      <c r="AMC897" s="14"/>
      <c r="AMD897" s="14"/>
      <c r="AME897" s="14"/>
      <c r="AMF897" s="14"/>
      <c r="AMG897" s="14"/>
      <c r="AMH897" s="14"/>
      <c r="AMI897" s="14"/>
      <c r="AMJ897" s="14"/>
      <c r="AMK897" s="14"/>
      <c r="AML897" s="14"/>
      <c r="AMM897" s="14"/>
      <c r="AMN897" s="14"/>
      <c r="AMO897" s="14"/>
      <c r="AMP897" s="14"/>
      <c r="AMQ897" s="14"/>
      <c r="AMR897" s="14"/>
      <c r="AMS897" s="14"/>
      <c r="AMT897" s="14"/>
      <c r="AMU897" s="14"/>
      <c r="AMV897" s="14"/>
      <c r="AMW897" s="14"/>
      <c r="AMX897" s="14"/>
      <c r="AMY897" s="14"/>
      <c r="AMZ897" s="14"/>
      <c r="ANA897" s="14"/>
      <c r="ANB897" s="14"/>
      <c r="ANC897" s="14"/>
      <c r="AND897" s="14"/>
      <c r="ANE897" s="14"/>
      <c r="ANF897" s="14"/>
      <c r="ANG897" s="14"/>
      <c r="ANH897" s="14"/>
      <c r="ANI897" s="14"/>
      <c r="ANJ897" s="14"/>
      <c r="ANK897" s="14"/>
      <c r="ANL897" s="14"/>
      <c r="ANM897" s="14"/>
      <c r="ANN897" s="14"/>
      <c r="ANO897" s="14"/>
      <c r="ANP897" s="14"/>
      <c r="ANQ897" s="14"/>
      <c r="ANR897" s="14"/>
      <c r="ANS897" s="14"/>
      <c r="ANT897" s="14"/>
      <c r="ANU897" s="14"/>
      <c r="ANV897" s="14"/>
      <c r="ANW897" s="14"/>
      <c r="ANX897" s="14"/>
      <c r="ANY897" s="14"/>
      <c r="ANZ897" s="14"/>
      <c r="AOA897" s="14"/>
      <c r="AOB897" s="14"/>
      <c r="AOC897" s="14"/>
      <c r="AOD897" s="14"/>
      <c r="AOE897" s="14"/>
      <c r="AOF897" s="14"/>
      <c r="AOG897" s="14"/>
      <c r="AOH897" s="14"/>
      <c r="AOI897" s="14"/>
      <c r="AOJ897" s="14"/>
      <c r="AOK897" s="14"/>
      <c r="AOL897" s="14"/>
      <c r="AOM897" s="14"/>
      <c r="AON897" s="14"/>
      <c r="AOO897" s="14"/>
      <c r="AOP897" s="14"/>
      <c r="AOQ897" s="14"/>
      <c r="AOR897" s="14"/>
      <c r="AOS897" s="14"/>
      <c r="AOT897" s="14"/>
      <c r="AOU897" s="14"/>
      <c r="AOV897" s="14"/>
      <c r="AOW897" s="14"/>
      <c r="AOX897" s="14"/>
      <c r="AOY897" s="14"/>
      <c r="AOZ897" s="14"/>
      <c r="APA897" s="14"/>
      <c r="APB897" s="14"/>
      <c r="APC897" s="14"/>
      <c r="APD897" s="14"/>
      <c r="APE897" s="14"/>
      <c r="APF897" s="14"/>
      <c r="APG897" s="14"/>
      <c r="APH897" s="14"/>
      <c r="API897" s="14"/>
      <c r="APJ897" s="14"/>
      <c r="APK897" s="14"/>
      <c r="APL897" s="14"/>
      <c r="APM897" s="14"/>
      <c r="APN897" s="14"/>
      <c r="APO897" s="14"/>
      <c r="APP897" s="14"/>
      <c r="APQ897" s="14"/>
      <c r="APR897" s="14"/>
      <c r="APS897" s="14"/>
      <c r="APT897" s="14"/>
      <c r="APU897" s="14"/>
      <c r="APV897" s="14"/>
      <c r="APW897" s="14"/>
      <c r="APX897" s="14"/>
      <c r="APY897" s="14"/>
      <c r="APZ897" s="14"/>
      <c r="AQA897" s="14"/>
      <c r="AQB897" s="14"/>
      <c r="AQC897" s="14"/>
      <c r="AQD897" s="14"/>
      <c r="AQE897" s="14"/>
      <c r="AQF897" s="14"/>
      <c r="AQG897" s="14"/>
      <c r="AQH897" s="14"/>
      <c r="AQI897" s="14"/>
      <c r="AQJ897" s="14"/>
      <c r="AQK897" s="14"/>
      <c r="AQL897" s="14"/>
      <c r="AQM897" s="14"/>
      <c r="AQN897" s="14"/>
      <c r="AQO897" s="14"/>
      <c r="AQP897" s="14"/>
      <c r="AQQ897" s="14"/>
      <c r="AQR897" s="14"/>
      <c r="AQS897" s="14"/>
      <c r="AQT897" s="14"/>
      <c r="AQU897" s="14"/>
      <c r="AQV897" s="14"/>
      <c r="AQW897" s="14"/>
      <c r="AQX897" s="14"/>
      <c r="AQY897" s="14"/>
      <c r="AQZ897" s="14"/>
      <c r="ARA897" s="14"/>
      <c r="ARB897" s="14"/>
      <c r="ARC897" s="14"/>
      <c r="ARD897" s="14"/>
      <c r="ARE897" s="14"/>
      <c r="ARF897" s="14"/>
      <c r="ARG897" s="14"/>
      <c r="ARH897" s="14"/>
      <c r="ARI897" s="14"/>
      <c r="ARJ897" s="14"/>
      <c r="ARK897" s="14"/>
      <c r="ARL897" s="14"/>
      <c r="ARM897" s="14"/>
      <c r="ARN897" s="14"/>
      <c r="ARO897" s="14"/>
      <c r="ARP897" s="14"/>
      <c r="ARQ897" s="14"/>
      <c r="ARR897" s="14"/>
      <c r="ARS897" s="14"/>
      <c r="ART897" s="14"/>
      <c r="ARU897" s="14"/>
      <c r="ARV897" s="14"/>
      <c r="ARW897" s="14"/>
      <c r="ARX897" s="14"/>
      <c r="ARY897" s="14"/>
      <c r="ARZ897" s="14"/>
      <c r="ASA897" s="14"/>
      <c r="ASB897" s="14"/>
      <c r="ASC897" s="14"/>
      <c r="ASD897" s="14"/>
      <c r="ASE897" s="14"/>
      <c r="ASF897" s="14"/>
      <c r="ASG897" s="14"/>
      <c r="ASH897" s="14"/>
      <c r="ASI897" s="14"/>
      <c r="ASJ897" s="14"/>
      <c r="ASK897" s="14"/>
      <c r="ASL897" s="14"/>
      <c r="ASM897" s="14"/>
      <c r="ASN897" s="14"/>
      <c r="ASO897" s="14"/>
      <c r="ASP897" s="14"/>
      <c r="ASQ897" s="14"/>
      <c r="ASR897" s="14"/>
      <c r="ASS897" s="14"/>
      <c r="AST897" s="14"/>
      <c r="ASU897" s="14"/>
      <c r="ASV897" s="14"/>
      <c r="ASW897" s="14"/>
      <c r="ASX897" s="14"/>
      <c r="ASY897" s="14"/>
      <c r="ASZ897" s="14"/>
      <c r="ATA897" s="14"/>
      <c r="ATB897" s="14"/>
      <c r="ATC897" s="14"/>
      <c r="ATD897" s="14"/>
      <c r="ATE897" s="14"/>
      <c r="ATF897" s="14"/>
      <c r="ATG897" s="14"/>
      <c r="ATH897" s="14"/>
      <c r="ATI897" s="14"/>
      <c r="ATJ897" s="14"/>
      <c r="ATK897" s="14"/>
      <c r="ATL897" s="14"/>
      <c r="ATM897" s="14"/>
      <c r="ATN897" s="14"/>
      <c r="ATO897" s="14"/>
      <c r="ATP897" s="14"/>
      <c r="ATQ897" s="14"/>
      <c r="ATR897" s="14"/>
      <c r="ATS897" s="14"/>
      <c r="ATT897" s="14"/>
      <c r="ATU897" s="14"/>
      <c r="ATV897" s="14"/>
      <c r="ATW897" s="14"/>
      <c r="ATX897" s="14"/>
      <c r="ATY897" s="14"/>
      <c r="ATZ897" s="14"/>
      <c r="AUA897" s="14"/>
      <c r="AUB897" s="14"/>
      <c r="AUC897" s="14"/>
      <c r="AUD897" s="14"/>
      <c r="AUE897" s="14"/>
      <c r="AUF897" s="14"/>
      <c r="AUG897" s="14"/>
      <c r="AUH897" s="14"/>
      <c r="AUI897" s="14"/>
      <c r="AUJ897" s="14"/>
      <c r="AUK897" s="14"/>
      <c r="AUL897" s="14"/>
      <c r="AUM897" s="14"/>
      <c r="AUN897" s="14"/>
      <c r="AUO897" s="14"/>
      <c r="AUP897" s="14"/>
      <c r="AUQ897" s="14"/>
      <c r="AUR897" s="14"/>
      <c r="AUS897" s="14"/>
      <c r="AUT897" s="14"/>
      <c r="AUU897" s="14"/>
      <c r="AUV897" s="14"/>
      <c r="AUW897" s="14"/>
      <c r="AUX897" s="14"/>
      <c r="AUY897" s="14"/>
      <c r="AUZ897" s="14"/>
      <c r="AVA897" s="14"/>
      <c r="AVB897" s="14"/>
      <c r="AVC897" s="14"/>
      <c r="AVD897" s="14"/>
      <c r="AVE897" s="14"/>
      <c r="AVF897" s="14"/>
      <c r="AVG897" s="14"/>
      <c r="AVH897" s="14"/>
      <c r="AVI897" s="14"/>
      <c r="AVJ897" s="14"/>
      <c r="AVK897" s="14"/>
      <c r="AVL897" s="14"/>
      <c r="AVM897" s="14"/>
      <c r="AVN897" s="14"/>
      <c r="AVO897" s="14"/>
      <c r="AVP897" s="14"/>
      <c r="AVQ897" s="14"/>
      <c r="AVR897" s="14"/>
      <c r="AVS897" s="14"/>
      <c r="AVT897" s="14"/>
      <c r="AVU897" s="14"/>
      <c r="AVV897" s="14"/>
      <c r="AVW897" s="14"/>
      <c r="AVX897" s="14"/>
      <c r="AVY897" s="14"/>
      <c r="AVZ897" s="14"/>
      <c r="AWA897" s="14"/>
      <c r="AWB897" s="14"/>
      <c r="AWC897" s="14"/>
      <c r="AWD897" s="14"/>
      <c r="AWE897" s="14"/>
      <c r="AWF897" s="14"/>
      <c r="AWG897" s="14"/>
      <c r="AWH897" s="14"/>
      <c r="AWI897" s="14"/>
      <c r="AWJ897" s="14"/>
      <c r="AWK897" s="14"/>
      <c r="AWL897" s="14"/>
      <c r="AWM897" s="14"/>
      <c r="AWN897" s="14"/>
      <c r="AWO897" s="14"/>
      <c r="AWP897" s="14"/>
      <c r="AWQ897" s="14"/>
      <c r="AWR897" s="14"/>
      <c r="AWS897" s="14"/>
      <c r="AWT897" s="14"/>
      <c r="AWU897" s="14"/>
      <c r="AWV897" s="14"/>
      <c r="AWW897" s="14"/>
      <c r="AWX897" s="14"/>
      <c r="AWY897" s="14"/>
      <c r="AWZ897" s="14"/>
      <c r="AXA897" s="14"/>
      <c r="AXB897" s="14"/>
      <c r="AXC897" s="14"/>
      <c r="AXD897" s="14"/>
      <c r="AXE897" s="14"/>
      <c r="AXF897" s="14"/>
      <c r="AXG897" s="14"/>
      <c r="AXH897" s="14"/>
      <c r="AXI897" s="14"/>
      <c r="AXJ897" s="14"/>
      <c r="AXK897" s="14"/>
      <c r="AXL897" s="14"/>
      <c r="AXM897" s="14"/>
      <c r="AXN897" s="14"/>
      <c r="AXO897" s="14"/>
      <c r="AXP897" s="14"/>
      <c r="AXQ897" s="14"/>
      <c r="AXR897" s="14"/>
      <c r="AXS897" s="14"/>
      <c r="AXT897" s="14"/>
      <c r="AXU897" s="14"/>
      <c r="AXV897" s="14"/>
      <c r="AXW897" s="14"/>
      <c r="AXX897" s="14"/>
      <c r="AXY897" s="14"/>
      <c r="AXZ897" s="14"/>
      <c r="AYA897" s="14"/>
      <c r="AYB897" s="14"/>
      <c r="AYC897" s="14"/>
      <c r="AYD897" s="14"/>
      <c r="AYE897" s="14"/>
      <c r="AYF897" s="14"/>
      <c r="AYG897" s="14"/>
      <c r="AYH897" s="14"/>
      <c r="AYI897" s="14"/>
      <c r="AYJ897" s="14"/>
      <c r="AYK897" s="14"/>
      <c r="AYL897" s="14"/>
      <c r="AYM897" s="14"/>
      <c r="AYN897" s="14"/>
      <c r="AYO897" s="14"/>
      <c r="AYP897" s="14"/>
      <c r="AYQ897" s="14"/>
      <c r="AYR897" s="14"/>
      <c r="AYS897" s="14"/>
      <c r="AYT897" s="14"/>
      <c r="AYU897" s="14"/>
      <c r="AYV897" s="14"/>
      <c r="AYW897" s="14"/>
      <c r="AYX897" s="14"/>
      <c r="AYY897" s="14"/>
      <c r="AYZ897" s="14"/>
      <c r="AZA897" s="14"/>
      <c r="AZB897" s="14"/>
      <c r="AZC897" s="14"/>
      <c r="AZD897" s="14"/>
      <c r="AZE897" s="14"/>
      <c r="AZF897" s="14"/>
      <c r="AZG897" s="14"/>
      <c r="AZH897" s="14"/>
      <c r="AZI897" s="14"/>
      <c r="AZJ897" s="14"/>
      <c r="AZK897" s="14"/>
      <c r="AZL897" s="14"/>
      <c r="AZM897" s="14"/>
      <c r="AZN897" s="14"/>
      <c r="AZO897" s="14"/>
      <c r="AZP897" s="14"/>
      <c r="AZQ897" s="14"/>
      <c r="AZR897" s="14"/>
      <c r="AZS897" s="14"/>
      <c r="AZT897" s="14"/>
      <c r="AZU897" s="14"/>
      <c r="AZV897" s="14"/>
      <c r="AZW897" s="14"/>
      <c r="AZX897" s="14"/>
      <c r="AZY897" s="14"/>
      <c r="AZZ897" s="14"/>
      <c r="BAA897" s="14"/>
      <c r="BAB897" s="14"/>
      <c r="BAC897" s="14"/>
      <c r="BAD897" s="14"/>
      <c r="BAE897" s="14"/>
      <c r="BAF897" s="14"/>
      <c r="BAG897" s="14"/>
      <c r="BAH897" s="14"/>
      <c r="BAI897" s="14"/>
      <c r="BAJ897" s="14"/>
      <c r="BAK897" s="14"/>
      <c r="BAL897" s="14"/>
      <c r="BAM897" s="14"/>
      <c r="BAN897" s="14"/>
      <c r="BAO897" s="14"/>
      <c r="BAP897" s="14"/>
      <c r="BAQ897" s="14"/>
      <c r="BAR897" s="14"/>
      <c r="BAS897" s="14"/>
      <c r="BAT897" s="14"/>
      <c r="BAU897" s="14"/>
      <c r="BAV897" s="14"/>
      <c r="BAW897" s="14"/>
      <c r="BAX897" s="14"/>
      <c r="BAY897" s="14"/>
      <c r="BAZ897" s="14"/>
      <c r="BBA897" s="14"/>
      <c r="BBB897" s="14"/>
      <c r="BBC897" s="14"/>
      <c r="BBD897" s="14"/>
      <c r="BBE897" s="14"/>
      <c r="BBF897" s="14"/>
      <c r="BBG897" s="14"/>
      <c r="BBH897" s="14"/>
      <c r="BBI897" s="14"/>
      <c r="BBJ897" s="14"/>
      <c r="BBK897" s="14"/>
      <c r="BBL897" s="14"/>
      <c r="BBM897" s="14"/>
      <c r="BBN897" s="14"/>
      <c r="BBO897" s="14"/>
      <c r="BBP897" s="14"/>
      <c r="BBQ897" s="14"/>
      <c r="BBR897" s="14"/>
      <c r="BBS897" s="14"/>
      <c r="BBT897" s="14"/>
      <c r="BBU897" s="14"/>
      <c r="BBV897" s="14"/>
      <c r="BBW897" s="14"/>
      <c r="BBX897" s="14"/>
      <c r="BBY897" s="14"/>
      <c r="BBZ897" s="14"/>
      <c r="BCA897" s="14"/>
      <c r="BCB897" s="14"/>
      <c r="BCC897" s="14"/>
      <c r="BCD897" s="14"/>
      <c r="BCE897" s="14"/>
      <c r="BCF897" s="14"/>
      <c r="BCG897" s="14"/>
      <c r="BCH897" s="14"/>
      <c r="BCI897" s="14"/>
      <c r="BCJ897" s="14"/>
      <c r="BCK897" s="14"/>
      <c r="BCL897" s="14"/>
      <c r="BCM897" s="14"/>
      <c r="BCN897" s="14"/>
      <c r="BCO897" s="14"/>
      <c r="BCP897" s="14"/>
      <c r="BCQ897" s="14"/>
      <c r="BCR897" s="14"/>
      <c r="BCS897" s="14"/>
      <c r="BCT897" s="14"/>
      <c r="BCU897" s="14"/>
      <c r="BCV897" s="14"/>
      <c r="BCW897" s="14"/>
      <c r="BCX897" s="14"/>
      <c r="BCY897" s="14"/>
      <c r="BCZ897" s="14"/>
      <c r="BDA897" s="14"/>
      <c r="BDB897" s="14"/>
      <c r="BDC897" s="14"/>
      <c r="BDD897" s="14"/>
      <c r="BDE897" s="14"/>
      <c r="BDF897" s="14"/>
      <c r="BDG897" s="14"/>
      <c r="BDH897" s="14"/>
      <c r="BDI897" s="14"/>
      <c r="BDJ897" s="14"/>
      <c r="BDK897" s="14"/>
      <c r="BDL897" s="14"/>
      <c r="BDM897" s="14"/>
      <c r="BDN897" s="14"/>
      <c r="BDO897" s="14"/>
      <c r="BDP897" s="14"/>
      <c r="BDQ897" s="14"/>
      <c r="BDR897" s="14"/>
      <c r="BDS897" s="14"/>
      <c r="BDT897" s="14"/>
      <c r="BDU897" s="14"/>
      <c r="BDV897" s="14"/>
      <c r="BDW897" s="14"/>
      <c r="BDX897" s="14"/>
      <c r="BDY897" s="14"/>
      <c r="BDZ897" s="14"/>
      <c r="BEA897" s="14"/>
      <c r="BEB897" s="14"/>
      <c r="BEC897" s="14"/>
      <c r="BED897" s="14"/>
      <c r="BEE897" s="14"/>
      <c r="BEF897" s="14"/>
      <c r="BEG897" s="14"/>
      <c r="BEH897" s="14"/>
      <c r="BEI897" s="14"/>
      <c r="BEJ897" s="14"/>
      <c r="BEK897" s="14"/>
      <c r="BEL897" s="14"/>
      <c r="BEM897" s="14"/>
      <c r="BEN897" s="14"/>
      <c r="BEO897" s="14"/>
      <c r="BEP897" s="14"/>
      <c r="BEQ897" s="14"/>
      <c r="BER897" s="14"/>
      <c r="BES897" s="14"/>
      <c r="BET897" s="14"/>
      <c r="BEU897" s="14"/>
      <c r="BEV897" s="14"/>
      <c r="BEW897" s="14"/>
      <c r="BEX897" s="14"/>
      <c r="BEY897" s="14"/>
      <c r="BEZ897" s="14"/>
      <c r="BFA897" s="14"/>
      <c r="BFB897" s="14"/>
      <c r="BFC897" s="14"/>
      <c r="BFD897" s="14"/>
      <c r="BFE897" s="14"/>
      <c r="BFF897" s="14"/>
      <c r="BFG897" s="14"/>
      <c r="BFH897" s="14"/>
      <c r="BFI897" s="14"/>
      <c r="BFJ897" s="14"/>
      <c r="BFK897" s="14"/>
      <c r="BFL897" s="14"/>
      <c r="BFM897" s="14"/>
      <c r="BFN897" s="14"/>
      <c r="BFO897" s="14"/>
      <c r="BFP897" s="14"/>
      <c r="BFQ897" s="14"/>
      <c r="BFR897" s="14"/>
      <c r="BFS897" s="14"/>
      <c r="BFT897" s="14"/>
      <c r="BFU897" s="14"/>
      <c r="BFV897" s="14"/>
      <c r="BFW897" s="14"/>
      <c r="BFX897" s="14"/>
      <c r="BFY897" s="14"/>
      <c r="BFZ897" s="14"/>
      <c r="BGA897" s="14"/>
      <c r="BGB897" s="14"/>
      <c r="BGC897" s="14"/>
      <c r="BGD897" s="14"/>
      <c r="BGE897" s="14"/>
      <c r="BGF897" s="14"/>
      <c r="BGG897" s="14"/>
      <c r="BGH897" s="14"/>
      <c r="BGI897" s="14"/>
      <c r="BGJ897" s="14"/>
      <c r="BGK897" s="14"/>
      <c r="BGL897" s="14"/>
      <c r="BGM897" s="14"/>
      <c r="BGN897" s="14"/>
      <c r="BGO897" s="14"/>
      <c r="BGP897" s="14"/>
      <c r="BGQ897" s="14"/>
      <c r="BGR897" s="14"/>
      <c r="BGS897" s="14"/>
      <c r="BGT897" s="14"/>
      <c r="BGU897" s="14"/>
      <c r="BGV897" s="14"/>
      <c r="BGW897" s="14"/>
      <c r="BGX897" s="14"/>
      <c r="BGY897" s="14"/>
      <c r="BGZ897" s="14"/>
      <c r="BHA897" s="14"/>
      <c r="BHB897" s="14"/>
      <c r="BHC897" s="14"/>
      <c r="BHD897" s="14"/>
      <c r="BHE897" s="14"/>
      <c r="BHF897" s="14"/>
      <c r="BHG897" s="14"/>
      <c r="BHH897" s="14"/>
      <c r="BHI897" s="14"/>
      <c r="BHJ897" s="14"/>
      <c r="BHK897" s="14"/>
      <c r="BHL897" s="14"/>
      <c r="BHM897" s="14"/>
      <c r="BHN897" s="14"/>
      <c r="BHO897" s="14"/>
      <c r="BHP897" s="14"/>
      <c r="BHQ897" s="14"/>
      <c r="BHR897" s="14"/>
      <c r="BHS897" s="14"/>
      <c r="BHT897" s="14"/>
      <c r="BHU897" s="14"/>
      <c r="BHV897" s="14"/>
      <c r="BHW897" s="14"/>
      <c r="BHX897" s="14"/>
      <c r="BHY897" s="14"/>
      <c r="BHZ897" s="14"/>
      <c r="BIA897" s="14"/>
      <c r="BIB897" s="14"/>
      <c r="BIC897" s="14"/>
      <c r="BID897" s="14"/>
      <c r="BIE897" s="14"/>
      <c r="BIF897" s="14"/>
      <c r="BIG897" s="14"/>
      <c r="BIH897" s="14"/>
      <c r="BII897" s="14"/>
      <c r="BIJ897" s="14"/>
      <c r="BIK897" s="14"/>
      <c r="BIL897" s="14"/>
      <c r="BIM897" s="14"/>
      <c r="BIN897" s="14"/>
      <c r="BIO897" s="14"/>
      <c r="BIP897" s="14"/>
      <c r="BIQ897" s="14"/>
      <c r="BIR897" s="14"/>
      <c r="BIS897" s="14"/>
      <c r="BIT897" s="14"/>
      <c r="BIU897" s="14"/>
      <c r="BIV897" s="14"/>
      <c r="BIW897" s="14"/>
      <c r="BIX897" s="14"/>
      <c r="BIY897" s="14"/>
      <c r="BIZ897" s="14"/>
      <c r="BJA897" s="14"/>
      <c r="BJB897" s="14"/>
      <c r="BJC897" s="14"/>
      <c r="BJD897" s="14"/>
      <c r="BJE897" s="14"/>
      <c r="BJF897" s="14"/>
      <c r="BJG897" s="14"/>
      <c r="BJH897" s="14"/>
      <c r="BJI897" s="14"/>
      <c r="BJJ897" s="14"/>
      <c r="BJK897" s="14"/>
      <c r="BJL897" s="14"/>
      <c r="BJM897" s="14"/>
      <c r="BJN897" s="14"/>
      <c r="BJO897" s="14"/>
      <c r="BJP897" s="14"/>
      <c r="BJQ897" s="14"/>
      <c r="BJR897" s="14"/>
      <c r="BJS897" s="14"/>
      <c r="BJT897" s="14"/>
      <c r="BJU897" s="14"/>
      <c r="BJV897" s="14"/>
      <c r="BJW897" s="14"/>
      <c r="BJX897" s="14"/>
      <c r="BJY897" s="14"/>
      <c r="BJZ897" s="14"/>
      <c r="BKA897" s="14"/>
      <c r="BKB897" s="14"/>
      <c r="BKC897" s="14"/>
      <c r="BKD897" s="14"/>
      <c r="BKE897" s="14"/>
      <c r="BKF897" s="14"/>
      <c r="BKG897" s="14"/>
      <c r="BKH897" s="14"/>
      <c r="BKI897" s="14"/>
      <c r="BKJ897" s="14"/>
      <c r="BKK897" s="14"/>
      <c r="BKL897" s="14"/>
      <c r="BKM897" s="14"/>
      <c r="BKN897" s="14"/>
      <c r="BKO897" s="14"/>
      <c r="BKP897" s="14"/>
      <c r="BKQ897" s="14"/>
      <c r="BKR897" s="14"/>
      <c r="BKS897" s="14"/>
      <c r="BKT897" s="14"/>
      <c r="BKU897" s="14"/>
      <c r="BKV897" s="14"/>
      <c r="BKW897" s="14"/>
      <c r="BKX897" s="14"/>
      <c r="BKY897" s="14"/>
      <c r="BKZ897" s="14"/>
      <c r="BLA897" s="14"/>
      <c r="BLB897" s="14"/>
      <c r="BLC897" s="14"/>
      <c r="BLD897" s="14"/>
      <c r="BLE897" s="14"/>
      <c r="BLF897" s="14"/>
      <c r="BLG897" s="14"/>
      <c r="BLH897" s="14"/>
      <c r="BLI897" s="14"/>
      <c r="BLJ897" s="14"/>
      <c r="BLK897" s="14"/>
      <c r="BLL897" s="14"/>
      <c r="BLM897" s="14"/>
      <c r="BLN897" s="14"/>
      <c r="BLO897" s="14"/>
      <c r="BLP897" s="14"/>
      <c r="BLQ897" s="14"/>
      <c r="BLR897" s="14"/>
      <c r="BLS897" s="14"/>
      <c r="BLT897" s="14"/>
      <c r="BLU897" s="14"/>
      <c r="BLV897" s="14"/>
      <c r="BLW897" s="14"/>
      <c r="BLX897" s="14"/>
      <c r="BLY897" s="14"/>
      <c r="BLZ897" s="14"/>
      <c r="BMA897" s="14"/>
      <c r="BMB897" s="14"/>
      <c r="BMC897" s="14"/>
      <c r="BMD897" s="14"/>
      <c r="BME897" s="14"/>
      <c r="BMF897" s="14"/>
      <c r="BMG897" s="14"/>
      <c r="BMH897" s="14"/>
      <c r="BMI897" s="14"/>
      <c r="BMJ897" s="14"/>
      <c r="BMK897" s="14"/>
      <c r="BML897" s="14"/>
      <c r="BMM897" s="14"/>
      <c r="BMN897" s="14"/>
      <c r="BMO897" s="14"/>
      <c r="BMP897" s="14"/>
      <c r="BMQ897" s="14"/>
      <c r="BMR897" s="14"/>
      <c r="BMS897" s="14"/>
      <c r="BMT897" s="14"/>
      <c r="BMU897" s="14"/>
      <c r="BMV897" s="14"/>
      <c r="BMW897" s="14"/>
      <c r="BMX897" s="14"/>
      <c r="BMY897" s="14"/>
      <c r="BMZ897" s="14"/>
      <c r="BNA897" s="14"/>
      <c r="BNB897" s="14"/>
      <c r="BNC897" s="14"/>
      <c r="BND897" s="14"/>
      <c r="BNE897" s="14"/>
      <c r="BNF897" s="14"/>
      <c r="BNG897" s="14"/>
      <c r="BNH897" s="14"/>
      <c r="BNI897" s="14"/>
      <c r="BNJ897" s="14"/>
      <c r="BNK897" s="14"/>
      <c r="BNL897" s="14"/>
      <c r="BNM897" s="14"/>
      <c r="BNN897" s="14"/>
      <c r="BNO897" s="14"/>
      <c r="BNP897" s="14"/>
      <c r="BNQ897" s="14"/>
      <c r="BNR897" s="14"/>
      <c r="BNS897" s="14"/>
      <c r="BNT897" s="14"/>
      <c r="BNU897" s="14"/>
      <c r="BNV897" s="14"/>
      <c r="BNW897" s="14"/>
      <c r="BNX897" s="14"/>
      <c r="BNY897" s="14"/>
      <c r="BNZ897" s="14"/>
      <c r="BOA897" s="14"/>
      <c r="BOB897" s="14"/>
      <c r="BOC897" s="14"/>
      <c r="BOD897" s="14"/>
      <c r="BOE897" s="14"/>
      <c r="BOF897" s="14"/>
      <c r="BOG897" s="14"/>
      <c r="BOH897" s="14"/>
      <c r="BOI897" s="14"/>
      <c r="BOJ897" s="14"/>
      <c r="BOK897" s="14"/>
      <c r="BOL897" s="14"/>
      <c r="BOM897" s="14"/>
      <c r="BON897" s="14"/>
      <c r="BOO897" s="14"/>
      <c r="BOP897" s="14"/>
      <c r="BOQ897" s="14"/>
      <c r="BOR897" s="14"/>
      <c r="BOS897" s="14"/>
      <c r="BOT897" s="14"/>
      <c r="BOU897" s="14"/>
      <c r="BOV897" s="14"/>
      <c r="BOW897" s="14"/>
      <c r="BOX897" s="14"/>
      <c r="BOY897" s="14"/>
      <c r="BOZ897" s="14"/>
      <c r="BPA897" s="14"/>
      <c r="BPB897" s="14"/>
      <c r="BPC897" s="14"/>
      <c r="BPD897" s="14"/>
      <c r="BPE897" s="14"/>
      <c r="BPF897" s="14"/>
      <c r="BPG897" s="14"/>
      <c r="BPH897" s="14"/>
      <c r="BPI897" s="14"/>
      <c r="BPJ897" s="14"/>
      <c r="BPK897" s="14"/>
      <c r="BPL897" s="14"/>
      <c r="BPM897" s="14"/>
      <c r="BPN897" s="14"/>
      <c r="BPO897" s="14"/>
      <c r="BPP897" s="14"/>
      <c r="BPQ897" s="14"/>
      <c r="BPR897" s="14"/>
      <c r="BPS897" s="14"/>
      <c r="BPT897" s="14"/>
      <c r="BPU897" s="14"/>
      <c r="BPV897" s="14"/>
      <c r="BPW897" s="14"/>
      <c r="BPX897" s="14"/>
      <c r="BPY897" s="14"/>
      <c r="BPZ897" s="14"/>
      <c r="BQA897" s="14"/>
      <c r="BQB897" s="14"/>
      <c r="BQC897" s="14"/>
      <c r="BQD897" s="14"/>
      <c r="BQE897" s="14"/>
      <c r="BQF897" s="14"/>
      <c r="BQG897" s="14"/>
      <c r="BQH897" s="14"/>
      <c r="BQI897" s="14"/>
      <c r="BQJ897" s="14"/>
      <c r="BQK897" s="14"/>
      <c r="BQL897" s="14"/>
      <c r="BQM897" s="14"/>
      <c r="BQN897" s="14"/>
      <c r="BQO897" s="14"/>
      <c r="BQP897" s="14"/>
      <c r="BQQ897" s="14"/>
      <c r="BQR897" s="14"/>
      <c r="BQS897" s="14"/>
      <c r="BQT897" s="14"/>
      <c r="BQU897" s="14"/>
      <c r="BQV897" s="14"/>
      <c r="BQW897" s="14"/>
      <c r="BQX897" s="14"/>
      <c r="BQY897" s="14"/>
      <c r="BQZ897" s="14"/>
      <c r="BRA897" s="14"/>
      <c r="BRB897" s="14"/>
      <c r="BRC897" s="14"/>
      <c r="BRD897" s="14"/>
      <c r="BRE897" s="14"/>
      <c r="BRF897" s="14"/>
      <c r="BRG897" s="14"/>
      <c r="BRH897" s="14"/>
      <c r="BRI897" s="14"/>
      <c r="BRJ897" s="14"/>
      <c r="BRK897" s="14"/>
      <c r="BRL897" s="14"/>
      <c r="BRM897" s="14"/>
      <c r="BRN897" s="14"/>
      <c r="BRO897" s="14"/>
      <c r="BRP897" s="14"/>
      <c r="BRQ897" s="14"/>
      <c r="BRR897" s="14"/>
      <c r="BRS897" s="14"/>
      <c r="BRT897" s="14"/>
      <c r="BRU897" s="14"/>
      <c r="BRV897" s="14"/>
      <c r="BRW897" s="14"/>
      <c r="BRX897" s="14"/>
      <c r="BRY897" s="14"/>
      <c r="BRZ897" s="14"/>
      <c r="BSA897" s="14"/>
      <c r="BSB897" s="14"/>
      <c r="BSC897" s="14"/>
      <c r="BSD897" s="14"/>
      <c r="BSE897" s="14"/>
      <c r="BSF897" s="14"/>
      <c r="BSG897" s="14"/>
      <c r="BSH897" s="14"/>
      <c r="BSI897" s="14"/>
      <c r="BSJ897" s="14"/>
      <c r="BSK897" s="14"/>
      <c r="BSL897" s="14"/>
      <c r="BSM897" s="14"/>
      <c r="BSN897" s="14"/>
      <c r="BSO897" s="14"/>
      <c r="BSP897" s="14"/>
      <c r="BSQ897" s="14"/>
      <c r="BSR897" s="14"/>
      <c r="BSS897" s="14"/>
      <c r="BST897" s="14"/>
      <c r="BSU897" s="14"/>
      <c r="BSV897" s="14"/>
      <c r="BSW897" s="14"/>
      <c r="BSX897" s="14"/>
      <c r="BSY897" s="14"/>
      <c r="BSZ897" s="14"/>
      <c r="BTA897" s="14"/>
      <c r="BTB897" s="14"/>
      <c r="BTC897" s="14"/>
      <c r="BTD897" s="14"/>
      <c r="BTE897" s="14"/>
      <c r="BTF897" s="14"/>
      <c r="BTG897" s="14"/>
      <c r="BTH897" s="14"/>
      <c r="BTI897" s="14"/>
      <c r="BTJ897" s="14"/>
      <c r="BTK897" s="14"/>
      <c r="BTL897" s="14"/>
      <c r="BTM897" s="14"/>
      <c r="BTN897" s="14"/>
      <c r="BTO897" s="14"/>
      <c r="BTP897" s="14"/>
      <c r="BTQ897" s="14"/>
      <c r="BTR897" s="14"/>
      <c r="BTS897" s="14"/>
      <c r="BTT897" s="14"/>
      <c r="BTU897" s="14"/>
      <c r="BTV897" s="14"/>
      <c r="BTW897" s="14"/>
      <c r="BTX897" s="14"/>
      <c r="BTY897" s="14"/>
      <c r="BTZ897" s="14"/>
      <c r="BUA897" s="14"/>
      <c r="BUB897" s="14"/>
      <c r="BUC897" s="14"/>
      <c r="BUD897" s="14"/>
      <c r="BUE897" s="14"/>
      <c r="BUF897" s="14"/>
      <c r="BUG897" s="14"/>
      <c r="BUH897" s="14"/>
      <c r="BUI897" s="14"/>
      <c r="BUJ897" s="14"/>
      <c r="BUK897" s="14"/>
      <c r="BUL897" s="14"/>
      <c r="BUM897" s="14"/>
      <c r="BUN897" s="14"/>
      <c r="BUO897" s="14"/>
      <c r="BUP897" s="14"/>
      <c r="BUQ897" s="14"/>
      <c r="BUR897" s="14"/>
      <c r="BUS897" s="14"/>
      <c r="BUT897" s="14"/>
      <c r="BUU897" s="14"/>
      <c r="BUV897" s="14"/>
      <c r="BUW897" s="14"/>
      <c r="BUX897" s="14"/>
      <c r="BUY897" s="14"/>
      <c r="BUZ897" s="14"/>
      <c r="BVA897" s="14"/>
      <c r="BVB897" s="14"/>
      <c r="BVC897" s="14"/>
      <c r="BVD897" s="14"/>
      <c r="BVE897" s="14"/>
      <c r="BVF897" s="14"/>
      <c r="BVG897" s="14"/>
      <c r="BVH897" s="14"/>
      <c r="BVI897" s="14"/>
      <c r="BVJ897" s="14"/>
      <c r="BVK897" s="14"/>
      <c r="BVL897" s="14"/>
      <c r="BVM897" s="14"/>
      <c r="BVN897" s="14"/>
      <c r="BVO897" s="14"/>
      <c r="BVP897" s="14"/>
      <c r="BVQ897" s="14"/>
      <c r="BVR897" s="14"/>
      <c r="BVS897" s="14"/>
      <c r="BVT897" s="14"/>
      <c r="BVU897" s="14"/>
      <c r="BVV897" s="14"/>
      <c r="BVW897" s="14"/>
      <c r="BVX897" s="14"/>
      <c r="BVY897" s="14"/>
      <c r="BVZ897" s="14"/>
      <c r="BWA897" s="14"/>
      <c r="BWB897" s="14"/>
      <c r="BWC897" s="14"/>
      <c r="BWD897" s="14"/>
      <c r="BWE897" s="14"/>
      <c r="BWF897" s="14"/>
      <c r="BWG897" s="14"/>
      <c r="BWH897" s="14"/>
      <c r="BWI897" s="14"/>
      <c r="BWJ897" s="14"/>
      <c r="BWK897" s="14"/>
      <c r="BWL897" s="14"/>
      <c r="BWM897" s="14"/>
      <c r="BWN897" s="14"/>
      <c r="BWO897" s="14"/>
      <c r="BWP897" s="14"/>
      <c r="BWQ897" s="14"/>
      <c r="BWR897" s="14"/>
      <c r="BWS897" s="14"/>
      <c r="BWT897" s="14"/>
      <c r="BWU897" s="14"/>
      <c r="BWV897" s="14"/>
      <c r="BWW897" s="14"/>
      <c r="BWX897" s="14"/>
      <c r="BWY897" s="14"/>
      <c r="BWZ897" s="14"/>
      <c r="BXA897" s="14"/>
      <c r="BXB897" s="14"/>
      <c r="BXC897" s="14"/>
      <c r="BXD897" s="14"/>
      <c r="BXE897" s="14"/>
      <c r="BXF897" s="14"/>
      <c r="BXG897" s="14"/>
      <c r="BXH897" s="14"/>
      <c r="BXI897" s="14"/>
      <c r="BXJ897" s="14"/>
      <c r="BXK897" s="14"/>
      <c r="BXL897" s="14"/>
      <c r="BXM897" s="14"/>
      <c r="BXN897" s="14"/>
      <c r="BXO897" s="14"/>
      <c r="BXP897" s="14"/>
      <c r="BXQ897" s="14"/>
      <c r="BXR897" s="14"/>
      <c r="BXS897" s="14"/>
      <c r="BXT897" s="14"/>
      <c r="BXU897" s="14"/>
      <c r="BXV897" s="14"/>
      <c r="BXW897" s="14"/>
      <c r="BXX897" s="14"/>
      <c r="BXY897" s="14"/>
      <c r="BXZ897" s="14"/>
      <c r="BYA897" s="14"/>
      <c r="BYB897" s="14"/>
      <c r="BYC897" s="14"/>
      <c r="BYD897" s="14"/>
      <c r="BYE897" s="14"/>
      <c r="BYF897" s="14"/>
      <c r="BYG897" s="14"/>
      <c r="BYH897" s="14"/>
      <c r="BYI897" s="14"/>
      <c r="BYJ897" s="14"/>
      <c r="BYK897" s="14"/>
      <c r="BYL897" s="14"/>
      <c r="BYM897" s="14"/>
      <c r="BYN897" s="14"/>
      <c r="BYO897" s="14"/>
      <c r="BYP897" s="14"/>
      <c r="BYQ897" s="14"/>
      <c r="BYR897" s="14"/>
      <c r="BYS897" s="14"/>
      <c r="BYT897" s="14"/>
      <c r="BYU897" s="14"/>
      <c r="BYV897" s="14"/>
      <c r="BYW897" s="14"/>
      <c r="BYX897" s="14"/>
      <c r="BYY897" s="14"/>
      <c r="BYZ897" s="14"/>
      <c r="BZA897" s="14"/>
      <c r="BZB897" s="14"/>
      <c r="BZC897" s="14"/>
      <c r="BZD897" s="14"/>
      <c r="BZE897" s="14"/>
      <c r="BZF897" s="14"/>
      <c r="BZG897" s="14"/>
      <c r="BZH897" s="14"/>
      <c r="BZI897" s="14"/>
      <c r="BZJ897" s="14"/>
      <c r="BZK897" s="14"/>
      <c r="BZL897" s="14"/>
      <c r="BZM897" s="14"/>
      <c r="BZN897" s="14"/>
      <c r="BZO897" s="14"/>
      <c r="BZP897" s="14"/>
      <c r="BZQ897" s="14"/>
      <c r="BZR897" s="14"/>
      <c r="BZS897" s="14"/>
      <c r="BZT897" s="14"/>
      <c r="BZU897" s="14"/>
      <c r="BZV897" s="14"/>
      <c r="BZW897" s="14"/>
      <c r="BZX897" s="14"/>
      <c r="BZY897" s="14"/>
      <c r="BZZ897" s="14"/>
      <c r="CAA897" s="14"/>
      <c r="CAB897" s="14"/>
      <c r="CAC897" s="14"/>
      <c r="CAD897" s="14"/>
      <c r="CAE897" s="14"/>
      <c r="CAF897" s="14"/>
      <c r="CAG897" s="14"/>
      <c r="CAH897" s="14"/>
      <c r="CAI897" s="14"/>
      <c r="CAJ897" s="14"/>
      <c r="CAK897" s="14"/>
      <c r="CAL897" s="14"/>
      <c r="CAM897" s="14"/>
      <c r="CAN897" s="14"/>
      <c r="CAO897" s="14"/>
      <c r="CAP897" s="14"/>
      <c r="CAQ897" s="14"/>
      <c r="CAR897" s="14"/>
      <c r="CAS897" s="14"/>
      <c r="CAT897" s="14"/>
      <c r="CAU897" s="14"/>
      <c r="CAV897" s="14"/>
      <c r="CAW897" s="14"/>
      <c r="CAX897" s="14"/>
      <c r="CAY897" s="14"/>
      <c r="CAZ897" s="14"/>
      <c r="CBA897" s="14"/>
      <c r="CBB897" s="14"/>
      <c r="CBC897" s="14"/>
      <c r="CBD897" s="14"/>
      <c r="CBE897" s="14"/>
      <c r="CBF897" s="14"/>
      <c r="CBG897" s="14"/>
      <c r="CBH897" s="14"/>
      <c r="CBI897" s="14"/>
      <c r="CBJ897" s="14"/>
      <c r="CBK897" s="14"/>
      <c r="CBL897" s="14"/>
      <c r="CBM897" s="14"/>
      <c r="CBN897" s="14"/>
      <c r="CBO897" s="14"/>
      <c r="CBP897" s="14"/>
      <c r="CBQ897" s="14"/>
      <c r="CBR897" s="14"/>
      <c r="CBS897" s="14"/>
      <c r="CBT897" s="14"/>
      <c r="CBU897" s="14"/>
      <c r="CBV897" s="14"/>
      <c r="CBW897" s="14"/>
      <c r="CBX897" s="14"/>
      <c r="CBY897" s="14"/>
      <c r="CBZ897" s="14"/>
      <c r="CCA897" s="14"/>
      <c r="CCB897" s="14"/>
      <c r="CCC897" s="14"/>
      <c r="CCD897" s="14"/>
      <c r="CCE897" s="14"/>
      <c r="CCF897" s="14"/>
      <c r="CCG897" s="14"/>
      <c r="CCH897" s="14"/>
      <c r="CCI897" s="14"/>
      <c r="CCJ897" s="14"/>
      <c r="CCK897" s="14"/>
      <c r="CCL897" s="14"/>
      <c r="CCM897" s="14"/>
      <c r="CCN897" s="14"/>
      <c r="CCO897" s="14"/>
      <c r="CCP897" s="14"/>
      <c r="CCQ897" s="14"/>
      <c r="CCR897" s="14"/>
      <c r="CCS897" s="14"/>
      <c r="CCT897" s="14"/>
      <c r="CCU897" s="14"/>
      <c r="CCV897" s="14"/>
      <c r="CCW897" s="14"/>
      <c r="CCX897" s="14"/>
      <c r="CCY897" s="14"/>
      <c r="CCZ897" s="14"/>
      <c r="CDA897" s="14"/>
      <c r="CDB897" s="14"/>
      <c r="CDC897" s="14"/>
      <c r="CDD897" s="14"/>
      <c r="CDE897" s="14"/>
      <c r="CDF897" s="14"/>
      <c r="CDG897" s="14"/>
      <c r="CDH897" s="14"/>
      <c r="CDI897" s="14"/>
      <c r="CDJ897" s="14"/>
      <c r="CDK897" s="14"/>
      <c r="CDL897" s="14"/>
      <c r="CDM897" s="14"/>
      <c r="CDN897" s="14"/>
      <c r="CDO897" s="14"/>
      <c r="CDP897" s="14"/>
      <c r="CDQ897" s="14"/>
      <c r="CDR897" s="14"/>
      <c r="CDS897" s="14"/>
      <c r="CDT897" s="14"/>
      <c r="CDU897" s="14"/>
      <c r="CDV897" s="14"/>
      <c r="CDW897" s="14"/>
      <c r="CDX897" s="14"/>
      <c r="CDY897" s="14"/>
      <c r="CDZ897" s="14"/>
      <c r="CEA897" s="14"/>
      <c r="CEB897" s="14"/>
      <c r="CEC897" s="14"/>
      <c r="CED897" s="14"/>
      <c r="CEE897" s="14"/>
      <c r="CEF897" s="14"/>
      <c r="CEG897" s="14"/>
      <c r="CEH897" s="14"/>
      <c r="CEI897" s="14"/>
      <c r="CEJ897" s="14"/>
      <c r="CEK897" s="14"/>
      <c r="CEL897" s="14"/>
      <c r="CEM897" s="14"/>
      <c r="CEN897" s="14"/>
      <c r="CEO897" s="14"/>
      <c r="CEP897" s="14"/>
      <c r="CEQ897" s="14"/>
      <c r="CER897" s="14"/>
      <c r="CES897" s="14"/>
      <c r="CET897" s="14"/>
      <c r="CEU897" s="14"/>
      <c r="CEV897" s="14"/>
      <c r="CEW897" s="14"/>
      <c r="CEX897" s="14"/>
      <c r="CEY897" s="14"/>
      <c r="CEZ897" s="14"/>
      <c r="CFA897" s="14"/>
      <c r="CFB897" s="14"/>
      <c r="CFC897" s="14"/>
      <c r="CFD897" s="14"/>
      <c r="CFE897" s="14"/>
      <c r="CFF897" s="14"/>
      <c r="CFG897" s="14"/>
      <c r="CFH897" s="14"/>
      <c r="CFI897" s="14"/>
      <c r="CFJ897" s="14"/>
      <c r="CFK897" s="14"/>
      <c r="CFL897" s="14"/>
      <c r="CFM897" s="14"/>
      <c r="CFN897" s="14"/>
      <c r="CFO897" s="14"/>
      <c r="CFP897" s="14"/>
      <c r="CFQ897" s="14"/>
      <c r="CFR897" s="14"/>
      <c r="CFS897" s="14"/>
      <c r="CFT897" s="14"/>
      <c r="CFU897" s="14"/>
      <c r="CFV897" s="14"/>
      <c r="CFW897" s="14"/>
      <c r="CFX897" s="14"/>
      <c r="CFY897" s="14"/>
      <c r="CFZ897" s="14"/>
      <c r="CGA897" s="14"/>
      <c r="CGB897" s="14"/>
      <c r="CGC897" s="14"/>
      <c r="CGD897" s="14"/>
      <c r="CGE897" s="14"/>
      <c r="CGF897" s="14"/>
      <c r="CGG897" s="14"/>
      <c r="CGH897" s="14"/>
      <c r="CGI897" s="14"/>
      <c r="CGJ897" s="14"/>
      <c r="CGK897" s="14"/>
      <c r="CGL897" s="14"/>
      <c r="CGM897" s="14"/>
      <c r="CGN897" s="14"/>
      <c r="CGO897" s="14"/>
      <c r="CGP897" s="14"/>
      <c r="CGQ897" s="14"/>
      <c r="CGR897" s="14"/>
      <c r="CGS897" s="14"/>
      <c r="CGT897" s="14"/>
      <c r="CGU897" s="14"/>
      <c r="CGV897" s="14"/>
      <c r="CGW897" s="14"/>
      <c r="CGX897" s="14"/>
      <c r="CGY897" s="14"/>
      <c r="CGZ897" s="14"/>
      <c r="CHA897" s="14"/>
      <c r="CHB897" s="14"/>
      <c r="CHC897" s="14"/>
      <c r="CHD897" s="14"/>
      <c r="CHE897" s="14"/>
      <c r="CHF897" s="14"/>
      <c r="CHG897" s="14"/>
      <c r="CHH897" s="14"/>
      <c r="CHI897" s="14"/>
      <c r="CHJ897" s="14"/>
      <c r="CHK897" s="14"/>
      <c r="CHL897" s="14"/>
      <c r="CHM897" s="14"/>
      <c r="CHN897" s="14"/>
      <c r="CHO897" s="14"/>
      <c r="CHP897" s="14"/>
      <c r="CHQ897" s="14"/>
      <c r="CHR897" s="14"/>
      <c r="CHS897" s="14"/>
      <c r="CHT897" s="14"/>
      <c r="CHU897" s="14"/>
      <c r="CHV897" s="14"/>
      <c r="CHW897" s="14"/>
      <c r="CHX897" s="14"/>
      <c r="CHY897" s="14"/>
      <c r="CHZ897" s="14"/>
      <c r="CIA897" s="14"/>
      <c r="CIB897" s="14"/>
      <c r="CIC897" s="14"/>
      <c r="CID897" s="14"/>
      <c r="CIE897" s="14"/>
      <c r="CIF897" s="14"/>
      <c r="CIG897" s="14"/>
      <c r="CIH897" s="14"/>
      <c r="CII897" s="14"/>
      <c r="CIJ897" s="14"/>
      <c r="CIK897" s="14"/>
      <c r="CIL897" s="14"/>
      <c r="CIM897" s="14"/>
      <c r="CIN897" s="14"/>
      <c r="CIO897" s="14"/>
      <c r="CIP897" s="14"/>
      <c r="CIQ897" s="14"/>
      <c r="CIR897" s="14"/>
      <c r="CIS897" s="14"/>
      <c r="CIT897" s="14"/>
      <c r="CIU897" s="14"/>
      <c r="CIV897" s="14"/>
      <c r="CIW897" s="14"/>
      <c r="CIX897" s="14"/>
      <c r="CIY897" s="14"/>
      <c r="CIZ897" s="14"/>
      <c r="CJA897" s="14"/>
      <c r="CJB897" s="14"/>
      <c r="CJC897" s="14"/>
      <c r="CJD897" s="14"/>
      <c r="CJE897" s="14"/>
      <c r="CJF897" s="14"/>
      <c r="CJG897" s="14"/>
      <c r="CJH897" s="14"/>
      <c r="CJI897" s="14"/>
      <c r="CJJ897" s="14"/>
      <c r="CJK897" s="14"/>
      <c r="CJL897" s="14"/>
      <c r="CJM897" s="14"/>
      <c r="CJN897" s="14"/>
      <c r="CJO897" s="14"/>
      <c r="CJP897" s="14"/>
      <c r="CJQ897" s="14"/>
      <c r="CJR897" s="14"/>
      <c r="CJS897" s="14"/>
      <c r="CJT897" s="14"/>
      <c r="CJU897" s="14"/>
      <c r="CJV897" s="14"/>
      <c r="CJW897" s="14"/>
      <c r="CJX897" s="14"/>
      <c r="CJY897" s="14"/>
      <c r="CJZ897" s="14"/>
      <c r="CKA897" s="14"/>
      <c r="CKB897" s="14"/>
      <c r="CKC897" s="14"/>
      <c r="CKD897" s="14"/>
      <c r="CKE897" s="14"/>
      <c r="CKF897" s="14"/>
      <c r="CKG897" s="14"/>
      <c r="CKH897" s="14"/>
      <c r="CKI897" s="14"/>
      <c r="CKJ897" s="14"/>
      <c r="CKK897" s="14"/>
      <c r="CKL897" s="14"/>
      <c r="CKM897" s="14"/>
      <c r="CKN897" s="14"/>
      <c r="CKO897" s="14"/>
      <c r="CKP897" s="14"/>
      <c r="CKQ897" s="14"/>
      <c r="CKR897" s="14"/>
      <c r="CKS897" s="14"/>
      <c r="CKT897" s="14"/>
      <c r="CKU897" s="14"/>
      <c r="CKV897" s="14"/>
      <c r="CKW897" s="14"/>
      <c r="CKX897" s="14"/>
      <c r="CKY897" s="14"/>
      <c r="CKZ897" s="14"/>
      <c r="CLA897" s="14"/>
      <c r="CLB897" s="14"/>
      <c r="CLC897" s="14"/>
      <c r="CLD897" s="14"/>
      <c r="CLE897" s="14"/>
      <c r="CLF897" s="14"/>
      <c r="CLG897" s="14"/>
      <c r="CLH897" s="14"/>
      <c r="CLI897" s="14"/>
      <c r="CLJ897" s="14"/>
      <c r="CLK897" s="14"/>
      <c r="CLL897" s="14"/>
      <c r="CLM897" s="14"/>
      <c r="CLN897" s="14"/>
      <c r="CLO897" s="14"/>
      <c r="CLP897" s="14"/>
      <c r="CLQ897" s="14"/>
      <c r="CLR897" s="14"/>
      <c r="CLS897" s="14"/>
      <c r="CLT897" s="14"/>
      <c r="CLU897" s="14"/>
      <c r="CLV897" s="14"/>
      <c r="CLW897" s="14"/>
      <c r="CLX897" s="14"/>
      <c r="CLY897" s="14"/>
      <c r="CLZ897" s="14"/>
      <c r="CMA897" s="14"/>
      <c r="CMB897" s="14"/>
      <c r="CMC897" s="14"/>
      <c r="CMD897" s="14"/>
      <c r="CME897" s="14"/>
      <c r="CMF897" s="14"/>
      <c r="CMG897" s="14"/>
      <c r="CMH897" s="14"/>
      <c r="CMI897" s="14"/>
      <c r="CMJ897" s="14"/>
      <c r="CMK897" s="14"/>
      <c r="CML897" s="14"/>
      <c r="CMM897" s="14"/>
      <c r="CMN897" s="14"/>
      <c r="CMO897" s="14"/>
      <c r="CMP897" s="14"/>
      <c r="CMQ897" s="14"/>
      <c r="CMR897" s="14"/>
      <c r="CMS897" s="14"/>
      <c r="CMT897" s="14"/>
      <c r="CMU897" s="14"/>
      <c r="CMV897" s="14"/>
      <c r="CMW897" s="14"/>
      <c r="CMX897" s="14"/>
      <c r="CMY897" s="14"/>
      <c r="CMZ897" s="14"/>
      <c r="CNA897" s="14"/>
      <c r="CNB897" s="14"/>
      <c r="CNC897" s="14"/>
      <c r="CND897" s="14"/>
      <c r="CNE897" s="14"/>
      <c r="CNF897" s="14"/>
      <c r="CNG897" s="14"/>
      <c r="CNH897" s="14"/>
      <c r="CNI897" s="14"/>
      <c r="CNJ897" s="14"/>
      <c r="CNK897" s="14"/>
      <c r="CNL897" s="14"/>
      <c r="CNM897" s="14"/>
      <c r="CNN897" s="14"/>
      <c r="CNO897" s="14"/>
      <c r="CNP897" s="14"/>
      <c r="CNQ897" s="14"/>
      <c r="CNR897" s="14"/>
      <c r="CNS897" s="14"/>
      <c r="CNT897" s="14"/>
      <c r="CNU897" s="14"/>
      <c r="CNV897" s="14"/>
      <c r="CNW897" s="14"/>
      <c r="CNX897" s="14"/>
      <c r="CNY897" s="14"/>
      <c r="CNZ897" s="14"/>
      <c r="COA897" s="14"/>
      <c r="COB897" s="14"/>
      <c r="COC897" s="14"/>
      <c r="COD897" s="14"/>
      <c r="COE897" s="14"/>
      <c r="COF897" s="14"/>
      <c r="COG897" s="14"/>
      <c r="COH897" s="14"/>
      <c r="COI897" s="14"/>
      <c r="COJ897" s="14"/>
      <c r="COK897" s="14"/>
      <c r="COL897" s="14"/>
      <c r="COM897" s="14"/>
      <c r="CON897" s="14"/>
      <c r="COO897" s="14"/>
      <c r="COP897" s="14"/>
      <c r="COQ897" s="14"/>
      <c r="COR897" s="14"/>
      <c r="COS897" s="14"/>
      <c r="COT897" s="14"/>
      <c r="COU897" s="14"/>
      <c r="COV897" s="14"/>
      <c r="COW897" s="14"/>
      <c r="COX897" s="14"/>
      <c r="COY897" s="14"/>
      <c r="COZ897" s="14"/>
      <c r="CPA897" s="14"/>
      <c r="CPB897" s="14"/>
      <c r="CPC897" s="14"/>
      <c r="CPD897" s="14"/>
      <c r="CPE897" s="14"/>
      <c r="CPF897" s="14"/>
      <c r="CPG897" s="14"/>
      <c r="CPH897" s="14"/>
      <c r="CPI897" s="14"/>
      <c r="CPJ897" s="14"/>
      <c r="CPK897" s="14"/>
      <c r="CPL897" s="14"/>
      <c r="CPM897" s="14"/>
      <c r="CPN897" s="14"/>
      <c r="CPO897" s="14"/>
      <c r="CPP897" s="14"/>
      <c r="CPQ897" s="14"/>
      <c r="CPR897" s="14"/>
      <c r="CPS897" s="14"/>
      <c r="CPT897" s="14"/>
      <c r="CPU897" s="14"/>
      <c r="CPV897" s="14"/>
      <c r="CPW897" s="14"/>
      <c r="CPX897" s="14"/>
      <c r="CPY897" s="14"/>
      <c r="CPZ897" s="14"/>
      <c r="CQA897" s="14"/>
      <c r="CQB897" s="14"/>
      <c r="CQC897" s="14"/>
      <c r="CQD897" s="14"/>
      <c r="CQE897" s="14"/>
      <c r="CQF897" s="14"/>
      <c r="CQG897" s="14"/>
      <c r="CQH897" s="14"/>
      <c r="CQI897" s="14"/>
      <c r="CQJ897" s="14"/>
      <c r="CQK897" s="14"/>
      <c r="CQL897" s="14"/>
      <c r="CQM897" s="14"/>
      <c r="CQN897" s="14"/>
      <c r="CQO897" s="14"/>
      <c r="CQP897" s="14"/>
      <c r="CQQ897" s="14"/>
      <c r="CQR897" s="14"/>
      <c r="CQS897" s="14"/>
      <c r="CQT897" s="14"/>
      <c r="CQU897" s="14"/>
      <c r="CQV897" s="14"/>
      <c r="CQW897" s="14"/>
      <c r="CQX897" s="14"/>
      <c r="CQY897" s="14"/>
      <c r="CQZ897" s="14"/>
      <c r="CRA897" s="14"/>
      <c r="CRB897" s="14"/>
      <c r="CRC897" s="14"/>
      <c r="CRD897" s="14"/>
      <c r="CRE897" s="14"/>
      <c r="CRF897" s="14"/>
      <c r="CRG897" s="14"/>
      <c r="CRH897" s="14"/>
      <c r="CRI897" s="14"/>
      <c r="CRJ897" s="14"/>
      <c r="CRK897" s="14"/>
      <c r="CRL897" s="14"/>
      <c r="CRM897" s="14"/>
      <c r="CRN897" s="14"/>
      <c r="CRO897" s="14"/>
      <c r="CRP897" s="14"/>
      <c r="CRQ897" s="14"/>
      <c r="CRR897" s="14"/>
      <c r="CRS897" s="14"/>
      <c r="CRT897" s="14"/>
      <c r="CRU897" s="14"/>
      <c r="CRV897" s="14"/>
      <c r="CRW897" s="14"/>
      <c r="CRX897" s="14"/>
      <c r="CRY897" s="14"/>
      <c r="CRZ897" s="14"/>
      <c r="CSA897" s="14"/>
      <c r="CSB897" s="14"/>
      <c r="CSC897" s="14"/>
      <c r="CSD897" s="14"/>
      <c r="CSE897" s="14"/>
      <c r="CSF897" s="14"/>
      <c r="CSG897" s="14"/>
      <c r="CSH897" s="14"/>
      <c r="CSI897" s="14"/>
      <c r="CSJ897" s="14"/>
      <c r="CSK897" s="14"/>
      <c r="CSL897" s="14"/>
      <c r="CSM897" s="14"/>
      <c r="CSN897" s="14"/>
      <c r="CSO897" s="14"/>
      <c r="CSP897" s="14"/>
      <c r="CSQ897" s="14"/>
      <c r="CSR897" s="14"/>
      <c r="CSS897" s="14"/>
      <c r="CST897" s="14"/>
      <c r="CSU897" s="14"/>
      <c r="CSV897" s="14"/>
      <c r="CSW897" s="14"/>
      <c r="CSX897" s="14"/>
      <c r="CSY897" s="14"/>
      <c r="CSZ897" s="14"/>
      <c r="CTA897" s="14"/>
      <c r="CTB897" s="14"/>
      <c r="CTC897" s="14"/>
      <c r="CTD897" s="14"/>
      <c r="CTE897" s="14"/>
      <c r="CTF897" s="14"/>
      <c r="CTG897" s="14"/>
      <c r="CTH897" s="14"/>
      <c r="CTI897" s="14"/>
      <c r="CTJ897" s="14"/>
      <c r="CTK897" s="14"/>
      <c r="CTL897" s="14"/>
      <c r="CTM897" s="14"/>
      <c r="CTN897" s="14"/>
      <c r="CTO897" s="14"/>
      <c r="CTP897" s="14"/>
      <c r="CTQ897" s="14"/>
      <c r="CTR897" s="14"/>
      <c r="CTS897" s="14"/>
      <c r="CTT897" s="14"/>
      <c r="CTU897" s="14"/>
      <c r="CTV897" s="14"/>
      <c r="CTW897" s="14"/>
      <c r="CTX897" s="14"/>
      <c r="CTY897" s="14"/>
      <c r="CTZ897" s="14"/>
      <c r="CUA897" s="14"/>
      <c r="CUB897" s="14"/>
      <c r="CUC897" s="14"/>
      <c r="CUD897" s="14"/>
      <c r="CUE897" s="14"/>
      <c r="CUF897" s="14"/>
      <c r="CUG897" s="14"/>
      <c r="CUH897" s="14"/>
      <c r="CUI897" s="14"/>
      <c r="CUJ897" s="14"/>
      <c r="CUK897" s="14"/>
      <c r="CUL897" s="14"/>
      <c r="CUM897" s="14"/>
      <c r="CUN897" s="14"/>
      <c r="CUO897" s="14"/>
      <c r="CUP897" s="14"/>
      <c r="CUQ897" s="14"/>
      <c r="CUR897" s="14"/>
      <c r="CUS897" s="14"/>
      <c r="CUT897" s="14"/>
      <c r="CUU897" s="14"/>
      <c r="CUV897" s="14"/>
      <c r="CUW897" s="14"/>
      <c r="CUX897" s="14"/>
      <c r="CUY897" s="14"/>
      <c r="CUZ897" s="14"/>
      <c r="CVA897" s="14"/>
      <c r="CVB897" s="14"/>
      <c r="CVC897" s="14"/>
      <c r="CVD897" s="14"/>
      <c r="CVE897" s="14"/>
      <c r="CVF897" s="14"/>
      <c r="CVG897" s="14"/>
      <c r="CVH897" s="14"/>
      <c r="CVI897" s="14"/>
      <c r="CVJ897" s="14"/>
      <c r="CVK897" s="14"/>
      <c r="CVL897" s="14"/>
      <c r="CVM897" s="14"/>
      <c r="CVN897" s="14"/>
      <c r="CVO897" s="14"/>
      <c r="CVP897" s="14"/>
      <c r="CVQ897" s="14"/>
      <c r="CVR897" s="14"/>
      <c r="CVS897" s="14"/>
      <c r="CVT897" s="14"/>
      <c r="CVU897" s="14"/>
      <c r="CVV897" s="14"/>
      <c r="CVW897" s="14"/>
      <c r="CVX897" s="14"/>
      <c r="CVY897" s="14"/>
      <c r="CVZ897" s="14"/>
      <c r="CWA897" s="14"/>
      <c r="CWB897" s="14"/>
      <c r="CWC897" s="14"/>
      <c r="CWD897" s="14"/>
      <c r="CWE897" s="14"/>
      <c r="CWF897" s="14"/>
      <c r="CWG897" s="14"/>
      <c r="CWH897" s="14"/>
      <c r="CWI897" s="14"/>
      <c r="CWJ897" s="14"/>
      <c r="CWK897" s="14"/>
      <c r="CWL897" s="14"/>
      <c r="CWM897" s="14"/>
      <c r="CWN897" s="14"/>
      <c r="CWO897" s="14"/>
      <c r="CWP897" s="14"/>
      <c r="CWQ897" s="14"/>
      <c r="CWR897" s="14"/>
      <c r="CWS897" s="14"/>
      <c r="CWT897" s="14"/>
      <c r="CWU897" s="14"/>
      <c r="CWV897" s="14"/>
      <c r="CWW897" s="14"/>
      <c r="CWX897" s="14"/>
      <c r="CWY897" s="14"/>
      <c r="CWZ897" s="14"/>
      <c r="CXA897" s="14"/>
      <c r="CXB897" s="14"/>
      <c r="CXC897" s="14"/>
      <c r="CXD897" s="14"/>
      <c r="CXE897" s="14"/>
      <c r="CXF897" s="14"/>
      <c r="CXG897" s="14"/>
      <c r="CXH897" s="14"/>
      <c r="CXI897" s="14"/>
      <c r="CXJ897" s="14"/>
      <c r="CXK897" s="14"/>
      <c r="CXL897" s="14"/>
      <c r="CXM897" s="14"/>
      <c r="CXN897" s="14"/>
      <c r="CXO897" s="14"/>
      <c r="CXP897" s="14"/>
      <c r="CXQ897" s="14"/>
      <c r="CXR897" s="14"/>
      <c r="CXS897" s="14"/>
      <c r="CXT897" s="14"/>
      <c r="CXU897" s="14"/>
      <c r="CXV897" s="14"/>
      <c r="CXW897" s="14"/>
      <c r="CXX897" s="14"/>
      <c r="CXY897" s="14"/>
      <c r="CXZ897" s="14"/>
      <c r="CYA897" s="14"/>
      <c r="CYB897" s="14"/>
      <c r="CYC897" s="14"/>
      <c r="CYD897" s="14"/>
      <c r="CYE897" s="14"/>
      <c r="CYF897" s="14"/>
      <c r="CYG897" s="14"/>
      <c r="CYH897" s="14"/>
      <c r="CYI897" s="14"/>
      <c r="CYJ897" s="14"/>
      <c r="CYK897" s="14"/>
      <c r="CYL897" s="14"/>
      <c r="CYM897" s="14"/>
      <c r="CYN897" s="14"/>
      <c r="CYO897" s="14"/>
      <c r="CYP897" s="14"/>
      <c r="CYQ897" s="14"/>
      <c r="CYR897" s="14"/>
      <c r="CYS897" s="14"/>
      <c r="CYT897" s="14"/>
      <c r="CYU897" s="14"/>
      <c r="CYV897" s="14"/>
      <c r="CYW897" s="14"/>
      <c r="CYX897" s="14"/>
      <c r="CYY897" s="14"/>
      <c r="CYZ897" s="14"/>
      <c r="CZA897" s="14"/>
      <c r="CZB897" s="14"/>
      <c r="CZC897" s="14"/>
      <c r="CZD897" s="14"/>
      <c r="CZE897" s="14"/>
      <c r="CZF897" s="14"/>
      <c r="CZG897" s="14"/>
      <c r="CZH897" s="14"/>
      <c r="CZI897" s="14"/>
      <c r="CZJ897" s="14"/>
      <c r="CZK897" s="14"/>
      <c r="CZL897" s="14"/>
      <c r="CZM897" s="14"/>
      <c r="CZN897" s="14"/>
      <c r="CZO897" s="14"/>
      <c r="CZP897" s="14"/>
      <c r="CZQ897" s="14"/>
      <c r="CZR897" s="14"/>
      <c r="CZS897" s="14"/>
      <c r="CZT897" s="14"/>
      <c r="CZU897" s="14"/>
      <c r="CZV897" s="14"/>
      <c r="CZW897" s="14"/>
      <c r="CZX897" s="14"/>
      <c r="CZY897" s="14"/>
      <c r="CZZ897" s="14"/>
      <c r="DAA897" s="14"/>
      <c r="DAB897" s="14"/>
      <c r="DAC897" s="14"/>
      <c r="DAD897" s="14"/>
      <c r="DAE897" s="14"/>
      <c r="DAF897" s="14"/>
      <c r="DAG897" s="14"/>
      <c r="DAH897" s="14"/>
      <c r="DAI897" s="14"/>
      <c r="DAJ897" s="14"/>
      <c r="DAK897" s="14"/>
      <c r="DAL897" s="14"/>
      <c r="DAM897" s="14"/>
      <c r="DAN897" s="14"/>
      <c r="DAO897" s="14"/>
      <c r="DAP897" s="14"/>
      <c r="DAQ897" s="14"/>
      <c r="DAR897" s="14"/>
      <c r="DAS897" s="14"/>
      <c r="DAT897" s="14"/>
      <c r="DAU897" s="14"/>
      <c r="DAV897" s="14"/>
      <c r="DAW897" s="14"/>
      <c r="DAX897" s="14"/>
      <c r="DAY897" s="14"/>
      <c r="DAZ897" s="14"/>
      <c r="DBA897" s="14"/>
      <c r="DBB897" s="14"/>
      <c r="DBC897" s="14"/>
      <c r="DBD897" s="14"/>
      <c r="DBE897" s="14"/>
      <c r="DBF897" s="14"/>
      <c r="DBG897" s="14"/>
      <c r="DBH897" s="14"/>
      <c r="DBI897" s="14"/>
      <c r="DBJ897" s="14"/>
      <c r="DBK897" s="14"/>
      <c r="DBL897" s="14"/>
      <c r="DBM897" s="14"/>
      <c r="DBN897" s="14"/>
      <c r="DBO897" s="14"/>
      <c r="DBP897" s="14"/>
      <c r="DBQ897" s="14"/>
      <c r="DBR897" s="14"/>
      <c r="DBS897" s="14"/>
      <c r="DBT897" s="14"/>
      <c r="DBU897" s="14"/>
      <c r="DBV897" s="14"/>
      <c r="DBW897" s="14"/>
      <c r="DBX897" s="14"/>
      <c r="DBY897" s="14"/>
      <c r="DBZ897" s="14"/>
      <c r="DCA897" s="14"/>
      <c r="DCB897" s="14"/>
      <c r="DCC897" s="14"/>
      <c r="DCD897" s="14"/>
      <c r="DCE897" s="14"/>
      <c r="DCF897" s="14"/>
      <c r="DCG897" s="14"/>
      <c r="DCH897" s="14"/>
      <c r="DCI897" s="14"/>
      <c r="DCJ897" s="14"/>
      <c r="DCK897" s="14"/>
      <c r="DCL897" s="14"/>
      <c r="DCM897" s="14"/>
      <c r="DCN897" s="14"/>
      <c r="DCO897" s="14"/>
      <c r="DCP897" s="14"/>
      <c r="DCQ897" s="14"/>
      <c r="DCR897" s="14"/>
      <c r="DCS897" s="14"/>
      <c r="DCT897" s="14"/>
      <c r="DCU897" s="14"/>
      <c r="DCV897" s="14"/>
      <c r="DCW897" s="14"/>
      <c r="DCX897" s="14"/>
      <c r="DCY897" s="14"/>
      <c r="DCZ897" s="14"/>
      <c r="DDA897" s="14"/>
      <c r="DDB897" s="14"/>
      <c r="DDC897" s="14"/>
      <c r="DDD897" s="14"/>
      <c r="DDE897" s="14"/>
      <c r="DDF897" s="14"/>
      <c r="DDG897" s="14"/>
      <c r="DDH897" s="14"/>
      <c r="DDI897" s="14"/>
      <c r="DDJ897" s="14"/>
      <c r="DDK897" s="14"/>
      <c r="DDL897" s="14"/>
      <c r="DDM897" s="14"/>
      <c r="DDN897" s="14"/>
      <c r="DDO897" s="14"/>
      <c r="DDP897" s="14"/>
      <c r="DDQ897" s="14"/>
      <c r="DDR897" s="14"/>
      <c r="DDS897" s="14"/>
      <c r="DDT897" s="14"/>
      <c r="DDU897" s="14"/>
      <c r="DDV897" s="14"/>
      <c r="DDW897" s="14"/>
      <c r="DDX897" s="14"/>
      <c r="DDY897" s="14"/>
      <c r="DDZ897" s="14"/>
      <c r="DEA897" s="14"/>
      <c r="DEB897" s="14"/>
      <c r="DEC897" s="14"/>
      <c r="DED897" s="14"/>
      <c r="DEE897" s="14"/>
      <c r="DEF897" s="14"/>
      <c r="DEG897" s="14"/>
      <c r="DEH897" s="14"/>
      <c r="DEI897" s="14"/>
      <c r="DEJ897" s="14"/>
      <c r="DEK897" s="14"/>
      <c r="DEL897" s="14"/>
      <c r="DEM897" s="14"/>
      <c r="DEN897" s="14"/>
      <c r="DEO897" s="14"/>
      <c r="DEP897" s="14"/>
      <c r="DEQ897" s="14"/>
      <c r="DER897" s="14"/>
      <c r="DES897" s="14"/>
      <c r="DET897" s="14"/>
      <c r="DEU897" s="14"/>
      <c r="DEV897" s="14"/>
      <c r="DEW897" s="14"/>
      <c r="DEX897" s="14"/>
      <c r="DEY897" s="14"/>
      <c r="DEZ897" s="14"/>
      <c r="DFA897" s="14"/>
      <c r="DFB897" s="14"/>
      <c r="DFC897" s="14"/>
      <c r="DFD897" s="14"/>
      <c r="DFE897" s="14"/>
      <c r="DFF897" s="14"/>
      <c r="DFG897" s="14"/>
      <c r="DFH897" s="14"/>
      <c r="DFI897" s="14"/>
      <c r="DFJ897" s="14"/>
      <c r="DFK897" s="14"/>
      <c r="DFL897" s="14"/>
      <c r="DFM897" s="14"/>
      <c r="DFN897" s="14"/>
      <c r="DFO897" s="14"/>
      <c r="DFP897" s="14"/>
      <c r="DFQ897" s="14"/>
      <c r="DFR897" s="14"/>
      <c r="DFS897" s="14"/>
      <c r="DFT897" s="14"/>
      <c r="DFU897" s="14"/>
      <c r="DFV897" s="14"/>
      <c r="DFW897" s="14"/>
      <c r="DFX897" s="14"/>
      <c r="DFY897" s="14"/>
      <c r="DFZ897" s="14"/>
      <c r="DGA897" s="14"/>
      <c r="DGB897" s="14"/>
      <c r="DGC897" s="14"/>
      <c r="DGD897" s="14"/>
      <c r="DGE897" s="14"/>
      <c r="DGF897" s="14"/>
      <c r="DGG897" s="14"/>
      <c r="DGH897" s="14"/>
      <c r="DGI897" s="14"/>
      <c r="DGJ897" s="14"/>
      <c r="DGK897" s="14"/>
      <c r="DGL897" s="14"/>
      <c r="DGM897" s="14"/>
      <c r="DGN897" s="14"/>
      <c r="DGO897" s="14"/>
      <c r="DGP897" s="14"/>
      <c r="DGQ897" s="14"/>
      <c r="DGR897" s="14"/>
      <c r="DGS897" s="14"/>
      <c r="DGT897" s="14"/>
      <c r="DGU897" s="14"/>
      <c r="DGV897" s="14"/>
      <c r="DGW897" s="14"/>
      <c r="DGX897" s="14"/>
      <c r="DGY897" s="14"/>
      <c r="DGZ897" s="14"/>
      <c r="DHA897" s="14"/>
      <c r="DHB897" s="14"/>
      <c r="DHC897" s="14"/>
      <c r="DHD897" s="14"/>
      <c r="DHE897" s="14"/>
      <c r="DHF897" s="14"/>
      <c r="DHG897" s="14"/>
      <c r="DHH897" s="14"/>
      <c r="DHI897" s="14"/>
      <c r="DHJ897" s="14"/>
      <c r="DHK897" s="14"/>
      <c r="DHL897" s="14"/>
      <c r="DHM897" s="14"/>
      <c r="DHN897" s="14"/>
      <c r="DHO897" s="14"/>
      <c r="DHP897" s="14"/>
      <c r="DHQ897" s="14"/>
      <c r="DHR897" s="14"/>
      <c r="DHS897" s="14"/>
      <c r="DHT897" s="14"/>
      <c r="DHU897" s="14"/>
      <c r="DHV897" s="14"/>
      <c r="DHW897" s="14"/>
      <c r="DHX897" s="14"/>
      <c r="DHY897" s="14"/>
      <c r="DHZ897" s="14"/>
      <c r="DIA897" s="14"/>
      <c r="DIB897" s="14"/>
      <c r="DIC897" s="14"/>
      <c r="DID897" s="14"/>
      <c r="DIE897" s="14"/>
      <c r="DIF897" s="14"/>
      <c r="DIG897" s="14"/>
      <c r="DIH897" s="14"/>
      <c r="DII897" s="14"/>
      <c r="DIJ897" s="14"/>
      <c r="DIK897" s="14"/>
      <c r="DIL897" s="14"/>
      <c r="DIM897" s="14"/>
      <c r="DIN897" s="14"/>
      <c r="DIO897" s="14"/>
      <c r="DIP897" s="14"/>
      <c r="DIQ897" s="14"/>
      <c r="DIR897" s="14"/>
      <c r="DIS897" s="14"/>
      <c r="DIT897" s="14"/>
      <c r="DIU897" s="14"/>
      <c r="DIV897" s="14"/>
      <c r="DIW897" s="14"/>
      <c r="DIX897" s="14"/>
      <c r="DIY897" s="14"/>
      <c r="DIZ897" s="14"/>
      <c r="DJA897" s="14"/>
      <c r="DJB897" s="14"/>
      <c r="DJC897" s="14"/>
      <c r="DJD897" s="14"/>
      <c r="DJE897" s="14"/>
      <c r="DJF897" s="14"/>
      <c r="DJG897" s="14"/>
      <c r="DJH897" s="14"/>
      <c r="DJI897" s="14"/>
      <c r="DJJ897" s="14"/>
      <c r="DJK897" s="14"/>
      <c r="DJL897" s="14"/>
      <c r="DJM897" s="14"/>
      <c r="DJN897" s="14"/>
      <c r="DJO897" s="14"/>
      <c r="DJP897" s="14"/>
      <c r="DJQ897" s="14"/>
      <c r="DJR897" s="14"/>
      <c r="DJS897" s="14"/>
      <c r="DJT897" s="14"/>
      <c r="DJU897" s="14"/>
      <c r="DJV897" s="14"/>
      <c r="DJW897" s="14"/>
      <c r="DJX897" s="14"/>
      <c r="DJY897" s="14"/>
      <c r="DJZ897" s="14"/>
      <c r="DKA897" s="14"/>
      <c r="DKB897" s="14"/>
      <c r="DKC897" s="14"/>
      <c r="DKD897" s="14"/>
      <c r="DKE897" s="14"/>
      <c r="DKF897" s="14"/>
      <c r="DKG897" s="14"/>
      <c r="DKH897" s="14"/>
      <c r="DKI897" s="14"/>
      <c r="DKJ897" s="14"/>
      <c r="DKK897" s="14"/>
      <c r="DKL897" s="14"/>
      <c r="DKM897" s="14"/>
      <c r="DKN897" s="14"/>
      <c r="DKO897" s="14"/>
      <c r="DKP897" s="14"/>
      <c r="DKQ897" s="14"/>
      <c r="DKR897" s="14"/>
      <c r="DKS897" s="14"/>
      <c r="DKT897" s="14"/>
      <c r="DKU897" s="14"/>
      <c r="DKV897" s="14"/>
      <c r="DKW897" s="14"/>
      <c r="DKX897" s="14"/>
      <c r="DKY897" s="14"/>
      <c r="DKZ897" s="14"/>
      <c r="DLA897" s="14"/>
      <c r="DLB897" s="14"/>
      <c r="DLC897" s="14"/>
      <c r="DLD897" s="14"/>
      <c r="DLE897" s="14"/>
      <c r="DLF897" s="14"/>
      <c r="DLG897" s="14"/>
      <c r="DLH897" s="14"/>
      <c r="DLI897" s="14"/>
      <c r="DLJ897" s="14"/>
      <c r="DLK897" s="14"/>
      <c r="DLL897" s="14"/>
      <c r="DLM897" s="14"/>
      <c r="DLN897" s="14"/>
      <c r="DLO897" s="14"/>
      <c r="DLP897" s="14"/>
      <c r="DLQ897" s="14"/>
      <c r="DLR897" s="14"/>
      <c r="DLS897" s="14"/>
      <c r="DLT897" s="14"/>
      <c r="DLU897" s="14"/>
      <c r="DLV897" s="14"/>
      <c r="DLW897" s="14"/>
      <c r="DLX897" s="14"/>
      <c r="DLY897" s="14"/>
      <c r="DLZ897" s="14"/>
      <c r="DMA897" s="14"/>
      <c r="DMB897" s="14"/>
      <c r="DMC897" s="14"/>
      <c r="DMD897" s="14"/>
      <c r="DME897" s="14"/>
      <c r="DMF897" s="14"/>
      <c r="DMG897" s="14"/>
      <c r="DMH897" s="14"/>
      <c r="DMI897" s="14"/>
      <c r="DMJ897" s="14"/>
      <c r="DMK897" s="14"/>
      <c r="DML897" s="14"/>
      <c r="DMM897" s="14"/>
      <c r="DMN897" s="14"/>
      <c r="DMO897" s="14"/>
      <c r="DMP897" s="14"/>
      <c r="DMQ897" s="14"/>
      <c r="DMR897" s="14"/>
      <c r="DMS897" s="14"/>
      <c r="DMT897" s="14"/>
      <c r="DMU897" s="14"/>
      <c r="DMV897" s="14"/>
      <c r="DMW897" s="14"/>
      <c r="DMX897" s="14"/>
      <c r="DMY897" s="14"/>
      <c r="DMZ897" s="14"/>
      <c r="DNA897" s="14"/>
      <c r="DNB897" s="14"/>
      <c r="DNC897" s="14"/>
      <c r="DND897" s="14"/>
      <c r="DNE897" s="14"/>
      <c r="DNF897" s="14"/>
      <c r="DNG897" s="14"/>
      <c r="DNH897" s="14"/>
      <c r="DNI897" s="14"/>
      <c r="DNJ897" s="14"/>
      <c r="DNK897" s="14"/>
      <c r="DNL897" s="14"/>
      <c r="DNM897" s="14"/>
      <c r="DNN897" s="14"/>
      <c r="DNO897" s="14"/>
      <c r="DNP897" s="14"/>
      <c r="DNQ897" s="14"/>
      <c r="DNR897" s="14"/>
      <c r="DNS897" s="14"/>
      <c r="DNT897" s="14"/>
      <c r="DNU897" s="14"/>
      <c r="DNV897" s="14"/>
      <c r="DNW897" s="14"/>
      <c r="DNX897" s="14"/>
      <c r="DNY897" s="14"/>
      <c r="DNZ897" s="14"/>
      <c r="DOA897" s="14"/>
      <c r="DOB897" s="14"/>
      <c r="DOC897" s="14"/>
      <c r="DOD897" s="14"/>
      <c r="DOE897" s="14"/>
      <c r="DOF897" s="14"/>
      <c r="DOG897" s="14"/>
      <c r="DOH897" s="14"/>
      <c r="DOI897" s="14"/>
      <c r="DOJ897" s="14"/>
      <c r="DOK897" s="14"/>
      <c r="DOL897" s="14"/>
      <c r="DOM897" s="14"/>
      <c r="DON897" s="14"/>
      <c r="DOO897" s="14"/>
      <c r="DOP897" s="14"/>
      <c r="DOQ897" s="14"/>
      <c r="DOR897" s="14"/>
      <c r="DOS897" s="14"/>
      <c r="DOT897" s="14"/>
      <c r="DOU897" s="14"/>
      <c r="DOV897" s="14"/>
      <c r="DOW897" s="14"/>
      <c r="DOX897" s="14"/>
      <c r="DOY897" s="14"/>
      <c r="DOZ897" s="14"/>
      <c r="DPA897" s="14"/>
      <c r="DPB897" s="14"/>
      <c r="DPC897" s="14"/>
      <c r="DPD897" s="14"/>
      <c r="DPE897" s="14"/>
      <c r="DPF897" s="14"/>
      <c r="DPG897" s="14"/>
      <c r="DPH897" s="14"/>
      <c r="DPI897" s="14"/>
      <c r="DPJ897" s="14"/>
      <c r="DPK897" s="14"/>
      <c r="DPL897" s="14"/>
      <c r="DPM897" s="14"/>
      <c r="DPN897" s="14"/>
      <c r="DPO897" s="14"/>
      <c r="DPP897" s="14"/>
      <c r="DPQ897" s="14"/>
      <c r="DPR897" s="14"/>
      <c r="DPS897" s="14"/>
      <c r="DPT897" s="14"/>
      <c r="DPU897" s="14"/>
      <c r="DPV897" s="14"/>
      <c r="DPW897" s="14"/>
      <c r="DPX897" s="14"/>
      <c r="DPY897" s="14"/>
      <c r="DPZ897" s="14"/>
      <c r="DQA897" s="14"/>
      <c r="DQB897" s="14"/>
      <c r="DQC897" s="14"/>
      <c r="DQD897" s="14"/>
      <c r="DQE897" s="14"/>
      <c r="DQF897" s="14"/>
      <c r="DQG897" s="14"/>
      <c r="DQH897" s="14"/>
      <c r="DQI897" s="14"/>
      <c r="DQJ897" s="14"/>
      <c r="DQK897" s="14"/>
      <c r="DQL897" s="14"/>
      <c r="DQM897" s="14"/>
      <c r="DQN897" s="14"/>
      <c r="DQO897" s="14"/>
      <c r="DQP897" s="14"/>
      <c r="DQQ897" s="14"/>
      <c r="DQR897" s="14"/>
      <c r="DQS897" s="14"/>
      <c r="DQT897" s="14"/>
      <c r="DQU897" s="14"/>
      <c r="DQV897" s="14"/>
      <c r="DQW897" s="14"/>
      <c r="DQX897" s="14"/>
      <c r="DQY897" s="14"/>
      <c r="DQZ897" s="14"/>
      <c r="DRA897" s="14"/>
      <c r="DRB897" s="14"/>
      <c r="DRC897" s="14"/>
      <c r="DRD897" s="14"/>
      <c r="DRE897" s="14"/>
      <c r="DRF897" s="14"/>
      <c r="DRG897" s="14"/>
      <c r="DRH897" s="14"/>
      <c r="DRI897" s="14"/>
      <c r="DRJ897" s="14"/>
      <c r="DRK897" s="14"/>
      <c r="DRL897" s="14"/>
      <c r="DRM897" s="14"/>
      <c r="DRN897" s="14"/>
      <c r="DRO897" s="14"/>
      <c r="DRP897" s="14"/>
      <c r="DRQ897" s="14"/>
      <c r="DRR897" s="14"/>
      <c r="DRS897" s="14"/>
      <c r="DRT897" s="14"/>
      <c r="DRU897" s="14"/>
      <c r="DRV897" s="14"/>
      <c r="DRW897" s="14"/>
      <c r="DRX897" s="14"/>
      <c r="DRY897" s="14"/>
      <c r="DRZ897" s="14"/>
      <c r="DSA897" s="14"/>
      <c r="DSB897" s="14"/>
      <c r="DSC897" s="14"/>
      <c r="DSD897" s="14"/>
      <c r="DSE897" s="14"/>
      <c r="DSF897" s="14"/>
      <c r="DSG897" s="14"/>
      <c r="DSH897" s="14"/>
      <c r="DSI897" s="14"/>
      <c r="DSJ897" s="14"/>
      <c r="DSK897" s="14"/>
      <c r="DSL897" s="14"/>
      <c r="DSM897" s="14"/>
      <c r="DSN897" s="14"/>
      <c r="DSO897" s="14"/>
      <c r="DSP897" s="14"/>
      <c r="DSQ897" s="14"/>
      <c r="DSR897" s="14"/>
      <c r="DSS897" s="14"/>
      <c r="DST897" s="14"/>
      <c r="DSU897" s="14"/>
      <c r="DSV897" s="14"/>
      <c r="DSW897" s="14"/>
      <c r="DSX897" s="14"/>
      <c r="DSY897" s="14"/>
      <c r="DSZ897" s="14"/>
      <c r="DTA897" s="14"/>
      <c r="DTB897" s="14"/>
      <c r="DTC897" s="14"/>
      <c r="DTD897" s="14"/>
      <c r="DTE897" s="14"/>
      <c r="DTF897" s="14"/>
      <c r="DTG897" s="14"/>
      <c r="DTH897" s="14"/>
      <c r="DTI897" s="14"/>
      <c r="DTJ897" s="14"/>
      <c r="DTK897" s="14"/>
      <c r="DTL897" s="14"/>
      <c r="DTM897" s="14"/>
      <c r="DTN897" s="14"/>
      <c r="DTO897" s="14"/>
      <c r="DTP897" s="14"/>
      <c r="DTQ897" s="14"/>
      <c r="DTR897" s="14"/>
      <c r="DTS897" s="14"/>
      <c r="DTT897" s="14"/>
      <c r="DTU897" s="14"/>
      <c r="DTV897" s="14"/>
      <c r="DTW897" s="14"/>
      <c r="DTX897" s="14"/>
      <c r="DTY897" s="14"/>
      <c r="DTZ897" s="14"/>
      <c r="DUA897" s="14"/>
      <c r="DUB897" s="14"/>
      <c r="DUC897" s="14"/>
      <c r="DUD897" s="14"/>
      <c r="DUE897" s="14"/>
      <c r="DUF897" s="14"/>
      <c r="DUG897" s="14"/>
      <c r="DUH897" s="14"/>
      <c r="DUI897" s="14"/>
      <c r="DUJ897" s="14"/>
      <c r="DUK897" s="14"/>
      <c r="DUL897" s="14"/>
      <c r="DUM897" s="14"/>
      <c r="DUN897" s="14"/>
      <c r="DUO897" s="14"/>
      <c r="DUP897" s="14"/>
      <c r="DUQ897" s="14"/>
      <c r="DUR897" s="14"/>
      <c r="DUS897" s="14"/>
      <c r="DUT897" s="14"/>
      <c r="DUU897" s="14"/>
      <c r="DUV897" s="14"/>
      <c r="DUW897" s="14"/>
      <c r="DUX897" s="14"/>
      <c r="DUY897" s="14"/>
      <c r="DUZ897" s="14"/>
      <c r="DVA897" s="14"/>
      <c r="DVB897" s="14"/>
      <c r="DVC897" s="14"/>
      <c r="DVD897" s="14"/>
      <c r="DVE897" s="14"/>
      <c r="DVF897" s="14"/>
      <c r="DVG897" s="14"/>
      <c r="DVH897" s="14"/>
      <c r="DVI897" s="14"/>
      <c r="DVJ897" s="14"/>
      <c r="DVK897" s="14"/>
      <c r="DVL897" s="14"/>
      <c r="DVM897" s="14"/>
      <c r="DVN897" s="14"/>
      <c r="DVO897" s="14"/>
      <c r="DVP897" s="14"/>
      <c r="DVQ897" s="14"/>
      <c r="DVR897" s="14"/>
      <c r="DVS897" s="14"/>
      <c r="DVT897" s="14"/>
      <c r="DVU897" s="14"/>
      <c r="DVV897" s="14"/>
      <c r="DVW897" s="14"/>
      <c r="DVX897" s="14"/>
      <c r="DVY897" s="14"/>
      <c r="DVZ897" s="14"/>
      <c r="DWA897" s="14"/>
      <c r="DWB897" s="14"/>
      <c r="DWC897" s="14"/>
      <c r="DWD897" s="14"/>
      <c r="DWE897" s="14"/>
      <c r="DWF897" s="14"/>
      <c r="DWG897" s="14"/>
      <c r="DWH897" s="14"/>
      <c r="DWI897" s="14"/>
      <c r="DWJ897" s="14"/>
      <c r="DWK897" s="14"/>
      <c r="DWL897" s="14"/>
      <c r="DWM897" s="14"/>
      <c r="DWN897" s="14"/>
      <c r="DWO897" s="14"/>
      <c r="DWP897" s="14"/>
      <c r="DWQ897" s="14"/>
      <c r="DWR897" s="14"/>
      <c r="DWS897" s="14"/>
      <c r="DWT897" s="14"/>
      <c r="DWU897" s="14"/>
      <c r="DWV897" s="14"/>
      <c r="DWW897" s="14"/>
      <c r="DWX897" s="14"/>
      <c r="DWY897" s="14"/>
      <c r="DWZ897" s="14"/>
      <c r="DXA897" s="14"/>
      <c r="DXB897" s="14"/>
      <c r="DXC897" s="14"/>
      <c r="DXD897" s="14"/>
      <c r="DXE897" s="14"/>
      <c r="DXF897" s="14"/>
      <c r="DXG897" s="14"/>
      <c r="DXH897" s="14"/>
      <c r="DXI897" s="14"/>
      <c r="DXJ897" s="14"/>
      <c r="DXK897" s="14"/>
      <c r="DXL897" s="14"/>
      <c r="DXM897" s="14"/>
      <c r="DXN897" s="14"/>
      <c r="DXO897" s="14"/>
      <c r="DXP897" s="14"/>
      <c r="DXQ897" s="14"/>
      <c r="DXR897" s="14"/>
      <c r="DXS897" s="14"/>
      <c r="DXT897" s="14"/>
      <c r="DXU897" s="14"/>
      <c r="DXV897" s="14"/>
      <c r="DXW897" s="14"/>
      <c r="DXX897" s="14"/>
      <c r="DXY897" s="14"/>
      <c r="DXZ897" s="14"/>
      <c r="DYA897" s="14"/>
      <c r="DYB897" s="14"/>
      <c r="DYC897" s="14"/>
      <c r="DYD897" s="14"/>
      <c r="DYE897" s="14"/>
      <c r="DYF897" s="14"/>
      <c r="DYG897" s="14"/>
      <c r="DYH897" s="14"/>
      <c r="DYI897" s="14"/>
      <c r="DYJ897" s="14"/>
      <c r="DYK897" s="14"/>
      <c r="DYL897" s="14"/>
      <c r="DYM897" s="14"/>
      <c r="DYN897" s="14"/>
      <c r="DYO897" s="14"/>
      <c r="DYP897" s="14"/>
      <c r="DYQ897" s="14"/>
      <c r="DYR897" s="14"/>
      <c r="DYS897" s="14"/>
      <c r="DYT897" s="14"/>
      <c r="DYU897" s="14"/>
      <c r="DYV897" s="14"/>
      <c r="DYW897" s="14"/>
      <c r="DYX897" s="14"/>
      <c r="DYY897" s="14"/>
      <c r="DYZ897" s="14"/>
      <c r="DZA897" s="14"/>
      <c r="DZB897" s="14"/>
      <c r="DZC897" s="14"/>
      <c r="DZD897" s="14"/>
      <c r="DZE897" s="14"/>
      <c r="DZF897" s="14"/>
      <c r="DZG897" s="14"/>
      <c r="DZH897" s="14"/>
      <c r="DZI897" s="14"/>
      <c r="DZJ897" s="14"/>
      <c r="DZK897" s="14"/>
      <c r="DZL897" s="14"/>
      <c r="DZM897" s="14"/>
      <c r="DZN897" s="14"/>
      <c r="DZO897" s="14"/>
      <c r="DZP897" s="14"/>
      <c r="DZQ897" s="14"/>
      <c r="DZR897" s="14"/>
      <c r="DZS897" s="14"/>
      <c r="DZT897" s="14"/>
      <c r="DZU897" s="14"/>
      <c r="DZV897" s="14"/>
      <c r="DZW897" s="14"/>
      <c r="DZX897" s="14"/>
      <c r="DZY897" s="14"/>
      <c r="DZZ897" s="14"/>
      <c r="EAA897" s="14"/>
      <c r="EAB897" s="14"/>
      <c r="EAC897" s="14"/>
      <c r="EAD897" s="14"/>
      <c r="EAE897" s="14"/>
      <c r="EAF897" s="14"/>
      <c r="EAG897" s="14"/>
      <c r="EAH897" s="14"/>
      <c r="EAI897" s="14"/>
      <c r="EAJ897" s="14"/>
      <c r="EAK897" s="14"/>
      <c r="EAL897" s="14"/>
      <c r="EAM897" s="14"/>
      <c r="EAN897" s="14"/>
      <c r="EAO897" s="14"/>
      <c r="EAP897" s="14"/>
      <c r="EAQ897" s="14"/>
      <c r="EAR897" s="14"/>
      <c r="EAS897" s="14"/>
      <c r="EAT897" s="14"/>
      <c r="EAU897" s="14"/>
      <c r="EAV897" s="14"/>
      <c r="EAW897" s="14"/>
      <c r="EAX897" s="14"/>
      <c r="EAY897" s="14"/>
      <c r="EAZ897" s="14"/>
      <c r="EBA897" s="14"/>
      <c r="EBB897" s="14"/>
      <c r="EBC897" s="14"/>
      <c r="EBD897" s="14"/>
      <c r="EBE897" s="14"/>
      <c r="EBF897" s="14"/>
      <c r="EBG897" s="14"/>
      <c r="EBH897" s="14"/>
      <c r="EBI897" s="14"/>
      <c r="EBJ897" s="14"/>
      <c r="EBK897" s="14"/>
      <c r="EBL897" s="14"/>
      <c r="EBM897" s="14"/>
      <c r="EBN897" s="14"/>
      <c r="EBO897" s="14"/>
      <c r="EBP897" s="14"/>
      <c r="EBQ897" s="14"/>
      <c r="EBR897" s="14"/>
      <c r="EBS897" s="14"/>
      <c r="EBT897" s="14"/>
      <c r="EBU897" s="14"/>
      <c r="EBV897" s="14"/>
      <c r="EBW897" s="14"/>
      <c r="EBX897" s="14"/>
      <c r="EBY897" s="14"/>
      <c r="EBZ897" s="14"/>
      <c r="ECA897" s="14"/>
      <c r="ECB897" s="14"/>
      <c r="ECC897" s="14"/>
      <c r="ECD897" s="14"/>
      <c r="ECE897" s="14"/>
      <c r="ECF897" s="14"/>
      <c r="ECG897" s="14"/>
      <c r="ECH897" s="14"/>
      <c r="ECI897" s="14"/>
      <c r="ECJ897" s="14"/>
      <c r="ECK897" s="14"/>
      <c r="ECL897" s="14"/>
      <c r="ECM897" s="14"/>
      <c r="ECN897" s="14"/>
      <c r="ECO897" s="14"/>
      <c r="ECP897" s="14"/>
      <c r="ECQ897" s="14"/>
      <c r="ECR897" s="14"/>
      <c r="ECS897" s="14"/>
      <c r="ECT897" s="14"/>
      <c r="ECU897" s="14"/>
      <c r="ECV897" s="14"/>
      <c r="ECW897" s="14"/>
      <c r="ECX897" s="14"/>
      <c r="ECY897" s="14"/>
      <c r="ECZ897" s="14"/>
      <c r="EDA897" s="14"/>
      <c r="EDB897" s="14"/>
      <c r="EDC897" s="14"/>
      <c r="EDD897" s="14"/>
      <c r="EDE897" s="14"/>
      <c r="EDF897" s="14"/>
      <c r="EDG897" s="14"/>
      <c r="EDH897" s="14"/>
      <c r="EDI897" s="14"/>
      <c r="EDJ897" s="14"/>
      <c r="EDK897" s="14"/>
      <c r="EDL897" s="14"/>
      <c r="EDM897" s="14"/>
      <c r="EDN897" s="14"/>
      <c r="EDO897" s="14"/>
      <c r="EDP897" s="14"/>
      <c r="EDQ897" s="14"/>
      <c r="EDR897" s="14"/>
      <c r="EDS897" s="14"/>
      <c r="EDT897" s="14"/>
      <c r="EDU897" s="14"/>
      <c r="EDV897" s="14"/>
      <c r="EDW897" s="14"/>
      <c r="EDX897" s="14"/>
      <c r="EDY897" s="14"/>
      <c r="EDZ897" s="14"/>
      <c r="EEA897" s="14"/>
      <c r="EEB897" s="14"/>
      <c r="EEC897" s="14"/>
      <c r="EED897" s="14"/>
      <c r="EEE897" s="14"/>
      <c r="EEF897" s="14"/>
      <c r="EEG897" s="14"/>
      <c r="EEH897" s="14"/>
      <c r="EEI897" s="14"/>
      <c r="EEJ897" s="14"/>
      <c r="EEK897" s="14"/>
      <c r="EEL897" s="14"/>
      <c r="EEM897" s="14"/>
      <c r="EEN897" s="14"/>
      <c r="EEO897" s="14"/>
      <c r="EEP897" s="14"/>
      <c r="EEQ897" s="14"/>
      <c r="EER897" s="14"/>
      <c r="EES897" s="14"/>
      <c r="EET897" s="14"/>
      <c r="EEU897" s="14"/>
      <c r="EEV897" s="14"/>
      <c r="EEW897" s="14"/>
      <c r="EEX897" s="14"/>
      <c r="EEY897" s="14"/>
      <c r="EEZ897" s="14"/>
      <c r="EFA897" s="14"/>
      <c r="EFB897" s="14"/>
      <c r="EFC897" s="14"/>
      <c r="EFD897" s="14"/>
      <c r="EFE897" s="14"/>
      <c r="EFF897" s="14"/>
      <c r="EFG897" s="14"/>
      <c r="EFH897" s="14"/>
      <c r="EFI897" s="14"/>
      <c r="EFJ897" s="14"/>
      <c r="EFK897" s="14"/>
      <c r="EFL897" s="14"/>
      <c r="EFM897" s="14"/>
      <c r="EFN897" s="14"/>
      <c r="EFO897" s="14"/>
      <c r="EFP897" s="14"/>
      <c r="EFQ897" s="14"/>
      <c r="EFR897" s="14"/>
      <c r="EFS897" s="14"/>
      <c r="EFT897" s="14"/>
      <c r="EFU897" s="14"/>
      <c r="EFV897" s="14"/>
      <c r="EFW897" s="14"/>
      <c r="EFX897" s="14"/>
      <c r="EFY897" s="14"/>
      <c r="EFZ897" s="14"/>
      <c r="EGA897" s="14"/>
      <c r="EGB897" s="14"/>
      <c r="EGC897" s="14"/>
      <c r="EGD897" s="14"/>
      <c r="EGE897" s="14"/>
      <c r="EGF897" s="14"/>
      <c r="EGG897" s="14"/>
      <c r="EGH897" s="14"/>
      <c r="EGI897" s="14"/>
      <c r="EGJ897" s="14"/>
      <c r="EGK897" s="14"/>
      <c r="EGL897" s="14"/>
      <c r="EGM897" s="14"/>
      <c r="EGN897" s="14"/>
      <c r="EGO897" s="14"/>
      <c r="EGP897" s="14"/>
      <c r="EGQ897" s="14"/>
      <c r="EGR897" s="14"/>
      <c r="EGS897" s="14"/>
      <c r="EGT897" s="14"/>
      <c r="EGU897" s="14"/>
      <c r="EGV897" s="14"/>
      <c r="EGW897" s="14"/>
      <c r="EGX897" s="14"/>
      <c r="EGY897" s="14"/>
      <c r="EGZ897" s="14"/>
      <c r="EHA897" s="14"/>
      <c r="EHB897" s="14"/>
      <c r="EHC897" s="14"/>
      <c r="EHD897" s="14"/>
      <c r="EHE897" s="14"/>
      <c r="EHF897" s="14"/>
      <c r="EHG897" s="14"/>
      <c r="EHH897" s="14"/>
      <c r="EHI897" s="14"/>
      <c r="EHJ897" s="14"/>
      <c r="EHK897" s="14"/>
      <c r="EHL897" s="14"/>
      <c r="EHM897" s="14"/>
      <c r="EHN897" s="14"/>
      <c r="EHO897" s="14"/>
      <c r="EHP897" s="14"/>
      <c r="EHQ897" s="14"/>
      <c r="EHR897" s="14"/>
      <c r="EHS897" s="14"/>
      <c r="EHT897" s="14"/>
      <c r="EHU897" s="14"/>
      <c r="EHV897" s="14"/>
      <c r="EHW897" s="14"/>
      <c r="EHX897" s="14"/>
      <c r="EHY897" s="14"/>
      <c r="EHZ897" s="14"/>
      <c r="EIA897" s="14"/>
      <c r="EIB897" s="14"/>
      <c r="EIC897" s="14"/>
      <c r="EID897" s="14"/>
      <c r="EIE897" s="14"/>
      <c r="EIF897" s="14"/>
      <c r="EIG897" s="14"/>
      <c r="EIH897" s="14"/>
      <c r="EII897" s="14"/>
      <c r="EIJ897" s="14"/>
      <c r="EIK897" s="14"/>
      <c r="EIL897" s="14"/>
      <c r="EIM897" s="14"/>
      <c r="EIN897" s="14"/>
      <c r="EIO897" s="14"/>
      <c r="EIP897" s="14"/>
      <c r="EIQ897" s="14"/>
      <c r="EIR897" s="14"/>
      <c r="EIS897" s="14"/>
      <c r="EIT897" s="14"/>
      <c r="EIU897" s="14"/>
      <c r="EIV897" s="14"/>
      <c r="EIW897" s="14"/>
      <c r="EIX897" s="14"/>
      <c r="EIY897" s="14"/>
      <c r="EIZ897" s="14"/>
      <c r="EJA897" s="14"/>
      <c r="EJB897" s="14"/>
      <c r="EJC897" s="14"/>
      <c r="EJD897" s="14"/>
      <c r="EJE897" s="14"/>
      <c r="EJF897" s="14"/>
      <c r="EJG897" s="14"/>
      <c r="EJH897" s="14"/>
      <c r="EJI897" s="14"/>
      <c r="EJJ897" s="14"/>
      <c r="EJK897" s="14"/>
      <c r="EJL897" s="14"/>
      <c r="EJM897" s="14"/>
      <c r="EJN897" s="14"/>
      <c r="EJO897" s="14"/>
      <c r="EJP897" s="14"/>
      <c r="EJQ897" s="14"/>
      <c r="EJR897" s="14"/>
      <c r="EJS897" s="14"/>
      <c r="EJT897" s="14"/>
      <c r="EJU897" s="14"/>
      <c r="EJV897" s="14"/>
      <c r="EJW897" s="14"/>
      <c r="EJX897" s="14"/>
      <c r="EJY897" s="14"/>
      <c r="EJZ897" s="14"/>
      <c r="EKA897" s="14"/>
      <c r="EKB897" s="14"/>
      <c r="EKC897" s="14"/>
      <c r="EKD897" s="14"/>
      <c r="EKE897" s="14"/>
      <c r="EKF897" s="14"/>
      <c r="EKG897" s="14"/>
      <c r="EKH897" s="14"/>
      <c r="EKI897" s="14"/>
      <c r="EKJ897" s="14"/>
      <c r="EKK897" s="14"/>
      <c r="EKL897" s="14"/>
      <c r="EKM897" s="14"/>
      <c r="EKN897" s="14"/>
      <c r="EKO897" s="14"/>
      <c r="EKP897" s="14"/>
      <c r="EKQ897" s="14"/>
      <c r="EKR897" s="14"/>
      <c r="EKS897" s="14"/>
      <c r="EKT897" s="14"/>
      <c r="EKU897" s="14"/>
      <c r="EKV897" s="14"/>
      <c r="EKW897" s="14"/>
      <c r="EKX897" s="14"/>
      <c r="EKY897" s="14"/>
      <c r="EKZ897" s="14"/>
      <c r="ELA897" s="14"/>
      <c r="ELB897" s="14"/>
      <c r="ELC897" s="14"/>
      <c r="ELD897" s="14"/>
      <c r="ELE897" s="14"/>
      <c r="ELF897" s="14"/>
      <c r="ELG897" s="14"/>
      <c r="ELH897" s="14"/>
      <c r="ELI897" s="14"/>
      <c r="ELJ897" s="14"/>
      <c r="ELK897" s="14"/>
      <c r="ELL897" s="14"/>
      <c r="ELM897" s="14"/>
      <c r="ELN897" s="14"/>
      <c r="ELO897" s="14"/>
      <c r="ELP897" s="14"/>
      <c r="ELQ897" s="14"/>
      <c r="ELR897" s="14"/>
      <c r="ELS897" s="14"/>
      <c r="ELT897" s="14"/>
      <c r="ELU897" s="14"/>
      <c r="ELV897" s="14"/>
      <c r="ELW897" s="14"/>
      <c r="ELX897" s="14"/>
      <c r="ELY897" s="14"/>
      <c r="ELZ897" s="14"/>
      <c r="EMA897" s="14"/>
      <c r="EMB897" s="14"/>
      <c r="EMC897" s="14"/>
      <c r="EMD897" s="14"/>
      <c r="EME897" s="14"/>
      <c r="EMF897" s="14"/>
      <c r="EMG897" s="14"/>
      <c r="EMH897" s="14"/>
      <c r="EMI897" s="14"/>
      <c r="EMJ897" s="14"/>
      <c r="EMK897" s="14"/>
      <c r="EML897" s="14"/>
      <c r="EMM897" s="14"/>
      <c r="EMN897" s="14"/>
      <c r="EMO897" s="14"/>
      <c r="EMP897" s="14"/>
      <c r="EMQ897" s="14"/>
      <c r="EMR897" s="14"/>
      <c r="EMS897" s="14"/>
      <c r="EMT897" s="14"/>
      <c r="EMU897" s="14"/>
      <c r="EMV897" s="14"/>
      <c r="EMW897" s="14"/>
      <c r="EMX897" s="14"/>
      <c r="EMY897" s="14"/>
      <c r="EMZ897" s="14"/>
      <c r="ENA897" s="14"/>
      <c r="ENB897" s="14"/>
      <c r="ENC897" s="14"/>
      <c r="END897" s="14"/>
      <c r="ENE897" s="14"/>
      <c r="ENF897" s="14"/>
      <c r="ENG897" s="14"/>
      <c r="ENH897" s="14"/>
      <c r="ENI897" s="14"/>
      <c r="ENJ897" s="14"/>
      <c r="ENK897" s="14"/>
      <c r="ENL897" s="14"/>
      <c r="ENM897" s="14"/>
      <c r="ENN897" s="14"/>
      <c r="ENO897" s="14"/>
      <c r="ENP897" s="14"/>
      <c r="ENQ897" s="14"/>
      <c r="ENR897" s="14"/>
      <c r="ENS897" s="14"/>
      <c r="ENT897" s="14"/>
      <c r="ENU897" s="14"/>
      <c r="ENV897" s="14"/>
      <c r="ENW897" s="14"/>
      <c r="ENX897" s="14"/>
      <c r="ENY897" s="14"/>
      <c r="ENZ897" s="14"/>
      <c r="EOA897" s="14"/>
      <c r="EOB897" s="14"/>
      <c r="EOC897" s="14"/>
      <c r="EOD897" s="14"/>
      <c r="EOE897" s="14"/>
      <c r="EOF897" s="14"/>
      <c r="EOG897" s="14"/>
      <c r="EOH897" s="14"/>
      <c r="EOI897" s="14"/>
      <c r="EOJ897" s="14"/>
      <c r="EOK897" s="14"/>
      <c r="EOL897" s="14"/>
      <c r="EOM897" s="14"/>
      <c r="EON897" s="14"/>
      <c r="EOO897" s="14"/>
      <c r="EOP897" s="14"/>
      <c r="EOQ897" s="14"/>
      <c r="EOR897" s="14"/>
      <c r="EOS897" s="14"/>
      <c r="EOT897" s="14"/>
      <c r="EOU897" s="14"/>
      <c r="EOV897" s="14"/>
      <c r="EOW897" s="14"/>
      <c r="EOX897" s="14"/>
      <c r="EOY897" s="14"/>
      <c r="EOZ897" s="14"/>
      <c r="EPA897" s="14"/>
      <c r="EPB897" s="14"/>
      <c r="EPC897" s="14"/>
      <c r="EPD897" s="14"/>
      <c r="EPE897" s="14"/>
      <c r="EPF897" s="14"/>
      <c r="EPG897" s="14"/>
      <c r="EPH897" s="14"/>
      <c r="EPI897" s="14"/>
      <c r="EPJ897" s="14"/>
      <c r="EPK897" s="14"/>
      <c r="EPL897" s="14"/>
      <c r="EPM897" s="14"/>
      <c r="EPN897" s="14"/>
      <c r="EPO897" s="14"/>
      <c r="EPP897" s="14"/>
      <c r="EPQ897" s="14"/>
      <c r="EPR897" s="14"/>
      <c r="EPS897" s="14"/>
      <c r="EPT897" s="14"/>
      <c r="EPU897" s="14"/>
      <c r="EPV897" s="14"/>
      <c r="EPW897" s="14"/>
      <c r="EPX897" s="14"/>
      <c r="EPY897" s="14"/>
      <c r="EPZ897" s="14"/>
      <c r="EQA897" s="14"/>
      <c r="EQB897" s="14"/>
      <c r="EQC897" s="14"/>
      <c r="EQD897" s="14"/>
      <c r="EQE897" s="14"/>
      <c r="EQF897" s="14"/>
      <c r="EQG897" s="14"/>
      <c r="EQH897" s="14"/>
      <c r="EQI897" s="14"/>
      <c r="EQJ897" s="14"/>
      <c r="EQK897" s="14"/>
      <c r="EQL897" s="14"/>
      <c r="EQM897" s="14"/>
      <c r="EQN897" s="14"/>
      <c r="EQO897" s="14"/>
      <c r="EQP897" s="14"/>
      <c r="EQQ897" s="14"/>
      <c r="EQR897" s="14"/>
      <c r="EQS897" s="14"/>
      <c r="EQT897" s="14"/>
      <c r="EQU897" s="14"/>
      <c r="EQV897" s="14"/>
      <c r="EQW897" s="14"/>
      <c r="EQX897" s="14"/>
      <c r="EQY897" s="14"/>
      <c r="EQZ897" s="14"/>
      <c r="ERA897" s="14"/>
      <c r="ERB897" s="14"/>
      <c r="ERC897" s="14"/>
      <c r="ERD897" s="14"/>
      <c r="ERE897" s="14"/>
      <c r="ERF897" s="14"/>
      <c r="ERG897" s="14"/>
      <c r="ERH897" s="14"/>
      <c r="ERI897" s="14"/>
      <c r="ERJ897" s="14"/>
      <c r="ERK897" s="14"/>
      <c r="ERL897" s="14"/>
      <c r="ERM897" s="14"/>
      <c r="ERN897" s="14"/>
      <c r="ERO897" s="14"/>
      <c r="ERP897" s="14"/>
      <c r="ERQ897" s="14"/>
      <c r="ERR897" s="14"/>
      <c r="ERS897" s="14"/>
      <c r="ERT897" s="14"/>
      <c r="ERU897" s="14"/>
      <c r="ERV897" s="14"/>
      <c r="ERW897" s="14"/>
      <c r="ERX897" s="14"/>
      <c r="ERY897" s="14"/>
      <c r="ERZ897" s="14"/>
      <c r="ESA897" s="14"/>
      <c r="ESB897" s="14"/>
      <c r="ESC897" s="14"/>
      <c r="ESD897" s="14"/>
      <c r="ESE897" s="14"/>
      <c r="ESF897" s="14"/>
      <c r="ESG897" s="14"/>
      <c r="ESH897" s="14"/>
      <c r="ESI897" s="14"/>
      <c r="ESJ897" s="14"/>
      <c r="ESK897" s="14"/>
      <c r="ESL897" s="14"/>
      <c r="ESM897" s="14"/>
      <c r="ESN897" s="14"/>
      <c r="ESO897" s="14"/>
      <c r="ESP897" s="14"/>
      <c r="ESQ897" s="14"/>
      <c r="ESR897" s="14"/>
      <c r="ESS897" s="14"/>
      <c r="EST897" s="14"/>
      <c r="ESU897" s="14"/>
      <c r="ESV897" s="14"/>
      <c r="ESW897" s="14"/>
      <c r="ESX897" s="14"/>
      <c r="ESY897" s="14"/>
      <c r="ESZ897" s="14"/>
      <c r="ETA897" s="14"/>
      <c r="ETB897" s="14"/>
      <c r="ETC897" s="14"/>
      <c r="ETD897" s="14"/>
      <c r="ETE897" s="14"/>
      <c r="ETF897" s="14"/>
      <c r="ETG897" s="14"/>
      <c r="ETH897" s="14"/>
      <c r="ETI897" s="14"/>
      <c r="ETJ897" s="14"/>
      <c r="ETK897" s="14"/>
      <c r="ETL897" s="14"/>
      <c r="ETM897" s="14"/>
      <c r="ETN897" s="14"/>
      <c r="ETO897" s="14"/>
      <c r="ETP897" s="14"/>
      <c r="ETQ897" s="14"/>
      <c r="ETR897" s="14"/>
      <c r="ETS897" s="14"/>
      <c r="ETT897" s="14"/>
      <c r="ETU897" s="14"/>
      <c r="ETV897" s="14"/>
      <c r="ETW897" s="14"/>
      <c r="ETX897" s="14"/>
      <c r="ETY897" s="14"/>
      <c r="ETZ897" s="14"/>
      <c r="EUA897" s="14"/>
      <c r="EUB897" s="14"/>
      <c r="EUC897" s="14"/>
      <c r="EUD897" s="14"/>
      <c r="EUE897" s="14"/>
      <c r="EUF897" s="14"/>
      <c r="EUG897" s="14"/>
      <c r="EUH897" s="14"/>
      <c r="EUI897" s="14"/>
      <c r="EUJ897" s="14"/>
      <c r="EUK897" s="14"/>
      <c r="EUL897" s="14"/>
      <c r="EUM897" s="14"/>
      <c r="EUN897" s="14"/>
      <c r="EUO897" s="14"/>
      <c r="EUP897" s="14"/>
      <c r="EUQ897" s="14"/>
      <c r="EUR897" s="14"/>
      <c r="EUS897" s="14"/>
      <c r="EUT897" s="14"/>
      <c r="EUU897" s="14"/>
      <c r="EUV897" s="14"/>
      <c r="EUW897" s="14"/>
      <c r="EUX897" s="14"/>
      <c r="EUY897" s="14"/>
      <c r="EUZ897" s="14"/>
      <c r="EVA897" s="14"/>
      <c r="EVB897" s="14"/>
      <c r="EVC897" s="14"/>
      <c r="EVD897" s="14"/>
      <c r="EVE897" s="14"/>
      <c r="EVF897" s="14"/>
      <c r="EVG897" s="14"/>
      <c r="EVH897" s="14"/>
      <c r="EVI897" s="14"/>
      <c r="EVJ897" s="14"/>
      <c r="EVK897" s="14"/>
      <c r="EVL897" s="14"/>
      <c r="EVM897" s="14"/>
      <c r="EVN897" s="14"/>
      <c r="EVO897" s="14"/>
      <c r="EVP897" s="14"/>
      <c r="EVQ897" s="14"/>
      <c r="EVR897" s="14"/>
      <c r="EVS897" s="14"/>
      <c r="EVT897" s="14"/>
      <c r="EVU897" s="14"/>
      <c r="EVV897" s="14"/>
      <c r="EVW897" s="14"/>
      <c r="EVX897" s="14"/>
      <c r="EVY897" s="14"/>
      <c r="EVZ897" s="14"/>
      <c r="EWA897" s="14"/>
      <c r="EWB897" s="14"/>
      <c r="EWC897" s="14"/>
      <c r="EWD897" s="14"/>
      <c r="EWE897" s="14"/>
      <c r="EWF897" s="14"/>
      <c r="EWG897" s="14"/>
      <c r="EWH897" s="14"/>
      <c r="EWI897" s="14"/>
      <c r="EWJ897" s="14"/>
      <c r="EWK897" s="14"/>
      <c r="EWL897" s="14"/>
      <c r="EWM897" s="14"/>
      <c r="EWN897" s="14"/>
      <c r="EWO897" s="14"/>
      <c r="EWP897" s="14"/>
      <c r="EWQ897" s="14"/>
      <c r="EWR897" s="14"/>
      <c r="EWS897" s="14"/>
      <c r="EWT897" s="14"/>
      <c r="EWU897" s="14"/>
      <c r="EWV897" s="14"/>
      <c r="EWW897" s="14"/>
      <c r="EWX897" s="14"/>
      <c r="EWY897" s="14"/>
      <c r="EWZ897" s="14"/>
      <c r="EXA897" s="14"/>
      <c r="EXB897" s="14"/>
      <c r="EXC897" s="14"/>
      <c r="EXD897" s="14"/>
      <c r="EXE897" s="14"/>
      <c r="EXF897" s="14"/>
      <c r="EXG897" s="14"/>
      <c r="EXH897" s="14"/>
      <c r="EXI897" s="14"/>
      <c r="EXJ897" s="14"/>
      <c r="EXK897" s="14"/>
      <c r="EXL897" s="14"/>
      <c r="EXM897" s="14"/>
      <c r="EXN897" s="14"/>
      <c r="EXO897" s="14"/>
      <c r="EXP897" s="14"/>
      <c r="EXQ897" s="14"/>
      <c r="EXR897" s="14"/>
      <c r="EXS897" s="14"/>
      <c r="EXT897" s="14"/>
      <c r="EXU897" s="14"/>
      <c r="EXV897" s="14"/>
      <c r="EXW897" s="14"/>
      <c r="EXX897" s="14"/>
      <c r="EXY897" s="14"/>
      <c r="EXZ897" s="14"/>
      <c r="EYA897" s="14"/>
      <c r="EYB897" s="14"/>
      <c r="EYC897" s="14"/>
      <c r="EYD897" s="14"/>
      <c r="EYE897" s="14"/>
      <c r="EYF897" s="14"/>
      <c r="EYG897" s="14"/>
      <c r="EYH897" s="14"/>
      <c r="EYI897" s="14"/>
      <c r="EYJ897" s="14"/>
      <c r="EYK897" s="14"/>
      <c r="EYL897" s="14"/>
      <c r="EYM897" s="14"/>
      <c r="EYN897" s="14"/>
      <c r="EYO897" s="14"/>
      <c r="EYP897" s="14"/>
      <c r="EYQ897" s="14"/>
      <c r="EYR897" s="14"/>
      <c r="EYS897" s="14"/>
      <c r="EYT897" s="14"/>
      <c r="EYU897" s="14"/>
      <c r="EYV897" s="14"/>
      <c r="EYW897" s="14"/>
      <c r="EYX897" s="14"/>
      <c r="EYY897" s="14"/>
      <c r="EYZ897" s="14"/>
      <c r="EZA897" s="14"/>
      <c r="EZB897" s="14"/>
      <c r="EZC897" s="14"/>
      <c r="EZD897" s="14"/>
      <c r="EZE897" s="14"/>
      <c r="EZF897" s="14"/>
      <c r="EZG897" s="14"/>
      <c r="EZH897" s="14"/>
      <c r="EZI897" s="14"/>
      <c r="EZJ897" s="14"/>
      <c r="EZK897" s="14"/>
      <c r="EZL897" s="14"/>
      <c r="EZM897" s="14"/>
      <c r="EZN897" s="14"/>
      <c r="EZO897" s="14"/>
      <c r="EZP897" s="14"/>
      <c r="EZQ897" s="14"/>
      <c r="EZR897" s="14"/>
      <c r="EZS897" s="14"/>
      <c r="EZT897" s="14"/>
      <c r="EZU897" s="14"/>
      <c r="EZV897" s="14"/>
      <c r="EZW897" s="14"/>
      <c r="EZX897" s="14"/>
      <c r="EZY897" s="14"/>
      <c r="EZZ897" s="14"/>
      <c r="FAA897" s="14"/>
      <c r="FAB897" s="14"/>
      <c r="FAC897" s="14"/>
      <c r="FAD897" s="14"/>
      <c r="FAE897" s="14"/>
      <c r="FAF897" s="14"/>
      <c r="FAG897" s="14"/>
      <c r="FAH897" s="14"/>
      <c r="FAI897" s="14"/>
      <c r="FAJ897" s="14"/>
      <c r="FAK897" s="14"/>
      <c r="FAL897" s="14"/>
      <c r="FAM897" s="14"/>
      <c r="FAN897" s="14"/>
      <c r="FAO897" s="14"/>
      <c r="FAP897" s="14"/>
      <c r="FAQ897" s="14"/>
      <c r="FAR897" s="14"/>
      <c r="FAS897" s="14"/>
      <c r="FAT897" s="14"/>
      <c r="FAU897" s="14"/>
      <c r="FAV897" s="14"/>
      <c r="FAW897" s="14"/>
      <c r="FAX897" s="14"/>
      <c r="FAY897" s="14"/>
      <c r="FAZ897" s="14"/>
      <c r="FBA897" s="14"/>
      <c r="FBB897" s="14"/>
      <c r="FBC897" s="14"/>
      <c r="FBD897" s="14"/>
      <c r="FBE897" s="14"/>
      <c r="FBF897" s="14"/>
      <c r="FBG897" s="14"/>
      <c r="FBH897" s="14"/>
      <c r="FBI897" s="14"/>
      <c r="FBJ897" s="14"/>
      <c r="FBK897" s="14"/>
      <c r="FBL897" s="14"/>
      <c r="FBM897" s="14"/>
      <c r="FBN897" s="14"/>
      <c r="FBO897" s="14"/>
      <c r="FBP897" s="14"/>
      <c r="FBQ897" s="14"/>
      <c r="FBR897" s="14"/>
      <c r="FBS897" s="14"/>
      <c r="FBT897" s="14"/>
      <c r="FBU897" s="14"/>
      <c r="FBV897" s="14"/>
      <c r="FBW897" s="14"/>
      <c r="FBX897" s="14"/>
      <c r="FBY897" s="14"/>
      <c r="FBZ897" s="14"/>
      <c r="FCA897" s="14"/>
      <c r="FCB897" s="14"/>
      <c r="FCC897" s="14"/>
      <c r="FCD897" s="14"/>
      <c r="FCE897" s="14"/>
      <c r="FCF897" s="14"/>
      <c r="FCG897" s="14"/>
      <c r="FCH897" s="14"/>
      <c r="FCI897" s="14"/>
      <c r="FCJ897" s="14"/>
      <c r="FCK897" s="14"/>
      <c r="FCL897" s="14"/>
      <c r="FCM897" s="14"/>
      <c r="FCN897" s="14"/>
      <c r="FCO897" s="14"/>
      <c r="FCP897" s="14"/>
      <c r="FCQ897" s="14"/>
      <c r="FCR897" s="14"/>
      <c r="FCS897" s="14"/>
      <c r="FCT897" s="14"/>
      <c r="FCU897" s="14"/>
      <c r="FCV897" s="14"/>
      <c r="FCW897" s="14"/>
      <c r="FCX897" s="14"/>
      <c r="FCY897" s="14"/>
      <c r="FCZ897" s="14"/>
      <c r="FDA897" s="14"/>
      <c r="FDB897" s="14"/>
      <c r="FDC897" s="14"/>
      <c r="FDD897" s="14"/>
      <c r="FDE897" s="14"/>
      <c r="FDF897" s="14"/>
      <c r="FDG897" s="14"/>
      <c r="FDH897" s="14"/>
      <c r="FDI897" s="14"/>
      <c r="FDJ897" s="14"/>
      <c r="FDK897" s="14"/>
      <c r="FDL897" s="14"/>
      <c r="FDM897" s="14"/>
      <c r="FDN897" s="14"/>
      <c r="FDO897" s="14"/>
      <c r="FDP897" s="14"/>
      <c r="FDQ897" s="14"/>
      <c r="FDR897" s="14"/>
      <c r="FDS897" s="14"/>
      <c r="FDT897" s="14"/>
      <c r="FDU897" s="14"/>
      <c r="FDV897" s="14"/>
      <c r="FDW897" s="14"/>
      <c r="FDX897" s="14"/>
      <c r="FDY897" s="14"/>
      <c r="FDZ897" s="14"/>
      <c r="FEA897" s="14"/>
      <c r="FEB897" s="14"/>
      <c r="FEC897" s="14"/>
      <c r="FED897" s="14"/>
      <c r="FEE897" s="14"/>
      <c r="FEF897" s="14"/>
      <c r="FEG897" s="14"/>
      <c r="FEH897" s="14"/>
      <c r="FEI897" s="14"/>
      <c r="FEJ897" s="14"/>
      <c r="FEK897" s="14"/>
      <c r="FEL897" s="14"/>
      <c r="FEM897" s="14"/>
      <c r="FEN897" s="14"/>
      <c r="FEO897" s="14"/>
      <c r="FEP897" s="14"/>
      <c r="FEQ897" s="14"/>
      <c r="FER897" s="14"/>
      <c r="FES897" s="14"/>
      <c r="FET897" s="14"/>
      <c r="FEU897" s="14"/>
      <c r="FEV897" s="14"/>
      <c r="FEW897" s="14"/>
      <c r="FEX897" s="14"/>
      <c r="FEY897" s="14"/>
      <c r="FEZ897" s="14"/>
      <c r="FFA897" s="14"/>
      <c r="FFB897" s="14"/>
      <c r="FFC897" s="14"/>
      <c r="FFD897" s="14"/>
      <c r="FFE897" s="14"/>
      <c r="FFF897" s="14"/>
      <c r="FFG897" s="14"/>
      <c r="FFH897" s="14"/>
      <c r="FFI897" s="14"/>
      <c r="FFJ897" s="14"/>
      <c r="FFK897" s="14"/>
      <c r="FFL897" s="14"/>
      <c r="FFM897" s="14"/>
      <c r="FFN897" s="14"/>
      <c r="FFO897" s="14"/>
      <c r="FFP897" s="14"/>
      <c r="FFQ897" s="14"/>
      <c r="FFR897" s="14"/>
      <c r="FFS897" s="14"/>
      <c r="FFT897" s="14"/>
      <c r="FFU897" s="14"/>
      <c r="FFV897" s="14"/>
      <c r="FFW897" s="14"/>
      <c r="FFX897" s="14"/>
      <c r="FFY897" s="14"/>
      <c r="FFZ897" s="14"/>
      <c r="FGA897" s="14"/>
      <c r="FGB897" s="14"/>
      <c r="FGC897" s="14"/>
      <c r="FGD897" s="14"/>
      <c r="FGE897" s="14"/>
      <c r="FGF897" s="14"/>
      <c r="FGG897" s="14"/>
      <c r="FGH897" s="14"/>
      <c r="FGI897" s="14"/>
      <c r="FGJ897" s="14"/>
      <c r="FGK897" s="14"/>
      <c r="FGL897" s="14"/>
      <c r="FGM897" s="14"/>
      <c r="FGN897" s="14"/>
      <c r="FGO897" s="14"/>
      <c r="FGP897" s="14"/>
      <c r="FGQ897" s="14"/>
      <c r="FGR897" s="14"/>
      <c r="FGS897" s="14"/>
      <c r="FGT897" s="14"/>
      <c r="FGU897" s="14"/>
      <c r="FGV897" s="14"/>
      <c r="FGW897" s="14"/>
      <c r="FGX897" s="14"/>
      <c r="FGY897" s="14"/>
      <c r="FGZ897" s="14"/>
      <c r="FHA897" s="14"/>
      <c r="FHB897" s="14"/>
      <c r="FHC897" s="14"/>
      <c r="FHD897" s="14"/>
      <c r="FHE897" s="14"/>
      <c r="FHF897" s="14"/>
      <c r="FHG897" s="14"/>
      <c r="FHH897" s="14"/>
      <c r="FHI897" s="14"/>
      <c r="FHJ897" s="14"/>
      <c r="FHK897" s="14"/>
      <c r="FHL897" s="14"/>
      <c r="FHM897" s="14"/>
      <c r="FHN897" s="14"/>
      <c r="FHO897" s="14"/>
      <c r="FHP897" s="14"/>
      <c r="FHQ897" s="14"/>
      <c r="FHR897" s="14"/>
      <c r="FHS897" s="14"/>
      <c r="FHT897" s="14"/>
      <c r="FHU897" s="14"/>
      <c r="FHV897" s="14"/>
      <c r="FHW897" s="14"/>
      <c r="FHX897" s="14"/>
      <c r="FHY897" s="14"/>
      <c r="FHZ897" s="14"/>
      <c r="FIA897" s="14"/>
      <c r="FIB897" s="14"/>
      <c r="FIC897" s="14"/>
      <c r="FID897" s="14"/>
      <c r="FIE897" s="14"/>
      <c r="FIF897" s="14"/>
      <c r="FIG897" s="14"/>
      <c r="FIH897" s="14"/>
      <c r="FII897" s="14"/>
      <c r="FIJ897" s="14"/>
      <c r="FIK897" s="14"/>
      <c r="FIL897" s="14"/>
      <c r="FIM897" s="14"/>
      <c r="FIN897" s="14"/>
      <c r="FIO897" s="14"/>
      <c r="FIP897" s="14"/>
      <c r="FIQ897" s="14"/>
      <c r="FIR897" s="14"/>
      <c r="FIS897" s="14"/>
      <c r="FIT897" s="14"/>
      <c r="FIU897" s="14"/>
      <c r="FIV897" s="14"/>
      <c r="FIW897" s="14"/>
      <c r="FIX897" s="14"/>
      <c r="FIY897" s="14"/>
      <c r="FIZ897" s="14"/>
      <c r="FJA897" s="14"/>
      <c r="FJB897" s="14"/>
      <c r="FJC897" s="14"/>
      <c r="FJD897" s="14"/>
      <c r="FJE897" s="14"/>
      <c r="FJF897" s="14"/>
      <c r="FJG897" s="14"/>
      <c r="FJH897" s="14"/>
      <c r="FJI897" s="14"/>
      <c r="FJJ897" s="14"/>
      <c r="FJK897" s="14"/>
      <c r="FJL897" s="14"/>
      <c r="FJM897" s="14"/>
      <c r="FJN897" s="14"/>
      <c r="FJO897" s="14"/>
      <c r="FJP897" s="14"/>
      <c r="FJQ897" s="14"/>
      <c r="FJR897" s="14"/>
      <c r="FJS897" s="14"/>
      <c r="FJT897" s="14"/>
      <c r="FJU897" s="14"/>
      <c r="FJV897" s="14"/>
      <c r="FJW897" s="14"/>
      <c r="FJX897" s="14"/>
      <c r="FJY897" s="14"/>
      <c r="FJZ897" s="14"/>
      <c r="FKA897" s="14"/>
      <c r="FKB897" s="14"/>
      <c r="FKC897" s="14"/>
      <c r="FKD897" s="14"/>
      <c r="FKE897" s="14"/>
      <c r="FKF897" s="14"/>
      <c r="FKG897" s="14"/>
      <c r="FKH897" s="14"/>
      <c r="FKI897" s="14"/>
      <c r="FKJ897" s="14"/>
      <c r="FKK897" s="14"/>
      <c r="FKL897" s="14"/>
      <c r="FKM897" s="14"/>
      <c r="FKN897" s="14"/>
      <c r="FKO897" s="14"/>
      <c r="FKP897" s="14"/>
      <c r="FKQ897" s="14"/>
      <c r="FKR897" s="14"/>
      <c r="FKS897" s="14"/>
      <c r="FKT897" s="14"/>
      <c r="FKU897" s="14"/>
      <c r="FKV897" s="14"/>
      <c r="FKW897" s="14"/>
      <c r="FKX897" s="14"/>
      <c r="FKY897" s="14"/>
      <c r="FKZ897" s="14"/>
      <c r="FLA897" s="14"/>
      <c r="FLB897" s="14"/>
      <c r="FLC897" s="14"/>
      <c r="FLD897" s="14"/>
      <c r="FLE897" s="14"/>
      <c r="FLF897" s="14"/>
      <c r="FLG897" s="14"/>
      <c r="FLH897" s="14"/>
      <c r="FLI897" s="14"/>
      <c r="FLJ897" s="14"/>
      <c r="FLK897" s="14"/>
      <c r="FLL897" s="14"/>
      <c r="FLM897" s="14"/>
      <c r="FLN897" s="14"/>
      <c r="FLO897" s="14"/>
      <c r="FLP897" s="14"/>
      <c r="FLQ897" s="14"/>
      <c r="FLR897" s="14"/>
      <c r="FLS897" s="14"/>
      <c r="FLT897" s="14"/>
      <c r="FLU897" s="14"/>
      <c r="FLV897" s="14"/>
      <c r="FLW897" s="14"/>
      <c r="FLX897" s="14"/>
      <c r="FLY897" s="14"/>
      <c r="FLZ897" s="14"/>
      <c r="FMA897" s="14"/>
      <c r="FMB897" s="14"/>
      <c r="FMC897" s="14"/>
      <c r="FMD897" s="14"/>
      <c r="FME897" s="14"/>
      <c r="FMF897" s="14"/>
      <c r="FMG897" s="14"/>
      <c r="FMH897" s="14"/>
      <c r="FMI897" s="14"/>
      <c r="FMJ897" s="14"/>
      <c r="FMK897" s="14"/>
      <c r="FML897" s="14"/>
      <c r="FMM897" s="14"/>
      <c r="FMN897" s="14"/>
      <c r="FMO897" s="14"/>
      <c r="FMP897" s="14"/>
      <c r="FMQ897" s="14"/>
      <c r="FMR897" s="14"/>
      <c r="FMS897" s="14"/>
      <c r="FMT897" s="14"/>
      <c r="FMU897" s="14"/>
      <c r="FMV897" s="14"/>
      <c r="FMW897" s="14"/>
      <c r="FMX897" s="14"/>
      <c r="FMY897" s="14"/>
      <c r="FMZ897" s="14"/>
      <c r="FNA897" s="14"/>
      <c r="FNB897" s="14"/>
      <c r="FNC897" s="14"/>
      <c r="FND897" s="14"/>
      <c r="FNE897" s="14"/>
      <c r="FNF897" s="14"/>
      <c r="FNG897" s="14"/>
      <c r="FNH897" s="14"/>
      <c r="FNI897" s="14"/>
      <c r="FNJ897" s="14"/>
      <c r="FNK897" s="14"/>
      <c r="FNL897" s="14"/>
      <c r="FNM897" s="14"/>
      <c r="FNN897" s="14"/>
      <c r="FNO897" s="14"/>
      <c r="FNP897" s="14"/>
      <c r="FNQ897" s="14"/>
      <c r="FNR897" s="14"/>
      <c r="FNS897" s="14"/>
      <c r="FNT897" s="14"/>
      <c r="FNU897" s="14"/>
      <c r="FNV897" s="14"/>
      <c r="FNW897" s="14"/>
      <c r="FNX897" s="14"/>
      <c r="FNY897" s="14"/>
      <c r="FNZ897" s="14"/>
      <c r="FOA897" s="14"/>
      <c r="FOB897" s="14"/>
      <c r="FOC897" s="14"/>
      <c r="FOD897" s="14"/>
      <c r="FOE897" s="14"/>
      <c r="FOF897" s="14"/>
      <c r="FOG897" s="14"/>
      <c r="FOH897" s="14"/>
      <c r="FOI897" s="14"/>
      <c r="FOJ897" s="14"/>
      <c r="FOK897" s="14"/>
      <c r="FOL897" s="14"/>
      <c r="FOM897" s="14"/>
      <c r="FON897" s="14"/>
      <c r="FOO897" s="14"/>
      <c r="FOP897" s="14"/>
      <c r="FOQ897" s="14"/>
      <c r="FOR897" s="14"/>
      <c r="FOS897" s="14"/>
      <c r="FOT897" s="14"/>
      <c r="FOU897" s="14"/>
      <c r="FOV897" s="14"/>
      <c r="FOW897" s="14"/>
      <c r="FOX897" s="14"/>
      <c r="FOY897" s="14"/>
      <c r="FOZ897" s="14"/>
      <c r="FPA897" s="14"/>
      <c r="FPB897" s="14"/>
      <c r="FPC897" s="14"/>
      <c r="FPD897" s="14"/>
      <c r="FPE897" s="14"/>
      <c r="FPF897" s="14"/>
      <c r="FPG897" s="14"/>
      <c r="FPH897" s="14"/>
      <c r="FPI897" s="14"/>
      <c r="FPJ897" s="14"/>
      <c r="FPK897" s="14"/>
      <c r="FPL897" s="14"/>
      <c r="FPM897" s="14"/>
      <c r="FPN897" s="14"/>
      <c r="FPO897" s="14"/>
      <c r="FPP897" s="14"/>
      <c r="FPQ897" s="14"/>
      <c r="FPR897" s="14"/>
      <c r="FPS897" s="14"/>
      <c r="FPT897" s="14"/>
      <c r="FPU897" s="14"/>
      <c r="FPV897" s="14"/>
      <c r="FPW897" s="14"/>
      <c r="FPX897" s="14"/>
      <c r="FPY897" s="14"/>
      <c r="FPZ897" s="14"/>
      <c r="FQA897" s="14"/>
      <c r="FQB897" s="14"/>
      <c r="FQC897" s="14"/>
      <c r="FQD897" s="14"/>
      <c r="FQE897" s="14"/>
      <c r="FQF897" s="14"/>
      <c r="FQG897" s="14"/>
      <c r="FQH897" s="14"/>
      <c r="FQI897" s="14"/>
      <c r="FQJ897" s="14"/>
      <c r="FQK897" s="14"/>
      <c r="FQL897" s="14"/>
      <c r="FQM897" s="14"/>
      <c r="FQN897" s="14"/>
      <c r="FQO897" s="14"/>
      <c r="FQP897" s="14"/>
      <c r="FQQ897" s="14"/>
      <c r="FQR897" s="14"/>
      <c r="FQS897" s="14"/>
      <c r="FQT897" s="14"/>
      <c r="FQU897" s="14"/>
      <c r="FQV897" s="14"/>
      <c r="FQW897" s="14"/>
      <c r="FQX897" s="14"/>
      <c r="FQY897" s="14"/>
      <c r="FQZ897" s="14"/>
      <c r="FRA897" s="14"/>
      <c r="FRB897" s="14"/>
      <c r="FRC897" s="14"/>
      <c r="FRD897" s="14"/>
      <c r="FRE897" s="14"/>
      <c r="FRF897" s="14"/>
      <c r="FRG897" s="14"/>
      <c r="FRH897" s="14"/>
      <c r="FRI897" s="14"/>
      <c r="FRJ897" s="14"/>
      <c r="FRK897" s="14"/>
      <c r="FRL897" s="14"/>
      <c r="FRM897" s="14"/>
      <c r="FRN897" s="14"/>
      <c r="FRO897" s="14"/>
      <c r="FRP897" s="14"/>
      <c r="FRQ897" s="14"/>
      <c r="FRR897" s="14"/>
      <c r="FRS897" s="14"/>
      <c r="FRT897" s="14"/>
      <c r="FRU897" s="14"/>
      <c r="FRV897" s="14"/>
      <c r="FRW897" s="14"/>
      <c r="FRX897" s="14"/>
      <c r="FRY897" s="14"/>
      <c r="FRZ897" s="14"/>
      <c r="FSA897" s="14"/>
      <c r="FSB897" s="14"/>
      <c r="FSC897" s="14"/>
      <c r="FSD897" s="14"/>
      <c r="FSE897" s="14"/>
      <c r="FSF897" s="14"/>
      <c r="FSG897" s="14"/>
      <c r="FSH897" s="14"/>
      <c r="FSI897" s="14"/>
      <c r="FSJ897" s="14"/>
      <c r="FSK897" s="14"/>
      <c r="FSL897" s="14"/>
      <c r="FSM897" s="14"/>
      <c r="FSN897" s="14"/>
      <c r="FSO897" s="14"/>
      <c r="FSP897" s="14"/>
      <c r="FSQ897" s="14"/>
      <c r="FSR897" s="14"/>
      <c r="FSS897" s="14"/>
      <c r="FST897" s="14"/>
      <c r="FSU897" s="14"/>
      <c r="FSV897" s="14"/>
      <c r="FSW897" s="14"/>
      <c r="FSX897" s="14"/>
      <c r="FSY897" s="14"/>
      <c r="FSZ897" s="14"/>
      <c r="FTA897" s="14"/>
      <c r="FTB897" s="14"/>
      <c r="FTC897" s="14"/>
      <c r="FTD897" s="14"/>
      <c r="FTE897" s="14"/>
      <c r="FTF897" s="14"/>
      <c r="FTG897" s="14"/>
      <c r="FTH897" s="14"/>
      <c r="FTI897" s="14"/>
      <c r="FTJ897" s="14"/>
      <c r="FTK897" s="14"/>
      <c r="FTL897" s="14"/>
      <c r="FTM897" s="14"/>
      <c r="FTN897" s="14"/>
      <c r="FTO897" s="14"/>
      <c r="FTP897" s="14"/>
      <c r="FTQ897" s="14"/>
      <c r="FTR897" s="14"/>
      <c r="FTS897" s="14"/>
      <c r="FTT897" s="14"/>
      <c r="FTU897" s="14"/>
      <c r="FTV897" s="14"/>
      <c r="FTW897" s="14"/>
      <c r="FTX897" s="14"/>
      <c r="FTY897" s="14"/>
      <c r="FTZ897" s="14"/>
      <c r="FUA897" s="14"/>
      <c r="FUB897" s="14"/>
      <c r="FUC897" s="14"/>
      <c r="FUD897" s="14"/>
      <c r="FUE897" s="14"/>
      <c r="FUF897" s="14"/>
      <c r="FUG897" s="14"/>
      <c r="FUH897" s="14"/>
      <c r="FUI897" s="14"/>
      <c r="FUJ897" s="14"/>
      <c r="FUK897" s="14"/>
      <c r="FUL897" s="14"/>
      <c r="FUM897" s="14"/>
      <c r="FUN897" s="14"/>
      <c r="FUO897" s="14"/>
      <c r="FUP897" s="14"/>
      <c r="FUQ897" s="14"/>
      <c r="FUR897" s="14"/>
      <c r="FUS897" s="14"/>
      <c r="FUT897" s="14"/>
      <c r="FUU897" s="14"/>
      <c r="FUV897" s="14"/>
      <c r="FUW897" s="14"/>
      <c r="FUX897" s="14"/>
      <c r="FUY897" s="14"/>
      <c r="FUZ897" s="14"/>
      <c r="FVA897" s="14"/>
      <c r="FVB897" s="14"/>
      <c r="FVC897" s="14"/>
      <c r="FVD897" s="14"/>
      <c r="FVE897" s="14"/>
      <c r="FVF897" s="14"/>
      <c r="FVG897" s="14"/>
      <c r="FVH897" s="14"/>
      <c r="FVI897" s="14"/>
      <c r="FVJ897" s="14"/>
      <c r="FVK897" s="14"/>
      <c r="FVL897" s="14"/>
      <c r="FVM897" s="14"/>
      <c r="FVN897" s="14"/>
      <c r="FVO897" s="14"/>
      <c r="FVP897" s="14"/>
      <c r="FVQ897" s="14"/>
      <c r="FVR897" s="14"/>
      <c r="FVS897" s="14"/>
      <c r="FVT897" s="14"/>
      <c r="FVU897" s="14"/>
      <c r="FVV897" s="14"/>
      <c r="FVW897" s="14"/>
      <c r="FVX897" s="14"/>
      <c r="FVY897" s="14"/>
      <c r="FVZ897" s="14"/>
      <c r="FWA897" s="14"/>
      <c r="FWB897" s="14"/>
      <c r="FWC897" s="14"/>
      <c r="FWD897" s="14"/>
      <c r="FWE897" s="14"/>
      <c r="FWF897" s="14"/>
      <c r="FWG897" s="14"/>
      <c r="FWH897" s="14"/>
      <c r="FWI897" s="14"/>
      <c r="FWJ897" s="14"/>
      <c r="FWK897" s="14"/>
      <c r="FWL897" s="14"/>
      <c r="FWM897" s="14"/>
      <c r="FWN897" s="14"/>
      <c r="FWO897" s="14"/>
      <c r="FWP897" s="14"/>
      <c r="FWQ897" s="14"/>
      <c r="FWR897" s="14"/>
      <c r="FWS897" s="14"/>
      <c r="FWT897" s="14"/>
      <c r="FWU897" s="14"/>
      <c r="FWV897" s="14"/>
      <c r="FWW897" s="14"/>
      <c r="FWX897" s="14"/>
      <c r="FWY897" s="14"/>
      <c r="FWZ897" s="14"/>
      <c r="FXA897" s="14"/>
      <c r="FXB897" s="14"/>
      <c r="FXC897" s="14"/>
      <c r="FXD897" s="14"/>
      <c r="FXE897" s="14"/>
      <c r="FXF897" s="14"/>
      <c r="FXG897" s="14"/>
      <c r="FXH897" s="14"/>
      <c r="FXI897" s="14"/>
      <c r="FXJ897" s="14"/>
      <c r="FXK897" s="14"/>
      <c r="FXL897" s="14"/>
      <c r="FXM897" s="14"/>
      <c r="FXN897" s="14"/>
      <c r="FXO897" s="14"/>
      <c r="FXP897" s="14"/>
      <c r="FXQ897" s="14"/>
      <c r="FXR897" s="14"/>
      <c r="FXS897" s="14"/>
      <c r="FXT897" s="14"/>
      <c r="FXU897" s="14"/>
      <c r="FXV897" s="14"/>
      <c r="FXW897" s="14"/>
      <c r="FXX897" s="14"/>
      <c r="FXY897" s="14"/>
      <c r="FXZ897" s="14"/>
      <c r="FYA897" s="14"/>
      <c r="FYB897" s="14"/>
      <c r="FYC897" s="14"/>
      <c r="FYD897" s="14"/>
      <c r="FYE897" s="14"/>
      <c r="FYF897" s="14"/>
      <c r="FYG897" s="14"/>
      <c r="FYH897" s="14"/>
      <c r="FYI897" s="14"/>
      <c r="FYJ897" s="14"/>
      <c r="FYK897" s="14"/>
      <c r="FYL897" s="14"/>
      <c r="FYM897" s="14"/>
      <c r="FYN897" s="14"/>
      <c r="FYO897" s="14"/>
      <c r="FYP897" s="14"/>
      <c r="FYQ897" s="14"/>
      <c r="FYR897" s="14"/>
      <c r="FYS897" s="14"/>
      <c r="FYT897" s="14"/>
      <c r="FYU897" s="14"/>
      <c r="FYV897" s="14"/>
      <c r="FYW897" s="14"/>
      <c r="FYX897" s="14"/>
      <c r="FYY897" s="14"/>
      <c r="FYZ897" s="14"/>
      <c r="FZA897" s="14"/>
      <c r="FZB897" s="14"/>
      <c r="FZC897" s="14"/>
      <c r="FZD897" s="14"/>
      <c r="FZE897" s="14"/>
      <c r="FZF897" s="14"/>
      <c r="FZG897" s="14"/>
      <c r="FZH897" s="14"/>
      <c r="FZI897" s="14"/>
      <c r="FZJ897" s="14"/>
      <c r="FZK897" s="14"/>
      <c r="FZL897" s="14"/>
      <c r="FZM897" s="14"/>
      <c r="FZN897" s="14"/>
      <c r="FZO897" s="14"/>
      <c r="FZP897" s="14"/>
      <c r="FZQ897" s="14"/>
      <c r="FZR897" s="14"/>
      <c r="FZS897" s="14"/>
      <c r="FZT897" s="14"/>
      <c r="FZU897" s="14"/>
      <c r="FZV897" s="14"/>
      <c r="FZW897" s="14"/>
      <c r="FZX897" s="14"/>
      <c r="FZY897" s="14"/>
      <c r="FZZ897" s="14"/>
      <c r="GAA897" s="14"/>
      <c r="GAB897" s="14"/>
      <c r="GAC897" s="14"/>
      <c r="GAD897" s="14"/>
      <c r="GAE897" s="14"/>
      <c r="GAF897" s="14"/>
      <c r="GAG897" s="14"/>
      <c r="GAH897" s="14"/>
      <c r="GAI897" s="14"/>
      <c r="GAJ897" s="14"/>
      <c r="GAK897" s="14"/>
      <c r="GAL897" s="14"/>
      <c r="GAM897" s="14"/>
      <c r="GAN897" s="14"/>
      <c r="GAO897" s="14"/>
      <c r="GAP897" s="14"/>
      <c r="GAQ897" s="14"/>
      <c r="GAR897" s="14"/>
      <c r="GAS897" s="14"/>
      <c r="GAT897" s="14"/>
      <c r="GAU897" s="14"/>
      <c r="GAV897" s="14"/>
      <c r="GAW897" s="14"/>
      <c r="GAX897" s="14"/>
      <c r="GAY897" s="14"/>
      <c r="GAZ897" s="14"/>
      <c r="GBA897" s="14"/>
      <c r="GBB897" s="14"/>
      <c r="GBC897" s="14"/>
      <c r="GBD897" s="14"/>
      <c r="GBE897" s="14"/>
      <c r="GBF897" s="14"/>
      <c r="GBG897" s="14"/>
      <c r="GBH897" s="14"/>
      <c r="GBI897" s="14"/>
      <c r="GBJ897" s="14"/>
      <c r="GBK897" s="14"/>
      <c r="GBL897" s="14"/>
      <c r="GBM897" s="14"/>
      <c r="GBN897" s="14"/>
      <c r="GBO897" s="14"/>
      <c r="GBP897" s="14"/>
      <c r="GBQ897" s="14"/>
      <c r="GBR897" s="14"/>
      <c r="GBS897" s="14"/>
      <c r="GBT897" s="14"/>
      <c r="GBU897" s="14"/>
      <c r="GBV897" s="14"/>
      <c r="GBW897" s="14"/>
      <c r="GBX897" s="14"/>
      <c r="GBY897" s="14"/>
      <c r="GBZ897" s="14"/>
      <c r="GCA897" s="14"/>
      <c r="GCB897" s="14"/>
      <c r="GCC897" s="14"/>
      <c r="GCD897" s="14"/>
      <c r="GCE897" s="14"/>
      <c r="GCF897" s="14"/>
      <c r="GCG897" s="14"/>
      <c r="GCH897" s="14"/>
      <c r="GCI897" s="14"/>
      <c r="GCJ897" s="14"/>
      <c r="GCK897" s="14"/>
      <c r="GCL897" s="14"/>
      <c r="GCM897" s="14"/>
      <c r="GCN897" s="14"/>
      <c r="GCO897" s="14"/>
      <c r="GCP897" s="14"/>
      <c r="GCQ897" s="14"/>
      <c r="GCR897" s="14"/>
      <c r="GCS897" s="14"/>
      <c r="GCT897" s="14"/>
      <c r="GCU897" s="14"/>
      <c r="GCV897" s="14"/>
      <c r="GCW897" s="14"/>
      <c r="GCX897" s="14"/>
      <c r="GCY897" s="14"/>
      <c r="GCZ897" s="14"/>
      <c r="GDA897" s="14"/>
      <c r="GDB897" s="14"/>
      <c r="GDC897" s="14"/>
      <c r="GDD897" s="14"/>
      <c r="GDE897" s="14"/>
      <c r="GDF897" s="14"/>
      <c r="GDG897" s="14"/>
      <c r="GDH897" s="14"/>
      <c r="GDI897" s="14"/>
      <c r="GDJ897" s="14"/>
      <c r="GDK897" s="14"/>
      <c r="GDL897" s="14"/>
      <c r="GDM897" s="14"/>
      <c r="GDN897" s="14"/>
      <c r="GDO897" s="14"/>
      <c r="GDP897" s="14"/>
      <c r="GDQ897" s="14"/>
      <c r="GDR897" s="14"/>
      <c r="GDS897" s="14"/>
      <c r="GDT897" s="14"/>
      <c r="GDU897" s="14"/>
      <c r="GDV897" s="14"/>
      <c r="GDW897" s="14"/>
      <c r="GDX897" s="14"/>
      <c r="GDY897" s="14"/>
      <c r="GDZ897" s="14"/>
      <c r="GEA897" s="14"/>
      <c r="GEB897" s="14"/>
      <c r="GEC897" s="14"/>
      <c r="GED897" s="14"/>
      <c r="GEE897" s="14"/>
      <c r="GEF897" s="14"/>
      <c r="GEG897" s="14"/>
      <c r="GEH897" s="14"/>
      <c r="GEI897" s="14"/>
      <c r="GEJ897" s="14"/>
      <c r="GEK897" s="14"/>
      <c r="GEL897" s="14"/>
      <c r="GEM897" s="14"/>
      <c r="GEN897" s="14"/>
      <c r="GEO897" s="14"/>
      <c r="GEP897" s="14"/>
      <c r="GEQ897" s="14"/>
      <c r="GER897" s="14"/>
      <c r="GES897" s="14"/>
      <c r="GET897" s="14"/>
      <c r="GEU897" s="14"/>
      <c r="GEV897" s="14"/>
      <c r="GEW897" s="14"/>
      <c r="GEX897" s="14"/>
      <c r="GEY897" s="14"/>
      <c r="GEZ897" s="14"/>
      <c r="GFA897" s="14"/>
      <c r="GFB897" s="14"/>
      <c r="GFC897" s="14"/>
      <c r="GFD897" s="14"/>
      <c r="GFE897" s="14"/>
      <c r="GFF897" s="14"/>
      <c r="GFG897" s="14"/>
      <c r="GFH897" s="14"/>
      <c r="GFI897" s="14"/>
      <c r="GFJ897" s="14"/>
      <c r="GFK897" s="14"/>
      <c r="GFL897" s="14"/>
      <c r="GFM897" s="14"/>
      <c r="GFN897" s="14"/>
      <c r="GFO897" s="14"/>
      <c r="GFP897" s="14"/>
      <c r="GFQ897" s="14"/>
      <c r="GFR897" s="14"/>
      <c r="GFS897" s="14"/>
      <c r="GFT897" s="14"/>
      <c r="GFU897" s="14"/>
      <c r="GFV897" s="14"/>
      <c r="GFW897" s="14"/>
      <c r="GFX897" s="14"/>
      <c r="GFY897" s="14"/>
      <c r="GFZ897" s="14"/>
      <c r="GGA897" s="14"/>
      <c r="GGB897" s="14"/>
      <c r="GGC897" s="14"/>
      <c r="GGD897" s="14"/>
      <c r="GGE897" s="14"/>
      <c r="GGF897" s="14"/>
      <c r="GGG897" s="14"/>
      <c r="GGH897" s="14"/>
      <c r="GGI897" s="14"/>
      <c r="GGJ897" s="14"/>
      <c r="GGK897" s="14"/>
      <c r="GGL897" s="14"/>
      <c r="GGM897" s="14"/>
      <c r="GGN897" s="14"/>
      <c r="GGO897" s="14"/>
      <c r="GGP897" s="14"/>
      <c r="GGQ897" s="14"/>
      <c r="GGR897" s="14"/>
      <c r="GGS897" s="14"/>
      <c r="GGT897" s="14"/>
      <c r="GGU897" s="14"/>
      <c r="GGV897" s="14"/>
      <c r="GGW897" s="14"/>
      <c r="GGX897" s="14"/>
      <c r="GGY897" s="14"/>
      <c r="GGZ897" s="14"/>
      <c r="GHA897" s="14"/>
      <c r="GHB897" s="14"/>
      <c r="GHC897" s="14"/>
      <c r="GHD897" s="14"/>
      <c r="GHE897" s="14"/>
      <c r="GHF897" s="14"/>
      <c r="GHG897" s="14"/>
      <c r="GHH897" s="14"/>
      <c r="GHI897" s="14"/>
      <c r="GHJ897" s="14"/>
      <c r="GHK897" s="14"/>
      <c r="GHL897" s="14"/>
      <c r="GHM897" s="14"/>
      <c r="GHN897" s="14"/>
      <c r="GHO897" s="14"/>
      <c r="GHP897" s="14"/>
      <c r="GHQ897" s="14"/>
      <c r="GHR897" s="14"/>
      <c r="GHS897" s="14"/>
      <c r="GHT897" s="14"/>
      <c r="GHU897" s="14"/>
      <c r="GHV897" s="14"/>
      <c r="GHW897" s="14"/>
      <c r="GHX897" s="14"/>
      <c r="GHY897" s="14"/>
      <c r="GHZ897" s="14"/>
      <c r="GIA897" s="14"/>
      <c r="GIB897" s="14"/>
      <c r="GIC897" s="14"/>
      <c r="GID897" s="14"/>
      <c r="GIE897" s="14"/>
      <c r="GIF897" s="14"/>
      <c r="GIG897" s="14"/>
      <c r="GIH897" s="14"/>
      <c r="GII897" s="14"/>
      <c r="GIJ897" s="14"/>
      <c r="GIK897" s="14"/>
      <c r="GIL897" s="14"/>
      <c r="GIM897" s="14"/>
      <c r="GIN897" s="14"/>
      <c r="GIO897" s="14"/>
      <c r="GIP897" s="14"/>
      <c r="GIQ897" s="14"/>
      <c r="GIR897" s="14"/>
      <c r="GIS897" s="14"/>
      <c r="GIT897" s="14"/>
      <c r="GIU897" s="14"/>
      <c r="GIV897" s="14"/>
      <c r="GIW897" s="14"/>
      <c r="GIX897" s="14"/>
      <c r="GIY897" s="14"/>
      <c r="GIZ897" s="14"/>
      <c r="GJA897" s="14"/>
      <c r="GJB897" s="14"/>
      <c r="GJC897" s="14"/>
      <c r="GJD897" s="14"/>
      <c r="GJE897" s="14"/>
      <c r="GJF897" s="14"/>
      <c r="GJG897" s="14"/>
      <c r="GJH897" s="14"/>
      <c r="GJI897" s="14"/>
      <c r="GJJ897" s="14"/>
      <c r="GJK897" s="14"/>
      <c r="GJL897" s="14"/>
      <c r="GJM897" s="14"/>
      <c r="GJN897" s="14"/>
      <c r="GJO897" s="14"/>
      <c r="GJP897" s="14"/>
      <c r="GJQ897" s="14"/>
      <c r="GJR897" s="14"/>
      <c r="GJS897" s="14"/>
      <c r="GJT897" s="14"/>
      <c r="GJU897" s="14"/>
      <c r="GJV897" s="14"/>
      <c r="GJW897" s="14"/>
      <c r="GJX897" s="14"/>
      <c r="GJY897" s="14"/>
      <c r="GJZ897" s="14"/>
      <c r="GKA897" s="14"/>
      <c r="GKB897" s="14"/>
      <c r="GKC897" s="14"/>
      <c r="GKD897" s="14"/>
      <c r="GKE897" s="14"/>
      <c r="GKF897" s="14"/>
      <c r="GKG897" s="14"/>
      <c r="GKH897" s="14"/>
      <c r="GKI897" s="14"/>
      <c r="GKJ897" s="14"/>
      <c r="GKK897" s="14"/>
      <c r="GKL897" s="14"/>
      <c r="GKM897" s="14"/>
      <c r="GKN897" s="14"/>
      <c r="GKO897" s="14"/>
      <c r="GKP897" s="14"/>
      <c r="GKQ897" s="14"/>
      <c r="GKR897" s="14"/>
      <c r="GKS897" s="14"/>
      <c r="GKT897" s="14"/>
      <c r="GKU897" s="14"/>
      <c r="GKV897" s="14"/>
      <c r="GKW897" s="14"/>
      <c r="GKX897" s="14"/>
      <c r="GKY897" s="14"/>
      <c r="GKZ897" s="14"/>
      <c r="GLA897" s="14"/>
      <c r="GLB897" s="14"/>
      <c r="GLC897" s="14"/>
      <c r="GLD897" s="14"/>
      <c r="GLE897" s="14"/>
      <c r="GLF897" s="14"/>
      <c r="GLG897" s="14"/>
      <c r="GLH897" s="14"/>
      <c r="GLI897" s="14"/>
      <c r="GLJ897" s="14"/>
      <c r="GLK897" s="14"/>
      <c r="GLL897" s="14"/>
      <c r="GLM897" s="14"/>
      <c r="GLN897" s="14"/>
      <c r="GLO897" s="14"/>
      <c r="GLP897" s="14"/>
      <c r="GLQ897" s="14"/>
      <c r="GLR897" s="14"/>
      <c r="GLS897" s="14"/>
      <c r="GLT897" s="14"/>
      <c r="GLU897" s="14"/>
      <c r="GLV897" s="14"/>
      <c r="GLW897" s="14"/>
      <c r="GLX897" s="14"/>
      <c r="GLY897" s="14"/>
      <c r="GLZ897" s="14"/>
      <c r="GMA897" s="14"/>
      <c r="GMB897" s="14"/>
      <c r="GMC897" s="14"/>
      <c r="GMD897" s="14"/>
      <c r="GME897" s="14"/>
      <c r="GMF897" s="14"/>
      <c r="GMG897" s="14"/>
      <c r="GMH897" s="14"/>
      <c r="GMI897" s="14"/>
      <c r="GMJ897" s="14"/>
      <c r="GMK897" s="14"/>
      <c r="GML897" s="14"/>
      <c r="GMM897" s="14"/>
      <c r="GMN897" s="14"/>
      <c r="GMO897" s="14"/>
      <c r="GMP897" s="14"/>
      <c r="GMQ897" s="14"/>
      <c r="GMR897" s="14"/>
      <c r="GMS897" s="14"/>
      <c r="GMT897" s="14"/>
      <c r="GMU897" s="14"/>
      <c r="GMV897" s="14"/>
      <c r="GMW897" s="14"/>
      <c r="GMX897" s="14"/>
      <c r="GMY897" s="14"/>
      <c r="GMZ897" s="14"/>
      <c r="GNA897" s="14"/>
      <c r="GNB897" s="14"/>
      <c r="GNC897" s="14"/>
      <c r="GND897" s="14"/>
      <c r="GNE897" s="14"/>
      <c r="GNF897" s="14"/>
      <c r="GNG897" s="14"/>
      <c r="GNH897" s="14"/>
      <c r="GNI897" s="14"/>
      <c r="GNJ897" s="14"/>
      <c r="GNK897" s="14"/>
      <c r="GNL897" s="14"/>
      <c r="GNM897" s="14"/>
      <c r="GNN897" s="14"/>
      <c r="GNO897" s="14"/>
      <c r="GNP897" s="14"/>
      <c r="GNQ897" s="14"/>
      <c r="GNR897" s="14"/>
      <c r="GNS897" s="14"/>
      <c r="GNT897" s="14"/>
      <c r="GNU897" s="14"/>
      <c r="GNV897" s="14"/>
      <c r="GNW897" s="14"/>
      <c r="GNX897" s="14"/>
      <c r="GNY897" s="14"/>
      <c r="GNZ897" s="14"/>
      <c r="GOA897" s="14"/>
      <c r="GOB897" s="14"/>
      <c r="GOC897" s="14"/>
      <c r="GOD897" s="14"/>
      <c r="GOE897" s="14"/>
      <c r="GOF897" s="14"/>
      <c r="GOG897" s="14"/>
      <c r="GOH897" s="14"/>
      <c r="GOI897" s="14"/>
      <c r="GOJ897" s="14"/>
      <c r="GOK897" s="14"/>
      <c r="GOL897" s="14"/>
      <c r="GOM897" s="14"/>
      <c r="GON897" s="14"/>
      <c r="GOO897" s="14"/>
      <c r="GOP897" s="14"/>
      <c r="GOQ897" s="14"/>
      <c r="GOR897" s="14"/>
      <c r="GOS897" s="14"/>
      <c r="GOT897" s="14"/>
      <c r="GOU897" s="14"/>
      <c r="GOV897" s="14"/>
      <c r="GOW897" s="14"/>
      <c r="GOX897" s="14"/>
      <c r="GOY897" s="14"/>
      <c r="GOZ897" s="14"/>
      <c r="GPA897" s="14"/>
      <c r="GPB897" s="14"/>
      <c r="GPC897" s="14"/>
      <c r="GPD897" s="14"/>
      <c r="GPE897" s="14"/>
      <c r="GPF897" s="14"/>
      <c r="GPG897" s="14"/>
      <c r="GPH897" s="14"/>
      <c r="GPI897" s="14"/>
      <c r="GPJ897" s="14"/>
      <c r="GPK897" s="14"/>
      <c r="GPL897" s="14"/>
      <c r="GPM897" s="14"/>
      <c r="GPN897" s="14"/>
      <c r="GPO897" s="14"/>
      <c r="GPP897" s="14"/>
      <c r="GPQ897" s="14"/>
      <c r="GPR897" s="14"/>
      <c r="GPS897" s="14"/>
      <c r="GPT897" s="14"/>
      <c r="GPU897" s="14"/>
      <c r="GPV897" s="14"/>
      <c r="GPW897" s="14"/>
      <c r="GPX897" s="14"/>
      <c r="GPY897" s="14"/>
      <c r="GPZ897" s="14"/>
      <c r="GQA897" s="14"/>
      <c r="GQB897" s="14"/>
      <c r="GQC897" s="14"/>
      <c r="GQD897" s="14"/>
      <c r="GQE897" s="14"/>
      <c r="GQF897" s="14"/>
      <c r="GQG897" s="14"/>
      <c r="GQH897" s="14"/>
      <c r="GQI897" s="14"/>
      <c r="GQJ897" s="14"/>
      <c r="GQK897" s="14"/>
      <c r="GQL897" s="14"/>
      <c r="GQM897" s="14"/>
      <c r="GQN897" s="14"/>
      <c r="GQO897" s="14"/>
      <c r="GQP897" s="14"/>
      <c r="GQQ897" s="14"/>
      <c r="GQR897" s="14"/>
      <c r="GQS897" s="14"/>
      <c r="GQT897" s="14"/>
      <c r="GQU897" s="14"/>
      <c r="GQV897" s="14"/>
      <c r="GQW897" s="14"/>
      <c r="GQX897" s="14"/>
      <c r="GQY897" s="14"/>
      <c r="GQZ897" s="14"/>
      <c r="GRA897" s="14"/>
      <c r="GRB897" s="14"/>
      <c r="GRC897" s="14"/>
      <c r="GRD897" s="14"/>
      <c r="GRE897" s="14"/>
      <c r="GRF897" s="14"/>
      <c r="GRG897" s="14"/>
      <c r="GRH897" s="14"/>
      <c r="GRI897" s="14"/>
      <c r="GRJ897" s="14"/>
      <c r="GRK897" s="14"/>
      <c r="GRL897" s="14"/>
      <c r="GRM897" s="14"/>
      <c r="GRN897" s="14"/>
      <c r="GRO897" s="14"/>
      <c r="GRP897" s="14"/>
      <c r="GRQ897" s="14"/>
      <c r="GRR897" s="14"/>
      <c r="GRS897" s="14"/>
      <c r="GRT897" s="14"/>
      <c r="GRU897" s="14"/>
      <c r="GRV897" s="14"/>
      <c r="GRW897" s="14"/>
      <c r="GRX897" s="14"/>
      <c r="GRY897" s="14"/>
      <c r="GRZ897" s="14"/>
      <c r="GSA897" s="14"/>
      <c r="GSB897" s="14"/>
      <c r="GSC897" s="14"/>
      <c r="GSD897" s="14"/>
      <c r="GSE897" s="14"/>
      <c r="GSF897" s="14"/>
      <c r="GSG897" s="14"/>
      <c r="GSH897" s="14"/>
      <c r="GSI897" s="14"/>
      <c r="GSJ897" s="14"/>
      <c r="GSK897" s="14"/>
      <c r="GSL897" s="14"/>
      <c r="GSM897" s="14"/>
      <c r="GSN897" s="14"/>
      <c r="GSO897" s="14"/>
      <c r="GSP897" s="14"/>
      <c r="GSQ897" s="14"/>
      <c r="GSR897" s="14"/>
      <c r="GSS897" s="14"/>
      <c r="GST897" s="14"/>
      <c r="GSU897" s="14"/>
      <c r="GSV897" s="14"/>
      <c r="GSW897" s="14"/>
      <c r="GSX897" s="14"/>
      <c r="GSY897" s="14"/>
      <c r="GSZ897" s="14"/>
      <c r="GTA897" s="14"/>
      <c r="GTB897" s="14"/>
      <c r="GTC897" s="14"/>
      <c r="GTD897" s="14"/>
      <c r="GTE897" s="14"/>
      <c r="GTF897" s="14"/>
      <c r="GTG897" s="14"/>
      <c r="GTH897" s="14"/>
      <c r="GTI897" s="14"/>
      <c r="GTJ897" s="14"/>
      <c r="GTK897" s="14"/>
      <c r="GTL897" s="14"/>
      <c r="GTM897" s="14"/>
      <c r="GTN897" s="14"/>
      <c r="GTO897" s="14"/>
      <c r="GTP897" s="14"/>
      <c r="GTQ897" s="14"/>
      <c r="GTR897" s="14"/>
      <c r="GTS897" s="14"/>
      <c r="GTT897" s="14"/>
      <c r="GTU897" s="14"/>
      <c r="GTV897" s="14"/>
      <c r="GTW897" s="14"/>
      <c r="GTX897" s="14"/>
      <c r="GTY897" s="14"/>
      <c r="GTZ897" s="14"/>
      <c r="GUA897" s="14"/>
      <c r="GUB897" s="14"/>
      <c r="GUC897" s="14"/>
      <c r="GUD897" s="14"/>
      <c r="GUE897" s="14"/>
      <c r="GUF897" s="14"/>
      <c r="GUG897" s="14"/>
      <c r="GUH897" s="14"/>
      <c r="GUI897" s="14"/>
      <c r="GUJ897" s="14"/>
      <c r="GUK897" s="14"/>
      <c r="GUL897" s="14"/>
      <c r="GUM897" s="14"/>
      <c r="GUN897" s="14"/>
      <c r="GUO897" s="14"/>
      <c r="GUP897" s="14"/>
      <c r="GUQ897" s="14"/>
      <c r="GUR897" s="14"/>
      <c r="GUS897" s="14"/>
      <c r="GUT897" s="14"/>
      <c r="GUU897" s="14"/>
      <c r="GUV897" s="14"/>
      <c r="GUW897" s="14"/>
      <c r="GUX897" s="14"/>
      <c r="GUY897" s="14"/>
      <c r="GUZ897" s="14"/>
      <c r="GVA897" s="14"/>
      <c r="GVB897" s="14"/>
      <c r="GVC897" s="14"/>
      <c r="GVD897" s="14"/>
      <c r="GVE897" s="14"/>
      <c r="GVF897" s="14"/>
      <c r="GVG897" s="14"/>
      <c r="GVH897" s="14"/>
      <c r="GVI897" s="14"/>
      <c r="GVJ897" s="14"/>
      <c r="GVK897" s="14"/>
      <c r="GVL897" s="14"/>
      <c r="GVM897" s="14"/>
      <c r="GVN897" s="14"/>
      <c r="GVO897" s="14"/>
      <c r="GVP897" s="14"/>
      <c r="GVQ897" s="14"/>
      <c r="GVR897" s="14"/>
      <c r="GVS897" s="14"/>
      <c r="GVT897" s="14"/>
      <c r="GVU897" s="14"/>
      <c r="GVV897" s="14"/>
      <c r="GVW897" s="14"/>
      <c r="GVX897" s="14"/>
      <c r="GVY897" s="14"/>
      <c r="GVZ897" s="14"/>
      <c r="GWA897" s="14"/>
      <c r="GWB897" s="14"/>
      <c r="GWC897" s="14"/>
      <c r="GWD897" s="14"/>
      <c r="GWE897" s="14"/>
      <c r="GWF897" s="14"/>
      <c r="GWG897" s="14"/>
      <c r="GWH897" s="14"/>
      <c r="GWI897" s="14"/>
      <c r="GWJ897" s="14"/>
      <c r="GWK897" s="14"/>
      <c r="GWL897" s="14"/>
      <c r="GWM897" s="14"/>
      <c r="GWN897" s="14"/>
      <c r="GWO897" s="14"/>
      <c r="GWP897" s="14"/>
      <c r="GWQ897" s="14"/>
      <c r="GWR897" s="14"/>
      <c r="GWS897" s="14"/>
      <c r="GWT897" s="14"/>
      <c r="GWU897" s="14"/>
      <c r="GWV897" s="14"/>
      <c r="GWW897" s="14"/>
      <c r="GWX897" s="14"/>
      <c r="GWY897" s="14"/>
      <c r="GWZ897" s="14"/>
      <c r="GXA897" s="14"/>
      <c r="GXB897" s="14"/>
      <c r="GXC897" s="14"/>
      <c r="GXD897" s="14"/>
      <c r="GXE897" s="14"/>
      <c r="GXF897" s="14"/>
      <c r="GXG897" s="14"/>
      <c r="GXH897" s="14"/>
      <c r="GXI897" s="14"/>
      <c r="GXJ897" s="14"/>
      <c r="GXK897" s="14"/>
      <c r="GXL897" s="14"/>
      <c r="GXM897" s="14"/>
      <c r="GXN897" s="14"/>
      <c r="GXO897" s="14"/>
      <c r="GXP897" s="14"/>
      <c r="GXQ897" s="14"/>
      <c r="GXR897" s="14"/>
      <c r="GXS897" s="14"/>
      <c r="GXT897" s="14"/>
      <c r="GXU897" s="14"/>
      <c r="GXV897" s="14"/>
      <c r="GXW897" s="14"/>
      <c r="GXX897" s="14"/>
      <c r="GXY897" s="14"/>
      <c r="GXZ897" s="14"/>
      <c r="GYA897" s="14"/>
      <c r="GYB897" s="14"/>
      <c r="GYC897" s="14"/>
      <c r="GYD897" s="14"/>
      <c r="GYE897" s="14"/>
      <c r="GYF897" s="14"/>
      <c r="GYG897" s="14"/>
      <c r="GYH897" s="14"/>
      <c r="GYI897" s="14"/>
      <c r="GYJ897" s="14"/>
      <c r="GYK897" s="14"/>
      <c r="GYL897" s="14"/>
      <c r="GYM897" s="14"/>
      <c r="GYN897" s="14"/>
      <c r="GYO897" s="14"/>
      <c r="GYP897" s="14"/>
      <c r="GYQ897" s="14"/>
      <c r="GYR897" s="14"/>
      <c r="GYS897" s="14"/>
      <c r="GYT897" s="14"/>
      <c r="GYU897" s="14"/>
      <c r="GYV897" s="14"/>
      <c r="GYW897" s="14"/>
      <c r="GYX897" s="14"/>
      <c r="GYY897" s="14"/>
      <c r="GYZ897" s="14"/>
      <c r="GZA897" s="14"/>
      <c r="GZB897" s="14"/>
      <c r="GZC897" s="14"/>
      <c r="GZD897" s="14"/>
      <c r="GZE897" s="14"/>
      <c r="GZF897" s="14"/>
      <c r="GZG897" s="14"/>
      <c r="GZH897" s="14"/>
      <c r="GZI897" s="14"/>
      <c r="GZJ897" s="14"/>
      <c r="GZK897" s="14"/>
      <c r="GZL897" s="14"/>
      <c r="GZM897" s="14"/>
      <c r="GZN897" s="14"/>
      <c r="GZO897" s="14"/>
      <c r="GZP897" s="14"/>
      <c r="GZQ897" s="14"/>
      <c r="GZR897" s="14"/>
      <c r="GZS897" s="14"/>
      <c r="GZT897" s="14"/>
      <c r="GZU897" s="14"/>
      <c r="GZV897" s="14"/>
      <c r="GZW897" s="14"/>
      <c r="GZX897" s="14"/>
      <c r="GZY897" s="14"/>
      <c r="GZZ897" s="14"/>
      <c r="HAA897" s="14"/>
      <c r="HAB897" s="14"/>
      <c r="HAC897" s="14"/>
      <c r="HAD897" s="14"/>
      <c r="HAE897" s="14"/>
      <c r="HAF897" s="14"/>
      <c r="HAG897" s="14"/>
      <c r="HAH897" s="14"/>
      <c r="HAI897" s="14"/>
      <c r="HAJ897" s="14"/>
      <c r="HAK897" s="14"/>
      <c r="HAL897" s="14"/>
      <c r="HAM897" s="14"/>
      <c r="HAN897" s="14"/>
      <c r="HAO897" s="14"/>
      <c r="HAP897" s="14"/>
      <c r="HAQ897" s="14"/>
      <c r="HAR897" s="14"/>
      <c r="HAS897" s="14"/>
      <c r="HAT897" s="14"/>
      <c r="HAU897" s="14"/>
      <c r="HAV897" s="14"/>
      <c r="HAW897" s="14"/>
      <c r="HAX897" s="14"/>
      <c r="HAY897" s="14"/>
      <c r="HAZ897" s="14"/>
      <c r="HBA897" s="14"/>
      <c r="HBB897" s="14"/>
      <c r="HBC897" s="14"/>
      <c r="HBD897" s="14"/>
      <c r="HBE897" s="14"/>
      <c r="HBF897" s="14"/>
      <c r="HBG897" s="14"/>
      <c r="HBH897" s="14"/>
      <c r="HBI897" s="14"/>
      <c r="HBJ897" s="14"/>
      <c r="HBK897" s="14"/>
      <c r="HBL897" s="14"/>
      <c r="HBM897" s="14"/>
      <c r="HBN897" s="14"/>
      <c r="HBO897" s="14"/>
      <c r="HBP897" s="14"/>
      <c r="HBQ897" s="14"/>
      <c r="HBR897" s="14"/>
      <c r="HBS897" s="14"/>
      <c r="HBT897" s="14"/>
      <c r="HBU897" s="14"/>
      <c r="HBV897" s="14"/>
      <c r="HBW897" s="14"/>
      <c r="HBX897" s="14"/>
      <c r="HBY897" s="14"/>
      <c r="HBZ897" s="14"/>
      <c r="HCA897" s="14"/>
      <c r="HCB897" s="14"/>
      <c r="HCC897" s="14"/>
      <c r="HCD897" s="14"/>
      <c r="HCE897" s="14"/>
      <c r="HCF897" s="14"/>
      <c r="HCG897" s="14"/>
      <c r="HCH897" s="14"/>
      <c r="HCI897" s="14"/>
      <c r="HCJ897" s="14"/>
      <c r="HCK897" s="14"/>
      <c r="HCL897" s="14"/>
      <c r="HCM897" s="14"/>
      <c r="HCN897" s="14"/>
      <c r="HCO897" s="14"/>
      <c r="HCP897" s="14"/>
      <c r="HCQ897" s="14"/>
      <c r="HCR897" s="14"/>
      <c r="HCS897" s="14"/>
      <c r="HCT897" s="14"/>
      <c r="HCU897" s="14"/>
      <c r="HCV897" s="14"/>
      <c r="HCW897" s="14"/>
      <c r="HCX897" s="14"/>
      <c r="HCY897" s="14"/>
      <c r="HCZ897" s="14"/>
      <c r="HDA897" s="14"/>
      <c r="HDB897" s="14"/>
      <c r="HDC897" s="14"/>
      <c r="HDD897" s="14"/>
      <c r="HDE897" s="14"/>
      <c r="HDF897" s="14"/>
      <c r="HDG897" s="14"/>
      <c r="HDH897" s="14"/>
      <c r="HDI897" s="14"/>
      <c r="HDJ897" s="14"/>
      <c r="HDK897" s="14"/>
      <c r="HDL897" s="14"/>
      <c r="HDM897" s="14"/>
      <c r="HDN897" s="14"/>
      <c r="HDO897" s="14"/>
      <c r="HDP897" s="14"/>
      <c r="HDQ897" s="14"/>
      <c r="HDR897" s="14"/>
      <c r="HDS897" s="14"/>
      <c r="HDT897" s="14"/>
      <c r="HDU897" s="14"/>
      <c r="HDV897" s="14"/>
      <c r="HDW897" s="14"/>
      <c r="HDX897" s="14"/>
      <c r="HDY897" s="14"/>
      <c r="HDZ897" s="14"/>
      <c r="HEA897" s="14"/>
      <c r="HEB897" s="14"/>
      <c r="HEC897" s="14"/>
      <c r="HED897" s="14"/>
      <c r="HEE897" s="14"/>
      <c r="HEF897" s="14"/>
      <c r="HEG897" s="14"/>
      <c r="HEH897" s="14"/>
      <c r="HEI897" s="14"/>
      <c r="HEJ897" s="14"/>
      <c r="HEK897" s="14"/>
      <c r="HEL897" s="14"/>
      <c r="HEM897" s="14"/>
      <c r="HEN897" s="14"/>
      <c r="HEO897" s="14"/>
      <c r="HEP897" s="14"/>
      <c r="HEQ897" s="14"/>
      <c r="HER897" s="14"/>
      <c r="HES897" s="14"/>
      <c r="HET897" s="14"/>
      <c r="HEU897" s="14"/>
      <c r="HEV897" s="14"/>
      <c r="HEW897" s="14"/>
      <c r="HEX897" s="14"/>
      <c r="HEY897" s="14"/>
      <c r="HEZ897" s="14"/>
      <c r="HFA897" s="14"/>
      <c r="HFB897" s="14"/>
      <c r="HFC897" s="14"/>
      <c r="HFD897" s="14"/>
      <c r="HFE897" s="14"/>
      <c r="HFF897" s="14"/>
      <c r="HFG897" s="14"/>
      <c r="HFH897" s="14"/>
      <c r="HFI897" s="14"/>
      <c r="HFJ897" s="14"/>
      <c r="HFK897" s="14"/>
      <c r="HFL897" s="14"/>
      <c r="HFM897" s="14"/>
      <c r="HFN897" s="14"/>
      <c r="HFO897" s="14"/>
      <c r="HFP897" s="14"/>
      <c r="HFQ897" s="14"/>
      <c r="HFR897" s="14"/>
      <c r="HFS897" s="14"/>
      <c r="HFT897" s="14"/>
      <c r="HFU897" s="14"/>
      <c r="HFV897" s="14"/>
      <c r="HFW897" s="14"/>
      <c r="HFX897" s="14"/>
      <c r="HFY897" s="14"/>
      <c r="HFZ897" s="14"/>
      <c r="HGA897" s="14"/>
      <c r="HGB897" s="14"/>
      <c r="HGC897" s="14"/>
      <c r="HGD897" s="14"/>
      <c r="HGE897" s="14"/>
      <c r="HGF897" s="14"/>
      <c r="HGG897" s="14"/>
      <c r="HGH897" s="14"/>
      <c r="HGI897" s="14"/>
      <c r="HGJ897" s="14"/>
      <c r="HGK897" s="14"/>
      <c r="HGL897" s="14"/>
      <c r="HGM897" s="14"/>
      <c r="HGN897" s="14"/>
      <c r="HGO897" s="14"/>
      <c r="HGP897" s="14"/>
      <c r="HGQ897" s="14"/>
      <c r="HGR897" s="14"/>
      <c r="HGS897" s="14"/>
      <c r="HGT897" s="14"/>
      <c r="HGU897" s="14"/>
      <c r="HGV897" s="14"/>
      <c r="HGW897" s="14"/>
      <c r="HGX897" s="14"/>
      <c r="HGY897" s="14"/>
      <c r="HGZ897" s="14"/>
      <c r="HHA897" s="14"/>
      <c r="HHB897" s="14"/>
      <c r="HHC897" s="14"/>
      <c r="HHD897" s="14"/>
      <c r="HHE897" s="14"/>
      <c r="HHF897" s="14"/>
      <c r="HHG897" s="14"/>
      <c r="HHH897" s="14"/>
      <c r="HHI897" s="14"/>
      <c r="HHJ897" s="14"/>
      <c r="HHK897" s="14"/>
      <c r="HHL897" s="14"/>
      <c r="HHM897" s="14"/>
      <c r="HHN897" s="14"/>
      <c r="HHO897" s="14"/>
      <c r="HHP897" s="14"/>
      <c r="HHQ897" s="14"/>
      <c r="HHR897" s="14"/>
      <c r="HHS897" s="14"/>
      <c r="HHT897" s="14"/>
      <c r="HHU897" s="14"/>
      <c r="HHV897" s="14"/>
      <c r="HHW897" s="14"/>
      <c r="HHX897" s="14"/>
      <c r="HHY897" s="14"/>
      <c r="HHZ897" s="14"/>
      <c r="HIA897" s="14"/>
      <c r="HIB897" s="14"/>
      <c r="HIC897" s="14"/>
      <c r="HID897" s="14"/>
      <c r="HIE897" s="14"/>
      <c r="HIF897" s="14"/>
      <c r="HIG897" s="14"/>
      <c r="HIH897" s="14"/>
      <c r="HII897" s="14"/>
      <c r="HIJ897" s="14"/>
      <c r="HIK897" s="14"/>
      <c r="HIL897" s="14"/>
      <c r="HIM897" s="14"/>
      <c r="HIN897" s="14"/>
      <c r="HIO897" s="14"/>
      <c r="HIP897" s="14"/>
      <c r="HIQ897" s="14"/>
      <c r="HIR897" s="14"/>
      <c r="HIS897" s="14"/>
      <c r="HIT897" s="14"/>
      <c r="HIU897" s="14"/>
      <c r="HIV897" s="14"/>
      <c r="HIW897" s="14"/>
      <c r="HIX897" s="14"/>
      <c r="HIY897" s="14"/>
      <c r="HIZ897" s="14"/>
      <c r="HJA897" s="14"/>
      <c r="HJB897" s="14"/>
      <c r="HJC897" s="14"/>
      <c r="HJD897" s="14"/>
      <c r="HJE897" s="14"/>
      <c r="HJF897" s="14"/>
      <c r="HJG897" s="14"/>
      <c r="HJH897" s="14"/>
      <c r="HJI897" s="14"/>
      <c r="HJJ897" s="14"/>
      <c r="HJK897" s="14"/>
      <c r="HJL897" s="14"/>
      <c r="HJM897" s="14"/>
      <c r="HJN897" s="14"/>
      <c r="HJO897" s="14"/>
      <c r="HJP897" s="14"/>
      <c r="HJQ897" s="14"/>
      <c r="HJR897" s="14"/>
      <c r="HJS897" s="14"/>
      <c r="HJT897" s="14"/>
      <c r="HJU897" s="14"/>
      <c r="HJV897" s="14"/>
      <c r="HJW897" s="14"/>
      <c r="HJX897" s="14"/>
      <c r="HJY897" s="14"/>
      <c r="HJZ897" s="14"/>
      <c r="HKA897" s="14"/>
      <c r="HKB897" s="14"/>
      <c r="HKC897" s="14"/>
      <c r="HKD897" s="14"/>
      <c r="HKE897" s="14"/>
      <c r="HKF897" s="14"/>
      <c r="HKG897" s="14"/>
      <c r="HKH897" s="14"/>
      <c r="HKI897" s="14"/>
      <c r="HKJ897" s="14"/>
      <c r="HKK897" s="14"/>
      <c r="HKL897" s="14"/>
      <c r="HKM897" s="14"/>
      <c r="HKN897" s="14"/>
      <c r="HKO897" s="14"/>
      <c r="HKP897" s="14"/>
      <c r="HKQ897" s="14"/>
      <c r="HKR897" s="14"/>
      <c r="HKS897" s="14"/>
      <c r="HKT897" s="14"/>
      <c r="HKU897" s="14"/>
      <c r="HKV897" s="14"/>
      <c r="HKW897" s="14"/>
      <c r="HKX897" s="14"/>
      <c r="HKY897" s="14"/>
      <c r="HKZ897" s="14"/>
      <c r="HLA897" s="14"/>
      <c r="HLB897" s="14"/>
      <c r="HLC897" s="14"/>
      <c r="HLD897" s="14"/>
      <c r="HLE897" s="14"/>
      <c r="HLF897" s="14"/>
      <c r="HLG897" s="14"/>
      <c r="HLH897" s="14"/>
      <c r="HLI897" s="14"/>
      <c r="HLJ897" s="14"/>
      <c r="HLK897" s="14"/>
      <c r="HLL897" s="14"/>
      <c r="HLM897" s="14"/>
      <c r="HLN897" s="14"/>
      <c r="HLO897" s="14"/>
      <c r="HLP897" s="14"/>
      <c r="HLQ897" s="14"/>
      <c r="HLR897" s="14"/>
      <c r="HLS897" s="14"/>
      <c r="HLT897" s="14"/>
      <c r="HLU897" s="14"/>
      <c r="HLV897" s="14"/>
      <c r="HLW897" s="14"/>
      <c r="HLX897" s="14"/>
      <c r="HLY897" s="14"/>
      <c r="HLZ897" s="14"/>
      <c r="HMA897" s="14"/>
      <c r="HMB897" s="14"/>
      <c r="HMC897" s="14"/>
      <c r="HMD897" s="14"/>
      <c r="HME897" s="14"/>
      <c r="HMF897" s="14"/>
      <c r="HMG897" s="14"/>
      <c r="HMH897" s="14"/>
      <c r="HMI897" s="14"/>
      <c r="HMJ897" s="14"/>
      <c r="HMK897" s="14"/>
      <c r="HML897" s="14"/>
      <c r="HMM897" s="14"/>
      <c r="HMN897" s="14"/>
      <c r="HMO897" s="14"/>
      <c r="HMP897" s="14"/>
      <c r="HMQ897" s="14"/>
      <c r="HMR897" s="14"/>
      <c r="HMS897" s="14"/>
      <c r="HMT897" s="14"/>
      <c r="HMU897" s="14"/>
      <c r="HMV897" s="14"/>
      <c r="HMW897" s="14"/>
      <c r="HMX897" s="14"/>
      <c r="HMY897" s="14"/>
      <c r="HMZ897" s="14"/>
      <c r="HNA897" s="14"/>
      <c r="HNB897" s="14"/>
      <c r="HNC897" s="14"/>
      <c r="HND897" s="14"/>
      <c r="HNE897" s="14"/>
      <c r="HNF897" s="14"/>
      <c r="HNG897" s="14"/>
      <c r="HNH897" s="14"/>
      <c r="HNI897" s="14"/>
      <c r="HNJ897" s="14"/>
      <c r="HNK897" s="14"/>
      <c r="HNL897" s="14"/>
      <c r="HNM897" s="14"/>
      <c r="HNN897" s="14"/>
      <c r="HNO897" s="14"/>
      <c r="HNP897" s="14"/>
      <c r="HNQ897" s="14"/>
      <c r="HNR897" s="14"/>
      <c r="HNS897" s="14"/>
      <c r="HNT897" s="14"/>
      <c r="HNU897" s="14"/>
      <c r="HNV897" s="14"/>
      <c r="HNW897" s="14"/>
      <c r="HNX897" s="14"/>
      <c r="HNY897" s="14"/>
      <c r="HNZ897" s="14"/>
      <c r="HOA897" s="14"/>
      <c r="HOB897" s="14"/>
      <c r="HOC897" s="14"/>
      <c r="HOD897" s="14"/>
      <c r="HOE897" s="14"/>
      <c r="HOF897" s="14"/>
      <c r="HOG897" s="14"/>
      <c r="HOH897" s="14"/>
      <c r="HOI897" s="14"/>
      <c r="HOJ897" s="14"/>
      <c r="HOK897" s="14"/>
      <c r="HOL897" s="14"/>
      <c r="HOM897" s="14"/>
      <c r="HON897" s="14"/>
      <c r="HOO897" s="14"/>
      <c r="HOP897" s="14"/>
      <c r="HOQ897" s="14"/>
      <c r="HOR897" s="14"/>
      <c r="HOS897" s="14"/>
      <c r="HOT897" s="14"/>
      <c r="HOU897" s="14"/>
      <c r="HOV897" s="14"/>
      <c r="HOW897" s="14"/>
      <c r="HOX897" s="14"/>
      <c r="HOY897" s="14"/>
      <c r="HOZ897" s="14"/>
      <c r="HPA897" s="14"/>
      <c r="HPB897" s="14"/>
      <c r="HPC897" s="14"/>
      <c r="HPD897" s="14"/>
      <c r="HPE897" s="14"/>
      <c r="HPF897" s="14"/>
      <c r="HPG897" s="14"/>
      <c r="HPH897" s="14"/>
      <c r="HPI897" s="14"/>
      <c r="HPJ897" s="14"/>
      <c r="HPK897" s="14"/>
      <c r="HPL897" s="14"/>
      <c r="HPM897" s="14"/>
      <c r="HPN897" s="14"/>
      <c r="HPO897" s="14"/>
      <c r="HPP897" s="14"/>
      <c r="HPQ897" s="14"/>
      <c r="HPR897" s="14"/>
      <c r="HPS897" s="14"/>
      <c r="HPT897" s="14"/>
      <c r="HPU897" s="14"/>
      <c r="HPV897" s="14"/>
      <c r="HPW897" s="14"/>
      <c r="HPX897" s="14"/>
      <c r="HPY897" s="14"/>
      <c r="HPZ897" s="14"/>
      <c r="HQA897" s="14"/>
      <c r="HQB897" s="14"/>
      <c r="HQC897" s="14"/>
      <c r="HQD897" s="14"/>
      <c r="HQE897" s="14"/>
      <c r="HQF897" s="14"/>
      <c r="HQG897" s="14"/>
      <c r="HQH897" s="14"/>
      <c r="HQI897" s="14"/>
      <c r="HQJ897" s="14"/>
      <c r="HQK897" s="14"/>
      <c r="HQL897" s="14"/>
      <c r="HQM897" s="14"/>
      <c r="HQN897" s="14"/>
      <c r="HQO897" s="14"/>
      <c r="HQP897" s="14"/>
      <c r="HQQ897" s="14"/>
      <c r="HQR897" s="14"/>
      <c r="HQS897" s="14"/>
      <c r="HQT897" s="14"/>
      <c r="HQU897" s="14"/>
      <c r="HQV897" s="14"/>
      <c r="HQW897" s="14"/>
      <c r="HQX897" s="14"/>
      <c r="HQY897" s="14"/>
      <c r="HQZ897" s="14"/>
      <c r="HRA897" s="14"/>
      <c r="HRB897" s="14"/>
      <c r="HRC897" s="14"/>
      <c r="HRD897" s="14"/>
      <c r="HRE897" s="14"/>
      <c r="HRF897" s="14"/>
      <c r="HRG897" s="14"/>
      <c r="HRH897" s="14"/>
      <c r="HRI897" s="14"/>
      <c r="HRJ897" s="14"/>
      <c r="HRK897" s="14"/>
      <c r="HRL897" s="14"/>
      <c r="HRM897" s="14"/>
      <c r="HRN897" s="14"/>
      <c r="HRO897" s="14"/>
      <c r="HRP897" s="14"/>
      <c r="HRQ897" s="14"/>
      <c r="HRR897" s="14"/>
      <c r="HRS897" s="14"/>
      <c r="HRT897" s="14"/>
      <c r="HRU897" s="14"/>
      <c r="HRV897" s="14"/>
      <c r="HRW897" s="14"/>
      <c r="HRX897" s="14"/>
      <c r="HRY897" s="14"/>
      <c r="HRZ897" s="14"/>
      <c r="HSA897" s="14"/>
      <c r="HSB897" s="14"/>
      <c r="HSC897" s="14"/>
      <c r="HSD897" s="14"/>
      <c r="HSE897" s="14"/>
      <c r="HSF897" s="14"/>
      <c r="HSG897" s="14"/>
      <c r="HSH897" s="14"/>
      <c r="HSI897" s="14"/>
      <c r="HSJ897" s="14"/>
      <c r="HSK897" s="14"/>
      <c r="HSL897" s="14"/>
      <c r="HSM897" s="14"/>
      <c r="HSN897" s="14"/>
      <c r="HSO897" s="14"/>
      <c r="HSP897" s="14"/>
      <c r="HSQ897" s="14"/>
      <c r="HSR897" s="14"/>
      <c r="HSS897" s="14"/>
      <c r="HST897" s="14"/>
      <c r="HSU897" s="14"/>
      <c r="HSV897" s="14"/>
      <c r="HSW897" s="14"/>
      <c r="HSX897" s="14"/>
      <c r="HSY897" s="14"/>
      <c r="HSZ897" s="14"/>
      <c r="HTA897" s="14"/>
      <c r="HTB897" s="14"/>
      <c r="HTC897" s="14"/>
      <c r="HTD897" s="14"/>
      <c r="HTE897" s="14"/>
      <c r="HTF897" s="14"/>
      <c r="HTG897" s="14"/>
      <c r="HTH897" s="14"/>
      <c r="HTI897" s="14"/>
      <c r="HTJ897" s="14"/>
      <c r="HTK897" s="14"/>
      <c r="HTL897" s="14"/>
      <c r="HTM897" s="14"/>
      <c r="HTN897" s="14"/>
      <c r="HTO897" s="14"/>
      <c r="HTP897" s="14"/>
      <c r="HTQ897" s="14"/>
      <c r="HTR897" s="14"/>
      <c r="HTS897" s="14"/>
      <c r="HTT897" s="14"/>
      <c r="HTU897" s="14"/>
      <c r="HTV897" s="14"/>
      <c r="HTW897" s="14"/>
      <c r="HTX897" s="14"/>
      <c r="HTY897" s="14"/>
      <c r="HTZ897" s="14"/>
      <c r="HUA897" s="14"/>
      <c r="HUB897" s="14"/>
      <c r="HUC897" s="14"/>
      <c r="HUD897" s="14"/>
      <c r="HUE897" s="14"/>
      <c r="HUF897" s="14"/>
      <c r="HUG897" s="14"/>
      <c r="HUH897" s="14"/>
      <c r="HUI897" s="14"/>
      <c r="HUJ897" s="14"/>
      <c r="HUK897" s="14"/>
      <c r="HUL897" s="14"/>
      <c r="HUM897" s="14"/>
      <c r="HUN897" s="14"/>
      <c r="HUO897" s="14"/>
      <c r="HUP897" s="14"/>
      <c r="HUQ897" s="14"/>
      <c r="HUR897" s="14"/>
      <c r="HUS897" s="14"/>
      <c r="HUT897" s="14"/>
      <c r="HUU897" s="14"/>
      <c r="HUV897" s="14"/>
      <c r="HUW897" s="14"/>
      <c r="HUX897" s="14"/>
      <c r="HUY897" s="14"/>
      <c r="HUZ897" s="14"/>
      <c r="HVA897" s="14"/>
      <c r="HVB897" s="14"/>
      <c r="HVC897" s="14"/>
      <c r="HVD897" s="14"/>
      <c r="HVE897" s="14"/>
      <c r="HVF897" s="14"/>
      <c r="HVG897" s="14"/>
      <c r="HVH897" s="14"/>
      <c r="HVI897" s="14"/>
      <c r="HVJ897" s="14"/>
      <c r="HVK897" s="14"/>
      <c r="HVL897" s="14"/>
      <c r="HVM897" s="14"/>
      <c r="HVN897" s="14"/>
      <c r="HVO897" s="14"/>
      <c r="HVP897" s="14"/>
      <c r="HVQ897" s="14"/>
      <c r="HVR897" s="14"/>
      <c r="HVS897" s="14"/>
      <c r="HVT897" s="14"/>
      <c r="HVU897" s="14"/>
      <c r="HVV897" s="14"/>
      <c r="HVW897" s="14"/>
      <c r="HVX897" s="14"/>
      <c r="HVY897" s="14"/>
      <c r="HVZ897" s="14"/>
      <c r="HWA897" s="14"/>
      <c r="HWB897" s="14"/>
      <c r="HWC897" s="14"/>
      <c r="HWD897" s="14"/>
      <c r="HWE897" s="14"/>
      <c r="HWF897" s="14"/>
      <c r="HWG897" s="14"/>
      <c r="HWH897" s="14"/>
      <c r="HWI897" s="14"/>
      <c r="HWJ897" s="14"/>
      <c r="HWK897" s="14"/>
      <c r="HWL897" s="14"/>
      <c r="HWM897" s="14"/>
      <c r="HWN897" s="14"/>
      <c r="HWO897" s="14"/>
      <c r="HWP897" s="14"/>
      <c r="HWQ897" s="14"/>
      <c r="HWR897" s="14"/>
      <c r="HWS897" s="14"/>
      <c r="HWT897" s="14"/>
      <c r="HWU897" s="14"/>
      <c r="HWV897" s="14"/>
      <c r="HWW897" s="14"/>
      <c r="HWX897" s="14"/>
      <c r="HWY897" s="14"/>
      <c r="HWZ897" s="14"/>
      <c r="HXA897" s="14"/>
      <c r="HXB897" s="14"/>
      <c r="HXC897" s="14"/>
      <c r="HXD897" s="14"/>
      <c r="HXE897" s="14"/>
      <c r="HXF897" s="14"/>
      <c r="HXG897" s="14"/>
      <c r="HXH897" s="14"/>
      <c r="HXI897" s="14"/>
      <c r="HXJ897" s="14"/>
      <c r="HXK897" s="14"/>
      <c r="HXL897" s="14"/>
      <c r="HXM897" s="14"/>
      <c r="HXN897" s="14"/>
      <c r="HXO897" s="14"/>
      <c r="HXP897" s="14"/>
      <c r="HXQ897" s="14"/>
      <c r="HXR897" s="14"/>
      <c r="HXS897" s="14"/>
      <c r="HXT897" s="14"/>
      <c r="HXU897" s="14"/>
      <c r="HXV897" s="14"/>
      <c r="HXW897" s="14"/>
      <c r="HXX897" s="14"/>
      <c r="HXY897" s="14"/>
      <c r="HXZ897" s="14"/>
      <c r="HYA897" s="14"/>
      <c r="HYB897" s="14"/>
      <c r="HYC897" s="14"/>
      <c r="HYD897" s="14"/>
      <c r="HYE897" s="14"/>
      <c r="HYF897" s="14"/>
      <c r="HYG897" s="14"/>
      <c r="HYH897" s="14"/>
      <c r="HYI897" s="14"/>
      <c r="HYJ897" s="14"/>
      <c r="HYK897" s="14"/>
      <c r="HYL897" s="14"/>
      <c r="HYM897" s="14"/>
      <c r="HYN897" s="14"/>
      <c r="HYO897" s="14"/>
      <c r="HYP897" s="14"/>
      <c r="HYQ897" s="14"/>
      <c r="HYR897" s="14"/>
      <c r="HYS897" s="14"/>
      <c r="HYT897" s="14"/>
      <c r="HYU897" s="14"/>
      <c r="HYV897" s="14"/>
      <c r="HYW897" s="14"/>
      <c r="HYX897" s="14"/>
      <c r="HYY897" s="14"/>
      <c r="HYZ897" s="14"/>
      <c r="HZA897" s="14"/>
      <c r="HZB897" s="14"/>
      <c r="HZC897" s="14"/>
      <c r="HZD897" s="14"/>
      <c r="HZE897" s="14"/>
      <c r="HZF897" s="14"/>
      <c r="HZG897" s="14"/>
      <c r="HZH897" s="14"/>
      <c r="HZI897" s="14"/>
      <c r="HZJ897" s="14"/>
      <c r="HZK897" s="14"/>
      <c r="HZL897" s="14"/>
      <c r="HZM897" s="14"/>
      <c r="HZN897" s="14"/>
      <c r="HZO897" s="14"/>
      <c r="HZP897" s="14"/>
      <c r="HZQ897" s="14"/>
      <c r="HZR897" s="14"/>
      <c r="HZS897" s="14"/>
      <c r="HZT897" s="14"/>
      <c r="HZU897" s="14"/>
      <c r="HZV897" s="14"/>
      <c r="HZW897" s="14"/>
      <c r="HZX897" s="14"/>
      <c r="HZY897" s="14"/>
      <c r="HZZ897" s="14"/>
      <c r="IAA897" s="14"/>
      <c r="IAB897" s="14"/>
      <c r="IAC897" s="14"/>
      <c r="IAD897" s="14"/>
      <c r="IAE897" s="14"/>
      <c r="IAF897" s="14"/>
      <c r="IAG897" s="14"/>
      <c r="IAH897" s="14"/>
      <c r="IAI897" s="14"/>
      <c r="IAJ897" s="14"/>
      <c r="IAK897" s="14"/>
      <c r="IAL897" s="14"/>
      <c r="IAM897" s="14"/>
      <c r="IAN897" s="14"/>
      <c r="IAO897" s="14"/>
      <c r="IAP897" s="14"/>
      <c r="IAQ897" s="14"/>
      <c r="IAR897" s="14"/>
      <c r="IAS897" s="14"/>
      <c r="IAT897" s="14"/>
      <c r="IAU897" s="14"/>
      <c r="IAV897" s="14"/>
      <c r="IAW897" s="14"/>
      <c r="IAX897" s="14"/>
      <c r="IAY897" s="14"/>
      <c r="IAZ897" s="14"/>
      <c r="IBA897" s="14"/>
      <c r="IBB897" s="14"/>
      <c r="IBC897" s="14"/>
      <c r="IBD897" s="14"/>
      <c r="IBE897" s="14"/>
      <c r="IBF897" s="14"/>
      <c r="IBG897" s="14"/>
      <c r="IBH897" s="14"/>
      <c r="IBI897" s="14"/>
      <c r="IBJ897" s="14"/>
      <c r="IBK897" s="14"/>
      <c r="IBL897" s="14"/>
      <c r="IBM897" s="14"/>
      <c r="IBN897" s="14"/>
      <c r="IBO897" s="14"/>
      <c r="IBP897" s="14"/>
      <c r="IBQ897" s="14"/>
      <c r="IBR897" s="14"/>
      <c r="IBS897" s="14"/>
      <c r="IBT897" s="14"/>
      <c r="IBU897" s="14"/>
      <c r="IBV897" s="14"/>
      <c r="IBW897" s="14"/>
      <c r="IBX897" s="14"/>
      <c r="IBY897" s="14"/>
      <c r="IBZ897" s="14"/>
      <c r="ICA897" s="14"/>
      <c r="ICB897" s="14"/>
      <c r="ICC897" s="14"/>
      <c r="ICD897" s="14"/>
      <c r="ICE897" s="14"/>
      <c r="ICF897" s="14"/>
      <c r="ICG897" s="14"/>
      <c r="ICH897" s="14"/>
      <c r="ICI897" s="14"/>
      <c r="ICJ897" s="14"/>
      <c r="ICK897" s="14"/>
      <c r="ICL897" s="14"/>
      <c r="ICM897" s="14"/>
      <c r="ICN897" s="14"/>
      <c r="ICO897" s="14"/>
      <c r="ICP897" s="14"/>
      <c r="ICQ897" s="14"/>
      <c r="ICR897" s="14"/>
      <c r="ICS897" s="14"/>
      <c r="ICT897" s="14"/>
      <c r="ICU897" s="14"/>
      <c r="ICV897" s="14"/>
      <c r="ICW897" s="14"/>
      <c r="ICX897" s="14"/>
      <c r="ICY897" s="14"/>
      <c r="ICZ897" s="14"/>
      <c r="IDA897" s="14"/>
      <c r="IDB897" s="14"/>
      <c r="IDC897" s="14"/>
      <c r="IDD897" s="14"/>
      <c r="IDE897" s="14"/>
      <c r="IDF897" s="14"/>
      <c r="IDG897" s="14"/>
      <c r="IDH897" s="14"/>
      <c r="IDI897" s="14"/>
      <c r="IDJ897" s="14"/>
      <c r="IDK897" s="14"/>
      <c r="IDL897" s="14"/>
      <c r="IDM897" s="14"/>
      <c r="IDN897" s="14"/>
      <c r="IDO897" s="14"/>
      <c r="IDP897" s="14"/>
      <c r="IDQ897" s="14"/>
      <c r="IDR897" s="14"/>
      <c r="IDS897" s="14"/>
      <c r="IDT897" s="14"/>
      <c r="IDU897" s="14"/>
      <c r="IDV897" s="14"/>
      <c r="IDW897" s="14"/>
      <c r="IDX897" s="14"/>
      <c r="IDY897" s="14"/>
      <c r="IDZ897" s="14"/>
      <c r="IEA897" s="14"/>
      <c r="IEB897" s="14"/>
      <c r="IEC897" s="14"/>
      <c r="IED897" s="14"/>
      <c r="IEE897" s="14"/>
      <c r="IEF897" s="14"/>
      <c r="IEG897" s="14"/>
      <c r="IEH897" s="14"/>
      <c r="IEI897" s="14"/>
      <c r="IEJ897" s="14"/>
      <c r="IEK897" s="14"/>
      <c r="IEL897" s="14"/>
      <c r="IEM897" s="14"/>
      <c r="IEN897" s="14"/>
      <c r="IEO897" s="14"/>
      <c r="IEP897" s="14"/>
      <c r="IEQ897" s="14"/>
      <c r="IER897" s="14"/>
      <c r="IES897" s="14"/>
      <c r="IET897" s="14"/>
      <c r="IEU897" s="14"/>
      <c r="IEV897" s="14"/>
      <c r="IEW897" s="14"/>
      <c r="IEX897" s="14"/>
      <c r="IEY897" s="14"/>
      <c r="IEZ897" s="14"/>
      <c r="IFA897" s="14"/>
      <c r="IFB897" s="14"/>
      <c r="IFC897" s="14"/>
      <c r="IFD897" s="14"/>
      <c r="IFE897" s="14"/>
      <c r="IFF897" s="14"/>
      <c r="IFG897" s="14"/>
      <c r="IFH897" s="14"/>
      <c r="IFI897" s="14"/>
      <c r="IFJ897" s="14"/>
      <c r="IFK897" s="14"/>
      <c r="IFL897" s="14"/>
      <c r="IFM897" s="14"/>
      <c r="IFN897" s="14"/>
      <c r="IFO897" s="14"/>
      <c r="IFP897" s="14"/>
      <c r="IFQ897" s="14"/>
      <c r="IFR897" s="14"/>
      <c r="IFS897" s="14"/>
      <c r="IFT897" s="14"/>
      <c r="IFU897" s="14"/>
      <c r="IFV897" s="14"/>
      <c r="IFW897" s="14"/>
      <c r="IFX897" s="14"/>
      <c r="IFY897" s="14"/>
      <c r="IFZ897" s="14"/>
      <c r="IGA897" s="14"/>
      <c r="IGB897" s="14"/>
      <c r="IGC897" s="14"/>
      <c r="IGD897" s="14"/>
      <c r="IGE897" s="14"/>
      <c r="IGF897" s="14"/>
      <c r="IGG897" s="14"/>
      <c r="IGH897" s="14"/>
      <c r="IGI897" s="14"/>
      <c r="IGJ897" s="14"/>
      <c r="IGK897" s="14"/>
      <c r="IGL897" s="14"/>
      <c r="IGM897" s="14"/>
      <c r="IGN897" s="14"/>
      <c r="IGO897" s="14"/>
      <c r="IGP897" s="14"/>
      <c r="IGQ897" s="14"/>
      <c r="IGR897" s="14"/>
      <c r="IGS897" s="14"/>
      <c r="IGT897" s="14"/>
      <c r="IGU897" s="14"/>
      <c r="IGV897" s="14"/>
      <c r="IGW897" s="14"/>
      <c r="IGX897" s="14"/>
      <c r="IGY897" s="14"/>
      <c r="IGZ897" s="14"/>
      <c r="IHA897" s="14"/>
      <c r="IHB897" s="14"/>
      <c r="IHC897" s="14"/>
      <c r="IHD897" s="14"/>
      <c r="IHE897" s="14"/>
      <c r="IHF897" s="14"/>
      <c r="IHG897" s="14"/>
      <c r="IHH897" s="14"/>
      <c r="IHI897" s="14"/>
      <c r="IHJ897" s="14"/>
      <c r="IHK897" s="14"/>
      <c r="IHL897" s="14"/>
      <c r="IHM897" s="14"/>
      <c r="IHN897" s="14"/>
      <c r="IHO897" s="14"/>
      <c r="IHP897" s="14"/>
      <c r="IHQ897" s="14"/>
      <c r="IHR897" s="14"/>
      <c r="IHS897" s="14"/>
      <c r="IHT897" s="14"/>
      <c r="IHU897" s="14"/>
      <c r="IHV897" s="14"/>
      <c r="IHW897" s="14"/>
      <c r="IHX897" s="14"/>
      <c r="IHY897" s="14"/>
      <c r="IHZ897" s="14"/>
      <c r="IIA897" s="14"/>
      <c r="IIB897" s="14"/>
      <c r="IIC897" s="14"/>
      <c r="IID897" s="14"/>
      <c r="IIE897" s="14"/>
      <c r="IIF897" s="14"/>
      <c r="IIG897" s="14"/>
      <c r="IIH897" s="14"/>
      <c r="III897" s="14"/>
      <c r="IIJ897" s="14"/>
      <c r="IIK897" s="14"/>
      <c r="IIL897" s="14"/>
      <c r="IIM897" s="14"/>
      <c r="IIN897" s="14"/>
      <c r="IIO897" s="14"/>
      <c r="IIP897" s="14"/>
      <c r="IIQ897" s="14"/>
      <c r="IIR897" s="14"/>
      <c r="IIS897" s="14"/>
      <c r="IIT897" s="14"/>
      <c r="IIU897" s="14"/>
      <c r="IIV897" s="14"/>
      <c r="IIW897" s="14"/>
      <c r="IIX897" s="14"/>
      <c r="IIY897" s="14"/>
      <c r="IIZ897" s="14"/>
      <c r="IJA897" s="14"/>
      <c r="IJB897" s="14"/>
      <c r="IJC897" s="14"/>
      <c r="IJD897" s="14"/>
      <c r="IJE897" s="14"/>
      <c r="IJF897" s="14"/>
      <c r="IJG897" s="14"/>
      <c r="IJH897" s="14"/>
      <c r="IJI897" s="14"/>
      <c r="IJJ897" s="14"/>
      <c r="IJK897" s="14"/>
      <c r="IJL897" s="14"/>
      <c r="IJM897" s="14"/>
      <c r="IJN897" s="14"/>
      <c r="IJO897" s="14"/>
      <c r="IJP897" s="14"/>
      <c r="IJQ897" s="14"/>
      <c r="IJR897" s="14"/>
      <c r="IJS897" s="14"/>
      <c r="IJT897" s="14"/>
      <c r="IJU897" s="14"/>
      <c r="IJV897" s="14"/>
      <c r="IJW897" s="14"/>
      <c r="IJX897" s="14"/>
      <c r="IJY897" s="14"/>
      <c r="IJZ897" s="14"/>
      <c r="IKA897" s="14"/>
      <c r="IKB897" s="14"/>
      <c r="IKC897" s="14"/>
      <c r="IKD897" s="14"/>
      <c r="IKE897" s="14"/>
      <c r="IKF897" s="14"/>
      <c r="IKG897" s="14"/>
      <c r="IKH897" s="14"/>
      <c r="IKI897" s="14"/>
      <c r="IKJ897" s="14"/>
      <c r="IKK897" s="14"/>
      <c r="IKL897" s="14"/>
      <c r="IKM897" s="14"/>
      <c r="IKN897" s="14"/>
      <c r="IKO897" s="14"/>
      <c r="IKP897" s="14"/>
      <c r="IKQ897" s="14"/>
      <c r="IKR897" s="14"/>
      <c r="IKS897" s="14"/>
      <c r="IKT897" s="14"/>
      <c r="IKU897" s="14"/>
      <c r="IKV897" s="14"/>
      <c r="IKW897" s="14"/>
      <c r="IKX897" s="14"/>
      <c r="IKY897" s="14"/>
      <c r="IKZ897" s="14"/>
      <c r="ILA897" s="14"/>
      <c r="ILB897" s="14"/>
      <c r="ILC897" s="14"/>
      <c r="ILD897" s="14"/>
      <c r="ILE897" s="14"/>
      <c r="ILF897" s="14"/>
      <c r="ILG897" s="14"/>
      <c r="ILH897" s="14"/>
      <c r="ILI897" s="14"/>
      <c r="ILJ897" s="14"/>
      <c r="ILK897" s="14"/>
      <c r="ILL897" s="14"/>
      <c r="ILM897" s="14"/>
      <c r="ILN897" s="14"/>
      <c r="ILO897" s="14"/>
      <c r="ILP897" s="14"/>
      <c r="ILQ897" s="14"/>
      <c r="ILR897" s="14"/>
      <c r="ILS897" s="14"/>
      <c r="ILT897" s="14"/>
      <c r="ILU897" s="14"/>
      <c r="ILV897" s="14"/>
      <c r="ILW897" s="14"/>
      <c r="ILX897" s="14"/>
      <c r="ILY897" s="14"/>
      <c r="ILZ897" s="14"/>
      <c r="IMA897" s="14"/>
      <c r="IMB897" s="14"/>
      <c r="IMC897" s="14"/>
      <c r="IMD897" s="14"/>
      <c r="IME897" s="14"/>
      <c r="IMF897" s="14"/>
      <c r="IMG897" s="14"/>
      <c r="IMH897" s="14"/>
      <c r="IMI897" s="14"/>
      <c r="IMJ897" s="14"/>
      <c r="IMK897" s="14"/>
      <c r="IML897" s="14"/>
      <c r="IMM897" s="14"/>
      <c r="IMN897" s="14"/>
      <c r="IMO897" s="14"/>
      <c r="IMP897" s="14"/>
      <c r="IMQ897" s="14"/>
      <c r="IMR897" s="14"/>
      <c r="IMS897" s="14"/>
      <c r="IMT897" s="14"/>
      <c r="IMU897" s="14"/>
      <c r="IMV897" s="14"/>
      <c r="IMW897" s="14"/>
      <c r="IMX897" s="14"/>
      <c r="IMY897" s="14"/>
      <c r="IMZ897" s="14"/>
      <c r="INA897" s="14"/>
      <c r="INB897" s="14"/>
      <c r="INC897" s="14"/>
      <c r="IND897" s="14"/>
      <c r="INE897" s="14"/>
      <c r="INF897" s="14"/>
      <c r="ING897" s="14"/>
      <c r="INH897" s="14"/>
      <c r="INI897" s="14"/>
      <c r="INJ897" s="14"/>
      <c r="INK897" s="14"/>
      <c r="INL897" s="14"/>
      <c r="INM897" s="14"/>
      <c r="INN897" s="14"/>
      <c r="INO897" s="14"/>
      <c r="INP897" s="14"/>
      <c r="INQ897" s="14"/>
      <c r="INR897" s="14"/>
      <c r="INS897" s="14"/>
      <c r="INT897" s="14"/>
      <c r="INU897" s="14"/>
      <c r="INV897" s="14"/>
      <c r="INW897" s="14"/>
      <c r="INX897" s="14"/>
      <c r="INY897" s="14"/>
      <c r="INZ897" s="14"/>
      <c r="IOA897" s="14"/>
      <c r="IOB897" s="14"/>
      <c r="IOC897" s="14"/>
      <c r="IOD897" s="14"/>
      <c r="IOE897" s="14"/>
      <c r="IOF897" s="14"/>
      <c r="IOG897" s="14"/>
      <c r="IOH897" s="14"/>
      <c r="IOI897" s="14"/>
      <c r="IOJ897" s="14"/>
      <c r="IOK897" s="14"/>
      <c r="IOL897" s="14"/>
      <c r="IOM897" s="14"/>
      <c r="ION897" s="14"/>
      <c r="IOO897" s="14"/>
      <c r="IOP897" s="14"/>
      <c r="IOQ897" s="14"/>
      <c r="IOR897" s="14"/>
      <c r="IOS897" s="14"/>
      <c r="IOT897" s="14"/>
      <c r="IOU897" s="14"/>
      <c r="IOV897" s="14"/>
      <c r="IOW897" s="14"/>
      <c r="IOX897" s="14"/>
      <c r="IOY897" s="14"/>
      <c r="IOZ897" s="14"/>
      <c r="IPA897" s="14"/>
      <c r="IPB897" s="14"/>
      <c r="IPC897" s="14"/>
      <c r="IPD897" s="14"/>
      <c r="IPE897" s="14"/>
      <c r="IPF897" s="14"/>
      <c r="IPG897" s="14"/>
      <c r="IPH897" s="14"/>
      <c r="IPI897" s="14"/>
      <c r="IPJ897" s="14"/>
      <c r="IPK897" s="14"/>
      <c r="IPL897" s="14"/>
      <c r="IPM897" s="14"/>
      <c r="IPN897" s="14"/>
      <c r="IPO897" s="14"/>
      <c r="IPP897" s="14"/>
      <c r="IPQ897" s="14"/>
      <c r="IPR897" s="14"/>
      <c r="IPS897" s="14"/>
      <c r="IPT897" s="14"/>
      <c r="IPU897" s="14"/>
      <c r="IPV897" s="14"/>
      <c r="IPW897" s="14"/>
      <c r="IPX897" s="14"/>
      <c r="IPY897" s="14"/>
      <c r="IPZ897" s="14"/>
      <c r="IQA897" s="14"/>
      <c r="IQB897" s="14"/>
      <c r="IQC897" s="14"/>
      <c r="IQD897" s="14"/>
      <c r="IQE897" s="14"/>
      <c r="IQF897" s="14"/>
      <c r="IQG897" s="14"/>
      <c r="IQH897" s="14"/>
      <c r="IQI897" s="14"/>
      <c r="IQJ897" s="14"/>
      <c r="IQK897" s="14"/>
      <c r="IQL897" s="14"/>
      <c r="IQM897" s="14"/>
      <c r="IQN897" s="14"/>
      <c r="IQO897" s="14"/>
      <c r="IQP897" s="14"/>
      <c r="IQQ897" s="14"/>
      <c r="IQR897" s="14"/>
      <c r="IQS897" s="14"/>
      <c r="IQT897" s="14"/>
      <c r="IQU897" s="14"/>
      <c r="IQV897" s="14"/>
      <c r="IQW897" s="14"/>
      <c r="IQX897" s="14"/>
      <c r="IQY897" s="14"/>
      <c r="IQZ897" s="14"/>
      <c r="IRA897" s="14"/>
      <c r="IRB897" s="14"/>
      <c r="IRC897" s="14"/>
      <c r="IRD897" s="14"/>
      <c r="IRE897" s="14"/>
      <c r="IRF897" s="14"/>
      <c r="IRG897" s="14"/>
      <c r="IRH897" s="14"/>
      <c r="IRI897" s="14"/>
      <c r="IRJ897" s="14"/>
      <c r="IRK897" s="14"/>
      <c r="IRL897" s="14"/>
      <c r="IRM897" s="14"/>
      <c r="IRN897" s="14"/>
      <c r="IRO897" s="14"/>
      <c r="IRP897" s="14"/>
      <c r="IRQ897" s="14"/>
      <c r="IRR897" s="14"/>
      <c r="IRS897" s="14"/>
      <c r="IRT897" s="14"/>
      <c r="IRU897" s="14"/>
      <c r="IRV897" s="14"/>
      <c r="IRW897" s="14"/>
      <c r="IRX897" s="14"/>
      <c r="IRY897" s="14"/>
      <c r="IRZ897" s="14"/>
      <c r="ISA897" s="14"/>
      <c r="ISB897" s="14"/>
      <c r="ISC897" s="14"/>
      <c r="ISD897" s="14"/>
      <c r="ISE897" s="14"/>
      <c r="ISF897" s="14"/>
      <c r="ISG897" s="14"/>
      <c r="ISH897" s="14"/>
      <c r="ISI897" s="14"/>
      <c r="ISJ897" s="14"/>
      <c r="ISK897" s="14"/>
      <c r="ISL897" s="14"/>
      <c r="ISM897" s="14"/>
      <c r="ISN897" s="14"/>
      <c r="ISO897" s="14"/>
      <c r="ISP897" s="14"/>
      <c r="ISQ897" s="14"/>
      <c r="ISR897" s="14"/>
      <c r="ISS897" s="14"/>
      <c r="IST897" s="14"/>
      <c r="ISU897" s="14"/>
      <c r="ISV897" s="14"/>
      <c r="ISW897" s="14"/>
      <c r="ISX897" s="14"/>
      <c r="ISY897" s="14"/>
      <c r="ISZ897" s="14"/>
      <c r="ITA897" s="14"/>
      <c r="ITB897" s="14"/>
      <c r="ITC897" s="14"/>
      <c r="ITD897" s="14"/>
      <c r="ITE897" s="14"/>
      <c r="ITF897" s="14"/>
      <c r="ITG897" s="14"/>
      <c r="ITH897" s="14"/>
      <c r="ITI897" s="14"/>
      <c r="ITJ897" s="14"/>
      <c r="ITK897" s="14"/>
      <c r="ITL897" s="14"/>
      <c r="ITM897" s="14"/>
      <c r="ITN897" s="14"/>
      <c r="ITO897" s="14"/>
      <c r="ITP897" s="14"/>
      <c r="ITQ897" s="14"/>
      <c r="ITR897" s="14"/>
      <c r="ITS897" s="14"/>
      <c r="ITT897" s="14"/>
      <c r="ITU897" s="14"/>
      <c r="ITV897" s="14"/>
      <c r="ITW897" s="14"/>
      <c r="ITX897" s="14"/>
      <c r="ITY897" s="14"/>
      <c r="ITZ897" s="14"/>
      <c r="IUA897" s="14"/>
      <c r="IUB897" s="14"/>
      <c r="IUC897" s="14"/>
      <c r="IUD897" s="14"/>
      <c r="IUE897" s="14"/>
      <c r="IUF897" s="14"/>
      <c r="IUG897" s="14"/>
      <c r="IUH897" s="14"/>
      <c r="IUI897" s="14"/>
      <c r="IUJ897" s="14"/>
      <c r="IUK897" s="14"/>
      <c r="IUL897" s="14"/>
      <c r="IUM897" s="14"/>
      <c r="IUN897" s="14"/>
      <c r="IUO897" s="14"/>
      <c r="IUP897" s="14"/>
      <c r="IUQ897" s="14"/>
      <c r="IUR897" s="14"/>
      <c r="IUS897" s="14"/>
      <c r="IUT897" s="14"/>
      <c r="IUU897" s="14"/>
      <c r="IUV897" s="14"/>
      <c r="IUW897" s="14"/>
      <c r="IUX897" s="14"/>
      <c r="IUY897" s="14"/>
      <c r="IUZ897" s="14"/>
      <c r="IVA897" s="14"/>
      <c r="IVB897" s="14"/>
      <c r="IVC897" s="14"/>
      <c r="IVD897" s="14"/>
      <c r="IVE897" s="14"/>
      <c r="IVF897" s="14"/>
      <c r="IVG897" s="14"/>
      <c r="IVH897" s="14"/>
      <c r="IVI897" s="14"/>
      <c r="IVJ897" s="14"/>
      <c r="IVK897" s="14"/>
      <c r="IVL897" s="14"/>
      <c r="IVM897" s="14"/>
      <c r="IVN897" s="14"/>
      <c r="IVO897" s="14"/>
      <c r="IVP897" s="14"/>
      <c r="IVQ897" s="14"/>
      <c r="IVR897" s="14"/>
      <c r="IVS897" s="14"/>
      <c r="IVT897" s="14"/>
      <c r="IVU897" s="14"/>
      <c r="IVV897" s="14"/>
      <c r="IVW897" s="14"/>
      <c r="IVX897" s="14"/>
      <c r="IVY897" s="14"/>
      <c r="IVZ897" s="14"/>
      <c r="IWA897" s="14"/>
      <c r="IWB897" s="14"/>
      <c r="IWC897" s="14"/>
      <c r="IWD897" s="14"/>
      <c r="IWE897" s="14"/>
      <c r="IWF897" s="14"/>
      <c r="IWG897" s="14"/>
      <c r="IWH897" s="14"/>
      <c r="IWI897" s="14"/>
      <c r="IWJ897" s="14"/>
      <c r="IWK897" s="14"/>
      <c r="IWL897" s="14"/>
      <c r="IWM897" s="14"/>
      <c r="IWN897" s="14"/>
      <c r="IWO897" s="14"/>
      <c r="IWP897" s="14"/>
      <c r="IWQ897" s="14"/>
      <c r="IWR897" s="14"/>
      <c r="IWS897" s="14"/>
      <c r="IWT897" s="14"/>
      <c r="IWU897" s="14"/>
      <c r="IWV897" s="14"/>
      <c r="IWW897" s="14"/>
      <c r="IWX897" s="14"/>
      <c r="IWY897" s="14"/>
      <c r="IWZ897" s="14"/>
      <c r="IXA897" s="14"/>
      <c r="IXB897" s="14"/>
      <c r="IXC897" s="14"/>
      <c r="IXD897" s="14"/>
      <c r="IXE897" s="14"/>
      <c r="IXF897" s="14"/>
      <c r="IXG897" s="14"/>
      <c r="IXH897" s="14"/>
      <c r="IXI897" s="14"/>
      <c r="IXJ897" s="14"/>
      <c r="IXK897" s="14"/>
      <c r="IXL897" s="14"/>
      <c r="IXM897" s="14"/>
      <c r="IXN897" s="14"/>
      <c r="IXO897" s="14"/>
      <c r="IXP897" s="14"/>
      <c r="IXQ897" s="14"/>
      <c r="IXR897" s="14"/>
      <c r="IXS897" s="14"/>
      <c r="IXT897" s="14"/>
      <c r="IXU897" s="14"/>
      <c r="IXV897" s="14"/>
      <c r="IXW897" s="14"/>
      <c r="IXX897" s="14"/>
      <c r="IXY897" s="14"/>
      <c r="IXZ897" s="14"/>
      <c r="IYA897" s="14"/>
      <c r="IYB897" s="14"/>
      <c r="IYC897" s="14"/>
      <c r="IYD897" s="14"/>
      <c r="IYE897" s="14"/>
      <c r="IYF897" s="14"/>
      <c r="IYG897" s="14"/>
      <c r="IYH897" s="14"/>
      <c r="IYI897" s="14"/>
      <c r="IYJ897" s="14"/>
      <c r="IYK897" s="14"/>
      <c r="IYL897" s="14"/>
      <c r="IYM897" s="14"/>
      <c r="IYN897" s="14"/>
      <c r="IYO897" s="14"/>
      <c r="IYP897" s="14"/>
      <c r="IYQ897" s="14"/>
      <c r="IYR897" s="14"/>
      <c r="IYS897" s="14"/>
      <c r="IYT897" s="14"/>
      <c r="IYU897" s="14"/>
      <c r="IYV897" s="14"/>
      <c r="IYW897" s="14"/>
      <c r="IYX897" s="14"/>
      <c r="IYY897" s="14"/>
      <c r="IYZ897" s="14"/>
      <c r="IZA897" s="14"/>
      <c r="IZB897" s="14"/>
      <c r="IZC897" s="14"/>
      <c r="IZD897" s="14"/>
      <c r="IZE897" s="14"/>
      <c r="IZF897" s="14"/>
      <c r="IZG897" s="14"/>
      <c r="IZH897" s="14"/>
      <c r="IZI897" s="14"/>
      <c r="IZJ897" s="14"/>
      <c r="IZK897" s="14"/>
      <c r="IZL897" s="14"/>
      <c r="IZM897" s="14"/>
      <c r="IZN897" s="14"/>
      <c r="IZO897" s="14"/>
      <c r="IZP897" s="14"/>
      <c r="IZQ897" s="14"/>
      <c r="IZR897" s="14"/>
      <c r="IZS897" s="14"/>
      <c r="IZT897" s="14"/>
      <c r="IZU897" s="14"/>
      <c r="IZV897" s="14"/>
      <c r="IZW897" s="14"/>
      <c r="IZX897" s="14"/>
      <c r="IZY897" s="14"/>
      <c r="IZZ897" s="14"/>
      <c r="JAA897" s="14"/>
      <c r="JAB897" s="14"/>
      <c r="JAC897" s="14"/>
      <c r="JAD897" s="14"/>
      <c r="JAE897" s="14"/>
      <c r="JAF897" s="14"/>
      <c r="JAG897" s="14"/>
      <c r="JAH897" s="14"/>
      <c r="JAI897" s="14"/>
      <c r="JAJ897" s="14"/>
      <c r="JAK897" s="14"/>
      <c r="JAL897" s="14"/>
      <c r="JAM897" s="14"/>
      <c r="JAN897" s="14"/>
      <c r="JAO897" s="14"/>
      <c r="JAP897" s="14"/>
      <c r="JAQ897" s="14"/>
      <c r="JAR897" s="14"/>
      <c r="JAS897" s="14"/>
      <c r="JAT897" s="14"/>
      <c r="JAU897" s="14"/>
      <c r="JAV897" s="14"/>
      <c r="JAW897" s="14"/>
      <c r="JAX897" s="14"/>
      <c r="JAY897" s="14"/>
      <c r="JAZ897" s="14"/>
      <c r="JBA897" s="14"/>
      <c r="JBB897" s="14"/>
      <c r="JBC897" s="14"/>
      <c r="JBD897" s="14"/>
      <c r="JBE897" s="14"/>
      <c r="JBF897" s="14"/>
      <c r="JBG897" s="14"/>
      <c r="JBH897" s="14"/>
      <c r="JBI897" s="14"/>
      <c r="JBJ897" s="14"/>
      <c r="JBK897" s="14"/>
      <c r="JBL897" s="14"/>
      <c r="JBM897" s="14"/>
      <c r="JBN897" s="14"/>
      <c r="JBO897" s="14"/>
      <c r="JBP897" s="14"/>
      <c r="JBQ897" s="14"/>
      <c r="JBR897" s="14"/>
      <c r="JBS897" s="14"/>
      <c r="JBT897" s="14"/>
      <c r="JBU897" s="14"/>
      <c r="JBV897" s="14"/>
      <c r="JBW897" s="14"/>
      <c r="JBX897" s="14"/>
      <c r="JBY897" s="14"/>
      <c r="JBZ897" s="14"/>
      <c r="JCA897" s="14"/>
      <c r="JCB897" s="14"/>
      <c r="JCC897" s="14"/>
      <c r="JCD897" s="14"/>
      <c r="JCE897" s="14"/>
      <c r="JCF897" s="14"/>
      <c r="JCG897" s="14"/>
      <c r="JCH897" s="14"/>
      <c r="JCI897" s="14"/>
      <c r="JCJ897" s="14"/>
      <c r="JCK897" s="14"/>
      <c r="JCL897" s="14"/>
      <c r="JCM897" s="14"/>
      <c r="JCN897" s="14"/>
      <c r="JCO897" s="14"/>
      <c r="JCP897" s="14"/>
      <c r="JCQ897" s="14"/>
      <c r="JCR897" s="14"/>
      <c r="JCS897" s="14"/>
      <c r="JCT897" s="14"/>
      <c r="JCU897" s="14"/>
      <c r="JCV897" s="14"/>
      <c r="JCW897" s="14"/>
      <c r="JCX897" s="14"/>
      <c r="JCY897" s="14"/>
      <c r="JCZ897" s="14"/>
      <c r="JDA897" s="14"/>
      <c r="JDB897" s="14"/>
      <c r="JDC897" s="14"/>
      <c r="JDD897" s="14"/>
      <c r="JDE897" s="14"/>
      <c r="JDF897" s="14"/>
      <c r="JDG897" s="14"/>
      <c r="JDH897" s="14"/>
      <c r="JDI897" s="14"/>
      <c r="JDJ897" s="14"/>
      <c r="JDK897" s="14"/>
      <c r="JDL897" s="14"/>
      <c r="JDM897" s="14"/>
      <c r="JDN897" s="14"/>
      <c r="JDO897" s="14"/>
      <c r="JDP897" s="14"/>
      <c r="JDQ897" s="14"/>
      <c r="JDR897" s="14"/>
      <c r="JDS897" s="14"/>
      <c r="JDT897" s="14"/>
      <c r="JDU897" s="14"/>
      <c r="JDV897" s="14"/>
      <c r="JDW897" s="14"/>
      <c r="JDX897" s="14"/>
      <c r="JDY897" s="14"/>
      <c r="JDZ897" s="14"/>
      <c r="JEA897" s="14"/>
      <c r="JEB897" s="14"/>
      <c r="JEC897" s="14"/>
      <c r="JED897" s="14"/>
      <c r="JEE897" s="14"/>
      <c r="JEF897" s="14"/>
      <c r="JEG897" s="14"/>
      <c r="JEH897" s="14"/>
      <c r="JEI897" s="14"/>
      <c r="JEJ897" s="14"/>
      <c r="JEK897" s="14"/>
      <c r="JEL897" s="14"/>
      <c r="JEM897" s="14"/>
      <c r="JEN897" s="14"/>
      <c r="JEO897" s="14"/>
      <c r="JEP897" s="14"/>
      <c r="JEQ897" s="14"/>
      <c r="JER897" s="14"/>
      <c r="JES897" s="14"/>
      <c r="JET897" s="14"/>
      <c r="JEU897" s="14"/>
      <c r="JEV897" s="14"/>
      <c r="JEW897" s="14"/>
      <c r="JEX897" s="14"/>
      <c r="JEY897" s="14"/>
      <c r="JEZ897" s="14"/>
      <c r="JFA897" s="14"/>
      <c r="JFB897" s="14"/>
      <c r="JFC897" s="14"/>
      <c r="JFD897" s="14"/>
      <c r="JFE897" s="14"/>
      <c r="JFF897" s="14"/>
      <c r="JFG897" s="14"/>
      <c r="JFH897" s="14"/>
      <c r="JFI897" s="14"/>
      <c r="JFJ897" s="14"/>
      <c r="JFK897" s="14"/>
      <c r="JFL897" s="14"/>
      <c r="JFM897" s="14"/>
      <c r="JFN897" s="14"/>
      <c r="JFO897" s="14"/>
      <c r="JFP897" s="14"/>
      <c r="JFQ897" s="14"/>
      <c r="JFR897" s="14"/>
      <c r="JFS897" s="14"/>
      <c r="JFT897" s="14"/>
      <c r="JFU897" s="14"/>
      <c r="JFV897" s="14"/>
      <c r="JFW897" s="14"/>
      <c r="JFX897" s="14"/>
      <c r="JFY897" s="14"/>
      <c r="JFZ897" s="14"/>
      <c r="JGA897" s="14"/>
      <c r="JGB897" s="14"/>
      <c r="JGC897" s="14"/>
      <c r="JGD897" s="14"/>
      <c r="JGE897" s="14"/>
      <c r="JGF897" s="14"/>
      <c r="JGG897" s="14"/>
      <c r="JGH897" s="14"/>
      <c r="JGI897" s="14"/>
      <c r="JGJ897" s="14"/>
      <c r="JGK897" s="14"/>
      <c r="JGL897" s="14"/>
      <c r="JGM897" s="14"/>
      <c r="JGN897" s="14"/>
      <c r="JGO897" s="14"/>
      <c r="JGP897" s="14"/>
      <c r="JGQ897" s="14"/>
      <c r="JGR897" s="14"/>
      <c r="JGS897" s="14"/>
      <c r="JGT897" s="14"/>
      <c r="JGU897" s="14"/>
      <c r="JGV897" s="14"/>
      <c r="JGW897" s="14"/>
      <c r="JGX897" s="14"/>
      <c r="JGY897" s="14"/>
      <c r="JGZ897" s="14"/>
      <c r="JHA897" s="14"/>
      <c r="JHB897" s="14"/>
      <c r="JHC897" s="14"/>
      <c r="JHD897" s="14"/>
      <c r="JHE897" s="14"/>
      <c r="JHF897" s="14"/>
      <c r="JHG897" s="14"/>
      <c r="JHH897" s="14"/>
      <c r="JHI897" s="14"/>
      <c r="JHJ897" s="14"/>
      <c r="JHK897" s="14"/>
      <c r="JHL897" s="14"/>
      <c r="JHM897" s="14"/>
      <c r="JHN897" s="14"/>
      <c r="JHO897" s="14"/>
      <c r="JHP897" s="14"/>
      <c r="JHQ897" s="14"/>
      <c r="JHR897" s="14"/>
      <c r="JHS897" s="14"/>
      <c r="JHT897" s="14"/>
      <c r="JHU897" s="14"/>
      <c r="JHV897" s="14"/>
      <c r="JHW897" s="14"/>
      <c r="JHX897" s="14"/>
      <c r="JHY897" s="14"/>
      <c r="JHZ897" s="14"/>
      <c r="JIA897" s="14"/>
      <c r="JIB897" s="14"/>
      <c r="JIC897" s="14"/>
      <c r="JID897" s="14"/>
      <c r="JIE897" s="14"/>
      <c r="JIF897" s="14"/>
      <c r="JIG897" s="14"/>
      <c r="JIH897" s="14"/>
      <c r="JII897" s="14"/>
      <c r="JIJ897" s="14"/>
      <c r="JIK897" s="14"/>
      <c r="JIL897" s="14"/>
      <c r="JIM897" s="14"/>
      <c r="JIN897" s="14"/>
      <c r="JIO897" s="14"/>
      <c r="JIP897" s="14"/>
      <c r="JIQ897" s="14"/>
      <c r="JIR897" s="14"/>
      <c r="JIS897" s="14"/>
      <c r="JIT897" s="14"/>
      <c r="JIU897" s="14"/>
      <c r="JIV897" s="14"/>
      <c r="JIW897" s="14"/>
      <c r="JIX897" s="14"/>
      <c r="JIY897" s="14"/>
      <c r="JIZ897" s="14"/>
      <c r="JJA897" s="14"/>
      <c r="JJB897" s="14"/>
      <c r="JJC897" s="14"/>
      <c r="JJD897" s="14"/>
      <c r="JJE897" s="14"/>
      <c r="JJF897" s="14"/>
      <c r="JJG897" s="14"/>
      <c r="JJH897" s="14"/>
      <c r="JJI897" s="14"/>
      <c r="JJJ897" s="14"/>
      <c r="JJK897" s="14"/>
      <c r="JJL897" s="14"/>
      <c r="JJM897" s="14"/>
      <c r="JJN897" s="14"/>
      <c r="JJO897" s="14"/>
      <c r="JJP897" s="14"/>
      <c r="JJQ897" s="14"/>
      <c r="JJR897" s="14"/>
      <c r="JJS897" s="14"/>
      <c r="JJT897" s="14"/>
      <c r="JJU897" s="14"/>
      <c r="JJV897" s="14"/>
      <c r="JJW897" s="14"/>
      <c r="JJX897" s="14"/>
      <c r="JJY897" s="14"/>
      <c r="JJZ897" s="14"/>
      <c r="JKA897" s="14"/>
      <c r="JKB897" s="14"/>
      <c r="JKC897" s="14"/>
      <c r="JKD897" s="14"/>
      <c r="JKE897" s="14"/>
      <c r="JKF897" s="14"/>
      <c r="JKG897" s="14"/>
      <c r="JKH897" s="14"/>
      <c r="JKI897" s="14"/>
      <c r="JKJ897" s="14"/>
      <c r="JKK897" s="14"/>
      <c r="JKL897" s="14"/>
      <c r="JKM897" s="14"/>
      <c r="JKN897" s="14"/>
      <c r="JKO897" s="14"/>
      <c r="JKP897" s="14"/>
      <c r="JKQ897" s="14"/>
      <c r="JKR897" s="14"/>
      <c r="JKS897" s="14"/>
      <c r="JKT897" s="14"/>
      <c r="JKU897" s="14"/>
      <c r="JKV897" s="14"/>
      <c r="JKW897" s="14"/>
      <c r="JKX897" s="14"/>
      <c r="JKY897" s="14"/>
      <c r="JKZ897" s="14"/>
      <c r="JLA897" s="14"/>
      <c r="JLB897" s="14"/>
      <c r="JLC897" s="14"/>
      <c r="JLD897" s="14"/>
      <c r="JLE897" s="14"/>
      <c r="JLF897" s="14"/>
      <c r="JLG897" s="14"/>
      <c r="JLH897" s="14"/>
      <c r="JLI897" s="14"/>
      <c r="JLJ897" s="14"/>
      <c r="JLK897" s="14"/>
      <c r="JLL897" s="14"/>
      <c r="JLM897" s="14"/>
      <c r="JLN897" s="14"/>
      <c r="JLO897" s="14"/>
      <c r="JLP897" s="14"/>
      <c r="JLQ897" s="14"/>
      <c r="JLR897" s="14"/>
      <c r="JLS897" s="14"/>
      <c r="JLT897" s="14"/>
      <c r="JLU897" s="14"/>
      <c r="JLV897" s="14"/>
      <c r="JLW897" s="14"/>
      <c r="JLX897" s="14"/>
      <c r="JLY897" s="14"/>
      <c r="JLZ897" s="14"/>
      <c r="JMA897" s="14"/>
      <c r="JMB897" s="14"/>
      <c r="JMC897" s="14"/>
      <c r="JMD897" s="14"/>
      <c r="JME897" s="14"/>
      <c r="JMF897" s="14"/>
      <c r="JMG897" s="14"/>
      <c r="JMH897" s="14"/>
      <c r="JMI897" s="14"/>
      <c r="JMJ897" s="14"/>
      <c r="JMK897" s="14"/>
      <c r="JML897" s="14"/>
      <c r="JMM897" s="14"/>
      <c r="JMN897" s="14"/>
      <c r="JMO897" s="14"/>
      <c r="JMP897" s="14"/>
      <c r="JMQ897" s="14"/>
      <c r="JMR897" s="14"/>
      <c r="JMS897" s="14"/>
      <c r="JMT897" s="14"/>
      <c r="JMU897" s="14"/>
      <c r="JMV897" s="14"/>
      <c r="JMW897" s="14"/>
      <c r="JMX897" s="14"/>
      <c r="JMY897" s="14"/>
      <c r="JMZ897" s="14"/>
      <c r="JNA897" s="14"/>
      <c r="JNB897" s="14"/>
      <c r="JNC897" s="14"/>
      <c r="JND897" s="14"/>
      <c r="JNE897" s="14"/>
      <c r="JNF897" s="14"/>
      <c r="JNG897" s="14"/>
      <c r="JNH897" s="14"/>
      <c r="JNI897" s="14"/>
      <c r="JNJ897" s="14"/>
      <c r="JNK897" s="14"/>
      <c r="JNL897" s="14"/>
      <c r="JNM897" s="14"/>
      <c r="JNN897" s="14"/>
      <c r="JNO897" s="14"/>
      <c r="JNP897" s="14"/>
      <c r="JNQ897" s="14"/>
      <c r="JNR897" s="14"/>
      <c r="JNS897" s="14"/>
      <c r="JNT897" s="14"/>
      <c r="JNU897" s="14"/>
      <c r="JNV897" s="14"/>
      <c r="JNW897" s="14"/>
      <c r="JNX897" s="14"/>
      <c r="JNY897" s="14"/>
      <c r="JNZ897" s="14"/>
      <c r="JOA897" s="14"/>
      <c r="JOB897" s="14"/>
      <c r="JOC897" s="14"/>
      <c r="JOD897" s="14"/>
      <c r="JOE897" s="14"/>
      <c r="JOF897" s="14"/>
      <c r="JOG897" s="14"/>
      <c r="JOH897" s="14"/>
      <c r="JOI897" s="14"/>
      <c r="JOJ897" s="14"/>
      <c r="JOK897" s="14"/>
      <c r="JOL897" s="14"/>
      <c r="JOM897" s="14"/>
      <c r="JON897" s="14"/>
      <c r="JOO897" s="14"/>
      <c r="JOP897" s="14"/>
      <c r="JOQ897" s="14"/>
      <c r="JOR897" s="14"/>
      <c r="JOS897" s="14"/>
      <c r="JOT897" s="14"/>
      <c r="JOU897" s="14"/>
      <c r="JOV897" s="14"/>
      <c r="JOW897" s="14"/>
      <c r="JOX897" s="14"/>
      <c r="JOY897" s="14"/>
      <c r="JOZ897" s="14"/>
      <c r="JPA897" s="14"/>
      <c r="JPB897" s="14"/>
      <c r="JPC897" s="14"/>
      <c r="JPD897" s="14"/>
      <c r="JPE897" s="14"/>
      <c r="JPF897" s="14"/>
      <c r="JPG897" s="14"/>
      <c r="JPH897" s="14"/>
      <c r="JPI897" s="14"/>
      <c r="JPJ897" s="14"/>
      <c r="JPK897" s="14"/>
      <c r="JPL897" s="14"/>
      <c r="JPM897" s="14"/>
      <c r="JPN897" s="14"/>
      <c r="JPO897" s="14"/>
      <c r="JPP897" s="14"/>
      <c r="JPQ897" s="14"/>
      <c r="JPR897" s="14"/>
      <c r="JPS897" s="14"/>
      <c r="JPT897" s="14"/>
      <c r="JPU897" s="14"/>
      <c r="JPV897" s="14"/>
      <c r="JPW897" s="14"/>
      <c r="JPX897" s="14"/>
      <c r="JPY897" s="14"/>
      <c r="JPZ897" s="14"/>
      <c r="JQA897" s="14"/>
      <c r="JQB897" s="14"/>
      <c r="JQC897" s="14"/>
      <c r="JQD897" s="14"/>
      <c r="JQE897" s="14"/>
      <c r="JQF897" s="14"/>
      <c r="JQG897" s="14"/>
      <c r="JQH897" s="14"/>
      <c r="JQI897" s="14"/>
      <c r="JQJ897" s="14"/>
      <c r="JQK897" s="14"/>
      <c r="JQL897" s="14"/>
      <c r="JQM897" s="14"/>
      <c r="JQN897" s="14"/>
      <c r="JQO897" s="14"/>
      <c r="JQP897" s="14"/>
      <c r="JQQ897" s="14"/>
      <c r="JQR897" s="14"/>
      <c r="JQS897" s="14"/>
      <c r="JQT897" s="14"/>
      <c r="JQU897" s="14"/>
      <c r="JQV897" s="14"/>
      <c r="JQW897" s="14"/>
      <c r="JQX897" s="14"/>
      <c r="JQY897" s="14"/>
      <c r="JQZ897" s="14"/>
      <c r="JRA897" s="14"/>
      <c r="JRB897" s="14"/>
      <c r="JRC897" s="14"/>
      <c r="JRD897" s="14"/>
      <c r="JRE897" s="14"/>
      <c r="JRF897" s="14"/>
      <c r="JRG897" s="14"/>
      <c r="JRH897" s="14"/>
      <c r="JRI897" s="14"/>
      <c r="JRJ897" s="14"/>
      <c r="JRK897" s="14"/>
      <c r="JRL897" s="14"/>
      <c r="JRM897" s="14"/>
      <c r="JRN897" s="14"/>
      <c r="JRO897" s="14"/>
      <c r="JRP897" s="14"/>
      <c r="JRQ897" s="14"/>
      <c r="JRR897" s="14"/>
      <c r="JRS897" s="14"/>
      <c r="JRT897" s="14"/>
      <c r="JRU897" s="14"/>
      <c r="JRV897" s="14"/>
      <c r="JRW897" s="14"/>
      <c r="JRX897" s="14"/>
      <c r="JRY897" s="14"/>
      <c r="JRZ897" s="14"/>
      <c r="JSA897" s="14"/>
      <c r="JSB897" s="14"/>
      <c r="JSC897" s="14"/>
      <c r="JSD897" s="14"/>
      <c r="JSE897" s="14"/>
      <c r="JSF897" s="14"/>
      <c r="JSG897" s="14"/>
      <c r="JSH897" s="14"/>
      <c r="JSI897" s="14"/>
      <c r="JSJ897" s="14"/>
      <c r="JSK897" s="14"/>
      <c r="JSL897" s="14"/>
      <c r="JSM897" s="14"/>
      <c r="JSN897" s="14"/>
      <c r="JSO897" s="14"/>
      <c r="JSP897" s="14"/>
      <c r="JSQ897" s="14"/>
      <c r="JSR897" s="14"/>
      <c r="JSS897" s="14"/>
      <c r="JST897" s="14"/>
      <c r="JSU897" s="14"/>
      <c r="JSV897" s="14"/>
      <c r="JSW897" s="14"/>
      <c r="JSX897" s="14"/>
      <c r="JSY897" s="14"/>
      <c r="JSZ897" s="14"/>
      <c r="JTA897" s="14"/>
      <c r="JTB897" s="14"/>
      <c r="JTC897" s="14"/>
      <c r="JTD897" s="14"/>
      <c r="JTE897" s="14"/>
      <c r="JTF897" s="14"/>
      <c r="JTG897" s="14"/>
      <c r="JTH897" s="14"/>
      <c r="JTI897" s="14"/>
      <c r="JTJ897" s="14"/>
      <c r="JTK897" s="14"/>
      <c r="JTL897" s="14"/>
      <c r="JTM897" s="14"/>
      <c r="JTN897" s="14"/>
      <c r="JTO897" s="14"/>
      <c r="JTP897" s="14"/>
      <c r="JTQ897" s="14"/>
      <c r="JTR897" s="14"/>
      <c r="JTS897" s="14"/>
      <c r="JTT897" s="14"/>
      <c r="JTU897" s="14"/>
      <c r="JTV897" s="14"/>
      <c r="JTW897" s="14"/>
      <c r="JTX897" s="14"/>
      <c r="JTY897" s="14"/>
      <c r="JTZ897" s="14"/>
      <c r="JUA897" s="14"/>
      <c r="JUB897" s="14"/>
      <c r="JUC897" s="14"/>
      <c r="JUD897" s="14"/>
      <c r="JUE897" s="14"/>
      <c r="JUF897" s="14"/>
      <c r="JUG897" s="14"/>
      <c r="JUH897" s="14"/>
      <c r="JUI897" s="14"/>
      <c r="JUJ897" s="14"/>
      <c r="JUK897" s="14"/>
      <c r="JUL897" s="14"/>
      <c r="JUM897" s="14"/>
      <c r="JUN897" s="14"/>
      <c r="JUO897" s="14"/>
      <c r="JUP897" s="14"/>
      <c r="JUQ897" s="14"/>
      <c r="JUR897" s="14"/>
      <c r="JUS897" s="14"/>
      <c r="JUT897" s="14"/>
      <c r="JUU897" s="14"/>
      <c r="JUV897" s="14"/>
      <c r="JUW897" s="14"/>
      <c r="JUX897" s="14"/>
      <c r="JUY897" s="14"/>
      <c r="JUZ897" s="14"/>
      <c r="JVA897" s="14"/>
      <c r="JVB897" s="14"/>
      <c r="JVC897" s="14"/>
      <c r="JVD897" s="14"/>
      <c r="JVE897" s="14"/>
      <c r="JVF897" s="14"/>
      <c r="JVG897" s="14"/>
      <c r="JVH897" s="14"/>
      <c r="JVI897" s="14"/>
      <c r="JVJ897" s="14"/>
      <c r="JVK897" s="14"/>
      <c r="JVL897" s="14"/>
      <c r="JVM897" s="14"/>
      <c r="JVN897" s="14"/>
      <c r="JVO897" s="14"/>
      <c r="JVP897" s="14"/>
      <c r="JVQ897" s="14"/>
      <c r="JVR897" s="14"/>
      <c r="JVS897" s="14"/>
      <c r="JVT897" s="14"/>
      <c r="JVU897" s="14"/>
      <c r="JVV897" s="14"/>
      <c r="JVW897" s="14"/>
      <c r="JVX897" s="14"/>
      <c r="JVY897" s="14"/>
      <c r="JVZ897" s="14"/>
      <c r="JWA897" s="14"/>
      <c r="JWB897" s="14"/>
      <c r="JWC897" s="14"/>
      <c r="JWD897" s="14"/>
      <c r="JWE897" s="14"/>
      <c r="JWF897" s="14"/>
      <c r="JWG897" s="14"/>
      <c r="JWH897" s="14"/>
      <c r="JWI897" s="14"/>
      <c r="JWJ897" s="14"/>
      <c r="JWK897" s="14"/>
      <c r="JWL897" s="14"/>
      <c r="JWM897" s="14"/>
      <c r="JWN897" s="14"/>
      <c r="JWO897" s="14"/>
      <c r="JWP897" s="14"/>
      <c r="JWQ897" s="14"/>
      <c r="JWR897" s="14"/>
      <c r="JWS897" s="14"/>
      <c r="JWT897" s="14"/>
      <c r="JWU897" s="14"/>
      <c r="JWV897" s="14"/>
      <c r="JWW897" s="14"/>
      <c r="JWX897" s="14"/>
      <c r="JWY897" s="14"/>
      <c r="JWZ897" s="14"/>
      <c r="JXA897" s="14"/>
      <c r="JXB897" s="14"/>
      <c r="JXC897" s="14"/>
      <c r="JXD897" s="14"/>
      <c r="JXE897" s="14"/>
      <c r="JXF897" s="14"/>
      <c r="JXG897" s="14"/>
      <c r="JXH897" s="14"/>
      <c r="JXI897" s="14"/>
      <c r="JXJ897" s="14"/>
      <c r="JXK897" s="14"/>
      <c r="JXL897" s="14"/>
      <c r="JXM897" s="14"/>
      <c r="JXN897" s="14"/>
      <c r="JXO897" s="14"/>
      <c r="JXP897" s="14"/>
      <c r="JXQ897" s="14"/>
      <c r="JXR897" s="14"/>
      <c r="JXS897" s="14"/>
      <c r="JXT897" s="14"/>
      <c r="JXU897" s="14"/>
      <c r="JXV897" s="14"/>
      <c r="JXW897" s="14"/>
      <c r="JXX897" s="14"/>
      <c r="JXY897" s="14"/>
      <c r="JXZ897" s="14"/>
      <c r="JYA897" s="14"/>
      <c r="JYB897" s="14"/>
      <c r="JYC897" s="14"/>
      <c r="JYD897" s="14"/>
      <c r="JYE897" s="14"/>
      <c r="JYF897" s="14"/>
      <c r="JYG897" s="14"/>
      <c r="JYH897" s="14"/>
      <c r="JYI897" s="14"/>
      <c r="JYJ897" s="14"/>
      <c r="JYK897" s="14"/>
      <c r="JYL897" s="14"/>
      <c r="JYM897" s="14"/>
      <c r="JYN897" s="14"/>
      <c r="JYO897" s="14"/>
      <c r="JYP897" s="14"/>
      <c r="JYQ897" s="14"/>
      <c r="JYR897" s="14"/>
      <c r="JYS897" s="14"/>
      <c r="JYT897" s="14"/>
      <c r="JYU897" s="14"/>
      <c r="JYV897" s="14"/>
      <c r="JYW897" s="14"/>
      <c r="JYX897" s="14"/>
      <c r="JYY897" s="14"/>
      <c r="JYZ897" s="14"/>
      <c r="JZA897" s="14"/>
      <c r="JZB897" s="14"/>
      <c r="JZC897" s="14"/>
      <c r="JZD897" s="14"/>
      <c r="JZE897" s="14"/>
      <c r="JZF897" s="14"/>
      <c r="JZG897" s="14"/>
      <c r="JZH897" s="14"/>
      <c r="JZI897" s="14"/>
      <c r="JZJ897" s="14"/>
      <c r="JZK897" s="14"/>
      <c r="JZL897" s="14"/>
      <c r="JZM897" s="14"/>
      <c r="JZN897" s="14"/>
      <c r="JZO897" s="14"/>
      <c r="JZP897" s="14"/>
      <c r="JZQ897" s="14"/>
      <c r="JZR897" s="14"/>
      <c r="JZS897" s="14"/>
      <c r="JZT897" s="14"/>
      <c r="JZU897" s="14"/>
      <c r="JZV897" s="14"/>
      <c r="JZW897" s="14"/>
      <c r="JZX897" s="14"/>
      <c r="JZY897" s="14"/>
      <c r="JZZ897" s="14"/>
      <c r="KAA897" s="14"/>
      <c r="KAB897" s="14"/>
      <c r="KAC897" s="14"/>
      <c r="KAD897" s="14"/>
      <c r="KAE897" s="14"/>
      <c r="KAF897" s="14"/>
      <c r="KAG897" s="14"/>
      <c r="KAH897" s="14"/>
      <c r="KAI897" s="14"/>
      <c r="KAJ897" s="14"/>
      <c r="KAK897" s="14"/>
      <c r="KAL897" s="14"/>
      <c r="KAM897" s="14"/>
      <c r="KAN897" s="14"/>
      <c r="KAO897" s="14"/>
      <c r="KAP897" s="14"/>
      <c r="KAQ897" s="14"/>
      <c r="KAR897" s="14"/>
      <c r="KAS897" s="14"/>
      <c r="KAT897" s="14"/>
      <c r="KAU897" s="14"/>
      <c r="KAV897" s="14"/>
      <c r="KAW897" s="14"/>
      <c r="KAX897" s="14"/>
      <c r="KAY897" s="14"/>
      <c r="KAZ897" s="14"/>
      <c r="KBA897" s="14"/>
      <c r="KBB897" s="14"/>
      <c r="KBC897" s="14"/>
      <c r="KBD897" s="14"/>
      <c r="KBE897" s="14"/>
      <c r="KBF897" s="14"/>
      <c r="KBG897" s="14"/>
      <c r="KBH897" s="14"/>
      <c r="KBI897" s="14"/>
      <c r="KBJ897" s="14"/>
      <c r="KBK897" s="14"/>
      <c r="KBL897" s="14"/>
      <c r="KBM897" s="14"/>
      <c r="KBN897" s="14"/>
      <c r="KBO897" s="14"/>
      <c r="KBP897" s="14"/>
      <c r="KBQ897" s="14"/>
      <c r="KBR897" s="14"/>
      <c r="KBS897" s="14"/>
      <c r="KBT897" s="14"/>
      <c r="KBU897" s="14"/>
      <c r="KBV897" s="14"/>
      <c r="KBW897" s="14"/>
      <c r="KBX897" s="14"/>
      <c r="KBY897" s="14"/>
      <c r="KBZ897" s="14"/>
      <c r="KCA897" s="14"/>
      <c r="KCB897" s="14"/>
      <c r="KCC897" s="14"/>
      <c r="KCD897" s="14"/>
      <c r="KCE897" s="14"/>
      <c r="KCF897" s="14"/>
      <c r="KCG897" s="14"/>
      <c r="KCH897" s="14"/>
      <c r="KCI897" s="14"/>
      <c r="KCJ897" s="14"/>
      <c r="KCK897" s="14"/>
      <c r="KCL897" s="14"/>
      <c r="KCM897" s="14"/>
      <c r="KCN897" s="14"/>
      <c r="KCO897" s="14"/>
      <c r="KCP897" s="14"/>
      <c r="KCQ897" s="14"/>
      <c r="KCR897" s="14"/>
      <c r="KCS897" s="14"/>
      <c r="KCT897" s="14"/>
      <c r="KCU897" s="14"/>
      <c r="KCV897" s="14"/>
      <c r="KCW897" s="14"/>
      <c r="KCX897" s="14"/>
      <c r="KCY897" s="14"/>
      <c r="KCZ897" s="14"/>
      <c r="KDA897" s="14"/>
      <c r="KDB897" s="14"/>
      <c r="KDC897" s="14"/>
      <c r="KDD897" s="14"/>
      <c r="KDE897" s="14"/>
      <c r="KDF897" s="14"/>
      <c r="KDG897" s="14"/>
      <c r="KDH897" s="14"/>
      <c r="KDI897" s="14"/>
      <c r="KDJ897" s="14"/>
      <c r="KDK897" s="14"/>
      <c r="KDL897" s="14"/>
      <c r="KDM897" s="14"/>
      <c r="KDN897" s="14"/>
      <c r="KDO897" s="14"/>
      <c r="KDP897" s="14"/>
      <c r="KDQ897" s="14"/>
      <c r="KDR897" s="14"/>
      <c r="KDS897" s="14"/>
      <c r="KDT897" s="14"/>
      <c r="KDU897" s="14"/>
      <c r="KDV897" s="14"/>
      <c r="KDW897" s="14"/>
      <c r="KDX897" s="14"/>
      <c r="KDY897" s="14"/>
      <c r="KDZ897" s="14"/>
      <c r="KEA897" s="14"/>
      <c r="KEB897" s="14"/>
      <c r="KEC897" s="14"/>
      <c r="KED897" s="14"/>
      <c r="KEE897" s="14"/>
      <c r="KEF897" s="14"/>
      <c r="KEG897" s="14"/>
      <c r="KEH897" s="14"/>
      <c r="KEI897" s="14"/>
      <c r="KEJ897" s="14"/>
      <c r="KEK897" s="14"/>
      <c r="KEL897" s="14"/>
      <c r="KEM897" s="14"/>
      <c r="KEN897" s="14"/>
      <c r="KEO897" s="14"/>
      <c r="KEP897" s="14"/>
      <c r="KEQ897" s="14"/>
      <c r="KER897" s="14"/>
      <c r="KES897" s="14"/>
      <c r="KET897" s="14"/>
      <c r="KEU897" s="14"/>
      <c r="KEV897" s="14"/>
      <c r="KEW897" s="14"/>
      <c r="KEX897" s="14"/>
      <c r="KEY897" s="14"/>
      <c r="KEZ897" s="14"/>
      <c r="KFA897" s="14"/>
      <c r="KFB897" s="14"/>
      <c r="KFC897" s="14"/>
      <c r="KFD897" s="14"/>
      <c r="KFE897" s="14"/>
      <c r="KFF897" s="14"/>
      <c r="KFG897" s="14"/>
      <c r="KFH897" s="14"/>
      <c r="KFI897" s="14"/>
      <c r="KFJ897" s="14"/>
      <c r="KFK897" s="14"/>
      <c r="KFL897" s="14"/>
      <c r="KFM897" s="14"/>
      <c r="KFN897" s="14"/>
      <c r="KFO897" s="14"/>
      <c r="KFP897" s="14"/>
      <c r="KFQ897" s="14"/>
      <c r="KFR897" s="14"/>
      <c r="KFS897" s="14"/>
      <c r="KFT897" s="14"/>
      <c r="KFU897" s="14"/>
      <c r="KFV897" s="14"/>
      <c r="KFW897" s="14"/>
      <c r="KFX897" s="14"/>
      <c r="KFY897" s="14"/>
      <c r="KFZ897" s="14"/>
      <c r="KGA897" s="14"/>
      <c r="KGB897" s="14"/>
      <c r="KGC897" s="14"/>
      <c r="KGD897" s="14"/>
      <c r="KGE897" s="14"/>
      <c r="KGF897" s="14"/>
      <c r="KGG897" s="14"/>
      <c r="KGH897" s="14"/>
      <c r="KGI897" s="14"/>
      <c r="KGJ897" s="14"/>
      <c r="KGK897" s="14"/>
      <c r="KGL897" s="14"/>
      <c r="KGM897" s="14"/>
      <c r="KGN897" s="14"/>
      <c r="KGO897" s="14"/>
      <c r="KGP897" s="14"/>
      <c r="KGQ897" s="14"/>
      <c r="KGR897" s="14"/>
      <c r="KGS897" s="14"/>
      <c r="KGT897" s="14"/>
      <c r="KGU897" s="14"/>
      <c r="KGV897" s="14"/>
      <c r="KGW897" s="14"/>
      <c r="KGX897" s="14"/>
      <c r="KGY897" s="14"/>
      <c r="KGZ897" s="14"/>
      <c r="KHA897" s="14"/>
      <c r="KHB897" s="14"/>
      <c r="KHC897" s="14"/>
      <c r="KHD897" s="14"/>
      <c r="KHE897" s="14"/>
      <c r="KHF897" s="14"/>
      <c r="KHG897" s="14"/>
      <c r="KHH897" s="14"/>
      <c r="KHI897" s="14"/>
      <c r="KHJ897" s="14"/>
      <c r="KHK897" s="14"/>
      <c r="KHL897" s="14"/>
      <c r="KHM897" s="14"/>
      <c r="KHN897" s="14"/>
      <c r="KHO897" s="14"/>
      <c r="KHP897" s="14"/>
      <c r="KHQ897" s="14"/>
      <c r="KHR897" s="14"/>
      <c r="KHS897" s="14"/>
      <c r="KHT897" s="14"/>
      <c r="KHU897" s="14"/>
      <c r="KHV897" s="14"/>
      <c r="KHW897" s="14"/>
      <c r="KHX897" s="14"/>
      <c r="KHY897" s="14"/>
      <c r="KHZ897" s="14"/>
      <c r="KIA897" s="14"/>
      <c r="KIB897" s="14"/>
      <c r="KIC897" s="14"/>
      <c r="KID897" s="14"/>
      <c r="KIE897" s="14"/>
      <c r="KIF897" s="14"/>
      <c r="KIG897" s="14"/>
      <c r="KIH897" s="14"/>
      <c r="KII897" s="14"/>
      <c r="KIJ897" s="14"/>
      <c r="KIK897" s="14"/>
      <c r="KIL897" s="14"/>
      <c r="KIM897" s="14"/>
      <c r="KIN897" s="14"/>
      <c r="KIO897" s="14"/>
      <c r="KIP897" s="14"/>
      <c r="KIQ897" s="14"/>
      <c r="KIR897" s="14"/>
      <c r="KIS897" s="14"/>
      <c r="KIT897" s="14"/>
      <c r="KIU897" s="14"/>
      <c r="KIV897" s="14"/>
      <c r="KIW897" s="14"/>
      <c r="KIX897" s="14"/>
      <c r="KIY897" s="14"/>
      <c r="KIZ897" s="14"/>
      <c r="KJA897" s="14"/>
      <c r="KJB897" s="14"/>
      <c r="KJC897" s="14"/>
      <c r="KJD897" s="14"/>
      <c r="KJE897" s="14"/>
      <c r="KJF897" s="14"/>
      <c r="KJG897" s="14"/>
      <c r="KJH897" s="14"/>
      <c r="KJI897" s="14"/>
      <c r="KJJ897" s="14"/>
      <c r="KJK897" s="14"/>
      <c r="KJL897" s="14"/>
      <c r="KJM897" s="14"/>
      <c r="KJN897" s="14"/>
      <c r="KJO897" s="14"/>
      <c r="KJP897" s="14"/>
      <c r="KJQ897" s="14"/>
      <c r="KJR897" s="14"/>
      <c r="KJS897" s="14"/>
      <c r="KJT897" s="14"/>
      <c r="KJU897" s="14"/>
      <c r="KJV897" s="14"/>
      <c r="KJW897" s="14"/>
      <c r="KJX897" s="14"/>
      <c r="KJY897" s="14"/>
      <c r="KJZ897" s="14"/>
      <c r="KKA897" s="14"/>
      <c r="KKB897" s="14"/>
      <c r="KKC897" s="14"/>
      <c r="KKD897" s="14"/>
      <c r="KKE897" s="14"/>
      <c r="KKF897" s="14"/>
      <c r="KKG897" s="14"/>
      <c r="KKH897" s="14"/>
      <c r="KKI897" s="14"/>
      <c r="KKJ897" s="14"/>
      <c r="KKK897" s="14"/>
      <c r="KKL897" s="14"/>
      <c r="KKM897" s="14"/>
      <c r="KKN897" s="14"/>
      <c r="KKO897" s="14"/>
      <c r="KKP897" s="14"/>
      <c r="KKQ897" s="14"/>
      <c r="KKR897" s="14"/>
      <c r="KKS897" s="14"/>
      <c r="KKT897" s="14"/>
      <c r="KKU897" s="14"/>
      <c r="KKV897" s="14"/>
      <c r="KKW897" s="14"/>
      <c r="KKX897" s="14"/>
      <c r="KKY897" s="14"/>
      <c r="KKZ897" s="14"/>
      <c r="KLA897" s="14"/>
      <c r="KLB897" s="14"/>
      <c r="KLC897" s="14"/>
      <c r="KLD897" s="14"/>
      <c r="KLE897" s="14"/>
      <c r="KLF897" s="14"/>
      <c r="KLG897" s="14"/>
      <c r="KLH897" s="14"/>
      <c r="KLI897" s="14"/>
      <c r="KLJ897" s="14"/>
      <c r="KLK897" s="14"/>
      <c r="KLL897" s="14"/>
      <c r="KLM897" s="14"/>
      <c r="KLN897" s="14"/>
      <c r="KLO897" s="14"/>
      <c r="KLP897" s="14"/>
      <c r="KLQ897" s="14"/>
      <c r="KLR897" s="14"/>
      <c r="KLS897" s="14"/>
      <c r="KLT897" s="14"/>
      <c r="KLU897" s="14"/>
      <c r="KLV897" s="14"/>
      <c r="KLW897" s="14"/>
      <c r="KLX897" s="14"/>
      <c r="KLY897" s="14"/>
      <c r="KLZ897" s="14"/>
      <c r="KMA897" s="14"/>
      <c r="KMB897" s="14"/>
      <c r="KMC897" s="14"/>
      <c r="KMD897" s="14"/>
      <c r="KME897" s="14"/>
      <c r="KMF897" s="14"/>
      <c r="KMG897" s="14"/>
      <c r="KMH897" s="14"/>
      <c r="KMI897" s="14"/>
      <c r="KMJ897" s="14"/>
      <c r="KMK897" s="14"/>
      <c r="KML897" s="14"/>
      <c r="KMM897" s="14"/>
      <c r="KMN897" s="14"/>
      <c r="KMO897" s="14"/>
      <c r="KMP897" s="14"/>
      <c r="KMQ897" s="14"/>
      <c r="KMR897" s="14"/>
      <c r="KMS897" s="14"/>
      <c r="KMT897" s="14"/>
      <c r="KMU897" s="14"/>
      <c r="KMV897" s="14"/>
      <c r="KMW897" s="14"/>
      <c r="KMX897" s="14"/>
      <c r="KMY897" s="14"/>
      <c r="KMZ897" s="14"/>
      <c r="KNA897" s="14"/>
      <c r="KNB897" s="14"/>
      <c r="KNC897" s="14"/>
      <c r="KND897" s="14"/>
      <c r="KNE897" s="14"/>
      <c r="KNF897" s="14"/>
      <c r="KNG897" s="14"/>
      <c r="KNH897" s="14"/>
      <c r="KNI897" s="14"/>
      <c r="KNJ897" s="14"/>
      <c r="KNK897" s="14"/>
      <c r="KNL897" s="14"/>
      <c r="KNM897" s="14"/>
      <c r="KNN897" s="14"/>
      <c r="KNO897" s="14"/>
      <c r="KNP897" s="14"/>
      <c r="KNQ897" s="14"/>
      <c r="KNR897" s="14"/>
      <c r="KNS897" s="14"/>
      <c r="KNT897" s="14"/>
      <c r="KNU897" s="14"/>
      <c r="KNV897" s="14"/>
      <c r="KNW897" s="14"/>
      <c r="KNX897" s="14"/>
      <c r="KNY897" s="14"/>
      <c r="KNZ897" s="14"/>
      <c r="KOA897" s="14"/>
      <c r="KOB897" s="14"/>
      <c r="KOC897" s="14"/>
      <c r="KOD897" s="14"/>
      <c r="KOE897" s="14"/>
      <c r="KOF897" s="14"/>
      <c r="KOG897" s="14"/>
      <c r="KOH897" s="14"/>
      <c r="KOI897" s="14"/>
      <c r="KOJ897" s="14"/>
      <c r="KOK897" s="14"/>
      <c r="KOL897" s="14"/>
      <c r="KOM897" s="14"/>
      <c r="KON897" s="14"/>
      <c r="KOO897" s="14"/>
      <c r="KOP897" s="14"/>
      <c r="KOQ897" s="14"/>
      <c r="KOR897" s="14"/>
      <c r="KOS897" s="14"/>
      <c r="KOT897" s="14"/>
      <c r="KOU897" s="14"/>
      <c r="KOV897" s="14"/>
      <c r="KOW897" s="14"/>
      <c r="KOX897" s="14"/>
      <c r="KOY897" s="14"/>
      <c r="KOZ897" s="14"/>
      <c r="KPA897" s="14"/>
      <c r="KPB897" s="14"/>
      <c r="KPC897" s="14"/>
      <c r="KPD897" s="14"/>
      <c r="KPE897" s="14"/>
      <c r="KPF897" s="14"/>
      <c r="KPG897" s="14"/>
      <c r="KPH897" s="14"/>
      <c r="KPI897" s="14"/>
      <c r="KPJ897" s="14"/>
      <c r="KPK897" s="14"/>
      <c r="KPL897" s="14"/>
      <c r="KPM897" s="14"/>
      <c r="KPN897" s="14"/>
      <c r="KPO897" s="14"/>
      <c r="KPP897" s="14"/>
      <c r="KPQ897" s="14"/>
      <c r="KPR897" s="14"/>
      <c r="KPS897" s="14"/>
      <c r="KPT897" s="14"/>
      <c r="KPU897" s="14"/>
      <c r="KPV897" s="14"/>
      <c r="KPW897" s="14"/>
      <c r="KPX897" s="14"/>
      <c r="KPY897" s="14"/>
      <c r="KPZ897" s="14"/>
      <c r="KQA897" s="14"/>
      <c r="KQB897" s="14"/>
      <c r="KQC897" s="14"/>
      <c r="KQD897" s="14"/>
      <c r="KQE897" s="14"/>
      <c r="KQF897" s="14"/>
      <c r="KQG897" s="14"/>
      <c r="KQH897" s="14"/>
      <c r="KQI897" s="14"/>
      <c r="KQJ897" s="14"/>
      <c r="KQK897" s="14"/>
      <c r="KQL897" s="14"/>
      <c r="KQM897" s="14"/>
      <c r="KQN897" s="14"/>
      <c r="KQO897" s="14"/>
      <c r="KQP897" s="14"/>
      <c r="KQQ897" s="14"/>
      <c r="KQR897" s="14"/>
      <c r="KQS897" s="14"/>
      <c r="KQT897" s="14"/>
      <c r="KQU897" s="14"/>
      <c r="KQV897" s="14"/>
      <c r="KQW897" s="14"/>
      <c r="KQX897" s="14"/>
      <c r="KQY897" s="14"/>
      <c r="KQZ897" s="14"/>
      <c r="KRA897" s="14"/>
      <c r="KRB897" s="14"/>
      <c r="KRC897" s="14"/>
      <c r="KRD897" s="14"/>
      <c r="KRE897" s="14"/>
      <c r="KRF897" s="14"/>
      <c r="KRG897" s="14"/>
      <c r="KRH897" s="14"/>
      <c r="KRI897" s="14"/>
      <c r="KRJ897" s="14"/>
      <c r="KRK897" s="14"/>
      <c r="KRL897" s="14"/>
      <c r="KRM897" s="14"/>
      <c r="KRN897" s="14"/>
      <c r="KRO897" s="14"/>
      <c r="KRP897" s="14"/>
      <c r="KRQ897" s="14"/>
      <c r="KRR897" s="14"/>
      <c r="KRS897" s="14"/>
      <c r="KRT897" s="14"/>
      <c r="KRU897" s="14"/>
      <c r="KRV897" s="14"/>
      <c r="KRW897" s="14"/>
      <c r="KRX897" s="14"/>
      <c r="KRY897" s="14"/>
      <c r="KRZ897" s="14"/>
      <c r="KSA897" s="14"/>
      <c r="KSB897" s="14"/>
      <c r="KSC897" s="14"/>
      <c r="KSD897" s="14"/>
      <c r="KSE897" s="14"/>
      <c r="KSF897" s="14"/>
      <c r="KSG897" s="14"/>
      <c r="KSH897" s="14"/>
      <c r="KSI897" s="14"/>
      <c r="KSJ897" s="14"/>
      <c r="KSK897" s="14"/>
      <c r="KSL897" s="14"/>
      <c r="KSM897" s="14"/>
      <c r="KSN897" s="14"/>
      <c r="KSO897" s="14"/>
      <c r="KSP897" s="14"/>
      <c r="KSQ897" s="14"/>
      <c r="KSR897" s="14"/>
      <c r="KSS897" s="14"/>
      <c r="KST897" s="14"/>
      <c r="KSU897" s="14"/>
      <c r="KSV897" s="14"/>
      <c r="KSW897" s="14"/>
      <c r="KSX897" s="14"/>
      <c r="KSY897" s="14"/>
      <c r="KSZ897" s="14"/>
      <c r="KTA897" s="14"/>
      <c r="KTB897" s="14"/>
      <c r="KTC897" s="14"/>
      <c r="KTD897" s="14"/>
      <c r="KTE897" s="14"/>
      <c r="KTF897" s="14"/>
      <c r="KTG897" s="14"/>
      <c r="KTH897" s="14"/>
      <c r="KTI897" s="14"/>
      <c r="KTJ897" s="14"/>
      <c r="KTK897" s="14"/>
      <c r="KTL897" s="14"/>
      <c r="KTM897" s="14"/>
      <c r="KTN897" s="14"/>
      <c r="KTO897" s="14"/>
      <c r="KTP897" s="14"/>
      <c r="KTQ897" s="14"/>
      <c r="KTR897" s="14"/>
      <c r="KTS897" s="14"/>
      <c r="KTT897" s="14"/>
      <c r="KTU897" s="14"/>
      <c r="KTV897" s="14"/>
      <c r="KTW897" s="14"/>
      <c r="KTX897" s="14"/>
      <c r="KTY897" s="14"/>
      <c r="KTZ897" s="14"/>
      <c r="KUA897" s="14"/>
      <c r="KUB897" s="14"/>
      <c r="KUC897" s="14"/>
      <c r="KUD897" s="14"/>
      <c r="KUE897" s="14"/>
      <c r="KUF897" s="14"/>
      <c r="KUG897" s="14"/>
      <c r="KUH897" s="14"/>
      <c r="KUI897" s="14"/>
      <c r="KUJ897" s="14"/>
      <c r="KUK897" s="14"/>
      <c r="KUL897" s="14"/>
      <c r="KUM897" s="14"/>
      <c r="KUN897" s="14"/>
      <c r="KUO897" s="14"/>
      <c r="KUP897" s="14"/>
      <c r="KUQ897" s="14"/>
      <c r="KUR897" s="14"/>
      <c r="KUS897" s="14"/>
      <c r="KUT897" s="14"/>
      <c r="KUU897" s="14"/>
      <c r="KUV897" s="14"/>
      <c r="KUW897" s="14"/>
      <c r="KUX897" s="14"/>
      <c r="KUY897" s="14"/>
      <c r="KUZ897" s="14"/>
      <c r="KVA897" s="14"/>
      <c r="KVB897" s="14"/>
      <c r="KVC897" s="14"/>
      <c r="KVD897" s="14"/>
      <c r="KVE897" s="14"/>
      <c r="KVF897" s="14"/>
      <c r="KVG897" s="14"/>
      <c r="KVH897" s="14"/>
      <c r="KVI897" s="14"/>
      <c r="KVJ897" s="14"/>
      <c r="KVK897" s="14"/>
      <c r="KVL897" s="14"/>
      <c r="KVM897" s="14"/>
      <c r="KVN897" s="14"/>
      <c r="KVO897" s="14"/>
      <c r="KVP897" s="14"/>
      <c r="KVQ897" s="14"/>
      <c r="KVR897" s="14"/>
      <c r="KVS897" s="14"/>
      <c r="KVT897" s="14"/>
      <c r="KVU897" s="14"/>
      <c r="KVV897" s="14"/>
      <c r="KVW897" s="14"/>
      <c r="KVX897" s="14"/>
      <c r="KVY897" s="14"/>
      <c r="KVZ897" s="14"/>
      <c r="KWA897" s="14"/>
      <c r="KWB897" s="14"/>
      <c r="KWC897" s="14"/>
      <c r="KWD897" s="14"/>
      <c r="KWE897" s="14"/>
      <c r="KWF897" s="14"/>
      <c r="KWG897" s="14"/>
      <c r="KWH897" s="14"/>
      <c r="KWI897" s="14"/>
      <c r="KWJ897" s="14"/>
      <c r="KWK897" s="14"/>
      <c r="KWL897" s="14"/>
      <c r="KWM897" s="14"/>
      <c r="KWN897" s="14"/>
      <c r="KWO897" s="14"/>
      <c r="KWP897" s="14"/>
      <c r="KWQ897" s="14"/>
      <c r="KWR897" s="14"/>
      <c r="KWS897" s="14"/>
      <c r="KWT897" s="14"/>
      <c r="KWU897" s="14"/>
      <c r="KWV897" s="14"/>
      <c r="KWW897" s="14"/>
      <c r="KWX897" s="14"/>
      <c r="KWY897" s="14"/>
      <c r="KWZ897" s="14"/>
      <c r="KXA897" s="14"/>
      <c r="KXB897" s="14"/>
      <c r="KXC897" s="14"/>
      <c r="KXD897" s="14"/>
      <c r="KXE897" s="14"/>
      <c r="KXF897" s="14"/>
      <c r="KXG897" s="14"/>
      <c r="KXH897" s="14"/>
      <c r="KXI897" s="14"/>
      <c r="KXJ897" s="14"/>
      <c r="KXK897" s="14"/>
      <c r="KXL897" s="14"/>
      <c r="KXM897" s="14"/>
      <c r="KXN897" s="14"/>
      <c r="KXO897" s="14"/>
      <c r="KXP897" s="14"/>
      <c r="KXQ897" s="14"/>
      <c r="KXR897" s="14"/>
      <c r="KXS897" s="14"/>
      <c r="KXT897" s="14"/>
      <c r="KXU897" s="14"/>
      <c r="KXV897" s="14"/>
      <c r="KXW897" s="14"/>
      <c r="KXX897" s="14"/>
      <c r="KXY897" s="14"/>
      <c r="KXZ897" s="14"/>
      <c r="KYA897" s="14"/>
      <c r="KYB897" s="14"/>
      <c r="KYC897" s="14"/>
      <c r="KYD897" s="14"/>
      <c r="KYE897" s="14"/>
      <c r="KYF897" s="14"/>
      <c r="KYG897" s="14"/>
      <c r="KYH897" s="14"/>
      <c r="KYI897" s="14"/>
      <c r="KYJ897" s="14"/>
      <c r="KYK897" s="14"/>
      <c r="KYL897" s="14"/>
      <c r="KYM897" s="14"/>
      <c r="KYN897" s="14"/>
      <c r="KYO897" s="14"/>
      <c r="KYP897" s="14"/>
      <c r="KYQ897" s="14"/>
      <c r="KYR897" s="14"/>
      <c r="KYS897" s="14"/>
      <c r="KYT897" s="14"/>
      <c r="KYU897" s="14"/>
      <c r="KYV897" s="14"/>
      <c r="KYW897" s="14"/>
      <c r="KYX897" s="14"/>
      <c r="KYY897" s="14"/>
      <c r="KYZ897" s="14"/>
      <c r="KZA897" s="14"/>
      <c r="KZB897" s="14"/>
      <c r="KZC897" s="14"/>
      <c r="KZD897" s="14"/>
      <c r="KZE897" s="14"/>
      <c r="KZF897" s="14"/>
      <c r="KZG897" s="14"/>
      <c r="KZH897" s="14"/>
      <c r="KZI897" s="14"/>
      <c r="KZJ897" s="14"/>
      <c r="KZK897" s="14"/>
      <c r="KZL897" s="14"/>
      <c r="KZM897" s="14"/>
      <c r="KZN897" s="14"/>
      <c r="KZO897" s="14"/>
      <c r="KZP897" s="14"/>
      <c r="KZQ897" s="14"/>
      <c r="KZR897" s="14"/>
      <c r="KZS897" s="14"/>
      <c r="KZT897" s="14"/>
      <c r="KZU897" s="14"/>
      <c r="KZV897" s="14"/>
      <c r="KZW897" s="14"/>
      <c r="KZX897" s="14"/>
      <c r="KZY897" s="14"/>
      <c r="KZZ897" s="14"/>
      <c r="LAA897" s="14"/>
      <c r="LAB897" s="14"/>
      <c r="LAC897" s="14"/>
      <c r="LAD897" s="14"/>
      <c r="LAE897" s="14"/>
      <c r="LAF897" s="14"/>
      <c r="LAG897" s="14"/>
      <c r="LAH897" s="14"/>
      <c r="LAI897" s="14"/>
      <c r="LAJ897" s="14"/>
      <c r="LAK897" s="14"/>
      <c r="LAL897" s="14"/>
      <c r="LAM897" s="14"/>
      <c r="LAN897" s="14"/>
      <c r="LAO897" s="14"/>
      <c r="LAP897" s="14"/>
      <c r="LAQ897" s="14"/>
      <c r="LAR897" s="14"/>
      <c r="LAS897" s="14"/>
      <c r="LAT897" s="14"/>
      <c r="LAU897" s="14"/>
      <c r="LAV897" s="14"/>
      <c r="LAW897" s="14"/>
      <c r="LAX897" s="14"/>
      <c r="LAY897" s="14"/>
      <c r="LAZ897" s="14"/>
      <c r="LBA897" s="14"/>
      <c r="LBB897" s="14"/>
      <c r="LBC897" s="14"/>
      <c r="LBD897" s="14"/>
      <c r="LBE897" s="14"/>
      <c r="LBF897" s="14"/>
      <c r="LBG897" s="14"/>
      <c r="LBH897" s="14"/>
      <c r="LBI897" s="14"/>
      <c r="LBJ897" s="14"/>
      <c r="LBK897" s="14"/>
      <c r="LBL897" s="14"/>
      <c r="LBM897" s="14"/>
      <c r="LBN897" s="14"/>
      <c r="LBO897" s="14"/>
      <c r="LBP897" s="14"/>
      <c r="LBQ897" s="14"/>
      <c r="LBR897" s="14"/>
      <c r="LBS897" s="14"/>
      <c r="LBT897" s="14"/>
      <c r="LBU897" s="14"/>
      <c r="LBV897" s="14"/>
      <c r="LBW897" s="14"/>
      <c r="LBX897" s="14"/>
      <c r="LBY897" s="14"/>
      <c r="LBZ897" s="14"/>
      <c r="LCA897" s="14"/>
      <c r="LCB897" s="14"/>
      <c r="LCC897" s="14"/>
      <c r="LCD897" s="14"/>
      <c r="LCE897" s="14"/>
      <c r="LCF897" s="14"/>
      <c r="LCG897" s="14"/>
      <c r="LCH897" s="14"/>
      <c r="LCI897" s="14"/>
      <c r="LCJ897" s="14"/>
      <c r="LCK897" s="14"/>
      <c r="LCL897" s="14"/>
      <c r="LCM897" s="14"/>
      <c r="LCN897" s="14"/>
      <c r="LCO897" s="14"/>
      <c r="LCP897" s="14"/>
      <c r="LCQ897" s="14"/>
      <c r="LCR897" s="14"/>
      <c r="LCS897" s="14"/>
      <c r="LCT897" s="14"/>
      <c r="LCU897" s="14"/>
      <c r="LCV897" s="14"/>
      <c r="LCW897" s="14"/>
      <c r="LCX897" s="14"/>
      <c r="LCY897" s="14"/>
      <c r="LCZ897" s="14"/>
      <c r="LDA897" s="14"/>
      <c r="LDB897" s="14"/>
      <c r="LDC897" s="14"/>
      <c r="LDD897" s="14"/>
      <c r="LDE897" s="14"/>
      <c r="LDF897" s="14"/>
      <c r="LDG897" s="14"/>
      <c r="LDH897" s="14"/>
      <c r="LDI897" s="14"/>
      <c r="LDJ897" s="14"/>
      <c r="LDK897" s="14"/>
      <c r="LDL897" s="14"/>
      <c r="LDM897" s="14"/>
      <c r="LDN897" s="14"/>
      <c r="LDO897" s="14"/>
      <c r="LDP897" s="14"/>
      <c r="LDQ897" s="14"/>
      <c r="LDR897" s="14"/>
      <c r="LDS897" s="14"/>
      <c r="LDT897" s="14"/>
      <c r="LDU897" s="14"/>
      <c r="LDV897" s="14"/>
      <c r="LDW897" s="14"/>
      <c r="LDX897" s="14"/>
      <c r="LDY897" s="14"/>
      <c r="LDZ897" s="14"/>
      <c r="LEA897" s="14"/>
      <c r="LEB897" s="14"/>
      <c r="LEC897" s="14"/>
      <c r="LED897" s="14"/>
      <c r="LEE897" s="14"/>
      <c r="LEF897" s="14"/>
      <c r="LEG897" s="14"/>
      <c r="LEH897" s="14"/>
      <c r="LEI897" s="14"/>
      <c r="LEJ897" s="14"/>
      <c r="LEK897" s="14"/>
      <c r="LEL897" s="14"/>
      <c r="LEM897" s="14"/>
      <c r="LEN897" s="14"/>
      <c r="LEO897" s="14"/>
      <c r="LEP897" s="14"/>
      <c r="LEQ897" s="14"/>
      <c r="LER897" s="14"/>
      <c r="LES897" s="14"/>
      <c r="LET897" s="14"/>
      <c r="LEU897" s="14"/>
      <c r="LEV897" s="14"/>
      <c r="LEW897" s="14"/>
      <c r="LEX897" s="14"/>
      <c r="LEY897" s="14"/>
      <c r="LEZ897" s="14"/>
      <c r="LFA897" s="14"/>
      <c r="LFB897" s="14"/>
      <c r="LFC897" s="14"/>
      <c r="LFD897" s="14"/>
      <c r="LFE897" s="14"/>
      <c r="LFF897" s="14"/>
      <c r="LFG897" s="14"/>
      <c r="LFH897" s="14"/>
      <c r="LFI897" s="14"/>
      <c r="LFJ897" s="14"/>
      <c r="LFK897" s="14"/>
      <c r="LFL897" s="14"/>
      <c r="LFM897" s="14"/>
      <c r="LFN897" s="14"/>
      <c r="LFO897" s="14"/>
      <c r="LFP897" s="14"/>
      <c r="LFQ897" s="14"/>
      <c r="LFR897" s="14"/>
      <c r="LFS897" s="14"/>
      <c r="LFT897" s="14"/>
      <c r="LFU897" s="14"/>
      <c r="LFV897" s="14"/>
      <c r="LFW897" s="14"/>
      <c r="LFX897" s="14"/>
      <c r="LFY897" s="14"/>
      <c r="LFZ897" s="14"/>
      <c r="LGA897" s="14"/>
      <c r="LGB897" s="14"/>
      <c r="LGC897" s="14"/>
      <c r="LGD897" s="14"/>
      <c r="LGE897" s="14"/>
      <c r="LGF897" s="14"/>
      <c r="LGG897" s="14"/>
      <c r="LGH897" s="14"/>
      <c r="LGI897" s="14"/>
      <c r="LGJ897" s="14"/>
      <c r="LGK897" s="14"/>
      <c r="LGL897" s="14"/>
      <c r="LGM897" s="14"/>
      <c r="LGN897" s="14"/>
      <c r="LGO897" s="14"/>
      <c r="LGP897" s="14"/>
      <c r="LGQ897" s="14"/>
      <c r="LGR897" s="14"/>
      <c r="LGS897" s="14"/>
      <c r="LGT897" s="14"/>
      <c r="LGU897" s="14"/>
      <c r="LGV897" s="14"/>
      <c r="LGW897" s="14"/>
      <c r="LGX897" s="14"/>
      <c r="LGY897" s="14"/>
      <c r="LGZ897" s="14"/>
      <c r="LHA897" s="14"/>
      <c r="LHB897" s="14"/>
      <c r="LHC897" s="14"/>
      <c r="LHD897" s="14"/>
      <c r="LHE897" s="14"/>
      <c r="LHF897" s="14"/>
      <c r="LHG897" s="14"/>
      <c r="LHH897" s="14"/>
      <c r="LHI897" s="14"/>
      <c r="LHJ897" s="14"/>
      <c r="LHK897" s="14"/>
      <c r="LHL897" s="14"/>
      <c r="LHM897" s="14"/>
      <c r="LHN897" s="14"/>
      <c r="LHO897" s="14"/>
      <c r="LHP897" s="14"/>
      <c r="LHQ897" s="14"/>
      <c r="LHR897" s="14"/>
      <c r="LHS897" s="14"/>
      <c r="LHT897" s="14"/>
      <c r="LHU897" s="14"/>
      <c r="LHV897" s="14"/>
      <c r="LHW897" s="14"/>
      <c r="LHX897" s="14"/>
      <c r="LHY897" s="14"/>
      <c r="LHZ897" s="14"/>
      <c r="LIA897" s="14"/>
      <c r="LIB897" s="14"/>
      <c r="LIC897" s="14"/>
      <c r="LID897" s="14"/>
      <c r="LIE897" s="14"/>
      <c r="LIF897" s="14"/>
      <c r="LIG897" s="14"/>
      <c r="LIH897" s="14"/>
      <c r="LII897" s="14"/>
      <c r="LIJ897" s="14"/>
      <c r="LIK897" s="14"/>
      <c r="LIL897" s="14"/>
      <c r="LIM897" s="14"/>
      <c r="LIN897" s="14"/>
      <c r="LIO897" s="14"/>
      <c r="LIP897" s="14"/>
      <c r="LIQ897" s="14"/>
      <c r="LIR897" s="14"/>
      <c r="LIS897" s="14"/>
      <c r="LIT897" s="14"/>
      <c r="LIU897" s="14"/>
      <c r="LIV897" s="14"/>
      <c r="LIW897" s="14"/>
      <c r="LIX897" s="14"/>
      <c r="LIY897" s="14"/>
      <c r="LIZ897" s="14"/>
      <c r="LJA897" s="14"/>
      <c r="LJB897" s="14"/>
      <c r="LJC897" s="14"/>
      <c r="LJD897" s="14"/>
      <c r="LJE897" s="14"/>
      <c r="LJF897" s="14"/>
      <c r="LJG897" s="14"/>
      <c r="LJH897" s="14"/>
      <c r="LJI897" s="14"/>
      <c r="LJJ897" s="14"/>
      <c r="LJK897" s="14"/>
      <c r="LJL897" s="14"/>
      <c r="LJM897" s="14"/>
      <c r="LJN897" s="14"/>
      <c r="LJO897" s="14"/>
      <c r="LJP897" s="14"/>
      <c r="LJQ897" s="14"/>
      <c r="LJR897" s="14"/>
      <c r="LJS897" s="14"/>
      <c r="LJT897" s="14"/>
      <c r="LJU897" s="14"/>
      <c r="LJV897" s="14"/>
      <c r="LJW897" s="14"/>
      <c r="LJX897" s="14"/>
      <c r="LJY897" s="14"/>
      <c r="LJZ897" s="14"/>
      <c r="LKA897" s="14"/>
      <c r="LKB897" s="14"/>
      <c r="LKC897" s="14"/>
      <c r="LKD897" s="14"/>
      <c r="LKE897" s="14"/>
      <c r="LKF897" s="14"/>
      <c r="LKG897" s="14"/>
      <c r="LKH897" s="14"/>
      <c r="LKI897" s="14"/>
      <c r="LKJ897" s="14"/>
      <c r="LKK897" s="14"/>
      <c r="LKL897" s="14"/>
      <c r="LKM897" s="14"/>
      <c r="LKN897" s="14"/>
      <c r="LKO897" s="14"/>
      <c r="LKP897" s="14"/>
      <c r="LKQ897" s="14"/>
      <c r="LKR897" s="14"/>
      <c r="LKS897" s="14"/>
      <c r="LKT897" s="14"/>
      <c r="LKU897" s="14"/>
      <c r="LKV897" s="14"/>
      <c r="LKW897" s="14"/>
      <c r="LKX897" s="14"/>
      <c r="LKY897" s="14"/>
      <c r="LKZ897" s="14"/>
      <c r="LLA897" s="14"/>
      <c r="LLB897" s="14"/>
      <c r="LLC897" s="14"/>
      <c r="LLD897" s="14"/>
      <c r="LLE897" s="14"/>
      <c r="LLF897" s="14"/>
      <c r="LLG897" s="14"/>
      <c r="LLH897" s="14"/>
      <c r="LLI897" s="14"/>
      <c r="LLJ897" s="14"/>
      <c r="LLK897" s="14"/>
      <c r="LLL897" s="14"/>
      <c r="LLM897" s="14"/>
      <c r="LLN897" s="14"/>
      <c r="LLO897" s="14"/>
      <c r="LLP897" s="14"/>
      <c r="LLQ897" s="14"/>
      <c r="LLR897" s="14"/>
      <c r="LLS897" s="14"/>
      <c r="LLT897" s="14"/>
      <c r="LLU897" s="14"/>
      <c r="LLV897" s="14"/>
      <c r="LLW897" s="14"/>
      <c r="LLX897" s="14"/>
      <c r="LLY897" s="14"/>
      <c r="LLZ897" s="14"/>
      <c r="LMA897" s="14"/>
      <c r="LMB897" s="14"/>
      <c r="LMC897" s="14"/>
      <c r="LMD897" s="14"/>
      <c r="LME897" s="14"/>
      <c r="LMF897" s="14"/>
      <c r="LMG897" s="14"/>
      <c r="LMH897" s="14"/>
      <c r="LMI897" s="14"/>
      <c r="LMJ897" s="14"/>
      <c r="LMK897" s="14"/>
      <c r="LML897" s="14"/>
      <c r="LMM897" s="14"/>
      <c r="LMN897" s="14"/>
      <c r="LMO897" s="14"/>
      <c r="LMP897" s="14"/>
      <c r="LMQ897" s="14"/>
      <c r="LMR897" s="14"/>
      <c r="LMS897" s="14"/>
      <c r="LMT897" s="14"/>
      <c r="LMU897" s="14"/>
      <c r="LMV897" s="14"/>
      <c r="LMW897" s="14"/>
      <c r="LMX897" s="14"/>
      <c r="LMY897" s="14"/>
      <c r="LMZ897" s="14"/>
      <c r="LNA897" s="14"/>
      <c r="LNB897" s="14"/>
      <c r="LNC897" s="14"/>
      <c r="LND897" s="14"/>
      <c r="LNE897" s="14"/>
      <c r="LNF897" s="14"/>
      <c r="LNG897" s="14"/>
      <c r="LNH897" s="14"/>
      <c r="LNI897" s="14"/>
      <c r="LNJ897" s="14"/>
      <c r="LNK897" s="14"/>
      <c r="LNL897" s="14"/>
      <c r="LNM897" s="14"/>
      <c r="LNN897" s="14"/>
      <c r="LNO897" s="14"/>
      <c r="LNP897" s="14"/>
      <c r="LNQ897" s="14"/>
      <c r="LNR897" s="14"/>
      <c r="LNS897" s="14"/>
      <c r="LNT897" s="14"/>
      <c r="LNU897" s="14"/>
      <c r="LNV897" s="14"/>
      <c r="LNW897" s="14"/>
      <c r="LNX897" s="14"/>
      <c r="LNY897" s="14"/>
      <c r="LNZ897" s="14"/>
      <c r="LOA897" s="14"/>
      <c r="LOB897" s="14"/>
      <c r="LOC897" s="14"/>
      <c r="LOD897" s="14"/>
      <c r="LOE897" s="14"/>
      <c r="LOF897" s="14"/>
      <c r="LOG897" s="14"/>
      <c r="LOH897" s="14"/>
      <c r="LOI897" s="14"/>
      <c r="LOJ897" s="14"/>
      <c r="LOK897" s="14"/>
      <c r="LOL897" s="14"/>
      <c r="LOM897" s="14"/>
      <c r="LON897" s="14"/>
      <c r="LOO897" s="14"/>
      <c r="LOP897" s="14"/>
      <c r="LOQ897" s="14"/>
      <c r="LOR897" s="14"/>
      <c r="LOS897" s="14"/>
      <c r="LOT897" s="14"/>
      <c r="LOU897" s="14"/>
      <c r="LOV897" s="14"/>
      <c r="LOW897" s="14"/>
      <c r="LOX897" s="14"/>
      <c r="LOY897" s="14"/>
      <c r="LOZ897" s="14"/>
      <c r="LPA897" s="14"/>
      <c r="LPB897" s="14"/>
      <c r="LPC897" s="14"/>
      <c r="LPD897" s="14"/>
      <c r="LPE897" s="14"/>
      <c r="LPF897" s="14"/>
      <c r="LPG897" s="14"/>
      <c r="LPH897" s="14"/>
      <c r="LPI897" s="14"/>
      <c r="LPJ897" s="14"/>
      <c r="LPK897" s="14"/>
      <c r="LPL897" s="14"/>
      <c r="LPM897" s="14"/>
      <c r="LPN897" s="14"/>
      <c r="LPO897" s="14"/>
      <c r="LPP897" s="14"/>
      <c r="LPQ897" s="14"/>
      <c r="LPR897" s="14"/>
      <c r="LPS897" s="14"/>
      <c r="LPT897" s="14"/>
      <c r="LPU897" s="14"/>
      <c r="LPV897" s="14"/>
      <c r="LPW897" s="14"/>
      <c r="LPX897" s="14"/>
      <c r="LPY897" s="14"/>
      <c r="LPZ897" s="14"/>
      <c r="LQA897" s="14"/>
      <c r="LQB897" s="14"/>
      <c r="LQC897" s="14"/>
      <c r="LQD897" s="14"/>
      <c r="LQE897" s="14"/>
      <c r="LQF897" s="14"/>
      <c r="LQG897" s="14"/>
      <c r="LQH897" s="14"/>
      <c r="LQI897" s="14"/>
      <c r="LQJ897" s="14"/>
      <c r="LQK897" s="14"/>
      <c r="LQL897" s="14"/>
      <c r="LQM897" s="14"/>
      <c r="LQN897" s="14"/>
      <c r="LQO897" s="14"/>
      <c r="LQP897" s="14"/>
      <c r="LQQ897" s="14"/>
      <c r="LQR897" s="14"/>
      <c r="LQS897" s="14"/>
      <c r="LQT897" s="14"/>
      <c r="LQU897" s="14"/>
      <c r="LQV897" s="14"/>
      <c r="LQW897" s="14"/>
      <c r="LQX897" s="14"/>
      <c r="LQY897" s="14"/>
      <c r="LQZ897" s="14"/>
      <c r="LRA897" s="14"/>
      <c r="LRB897" s="14"/>
      <c r="LRC897" s="14"/>
      <c r="LRD897" s="14"/>
      <c r="LRE897" s="14"/>
      <c r="LRF897" s="14"/>
      <c r="LRG897" s="14"/>
      <c r="LRH897" s="14"/>
      <c r="LRI897" s="14"/>
      <c r="LRJ897" s="14"/>
      <c r="LRK897" s="14"/>
      <c r="LRL897" s="14"/>
      <c r="LRM897" s="14"/>
      <c r="LRN897" s="14"/>
      <c r="LRO897" s="14"/>
      <c r="LRP897" s="14"/>
      <c r="LRQ897" s="14"/>
      <c r="LRR897" s="14"/>
      <c r="LRS897" s="14"/>
      <c r="LRT897" s="14"/>
      <c r="LRU897" s="14"/>
      <c r="LRV897" s="14"/>
      <c r="LRW897" s="14"/>
      <c r="LRX897" s="14"/>
      <c r="LRY897" s="14"/>
      <c r="LRZ897" s="14"/>
      <c r="LSA897" s="14"/>
      <c r="LSB897" s="14"/>
      <c r="LSC897" s="14"/>
      <c r="LSD897" s="14"/>
      <c r="LSE897" s="14"/>
      <c r="LSF897" s="14"/>
      <c r="LSG897" s="14"/>
      <c r="LSH897" s="14"/>
      <c r="LSI897" s="14"/>
      <c r="LSJ897" s="14"/>
      <c r="LSK897" s="14"/>
      <c r="LSL897" s="14"/>
      <c r="LSM897" s="14"/>
      <c r="LSN897" s="14"/>
      <c r="LSO897" s="14"/>
      <c r="LSP897" s="14"/>
      <c r="LSQ897" s="14"/>
      <c r="LSR897" s="14"/>
      <c r="LSS897" s="14"/>
      <c r="LST897" s="14"/>
      <c r="LSU897" s="14"/>
      <c r="LSV897" s="14"/>
      <c r="LSW897" s="14"/>
      <c r="LSX897" s="14"/>
      <c r="LSY897" s="14"/>
      <c r="LSZ897" s="14"/>
      <c r="LTA897" s="14"/>
      <c r="LTB897" s="14"/>
      <c r="LTC897" s="14"/>
      <c r="LTD897" s="14"/>
      <c r="LTE897" s="14"/>
      <c r="LTF897" s="14"/>
      <c r="LTG897" s="14"/>
      <c r="LTH897" s="14"/>
      <c r="LTI897" s="14"/>
      <c r="LTJ897" s="14"/>
      <c r="LTK897" s="14"/>
      <c r="LTL897" s="14"/>
      <c r="LTM897" s="14"/>
      <c r="LTN897" s="14"/>
      <c r="LTO897" s="14"/>
      <c r="LTP897" s="14"/>
      <c r="LTQ897" s="14"/>
      <c r="LTR897" s="14"/>
      <c r="LTS897" s="14"/>
      <c r="LTT897" s="14"/>
      <c r="LTU897" s="14"/>
      <c r="LTV897" s="14"/>
      <c r="LTW897" s="14"/>
      <c r="LTX897" s="14"/>
      <c r="LTY897" s="14"/>
      <c r="LTZ897" s="14"/>
      <c r="LUA897" s="14"/>
      <c r="LUB897" s="14"/>
      <c r="LUC897" s="14"/>
      <c r="LUD897" s="14"/>
      <c r="LUE897" s="14"/>
      <c r="LUF897" s="14"/>
      <c r="LUG897" s="14"/>
      <c r="LUH897" s="14"/>
      <c r="LUI897" s="14"/>
      <c r="LUJ897" s="14"/>
      <c r="LUK897" s="14"/>
      <c r="LUL897" s="14"/>
      <c r="LUM897" s="14"/>
      <c r="LUN897" s="14"/>
      <c r="LUO897" s="14"/>
      <c r="LUP897" s="14"/>
      <c r="LUQ897" s="14"/>
      <c r="LUR897" s="14"/>
      <c r="LUS897" s="14"/>
      <c r="LUT897" s="14"/>
      <c r="LUU897" s="14"/>
      <c r="LUV897" s="14"/>
      <c r="LUW897" s="14"/>
      <c r="LUX897" s="14"/>
      <c r="LUY897" s="14"/>
      <c r="LUZ897" s="14"/>
      <c r="LVA897" s="14"/>
      <c r="LVB897" s="14"/>
      <c r="LVC897" s="14"/>
      <c r="LVD897" s="14"/>
      <c r="LVE897" s="14"/>
      <c r="LVF897" s="14"/>
      <c r="LVG897" s="14"/>
      <c r="LVH897" s="14"/>
      <c r="LVI897" s="14"/>
      <c r="LVJ897" s="14"/>
      <c r="LVK897" s="14"/>
      <c r="LVL897" s="14"/>
      <c r="LVM897" s="14"/>
      <c r="LVN897" s="14"/>
      <c r="LVO897" s="14"/>
      <c r="LVP897" s="14"/>
      <c r="LVQ897" s="14"/>
      <c r="LVR897" s="14"/>
      <c r="LVS897" s="14"/>
      <c r="LVT897" s="14"/>
      <c r="LVU897" s="14"/>
      <c r="LVV897" s="14"/>
      <c r="LVW897" s="14"/>
      <c r="LVX897" s="14"/>
      <c r="LVY897" s="14"/>
      <c r="LVZ897" s="14"/>
      <c r="LWA897" s="14"/>
      <c r="LWB897" s="14"/>
      <c r="LWC897" s="14"/>
      <c r="LWD897" s="14"/>
      <c r="LWE897" s="14"/>
      <c r="LWF897" s="14"/>
      <c r="LWG897" s="14"/>
      <c r="LWH897" s="14"/>
      <c r="LWI897" s="14"/>
      <c r="LWJ897" s="14"/>
      <c r="LWK897" s="14"/>
      <c r="LWL897" s="14"/>
      <c r="LWM897" s="14"/>
      <c r="LWN897" s="14"/>
      <c r="LWO897" s="14"/>
      <c r="LWP897" s="14"/>
      <c r="LWQ897" s="14"/>
      <c r="LWR897" s="14"/>
      <c r="LWS897" s="14"/>
      <c r="LWT897" s="14"/>
      <c r="LWU897" s="14"/>
      <c r="LWV897" s="14"/>
      <c r="LWW897" s="14"/>
      <c r="LWX897" s="14"/>
      <c r="LWY897" s="14"/>
      <c r="LWZ897" s="14"/>
      <c r="LXA897" s="14"/>
      <c r="LXB897" s="14"/>
      <c r="LXC897" s="14"/>
      <c r="LXD897" s="14"/>
      <c r="LXE897" s="14"/>
      <c r="LXF897" s="14"/>
      <c r="LXG897" s="14"/>
      <c r="LXH897" s="14"/>
      <c r="LXI897" s="14"/>
      <c r="LXJ897" s="14"/>
      <c r="LXK897" s="14"/>
      <c r="LXL897" s="14"/>
      <c r="LXM897" s="14"/>
      <c r="LXN897" s="14"/>
      <c r="LXO897" s="14"/>
      <c r="LXP897" s="14"/>
      <c r="LXQ897" s="14"/>
      <c r="LXR897" s="14"/>
      <c r="LXS897" s="14"/>
      <c r="LXT897" s="14"/>
      <c r="LXU897" s="14"/>
      <c r="LXV897" s="14"/>
      <c r="LXW897" s="14"/>
      <c r="LXX897" s="14"/>
      <c r="LXY897" s="14"/>
      <c r="LXZ897" s="14"/>
      <c r="LYA897" s="14"/>
      <c r="LYB897" s="14"/>
      <c r="LYC897" s="14"/>
      <c r="LYD897" s="14"/>
      <c r="LYE897" s="14"/>
      <c r="LYF897" s="14"/>
      <c r="LYG897" s="14"/>
      <c r="LYH897" s="14"/>
      <c r="LYI897" s="14"/>
      <c r="LYJ897" s="14"/>
      <c r="LYK897" s="14"/>
      <c r="LYL897" s="14"/>
      <c r="LYM897" s="14"/>
      <c r="LYN897" s="14"/>
      <c r="LYO897" s="14"/>
      <c r="LYP897" s="14"/>
      <c r="LYQ897" s="14"/>
      <c r="LYR897" s="14"/>
      <c r="LYS897" s="14"/>
      <c r="LYT897" s="14"/>
      <c r="LYU897" s="14"/>
      <c r="LYV897" s="14"/>
      <c r="LYW897" s="14"/>
      <c r="LYX897" s="14"/>
      <c r="LYY897" s="14"/>
      <c r="LYZ897" s="14"/>
      <c r="LZA897" s="14"/>
      <c r="LZB897" s="14"/>
      <c r="LZC897" s="14"/>
      <c r="LZD897" s="14"/>
      <c r="LZE897" s="14"/>
      <c r="LZF897" s="14"/>
      <c r="LZG897" s="14"/>
      <c r="LZH897" s="14"/>
      <c r="LZI897" s="14"/>
      <c r="LZJ897" s="14"/>
      <c r="LZK897" s="14"/>
      <c r="LZL897" s="14"/>
      <c r="LZM897" s="14"/>
      <c r="LZN897" s="14"/>
      <c r="LZO897" s="14"/>
      <c r="LZP897" s="14"/>
      <c r="LZQ897" s="14"/>
      <c r="LZR897" s="14"/>
      <c r="LZS897" s="14"/>
      <c r="LZT897" s="14"/>
      <c r="LZU897" s="14"/>
      <c r="LZV897" s="14"/>
      <c r="LZW897" s="14"/>
      <c r="LZX897" s="14"/>
      <c r="LZY897" s="14"/>
      <c r="LZZ897" s="14"/>
      <c r="MAA897" s="14"/>
      <c r="MAB897" s="14"/>
      <c r="MAC897" s="14"/>
      <c r="MAD897" s="14"/>
      <c r="MAE897" s="14"/>
      <c r="MAF897" s="14"/>
      <c r="MAG897" s="14"/>
      <c r="MAH897" s="14"/>
      <c r="MAI897" s="14"/>
      <c r="MAJ897" s="14"/>
      <c r="MAK897" s="14"/>
      <c r="MAL897" s="14"/>
      <c r="MAM897" s="14"/>
      <c r="MAN897" s="14"/>
      <c r="MAO897" s="14"/>
      <c r="MAP897" s="14"/>
      <c r="MAQ897" s="14"/>
      <c r="MAR897" s="14"/>
      <c r="MAS897" s="14"/>
      <c r="MAT897" s="14"/>
      <c r="MAU897" s="14"/>
      <c r="MAV897" s="14"/>
      <c r="MAW897" s="14"/>
      <c r="MAX897" s="14"/>
      <c r="MAY897" s="14"/>
      <c r="MAZ897" s="14"/>
      <c r="MBA897" s="14"/>
      <c r="MBB897" s="14"/>
      <c r="MBC897" s="14"/>
      <c r="MBD897" s="14"/>
      <c r="MBE897" s="14"/>
      <c r="MBF897" s="14"/>
      <c r="MBG897" s="14"/>
      <c r="MBH897" s="14"/>
      <c r="MBI897" s="14"/>
      <c r="MBJ897" s="14"/>
      <c r="MBK897" s="14"/>
      <c r="MBL897" s="14"/>
      <c r="MBM897" s="14"/>
      <c r="MBN897" s="14"/>
      <c r="MBO897" s="14"/>
      <c r="MBP897" s="14"/>
      <c r="MBQ897" s="14"/>
      <c r="MBR897" s="14"/>
      <c r="MBS897" s="14"/>
      <c r="MBT897" s="14"/>
      <c r="MBU897" s="14"/>
      <c r="MBV897" s="14"/>
      <c r="MBW897" s="14"/>
      <c r="MBX897" s="14"/>
      <c r="MBY897" s="14"/>
      <c r="MBZ897" s="14"/>
      <c r="MCA897" s="14"/>
      <c r="MCB897" s="14"/>
      <c r="MCC897" s="14"/>
      <c r="MCD897" s="14"/>
      <c r="MCE897" s="14"/>
      <c r="MCF897" s="14"/>
      <c r="MCG897" s="14"/>
      <c r="MCH897" s="14"/>
      <c r="MCI897" s="14"/>
      <c r="MCJ897" s="14"/>
      <c r="MCK897" s="14"/>
      <c r="MCL897" s="14"/>
      <c r="MCM897" s="14"/>
      <c r="MCN897" s="14"/>
      <c r="MCO897" s="14"/>
      <c r="MCP897" s="14"/>
      <c r="MCQ897" s="14"/>
      <c r="MCR897" s="14"/>
      <c r="MCS897" s="14"/>
      <c r="MCT897" s="14"/>
      <c r="MCU897" s="14"/>
      <c r="MCV897" s="14"/>
      <c r="MCW897" s="14"/>
      <c r="MCX897" s="14"/>
      <c r="MCY897" s="14"/>
      <c r="MCZ897" s="14"/>
      <c r="MDA897" s="14"/>
      <c r="MDB897" s="14"/>
      <c r="MDC897" s="14"/>
      <c r="MDD897" s="14"/>
      <c r="MDE897" s="14"/>
      <c r="MDF897" s="14"/>
      <c r="MDG897" s="14"/>
      <c r="MDH897" s="14"/>
      <c r="MDI897" s="14"/>
      <c r="MDJ897" s="14"/>
      <c r="MDK897" s="14"/>
      <c r="MDL897" s="14"/>
      <c r="MDM897" s="14"/>
      <c r="MDN897" s="14"/>
      <c r="MDO897" s="14"/>
      <c r="MDP897" s="14"/>
      <c r="MDQ897" s="14"/>
      <c r="MDR897" s="14"/>
      <c r="MDS897" s="14"/>
      <c r="MDT897" s="14"/>
      <c r="MDU897" s="14"/>
      <c r="MDV897" s="14"/>
      <c r="MDW897" s="14"/>
      <c r="MDX897" s="14"/>
      <c r="MDY897" s="14"/>
      <c r="MDZ897" s="14"/>
      <c r="MEA897" s="14"/>
      <c r="MEB897" s="14"/>
      <c r="MEC897" s="14"/>
      <c r="MED897" s="14"/>
      <c r="MEE897" s="14"/>
      <c r="MEF897" s="14"/>
      <c r="MEG897" s="14"/>
      <c r="MEH897" s="14"/>
      <c r="MEI897" s="14"/>
      <c r="MEJ897" s="14"/>
      <c r="MEK897" s="14"/>
      <c r="MEL897" s="14"/>
      <c r="MEM897" s="14"/>
      <c r="MEN897" s="14"/>
      <c r="MEO897" s="14"/>
      <c r="MEP897" s="14"/>
      <c r="MEQ897" s="14"/>
      <c r="MER897" s="14"/>
      <c r="MES897" s="14"/>
      <c r="MET897" s="14"/>
      <c r="MEU897" s="14"/>
      <c r="MEV897" s="14"/>
      <c r="MEW897" s="14"/>
      <c r="MEX897" s="14"/>
      <c r="MEY897" s="14"/>
      <c r="MEZ897" s="14"/>
      <c r="MFA897" s="14"/>
      <c r="MFB897" s="14"/>
      <c r="MFC897" s="14"/>
      <c r="MFD897" s="14"/>
      <c r="MFE897" s="14"/>
      <c r="MFF897" s="14"/>
      <c r="MFG897" s="14"/>
      <c r="MFH897" s="14"/>
      <c r="MFI897" s="14"/>
      <c r="MFJ897" s="14"/>
      <c r="MFK897" s="14"/>
      <c r="MFL897" s="14"/>
      <c r="MFM897" s="14"/>
      <c r="MFN897" s="14"/>
      <c r="MFO897" s="14"/>
      <c r="MFP897" s="14"/>
      <c r="MFQ897" s="14"/>
      <c r="MFR897" s="14"/>
      <c r="MFS897" s="14"/>
      <c r="MFT897" s="14"/>
      <c r="MFU897" s="14"/>
      <c r="MFV897" s="14"/>
      <c r="MFW897" s="14"/>
      <c r="MFX897" s="14"/>
      <c r="MFY897" s="14"/>
      <c r="MFZ897" s="14"/>
      <c r="MGA897" s="14"/>
      <c r="MGB897" s="14"/>
      <c r="MGC897" s="14"/>
      <c r="MGD897" s="14"/>
      <c r="MGE897" s="14"/>
      <c r="MGF897" s="14"/>
      <c r="MGG897" s="14"/>
      <c r="MGH897" s="14"/>
      <c r="MGI897" s="14"/>
      <c r="MGJ897" s="14"/>
      <c r="MGK897" s="14"/>
      <c r="MGL897" s="14"/>
      <c r="MGM897" s="14"/>
      <c r="MGN897" s="14"/>
      <c r="MGO897" s="14"/>
      <c r="MGP897" s="14"/>
      <c r="MGQ897" s="14"/>
      <c r="MGR897" s="14"/>
      <c r="MGS897" s="14"/>
      <c r="MGT897" s="14"/>
      <c r="MGU897" s="14"/>
      <c r="MGV897" s="14"/>
      <c r="MGW897" s="14"/>
      <c r="MGX897" s="14"/>
      <c r="MGY897" s="14"/>
      <c r="MGZ897" s="14"/>
      <c r="MHA897" s="14"/>
      <c r="MHB897" s="14"/>
      <c r="MHC897" s="14"/>
      <c r="MHD897" s="14"/>
      <c r="MHE897" s="14"/>
      <c r="MHF897" s="14"/>
      <c r="MHG897" s="14"/>
      <c r="MHH897" s="14"/>
      <c r="MHI897" s="14"/>
      <c r="MHJ897" s="14"/>
      <c r="MHK897" s="14"/>
      <c r="MHL897" s="14"/>
      <c r="MHM897" s="14"/>
      <c r="MHN897" s="14"/>
      <c r="MHO897" s="14"/>
      <c r="MHP897" s="14"/>
      <c r="MHQ897" s="14"/>
      <c r="MHR897" s="14"/>
      <c r="MHS897" s="14"/>
      <c r="MHT897" s="14"/>
      <c r="MHU897" s="14"/>
      <c r="MHV897" s="14"/>
      <c r="MHW897" s="14"/>
      <c r="MHX897" s="14"/>
      <c r="MHY897" s="14"/>
      <c r="MHZ897" s="14"/>
      <c r="MIA897" s="14"/>
      <c r="MIB897" s="14"/>
      <c r="MIC897" s="14"/>
      <c r="MID897" s="14"/>
      <c r="MIE897" s="14"/>
      <c r="MIF897" s="14"/>
      <c r="MIG897" s="14"/>
      <c r="MIH897" s="14"/>
      <c r="MII897" s="14"/>
      <c r="MIJ897" s="14"/>
      <c r="MIK897" s="14"/>
      <c r="MIL897" s="14"/>
      <c r="MIM897" s="14"/>
      <c r="MIN897" s="14"/>
      <c r="MIO897" s="14"/>
      <c r="MIP897" s="14"/>
      <c r="MIQ897" s="14"/>
      <c r="MIR897" s="14"/>
      <c r="MIS897" s="14"/>
      <c r="MIT897" s="14"/>
      <c r="MIU897" s="14"/>
      <c r="MIV897" s="14"/>
      <c r="MIW897" s="14"/>
      <c r="MIX897" s="14"/>
      <c r="MIY897" s="14"/>
      <c r="MIZ897" s="14"/>
      <c r="MJA897" s="14"/>
      <c r="MJB897" s="14"/>
      <c r="MJC897" s="14"/>
      <c r="MJD897" s="14"/>
      <c r="MJE897" s="14"/>
      <c r="MJF897" s="14"/>
      <c r="MJG897" s="14"/>
      <c r="MJH897" s="14"/>
      <c r="MJI897" s="14"/>
      <c r="MJJ897" s="14"/>
      <c r="MJK897" s="14"/>
      <c r="MJL897" s="14"/>
      <c r="MJM897" s="14"/>
      <c r="MJN897" s="14"/>
      <c r="MJO897" s="14"/>
      <c r="MJP897" s="14"/>
      <c r="MJQ897" s="14"/>
      <c r="MJR897" s="14"/>
      <c r="MJS897" s="14"/>
      <c r="MJT897" s="14"/>
      <c r="MJU897" s="14"/>
      <c r="MJV897" s="14"/>
      <c r="MJW897" s="14"/>
      <c r="MJX897" s="14"/>
      <c r="MJY897" s="14"/>
      <c r="MJZ897" s="14"/>
      <c r="MKA897" s="14"/>
      <c r="MKB897" s="14"/>
      <c r="MKC897" s="14"/>
      <c r="MKD897" s="14"/>
      <c r="MKE897" s="14"/>
      <c r="MKF897" s="14"/>
      <c r="MKG897" s="14"/>
      <c r="MKH897" s="14"/>
      <c r="MKI897" s="14"/>
      <c r="MKJ897" s="14"/>
      <c r="MKK897" s="14"/>
      <c r="MKL897" s="14"/>
      <c r="MKM897" s="14"/>
      <c r="MKN897" s="14"/>
      <c r="MKO897" s="14"/>
      <c r="MKP897" s="14"/>
      <c r="MKQ897" s="14"/>
      <c r="MKR897" s="14"/>
      <c r="MKS897" s="14"/>
      <c r="MKT897" s="14"/>
      <c r="MKU897" s="14"/>
      <c r="MKV897" s="14"/>
      <c r="MKW897" s="14"/>
      <c r="MKX897" s="14"/>
      <c r="MKY897" s="14"/>
      <c r="MKZ897" s="14"/>
      <c r="MLA897" s="14"/>
      <c r="MLB897" s="14"/>
      <c r="MLC897" s="14"/>
      <c r="MLD897" s="14"/>
      <c r="MLE897" s="14"/>
      <c r="MLF897" s="14"/>
      <c r="MLG897" s="14"/>
      <c r="MLH897" s="14"/>
      <c r="MLI897" s="14"/>
      <c r="MLJ897" s="14"/>
      <c r="MLK897" s="14"/>
      <c r="MLL897" s="14"/>
      <c r="MLM897" s="14"/>
      <c r="MLN897" s="14"/>
      <c r="MLO897" s="14"/>
      <c r="MLP897" s="14"/>
      <c r="MLQ897" s="14"/>
      <c r="MLR897" s="14"/>
      <c r="MLS897" s="14"/>
      <c r="MLT897" s="14"/>
      <c r="MLU897" s="14"/>
      <c r="MLV897" s="14"/>
      <c r="MLW897" s="14"/>
      <c r="MLX897" s="14"/>
      <c r="MLY897" s="14"/>
      <c r="MLZ897" s="14"/>
      <c r="MMA897" s="14"/>
      <c r="MMB897" s="14"/>
      <c r="MMC897" s="14"/>
      <c r="MMD897" s="14"/>
      <c r="MME897" s="14"/>
      <c r="MMF897" s="14"/>
      <c r="MMG897" s="14"/>
      <c r="MMH897" s="14"/>
      <c r="MMI897" s="14"/>
      <c r="MMJ897" s="14"/>
      <c r="MMK897" s="14"/>
      <c r="MML897" s="14"/>
      <c r="MMM897" s="14"/>
      <c r="MMN897" s="14"/>
      <c r="MMO897" s="14"/>
      <c r="MMP897" s="14"/>
      <c r="MMQ897" s="14"/>
      <c r="MMR897" s="14"/>
      <c r="MMS897" s="14"/>
      <c r="MMT897" s="14"/>
      <c r="MMU897" s="14"/>
      <c r="MMV897" s="14"/>
      <c r="MMW897" s="14"/>
      <c r="MMX897" s="14"/>
      <c r="MMY897" s="14"/>
      <c r="MMZ897" s="14"/>
      <c r="MNA897" s="14"/>
      <c r="MNB897" s="14"/>
      <c r="MNC897" s="14"/>
      <c r="MND897" s="14"/>
      <c r="MNE897" s="14"/>
      <c r="MNF897" s="14"/>
      <c r="MNG897" s="14"/>
      <c r="MNH897" s="14"/>
      <c r="MNI897" s="14"/>
      <c r="MNJ897" s="14"/>
      <c r="MNK897" s="14"/>
      <c r="MNL897" s="14"/>
      <c r="MNM897" s="14"/>
      <c r="MNN897" s="14"/>
      <c r="MNO897" s="14"/>
      <c r="MNP897" s="14"/>
      <c r="MNQ897" s="14"/>
      <c r="MNR897" s="14"/>
      <c r="MNS897" s="14"/>
      <c r="MNT897" s="14"/>
      <c r="MNU897" s="14"/>
      <c r="MNV897" s="14"/>
      <c r="MNW897" s="14"/>
      <c r="MNX897" s="14"/>
      <c r="MNY897" s="14"/>
      <c r="MNZ897" s="14"/>
      <c r="MOA897" s="14"/>
      <c r="MOB897" s="14"/>
      <c r="MOC897" s="14"/>
      <c r="MOD897" s="14"/>
      <c r="MOE897" s="14"/>
      <c r="MOF897" s="14"/>
      <c r="MOG897" s="14"/>
      <c r="MOH897" s="14"/>
      <c r="MOI897" s="14"/>
      <c r="MOJ897" s="14"/>
      <c r="MOK897" s="14"/>
      <c r="MOL897" s="14"/>
      <c r="MOM897" s="14"/>
      <c r="MON897" s="14"/>
      <c r="MOO897" s="14"/>
      <c r="MOP897" s="14"/>
      <c r="MOQ897" s="14"/>
      <c r="MOR897" s="14"/>
      <c r="MOS897" s="14"/>
      <c r="MOT897" s="14"/>
      <c r="MOU897" s="14"/>
      <c r="MOV897" s="14"/>
      <c r="MOW897" s="14"/>
      <c r="MOX897" s="14"/>
      <c r="MOY897" s="14"/>
      <c r="MOZ897" s="14"/>
      <c r="MPA897" s="14"/>
      <c r="MPB897" s="14"/>
      <c r="MPC897" s="14"/>
      <c r="MPD897" s="14"/>
      <c r="MPE897" s="14"/>
      <c r="MPF897" s="14"/>
      <c r="MPG897" s="14"/>
      <c r="MPH897" s="14"/>
      <c r="MPI897" s="14"/>
      <c r="MPJ897" s="14"/>
      <c r="MPK897" s="14"/>
      <c r="MPL897" s="14"/>
      <c r="MPM897" s="14"/>
      <c r="MPN897" s="14"/>
      <c r="MPO897" s="14"/>
      <c r="MPP897" s="14"/>
      <c r="MPQ897" s="14"/>
      <c r="MPR897" s="14"/>
      <c r="MPS897" s="14"/>
      <c r="MPT897" s="14"/>
      <c r="MPU897" s="14"/>
      <c r="MPV897" s="14"/>
      <c r="MPW897" s="14"/>
      <c r="MPX897" s="14"/>
      <c r="MPY897" s="14"/>
      <c r="MPZ897" s="14"/>
      <c r="MQA897" s="14"/>
      <c r="MQB897" s="14"/>
      <c r="MQC897" s="14"/>
      <c r="MQD897" s="14"/>
      <c r="MQE897" s="14"/>
      <c r="MQF897" s="14"/>
      <c r="MQG897" s="14"/>
      <c r="MQH897" s="14"/>
      <c r="MQI897" s="14"/>
      <c r="MQJ897" s="14"/>
      <c r="MQK897" s="14"/>
      <c r="MQL897" s="14"/>
      <c r="MQM897" s="14"/>
      <c r="MQN897" s="14"/>
      <c r="MQO897" s="14"/>
      <c r="MQP897" s="14"/>
      <c r="MQQ897" s="14"/>
      <c r="MQR897" s="14"/>
      <c r="MQS897" s="14"/>
      <c r="MQT897" s="14"/>
      <c r="MQU897" s="14"/>
      <c r="MQV897" s="14"/>
      <c r="MQW897" s="14"/>
      <c r="MQX897" s="14"/>
      <c r="MQY897" s="14"/>
      <c r="MQZ897" s="14"/>
      <c r="MRA897" s="14"/>
      <c r="MRB897" s="14"/>
      <c r="MRC897" s="14"/>
      <c r="MRD897" s="14"/>
      <c r="MRE897" s="14"/>
      <c r="MRF897" s="14"/>
      <c r="MRG897" s="14"/>
      <c r="MRH897" s="14"/>
      <c r="MRI897" s="14"/>
      <c r="MRJ897" s="14"/>
      <c r="MRK897" s="14"/>
      <c r="MRL897" s="14"/>
      <c r="MRM897" s="14"/>
      <c r="MRN897" s="14"/>
      <c r="MRO897" s="14"/>
      <c r="MRP897" s="14"/>
      <c r="MRQ897" s="14"/>
      <c r="MRR897" s="14"/>
      <c r="MRS897" s="14"/>
      <c r="MRT897" s="14"/>
      <c r="MRU897" s="14"/>
      <c r="MRV897" s="14"/>
      <c r="MRW897" s="14"/>
      <c r="MRX897" s="14"/>
      <c r="MRY897" s="14"/>
      <c r="MRZ897" s="14"/>
      <c r="MSA897" s="14"/>
      <c r="MSB897" s="14"/>
      <c r="MSC897" s="14"/>
      <c r="MSD897" s="14"/>
      <c r="MSE897" s="14"/>
      <c r="MSF897" s="14"/>
      <c r="MSG897" s="14"/>
      <c r="MSH897" s="14"/>
      <c r="MSI897" s="14"/>
      <c r="MSJ897" s="14"/>
      <c r="MSK897" s="14"/>
      <c r="MSL897" s="14"/>
      <c r="MSM897" s="14"/>
      <c r="MSN897" s="14"/>
      <c r="MSO897" s="14"/>
      <c r="MSP897" s="14"/>
      <c r="MSQ897" s="14"/>
      <c r="MSR897" s="14"/>
      <c r="MSS897" s="14"/>
      <c r="MST897" s="14"/>
      <c r="MSU897" s="14"/>
      <c r="MSV897" s="14"/>
      <c r="MSW897" s="14"/>
      <c r="MSX897" s="14"/>
      <c r="MSY897" s="14"/>
      <c r="MSZ897" s="14"/>
      <c r="MTA897" s="14"/>
      <c r="MTB897" s="14"/>
      <c r="MTC897" s="14"/>
      <c r="MTD897" s="14"/>
      <c r="MTE897" s="14"/>
      <c r="MTF897" s="14"/>
      <c r="MTG897" s="14"/>
      <c r="MTH897" s="14"/>
      <c r="MTI897" s="14"/>
      <c r="MTJ897" s="14"/>
      <c r="MTK897" s="14"/>
      <c r="MTL897" s="14"/>
      <c r="MTM897" s="14"/>
      <c r="MTN897" s="14"/>
      <c r="MTO897" s="14"/>
      <c r="MTP897" s="14"/>
      <c r="MTQ897" s="14"/>
      <c r="MTR897" s="14"/>
      <c r="MTS897" s="14"/>
      <c r="MTT897" s="14"/>
      <c r="MTU897" s="14"/>
      <c r="MTV897" s="14"/>
      <c r="MTW897" s="14"/>
      <c r="MTX897" s="14"/>
      <c r="MTY897" s="14"/>
      <c r="MTZ897" s="14"/>
      <c r="MUA897" s="14"/>
      <c r="MUB897" s="14"/>
      <c r="MUC897" s="14"/>
      <c r="MUD897" s="14"/>
      <c r="MUE897" s="14"/>
      <c r="MUF897" s="14"/>
      <c r="MUG897" s="14"/>
      <c r="MUH897" s="14"/>
      <c r="MUI897" s="14"/>
      <c r="MUJ897" s="14"/>
      <c r="MUK897" s="14"/>
      <c r="MUL897" s="14"/>
      <c r="MUM897" s="14"/>
      <c r="MUN897" s="14"/>
      <c r="MUO897" s="14"/>
      <c r="MUP897" s="14"/>
      <c r="MUQ897" s="14"/>
      <c r="MUR897" s="14"/>
      <c r="MUS897" s="14"/>
      <c r="MUT897" s="14"/>
      <c r="MUU897" s="14"/>
      <c r="MUV897" s="14"/>
      <c r="MUW897" s="14"/>
      <c r="MUX897" s="14"/>
      <c r="MUY897" s="14"/>
      <c r="MUZ897" s="14"/>
      <c r="MVA897" s="14"/>
      <c r="MVB897" s="14"/>
      <c r="MVC897" s="14"/>
      <c r="MVD897" s="14"/>
      <c r="MVE897" s="14"/>
      <c r="MVF897" s="14"/>
      <c r="MVG897" s="14"/>
      <c r="MVH897" s="14"/>
      <c r="MVI897" s="14"/>
      <c r="MVJ897" s="14"/>
      <c r="MVK897" s="14"/>
      <c r="MVL897" s="14"/>
      <c r="MVM897" s="14"/>
      <c r="MVN897" s="14"/>
      <c r="MVO897" s="14"/>
      <c r="MVP897" s="14"/>
      <c r="MVQ897" s="14"/>
      <c r="MVR897" s="14"/>
      <c r="MVS897" s="14"/>
      <c r="MVT897" s="14"/>
      <c r="MVU897" s="14"/>
      <c r="MVV897" s="14"/>
      <c r="MVW897" s="14"/>
      <c r="MVX897" s="14"/>
      <c r="MVY897" s="14"/>
      <c r="MVZ897" s="14"/>
      <c r="MWA897" s="14"/>
      <c r="MWB897" s="14"/>
      <c r="MWC897" s="14"/>
      <c r="MWD897" s="14"/>
      <c r="MWE897" s="14"/>
      <c r="MWF897" s="14"/>
      <c r="MWG897" s="14"/>
      <c r="MWH897" s="14"/>
      <c r="MWI897" s="14"/>
      <c r="MWJ897" s="14"/>
      <c r="MWK897" s="14"/>
      <c r="MWL897" s="14"/>
      <c r="MWM897" s="14"/>
      <c r="MWN897" s="14"/>
      <c r="MWO897" s="14"/>
      <c r="MWP897" s="14"/>
      <c r="MWQ897" s="14"/>
      <c r="MWR897" s="14"/>
      <c r="MWS897" s="14"/>
      <c r="MWT897" s="14"/>
      <c r="MWU897" s="14"/>
      <c r="MWV897" s="14"/>
      <c r="MWW897" s="14"/>
      <c r="MWX897" s="14"/>
      <c r="MWY897" s="14"/>
      <c r="MWZ897" s="14"/>
      <c r="MXA897" s="14"/>
      <c r="MXB897" s="14"/>
      <c r="MXC897" s="14"/>
      <c r="MXD897" s="14"/>
      <c r="MXE897" s="14"/>
      <c r="MXF897" s="14"/>
      <c r="MXG897" s="14"/>
      <c r="MXH897" s="14"/>
      <c r="MXI897" s="14"/>
      <c r="MXJ897" s="14"/>
      <c r="MXK897" s="14"/>
      <c r="MXL897" s="14"/>
      <c r="MXM897" s="14"/>
      <c r="MXN897" s="14"/>
      <c r="MXO897" s="14"/>
      <c r="MXP897" s="14"/>
      <c r="MXQ897" s="14"/>
      <c r="MXR897" s="14"/>
      <c r="MXS897" s="14"/>
      <c r="MXT897" s="14"/>
      <c r="MXU897" s="14"/>
      <c r="MXV897" s="14"/>
      <c r="MXW897" s="14"/>
      <c r="MXX897" s="14"/>
      <c r="MXY897" s="14"/>
      <c r="MXZ897" s="14"/>
      <c r="MYA897" s="14"/>
      <c r="MYB897" s="14"/>
      <c r="MYC897" s="14"/>
      <c r="MYD897" s="14"/>
      <c r="MYE897" s="14"/>
      <c r="MYF897" s="14"/>
      <c r="MYG897" s="14"/>
      <c r="MYH897" s="14"/>
      <c r="MYI897" s="14"/>
      <c r="MYJ897" s="14"/>
      <c r="MYK897" s="14"/>
      <c r="MYL897" s="14"/>
      <c r="MYM897" s="14"/>
      <c r="MYN897" s="14"/>
      <c r="MYO897" s="14"/>
      <c r="MYP897" s="14"/>
      <c r="MYQ897" s="14"/>
      <c r="MYR897" s="14"/>
      <c r="MYS897" s="14"/>
      <c r="MYT897" s="14"/>
      <c r="MYU897" s="14"/>
      <c r="MYV897" s="14"/>
      <c r="MYW897" s="14"/>
      <c r="MYX897" s="14"/>
      <c r="MYY897" s="14"/>
      <c r="MYZ897" s="14"/>
      <c r="MZA897" s="14"/>
      <c r="MZB897" s="14"/>
      <c r="MZC897" s="14"/>
      <c r="MZD897" s="14"/>
      <c r="MZE897" s="14"/>
      <c r="MZF897" s="14"/>
      <c r="MZG897" s="14"/>
      <c r="MZH897" s="14"/>
      <c r="MZI897" s="14"/>
      <c r="MZJ897" s="14"/>
      <c r="MZK897" s="14"/>
      <c r="MZL897" s="14"/>
      <c r="MZM897" s="14"/>
      <c r="MZN897" s="14"/>
      <c r="MZO897" s="14"/>
      <c r="MZP897" s="14"/>
      <c r="MZQ897" s="14"/>
      <c r="MZR897" s="14"/>
      <c r="MZS897" s="14"/>
      <c r="MZT897" s="14"/>
      <c r="MZU897" s="14"/>
      <c r="MZV897" s="14"/>
      <c r="MZW897" s="14"/>
      <c r="MZX897" s="14"/>
      <c r="MZY897" s="14"/>
      <c r="MZZ897" s="14"/>
      <c r="NAA897" s="14"/>
      <c r="NAB897" s="14"/>
      <c r="NAC897" s="14"/>
      <c r="NAD897" s="14"/>
      <c r="NAE897" s="14"/>
      <c r="NAF897" s="14"/>
      <c r="NAG897" s="14"/>
      <c r="NAH897" s="14"/>
      <c r="NAI897" s="14"/>
      <c r="NAJ897" s="14"/>
      <c r="NAK897" s="14"/>
      <c r="NAL897" s="14"/>
      <c r="NAM897" s="14"/>
      <c r="NAN897" s="14"/>
      <c r="NAO897" s="14"/>
      <c r="NAP897" s="14"/>
      <c r="NAQ897" s="14"/>
      <c r="NAR897" s="14"/>
      <c r="NAS897" s="14"/>
      <c r="NAT897" s="14"/>
      <c r="NAU897" s="14"/>
      <c r="NAV897" s="14"/>
      <c r="NAW897" s="14"/>
      <c r="NAX897" s="14"/>
      <c r="NAY897" s="14"/>
      <c r="NAZ897" s="14"/>
      <c r="NBA897" s="14"/>
      <c r="NBB897" s="14"/>
      <c r="NBC897" s="14"/>
      <c r="NBD897" s="14"/>
      <c r="NBE897" s="14"/>
      <c r="NBF897" s="14"/>
      <c r="NBG897" s="14"/>
      <c r="NBH897" s="14"/>
      <c r="NBI897" s="14"/>
      <c r="NBJ897" s="14"/>
      <c r="NBK897" s="14"/>
      <c r="NBL897" s="14"/>
      <c r="NBM897" s="14"/>
      <c r="NBN897" s="14"/>
      <c r="NBO897" s="14"/>
      <c r="NBP897" s="14"/>
      <c r="NBQ897" s="14"/>
      <c r="NBR897" s="14"/>
      <c r="NBS897" s="14"/>
      <c r="NBT897" s="14"/>
      <c r="NBU897" s="14"/>
      <c r="NBV897" s="14"/>
      <c r="NBW897" s="14"/>
      <c r="NBX897" s="14"/>
      <c r="NBY897" s="14"/>
      <c r="NBZ897" s="14"/>
      <c r="NCA897" s="14"/>
      <c r="NCB897" s="14"/>
      <c r="NCC897" s="14"/>
      <c r="NCD897" s="14"/>
      <c r="NCE897" s="14"/>
      <c r="NCF897" s="14"/>
      <c r="NCG897" s="14"/>
      <c r="NCH897" s="14"/>
      <c r="NCI897" s="14"/>
      <c r="NCJ897" s="14"/>
      <c r="NCK897" s="14"/>
      <c r="NCL897" s="14"/>
      <c r="NCM897" s="14"/>
      <c r="NCN897" s="14"/>
      <c r="NCO897" s="14"/>
      <c r="NCP897" s="14"/>
      <c r="NCQ897" s="14"/>
      <c r="NCR897" s="14"/>
      <c r="NCS897" s="14"/>
      <c r="NCT897" s="14"/>
      <c r="NCU897" s="14"/>
      <c r="NCV897" s="14"/>
      <c r="NCW897" s="14"/>
      <c r="NCX897" s="14"/>
      <c r="NCY897" s="14"/>
      <c r="NCZ897" s="14"/>
      <c r="NDA897" s="14"/>
      <c r="NDB897" s="14"/>
      <c r="NDC897" s="14"/>
      <c r="NDD897" s="14"/>
      <c r="NDE897" s="14"/>
      <c r="NDF897" s="14"/>
      <c r="NDG897" s="14"/>
      <c r="NDH897" s="14"/>
      <c r="NDI897" s="14"/>
      <c r="NDJ897" s="14"/>
      <c r="NDK897" s="14"/>
      <c r="NDL897" s="14"/>
      <c r="NDM897" s="14"/>
      <c r="NDN897" s="14"/>
      <c r="NDO897" s="14"/>
      <c r="NDP897" s="14"/>
      <c r="NDQ897" s="14"/>
      <c r="NDR897" s="14"/>
      <c r="NDS897" s="14"/>
      <c r="NDT897" s="14"/>
      <c r="NDU897" s="14"/>
      <c r="NDV897" s="14"/>
      <c r="NDW897" s="14"/>
      <c r="NDX897" s="14"/>
      <c r="NDY897" s="14"/>
      <c r="NDZ897" s="14"/>
      <c r="NEA897" s="14"/>
      <c r="NEB897" s="14"/>
      <c r="NEC897" s="14"/>
      <c r="NED897" s="14"/>
      <c r="NEE897" s="14"/>
      <c r="NEF897" s="14"/>
      <c r="NEG897" s="14"/>
      <c r="NEH897" s="14"/>
      <c r="NEI897" s="14"/>
      <c r="NEJ897" s="14"/>
      <c r="NEK897" s="14"/>
      <c r="NEL897" s="14"/>
      <c r="NEM897" s="14"/>
      <c r="NEN897" s="14"/>
      <c r="NEO897" s="14"/>
      <c r="NEP897" s="14"/>
      <c r="NEQ897" s="14"/>
      <c r="NER897" s="14"/>
      <c r="NES897" s="14"/>
      <c r="NET897" s="14"/>
      <c r="NEU897" s="14"/>
      <c r="NEV897" s="14"/>
      <c r="NEW897" s="14"/>
      <c r="NEX897" s="14"/>
      <c r="NEY897" s="14"/>
      <c r="NEZ897" s="14"/>
      <c r="NFA897" s="14"/>
      <c r="NFB897" s="14"/>
      <c r="NFC897" s="14"/>
      <c r="NFD897" s="14"/>
      <c r="NFE897" s="14"/>
      <c r="NFF897" s="14"/>
      <c r="NFG897" s="14"/>
      <c r="NFH897" s="14"/>
      <c r="NFI897" s="14"/>
      <c r="NFJ897" s="14"/>
      <c r="NFK897" s="14"/>
      <c r="NFL897" s="14"/>
      <c r="NFM897" s="14"/>
      <c r="NFN897" s="14"/>
      <c r="NFO897" s="14"/>
      <c r="NFP897" s="14"/>
      <c r="NFQ897" s="14"/>
      <c r="NFR897" s="14"/>
      <c r="NFS897" s="14"/>
      <c r="NFT897" s="14"/>
      <c r="NFU897" s="14"/>
      <c r="NFV897" s="14"/>
      <c r="NFW897" s="14"/>
      <c r="NFX897" s="14"/>
      <c r="NFY897" s="14"/>
      <c r="NFZ897" s="14"/>
      <c r="NGA897" s="14"/>
      <c r="NGB897" s="14"/>
      <c r="NGC897" s="14"/>
      <c r="NGD897" s="14"/>
      <c r="NGE897" s="14"/>
      <c r="NGF897" s="14"/>
      <c r="NGG897" s="14"/>
      <c r="NGH897" s="14"/>
      <c r="NGI897" s="14"/>
      <c r="NGJ897" s="14"/>
      <c r="NGK897" s="14"/>
      <c r="NGL897" s="14"/>
      <c r="NGM897" s="14"/>
      <c r="NGN897" s="14"/>
      <c r="NGO897" s="14"/>
      <c r="NGP897" s="14"/>
      <c r="NGQ897" s="14"/>
      <c r="NGR897" s="14"/>
      <c r="NGS897" s="14"/>
      <c r="NGT897" s="14"/>
      <c r="NGU897" s="14"/>
      <c r="NGV897" s="14"/>
      <c r="NGW897" s="14"/>
      <c r="NGX897" s="14"/>
      <c r="NGY897" s="14"/>
      <c r="NGZ897" s="14"/>
      <c r="NHA897" s="14"/>
      <c r="NHB897" s="14"/>
      <c r="NHC897" s="14"/>
      <c r="NHD897" s="14"/>
      <c r="NHE897" s="14"/>
      <c r="NHF897" s="14"/>
      <c r="NHG897" s="14"/>
      <c r="NHH897" s="14"/>
      <c r="NHI897" s="14"/>
      <c r="NHJ897" s="14"/>
      <c r="NHK897" s="14"/>
      <c r="NHL897" s="14"/>
      <c r="NHM897" s="14"/>
      <c r="NHN897" s="14"/>
      <c r="NHO897" s="14"/>
      <c r="NHP897" s="14"/>
      <c r="NHQ897" s="14"/>
      <c r="NHR897" s="14"/>
      <c r="NHS897" s="14"/>
      <c r="NHT897" s="14"/>
      <c r="NHU897" s="14"/>
      <c r="NHV897" s="14"/>
      <c r="NHW897" s="14"/>
      <c r="NHX897" s="14"/>
      <c r="NHY897" s="14"/>
      <c r="NHZ897" s="14"/>
      <c r="NIA897" s="14"/>
      <c r="NIB897" s="14"/>
      <c r="NIC897" s="14"/>
      <c r="NID897" s="14"/>
      <c r="NIE897" s="14"/>
      <c r="NIF897" s="14"/>
      <c r="NIG897" s="14"/>
      <c r="NIH897" s="14"/>
      <c r="NII897" s="14"/>
      <c r="NIJ897" s="14"/>
      <c r="NIK897" s="14"/>
      <c r="NIL897" s="14"/>
      <c r="NIM897" s="14"/>
      <c r="NIN897" s="14"/>
      <c r="NIO897" s="14"/>
      <c r="NIP897" s="14"/>
      <c r="NIQ897" s="14"/>
      <c r="NIR897" s="14"/>
      <c r="NIS897" s="14"/>
      <c r="NIT897" s="14"/>
      <c r="NIU897" s="14"/>
      <c r="NIV897" s="14"/>
      <c r="NIW897" s="14"/>
      <c r="NIX897" s="14"/>
      <c r="NIY897" s="14"/>
      <c r="NIZ897" s="14"/>
      <c r="NJA897" s="14"/>
      <c r="NJB897" s="14"/>
      <c r="NJC897" s="14"/>
      <c r="NJD897" s="14"/>
      <c r="NJE897" s="14"/>
      <c r="NJF897" s="14"/>
      <c r="NJG897" s="14"/>
      <c r="NJH897" s="14"/>
      <c r="NJI897" s="14"/>
      <c r="NJJ897" s="14"/>
      <c r="NJK897" s="14"/>
      <c r="NJL897" s="14"/>
      <c r="NJM897" s="14"/>
      <c r="NJN897" s="14"/>
      <c r="NJO897" s="14"/>
      <c r="NJP897" s="14"/>
      <c r="NJQ897" s="14"/>
      <c r="NJR897" s="14"/>
      <c r="NJS897" s="14"/>
      <c r="NJT897" s="14"/>
      <c r="NJU897" s="14"/>
      <c r="NJV897" s="14"/>
      <c r="NJW897" s="14"/>
      <c r="NJX897" s="14"/>
      <c r="NJY897" s="14"/>
      <c r="NJZ897" s="14"/>
      <c r="NKA897" s="14"/>
      <c r="NKB897" s="14"/>
      <c r="NKC897" s="14"/>
      <c r="NKD897" s="14"/>
      <c r="NKE897" s="14"/>
      <c r="NKF897" s="14"/>
      <c r="NKG897" s="14"/>
      <c r="NKH897" s="14"/>
      <c r="NKI897" s="14"/>
      <c r="NKJ897" s="14"/>
      <c r="NKK897" s="14"/>
      <c r="NKL897" s="14"/>
      <c r="NKM897" s="14"/>
      <c r="NKN897" s="14"/>
      <c r="NKO897" s="14"/>
      <c r="NKP897" s="14"/>
      <c r="NKQ897" s="14"/>
      <c r="NKR897" s="14"/>
      <c r="NKS897" s="14"/>
      <c r="NKT897" s="14"/>
      <c r="NKU897" s="14"/>
      <c r="NKV897" s="14"/>
      <c r="NKW897" s="14"/>
      <c r="NKX897" s="14"/>
      <c r="NKY897" s="14"/>
      <c r="NKZ897" s="14"/>
      <c r="NLA897" s="14"/>
      <c r="NLB897" s="14"/>
      <c r="NLC897" s="14"/>
      <c r="NLD897" s="14"/>
      <c r="NLE897" s="14"/>
      <c r="NLF897" s="14"/>
      <c r="NLG897" s="14"/>
      <c r="NLH897" s="14"/>
      <c r="NLI897" s="14"/>
      <c r="NLJ897" s="14"/>
      <c r="NLK897" s="14"/>
      <c r="NLL897" s="14"/>
      <c r="NLM897" s="14"/>
      <c r="NLN897" s="14"/>
      <c r="NLO897" s="14"/>
      <c r="NLP897" s="14"/>
      <c r="NLQ897" s="14"/>
      <c r="NLR897" s="14"/>
      <c r="NLS897" s="14"/>
      <c r="NLT897" s="14"/>
      <c r="NLU897" s="14"/>
      <c r="NLV897" s="14"/>
      <c r="NLW897" s="14"/>
      <c r="NLX897" s="14"/>
      <c r="NLY897" s="14"/>
      <c r="NLZ897" s="14"/>
      <c r="NMA897" s="14"/>
      <c r="NMB897" s="14"/>
      <c r="NMC897" s="14"/>
      <c r="NMD897" s="14"/>
      <c r="NME897" s="14"/>
      <c r="NMF897" s="14"/>
      <c r="NMG897" s="14"/>
      <c r="NMH897" s="14"/>
      <c r="NMI897" s="14"/>
      <c r="NMJ897" s="14"/>
      <c r="NMK897" s="14"/>
      <c r="NML897" s="14"/>
      <c r="NMM897" s="14"/>
      <c r="NMN897" s="14"/>
      <c r="NMO897" s="14"/>
      <c r="NMP897" s="14"/>
      <c r="NMQ897" s="14"/>
      <c r="NMR897" s="14"/>
      <c r="NMS897" s="14"/>
      <c r="NMT897" s="14"/>
      <c r="NMU897" s="14"/>
      <c r="NMV897" s="14"/>
      <c r="NMW897" s="14"/>
      <c r="NMX897" s="14"/>
      <c r="NMY897" s="14"/>
      <c r="NMZ897" s="14"/>
      <c r="NNA897" s="14"/>
      <c r="NNB897" s="14"/>
      <c r="NNC897" s="14"/>
      <c r="NND897" s="14"/>
      <c r="NNE897" s="14"/>
      <c r="NNF897" s="14"/>
      <c r="NNG897" s="14"/>
      <c r="NNH897" s="14"/>
      <c r="NNI897" s="14"/>
      <c r="NNJ897" s="14"/>
      <c r="NNK897" s="14"/>
      <c r="NNL897" s="14"/>
      <c r="NNM897" s="14"/>
      <c r="NNN897" s="14"/>
      <c r="NNO897" s="14"/>
      <c r="NNP897" s="14"/>
      <c r="NNQ897" s="14"/>
      <c r="NNR897" s="14"/>
      <c r="NNS897" s="14"/>
      <c r="NNT897" s="14"/>
      <c r="NNU897" s="14"/>
      <c r="NNV897" s="14"/>
      <c r="NNW897" s="14"/>
      <c r="NNX897" s="14"/>
      <c r="NNY897" s="14"/>
      <c r="NNZ897" s="14"/>
      <c r="NOA897" s="14"/>
      <c r="NOB897" s="14"/>
      <c r="NOC897" s="14"/>
      <c r="NOD897" s="14"/>
      <c r="NOE897" s="14"/>
      <c r="NOF897" s="14"/>
      <c r="NOG897" s="14"/>
      <c r="NOH897" s="14"/>
      <c r="NOI897" s="14"/>
      <c r="NOJ897" s="14"/>
      <c r="NOK897" s="14"/>
      <c r="NOL897" s="14"/>
      <c r="NOM897" s="14"/>
      <c r="NON897" s="14"/>
      <c r="NOO897" s="14"/>
      <c r="NOP897" s="14"/>
      <c r="NOQ897" s="14"/>
      <c r="NOR897" s="14"/>
      <c r="NOS897" s="14"/>
      <c r="NOT897" s="14"/>
      <c r="NOU897" s="14"/>
      <c r="NOV897" s="14"/>
      <c r="NOW897" s="14"/>
      <c r="NOX897" s="14"/>
      <c r="NOY897" s="14"/>
      <c r="NOZ897" s="14"/>
      <c r="NPA897" s="14"/>
      <c r="NPB897" s="14"/>
      <c r="NPC897" s="14"/>
      <c r="NPD897" s="14"/>
      <c r="NPE897" s="14"/>
      <c r="NPF897" s="14"/>
      <c r="NPG897" s="14"/>
      <c r="NPH897" s="14"/>
      <c r="NPI897" s="14"/>
      <c r="NPJ897" s="14"/>
      <c r="NPK897" s="14"/>
      <c r="NPL897" s="14"/>
      <c r="NPM897" s="14"/>
      <c r="NPN897" s="14"/>
      <c r="NPO897" s="14"/>
      <c r="NPP897" s="14"/>
      <c r="NPQ897" s="14"/>
      <c r="NPR897" s="14"/>
      <c r="NPS897" s="14"/>
      <c r="NPT897" s="14"/>
      <c r="NPU897" s="14"/>
      <c r="NPV897" s="14"/>
      <c r="NPW897" s="14"/>
      <c r="NPX897" s="14"/>
      <c r="NPY897" s="14"/>
      <c r="NPZ897" s="14"/>
      <c r="NQA897" s="14"/>
      <c r="NQB897" s="14"/>
      <c r="NQC897" s="14"/>
      <c r="NQD897" s="14"/>
      <c r="NQE897" s="14"/>
      <c r="NQF897" s="14"/>
      <c r="NQG897" s="14"/>
      <c r="NQH897" s="14"/>
      <c r="NQI897" s="14"/>
      <c r="NQJ897" s="14"/>
      <c r="NQK897" s="14"/>
      <c r="NQL897" s="14"/>
      <c r="NQM897" s="14"/>
      <c r="NQN897" s="14"/>
      <c r="NQO897" s="14"/>
      <c r="NQP897" s="14"/>
      <c r="NQQ897" s="14"/>
      <c r="NQR897" s="14"/>
      <c r="NQS897" s="14"/>
      <c r="NQT897" s="14"/>
      <c r="NQU897" s="14"/>
      <c r="NQV897" s="14"/>
      <c r="NQW897" s="14"/>
      <c r="NQX897" s="14"/>
      <c r="NQY897" s="14"/>
      <c r="NQZ897" s="14"/>
      <c r="NRA897" s="14"/>
      <c r="NRB897" s="14"/>
      <c r="NRC897" s="14"/>
      <c r="NRD897" s="14"/>
      <c r="NRE897" s="14"/>
      <c r="NRF897" s="14"/>
      <c r="NRG897" s="14"/>
      <c r="NRH897" s="14"/>
      <c r="NRI897" s="14"/>
      <c r="NRJ897" s="14"/>
      <c r="NRK897" s="14"/>
      <c r="NRL897" s="14"/>
      <c r="NRM897" s="14"/>
      <c r="NRN897" s="14"/>
      <c r="NRO897" s="14"/>
      <c r="NRP897" s="14"/>
      <c r="NRQ897" s="14"/>
      <c r="NRR897" s="14"/>
      <c r="NRS897" s="14"/>
      <c r="NRT897" s="14"/>
      <c r="NRU897" s="14"/>
      <c r="NRV897" s="14"/>
      <c r="NRW897" s="14"/>
      <c r="NRX897" s="14"/>
      <c r="NRY897" s="14"/>
      <c r="NRZ897" s="14"/>
      <c r="NSA897" s="14"/>
      <c r="NSB897" s="14"/>
      <c r="NSC897" s="14"/>
      <c r="NSD897" s="14"/>
      <c r="NSE897" s="14"/>
      <c r="NSF897" s="14"/>
      <c r="NSG897" s="14"/>
      <c r="NSH897" s="14"/>
      <c r="NSI897" s="14"/>
      <c r="NSJ897" s="14"/>
      <c r="NSK897" s="14"/>
      <c r="NSL897" s="14"/>
      <c r="NSM897" s="14"/>
      <c r="NSN897" s="14"/>
      <c r="NSO897" s="14"/>
      <c r="NSP897" s="14"/>
      <c r="NSQ897" s="14"/>
      <c r="NSR897" s="14"/>
      <c r="NSS897" s="14"/>
      <c r="NST897" s="14"/>
      <c r="NSU897" s="14"/>
      <c r="NSV897" s="14"/>
      <c r="NSW897" s="14"/>
      <c r="NSX897" s="14"/>
      <c r="NSY897" s="14"/>
      <c r="NSZ897" s="14"/>
      <c r="NTA897" s="14"/>
      <c r="NTB897" s="14"/>
      <c r="NTC897" s="14"/>
      <c r="NTD897" s="14"/>
      <c r="NTE897" s="14"/>
      <c r="NTF897" s="14"/>
      <c r="NTG897" s="14"/>
      <c r="NTH897" s="14"/>
      <c r="NTI897" s="14"/>
      <c r="NTJ897" s="14"/>
      <c r="NTK897" s="14"/>
      <c r="NTL897" s="14"/>
      <c r="NTM897" s="14"/>
      <c r="NTN897" s="14"/>
      <c r="NTO897" s="14"/>
      <c r="NTP897" s="14"/>
      <c r="NTQ897" s="14"/>
      <c r="NTR897" s="14"/>
      <c r="NTS897" s="14"/>
      <c r="NTT897" s="14"/>
      <c r="NTU897" s="14"/>
      <c r="NTV897" s="14"/>
      <c r="NTW897" s="14"/>
      <c r="NTX897" s="14"/>
      <c r="NTY897" s="14"/>
      <c r="NTZ897" s="14"/>
      <c r="NUA897" s="14"/>
      <c r="NUB897" s="14"/>
      <c r="NUC897" s="14"/>
      <c r="NUD897" s="14"/>
      <c r="NUE897" s="14"/>
      <c r="NUF897" s="14"/>
      <c r="NUG897" s="14"/>
      <c r="NUH897" s="14"/>
      <c r="NUI897" s="14"/>
      <c r="NUJ897" s="14"/>
      <c r="NUK897" s="14"/>
      <c r="NUL897" s="14"/>
      <c r="NUM897" s="14"/>
      <c r="NUN897" s="14"/>
      <c r="NUO897" s="14"/>
      <c r="NUP897" s="14"/>
      <c r="NUQ897" s="14"/>
      <c r="NUR897" s="14"/>
      <c r="NUS897" s="14"/>
      <c r="NUT897" s="14"/>
      <c r="NUU897" s="14"/>
      <c r="NUV897" s="14"/>
      <c r="NUW897" s="14"/>
      <c r="NUX897" s="14"/>
      <c r="NUY897" s="14"/>
      <c r="NUZ897" s="14"/>
      <c r="NVA897" s="14"/>
      <c r="NVB897" s="14"/>
      <c r="NVC897" s="14"/>
      <c r="NVD897" s="14"/>
      <c r="NVE897" s="14"/>
      <c r="NVF897" s="14"/>
      <c r="NVG897" s="14"/>
      <c r="NVH897" s="14"/>
      <c r="NVI897" s="14"/>
      <c r="NVJ897" s="14"/>
      <c r="NVK897" s="14"/>
      <c r="NVL897" s="14"/>
      <c r="NVM897" s="14"/>
      <c r="NVN897" s="14"/>
      <c r="NVO897" s="14"/>
      <c r="NVP897" s="14"/>
      <c r="NVQ897" s="14"/>
      <c r="NVR897" s="14"/>
      <c r="NVS897" s="14"/>
      <c r="NVT897" s="14"/>
      <c r="NVU897" s="14"/>
      <c r="NVV897" s="14"/>
      <c r="NVW897" s="14"/>
      <c r="NVX897" s="14"/>
      <c r="NVY897" s="14"/>
      <c r="NVZ897" s="14"/>
      <c r="NWA897" s="14"/>
      <c r="NWB897" s="14"/>
      <c r="NWC897" s="14"/>
      <c r="NWD897" s="14"/>
      <c r="NWE897" s="14"/>
      <c r="NWF897" s="14"/>
      <c r="NWG897" s="14"/>
      <c r="NWH897" s="14"/>
      <c r="NWI897" s="14"/>
      <c r="NWJ897" s="14"/>
      <c r="NWK897" s="14"/>
      <c r="NWL897" s="14"/>
      <c r="NWM897" s="14"/>
      <c r="NWN897" s="14"/>
      <c r="NWO897" s="14"/>
      <c r="NWP897" s="14"/>
      <c r="NWQ897" s="14"/>
      <c r="NWR897" s="14"/>
      <c r="NWS897" s="14"/>
      <c r="NWT897" s="14"/>
      <c r="NWU897" s="14"/>
      <c r="NWV897" s="14"/>
      <c r="NWW897" s="14"/>
      <c r="NWX897" s="14"/>
      <c r="NWY897" s="14"/>
      <c r="NWZ897" s="14"/>
      <c r="NXA897" s="14"/>
      <c r="NXB897" s="14"/>
      <c r="NXC897" s="14"/>
      <c r="NXD897" s="14"/>
      <c r="NXE897" s="14"/>
      <c r="NXF897" s="14"/>
      <c r="NXG897" s="14"/>
      <c r="NXH897" s="14"/>
      <c r="NXI897" s="14"/>
      <c r="NXJ897" s="14"/>
      <c r="NXK897" s="14"/>
      <c r="NXL897" s="14"/>
      <c r="NXM897" s="14"/>
      <c r="NXN897" s="14"/>
      <c r="NXO897" s="14"/>
      <c r="NXP897" s="14"/>
      <c r="NXQ897" s="14"/>
      <c r="NXR897" s="14"/>
      <c r="NXS897" s="14"/>
      <c r="NXT897" s="14"/>
      <c r="NXU897" s="14"/>
      <c r="NXV897" s="14"/>
      <c r="NXW897" s="14"/>
      <c r="NXX897" s="14"/>
      <c r="NXY897" s="14"/>
      <c r="NXZ897" s="14"/>
      <c r="NYA897" s="14"/>
      <c r="NYB897" s="14"/>
      <c r="NYC897" s="14"/>
      <c r="NYD897" s="14"/>
      <c r="NYE897" s="14"/>
      <c r="NYF897" s="14"/>
      <c r="NYG897" s="14"/>
      <c r="NYH897" s="14"/>
      <c r="NYI897" s="14"/>
      <c r="NYJ897" s="14"/>
      <c r="NYK897" s="14"/>
      <c r="NYL897" s="14"/>
      <c r="NYM897" s="14"/>
      <c r="NYN897" s="14"/>
      <c r="NYO897" s="14"/>
      <c r="NYP897" s="14"/>
      <c r="NYQ897" s="14"/>
      <c r="NYR897" s="14"/>
      <c r="NYS897" s="14"/>
      <c r="NYT897" s="14"/>
      <c r="NYU897" s="14"/>
      <c r="NYV897" s="14"/>
      <c r="NYW897" s="14"/>
      <c r="NYX897" s="14"/>
      <c r="NYY897" s="14"/>
      <c r="NYZ897" s="14"/>
      <c r="NZA897" s="14"/>
      <c r="NZB897" s="14"/>
      <c r="NZC897" s="14"/>
      <c r="NZD897" s="14"/>
      <c r="NZE897" s="14"/>
      <c r="NZF897" s="14"/>
      <c r="NZG897" s="14"/>
      <c r="NZH897" s="14"/>
      <c r="NZI897" s="14"/>
      <c r="NZJ897" s="14"/>
      <c r="NZK897" s="14"/>
      <c r="NZL897" s="14"/>
      <c r="NZM897" s="14"/>
      <c r="NZN897" s="14"/>
      <c r="NZO897" s="14"/>
      <c r="NZP897" s="14"/>
      <c r="NZQ897" s="14"/>
      <c r="NZR897" s="14"/>
      <c r="NZS897" s="14"/>
      <c r="NZT897" s="14"/>
      <c r="NZU897" s="14"/>
      <c r="NZV897" s="14"/>
      <c r="NZW897" s="14"/>
      <c r="NZX897" s="14"/>
      <c r="NZY897" s="14"/>
      <c r="NZZ897" s="14"/>
      <c r="OAA897" s="14"/>
      <c r="OAB897" s="14"/>
      <c r="OAC897" s="14"/>
      <c r="OAD897" s="14"/>
      <c r="OAE897" s="14"/>
      <c r="OAF897" s="14"/>
      <c r="OAG897" s="14"/>
      <c r="OAH897" s="14"/>
      <c r="OAI897" s="14"/>
      <c r="OAJ897" s="14"/>
      <c r="OAK897" s="14"/>
      <c r="OAL897" s="14"/>
      <c r="OAM897" s="14"/>
      <c r="OAN897" s="14"/>
      <c r="OAO897" s="14"/>
      <c r="OAP897" s="14"/>
      <c r="OAQ897" s="14"/>
      <c r="OAR897" s="14"/>
      <c r="OAS897" s="14"/>
      <c r="OAT897" s="14"/>
      <c r="OAU897" s="14"/>
      <c r="OAV897" s="14"/>
      <c r="OAW897" s="14"/>
      <c r="OAX897" s="14"/>
      <c r="OAY897" s="14"/>
      <c r="OAZ897" s="14"/>
      <c r="OBA897" s="14"/>
      <c r="OBB897" s="14"/>
      <c r="OBC897" s="14"/>
      <c r="OBD897" s="14"/>
      <c r="OBE897" s="14"/>
      <c r="OBF897" s="14"/>
      <c r="OBG897" s="14"/>
      <c r="OBH897" s="14"/>
      <c r="OBI897" s="14"/>
      <c r="OBJ897" s="14"/>
      <c r="OBK897" s="14"/>
      <c r="OBL897" s="14"/>
      <c r="OBM897" s="14"/>
      <c r="OBN897" s="14"/>
      <c r="OBO897" s="14"/>
      <c r="OBP897" s="14"/>
      <c r="OBQ897" s="14"/>
      <c r="OBR897" s="14"/>
      <c r="OBS897" s="14"/>
      <c r="OBT897" s="14"/>
      <c r="OBU897" s="14"/>
      <c r="OBV897" s="14"/>
      <c r="OBW897" s="14"/>
      <c r="OBX897" s="14"/>
      <c r="OBY897" s="14"/>
      <c r="OBZ897" s="14"/>
      <c r="OCA897" s="14"/>
      <c r="OCB897" s="14"/>
      <c r="OCC897" s="14"/>
      <c r="OCD897" s="14"/>
      <c r="OCE897" s="14"/>
      <c r="OCF897" s="14"/>
      <c r="OCG897" s="14"/>
      <c r="OCH897" s="14"/>
      <c r="OCI897" s="14"/>
      <c r="OCJ897" s="14"/>
      <c r="OCK897" s="14"/>
      <c r="OCL897" s="14"/>
      <c r="OCM897" s="14"/>
      <c r="OCN897" s="14"/>
      <c r="OCO897" s="14"/>
      <c r="OCP897" s="14"/>
      <c r="OCQ897" s="14"/>
      <c r="OCR897" s="14"/>
      <c r="OCS897" s="14"/>
      <c r="OCT897" s="14"/>
      <c r="OCU897" s="14"/>
      <c r="OCV897" s="14"/>
      <c r="OCW897" s="14"/>
      <c r="OCX897" s="14"/>
      <c r="OCY897" s="14"/>
      <c r="OCZ897" s="14"/>
      <c r="ODA897" s="14"/>
      <c r="ODB897" s="14"/>
      <c r="ODC897" s="14"/>
      <c r="ODD897" s="14"/>
      <c r="ODE897" s="14"/>
      <c r="ODF897" s="14"/>
      <c r="ODG897" s="14"/>
      <c r="ODH897" s="14"/>
      <c r="ODI897" s="14"/>
      <c r="ODJ897" s="14"/>
      <c r="ODK897" s="14"/>
      <c r="ODL897" s="14"/>
      <c r="ODM897" s="14"/>
      <c r="ODN897" s="14"/>
      <c r="ODO897" s="14"/>
      <c r="ODP897" s="14"/>
      <c r="ODQ897" s="14"/>
      <c r="ODR897" s="14"/>
      <c r="ODS897" s="14"/>
      <c r="ODT897" s="14"/>
      <c r="ODU897" s="14"/>
      <c r="ODV897" s="14"/>
      <c r="ODW897" s="14"/>
      <c r="ODX897" s="14"/>
      <c r="ODY897" s="14"/>
      <c r="ODZ897" s="14"/>
      <c r="OEA897" s="14"/>
      <c r="OEB897" s="14"/>
      <c r="OEC897" s="14"/>
      <c r="OED897" s="14"/>
      <c r="OEE897" s="14"/>
      <c r="OEF897" s="14"/>
      <c r="OEG897" s="14"/>
      <c r="OEH897" s="14"/>
      <c r="OEI897" s="14"/>
      <c r="OEJ897" s="14"/>
      <c r="OEK897" s="14"/>
      <c r="OEL897" s="14"/>
      <c r="OEM897" s="14"/>
      <c r="OEN897" s="14"/>
      <c r="OEO897" s="14"/>
      <c r="OEP897" s="14"/>
      <c r="OEQ897" s="14"/>
      <c r="OER897" s="14"/>
      <c r="OES897" s="14"/>
      <c r="OET897" s="14"/>
      <c r="OEU897" s="14"/>
      <c r="OEV897" s="14"/>
      <c r="OEW897" s="14"/>
      <c r="OEX897" s="14"/>
      <c r="OEY897" s="14"/>
      <c r="OEZ897" s="14"/>
      <c r="OFA897" s="14"/>
      <c r="OFB897" s="14"/>
      <c r="OFC897" s="14"/>
      <c r="OFD897" s="14"/>
      <c r="OFE897" s="14"/>
      <c r="OFF897" s="14"/>
      <c r="OFG897" s="14"/>
      <c r="OFH897" s="14"/>
      <c r="OFI897" s="14"/>
      <c r="OFJ897" s="14"/>
      <c r="OFK897" s="14"/>
      <c r="OFL897" s="14"/>
      <c r="OFM897" s="14"/>
      <c r="OFN897" s="14"/>
      <c r="OFO897" s="14"/>
      <c r="OFP897" s="14"/>
      <c r="OFQ897" s="14"/>
      <c r="OFR897" s="14"/>
      <c r="OFS897" s="14"/>
      <c r="OFT897" s="14"/>
      <c r="OFU897" s="14"/>
      <c r="OFV897" s="14"/>
      <c r="OFW897" s="14"/>
      <c r="OFX897" s="14"/>
      <c r="OFY897" s="14"/>
      <c r="OFZ897" s="14"/>
      <c r="OGA897" s="14"/>
      <c r="OGB897" s="14"/>
      <c r="OGC897" s="14"/>
      <c r="OGD897" s="14"/>
      <c r="OGE897" s="14"/>
      <c r="OGF897" s="14"/>
      <c r="OGG897" s="14"/>
      <c r="OGH897" s="14"/>
      <c r="OGI897" s="14"/>
      <c r="OGJ897" s="14"/>
      <c r="OGK897" s="14"/>
      <c r="OGL897" s="14"/>
      <c r="OGM897" s="14"/>
      <c r="OGN897" s="14"/>
      <c r="OGO897" s="14"/>
      <c r="OGP897" s="14"/>
      <c r="OGQ897" s="14"/>
      <c r="OGR897" s="14"/>
      <c r="OGS897" s="14"/>
      <c r="OGT897" s="14"/>
      <c r="OGU897" s="14"/>
      <c r="OGV897" s="14"/>
      <c r="OGW897" s="14"/>
      <c r="OGX897" s="14"/>
      <c r="OGY897" s="14"/>
      <c r="OGZ897" s="14"/>
      <c r="OHA897" s="14"/>
      <c r="OHB897" s="14"/>
      <c r="OHC897" s="14"/>
      <c r="OHD897" s="14"/>
      <c r="OHE897" s="14"/>
      <c r="OHF897" s="14"/>
      <c r="OHG897" s="14"/>
      <c r="OHH897" s="14"/>
      <c r="OHI897" s="14"/>
      <c r="OHJ897" s="14"/>
      <c r="OHK897" s="14"/>
      <c r="OHL897" s="14"/>
      <c r="OHM897" s="14"/>
      <c r="OHN897" s="14"/>
      <c r="OHO897" s="14"/>
      <c r="OHP897" s="14"/>
      <c r="OHQ897" s="14"/>
      <c r="OHR897" s="14"/>
      <c r="OHS897" s="14"/>
      <c r="OHT897" s="14"/>
      <c r="OHU897" s="14"/>
      <c r="OHV897" s="14"/>
      <c r="OHW897" s="14"/>
      <c r="OHX897" s="14"/>
      <c r="OHY897" s="14"/>
      <c r="OHZ897" s="14"/>
      <c r="OIA897" s="14"/>
      <c r="OIB897" s="14"/>
      <c r="OIC897" s="14"/>
      <c r="OID897" s="14"/>
      <c r="OIE897" s="14"/>
      <c r="OIF897" s="14"/>
      <c r="OIG897" s="14"/>
      <c r="OIH897" s="14"/>
      <c r="OII897" s="14"/>
      <c r="OIJ897" s="14"/>
      <c r="OIK897" s="14"/>
      <c r="OIL897" s="14"/>
      <c r="OIM897" s="14"/>
      <c r="OIN897" s="14"/>
      <c r="OIO897" s="14"/>
      <c r="OIP897" s="14"/>
      <c r="OIQ897" s="14"/>
      <c r="OIR897" s="14"/>
      <c r="OIS897" s="14"/>
      <c r="OIT897" s="14"/>
      <c r="OIU897" s="14"/>
      <c r="OIV897" s="14"/>
      <c r="OIW897" s="14"/>
      <c r="OIX897" s="14"/>
      <c r="OIY897" s="14"/>
      <c r="OIZ897" s="14"/>
      <c r="OJA897" s="14"/>
      <c r="OJB897" s="14"/>
      <c r="OJC897" s="14"/>
      <c r="OJD897" s="14"/>
      <c r="OJE897" s="14"/>
      <c r="OJF897" s="14"/>
      <c r="OJG897" s="14"/>
      <c r="OJH897" s="14"/>
      <c r="OJI897" s="14"/>
      <c r="OJJ897" s="14"/>
      <c r="OJK897" s="14"/>
      <c r="OJL897" s="14"/>
      <c r="OJM897" s="14"/>
      <c r="OJN897" s="14"/>
      <c r="OJO897" s="14"/>
      <c r="OJP897" s="14"/>
      <c r="OJQ897" s="14"/>
      <c r="OJR897" s="14"/>
      <c r="OJS897" s="14"/>
      <c r="OJT897" s="14"/>
      <c r="OJU897" s="14"/>
      <c r="OJV897" s="14"/>
      <c r="OJW897" s="14"/>
      <c r="OJX897" s="14"/>
      <c r="OJY897" s="14"/>
      <c r="OJZ897" s="14"/>
      <c r="OKA897" s="14"/>
      <c r="OKB897" s="14"/>
      <c r="OKC897" s="14"/>
      <c r="OKD897" s="14"/>
      <c r="OKE897" s="14"/>
      <c r="OKF897" s="14"/>
      <c r="OKG897" s="14"/>
      <c r="OKH897" s="14"/>
      <c r="OKI897" s="14"/>
      <c r="OKJ897" s="14"/>
      <c r="OKK897" s="14"/>
      <c r="OKL897" s="14"/>
      <c r="OKM897" s="14"/>
      <c r="OKN897" s="14"/>
      <c r="OKO897" s="14"/>
      <c r="OKP897" s="14"/>
      <c r="OKQ897" s="14"/>
      <c r="OKR897" s="14"/>
      <c r="OKS897" s="14"/>
      <c r="OKT897" s="14"/>
      <c r="OKU897" s="14"/>
      <c r="OKV897" s="14"/>
      <c r="OKW897" s="14"/>
      <c r="OKX897" s="14"/>
      <c r="OKY897" s="14"/>
      <c r="OKZ897" s="14"/>
      <c r="OLA897" s="14"/>
      <c r="OLB897" s="14"/>
      <c r="OLC897" s="14"/>
      <c r="OLD897" s="14"/>
      <c r="OLE897" s="14"/>
      <c r="OLF897" s="14"/>
      <c r="OLG897" s="14"/>
      <c r="OLH897" s="14"/>
      <c r="OLI897" s="14"/>
      <c r="OLJ897" s="14"/>
      <c r="OLK897" s="14"/>
      <c r="OLL897" s="14"/>
      <c r="OLM897" s="14"/>
      <c r="OLN897" s="14"/>
      <c r="OLO897" s="14"/>
      <c r="OLP897" s="14"/>
      <c r="OLQ897" s="14"/>
      <c r="OLR897" s="14"/>
      <c r="OLS897" s="14"/>
      <c r="OLT897" s="14"/>
      <c r="OLU897" s="14"/>
      <c r="OLV897" s="14"/>
      <c r="OLW897" s="14"/>
      <c r="OLX897" s="14"/>
      <c r="OLY897" s="14"/>
      <c r="OLZ897" s="14"/>
      <c r="OMA897" s="14"/>
      <c r="OMB897" s="14"/>
      <c r="OMC897" s="14"/>
      <c r="OMD897" s="14"/>
      <c r="OME897" s="14"/>
      <c r="OMF897" s="14"/>
      <c r="OMG897" s="14"/>
      <c r="OMH897" s="14"/>
      <c r="OMI897" s="14"/>
      <c r="OMJ897" s="14"/>
      <c r="OMK897" s="14"/>
      <c r="OML897" s="14"/>
      <c r="OMM897" s="14"/>
      <c r="OMN897" s="14"/>
      <c r="OMO897" s="14"/>
      <c r="OMP897" s="14"/>
      <c r="OMQ897" s="14"/>
      <c r="OMR897" s="14"/>
      <c r="OMS897" s="14"/>
      <c r="OMT897" s="14"/>
      <c r="OMU897" s="14"/>
      <c r="OMV897" s="14"/>
      <c r="OMW897" s="14"/>
      <c r="OMX897" s="14"/>
      <c r="OMY897" s="14"/>
      <c r="OMZ897" s="14"/>
      <c r="ONA897" s="14"/>
      <c r="ONB897" s="14"/>
      <c r="ONC897" s="14"/>
      <c r="OND897" s="14"/>
      <c r="ONE897" s="14"/>
      <c r="ONF897" s="14"/>
      <c r="ONG897" s="14"/>
      <c r="ONH897" s="14"/>
      <c r="ONI897" s="14"/>
      <c r="ONJ897" s="14"/>
      <c r="ONK897" s="14"/>
      <c r="ONL897" s="14"/>
      <c r="ONM897" s="14"/>
      <c r="ONN897" s="14"/>
      <c r="ONO897" s="14"/>
      <c r="ONP897" s="14"/>
      <c r="ONQ897" s="14"/>
      <c r="ONR897" s="14"/>
      <c r="ONS897" s="14"/>
      <c r="ONT897" s="14"/>
      <c r="ONU897" s="14"/>
      <c r="ONV897" s="14"/>
      <c r="ONW897" s="14"/>
      <c r="ONX897" s="14"/>
      <c r="ONY897" s="14"/>
      <c r="ONZ897" s="14"/>
      <c r="OOA897" s="14"/>
      <c r="OOB897" s="14"/>
      <c r="OOC897" s="14"/>
      <c r="OOD897" s="14"/>
      <c r="OOE897" s="14"/>
      <c r="OOF897" s="14"/>
      <c r="OOG897" s="14"/>
      <c r="OOH897" s="14"/>
      <c r="OOI897" s="14"/>
      <c r="OOJ897" s="14"/>
      <c r="OOK897" s="14"/>
      <c r="OOL897" s="14"/>
      <c r="OOM897" s="14"/>
      <c r="OON897" s="14"/>
      <c r="OOO897" s="14"/>
      <c r="OOP897" s="14"/>
      <c r="OOQ897" s="14"/>
      <c r="OOR897" s="14"/>
      <c r="OOS897" s="14"/>
      <c r="OOT897" s="14"/>
      <c r="OOU897" s="14"/>
      <c r="OOV897" s="14"/>
      <c r="OOW897" s="14"/>
      <c r="OOX897" s="14"/>
      <c r="OOY897" s="14"/>
      <c r="OOZ897" s="14"/>
      <c r="OPA897" s="14"/>
      <c r="OPB897" s="14"/>
      <c r="OPC897" s="14"/>
      <c r="OPD897" s="14"/>
      <c r="OPE897" s="14"/>
      <c r="OPF897" s="14"/>
      <c r="OPG897" s="14"/>
      <c r="OPH897" s="14"/>
      <c r="OPI897" s="14"/>
      <c r="OPJ897" s="14"/>
      <c r="OPK897" s="14"/>
      <c r="OPL897" s="14"/>
      <c r="OPM897" s="14"/>
      <c r="OPN897" s="14"/>
      <c r="OPO897" s="14"/>
      <c r="OPP897" s="14"/>
      <c r="OPQ897" s="14"/>
      <c r="OPR897" s="14"/>
      <c r="OPS897" s="14"/>
      <c r="OPT897" s="14"/>
      <c r="OPU897" s="14"/>
      <c r="OPV897" s="14"/>
      <c r="OPW897" s="14"/>
      <c r="OPX897" s="14"/>
      <c r="OPY897" s="14"/>
      <c r="OPZ897" s="14"/>
      <c r="OQA897" s="14"/>
      <c r="OQB897" s="14"/>
      <c r="OQC897" s="14"/>
      <c r="OQD897" s="14"/>
      <c r="OQE897" s="14"/>
      <c r="OQF897" s="14"/>
      <c r="OQG897" s="14"/>
      <c r="OQH897" s="14"/>
      <c r="OQI897" s="14"/>
      <c r="OQJ897" s="14"/>
      <c r="OQK897" s="14"/>
      <c r="OQL897" s="14"/>
      <c r="OQM897" s="14"/>
      <c r="OQN897" s="14"/>
      <c r="OQO897" s="14"/>
      <c r="OQP897" s="14"/>
      <c r="OQQ897" s="14"/>
      <c r="OQR897" s="14"/>
      <c r="OQS897" s="14"/>
      <c r="OQT897" s="14"/>
      <c r="OQU897" s="14"/>
      <c r="OQV897" s="14"/>
      <c r="OQW897" s="14"/>
      <c r="OQX897" s="14"/>
      <c r="OQY897" s="14"/>
      <c r="OQZ897" s="14"/>
      <c r="ORA897" s="14"/>
      <c r="ORB897" s="14"/>
      <c r="ORC897" s="14"/>
      <c r="ORD897" s="14"/>
      <c r="ORE897" s="14"/>
      <c r="ORF897" s="14"/>
      <c r="ORG897" s="14"/>
      <c r="ORH897" s="14"/>
      <c r="ORI897" s="14"/>
      <c r="ORJ897" s="14"/>
      <c r="ORK897" s="14"/>
      <c r="ORL897" s="14"/>
      <c r="ORM897" s="14"/>
      <c r="ORN897" s="14"/>
      <c r="ORO897" s="14"/>
      <c r="ORP897" s="14"/>
      <c r="ORQ897" s="14"/>
      <c r="ORR897" s="14"/>
      <c r="ORS897" s="14"/>
      <c r="ORT897" s="14"/>
      <c r="ORU897" s="14"/>
      <c r="ORV897" s="14"/>
      <c r="ORW897" s="14"/>
      <c r="ORX897" s="14"/>
      <c r="ORY897" s="14"/>
      <c r="ORZ897" s="14"/>
      <c r="OSA897" s="14"/>
      <c r="OSB897" s="14"/>
      <c r="OSC897" s="14"/>
      <c r="OSD897" s="14"/>
      <c r="OSE897" s="14"/>
      <c r="OSF897" s="14"/>
      <c r="OSG897" s="14"/>
      <c r="OSH897" s="14"/>
      <c r="OSI897" s="14"/>
      <c r="OSJ897" s="14"/>
      <c r="OSK897" s="14"/>
      <c r="OSL897" s="14"/>
      <c r="OSM897" s="14"/>
      <c r="OSN897" s="14"/>
      <c r="OSO897" s="14"/>
      <c r="OSP897" s="14"/>
      <c r="OSQ897" s="14"/>
      <c r="OSR897" s="14"/>
      <c r="OSS897" s="14"/>
      <c r="OST897" s="14"/>
      <c r="OSU897" s="14"/>
      <c r="OSV897" s="14"/>
      <c r="OSW897" s="14"/>
      <c r="OSX897" s="14"/>
      <c r="OSY897" s="14"/>
      <c r="OSZ897" s="14"/>
      <c r="OTA897" s="14"/>
      <c r="OTB897" s="14"/>
      <c r="OTC897" s="14"/>
      <c r="OTD897" s="14"/>
      <c r="OTE897" s="14"/>
      <c r="OTF897" s="14"/>
      <c r="OTG897" s="14"/>
      <c r="OTH897" s="14"/>
      <c r="OTI897" s="14"/>
      <c r="OTJ897" s="14"/>
      <c r="OTK897" s="14"/>
      <c r="OTL897" s="14"/>
      <c r="OTM897" s="14"/>
      <c r="OTN897" s="14"/>
      <c r="OTO897" s="14"/>
      <c r="OTP897" s="14"/>
      <c r="OTQ897" s="14"/>
      <c r="OTR897" s="14"/>
      <c r="OTS897" s="14"/>
      <c r="OTT897" s="14"/>
      <c r="OTU897" s="14"/>
      <c r="OTV897" s="14"/>
      <c r="OTW897" s="14"/>
      <c r="OTX897" s="14"/>
      <c r="OTY897" s="14"/>
      <c r="OTZ897" s="14"/>
      <c r="OUA897" s="14"/>
      <c r="OUB897" s="14"/>
      <c r="OUC897" s="14"/>
      <c r="OUD897" s="14"/>
      <c r="OUE897" s="14"/>
      <c r="OUF897" s="14"/>
      <c r="OUG897" s="14"/>
      <c r="OUH897" s="14"/>
      <c r="OUI897" s="14"/>
      <c r="OUJ897" s="14"/>
      <c r="OUK897" s="14"/>
      <c r="OUL897" s="14"/>
      <c r="OUM897" s="14"/>
      <c r="OUN897" s="14"/>
      <c r="OUO897" s="14"/>
      <c r="OUP897" s="14"/>
      <c r="OUQ897" s="14"/>
      <c r="OUR897" s="14"/>
      <c r="OUS897" s="14"/>
      <c r="OUT897" s="14"/>
      <c r="OUU897" s="14"/>
      <c r="OUV897" s="14"/>
      <c r="OUW897" s="14"/>
      <c r="OUX897" s="14"/>
      <c r="OUY897" s="14"/>
      <c r="OUZ897" s="14"/>
      <c r="OVA897" s="14"/>
      <c r="OVB897" s="14"/>
      <c r="OVC897" s="14"/>
      <c r="OVD897" s="14"/>
      <c r="OVE897" s="14"/>
      <c r="OVF897" s="14"/>
      <c r="OVG897" s="14"/>
      <c r="OVH897" s="14"/>
      <c r="OVI897" s="14"/>
      <c r="OVJ897" s="14"/>
      <c r="OVK897" s="14"/>
      <c r="OVL897" s="14"/>
      <c r="OVM897" s="14"/>
      <c r="OVN897" s="14"/>
      <c r="OVO897" s="14"/>
      <c r="OVP897" s="14"/>
      <c r="OVQ897" s="14"/>
      <c r="OVR897" s="14"/>
      <c r="OVS897" s="14"/>
      <c r="OVT897" s="14"/>
      <c r="OVU897" s="14"/>
      <c r="OVV897" s="14"/>
      <c r="OVW897" s="14"/>
      <c r="OVX897" s="14"/>
      <c r="OVY897" s="14"/>
      <c r="OVZ897" s="14"/>
      <c r="OWA897" s="14"/>
      <c r="OWB897" s="14"/>
      <c r="OWC897" s="14"/>
      <c r="OWD897" s="14"/>
      <c r="OWE897" s="14"/>
      <c r="OWF897" s="14"/>
      <c r="OWG897" s="14"/>
      <c r="OWH897" s="14"/>
      <c r="OWI897" s="14"/>
      <c r="OWJ897" s="14"/>
      <c r="OWK897" s="14"/>
      <c r="OWL897" s="14"/>
      <c r="OWM897" s="14"/>
      <c r="OWN897" s="14"/>
      <c r="OWO897" s="14"/>
      <c r="OWP897" s="14"/>
      <c r="OWQ897" s="14"/>
      <c r="OWR897" s="14"/>
      <c r="OWS897" s="14"/>
      <c r="OWT897" s="14"/>
      <c r="OWU897" s="14"/>
      <c r="OWV897" s="14"/>
      <c r="OWW897" s="14"/>
      <c r="OWX897" s="14"/>
      <c r="OWY897" s="14"/>
      <c r="OWZ897" s="14"/>
      <c r="OXA897" s="14"/>
      <c r="OXB897" s="14"/>
      <c r="OXC897" s="14"/>
      <c r="OXD897" s="14"/>
      <c r="OXE897" s="14"/>
      <c r="OXF897" s="14"/>
      <c r="OXG897" s="14"/>
      <c r="OXH897" s="14"/>
      <c r="OXI897" s="14"/>
      <c r="OXJ897" s="14"/>
      <c r="OXK897" s="14"/>
      <c r="OXL897" s="14"/>
      <c r="OXM897" s="14"/>
      <c r="OXN897" s="14"/>
      <c r="OXO897" s="14"/>
      <c r="OXP897" s="14"/>
      <c r="OXQ897" s="14"/>
      <c r="OXR897" s="14"/>
      <c r="OXS897" s="14"/>
      <c r="OXT897" s="14"/>
      <c r="OXU897" s="14"/>
      <c r="OXV897" s="14"/>
      <c r="OXW897" s="14"/>
      <c r="OXX897" s="14"/>
      <c r="OXY897" s="14"/>
      <c r="OXZ897" s="14"/>
      <c r="OYA897" s="14"/>
      <c r="OYB897" s="14"/>
      <c r="OYC897" s="14"/>
      <c r="OYD897" s="14"/>
      <c r="OYE897" s="14"/>
      <c r="OYF897" s="14"/>
      <c r="OYG897" s="14"/>
      <c r="OYH897" s="14"/>
      <c r="OYI897" s="14"/>
      <c r="OYJ897" s="14"/>
      <c r="OYK897" s="14"/>
      <c r="OYL897" s="14"/>
      <c r="OYM897" s="14"/>
      <c r="OYN897" s="14"/>
      <c r="OYO897" s="14"/>
      <c r="OYP897" s="14"/>
      <c r="OYQ897" s="14"/>
      <c r="OYR897" s="14"/>
      <c r="OYS897" s="14"/>
      <c r="OYT897" s="14"/>
      <c r="OYU897" s="14"/>
      <c r="OYV897" s="14"/>
      <c r="OYW897" s="14"/>
      <c r="OYX897" s="14"/>
      <c r="OYY897" s="14"/>
      <c r="OYZ897" s="14"/>
      <c r="OZA897" s="14"/>
      <c r="OZB897" s="14"/>
      <c r="OZC897" s="14"/>
      <c r="OZD897" s="14"/>
      <c r="OZE897" s="14"/>
      <c r="OZF897" s="14"/>
      <c r="OZG897" s="14"/>
      <c r="OZH897" s="14"/>
      <c r="OZI897" s="14"/>
      <c r="OZJ897" s="14"/>
      <c r="OZK897" s="14"/>
      <c r="OZL897" s="14"/>
      <c r="OZM897" s="14"/>
      <c r="OZN897" s="14"/>
      <c r="OZO897" s="14"/>
      <c r="OZP897" s="14"/>
      <c r="OZQ897" s="14"/>
      <c r="OZR897" s="14"/>
      <c r="OZS897" s="14"/>
      <c r="OZT897" s="14"/>
      <c r="OZU897" s="14"/>
      <c r="OZV897" s="14"/>
      <c r="OZW897" s="14"/>
      <c r="OZX897" s="14"/>
      <c r="OZY897" s="14"/>
      <c r="OZZ897" s="14"/>
      <c r="PAA897" s="14"/>
      <c r="PAB897" s="14"/>
      <c r="PAC897" s="14"/>
      <c r="PAD897" s="14"/>
      <c r="PAE897" s="14"/>
      <c r="PAF897" s="14"/>
      <c r="PAG897" s="14"/>
      <c r="PAH897" s="14"/>
      <c r="PAI897" s="14"/>
      <c r="PAJ897" s="14"/>
      <c r="PAK897" s="14"/>
      <c r="PAL897" s="14"/>
      <c r="PAM897" s="14"/>
      <c r="PAN897" s="14"/>
      <c r="PAO897" s="14"/>
      <c r="PAP897" s="14"/>
      <c r="PAQ897" s="14"/>
      <c r="PAR897" s="14"/>
      <c r="PAS897" s="14"/>
      <c r="PAT897" s="14"/>
      <c r="PAU897" s="14"/>
      <c r="PAV897" s="14"/>
      <c r="PAW897" s="14"/>
      <c r="PAX897" s="14"/>
      <c r="PAY897" s="14"/>
      <c r="PAZ897" s="14"/>
      <c r="PBA897" s="14"/>
      <c r="PBB897" s="14"/>
      <c r="PBC897" s="14"/>
      <c r="PBD897" s="14"/>
      <c r="PBE897" s="14"/>
      <c r="PBF897" s="14"/>
      <c r="PBG897" s="14"/>
      <c r="PBH897" s="14"/>
      <c r="PBI897" s="14"/>
      <c r="PBJ897" s="14"/>
      <c r="PBK897" s="14"/>
      <c r="PBL897" s="14"/>
      <c r="PBM897" s="14"/>
      <c r="PBN897" s="14"/>
      <c r="PBO897" s="14"/>
      <c r="PBP897" s="14"/>
      <c r="PBQ897" s="14"/>
      <c r="PBR897" s="14"/>
      <c r="PBS897" s="14"/>
      <c r="PBT897" s="14"/>
      <c r="PBU897" s="14"/>
      <c r="PBV897" s="14"/>
      <c r="PBW897" s="14"/>
      <c r="PBX897" s="14"/>
      <c r="PBY897" s="14"/>
      <c r="PBZ897" s="14"/>
      <c r="PCA897" s="14"/>
      <c r="PCB897" s="14"/>
      <c r="PCC897" s="14"/>
      <c r="PCD897" s="14"/>
      <c r="PCE897" s="14"/>
      <c r="PCF897" s="14"/>
      <c r="PCG897" s="14"/>
      <c r="PCH897" s="14"/>
      <c r="PCI897" s="14"/>
      <c r="PCJ897" s="14"/>
      <c r="PCK897" s="14"/>
      <c r="PCL897" s="14"/>
      <c r="PCM897" s="14"/>
      <c r="PCN897" s="14"/>
      <c r="PCO897" s="14"/>
      <c r="PCP897" s="14"/>
      <c r="PCQ897" s="14"/>
      <c r="PCR897" s="14"/>
      <c r="PCS897" s="14"/>
      <c r="PCT897" s="14"/>
      <c r="PCU897" s="14"/>
      <c r="PCV897" s="14"/>
      <c r="PCW897" s="14"/>
      <c r="PCX897" s="14"/>
      <c r="PCY897" s="14"/>
      <c r="PCZ897" s="14"/>
      <c r="PDA897" s="14"/>
      <c r="PDB897" s="14"/>
      <c r="PDC897" s="14"/>
      <c r="PDD897" s="14"/>
      <c r="PDE897" s="14"/>
      <c r="PDF897" s="14"/>
      <c r="PDG897" s="14"/>
      <c r="PDH897" s="14"/>
      <c r="PDI897" s="14"/>
      <c r="PDJ897" s="14"/>
      <c r="PDK897" s="14"/>
      <c r="PDL897" s="14"/>
      <c r="PDM897" s="14"/>
      <c r="PDN897" s="14"/>
      <c r="PDO897" s="14"/>
      <c r="PDP897" s="14"/>
      <c r="PDQ897" s="14"/>
      <c r="PDR897" s="14"/>
      <c r="PDS897" s="14"/>
      <c r="PDT897" s="14"/>
      <c r="PDU897" s="14"/>
      <c r="PDV897" s="14"/>
      <c r="PDW897" s="14"/>
      <c r="PDX897" s="14"/>
      <c r="PDY897" s="14"/>
      <c r="PDZ897" s="14"/>
      <c r="PEA897" s="14"/>
      <c r="PEB897" s="14"/>
      <c r="PEC897" s="14"/>
      <c r="PED897" s="14"/>
      <c r="PEE897" s="14"/>
      <c r="PEF897" s="14"/>
      <c r="PEG897" s="14"/>
      <c r="PEH897" s="14"/>
      <c r="PEI897" s="14"/>
      <c r="PEJ897" s="14"/>
      <c r="PEK897" s="14"/>
      <c r="PEL897" s="14"/>
      <c r="PEM897" s="14"/>
      <c r="PEN897" s="14"/>
      <c r="PEO897" s="14"/>
      <c r="PEP897" s="14"/>
      <c r="PEQ897" s="14"/>
      <c r="PER897" s="14"/>
      <c r="PES897" s="14"/>
      <c r="PET897" s="14"/>
      <c r="PEU897" s="14"/>
      <c r="PEV897" s="14"/>
      <c r="PEW897" s="14"/>
      <c r="PEX897" s="14"/>
      <c r="PEY897" s="14"/>
      <c r="PEZ897" s="14"/>
      <c r="PFA897" s="14"/>
      <c r="PFB897" s="14"/>
      <c r="PFC897" s="14"/>
      <c r="PFD897" s="14"/>
      <c r="PFE897" s="14"/>
      <c r="PFF897" s="14"/>
      <c r="PFG897" s="14"/>
      <c r="PFH897" s="14"/>
      <c r="PFI897" s="14"/>
      <c r="PFJ897" s="14"/>
      <c r="PFK897" s="14"/>
      <c r="PFL897" s="14"/>
      <c r="PFM897" s="14"/>
      <c r="PFN897" s="14"/>
      <c r="PFO897" s="14"/>
      <c r="PFP897" s="14"/>
      <c r="PFQ897" s="14"/>
      <c r="PFR897" s="14"/>
      <c r="PFS897" s="14"/>
      <c r="PFT897" s="14"/>
      <c r="PFU897" s="14"/>
      <c r="PFV897" s="14"/>
      <c r="PFW897" s="14"/>
      <c r="PFX897" s="14"/>
      <c r="PFY897" s="14"/>
      <c r="PFZ897" s="14"/>
      <c r="PGA897" s="14"/>
      <c r="PGB897" s="14"/>
      <c r="PGC897" s="14"/>
      <c r="PGD897" s="14"/>
      <c r="PGE897" s="14"/>
      <c r="PGF897" s="14"/>
      <c r="PGG897" s="14"/>
      <c r="PGH897" s="14"/>
      <c r="PGI897" s="14"/>
      <c r="PGJ897" s="14"/>
      <c r="PGK897" s="14"/>
      <c r="PGL897" s="14"/>
      <c r="PGM897" s="14"/>
      <c r="PGN897" s="14"/>
      <c r="PGO897" s="14"/>
      <c r="PGP897" s="14"/>
      <c r="PGQ897" s="14"/>
      <c r="PGR897" s="14"/>
      <c r="PGS897" s="14"/>
      <c r="PGT897" s="14"/>
      <c r="PGU897" s="14"/>
      <c r="PGV897" s="14"/>
      <c r="PGW897" s="14"/>
      <c r="PGX897" s="14"/>
      <c r="PGY897" s="14"/>
      <c r="PGZ897" s="14"/>
      <c r="PHA897" s="14"/>
      <c r="PHB897" s="14"/>
      <c r="PHC897" s="14"/>
      <c r="PHD897" s="14"/>
      <c r="PHE897" s="14"/>
      <c r="PHF897" s="14"/>
      <c r="PHG897" s="14"/>
      <c r="PHH897" s="14"/>
      <c r="PHI897" s="14"/>
      <c r="PHJ897" s="14"/>
      <c r="PHK897" s="14"/>
      <c r="PHL897" s="14"/>
      <c r="PHM897" s="14"/>
      <c r="PHN897" s="14"/>
      <c r="PHO897" s="14"/>
      <c r="PHP897" s="14"/>
      <c r="PHQ897" s="14"/>
      <c r="PHR897" s="14"/>
      <c r="PHS897" s="14"/>
      <c r="PHT897" s="14"/>
      <c r="PHU897" s="14"/>
      <c r="PHV897" s="14"/>
      <c r="PHW897" s="14"/>
      <c r="PHX897" s="14"/>
      <c r="PHY897" s="14"/>
      <c r="PHZ897" s="14"/>
      <c r="PIA897" s="14"/>
      <c r="PIB897" s="14"/>
      <c r="PIC897" s="14"/>
      <c r="PID897" s="14"/>
      <c r="PIE897" s="14"/>
      <c r="PIF897" s="14"/>
      <c r="PIG897" s="14"/>
      <c r="PIH897" s="14"/>
      <c r="PII897" s="14"/>
      <c r="PIJ897" s="14"/>
      <c r="PIK897" s="14"/>
      <c r="PIL897" s="14"/>
      <c r="PIM897" s="14"/>
      <c r="PIN897" s="14"/>
      <c r="PIO897" s="14"/>
      <c r="PIP897" s="14"/>
      <c r="PIQ897" s="14"/>
      <c r="PIR897" s="14"/>
      <c r="PIS897" s="14"/>
      <c r="PIT897" s="14"/>
      <c r="PIU897" s="14"/>
      <c r="PIV897" s="14"/>
      <c r="PIW897" s="14"/>
      <c r="PIX897" s="14"/>
      <c r="PIY897" s="14"/>
      <c r="PIZ897" s="14"/>
      <c r="PJA897" s="14"/>
      <c r="PJB897" s="14"/>
      <c r="PJC897" s="14"/>
      <c r="PJD897" s="14"/>
      <c r="PJE897" s="14"/>
      <c r="PJF897" s="14"/>
      <c r="PJG897" s="14"/>
      <c r="PJH897" s="14"/>
      <c r="PJI897" s="14"/>
      <c r="PJJ897" s="14"/>
      <c r="PJK897" s="14"/>
      <c r="PJL897" s="14"/>
      <c r="PJM897" s="14"/>
      <c r="PJN897" s="14"/>
      <c r="PJO897" s="14"/>
      <c r="PJP897" s="14"/>
      <c r="PJQ897" s="14"/>
      <c r="PJR897" s="14"/>
      <c r="PJS897" s="14"/>
      <c r="PJT897" s="14"/>
      <c r="PJU897" s="14"/>
      <c r="PJV897" s="14"/>
      <c r="PJW897" s="14"/>
      <c r="PJX897" s="14"/>
      <c r="PJY897" s="14"/>
      <c r="PJZ897" s="14"/>
      <c r="PKA897" s="14"/>
      <c r="PKB897" s="14"/>
      <c r="PKC897" s="14"/>
      <c r="PKD897" s="14"/>
      <c r="PKE897" s="14"/>
      <c r="PKF897" s="14"/>
      <c r="PKG897" s="14"/>
      <c r="PKH897" s="14"/>
      <c r="PKI897" s="14"/>
      <c r="PKJ897" s="14"/>
      <c r="PKK897" s="14"/>
      <c r="PKL897" s="14"/>
      <c r="PKM897" s="14"/>
      <c r="PKN897" s="14"/>
      <c r="PKO897" s="14"/>
      <c r="PKP897" s="14"/>
      <c r="PKQ897" s="14"/>
      <c r="PKR897" s="14"/>
      <c r="PKS897" s="14"/>
      <c r="PKT897" s="14"/>
      <c r="PKU897" s="14"/>
      <c r="PKV897" s="14"/>
      <c r="PKW897" s="14"/>
      <c r="PKX897" s="14"/>
      <c r="PKY897" s="14"/>
      <c r="PKZ897" s="14"/>
      <c r="PLA897" s="14"/>
      <c r="PLB897" s="14"/>
      <c r="PLC897" s="14"/>
      <c r="PLD897" s="14"/>
      <c r="PLE897" s="14"/>
      <c r="PLF897" s="14"/>
      <c r="PLG897" s="14"/>
      <c r="PLH897" s="14"/>
      <c r="PLI897" s="14"/>
      <c r="PLJ897" s="14"/>
      <c r="PLK897" s="14"/>
      <c r="PLL897" s="14"/>
      <c r="PLM897" s="14"/>
      <c r="PLN897" s="14"/>
      <c r="PLO897" s="14"/>
      <c r="PLP897" s="14"/>
      <c r="PLQ897" s="14"/>
      <c r="PLR897" s="14"/>
      <c r="PLS897" s="14"/>
      <c r="PLT897" s="14"/>
      <c r="PLU897" s="14"/>
      <c r="PLV897" s="14"/>
      <c r="PLW897" s="14"/>
      <c r="PLX897" s="14"/>
      <c r="PLY897" s="14"/>
      <c r="PLZ897" s="14"/>
      <c r="PMA897" s="14"/>
      <c r="PMB897" s="14"/>
      <c r="PMC897" s="14"/>
      <c r="PMD897" s="14"/>
      <c r="PME897" s="14"/>
      <c r="PMF897" s="14"/>
      <c r="PMG897" s="14"/>
      <c r="PMH897" s="14"/>
      <c r="PMI897" s="14"/>
      <c r="PMJ897" s="14"/>
      <c r="PMK897" s="14"/>
      <c r="PML897" s="14"/>
      <c r="PMM897" s="14"/>
      <c r="PMN897" s="14"/>
      <c r="PMO897" s="14"/>
      <c r="PMP897" s="14"/>
      <c r="PMQ897" s="14"/>
      <c r="PMR897" s="14"/>
      <c r="PMS897" s="14"/>
      <c r="PMT897" s="14"/>
      <c r="PMU897" s="14"/>
      <c r="PMV897" s="14"/>
      <c r="PMW897" s="14"/>
      <c r="PMX897" s="14"/>
      <c r="PMY897" s="14"/>
      <c r="PMZ897" s="14"/>
      <c r="PNA897" s="14"/>
      <c r="PNB897" s="14"/>
      <c r="PNC897" s="14"/>
      <c r="PND897" s="14"/>
      <c r="PNE897" s="14"/>
      <c r="PNF897" s="14"/>
      <c r="PNG897" s="14"/>
      <c r="PNH897" s="14"/>
      <c r="PNI897" s="14"/>
      <c r="PNJ897" s="14"/>
      <c r="PNK897" s="14"/>
      <c r="PNL897" s="14"/>
      <c r="PNM897" s="14"/>
      <c r="PNN897" s="14"/>
      <c r="PNO897" s="14"/>
      <c r="PNP897" s="14"/>
      <c r="PNQ897" s="14"/>
      <c r="PNR897" s="14"/>
      <c r="PNS897" s="14"/>
      <c r="PNT897" s="14"/>
      <c r="PNU897" s="14"/>
      <c r="PNV897" s="14"/>
      <c r="PNW897" s="14"/>
      <c r="PNX897" s="14"/>
      <c r="PNY897" s="14"/>
      <c r="PNZ897" s="14"/>
      <c r="POA897" s="14"/>
      <c r="POB897" s="14"/>
      <c r="POC897" s="14"/>
      <c r="POD897" s="14"/>
      <c r="POE897" s="14"/>
      <c r="POF897" s="14"/>
      <c r="POG897" s="14"/>
      <c r="POH897" s="14"/>
      <c r="POI897" s="14"/>
      <c r="POJ897" s="14"/>
      <c r="POK897" s="14"/>
      <c r="POL897" s="14"/>
      <c r="POM897" s="14"/>
      <c r="PON897" s="14"/>
      <c r="POO897" s="14"/>
      <c r="POP897" s="14"/>
      <c r="POQ897" s="14"/>
      <c r="POR897" s="14"/>
      <c r="POS897" s="14"/>
      <c r="POT897" s="14"/>
      <c r="POU897" s="14"/>
      <c r="POV897" s="14"/>
      <c r="POW897" s="14"/>
      <c r="POX897" s="14"/>
      <c r="POY897" s="14"/>
      <c r="POZ897" s="14"/>
      <c r="PPA897" s="14"/>
      <c r="PPB897" s="14"/>
      <c r="PPC897" s="14"/>
      <c r="PPD897" s="14"/>
      <c r="PPE897" s="14"/>
      <c r="PPF897" s="14"/>
      <c r="PPG897" s="14"/>
      <c r="PPH897" s="14"/>
      <c r="PPI897" s="14"/>
      <c r="PPJ897" s="14"/>
      <c r="PPK897" s="14"/>
      <c r="PPL897" s="14"/>
      <c r="PPM897" s="14"/>
      <c r="PPN897" s="14"/>
      <c r="PPO897" s="14"/>
      <c r="PPP897" s="14"/>
      <c r="PPQ897" s="14"/>
      <c r="PPR897" s="14"/>
      <c r="PPS897" s="14"/>
      <c r="PPT897" s="14"/>
      <c r="PPU897" s="14"/>
      <c r="PPV897" s="14"/>
      <c r="PPW897" s="14"/>
      <c r="PPX897" s="14"/>
      <c r="PPY897" s="14"/>
      <c r="PPZ897" s="14"/>
      <c r="PQA897" s="14"/>
      <c r="PQB897" s="14"/>
      <c r="PQC897" s="14"/>
      <c r="PQD897" s="14"/>
      <c r="PQE897" s="14"/>
      <c r="PQF897" s="14"/>
      <c r="PQG897" s="14"/>
      <c r="PQH897" s="14"/>
      <c r="PQI897" s="14"/>
      <c r="PQJ897" s="14"/>
      <c r="PQK897" s="14"/>
      <c r="PQL897" s="14"/>
      <c r="PQM897" s="14"/>
      <c r="PQN897" s="14"/>
      <c r="PQO897" s="14"/>
      <c r="PQP897" s="14"/>
      <c r="PQQ897" s="14"/>
      <c r="PQR897" s="14"/>
      <c r="PQS897" s="14"/>
      <c r="PQT897" s="14"/>
      <c r="PQU897" s="14"/>
      <c r="PQV897" s="14"/>
      <c r="PQW897" s="14"/>
      <c r="PQX897" s="14"/>
      <c r="PQY897" s="14"/>
      <c r="PQZ897" s="14"/>
      <c r="PRA897" s="14"/>
      <c r="PRB897" s="14"/>
      <c r="PRC897" s="14"/>
      <c r="PRD897" s="14"/>
      <c r="PRE897" s="14"/>
      <c r="PRF897" s="14"/>
      <c r="PRG897" s="14"/>
      <c r="PRH897" s="14"/>
      <c r="PRI897" s="14"/>
      <c r="PRJ897" s="14"/>
      <c r="PRK897" s="14"/>
      <c r="PRL897" s="14"/>
      <c r="PRM897" s="14"/>
      <c r="PRN897" s="14"/>
      <c r="PRO897" s="14"/>
      <c r="PRP897" s="14"/>
      <c r="PRQ897" s="14"/>
      <c r="PRR897" s="14"/>
      <c r="PRS897" s="14"/>
      <c r="PRT897" s="14"/>
      <c r="PRU897" s="14"/>
      <c r="PRV897" s="14"/>
      <c r="PRW897" s="14"/>
      <c r="PRX897" s="14"/>
      <c r="PRY897" s="14"/>
      <c r="PRZ897" s="14"/>
      <c r="PSA897" s="14"/>
      <c r="PSB897" s="14"/>
      <c r="PSC897" s="14"/>
      <c r="PSD897" s="14"/>
      <c r="PSE897" s="14"/>
      <c r="PSF897" s="14"/>
      <c r="PSG897" s="14"/>
      <c r="PSH897" s="14"/>
      <c r="PSI897" s="14"/>
      <c r="PSJ897" s="14"/>
      <c r="PSK897" s="14"/>
      <c r="PSL897" s="14"/>
      <c r="PSM897" s="14"/>
      <c r="PSN897" s="14"/>
      <c r="PSO897" s="14"/>
      <c r="PSP897" s="14"/>
      <c r="PSQ897" s="14"/>
      <c r="PSR897" s="14"/>
      <c r="PSS897" s="14"/>
      <c r="PST897" s="14"/>
      <c r="PSU897" s="14"/>
      <c r="PSV897" s="14"/>
      <c r="PSW897" s="14"/>
      <c r="PSX897" s="14"/>
      <c r="PSY897" s="14"/>
      <c r="PSZ897" s="14"/>
      <c r="PTA897" s="14"/>
      <c r="PTB897" s="14"/>
      <c r="PTC897" s="14"/>
      <c r="PTD897" s="14"/>
      <c r="PTE897" s="14"/>
      <c r="PTF897" s="14"/>
      <c r="PTG897" s="14"/>
      <c r="PTH897" s="14"/>
      <c r="PTI897" s="14"/>
      <c r="PTJ897" s="14"/>
      <c r="PTK897" s="14"/>
      <c r="PTL897" s="14"/>
      <c r="PTM897" s="14"/>
      <c r="PTN897" s="14"/>
      <c r="PTO897" s="14"/>
      <c r="PTP897" s="14"/>
      <c r="PTQ897" s="14"/>
      <c r="PTR897" s="14"/>
      <c r="PTS897" s="14"/>
      <c r="PTT897" s="14"/>
      <c r="PTU897" s="14"/>
      <c r="PTV897" s="14"/>
      <c r="PTW897" s="14"/>
      <c r="PTX897" s="14"/>
      <c r="PTY897" s="14"/>
      <c r="PTZ897" s="14"/>
      <c r="PUA897" s="14"/>
      <c r="PUB897" s="14"/>
      <c r="PUC897" s="14"/>
      <c r="PUD897" s="14"/>
      <c r="PUE897" s="14"/>
      <c r="PUF897" s="14"/>
      <c r="PUG897" s="14"/>
      <c r="PUH897" s="14"/>
      <c r="PUI897" s="14"/>
      <c r="PUJ897" s="14"/>
      <c r="PUK897" s="14"/>
      <c r="PUL897" s="14"/>
      <c r="PUM897" s="14"/>
      <c r="PUN897" s="14"/>
      <c r="PUO897" s="14"/>
      <c r="PUP897" s="14"/>
      <c r="PUQ897" s="14"/>
      <c r="PUR897" s="14"/>
      <c r="PUS897" s="14"/>
      <c r="PUT897" s="14"/>
      <c r="PUU897" s="14"/>
      <c r="PUV897" s="14"/>
      <c r="PUW897" s="14"/>
      <c r="PUX897" s="14"/>
      <c r="PUY897" s="14"/>
      <c r="PUZ897" s="14"/>
      <c r="PVA897" s="14"/>
      <c r="PVB897" s="14"/>
      <c r="PVC897" s="14"/>
      <c r="PVD897" s="14"/>
      <c r="PVE897" s="14"/>
      <c r="PVF897" s="14"/>
      <c r="PVG897" s="14"/>
      <c r="PVH897" s="14"/>
      <c r="PVI897" s="14"/>
      <c r="PVJ897" s="14"/>
      <c r="PVK897" s="14"/>
      <c r="PVL897" s="14"/>
      <c r="PVM897" s="14"/>
      <c r="PVN897" s="14"/>
      <c r="PVO897" s="14"/>
      <c r="PVP897" s="14"/>
      <c r="PVQ897" s="14"/>
      <c r="PVR897" s="14"/>
      <c r="PVS897" s="14"/>
      <c r="PVT897" s="14"/>
      <c r="PVU897" s="14"/>
      <c r="PVV897" s="14"/>
      <c r="PVW897" s="14"/>
      <c r="PVX897" s="14"/>
      <c r="PVY897" s="14"/>
      <c r="PVZ897" s="14"/>
      <c r="PWA897" s="14"/>
      <c r="PWB897" s="14"/>
      <c r="PWC897" s="14"/>
      <c r="PWD897" s="14"/>
      <c r="PWE897" s="14"/>
      <c r="PWF897" s="14"/>
      <c r="PWG897" s="14"/>
      <c r="PWH897" s="14"/>
      <c r="PWI897" s="14"/>
      <c r="PWJ897" s="14"/>
      <c r="PWK897" s="14"/>
      <c r="PWL897" s="14"/>
      <c r="PWM897" s="14"/>
      <c r="PWN897" s="14"/>
      <c r="PWO897" s="14"/>
      <c r="PWP897" s="14"/>
      <c r="PWQ897" s="14"/>
      <c r="PWR897" s="14"/>
      <c r="PWS897" s="14"/>
      <c r="PWT897" s="14"/>
      <c r="PWU897" s="14"/>
      <c r="PWV897" s="14"/>
      <c r="PWW897" s="14"/>
      <c r="PWX897" s="14"/>
      <c r="PWY897" s="14"/>
      <c r="PWZ897" s="14"/>
      <c r="PXA897" s="14"/>
      <c r="PXB897" s="14"/>
      <c r="PXC897" s="14"/>
      <c r="PXD897" s="14"/>
      <c r="PXE897" s="14"/>
      <c r="PXF897" s="14"/>
      <c r="PXG897" s="14"/>
      <c r="PXH897" s="14"/>
      <c r="PXI897" s="14"/>
      <c r="PXJ897" s="14"/>
      <c r="PXK897" s="14"/>
      <c r="PXL897" s="14"/>
      <c r="PXM897" s="14"/>
      <c r="PXN897" s="14"/>
      <c r="PXO897" s="14"/>
      <c r="PXP897" s="14"/>
      <c r="PXQ897" s="14"/>
      <c r="PXR897" s="14"/>
      <c r="PXS897" s="14"/>
      <c r="PXT897" s="14"/>
      <c r="PXU897" s="14"/>
      <c r="PXV897" s="14"/>
      <c r="PXW897" s="14"/>
      <c r="PXX897" s="14"/>
      <c r="PXY897" s="14"/>
      <c r="PXZ897" s="14"/>
      <c r="PYA897" s="14"/>
      <c r="PYB897" s="14"/>
      <c r="PYC897" s="14"/>
      <c r="PYD897" s="14"/>
      <c r="PYE897" s="14"/>
      <c r="PYF897" s="14"/>
      <c r="PYG897" s="14"/>
      <c r="PYH897" s="14"/>
      <c r="PYI897" s="14"/>
      <c r="PYJ897" s="14"/>
      <c r="PYK897" s="14"/>
      <c r="PYL897" s="14"/>
      <c r="PYM897" s="14"/>
      <c r="PYN897" s="14"/>
      <c r="PYO897" s="14"/>
      <c r="PYP897" s="14"/>
      <c r="PYQ897" s="14"/>
      <c r="PYR897" s="14"/>
      <c r="PYS897" s="14"/>
      <c r="PYT897" s="14"/>
      <c r="PYU897" s="14"/>
      <c r="PYV897" s="14"/>
      <c r="PYW897" s="14"/>
      <c r="PYX897" s="14"/>
      <c r="PYY897" s="14"/>
      <c r="PYZ897" s="14"/>
      <c r="PZA897" s="14"/>
      <c r="PZB897" s="14"/>
      <c r="PZC897" s="14"/>
      <c r="PZD897" s="14"/>
      <c r="PZE897" s="14"/>
      <c r="PZF897" s="14"/>
      <c r="PZG897" s="14"/>
      <c r="PZH897" s="14"/>
      <c r="PZI897" s="14"/>
      <c r="PZJ897" s="14"/>
      <c r="PZK897" s="14"/>
      <c r="PZL897" s="14"/>
      <c r="PZM897" s="14"/>
      <c r="PZN897" s="14"/>
      <c r="PZO897" s="14"/>
      <c r="PZP897" s="14"/>
      <c r="PZQ897" s="14"/>
      <c r="PZR897" s="14"/>
      <c r="PZS897" s="14"/>
      <c r="PZT897" s="14"/>
      <c r="PZU897" s="14"/>
      <c r="PZV897" s="14"/>
      <c r="PZW897" s="14"/>
      <c r="PZX897" s="14"/>
      <c r="PZY897" s="14"/>
      <c r="PZZ897" s="14"/>
      <c r="QAA897" s="14"/>
      <c r="QAB897" s="14"/>
      <c r="QAC897" s="14"/>
      <c r="QAD897" s="14"/>
      <c r="QAE897" s="14"/>
      <c r="QAF897" s="14"/>
      <c r="QAG897" s="14"/>
      <c r="QAH897" s="14"/>
      <c r="QAI897" s="14"/>
      <c r="QAJ897" s="14"/>
      <c r="QAK897" s="14"/>
      <c r="QAL897" s="14"/>
      <c r="QAM897" s="14"/>
      <c r="QAN897" s="14"/>
      <c r="QAO897" s="14"/>
      <c r="QAP897" s="14"/>
      <c r="QAQ897" s="14"/>
      <c r="QAR897" s="14"/>
      <c r="QAS897" s="14"/>
      <c r="QAT897" s="14"/>
      <c r="QAU897" s="14"/>
      <c r="QAV897" s="14"/>
      <c r="QAW897" s="14"/>
      <c r="QAX897" s="14"/>
      <c r="QAY897" s="14"/>
      <c r="QAZ897" s="14"/>
      <c r="QBA897" s="14"/>
      <c r="QBB897" s="14"/>
      <c r="QBC897" s="14"/>
      <c r="QBD897" s="14"/>
      <c r="QBE897" s="14"/>
      <c r="QBF897" s="14"/>
      <c r="QBG897" s="14"/>
      <c r="QBH897" s="14"/>
      <c r="QBI897" s="14"/>
      <c r="QBJ897" s="14"/>
      <c r="QBK897" s="14"/>
      <c r="QBL897" s="14"/>
      <c r="QBM897" s="14"/>
      <c r="QBN897" s="14"/>
      <c r="QBO897" s="14"/>
      <c r="QBP897" s="14"/>
      <c r="QBQ897" s="14"/>
      <c r="QBR897" s="14"/>
      <c r="QBS897" s="14"/>
      <c r="QBT897" s="14"/>
      <c r="QBU897" s="14"/>
      <c r="QBV897" s="14"/>
      <c r="QBW897" s="14"/>
      <c r="QBX897" s="14"/>
      <c r="QBY897" s="14"/>
      <c r="QBZ897" s="14"/>
      <c r="QCA897" s="14"/>
      <c r="QCB897" s="14"/>
      <c r="QCC897" s="14"/>
      <c r="QCD897" s="14"/>
      <c r="QCE897" s="14"/>
      <c r="QCF897" s="14"/>
      <c r="QCG897" s="14"/>
      <c r="QCH897" s="14"/>
      <c r="QCI897" s="14"/>
      <c r="QCJ897" s="14"/>
      <c r="QCK897" s="14"/>
      <c r="QCL897" s="14"/>
      <c r="QCM897" s="14"/>
      <c r="QCN897" s="14"/>
      <c r="QCO897" s="14"/>
      <c r="QCP897" s="14"/>
      <c r="QCQ897" s="14"/>
      <c r="QCR897" s="14"/>
      <c r="QCS897" s="14"/>
      <c r="QCT897" s="14"/>
      <c r="QCU897" s="14"/>
      <c r="QCV897" s="14"/>
      <c r="QCW897" s="14"/>
      <c r="QCX897" s="14"/>
      <c r="QCY897" s="14"/>
      <c r="QCZ897" s="14"/>
      <c r="QDA897" s="14"/>
      <c r="QDB897" s="14"/>
      <c r="QDC897" s="14"/>
      <c r="QDD897" s="14"/>
      <c r="QDE897" s="14"/>
      <c r="QDF897" s="14"/>
      <c r="QDG897" s="14"/>
      <c r="QDH897" s="14"/>
      <c r="QDI897" s="14"/>
      <c r="QDJ897" s="14"/>
      <c r="QDK897" s="14"/>
      <c r="QDL897" s="14"/>
      <c r="QDM897" s="14"/>
      <c r="QDN897" s="14"/>
      <c r="QDO897" s="14"/>
      <c r="QDP897" s="14"/>
      <c r="QDQ897" s="14"/>
      <c r="QDR897" s="14"/>
      <c r="QDS897" s="14"/>
      <c r="QDT897" s="14"/>
      <c r="QDU897" s="14"/>
      <c r="QDV897" s="14"/>
      <c r="QDW897" s="14"/>
      <c r="QDX897" s="14"/>
      <c r="QDY897" s="14"/>
      <c r="QDZ897" s="14"/>
      <c r="QEA897" s="14"/>
      <c r="QEB897" s="14"/>
      <c r="QEC897" s="14"/>
      <c r="QED897" s="14"/>
      <c r="QEE897" s="14"/>
      <c r="QEF897" s="14"/>
      <c r="QEG897" s="14"/>
      <c r="QEH897" s="14"/>
      <c r="QEI897" s="14"/>
      <c r="QEJ897" s="14"/>
      <c r="QEK897" s="14"/>
      <c r="QEL897" s="14"/>
      <c r="QEM897" s="14"/>
      <c r="QEN897" s="14"/>
      <c r="QEO897" s="14"/>
      <c r="QEP897" s="14"/>
      <c r="QEQ897" s="14"/>
      <c r="QER897" s="14"/>
      <c r="QES897" s="14"/>
      <c r="QET897" s="14"/>
      <c r="QEU897" s="14"/>
      <c r="QEV897" s="14"/>
      <c r="QEW897" s="14"/>
      <c r="QEX897" s="14"/>
      <c r="QEY897" s="14"/>
      <c r="QEZ897" s="14"/>
      <c r="QFA897" s="14"/>
      <c r="QFB897" s="14"/>
      <c r="QFC897" s="14"/>
      <c r="QFD897" s="14"/>
      <c r="QFE897" s="14"/>
      <c r="QFF897" s="14"/>
      <c r="QFG897" s="14"/>
      <c r="QFH897" s="14"/>
      <c r="QFI897" s="14"/>
      <c r="QFJ897" s="14"/>
      <c r="QFK897" s="14"/>
      <c r="QFL897" s="14"/>
      <c r="QFM897" s="14"/>
      <c r="QFN897" s="14"/>
      <c r="QFO897" s="14"/>
      <c r="QFP897" s="14"/>
      <c r="QFQ897" s="14"/>
      <c r="QFR897" s="14"/>
      <c r="QFS897" s="14"/>
      <c r="QFT897" s="14"/>
      <c r="QFU897" s="14"/>
      <c r="QFV897" s="14"/>
      <c r="QFW897" s="14"/>
      <c r="QFX897" s="14"/>
      <c r="QFY897" s="14"/>
      <c r="QFZ897" s="14"/>
      <c r="QGA897" s="14"/>
      <c r="QGB897" s="14"/>
      <c r="QGC897" s="14"/>
      <c r="QGD897" s="14"/>
      <c r="QGE897" s="14"/>
      <c r="QGF897" s="14"/>
      <c r="QGG897" s="14"/>
      <c r="QGH897" s="14"/>
      <c r="QGI897" s="14"/>
      <c r="QGJ897" s="14"/>
      <c r="QGK897" s="14"/>
      <c r="QGL897" s="14"/>
      <c r="QGM897" s="14"/>
      <c r="QGN897" s="14"/>
      <c r="QGO897" s="14"/>
      <c r="QGP897" s="14"/>
      <c r="QGQ897" s="14"/>
      <c r="QGR897" s="14"/>
      <c r="QGS897" s="14"/>
      <c r="QGT897" s="14"/>
      <c r="QGU897" s="14"/>
      <c r="QGV897" s="14"/>
      <c r="QGW897" s="14"/>
      <c r="QGX897" s="14"/>
      <c r="QGY897" s="14"/>
      <c r="QGZ897" s="14"/>
      <c r="QHA897" s="14"/>
      <c r="QHB897" s="14"/>
      <c r="QHC897" s="14"/>
      <c r="QHD897" s="14"/>
      <c r="QHE897" s="14"/>
      <c r="QHF897" s="14"/>
      <c r="QHG897" s="14"/>
      <c r="QHH897" s="14"/>
      <c r="QHI897" s="14"/>
      <c r="QHJ897" s="14"/>
      <c r="QHK897" s="14"/>
      <c r="QHL897" s="14"/>
      <c r="QHM897" s="14"/>
      <c r="QHN897" s="14"/>
      <c r="QHO897" s="14"/>
      <c r="QHP897" s="14"/>
      <c r="QHQ897" s="14"/>
      <c r="QHR897" s="14"/>
      <c r="QHS897" s="14"/>
      <c r="QHT897" s="14"/>
      <c r="QHU897" s="14"/>
      <c r="QHV897" s="14"/>
      <c r="QHW897" s="14"/>
      <c r="QHX897" s="14"/>
      <c r="QHY897" s="14"/>
      <c r="QHZ897" s="14"/>
      <c r="QIA897" s="14"/>
      <c r="QIB897" s="14"/>
      <c r="QIC897" s="14"/>
      <c r="QID897" s="14"/>
      <c r="QIE897" s="14"/>
      <c r="QIF897" s="14"/>
      <c r="QIG897" s="14"/>
      <c r="QIH897" s="14"/>
      <c r="QII897" s="14"/>
      <c r="QIJ897" s="14"/>
      <c r="QIK897" s="14"/>
      <c r="QIL897" s="14"/>
      <c r="QIM897" s="14"/>
      <c r="QIN897" s="14"/>
      <c r="QIO897" s="14"/>
      <c r="QIP897" s="14"/>
      <c r="QIQ897" s="14"/>
      <c r="QIR897" s="14"/>
      <c r="QIS897" s="14"/>
      <c r="QIT897" s="14"/>
      <c r="QIU897" s="14"/>
      <c r="QIV897" s="14"/>
      <c r="QIW897" s="14"/>
      <c r="QIX897" s="14"/>
      <c r="QIY897" s="14"/>
      <c r="QIZ897" s="14"/>
      <c r="QJA897" s="14"/>
      <c r="QJB897" s="14"/>
      <c r="QJC897" s="14"/>
      <c r="QJD897" s="14"/>
      <c r="QJE897" s="14"/>
      <c r="QJF897" s="14"/>
      <c r="QJG897" s="14"/>
      <c r="QJH897" s="14"/>
      <c r="QJI897" s="14"/>
      <c r="QJJ897" s="14"/>
      <c r="QJK897" s="14"/>
      <c r="QJL897" s="14"/>
      <c r="QJM897" s="14"/>
      <c r="QJN897" s="14"/>
      <c r="QJO897" s="14"/>
      <c r="QJP897" s="14"/>
      <c r="QJQ897" s="14"/>
      <c r="QJR897" s="14"/>
      <c r="QJS897" s="14"/>
      <c r="QJT897" s="14"/>
      <c r="QJU897" s="14"/>
      <c r="QJV897" s="14"/>
      <c r="QJW897" s="14"/>
      <c r="QJX897" s="14"/>
      <c r="QJY897" s="14"/>
      <c r="QJZ897" s="14"/>
      <c r="QKA897" s="14"/>
      <c r="QKB897" s="14"/>
      <c r="QKC897" s="14"/>
      <c r="QKD897" s="14"/>
      <c r="QKE897" s="14"/>
      <c r="QKF897" s="14"/>
      <c r="QKG897" s="14"/>
      <c r="QKH897" s="14"/>
      <c r="QKI897" s="14"/>
      <c r="QKJ897" s="14"/>
      <c r="QKK897" s="14"/>
      <c r="QKL897" s="14"/>
      <c r="QKM897" s="14"/>
      <c r="QKN897" s="14"/>
      <c r="QKO897" s="14"/>
      <c r="QKP897" s="14"/>
      <c r="QKQ897" s="14"/>
      <c r="QKR897" s="14"/>
      <c r="QKS897" s="14"/>
      <c r="QKT897" s="14"/>
      <c r="QKU897" s="14"/>
      <c r="QKV897" s="14"/>
      <c r="QKW897" s="14"/>
      <c r="QKX897" s="14"/>
      <c r="QKY897" s="14"/>
      <c r="QKZ897" s="14"/>
      <c r="QLA897" s="14"/>
      <c r="QLB897" s="14"/>
      <c r="QLC897" s="14"/>
      <c r="QLD897" s="14"/>
      <c r="QLE897" s="14"/>
      <c r="QLF897" s="14"/>
      <c r="QLG897" s="14"/>
      <c r="QLH897" s="14"/>
      <c r="QLI897" s="14"/>
      <c r="QLJ897" s="14"/>
      <c r="QLK897" s="14"/>
      <c r="QLL897" s="14"/>
      <c r="QLM897" s="14"/>
      <c r="QLN897" s="14"/>
      <c r="QLO897" s="14"/>
      <c r="QLP897" s="14"/>
      <c r="QLQ897" s="14"/>
      <c r="QLR897" s="14"/>
      <c r="QLS897" s="14"/>
      <c r="QLT897" s="14"/>
      <c r="QLU897" s="14"/>
      <c r="QLV897" s="14"/>
      <c r="QLW897" s="14"/>
      <c r="QLX897" s="14"/>
      <c r="QLY897" s="14"/>
      <c r="QLZ897" s="14"/>
      <c r="QMA897" s="14"/>
      <c r="QMB897" s="14"/>
      <c r="QMC897" s="14"/>
      <c r="QMD897" s="14"/>
      <c r="QME897" s="14"/>
      <c r="QMF897" s="14"/>
      <c r="QMG897" s="14"/>
      <c r="QMH897" s="14"/>
      <c r="QMI897" s="14"/>
      <c r="QMJ897" s="14"/>
      <c r="QMK897" s="14"/>
      <c r="QML897" s="14"/>
      <c r="QMM897" s="14"/>
      <c r="QMN897" s="14"/>
      <c r="QMO897" s="14"/>
      <c r="QMP897" s="14"/>
      <c r="QMQ897" s="14"/>
      <c r="QMR897" s="14"/>
      <c r="QMS897" s="14"/>
      <c r="QMT897" s="14"/>
      <c r="QMU897" s="14"/>
      <c r="QMV897" s="14"/>
      <c r="QMW897" s="14"/>
      <c r="QMX897" s="14"/>
      <c r="QMY897" s="14"/>
      <c r="QMZ897" s="14"/>
      <c r="QNA897" s="14"/>
      <c r="QNB897" s="14"/>
      <c r="QNC897" s="14"/>
      <c r="QND897" s="14"/>
      <c r="QNE897" s="14"/>
      <c r="QNF897" s="14"/>
      <c r="QNG897" s="14"/>
      <c r="QNH897" s="14"/>
      <c r="QNI897" s="14"/>
      <c r="QNJ897" s="14"/>
      <c r="QNK897" s="14"/>
      <c r="QNL897" s="14"/>
      <c r="QNM897" s="14"/>
      <c r="QNN897" s="14"/>
      <c r="QNO897" s="14"/>
      <c r="QNP897" s="14"/>
      <c r="QNQ897" s="14"/>
      <c r="QNR897" s="14"/>
      <c r="QNS897" s="14"/>
      <c r="QNT897" s="14"/>
      <c r="QNU897" s="14"/>
      <c r="QNV897" s="14"/>
      <c r="QNW897" s="14"/>
      <c r="QNX897" s="14"/>
      <c r="QNY897" s="14"/>
      <c r="QNZ897" s="14"/>
      <c r="QOA897" s="14"/>
      <c r="QOB897" s="14"/>
      <c r="QOC897" s="14"/>
      <c r="QOD897" s="14"/>
      <c r="QOE897" s="14"/>
      <c r="QOF897" s="14"/>
      <c r="QOG897" s="14"/>
      <c r="QOH897" s="14"/>
      <c r="QOI897" s="14"/>
      <c r="QOJ897" s="14"/>
      <c r="QOK897" s="14"/>
      <c r="QOL897" s="14"/>
      <c r="QOM897" s="14"/>
      <c r="QON897" s="14"/>
      <c r="QOO897" s="14"/>
      <c r="QOP897" s="14"/>
      <c r="QOQ897" s="14"/>
      <c r="QOR897" s="14"/>
      <c r="QOS897" s="14"/>
      <c r="QOT897" s="14"/>
      <c r="QOU897" s="14"/>
      <c r="QOV897" s="14"/>
      <c r="QOW897" s="14"/>
      <c r="QOX897" s="14"/>
      <c r="QOY897" s="14"/>
      <c r="QOZ897" s="14"/>
      <c r="QPA897" s="14"/>
      <c r="QPB897" s="14"/>
      <c r="QPC897" s="14"/>
      <c r="QPD897" s="14"/>
      <c r="QPE897" s="14"/>
      <c r="QPF897" s="14"/>
      <c r="QPG897" s="14"/>
      <c r="QPH897" s="14"/>
      <c r="QPI897" s="14"/>
      <c r="QPJ897" s="14"/>
      <c r="QPK897" s="14"/>
      <c r="QPL897" s="14"/>
      <c r="QPM897" s="14"/>
      <c r="QPN897" s="14"/>
      <c r="QPO897" s="14"/>
      <c r="QPP897" s="14"/>
      <c r="QPQ897" s="14"/>
      <c r="QPR897" s="14"/>
      <c r="QPS897" s="14"/>
      <c r="QPT897" s="14"/>
      <c r="QPU897" s="14"/>
      <c r="QPV897" s="14"/>
      <c r="QPW897" s="14"/>
      <c r="QPX897" s="14"/>
      <c r="QPY897" s="14"/>
      <c r="QPZ897" s="14"/>
      <c r="QQA897" s="14"/>
      <c r="QQB897" s="14"/>
      <c r="QQC897" s="14"/>
      <c r="QQD897" s="14"/>
      <c r="QQE897" s="14"/>
      <c r="QQF897" s="14"/>
      <c r="QQG897" s="14"/>
      <c r="QQH897" s="14"/>
      <c r="QQI897" s="14"/>
      <c r="QQJ897" s="14"/>
      <c r="QQK897" s="14"/>
      <c r="QQL897" s="14"/>
      <c r="QQM897" s="14"/>
      <c r="QQN897" s="14"/>
      <c r="QQO897" s="14"/>
      <c r="QQP897" s="14"/>
      <c r="QQQ897" s="14"/>
      <c r="QQR897" s="14"/>
      <c r="QQS897" s="14"/>
      <c r="QQT897" s="14"/>
      <c r="QQU897" s="14"/>
      <c r="QQV897" s="14"/>
      <c r="QQW897" s="14"/>
      <c r="QQX897" s="14"/>
      <c r="QQY897" s="14"/>
      <c r="QQZ897" s="14"/>
      <c r="QRA897" s="14"/>
      <c r="QRB897" s="14"/>
      <c r="QRC897" s="14"/>
      <c r="QRD897" s="14"/>
      <c r="QRE897" s="14"/>
      <c r="QRF897" s="14"/>
      <c r="QRG897" s="14"/>
      <c r="QRH897" s="14"/>
      <c r="QRI897" s="14"/>
      <c r="QRJ897" s="14"/>
      <c r="QRK897" s="14"/>
      <c r="QRL897" s="14"/>
      <c r="QRM897" s="14"/>
      <c r="QRN897" s="14"/>
      <c r="QRO897" s="14"/>
      <c r="QRP897" s="14"/>
      <c r="QRQ897" s="14"/>
      <c r="QRR897" s="14"/>
      <c r="QRS897" s="14"/>
      <c r="QRT897" s="14"/>
      <c r="QRU897" s="14"/>
      <c r="QRV897" s="14"/>
      <c r="QRW897" s="14"/>
      <c r="QRX897" s="14"/>
      <c r="QRY897" s="14"/>
      <c r="QRZ897" s="14"/>
      <c r="QSA897" s="14"/>
      <c r="QSB897" s="14"/>
      <c r="QSC897" s="14"/>
      <c r="QSD897" s="14"/>
      <c r="QSE897" s="14"/>
      <c r="QSF897" s="14"/>
      <c r="QSG897" s="14"/>
      <c r="QSH897" s="14"/>
      <c r="QSI897" s="14"/>
      <c r="QSJ897" s="14"/>
      <c r="QSK897" s="14"/>
      <c r="QSL897" s="14"/>
      <c r="QSM897" s="14"/>
      <c r="QSN897" s="14"/>
      <c r="QSO897" s="14"/>
      <c r="QSP897" s="14"/>
      <c r="QSQ897" s="14"/>
      <c r="QSR897" s="14"/>
      <c r="QSS897" s="14"/>
      <c r="QST897" s="14"/>
      <c r="QSU897" s="14"/>
      <c r="QSV897" s="14"/>
      <c r="QSW897" s="14"/>
      <c r="QSX897" s="14"/>
      <c r="QSY897" s="14"/>
      <c r="QSZ897" s="14"/>
      <c r="QTA897" s="14"/>
      <c r="QTB897" s="14"/>
      <c r="QTC897" s="14"/>
      <c r="QTD897" s="14"/>
      <c r="QTE897" s="14"/>
      <c r="QTF897" s="14"/>
      <c r="QTG897" s="14"/>
      <c r="QTH897" s="14"/>
      <c r="QTI897" s="14"/>
      <c r="QTJ897" s="14"/>
      <c r="QTK897" s="14"/>
      <c r="QTL897" s="14"/>
      <c r="QTM897" s="14"/>
      <c r="QTN897" s="14"/>
      <c r="QTO897" s="14"/>
      <c r="QTP897" s="14"/>
      <c r="QTQ897" s="14"/>
      <c r="QTR897" s="14"/>
      <c r="QTS897" s="14"/>
      <c r="QTT897" s="14"/>
      <c r="QTU897" s="14"/>
      <c r="QTV897" s="14"/>
      <c r="QTW897" s="14"/>
      <c r="QTX897" s="14"/>
      <c r="QTY897" s="14"/>
      <c r="QTZ897" s="14"/>
      <c r="QUA897" s="14"/>
      <c r="QUB897" s="14"/>
      <c r="QUC897" s="14"/>
      <c r="QUD897" s="14"/>
      <c r="QUE897" s="14"/>
      <c r="QUF897" s="14"/>
      <c r="QUG897" s="14"/>
      <c r="QUH897" s="14"/>
      <c r="QUI897" s="14"/>
      <c r="QUJ897" s="14"/>
      <c r="QUK897" s="14"/>
      <c r="QUL897" s="14"/>
      <c r="QUM897" s="14"/>
      <c r="QUN897" s="14"/>
      <c r="QUO897" s="14"/>
      <c r="QUP897" s="14"/>
      <c r="QUQ897" s="14"/>
      <c r="QUR897" s="14"/>
      <c r="QUS897" s="14"/>
      <c r="QUT897" s="14"/>
      <c r="QUU897" s="14"/>
      <c r="QUV897" s="14"/>
      <c r="QUW897" s="14"/>
      <c r="QUX897" s="14"/>
      <c r="QUY897" s="14"/>
      <c r="QUZ897" s="14"/>
      <c r="QVA897" s="14"/>
      <c r="QVB897" s="14"/>
      <c r="QVC897" s="14"/>
      <c r="QVD897" s="14"/>
      <c r="QVE897" s="14"/>
      <c r="QVF897" s="14"/>
      <c r="QVG897" s="14"/>
      <c r="QVH897" s="14"/>
      <c r="QVI897" s="14"/>
      <c r="QVJ897" s="14"/>
      <c r="QVK897" s="14"/>
      <c r="QVL897" s="14"/>
      <c r="QVM897" s="14"/>
      <c r="QVN897" s="14"/>
      <c r="QVO897" s="14"/>
      <c r="QVP897" s="14"/>
      <c r="QVQ897" s="14"/>
      <c r="QVR897" s="14"/>
      <c r="QVS897" s="14"/>
      <c r="QVT897" s="14"/>
      <c r="QVU897" s="14"/>
      <c r="QVV897" s="14"/>
      <c r="QVW897" s="14"/>
      <c r="QVX897" s="14"/>
      <c r="QVY897" s="14"/>
      <c r="QVZ897" s="14"/>
      <c r="QWA897" s="14"/>
      <c r="QWB897" s="14"/>
      <c r="QWC897" s="14"/>
      <c r="QWD897" s="14"/>
      <c r="QWE897" s="14"/>
      <c r="QWF897" s="14"/>
      <c r="QWG897" s="14"/>
      <c r="QWH897" s="14"/>
      <c r="QWI897" s="14"/>
      <c r="QWJ897" s="14"/>
      <c r="QWK897" s="14"/>
      <c r="QWL897" s="14"/>
      <c r="QWM897" s="14"/>
      <c r="QWN897" s="14"/>
      <c r="QWO897" s="14"/>
      <c r="QWP897" s="14"/>
      <c r="QWQ897" s="14"/>
      <c r="QWR897" s="14"/>
      <c r="QWS897" s="14"/>
      <c r="QWT897" s="14"/>
      <c r="QWU897" s="14"/>
      <c r="QWV897" s="14"/>
      <c r="QWW897" s="14"/>
      <c r="QWX897" s="14"/>
      <c r="QWY897" s="14"/>
      <c r="QWZ897" s="14"/>
      <c r="QXA897" s="14"/>
      <c r="QXB897" s="14"/>
      <c r="QXC897" s="14"/>
      <c r="QXD897" s="14"/>
      <c r="QXE897" s="14"/>
      <c r="QXF897" s="14"/>
      <c r="QXG897" s="14"/>
      <c r="QXH897" s="14"/>
      <c r="QXI897" s="14"/>
      <c r="QXJ897" s="14"/>
      <c r="QXK897" s="14"/>
      <c r="QXL897" s="14"/>
      <c r="QXM897" s="14"/>
      <c r="QXN897" s="14"/>
      <c r="QXO897" s="14"/>
      <c r="QXP897" s="14"/>
      <c r="QXQ897" s="14"/>
      <c r="QXR897" s="14"/>
      <c r="QXS897" s="14"/>
      <c r="QXT897" s="14"/>
      <c r="QXU897" s="14"/>
      <c r="QXV897" s="14"/>
      <c r="QXW897" s="14"/>
      <c r="QXX897" s="14"/>
      <c r="QXY897" s="14"/>
      <c r="QXZ897" s="14"/>
      <c r="QYA897" s="14"/>
      <c r="QYB897" s="14"/>
      <c r="QYC897" s="14"/>
      <c r="QYD897" s="14"/>
      <c r="QYE897" s="14"/>
      <c r="QYF897" s="14"/>
      <c r="QYG897" s="14"/>
      <c r="QYH897" s="14"/>
      <c r="QYI897" s="14"/>
      <c r="QYJ897" s="14"/>
      <c r="QYK897" s="14"/>
      <c r="QYL897" s="14"/>
      <c r="QYM897" s="14"/>
      <c r="QYN897" s="14"/>
      <c r="QYO897" s="14"/>
      <c r="QYP897" s="14"/>
      <c r="QYQ897" s="14"/>
      <c r="QYR897" s="14"/>
      <c r="QYS897" s="14"/>
      <c r="QYT897" s="14"/>
      <c r="QYU897" s="14"/>
      <c r="QYV897" s="14"/>
      <c r="QYW897" s="14"/>
      <c r="QYX897" s="14"/>
      <c r="QYY897" s="14"/>
      <c r="QYZ897" s="14"/>
      <c r="QZA897" s="14"/>
      <c r="QZB897" s="14"/>
      <c r="QZC897" s="14"/>
      <c r="QZD897" s="14"/>
      <c r="QZE897" s="14"/>
      <c r="QZF897" s="14"/>
      <c r="QZG897" s="14"/>
      <c r="QZH897" s="14"/>
      <c r="QZI897" s="14"/>
      <c r="QZJ897" s="14"/>
      <c r="QZK897" s="14"/>
      <c r="QZL897" s="14"/>
      <c r="QZM897" s="14"/>
      <c r="QZN897" s="14"/>
      <c r="QZO897" s="14"/>
      <c r="QZP897" s="14"/>
      <c r="QZQ897" s="14"/>
      <c r="QZR897" s="14"/>
      <c r="QZS897" s="14"/>
      <c r="QZT897" s="14"/>
      <c r="QZU897" s="14"/>
      <c r="QZV897" s="14"/>
      <c r="QZW897" s="14"/>
      <c r="QZX897" s="14"/>
      <c r="QZY897" s="14"/>
      <c r="QZZ897" s="14"/>
      <c r="RAA897" s="14"/>
      <c r="RAB897" s="14"/>
      <c r="RAC897" s="14"/>
      <c r="RAD897" s="14"/>
      <c r="RAE897" s="14"/>
      <c r="RAF897" s="14"/>
      <c r="RAG897" s="14"/>
      <c r="RAH897" s="14"/>
      <c r="RAI897" s="14"/>
      <c r="RAJ897" s="14"/>
      <c r="RAK897" s="14"/>
      <c r="RAL897" s="14"/>
      <c r="RAM897" s="14"/>
      <c r="RAN897" s="14"/>
      <c r="RAO897" s="14"/>
      <c r="RAP897" s="14"/>
      <c r="RAQ897" s="14"/>
      <c r="RAR897" s="14"/>
      <c r="RAS897" s="14"/>
      <c r="RAT897" s="14"/>
      <c r="RAU897" s="14"/>
      <c r="RAV897" s="14"/>
      <c r="RAW897" s="14"/>
      <c r="RAX897" s="14"/>
      <c r="RAY897" s="14"/>
      <c r="RAZ897" s="14"/>
      <c r="RBA897" s="14"/>
      <c r="RBB897" s="14"/>
      <c r="RBC897" s="14"/>
      <c r="RBD897" s="14"/>
      <c r="RBE897" s="14"/>
      <c r="RBF897" s="14"/>
      <c r="RBG897" s="14"/>
      <c r="RBH897" s="14"/>
      <c r="RBI897" s="14"/>
      <c r="RBJ897" s="14"/>
      <c r="RBK897" s="14"/>
      <c r="RBL897" s="14"/>
      <c r="RBM897" s="14"/>
      <c r="RBN897" s="14"/>
      <c r="RBO897" s="14"/>
      <c r="RBP897" s="14"/>
      <c r="RBQ897" s="14"/>
      <c r="RBR897" s="14"/>
      <c r="RBS897" s="14"/>
      <c r="RBT897" s="14"/>
      <c r="RBU897" s="14"/>
      <c r="RBV897" s="14"/>
      <c r="RBW897" s="14"/>
      <c r="RBX897" s="14"/>
      <c r="RBY897" s="14"/>
      <c r="RBZ897" s="14"/>
      <c r="RCA897" s="14"/>
      <c r="RCB897" s="14"/>
      <c r="RCC897" s="14"/>
      <c r="RCD897" s="14"/>
      <c r="RCE897" s="14"/>
      <c r="RCF897" s="14"/>
      <c r="RCG897" s="14"/>
      <c r="RCH897" s="14"/>
      <c r="RCI897" s="14"/>
      <c r="RCJ897" s="14"/>
      <c r="RCK897" s="14"/>
      <c r="RCL897" s="14"/>
      <c r="RCM897" s="14"/>
      <c r="RCN897" s="14"/>
      <c r="RCO897" s="14"/>
      <c r="RCP897" s="14"/>
      <c r="RCQ897" s="14"/>
      <c r="RCR897" s="14"/>
      <c r="RCS897" s="14"/>
      <c r="RCT897" s="14"/>
      <c r="RCU897" s="14"/>
      <c r="RCV897" s="14"/>
      <c r="RCW897" s="14"/>
      <c r="RCX897" s="14"/>
      <c r="RCY897" s="14"/>
      <c r="RCZ897" s="14"/>
      <c r="RDA897" s="14"/>
      <c r="RDB897" s="14"/>
      <c r="RDC897" s="14"/>
      <c r="RDD897" s="14"/>
      <c r="RDE897" s="14"/>
      <c r="RDF897" s="14"/>
      <c r="RDG897" s="14"/>
      <c r="RDH897" s="14"/>
      <c r="RDI897" s="14"/>
      <c r="RDJ897" s="14"/>
      <c r="RDK897" s="14"/>
      <c r="RDL897" s="14"/>
      <c r="RDM897" s="14"/>
      <c r="RDN897" s="14"/>
      <c r="RDO897" s="14"/>
      <c r="RDP897" s="14"/>
      <c r="RDQ897" s="14"/>
      <c r="RDR897" s="14"/>
      <c r="RDS897" s="14"/>
      <c r="RDT897" s="14"/>
      <c r="RDU897" s="14"/>
      <c r="RDV897" s="14"/>
      <c r="RDW897" s="14"/>
      <c r="RDX897" s="14"/>
      <c r="RDY897" s="14"/>
      <c r="RDZ897" s="14"/>
      <c r="REA897" s="14"/>
      <c r="REB897" s="14"/>
      <c r="REC897" s="14"/>
      <c r="RED897" s="14"/>
      <c r="REE897" s="14"/>
      <c r="REF897" s="14"/>
      <c r="REG897" s="14"/>
      <c r="REH897" s="14"/>
      <c r="REI897" s="14"/>
      <c r="REJ897" s="14"/>
      <c r="REK897" s="14"/>
      <c r="REL897" s="14"/>
      <c r="REM897" s="14"/>
      <c r="REN897" s="14"/>
      <c r="REO897" s="14"/>
      <c r="REP897" s="14"/>
      <c r="REQ897" s="14"/>
      <c r="RER897" s="14"/>
      <c r="RES897" s="14"/>
      <c r="RET897" s="14"/>
      <c r="REU897" s="14"/>
      <c r="REV897" s="14"/>
      <c r="REW897" s="14"/>
      <c r="REX897" s="14"/>
      <c r="REY897" s="14"/>
      <c r="REZ897" s="14"/>
      <c r="RFA897" s="14"/>
      <c r="RFB897" s="14"/>
      <c r="RFC897" s="14"/>
      <c r="RFD897" s="14"/>
      <c r="RFE897" s="14"/>
      <c r="RFF897" s="14"/>
      <c r="RFG897" s="14"/>
      <c r="RFH897" s="14"/>
      <c r="RFI897" s="14"/>
      <c r="RFJ897" s="14"/>
      <c r="RFK897" s="14"/>
      <c r="RFL897" s="14"/>
      <c r="RFM897" s="14"/>
      <c r="RFN897" s="14"/>
      <c r="RFO897" s="14"/>
      <c r="RFP897" s="14"/>
      <c r="RFQ897" s="14"/>
      <c r="RFR897" s="14"/>
      <c r="RFS897" s="14"/>
      <c r="RFT897" s="14"/>
      <c r="RFU897" s="14"/>
      <c r="RFV897" s="14"/>
      <c r="RFW897" s="14"/>
      <c r="RFX897" s="14"/>
      <c r="RFY897" s="14"/>
      <c r="RFZ897" s="14"/>
      <c r="RGA897" s="14"/>
      <c r="RGB897" s="14"/>
      <c r="RGC897" s="14"/>
      <c r="RGD897" s="14"/>
      <c r="RGE897" s="14"/>
      <c r="RGF897" s="14"/>
      <c r="RGG897" s="14"/>
      <c r="RGH897" s="14"/>
      <c r="RGI897" s="14"/>
      <c r="RGJ897" s="14"/>
      <c r="RGK897" s="14"/>
      <c r="RGL897" s="14"/>
      <c r="RGM897" s="14"/>
      <c r="RGN897" s="14"/>
      <c r="RGO897" s="14"/>
      <c r="RGP897" s="14"/>
      <c r="RGQ897" s="14"/>
      <c r="RGR897" s="14"/>
      <c r="RGS897" s="14"/>
      <c r="RGT897" s="14"/>
      <c r="RGU897" s="14"/>
      <c r="RGV897" s="14"/>
      <c r="RGW897" s="14"/>
      <c r="RGX897" s="14"/>
      <c r="RGY897" s="14"/>
      <c r="RGZ897" s="14"/>
      <c r="RHA897" s="14"/>
      <c r="RHB897" s="14"/>
      <c r="RHC897" s="14"/>
      <c r="RHD897" s="14"/>
      <c r="RHE897" s="14"/>
      <c r="RHF897" s="14"/>
      <c r="RHG897" s="14"/>
      <c r="RHH897" s="14"/>
      <c r="RHI897" s="14"/>
      <c r="RHJ897" s="14"/>
      <c r="RHK897" s="14"/>
      <c r="RHL897" s="14"/>
      <c r="RHM897" s="14"/>
      <c r="RHN897" s="14"/>
      <c r="RHO897" s="14"/>
      <c r="RHP897" s="14"/>
      <c r="RHQ897" s="14"/>
      <c r="RHR897" s="14"/>
      <c r="RHS897" s="14"/>
      <c r="RHT897" s="14"/>
      <c r="RHU897" s="14"/>
      <c r="RHV897" s="14"/>
      <c r="RHW897" s="14"/>
      <c r="RHX897" s="14"/>
      <c r="RHY897" s="14"/>
      <c r="RHZ897" s="14"/>
      <c r="RIA897" s="14"/>
      <c r="RIB897" s="14"/>
      <c r="RIC897" s="14"/>
      <c r="RID897" s="14"/>
      <c r="RIE897" s="14"/>
      <c r="RIF897" s="14"/>
      <c r="RIG897" s="14"/>
      <c r="RIH897" s="14"/>
      <c r="RII897" s="14"/>
      <c r="RIJ897" s="14"/>
      <c r="RIK897" s="14"/>
      <c r="RIL897" s="14"/>
      <c r="RIM897" s="14"/>
      <c r="RIN897" s="14"/>
      <c r="RIO897" s="14"/>
      <c r="RIP897" s="14"/>
      <c r="RIQ897" s="14"/>
      <c r="RIR897" s="14"/>
      <c r="RIS897" s="14"/>
      <c r="RIT897" s="14"/>
      <c r="RIU897" s="14"/>
      <c r="RIV897" s="14"/>
      <c r="RIW897" s="14"/>
      <c r="RIX897" s="14"/>
      <c r="RIY897" s="14"/>
      <c r="RIZ897" s="14"/>
      <c r="RJA897" s="14"/>
      <c r="RJB897" s="14"/>
      <c r="RJC897" s="14"/>
      <c r="RJD897" s="14"/>
      <c r="RJE897" s="14"/>
      <c r="RJF897" s="14"/>
      <c r="RJG897" s="14"/>
      <c r="RJH897" s="14"/>
      <c r="RJI897" s="14"/>
      <c r="RJJ897" s="14"/>
      <c r="RJK897" s="14"/>
      <c r="RJL897" s="14"/>
      <c r="RJM897" s="14"/>
      <c r="RJN897" s="14"/>
      <c r="RJO897" s="14"/>
      <c r="RJP897" s="14"/>
      <c r="RJQ897" s="14"/>
      <c r="RJR897" s="14"/>
      <c r="RJS897" s="14"/>
      <c r="RJT897" s="14"/>
      <c r="RJU897" s="14"/>
      <c r="RJV897" s="14"/>
      <c r="RJW897" s="14"/>
      <c r="RJX897" s="14"/>
      <c r="RJY897" s="14"/>
      <c r="RJZ897" s="14"/>
      <c r="RKA897" s="14"/>
      <c r="RKB897" s="14"/>
      <c r="RKC897" s="14"/>
      <c r="RKD897" s="14"/>
      <c r="RKE897" s="14"/>
      <c r="RKF897" s="14"/>
      <c r="RKG897" s="14"/>
      <c r="RKH897" s="14"/>
      <c r="RKI897" s="14"/>
      <c r="RKJ897" s="14"/>
      <c r="RKK897" s="14"/>
      <c r="RKL897" s="14"/>
      <c r="RKM897" s="14"/>
      <c r="RKN897" s="14"/>
      <c r="RKO897" s="14"/>
      <c r="RKP897" s="14"/>
      <c r="RKQ897" s="14"/>
      <c r="RKR897" s="14"/>
      <c r="RKS897" s="14"/>
      <c r="RKT897" s="14"/>
      <c r="RKU897" s="14"/>
      <c r="RKV897" s="14"/>
      <c r="RKW897" s="14"/>
      <c r="RKX897" s="14"/>
      <c r="RKY897" s="14"/>
      <c r="RKZ897" s="14"/>
      <c r="RLA897" s="14"/>
      <c r="RLB897" s="14"/>
      <c r="RLC897" s="14"/>
      <c r="RLD897" s="14"/>
      <c r="RLE897" s="14"/>
      <c r="RLF897" s="14"/>
      <c r="RLG897" s="14"/>
      <c r="RLH897" s="14"/>
      <c r="RLI897" s="14"/>
      <c r="RLJ897" s="14"/>
      <c r="RLK897" s="14"/>
      <c r="RLL897" s="14"/>
      <c r="RLM897" s="14"/>
      <c r="RLN897" s="14"/>
      <c r="RLO897" s="14"/>
      <c r="RLP897" s="14"/>
      <c r="RLQ897" s="14"/>
      <c r="RLR897" s="14"/>
      <c r="RLS897" s="14"/>
      <c r="RLT897" s="14"/>
      <c r="RLU897" s="14"/>
      <c r="RLV897" s="14"/>
      <c r="RLW897" s="14"/>
      <c r="RLX897" s="14"/>
      <c r="RLY897" s="14"/>
      <c r="RLZ897" s="14"/>
      <c r="RMA897" s="14"/>
      <c r="RMB897" s="14"/>
      <c r="RMC897" s="14"/>
      <c r="RMD897" s="14"/>
      <c r="RME897" s="14"/>
      <c r="RMF897" s="14"/>
      <c r="RMG897" s="14"/>
      <c r="RMH897" s="14"/>
      <c r="RMI897" s="14"/>
      <c r="RMJ897" s="14"/>
      <c r="RMK897" s="14"/>
      <c r="RML897" s="14"/>
      <c r="RMM897" s="14"/>
      <c r="RMN897" s="14"/>
      <c r="RMO897" s="14"/>
      <c r="RMP897" s="14"/>
      <c r="RMQ897" s="14"/>
      <c r="RMR897" s="14"/>
      <c r="RMS897" s="14"/>
      <c r="RMT897" s="14"/>
      <c r="RMU897" s="14"/>
      <c r="RMV897" s="14"/>
      <c r="RMW897" s="14"/>
      <c r="RMX897" s="14"/>
      <c r="RMY897" s="14"/>
      <c r="RMZ897" s="14"/>
      <c r="RNA897" s="14"/>
      <c r="RNB897" s="14"/>
      <c r="RNC897" s="14"/>
      <c r="RND897" s="14"/>
      <c r="RNE897" s="14"/>
      <c r="RNF897" s="14"/>
      <c r="RNG897" s="14"/>
      <c r="RNH897" s="14"/>
      <c r="RNI897" s="14"/>
      <c r="RNJ897" s="14"/>
      <c r="RNK897" s="14"/>
      <c r="RNL897" s="14"/>
      <c r="RNM897" s="14"/>
      <c r="RNN897" s="14"/>
      <c r="RNO897" s="14"/>
      <c r="RNP897" s="14"/>
      <c r="RNQ897" s="14"/>
      <c r="RNR897" s="14"/>
      <c r="RNS897" s="14"/>
      <c r="RNT897" s="14"/>
      <c r="RNU897" s="14"/>
      <c r="RNV897" s="14"/>
      <c r="RNW897" s="14"/>
      <c r="RNX897" s="14"/>
      <c r="RNY897" s="14"/>
      <c r="RNZ897" s="14"/>
      <c r="ROA897" s="14"/>
      <c r="ROB897" s="14"/>
      <c r="ROC897" s="14"/>
      <c r="ROD897" s="14"/>
      <c r="ROE897" s="14"/>
      <c r="ROF897" s="14"/>
      <c r="ROG897" s="14"/>
      <c r="ROH897" s="14"/>
      <c r="ROI897" s="14"/>
      <c r="ROJ897" s="14"/>
      <c r="ROK897" s="14"/>
      <c r="ROL897" s="14"/>
      <c r="ROM897" s="14"/>
      <c r="RON897" s="14"/>
      <c r="ROO897" s="14"/>
      <c r="ROP897" s="14"/>
      <c r="ROQ897" s="14"/>
      <c r="ROR897" s="14"/>
      <c r="ROS897" s="14"/>
      <c r="ROT897" s="14"/>
      <c r="ROU897" s="14"/>
      <c r="ROV897" s="14"/>
      <c r="ROW897" s="14"/>
      <c r="ROX897" s="14"/>
      <c r="ROY897" s="14"/>
      <c r="ROZ897" s="14"/>
      <c r="RPA897" s="14"/>
      <c r="RPB897" s="14"/>
      <c r="RPC897" s="14"/>
      <c r="RPD897" s="14"/>
      <c r="RPE897" s="14"/>
      <c r="RPF897" s="14"/>
      <c r="RPG897" s="14"/>
      <c r="RPH897" s="14"/>
      <c r="RPI897" s="14"/>
      <c r="RPJ897" s="14"/>
      <c r="RPK897" s="14"/>
      <c r="RPL897" s="14"/>
      <c r="RPM897" s="14"/>
      <c r="RPN897" s="14"/>
      <c r="RPO897" s="14"/>
      <c r="RPP897" s="14"/>
      <c r="RPQ897" s="14"/>
      <c r="RPR897" s="14"/>
      <c r="RPS897" s="14"/>
      <c r="RPT897" s="14"/>
      <c r="RPU897" s="14"/>
      <c r="RPV897" s="14"/>
      <c r="RPW897" s="14"/>
      <c r="RPX897" s="14"/>
      <c r="RPY897" s="14"/>
      <c r="RPZ897" s="14"/>
      <c r="RQA897" s="14"/>
      <c r="RQB897" s="14"/>
      <c r="RQC897" s="14"/>
      <c r="RQD897" s="14"/>
      <c r="RQE897" s="14"/>
      <c r="RQF897" s="14"/>
      <c r="RQG897" s="14"/>
      <c r="RQH897" s="14"/>
      <c r="RQI897" s="14"/>
      <c r="RQJ897" s="14"/>
      <c r="RQK897" s="14"/>
      <c r="RQL897" s="14"/>
      <c r="RQM897" s="14"/>
      <c r="RQN897" s="14"/>
      <c r="RQO897" s="14"/>
      <c r="RQP897" s="14"/>
      <c r="RQQ897" s="14"/>
      <c r="RQR897" s="14"/>
      <c r="RQS897" s="14"/>
      <c r="RQT897" s="14"/>
      <c r="RQU897" s="14"/>
      <c r="RQV897" s="14"/>
      <c r="RQW897" s="14"/>
      <c r="RQX897" s="14"/>
      <c r="RQY897" s="14"/>
      <c r="RQZ897" s="14"/>
      <c r="RRA897" s="14"/>
      <c r="RRB897" s="14"/>
      <c r="RRC897" s="14"/>
      <c r="RRD897" s="14"/>
      <c r="RRE897" s="14"/>
      <c r="RRF897" s="14"/>
      <c r="RRG897" s="14"/>
      <c r="RRH897" s="14"/>
      <c r="RRI897" s="14"/>
      <c r="RRJ897" s="14"/>
      <c r="RRK897" s="14"/>
      <c r="RRL897" s="14"/>
      <c r="RRM897" s="14"/>
      <c r="RRN897" s="14"/>
      <c r="RRO897" s="14"/>
      <c r="RRP897" s="14"/>
      <c r="RRQ897" s="14"/>
      <c r="RRR897" s="14"/>
      <c r="RRS897" s="14"/>
      <c r="RRT897" s="14"/>
      <c r="RRU897" s="14"/>
      <c r="RRV897" s="14"/>
      <c r="RRW897" s="14"/>
      <c r="RRX897" s="14"/>
      <c r="RRY897" s="14"/>
      <c r="RRZ897" s="14"/>
      <c r="RSA897" s="14"/>
      <c r="RSB897" s="14"/>
      <c r="RSC897" s="14"/>
      <c r="RSD897" s="14"/>
      <c r="RSE897" s="14"/>
      <c r="RSF897" s="14"/>
      <c r="RSG897" s="14"/>
      <c r="RSH897" s="14"/>
      <c r="RSI897" s="14"/>
      <c r="RSJ897" s="14"/>
      <c r="RSK897" s="14"/>
      <c r="RSL897" s="14"/>
      <c r="RSM897" s="14"/>
      <c r="RSN897" s="14"/>
      <c r="RSO897" s="14"/>
      <c r="RSP897" s="14"/>
      <c r="RSQ897" s="14"/>
      <c r="RSR897" s="14"/>
      <c r="RSS897" s="14"/>
      <c r="RST897" s="14"/>
      <c r="RSU897" s="14"/>
      <c r="RSV897" s="14"/>
      <c r="RSW897" s="14"/>
      <c r="RSX897" s="14"/>
      <c r="RSY897" s="14"/>
      <c r="RSZ897" s="14"/>
      <c r="RTA897" s="14"/>
      <c r="RTB897" s="14"/>
      <c r="RTC897" s="14"/>
      <c r="RTD897" s="14"/>
      <c r="RTE897" s="14"/>
      <c r="RTF897" s="14"/>
      <c r="RTG897" s="14"/>
      <c r="RTH897" s="14"/>
      <c r="RTI897" s="14"/>
      <c r="RTJ897" s="14"/>
      <c r="RTK897" s="14"/>
      <c r="RTL897" s="14"/>
      <c r="RTM897" s="14"/>
      <c r="RTN897" s="14"/>
      <c r="RTO897" s="14"/>
      <c r="RTP897" s="14"/>
      <c r="RTQ897" s="14"/>
      <c r="RTR897" s="14"/>
      <c r="RTS897" s="14"/>
      <c r="RTT897" s="14"/>
      <c r="RTU897" s="14"/>
      <c r="RTV897" s="14"/>
      <c r="RTW897" s="14"/>
      <c r="RTX897" s="14"/>
      <c r="RTY897" s="14"/>
      <c r="RTZ897" s="14"/>
      <c r="RUA897" s="14"/>
      <c r="RUB897" s="14"/>
      <c r="RUC897" s="14"/>
      <c r="RUD897" s="14"/>
      <c r="RUE897" s="14"/>
      <c r="RUF897" s="14"/>
      <c r="RUG897" s="14"/>
      <c r="RUH897" s="14"/>
      <c r="RUI897" s="14"/>
      <c r="RUJ897" s="14"/>
      <c r="RUK897" s="14"/>
      <c r="RUL897" s="14"/>
      <c r="RUM897" s="14"/>
      <c r="RUN897" s="14"/>
      <c r="RUO897" s="14"/>
      <c r="RUP897" s="14"/>
      <c r="RUQ897" s="14"/>
      <c r="RUR897" s="14"/>
      <c r="RUS897" s="14"/>
      <c r="RUT897" s="14"/>
      <c r="RUU897" s="14"/>
      <c r="RUV897" s="14"/>
      <c r="RUW897" s="14"/>
      <c r="RUX897" s="14"/>
      <c r="RUY897" s="14"/>
      <c r="RUZ897" s="14"/>
      <c r="RVA897" s="14"/>
      <c r="RVB897" s="14"/>
      <c r="RVC897" s="14"/>
      <c r="RVD897" s="14"/>
      <c r="RVE897" s="14"/>
      <c r="RVF897" s="14"/>
      <c r="RVG897" s="14"/>
      <c r="RVH897" s="14"/>
      <c r="RVI897" s="14"/>
      <c r="RVJ897" s="14"/>
      <c r="RVK897" s="14"/>
      <c r="RVL897" s="14"/>
      <c r="RVM897" s="14"/>
      <c r="RVN897" s="14"/>
      <c r="RVO897" s="14"/>
      <c r="RVP897" s="14"/>
      <c r="RVQ897" s="14"/>
      <c r="RVR897" s="14"/>
      <c r="RVS897" s="14"/>
      <c r="RVT897" s="14"/>
      <c r="RVU897" s="14"/>
      <c r="RVV897" s="14"/>
      <c r="RVW897" s="14"/>
      <c r="RVX897" s="14"/>
      <c r="RVY897" s="14"/>
      <c r="RVZ897" s="14"/>
      <c r="RWA897" s="14"/>
      <c r="RWB897" s="14"/>
      <c r="RWC897" s="14"/>
      <c r="RWD897" s="14"/>
      <c r="RWE897" s="14"/>
      <c r="RWF897" s="14"/>
      <c r="RWG897" s="14"/>
      <c r="RWH897" s="14"/>
      <c r="RWI897" s="14"/>
      <c r="RWJ897" s="14"/>
      <c r="RWK897" s="14"/>
      <c r="RWL897" s="14"/>
      <c r="RWM897" s="14"/>
      <c r="RWN897" s="14"/>
      <c r="RWO897" s="14"/>
      <c r="RWP897" s="14"/>
      <c r="RWQ897" s="14"/>
      <c r="RWR897" s="14"/>
      <c r="RWS897" s="14"/>
      <c r="RWT897" s="14"/>
      <c r="RWU897" s="14"/>
      <c r="RWV897" s="14"/>
      <c r="RWW897" s="14"/>
      <c r="RWX897" s="14"/>
      <c r="RWY897" s="14"/>
      <c r="RWZ897" s="14"/>
      <c r="RXA897" s="14"/>
      <c r="RXB897" s="14"/>
      <c r="RXC897" s="14"/>
      <c r="RXD897" s="14"/>
      <c r="RXE897" s="14"/>
      <c r="RXF897" s="14"/>
      <c r="RXG897" s="14"/>
      <c r="RXH897" s="14"/>
      <c r="RXI897" s="14"/>
      <c r="RXJ897" s="14"/>
      <c r="RXK897" s="14"/>
      <c r="RXL897" s="14"/>
      <c r="RXM897" s="14"/>
      <c r="RXN897" s="14"/>
      <c r="RXO897" s="14"/>
      <c r="RXP897" s="14"/>
      <c r="RXQ897" s="14"/>
      <c r="RXR897" s="14"/>
      <c r="RXS897" s="14"/>
      <c r="RXT897" s="14"/>
      <c r="RXU897" s="14"/>
      <c r="RXV897" s="14"/>
      <c r="RXW897" s="14"/>
      <c r="RXX897" s="14"/>
      <c r="RXY897" s="14"/>
      <c r="RXZ897" s="14"/>
      <c r="RYA897" s="14"/>
      <c r="RYB897" s="14"/>
      <c r="RYC897" s="14"/>
      <c r="RYD897" s="14"/>
      <c r="RYE897" s="14"/>
      <c r="RYF897" s="14"/>
      <c r="RYG897" s="14"/>
      <c r="RYH897" s="14"/>
      <c r="RYI897" s="14"/>
      <c r="RYJ897" s="14"/>
      <c r="RYK897" s="14"/>
      <c r="RYL897" s="14"/>
      <c r="RYM897" s="14"/>
      <c r="RYN897" s="14"/>
      <c r="RYO897" s="14"/>
      <c r="RYP897" s="14"/>
      <c r="RYQ897" s="14"/>
      <c r="RYR897" s="14"/>
      <c r="RYS897" s="14"/>
      <c r="RYT897" s="14"/>
      <c r="RYU897" s="14"/>
      <c r="RYV897" s="14"/>
      <c r="RYW897" s="14"/>
      <c r="RYX897" s="14"/>
      <c r="RYY897" s="14"/>
      <c r="RYZ897" s="14"/>
      <c r="RZA897" s="14"/>
      <c r="RZB897" s="14"/>
      <c r="RZC897" s="14"/>
      <c r="RZD897" s="14"/>
      <c r="RZE897" s="14"/>
      <c r="RZF897" s="14"/>
      <c r="RZG897" s="14"/>
      <c r="RZH897" s="14"/>
      <c r="RZI897" s="14"/>
      <c r="RZJ897" s="14"/>
      <c r="RZK897" s="14"/>
      <c r="RZL897" s="14"/>
      <c r="RZM897" s="14"/>
      <c r="RZN897" s="14"/>
      <c r="RZO897" s="14"/>
      <c r="RZP897" s="14"/>
      <c r="RZQ897" s="14"/>
      <c r="RZR897" s="14"/>
      <c r="RZS897" s="14"/>
      <c r="RZT897" s="14"/>
      <c r="RZU897" s="14"/>
      <c r="RZV897" s="14"/>
      <c r="RZW897" s="14"/>
      <c r="RZX897" s="14"/>
      <c r="RZY897" s="14"/>
      <c r="RZZ897" s="14"/>
      <c r="SAA897" s="14"/>
      <c r="SAB897" s="14"/>
      <c r="SAC897" s="14"/>
      <c r="SAD897" s="14"/>
      <c r="SAE897" s="14"/>
      <c r="SAF897" s="14"/>
      <c r="SAG897" s="14"/>
      <c r="SAH897" s="14"/>
      <c r="SAI897" s="14"/>
      <c r="SAJ897" s="14"/>
      <c r="SAK897" s="14"/>
      <c r="SAL897" s="14"/>
      <c r="SAM897" s="14"/>
      <c r="SAN897" s="14"/>
      <c r="SAO897" s="14"/>
      <c r="SAP897" s="14"/>
      <c r="SAQ897" s="14"/>
      <c r="SAR897" s="14"/>
      <c r="SAS897" s="14"/>
      <c r="SAT897" s="14"/>
      <c r="SAU897" s="14"/>
      <c r="SAV897" s="14"/>
      <c r="SAW897" s="14"/>
      <c r="SAX897" s="14"/>
      <c r="SAY897" s="14"/>
      <c r="SAZ897" s="14"/>
      <c r="SBA897" s="14"/>
      <c r="SBB897" s="14"/>
      <c r="SBC897" s="14"/>
      <c r="SBD897" s="14"/>
      <c r="SBE897" s="14"/>
      <c r="SBF897" s="14"/>
      <c r="SBG897" s="14"/>
      <c r="SBH897" s="14"/>
      <c r="SBI897" s="14"/>
      <c r="SBJ897" s="14"/>
      <c r="SBK897" s="14"/>
      <c r="SBL897" s="14"/>
      <c r="SBM897" s="14"/>
      <c r="SBN897" s="14"/>
      <c r="SBO897" s="14"/>
      <c r="SBP897" s="14"/>
      <c r="SBQ897" s="14"/>
      <c r="SBR897" s="14"/>
      <c r="SBS897" s="14"/>
      <c r="SBT897" s="14"/>
      <c r="SBU897" s="14"/>
      <c r="SBV897" s="14"/>
      <c r="SBW897" s="14"/>
      <c r="SBX897" s="14"/>
      <c r="SBY897" s="14"/>
      <c r="SBZ897" s="14"/>
      <c r="SCA897" s="14"/>
      <c r="SCB897" s="14"/>
      <c r="SCC897" s="14"/>
      <c r="SCD897" s="14"/>
      <c r="SCE897" s="14"/>
      <c r="SCF897" s="14"/>
      <c r="SCG897" s="14"/>
      <c r="SCH897" s="14"/>
      <c r="SCI897" s="14"/>
      <c r="SCJ897" s="14"/>
      <c r="SCK897" s="14"/>
      <c r="SCL897" s="14"/>
      <c r="SCM897" s="14"/>
      <c r="SCN897" s="14"/>
      <c r="SCO897" s="14"/>
      <c r="SCP897" s="14"/>
      <c r="SCQ897" s="14"/>
      <c r="SCR897" s="14"/>
      <c r="SCS897" s="14"/>
      <c r="SCT897" s="14"/>
      <c r="SCU897" s="14"/>
      <c r="SCV897" s="14"/>
      <c r="SCW897" s="14"/>
      <c r="SCX897" s="14"/>
      <c r="SCY897" s="14"/>
      <c r="SCZ897" s="14"/>
      <c r="SDA897" s="14"/>
      <c r="SDB897" s="14"/>
      <c r="SDC897" s="14"/>
      <c r="SDD897" s="14"/>
      <c r="SDE897" s="14"/>
      <c r="SDF897" s="14"/>
      <c r="SDG897" s="14"/>
      <c r="SDH897" s="14"/>
      <c r="SDI897" s="14"/>
      <c r="SDJ897" s="14"/>
      <c r="SDK897" s="14"/>
      <c r="SDL897" s="14"/>
      <c r="SDM897" s="14"/>
      <c r="SDN897" s="14"/>
      <c r="SDO897" s="14"/>
      <c r="SDP897" s="14"/>
      <c r="SDQ897" s="14"/>
      <c r="SDR897" s="14"/>
      <c r="SDS897" s="14"/>
      <c r="SDT897" s="14"/>
      <c r="SDU897" s="14"/>
      <c r="SDV897" s="14"/>
      <c r="SDW897" s="14"/>
      <c r="SDX897" s="14"/>
      <c r="SDY897" s="14"/>
      <c r="SDZ897" s="14"/>
      <c r="SEA897" s="14"/>
      <c r="SEB897" s="14"/>
      <c r="SEC897" s="14"/>
      <c r="SED897" s="14"/>
      <c r="SEE897" s="14"/>
      <c r="SEF897" s="14"/>
      <c r="SEG897" s="14"/>
      <c r="SEH897" s="14"/>
      <c r="SEI897" s="14"/>
      <c r="SEJ897" s="14"/>
      <c r="SEK897" s="14"/>
      <c r="SEL897" s="14"/>
      <c r="SEM897" s="14"/>
      <c r="SEN897" s="14"/>
      <c r="SEO897" s="14"/>
      <c r="SEP897" s="14"/>
      <c r="SEQ897" s="14"/>
      <c r="SER897" s="14"/>
      <c r="SES897" s="14"/>
      <c r="SET897" s="14"/>
      <c r="SEU897" s="14"/>
      <c r="SEV897" s="14"/>
      <c r="SEW897" s="14"/>
      <c r="SEX897" s="14"/>
      <c r="SEY897" s="14"/>
      <c r="SEZ897" s="14"/>
      <c r="SFA897" s="14"/>
      <c r="SFB897" s="14"/>
      <c r="SFC897" s="14"/>
      <c r="SFD897" s="14"/>
      <c r="SFE897" s="14"/>
      <c r="SFF897" s="14"/>
      <c r="SFG897" s="14"/>
      <c r="SFH897" s="14"/>
      <c r="SFI897" s="14"/>
      <c r="SFJ897" s="14"/>
      <c r="SFK897" s="14"/>
      <c r="SFL897" s="14"/>
      <c r="SFM897" s="14"/>
      <c r="SFN897" s="14"/>
      <c r="SFO897" s="14"/>
      <c r="SFP897" s="14"/>
      <c r="SFQ897" s="14"/>
      <c r="SFR897" s="14"/>
      <c r="SFS897" s="14"/>
      <c r="SFT897" s="14"/>
      <c r="SFU897" s="14"/>
      <c r="SFV897" s="14"/>
      <c r="SFW897" s="14"/>
      <c r="SFX897" s="14"/>
      <c r="SFY897" s="14"/>
      <c r="SFZ897" s="14"/>
      <c r="SGA897" s="14"/>
      <c r="SGB897" s="14"/>
      <c r="SGC897" s="14"/>
      <c r="SGD897" s="14"/>
      <c r="SGE897" s="14"/>
      <c r="SGF897" s="14"/>
      <c r="SGG897" s="14"/>
      <c r="SGH897" s="14"/>
      <c r="SGI897" s="14"/>
      <c r="SGJ897" s="14"/>
      <c r="SGK897" s="14"/>
      <c r="SGL897" s="14"/>
      <c r="SGM897" s="14"/>
      <c r="SGN897" s="14"/>
      <c r="SGO897" s="14"/>
      <c r="SGP897" s="14"/>
      <c r="SGQ897" s="14"/>
      <c r="SGR897" s="14"/>
      <c r="SGS897" s="14"/>
      <c r="SGT897" s="14"/>
      <c r="SGU897" s="14"/>
      <c r="SGV897" s="14"/>
      <c r="SGW897" s="14"/>
      <c r="SGX897" s="14"/>
      <c r="SGY897" s="14"/>
      <c r="SGZ897" s="14"/>
      <c r="SHA897" s="14"/>
      <c r="SHB897" s="14"/>
      <c r="SHC897" s="14"/>
      <c r="SHD897" s="14"/>
      <c r="SHE897" s="14"/>
      <c r="SHF897" s="14"/>
      <c r="SHG897" s="14"/>
      <c r="SHH897" s="14"/>
      <c r="SHI897" s="14"/>
      <c r="SHJ897" s="14"/>
      <c r="SHK897" s="14"/>
      <c r="SHL897" s="14"/>
      <c r="SHM897" s="14"/>
      <c r="SHN897" s="14"/>
      <c r="SHO897" s="14"/>
      <c r="SHP897" s="14"/>
      <c r="SHQ897" s="14"/>
      <c r="SHR897" s="14"/>
      <c r="SHS897" s="14"/>
      <c r="SHT897" s="14"/>
      <c r="SHU897" s="14"/>
      <c r="SHV897" s="14"/>
      <c r="SHW897" s="14"/>
      <c r="SHX897" s="14"/>
      <c r="SHY897" s="14"/>
      <c r="SHZ897" s="14"/>
      <c r="SIA897" s="14"/>
      <c r="SIB897" s="14"/>
      <c r="SIC897" s="14"/>
      <c r="SID897" s="14"/>
      <c r="SIE897" s="14"/>
      <c r="SIF897" s="14"/>
      <c r="SIG897" s="14"/>
      <c r="SIH897" s="14"/>
      <c r="SII897" s="14"/>
      <c r="SIJ897" s="14"/>
      <c r="SIK897" s="14"/>
      <c r="SIL897" s="14"/>
      <c r="SIM897" s="14"/>
      <c r="SIN897" s="14"/>
      <c r="SIO897" s="14"/>
      <c r="SIP897" s="14"/>
      <c r="SIQ897" s="14"/>
      <c r="SIR897" s="14"/>
      <c r="SIS897" s="14"/>
      <c r="SIT897" s="14"/>
      <c r="SIU897" s="14"/>
      <c r="SIV897" s="14"/>
      <c r="SIW897" s="14"/>
      <c r="SIX897" s="14"/>
      <c r="SIY897" s="14"/>
      <c r="SIZ897" s="14"/>
      <c r="SJA897" s="14"/>
      <c r="SJB897" s="14"/>
      <c r="SJC897" s="14"/>
      <c r="SJD897" s="14"/>
      <c r="SJE897" s="14"/>
      <c r="SJF897" s="14"/>
      <c r="SJG897" s="14"/>
      <c r="SJH897" s="14"/>
      <c r="SJI897" s="14"/>
      <c r="SJJ897" s="14"/>
      <c r="SJK897" s="14"/>
      <c r="SJL897" s="14"/>
      <c r="SJM897" s="14"/>
      <c r="SJN897" s="14"/>
      <c r="SJO897" s="14"/>
      <c r="SJP897" s="14"/>
      <c r="SJQ897" s="14"/>
      <c r="SJR897" s="14"/>
      <c r="SJS897" s="14"/>
      <c r="SJT897" s="14"/>
      <c r="SJU897" s="14"/>
      <c r="SJV897" s="14"/>
      <c r="SJW897" s="14"/>
      <c r="SJX897" s="14"/>
      <c r="SJY897" s="14"/>
      <c r="SJZ897" s="14"/>
      <c r="SKA897" s="14"/>
      <c r="SKB897" s="14"/>
      <c r="SKC897" s="14"/>
      <c r="SKD897" s="14"/>
      <c r="SKE897" s="14"/>
      <c r="SKF897" s="14"/>
      <c r="SKG897" s="14"/>
      <c r="SKH897" s="14"/>
      <c r="SKI897" s="14"/>
      <c r="SKJ897" s="14"/>
      <c r="SKK897" s="14"/>
      <c r="SKL897" s="14"/>
      <c r="SKM897" s="14"/>
      <c r="SKN897" s="14"/>
      <c r="SKO897" s="14"/>
      <c r="SKP897" s="14"/>
      <c r="SKQ897" s="14"/>
      <c r="SKR897" s="14"/>
      <c r="SKS897" s="14"/>
      <c r="SKT897" s="14"/>
      <c r="SKU897" s="14"/>
      <c r="SKV897" s="14"/>
      <c r="SKW897" s="14"/>
      <c r="SKX897" s="14"/>
      <c r="SKY897" s="14"/>
      <c r="SKZ897" s="14"/>
      <c r="SLA897" s="14"/>
      <c r="SLB897" s="14"/>
      <c r="SLC897" s="14"/>
      <c r="SLD897" s="14"/>
      <c r="SLE897" s="14"/>
      <c r="SLF897" s="14"/>
      <c r="SLG897" s="14"/>
      <c r="SLH897" s="14"/>
      <c r="SLI897" s="14"/>
      <c r="SLJ897" s="14"/>
      <c r="SLK897" s="14"/>
      <c r="SLL897" s="14"/>
      <c r="SLM897" s="14"/>
      <c r="SLN897" s="14"/>
      <c r="SLO897" s="14"/>
      <c r="SLP897" s="14"/>
      <c r="SLQ897" s="14"/>
      <c r="SLR897" s="14"/>
      <c r="SLS897" s="14"/>
      <c r="SLT897" s="14"/>
      <c r="SLU897" s="14"/>
      <c r="SLV897" s="14"/>
      <c r="SLW897" s="14"/>
      <c r="SLX897" s="14"/>
      <c r="SLY897" s="14"/>
      <c r="SLZ897" s="14"/>
      <c r="SMA897" s="14"/>
      <c r="SMB897" s="14"/>
      <c r="SMC897" s="14"/>
      <c r="SMD897" s="14"/>
      <c r="SME897" s="14"/>
      <c r="SMF897" s="14"/>
      <c r="SMG897" s="14"/>
      <c r="SMH897" s="14"/>
      <c r="SMI897" s="14"/>
      <c r="SMJ897" s="14"/>
      <c r="SMK897" s="14"/>
      <c r="SML897" s="14"/>
      <c r="SMM897" s="14"/>
      <c r="SMN897" s="14"/>
      <c r="SMO897" s="14"/>
      <c r="SMP897" s="14"/>
      <c r="SMQ897" s="14"/>
      <c r="SMR897" s="14"/>
      <c r="SMS897" s="14"/>
      <c r="SMT897" s="14"/>
      <c r="SMU897" s="14"/>
      <c r="SMV897" s="14"/>
      <c r="SMW897" s="14"/>
      <c r="SMX897" s="14"/>
      <c r="SMY897" s="14"/>
      <c r="SMZ897" s="14"/>
      <c r="SNA897" s="14"/>
      <c r="SNB897" s="14"/>
      <c r="SNC897" s="14"/>
      <c r="SND897" s="14"/>
      <c r="SNE897" s="14"/>
      <c r="SNF897" s="14"/>
      <c r="SNG897" s="14"/>
      <c r="SNH897" s="14"/>
      <c r="SNI897" s="14"/>
      <c r="SNJ897" s="14"/>
      <c r="SNK897" s="14"/>
      <c r="SNL897" s="14"/>
      <c r="SNM897" s="14"/>
      <c r="SNN897" s="14"/>
      <c r="SNO897" s="14"/>
      <c r="SNP897" s="14"/>
      <c r="SNQ897" s="14"/>
      <c r="SNR897" s="14"/>
      <c r="SNS897" s="14"/>
      <c r="SNT897" s="14"/>
      <c r="SNU897" s="14"/>
      <c r="SNV897" s="14"/>
      <c r="SNW897" s="14"/>
      <c r="SNX897" s="14"/>
      <c r="SNY897" s="14"/>
      <c r="SNZ897" s="14"/>
      <c r="SOA897" s="14"/>
      <c r="SOB897" s="14"/>
      <c r="SOC897" s="14"/>
      <c r="SOD897" s="14"/>
      <c r="SOE897" s="14"/>
      <c r="SOF897" s="14"/>
      <c r="SOG897" s="14"/>
      <c r="SOH897" s="14"/>
      <c r="SOI897" s="14"/>
      <c r="SOJ897" s="14"/>
      <c r="SOK897" s="14"/>
      <c r="SOL897" s="14"/>
      <c r="SOM897" s="14"/>
      <c r="SON897" s="14"/>
      <c r="SOO897" s="14"/>
      <c r="SOP897" s="14"/>
      <c r="SOQ897" s="14"/>
      <c r="SOR897" s="14"/>
      <c r="SOS897" s="14"/>
      <c r="SOT897" s="14"/>
      <c r="SOU897" s="14"/>
      <c r="SOV897" s="14"/>
      <c r="SOW897" s="14"/>
      <c r="SOX897" s="14"/>
      <c r="SOY897" s="14"/>
      <c r="SOZ897" s="14"/>
      <c r="SPA897" s="14"/>
      <c r="SPB897" s="14"/>
      <c r="SPC897" s="14"/>
      <c r="SPD897" s="14"/>
      <c r="SPE897" s="14"/>
      <c r="SPF897" s="14"/>
      <c r="SPG897" s="14"/>
      <c r="SPH897" s="14"/>
      <c r="SPI897" s="14"/>
      <c r="SPJ897" s="14"/>
      <c r="SPK897" s="14"/>
      <c r="SPL897" s="14"/>
      <c r="SPM897" s="14"/>
      <c r="SPN897" s="14"/>
      <c r="SPO897" s="14"/>
      <c r="SPP897" s="14"/>
      <c r="SPQ897" s="14"/>
      <c r="SPR897" s="14"/>
      <c r="SPS897" s="14"/>
      <c r="SPT897" s="14"/>
      <c r="SPU897" s="14"/>
      <c r="SPV897" s="14"/>
      <c r="SPW897" s="14"/>
      <c r="SPX897" s="14"/>
      <c r="SPY897" s="14"/>
      <c r="SPZ897" s="14"/>
      <c r="SQA897" s="14"/>
      <c r="SQB897" s="14"/>
      <c r="SQC897" s="14"/>
      <c r="SQD897" s="14"/>
      <c r="SQE897" s="14"/>
      <c r="SQF897" s="14"/>
      <c r="SQG897" s="14"/>
      <c r="SQH897" s="14"/>
      <c r="SQI897" s="14"/>
      <c r="SQJ897" s="14"/>
      <c r="SQK897" s="14"/>
      <c r="SQL897" s="14"/>
      <c r="SQM897" s="14"/>
      <c r="SQN897" s="14"/>
      <c r="SQO897" s="14"/>
      <c r="SQP897" s="14"/>
      <c r="SQQ897" s="14"/>
      <c r="SQR897" s="14"/>
      <c r="SQS897" s="14"/>
      <c r="SQT897" s="14"/>
      <c r="SQU897" s="14"/>
      <c r="SQV897" s="14"/>
      <c r="SQW897" s="14"/>
      <c r="SQX897" s="14"/>
      <c r="SQY897" s="14"/>
      <c r="SQZ897" s="14"/>
      <c r="SRA897" s="14"/>
      <c r="SRB897" s="14"/>
      <c r="SRC897" s="14"/>
      <c r="SRD897" s="14"/>
      <c r="SRE897" s="14"/>
      <c r="SRF897" s="14"/>
      <c r="SRG897" s="14"/>
      <c r="SRH897" s="14"/>
      <c r="SRI897" s="14"/>
      <c r="SRJ897" s="14"/>
      <c r="SRK897" s="14"/>
      <c r="SRL897" s="14"/>
      <c r="SRM897" s="14"/>
      <c r="SRN897" s="14"/>
      <c r="SRO897" s="14"/>
      <c r="SRP897" s="14"/>
      <c r="SRQ897" s="14"/>
      <c r="SRR897" s="14"/>
      <c r="SRS897" s="14"/>
      <c r="SRT897" s="14"/>
      <c r="SRU897" s="14"/>
      <c r="SRV897" s="14"/>
      <c r="SRW897" s="14"/>
      <c r="SRX897" s="14"/>
      <c r="SRY897" s="14"/>
      <c r="SRZ897" s="14"/>
      <c r="SSA897" s="14"/>
      <c r="SSB897" s="14"/>
      <c r="SSC897" s="14"/>
      <c r="SSD897" s="14"/>
      <c r="SSE897" s="14"/>
      <c r="SSF897" s="14"/>
      <c r="SSG897" s="14"/>
      <c r="SSH897" s="14"/>
      <c r="SSI897" s="14"/>
      <c r="SSJ897" s="14"/>
      <c r="SSK897" s="14"/>
      <c r="SSL897" s="14"/>
      <c r="SSM897" s="14"/>
      <c r="SSN897" s="14"/>
      <c r="SSO897" s="14"/>
      <c r="SSP897" s="14"/>
      <c r="SSQ897" s="14"/>
      <c r="SSR897" s="14"/>
      <c r="SSS897" s="14"/>
      <c r="SST897" s="14"/>
      <c r="SSU897" s="14"/>
      <c r="SSV897" s="14"/>
      <c r="SSW897" s="14"/>
      <c r="SSX897" s="14"/>
      <c r="SSY897" s="14"/>
      <c r="SSZ897" s="14"/>
      <c r="STA897" s="14"/>
      <c r="STB897" s="14"/>
      <c r="STC897" s="14"/>
      <c r="STD897" s="14"/>
      <c r="STE897" s="14"/>
      <c r="STF897" s="14"/>
      <c r="STG897" s="14"/>
      <c r="STH897" s="14"/>
      <c r="STI897" s="14"/>
      <c r="STJ897" s="14"/>
      <c r="STK897" s="14"/>
      <c r="STL897" s="14"/>
      <c r="STM897" s="14"/>
      <c r="STN897" s="14"/>
      <c r="STO897" s="14"/>
      <c r="STP897" s="14"/>
      <c r="STQ897" s="14"/>
      <c r="STR897" s="14"/>
      <c r="STS897" s="14"/>
      <c r="STT897" s="14"/>
      <c r="STU897" s="14"/>
      <c r="STV897" s="14"/>
      <c r="STW897" s="14"/>
      <c r="STX897" s="14"/>
      <c r="STY897" s="14"/>
      <c r="STZ897" s="14"/>
      <c r="SUA897" s="14"/>
      <c r="SUB897" s="14"/>
      <c r="SUC897" s="14"/>
      <c r="SUD897" s="14"/>
      <c r="SUE897" s="14"/>
      <c r="SUF897" s="14"/>
      <c r="SUG897" s="14"/>
      <c r="SUH897" s="14"/>
      <c r="SUI897" s="14"/>
      <c r="SUJ897" s="14"/>
      <c r="SUK897" s="14"/>
      <c r="SUL897" s="14"/>
      <c r="SUM897" s="14"/>
      <c r="SUN897" s="14"/>
      <c r="SUO897" s="14"/>
      <c r="SUP897" s="14"/>
      <c r="SUQ897" s="14"/>
      <c r="SUR897" s="14"/>
      <c r="SUS897" s="14"/>
      <c r="SUT897" s="14"/>
      <c r="SUU897" s="14"/>
      <c r="SUV897" s="14"/>
      <c r="SUW897" s="14"/>
      <c r="SUX897" s="14"/>
      <c r="SUY897" s="14"/>
      <c r="SUZ897" s="14"/>
      <c r="SVA897" s="14"/>
      <c r="SVB897" s="14"/>
      <c r="SVC897" s="14"/>
      <c r="SVD897" s="14"/>
      <c r="SVE897" s="14"/>
      <c r="SVF897" s="14"/>
      <c r="SVG897" s="14"/>
      <c r="SVH897" s="14"/>
      <c r="SVI897" s="14"/>
      <c r="SVJ897" s="14"/>
      <c r="SVK897" s="14"/>
      <c r="SVL897" s="14"/>
      <c r="SVM897" s="14"/>
      <c r="SVN897" s="14"/>
      <c r="SVO897" s="14"/>
      <c r="SVP897" s="14"/>
      <c r="SVQ897" s="14"/>
      <c r="SVR897" s="14"/>
      <c r="SVS897" s="14"/>
      <c r="SVT897" s="14"/>
      <c r="SVU897" s="14"/>
      <c r="SVV897" s="14"/>
      <c r="SVW897" s="14"/>
      <c r="SVX897" s="14"/>
      <c r="SVY897" s="14"/>
      <c r="SVZ897" s="14"/>
      <c r="SWA897" s="14"/>
      <c r="SWB897" s="14"/>
      <c r="SWC897" s="14"/>
      <c r="SWD897" s="14"/>
      <c r="SWE897" s="14"/>
      <c r="SWF897" s="14"/>
      <c r="SWG897" s="14"/>
      <c r="SWH897" s="14"/>
      <c r="SWI897" s="14"/>
      <c r="SWJ897" s="14"/>
      <c r="SWK897" s="14"/>
      <c r="SWL897" s="14"/>
      <c r="SWM897" s="14"/>
      <c r="SWN897" s="14"/>
      <c r="SWO897" s="14"/>
      <c r="SWP897" s="14"/>
      <c r="SWQ897" s="14"/>
      <c r="SWR897" s="14"/>
      <c r="SWS897" s="14"/>
      <c r="SWT897" s="14"/>
      <c r="SWU897" s="14"/>
      <c r="SWV897" s="14"/>
      <c r="SWW897" s="14"/>
      <c r="SWX897" s="14"/>
      <c r="SWY897" s="14"/>
      <c r="SWZ897" s="14"/>
      <c r="SXA897" s="14"/>
      <c r="SXB897" s="14"/>
      <c r="SXC897" s="14"/>
      <c r="SXD897" s="14"/>
      <c r="SXE897" s="14"/>
      <c r="SXF897" s="14"/>
      <c r="SXG897" s="14"/>
      <c r="SXH897" s="14"/>
      <c r="SXI897" s="14"/>
      <c r="SXJ897" s="14"/>
      <c r="SXK897" s="14"/>
      <c r="SXL897" s="14"/>
      <c r="SXM897" s="14"/>
      <c r="SXN897" s="14"/>
      <c r="SXO897" s="14"/>
      <c r="SXP897" s="14"/>
      <c r="SXQ897" s="14"/>
      <c r="SXR897" s="14"/>
      <c r="SXS897" s="14"/>
      <c r="SXT897" s="14"/>
      <c r="SXU897" s="14"/>
      <c r="SXV897" s="14"/>
      <c r="SXW897" s="14"/>
      <c r="SXX897" s="14"/>
      <c r="SXY897" s="14"/>
      <c r="SXZ897" s="14"/>
      <c r="SYA897" s="14"/>
      <c r="SYB897" s="14"/>
      <c r="SYC897" s="14"/>
      <c r="SYD897" s="14"/>
      <c r="SYE897" s="14"/>
      <c r="SYF897" s="14"/>
      <c r="SYG897" s="14"/>
      <c r="SYH897" s="14"/>
      <c r="SYI897" s="14"/>
      <c r="SYJ897" s="14"/>
      <c r="SYK897" s="14"/>
      <c r="SYL897" s="14"/>
      <c r="SYM897" s="14"/>
      <c r="SYN897" s="14"/>
      <c r="SYO897" s="14"/>
      <c r="SYP897" s="14"/>
      <c r="SYQ897" s="14"/>
      <c r="SYR897" s="14"/>
      <c r="SYS897" s="14"/>
      <c r="SYT897" s="14"/>
      <c r="SYU897" s="14"/>
      <c r="SYV897" s="14"/>
      <c r="SYW897" s="14"/>
      <c r="SYX897" s="14"/>
      <c r="SYY897" s="14"/>
      <c r="SYZ897" s="14"/>
      <c r="SZA897" s="14"/>
      <c r="SZB897" s="14"/>
      <c r="SZC897" s="14"/>
      <c r="SZD897" s="14"/>
      <c r="SZE897" s="14"/>
      <c r="SZF897" s="14"/>
      <c r="SZG897" s="14"/>
      <c r="SZH897" s="14"/>
      <c r="SZI897" s="14"/>
      <c r="SZJ897" s="14"/>
      <c r="SZK897" s="14"/>
      <c r="SZL897" s="14"/>
      <c r="SZM897" s="14"/>
      <c r="SZN897" s="14"/>
      <c r="SZO897" s="14"/>
      <c r="SZP897" s="14"/>
      <c r="SZQ897" s="14"/>
      <c r="SZR897" s="14"/>
      <c r="SZS897" s="14"/>
      <c r="SZT897" s="14"/>
      <c r="SZU897" s="14"/>
      <c r="SZV897" s="14"/>
      <c r="SZW897" s="14"/>
      <c r="SZX897" s="14"/>
      <c r="SZY897" s="14"/>
      <c r="SZZ897" s="14"/>
      <c r="TAA897" s="14"/>
      <c r="TAB897" s="14"/>
      <c r="TAC897" s="14"/>
      <c r="TAD897" s="14"/>
      <c r="TAE897" s="14"/>
      <c r="TAF897" s="14"/>
      <c r="TAG897" s="14"/>
      <c r="TAH897" s="14"/>
      <c r="TAI897" s="14"/>
      <c r="TAJ897" s="14"/>
      <c r="TAK897" s="14"/>
      <c r="TAL897" s="14"/>
      <c r="TAM897" s="14"/>
      <c r="TAN897" s="14"/>
      <c r="TAO897" s="14"/>
      <c r="TAP897" s="14"/>
      <c r="TAQ897" s="14"/>
      <c r="TAR897" s="14"/>
      <c r="TAS897" s="14"/>
      <c r="TAT897" s="14"/>
      <c r="TAU897" s="14"/>
      <c r="TAV897" s="14"/>
      <c r="TAW897" s="14"/>
      <c r="TAX897" s="14"/>
      <c r="TAY897" s="14"/>
      <c r="TAZ897" s="14"/>
      <c r="TBA897" s="14"/>
      <c r="TBB897" s="14"/>
      <c r="TBC897" s="14"/>
      <c r="TBD897" s="14"/>
      <c r="TBE897" s="14"/>
      <c r="TBF897" s="14"/>
      <c r="TBG897" s="14"/>
      <c r="TBH897" s="14"/>
      <c r="TBI897" s="14"/>
      <c r="TBJ897" s="14"/>
      <c r="TBK897" s="14"/>
      <c r="TBL897" s="14"/>
      <c r="TBM897" s="14"/>
      <c r="TBN897" s="14"/>
      <c r="TBO897" s="14"/>
      <c r="TBP897" s="14"/>
      <c r="TBQ897" s="14"/>
      <c r="TBR897" s="14"/>
      <c r="TBS897" s="14"/>
      <c r="TBT897" s="14"/>
      <c r="TBU897" s="14"/>
      <c r="TBV897" s="14"/>
      <c r="TBW897" s="14"/>
      <c r="TBX897" s="14"/>
      <c r="TBY897" s="14"/>
      <c r="TBZ897" s="14"/>
      <c r="TCA897" s="14"/>
      <c r="TCB897" s="14"/>
      <c r="TCC897" s="14"/>
      <c r="TCD897" s="14"/>
      <c r="TCE897" s="14"/>
      <c r="TCF897" s="14"/>
      <c r="TCG897" s="14"/>
      <c r="TCH897" s="14"/>
      <c r="TCI897" s="14"/>
      <c r="TCJ897" s="14"/>
      <c r="TCK897" s="14"/>
      <c r="TCL897" s="14"/>
      <c r="TCM897" s="14"/>
      <c r="TCN897" s="14"/>
      <c r="TCO897" s="14"/>
      <c r="TCP897" s="14"/>
      <c r="TCQ897" s="14"/>
      <c r="TCR897" s="14"/>
      <c r="TCS897" s="14"/>
      <c r="TCT897" s="14"/>
      <c r="TCU897" s="14"/>
      <c r="TCV897" s="14"/>
      <c r="TCW897" s="14"/>
      <c r="TCX897" s="14"/>
      <c r="TCY897" s="14"/>
      <c r="TCZ897" s="14"/>
      <c r="TDA897" s="14"/>
      <c r="TDB897" s="14"/>
      <c r="TDC897" s="14"/>
      <c r="TDD897" s="14"/>
      <c r="TDE897" s="14"/>
      <c r="TDF897" s="14"/>
      <c r="TDG897" s="14"/>
      <c r="TDH897" s="14"/>
      <c r="TDI897" s="14"/>
      <c r="TDJ897" s="14"/>
      <c r="TDK897" s="14"/>
      <c r="TDL897" s="14"/>
      <c r="TDM897" s="14"/>
      <c r="TDN897" s="14"/>
      <c r="TDO897" s="14"/>
      <c r="TDP897" s="14"/>
      <c r="TDQ897" s="14"/>
      <c r="TDR897" s="14"/>
      <c r="TDS897" s="14"/>
      <c r="TDT897" s="14"/>
      <c r="TDU897" s="14"/>
      <c r="TDV897" s="14"/>
      <c r="TDW897" s="14"/>
      <c r="TDX897" s="14"/>
      <c r="TDY897" s="14"/>
      <c r="TDZ897" s="14"/>
      <c r="TEA897" s="14"/>
      <c r="TEB897" s="14"/>
      <c r="TEC897" s="14"/>
      <c r="TED897" s="14"/>
      <c r="TEE897" s="14"/>
      <c r="TEF897" s="14"/>
      <c r="TEG897" s="14"/>
      <c r="TEH897" s="14"/>
      <c r="TEI897" s="14"/>
      <c r="TEJ897" s="14"/>
      <c r="TEK897" s="14"/>
      <c r="TEL897" s="14"/>
      <c r="TEM897" s="14"/>
      <c r="TEN897" s="14"/>
      <c r="TEO897" s="14"/>
      <c r="TEP897" s="14"/>
      <c r="TEQ897" s="14"/>
      <c r="TER897" s="14"/>
      <c r="TES897" s="14"/>
      <c r="TET897" s="14"/>
      <c r="TEU897" s="14"/>
      <c r="TEV897" s="14"/>
      <c r="TEW897" s="14"/>
      <c r="TEX897" s="14"/>
      <c r="TEY897" s="14"/>
      <c r="TEZ897" s="14"/>
      <c r="TFA897" s="14"/>
      <c r="TFB897" s="14"/>
      <c r="TFC897" s="14"/>
      <c r="TFD897" s="14"/>
      <c r="TFE897" s="14"/>
      <c r="TFF897" s="14"/>
      <c r="TFG897" s="14"/>
      <c r="TFH897" s="14"/>
      <c r="TFI897" s="14"/>
      <c r="TFJ897" s="14"/>
      <c r="TFK897" s="14"/>
      <c r="TFL897" s="14"/>
      <c r="TFM897" s="14"/>
      <c r="TFN897" s="14"/>
      <c r="TFO897" s="14"/>
      <c r="TFP897" s="14"/>
      <c r="TFQ897" s="14"/>
      <c r="TFR897" s="14"/>
      <c r="TFS897" s="14"/>
      <c r="TFT897" s="14"/>
      <c r="TFU897" s="14"/>
      <c r="TFV897" s="14"/>
      <c r="TFW897" s="14"/>
      <c r="TFX897" s="14"/>
      <c r="TFY897" s="14"/>
      <c r="TFZ897" s="14"/>
      <c r="TGA897" s="14"/>
      <c r="TGB897" s="14"/>
      <c r="TGC897" s="14"/>
      <c r="TGD897" s="14"/>
      <c r="TGE897" s="14"/>
      <c r="TGF897" s="14"/>
      <c r="TGG897" s="14"/>
      <c r="TGH897" s="14"/>
      <c r="TGI897" s="14"/>
      <c r="TGJ897" s="14"/>
      <c r="TGK897" s="14"/>
      <c r="TGL897" s="14"/>
      <c r="TGM897" s="14"/>
      <c r="TGN897" s="14"/>
      <c r="TGO897" s="14"/>
      <c r="TGP897" s="14"/>
      <c r="TGQ897" s="14"/>
      <c r="TGR897" s="14"/>
      <c r="TGS897" s="14"/>
      <c r="TGT897" s="14"/>
      <c r="TGU897" s="14"/>
      <c r="TGV897" s="14"/>
      <c r="TGW897" s="14"/>
      <c r="TGX897" s="14"/>
      <c r="TGY897" s="14"/>
      <c r="TGZ897" s="14"/>
      <c r="THA897" s="14"/>
      <c r="THB897" s="14"/>
      <c r="THC897" s="14"/>
      <c r="THD897" s="14"/>
      <c r="THE897" s="14"/>
      <c r="THF897" s="14"/>
      <c r="THG897" s="14"/>
      <c r="THH897" s="14"/>
      <c r="THI897" s="14"/>
      <c r="THJ897" s="14"/>
      <c r="THK897" s="14"/>
      <c r="THL897" s="14"/>
      <c r="THM897" s="14"/>
      <c r="THN897" s="14"/>
      <c r="THO897" s="14"/>
      <c r="THP897" s="14"/>
      <c r="THQ897" s="14"/>
      <c r="THR897" s="14"/>
      <c r="THS897" s="14"/>
      <c r="THT897" s="14"/>
      <c r="THU897" s="14"/>
      <c r="THV897" s="14"/>
      <c r="THW897" s="14"/>
      <c r="THX897" s="14"/>
      <c r="THY897" s="14"/>
      <c r="THZ897" s="14"/>
      <c r="TIA897" s="14"/>
      <c r="TIB897" s="14"/>
      <c r="TIC897" s="14"/>
      <c r="TID897" s="14"/>
      <c r="TIE897" s="14"/>
      <c r="TIF897" s="14"/>
      <c r="TIG897" s="14"/>
      <c r="TIH897" s="14"/>
      <c r="TII897" s="14"/>
      <c r="TIJ897" s="14"/>
      <c r="TIK897" s="14"/>
      <c r="TIL897" s="14"/>
      <c r="TIM897" s="14"/>
      <c r="TIN897" s="14"/>
      <c r="TIO897" s="14"/>
      <c r="TIP897" s="14"/>
      <c r="TIQ897" s="14"/>
      <c r="TIR897" s="14"/>
      <c r="TIS897" s="14"/>
      <c r="TIT897" s="14"/>
      <c r="TIU897" s="14"/>
      <c r="TIV897" s="14"/>
      <c r="TIW897" s="14"/>
      <c r="TIX897" s="14"/>
      <c r="TIY897" s="14"/>
      <c r="TIZ897" s="14"/>
      <c r="TJA897" s="14"/>
      <c r="TJB897" s="14"/>
      <c r="TJC897" s="14"/>
      <c r="TJD897" s="14"/>
      <c r="TJE897" s="14"/>
      <c r="TJF897" s="14"/>
      <c r="TJG897" s="14"/>
      <c r="TJH897" s="14"/>
      <c r="TJI897" s="14"/>
      <c r="TJJ897" s="14"/>
      <c r="TJK897" s="14"/>
      <c r="TJL897" s="14"/>
      <c r="TJM897" s="14"/>
      <c r="TJN897" s="14"/>
      <c r="TJO897" s="14"/>
      <c r="TJP897" s="14"/>
      <c r="TJQ897" s="14"/>
      <c r="TJR897" s="14"/>
      <c r="TJS897" s="14"/>
      <c r="TJT897" s="14"/>
      <c r="TJU897" s="14"/>
      <c r="TJV897" s="14"/>
      <c r="TJW897" s="14"/>
      <c r="TJX897" s="14"/>
      <c r="TJY897" s="14"/>
      <c r="TJZ897" s="14"/>
      <c r="TKA897" s="14"/>
      <c r="TKB897" s="14"/>
      <c r="TKC897" s="14"/>
      <c r="TKD897" s="14"/>
      <c r="TKE897" s="14"/>
      <c r="TKF897" s="14"/>
      <c r="TKG897" s="14"/>
      <c r="TKH897" s="14"/>
      <c r="TKI897" s="14"/>
      <c r="TKJ897" s="14"/>
      <c r="TKK897" s="14"/>
      <c r="TKL897" s="14"/>
      <c r="TKM897" s="14"/>
      <c r="TKN897" s="14"/>
      <c r="TKO897" s="14"/>
      <c r="TKP897" s="14"/>
      <c r="TKQ897" s="14"/>
      <c r="TKR897" s="14"/>
      <c r="TKS897" s="14"/>
      <c r="TKT897" s="14"/>
      <c r="TKU897" s="14"/>
      <c r="TKV897" s="14"/>
      <c r="TKW897" s="14"/>
      <c r="TKX897" s="14"/>
      <c r="TKY897" s="14"/>
      <c r="TKZ897" s="14"/>
      <c r="TLA897" s="14"/>
      <c r="TLB897" s="14"/>
      <c r="TLC897" s="14"/>
      <c r="TLD897" s="14"/>
      <c r="TLE897" s="14"/>
      <c r="TLF897" s="14"/>
      <c r="TLG897" s="14"/>
      <c r="TLH897" s="14"/>
      <c r="TLI897" s="14"/>
      <c r="TLJ897" s="14"/>
      <c r="TLK897" s="14"/>
      <c r="TLL897" s="14"/>
      <c r="TLM897" s="14"/>
      <c r="TLN897" s="14"/>
      <c r="TLO897" s="14"/>
      <c r="TLP897" s="14"/>
      <c r="TLQ897" s="14"/>
      <c r="TLR897" s="14"/>
      <c r="TLS897" s="14"/>
      <c r="TLT897" s="14"/>
      <c r="TLU897" s="14"/>
      <c r="TLV897" s="14"/>
      <c r="TLW897" s="14"/>
      <c r="TLX897" s="14"/>
      <c r="TLY897" s="14"/>
      <c r="TLZ897" s="14"/>
      <c r="TMA897" s="14"/>
      <c r="TMB897" s="14"/>
      <c r="TMC897" s="14"/>
      <c r="TMD897" s="14"/>
      <c r="TME897" s="14"/>
      <c r="TMF897" s="14"/>
      <c r="TMG897" s="14"/>
      <c r="TMH897" s="14"/>
      <c r="TMI897" s="14"/>
      <c r="TMJ897" s="14"/>
      <c r="TMK897" s="14"/>
      <c r="TML897" s="14"/>
      <c r="TMM897" s="14"/>
      <c r="TMN897" s="14"/>
      <c r="TMO897" s="14"/>
      <c r="TMP897" s="14"/>
      <c r="TMQ897" s="14"/>
      <c r="TMR897" s="14"/>
      <c r="TMS897" s="14"/>
      <c r="TMT897" s="14"/>
      <c r="TMU897" s="14"/>
      <c r="TMV897" s="14"/>
      <c r="TMW897" s="14"/>
      <c r="TMX897" s="14"/>
      <c r="TMY897" s="14"/>
      <c r="TMZ897" s="14"/>
      <c r="TNA897" s="14"/>
      <c r="TNB897" s="14"/>
      <c r="TNC897" s="14"/>
      <c r="TND897" s="14"/>
      <c r="TNE897" s="14"/>
      <c r="TNF897" s="14"/>
      <c r="TNG897" s="14"/>
      <c r="TNH897" s="14"/>
      <c r="TNI897" s="14"/>
      <c r="TNJ897" s="14"/>
      <c r="TNK897" s="14"/>
      <c r="TNL897" s="14"/>
      <c r="TNM897" s="14"/>
      <c r="TNN897" s="14"/>
      <c r="TNO897" s="14"/>
      <c r="TNP897" s="14"/>
      <c r="TNQ897" s="14"/>
      <c r="TNR897" s="14"/>
      <c r="TNS897" s="14"/>
      <c r="TNT897" s="14"/>
      <c r="TNU897" s="14"/>
      <c r="TNV897" s="14"/>
      <c r="TNW897" s="14"/>
      <c r="TNX897" s="14"/>
      <c r="TNY897" s="14"/>
      <c r="TNZ897" s="14"/>
      <c r="TOA897" s="14"/>
      <c r="TOB897" s="14"/>
      <c r="TOC897" s="14"/>
      <c r="TOD897" s="14"/>
      <c r="TOE897" s="14"/>
      <c r="TOF897" s="14"/>
      <c r="TOG897" s="14"/>
      <c r="TOH897" s="14"/>
      <c r="TOI897" s="14"/>
      <c r="TOJ897" s="14"/>
      <c r="TOK897" s="14"/>
      <c r="TOL897" s="14"/>
      <c r="TOM897" s="14"/>
      <c r="TON897" s="14"/>
      <c r="TOO897" s="14"/>
      <c r="TOP897" s="14"/>
      <c r="TOQ897" s="14"/>
      <c r="TOR897" s="14"/>
      <c r="TOS897" s="14"/>
      <c r="TOT897" s="14"/>
      <c r="TOU897" s="14"/>
      <c r="TOV897" s="14"/>
      <c r="TOW897" s="14"/>
      <c r="TOX897" s="14"/>
      <c r="TOY897" s="14"/>
      <c r="TOZ897" s="14"/>
      <c r="TPA897" s="14"/>
      <c r="TPB897" s="14"/>
      <c r="TPC897" s="14"/>
      <c r="TPD897" s="14"/>
      <c r="TPE897" s="14"/>
      <c r="TPF897" s="14"/>
      <c r="TPG897" s="14"/>
      <c r="TPH897" s="14"/>
      <c r="TPI897" s="14"/>
      <c r="TPJ897" s="14"/>
      <c r="TPK897" s="14"/>
      <c r="TPL897" s="14"/>
      <c r="TPM897" s="14"/>
      <c r="TPN897" s="14"/>
      <c r="TPO897" s="14"/>
      <c r="TPP897" s="14"/>
      <c r="TPQ897" s="14"/>
      <c r="TPR897" s="14"/>
      <c r="TPS897" s="14"/>
      <c r="TPT897" s="14"/>
      <c r="TPU897" s="14"/>
      <c r="TPV897" s="14"/>
      <c r="TPW897" s="14"/>
      <c r="TPX897" s="14"/>
      <c r="TPY897" s="14"/>
      <c r="TPZ897" s="14"/>
      <c r="TQA897" s="14"/>
      <c r="TQB897" s="14"/>
      <c r="TQC897" s="14"/>
      <c r="TQD897" s="14"/>
      <c r="TQE897" s="14"/>
      <c r="TQF897" s="14"/>
      <c r="TQG897" s="14"/>
      <c r="TQH897" s="14"/>
      <c r="TQI897" s="14"/>
      <c r="TQJ897" s="14"/>
      <c r="TQK897" s="14"/>
      <c r="TQL897" s="14"/>
      <c r="TQM897" s="14"/>
      <c r="TQN897" s="14"/>
      <c r="TQO897" s="14"/>
      <c r="TQP897" s="14"/>
      <c r="TQQ897" s="14"/>
      <c r="TQR897" s="14"/>
      <c r="TQS897" s="14"/>
      <c r="TQT897" s="14"/>
      <c r="TQU897" s="14"/>
      <c r="TQV897" s="14"/>
      <c r="TQW897" s="14"/>
      <c r="TQX897" s="14"/>
      <c r="TQY897" s="14"/>
      <c r="TQZ897" s="14"/>
      <c r="TRA897" s="14"/>
      <c r="TRB897" s="14"/>
      <c r="TRC897" s="14"/>
      <c r="TRD897" s="14"/>
      <c r="TRE897" s="14"/>
      <c r="TRF897" s="14"/>
      <c r="TRG897" s="14"/>
      <c r="TRH897" s="14"/>
      <c r="TRI897" s="14"/>
      <c r="TRJ897" s="14"/>
      <c r="TRK897" s="14"/>
      <c r="TRL897" s="14"/>
      <c r="TRM897" s="14"/>
      <c r="TRN897" s="14"/>
      <c r="TRO897" s="14"/>
      <c r="TRP897" s="14"/>
      <c r="TRQ897" s="14"/>
      <c r="TRR897" s="14"/>
      <c r="TRS897" s="14"/>
      <c r="TRT897" s="14"/>
      <c r="TRU897" s="14"/>
      <c r="TRV897" s="14"/>
      <c r="TRW897" s="14"/>
      <c r="TRX897" s="14"/>
      <c r="TRY897" s="14"/>
      <c r="TRZ897" s="14"/>
      <c r="TSA897" s="14"/>
      <c r="TSB897" s="14"/>
      <c r="TSC897" s="14"/>
      <c r="TSD897" s="14"/>
      <c r="TSE897" s="14"/>
      <c r="TSF897" s="14"/>
      <c r="TSG897" s="14"/>
      <c r="TSH897" s="14"/>
      <c r="TSI897" s="14"/>
      <c r="TSJ897" s="14"/>
      <c r="TSK897" s="14"/>
      <c r="TSL897" s="14"/>
      <c r="TSM897" s="14"/>
      <c r="TSN897" s="14"/>
      <c r="TSO897" s="14"/>
      <c r="TSP897" s="14"/>
      <c r="TSQ897" s="14"/>
      <c r="TSR897" s="14"/>
      <c r="TSS897" s="14"/>
      <c r="TST897" s="14"/>
      <c r="TSU897" s="14"/>
      <c r="TSV897" s="14"/>
      <c r="TSW897" s="14"/>
      <c r="TSX897" s="14"/>
      <c r="TSY897" s="14"/>
      <c r="TSZ897" s="14"/>
      <c r="TTA897" s="14"/>
      <c r="TTB897" s="14"/>
      <c r="TTC897" s="14"/>
      <c r="TTD897" s="14"/>
      <c r="TTE897" s="14"/>
      <c r="TTF897" s="14"/>
      <c r="TTG897" s="14"/>
      <c r="TTH897" s="14"/>
      <c r="TTI897" s="14"/>
      <c r="TTJ897" s="14"/>
      <c r="TTK897" s="14"/>
      <c r="TTL897" s="14"/>
      <c r="TTM897" s="14"/>
      <c r="TTN897" s="14"/>
      <c r="TTO897" s="14"/>
      <c r="TTP897" s="14"/>
      <c r="TTQ897" s="14"/>
      <c r="TTR897" s="14"/>
      <c r="TTS897" s="14"/>
      <c r="TTT897" s="14"/>
      <c r="TTU897" s="14"/>
      <c r="TTV897" s="14"/>
      <c r="TTW897" s="14"/>
      <c r="TTX897" s="14"/>
      <c r="TTY897" s="14"/>
      <c r="TTZ897" s="14"/>
      <c r="TUA897" s="14"/>
      <c r="TUB897" s="14"/>
      <c r="TUC897" s="14"/>
      <c r="TUD897" s="14"/>
      <c r="TUE897" s="14"/>
      <c r="TUF897" s="14"/>
      <c r="TUG897" s="14"/>
      <c r="TUH897" s="14"/>
      <c r="TUI897" s="14"/>
      <c r="TUJ897" s="14"/>
      <c r="TUK897" s="14"/>
      <c r="TUL897" s="14"/>
      <c r="TUM897" s="14"/>
      <c r="TUN897" s="14"/>
      <c r="TUO897" s="14"/>
      <c r="TUP897" s="14"/>
      <c r="TUQ897" s="14"/>
      <c r="TUR897" s="14"/>
      <c r="TUS897" s="14"/>
      <c r="TUT897" s="14"/>
      <c r="TUU897" s="14"/>
      <c r="TUV897" s="14"/>
      <c r="TUW897" s="14"/>
      <c r="TUX897" s="14"/>
      <c r="TUY897" s="14"/>
      <c r="TUZ897" s="14"/>
      <c r="TVA897" s="14"/>
      <c r="TVB897" s="14"/>
      <c r="TVC897" s="14"/>
      <c r="TVD897" s="14"/>
      <c r="TVE897" s="14"/>
      <c r="TVF897" s="14"/>
      <c r="TVG897" s="14"/>
      <c r="TVH897" s="14"/>
      <c r="TVI897" s="14"/>
      <c r="TVJ897" s="14"/>
      <c r="TVK897" s="14"/>
      <c r="TVL897" s="14"/>
      <c r="TVM897" s="14"/>
      <c r="TVN897" s="14"/>
      <c r="TVO897" s="14"/>
      <c r="TVP897" s="14"/>
      <c r="TVQ897" s="14"/>
      <c r="TVR897" s="14"/>
      <c r="TVS897" s="14"/>
      <c r="TVT897" s="14"/>
      <c r="TVU897" s="14"/>
      <c r="TVV897" s="14"/>
      <c r="TVW897" s="14"/>
      <c r="TVX897" s="14"/>
      <c r="TVY897" s="14"/>
      <c r="TVZ897" s="14"/>
      <c r="TWA897" s="14"/>
      <c r="TWB897" s="14"/>
      <c r="TWC897" s="14"/>
      <c r="TWD897" s="14"/>
      <c r="TWE897" s="14"/>
      <c r="TWF897" s="14"/>
      <c r="TWG897" s="14"/>
      <c r="TWH897" s="14"/>
      <c r="TWI897" s="14"/>
      <c r="TWJ897" s="14"/>
      <c r="TWK897" s="14"/>
      <c r="TWL897" s="14"/>
      <c r="TWM897" s="14"/>
      <c r="TWN897" s="14"/>
      <c r="TWO897" s="14"/>
      <c r="TWP897" s="14"/>
      <c r="TWQ897" s="14"/>
      <c r="TWR897" s="14"/>
      <c r="TWS897" s="14"/>
      <c r="TWT897" s="14"/>
      <c r="TWU897" s="14"/>
      <c r="TWV897" s="14"/>
      <c r="TWW897" s="14"/>
      <c r="TWX897" s="14"/>
      <c r="TWY897" s="14"/>
      <c r="TWZ897" s="14"/>
      <c r="TXA897" s="14"/>
      <c r="TXB897" s="14"/>
      <c r="TXC897" s="14"/>
      <c r="TXD897" s="14"/>
      <c r="TXE897" s="14"/>
      <c r="TXF897" s="14"/>
      <c r="TXG897" s="14"/>
      <c r="TXH897" s="14"/>
      <c r="TXI897" s="14"/>
      <c r="TXJ897" s="14"/>
      <c r="TXK897" s="14"/>
      <c r="TXL897" s="14"/>
      <c r="TXM897" s="14"/>
      <c r="TXN897" s="14"/>
      <c r="TXO897" s="14"/>
      <c r="TXP897" s="14"/>
      <c r="TXQ897" s="14"/>
      <c r="TXR897" s="14"/>
      <c r="TXS897" s="14"/>
      <c r="TXT897" s="14"/>
      <c r="TXU897" s="14"/>
      <c r="TXV897" s="14"/>
      <c r="TXW897" s="14"/>
      <c r="TXX897" s="14"/>
      <c r="TXY897" s="14"/>
      <c r="TXZ897" s="14"/>
      <c r="TYA897" s="14"/>
      <c r="TYB897" s="14"/>
      <c r="TYC897" s="14"/>
      <c r="TYD897" s="14"/>
      <c r="TYE897" s="14"/>
      <c r="TYF897" s="14"/>
      <c r="TYG897" s="14"/>
      <c r="TYH897" s="14"/>
      <c r="TYI897" s="14"/>
      <c r="TYJ897" s="14"/>
      <c r="TYK897" s="14"/>
      <c r="TYL897" s="14"/>
      <c r="TYM897" s="14"/>
      <c r="TYN897" s="14"/>
      <c r="TYO897" s="14"/>
      <c r="TYP897" s="14"/>
      <c r="TYQ897" s="14"/>
      <c r="TYR897" s="14"/>
      <c r="TYS897" s="14"/>
      <c r="TYT897" s="14"/>
      <c r="TYU897" s="14"/>
      <c r="TYV897" s="14"/>
      <c r="TYW897" s="14"/>
      <c r="TYX897" s="14"/>
      <c r="TYY897" s="14"/>
      <c r="TYZ897" s="14"/>
      <c r="TZA897" s="14"/>
      <c r="TZB897" s="14"/>
      <c r="TZC897" s="14"/>
      <c r="TZD897" s="14"/>
      <c r="TZE897" s="14"/>
      <c r="TZF897" s="14"/>
      <c r="TZG897" s="14"/>
      <c r="TZH897" s="14"/>
      <c r="TZI897" s="14"/>
      <c r="TZJ897" s="14"/>
      <c r="TZK897" s="14"/>
      <c r="TZL897" s="14"/>
      <c r="TZM897" s="14"/>
      <c r="TZN897" s="14"/>
      <c r="TZO897" s="14"/>
      <c r="TZP897" s="14"/>
      <c r="TZQ897" s="14"/>
      <c r="TZR897" s="14"/>
      <c r="TZS897" s="14"/>
      <c r="TZT897" s="14"/>
      <c r="TZU897" s="14"/>
      <c r="TZV897" s="14"/>
      <c r="TZW897" s="14"/>
      <c r="TZX897" s="14"/>
      <c r="TZY897" s="14"/>
      <c r="TZZ897" s="14"/>
      <c r="UAA897" s="14"/>
      <c r="UAB897" s="14"/>
      <c r="UAC897" s="14"/>
      <c r="UAD897" s="14"/>
      <c r="UAE897" s="14"/>
      <c r="UAF897" s="14"/>
      <c r="UAG897" s="14"/>
      <c r="UAH897" s="14"/>
      <c r="UAI897" s="14"/>
      <c r="UAJ897" s="14"/>
      <c r="UAK897" s="14"/>
      <c r="UAL897" s="14"/>
      <c r="UAM897" s="14"/>
      <c r="UAN897" s="14"/>
      <c r="UAO897" s="14"/>
      <c r="UAP897" s="14"/>
      <c r="UAQ897" s="14"/>
      <c r="UAR897" s="14"/>
      <c r="UAS897" s="14"/>
      <c r="UAT897" s="14"/>
      <c r="UAU897" s="14"/>
      <c r="UAV897" s="14"/>
      <c r="UAW897" s="14"/>
      <c r="UAX897" s="14"/>
      <c r="UAY897" s="14"/>
      <c r="UAZ897" s="14"/>
      <c r="UBA897" s="14"/>
      <c r="UBB897" s="14"/>
      <c r="UBC897" s="14"/>
      <c r="UBD897" s="14"/>
      <c r="UBE897" s="14"/>
      <c r="UBF897" s="14"/>
      <c r="UBG897" s="14"/>
      <c r="UBH897" s="14"/>
      <c r="UBI897" s="14"/>
      <c r="UBJ897" s="14"/>
      <c r="UBK897" s="14"/>
      <c r="UBL897" s="14"/>
      <c r="UBM897" s="14"/>
      <c r="UBN897" s="14"/>
      <c r="UBO897" s="14"/>
      <c r="UBP897" s="14"/>
      <c r="UBQ897" s="14"/>
      <c r="UBR897" s="14"/>
      <c r="UBS897" s="14"/>
      <c r="UBT897" s="14"/>
      <c r="UBU897" s="14"/>
      <c r="UBV897" s="14"/>
      <c r="UBW897" s="14"/>
      <c r="UBX897" s="14"/>
      <c r="UBY897" s="14"/>
      <c r="UBZ897" s="14"/>
      <c r="UCA897" s="14"/>
      <c r="UCB897" s="14"/>
      <c r="UCC897" s="14"/>
      <c r="UCD897" s="14"/>
      <c r="UCE897" s="14"/>
      <c r="UCF897" s="14"/>
      <c r="UCG897" s="14"/>
      <c r="UCH897" s="14"/>
      <c r="UCI897" s="14"/>
      <c r="UCJ897" s="14"/>
      <c r="UCK897" s="14"/>
      <c r="UCL897" s="14"/>
      <c r="UCM897" s="14"/>
      <c r="UCN897" s="14"/>
      <c r="UCO897" s="14"/>
      <c r="UCP897" s="14"/>
      <c r="UCQ897" s="14"/>
      <c r="UCR897" s="14"/>
      <c r="UCS897" s="14"/>
      <c r="UCT897" s="14"/>
      <c r="UCU897" s="14"/>
      <c r="UCV897" s="14"/>
      <c r="UCW897" s="14"/>
      <c r="UCX897" s="14"/>
      <c r="UCY897" s="14"/>
      <c r="UCZ897" s="14"/>
      <c r="UDA897" s="14"/>
      <c r="UDB897" s="14"/>
      <c r="UDC897" s="14"/>
      <c r="UDD897" s="14"/>
      <c r="UDE897" s="14"/>
      <c r="UDF897" s="14"/>
      <c r="UDG897" s="14"/>
      <c r="UDH897" s="14"/>
      <c r="UDI897" s="14"/>
      <c r="UDJ897" s="14"/>
      <c r="UDK897" s="14"/>
      <c r="UDL897" s="14"/>
      <c r="UDM897" s="14"/>
      <c r="UDN897" s="14"/>
      <c r="UDO897" s="14"/>
      <c r="UDP897" s="14"/>
      <c r="UDQ897" s="14"/>
      <c r="UDR897" s="14"/>
      <c r="UDS897" s="14"/>
      <c r="UDT897" s="14"/>
      <c r="UDU897" s="14"/>
      <c r="UDV897" s="14"/>
      <c r="UDW897" s="14"/>
      <c r="UDX897" s="14"/>
      <c r="UDY897" s="14"/>
      <c r="UDZ897" s="14"/>
      <c r="UEA897" s="14"/>
      <c r="UEB897" s="14"/>
      <c r="UEC897" s="14"/>
      <c r="UED897" s="14"/>
      <c r="UEE897" s="14"/>
      <c r="UEF897" s="14"/>
      <c r="UEG897" s="14"/>
      <c r="UEH897" s="14"/>
      <c r="UEI897" s="14"/>
      <c r="UEJ897" s="14"/>
      <c r="UEK897" s="14"/>
      <c r="UEL897" s="14"/>
      <c r="UEM897" s="14"/>
      <c r="UEN897" s="14"/>
      <c r="UEO897" s="14"/>
      <c r="UEP897" s="14"/>
      <c r="UEQ897" s="14"/>
      <c r="UER897" s="14"/>
      <c r="UES897" s="14"/>
      <c r="UET897" s="14"/>
      <c r="UEU897" s="14"/>
      <c r="UEV897" s="14"/>
      <c r="UEW897" s="14"/>
      <c r="UEX897" s="14"/>
      <c r="UEY897" s="14"/>
      <c r="UEZ897" s="14"/>
      <c r="UFA897" s="14"/>
      <c r="UFB897" s="14"/>
      <c r="UFC897" s="14"/>
      <c r="UFD897" s="14"/>
      <c r="UFE897" s="14"/>
      <c r="UFF897" s="14"/>
      <c r="UFG897" s="14"/>
      <c r="UFH897" s="14"/>
      <c r="UFI897" s="14"/>
      <c r="UFJ897" s="14"/>
      <c r="UFK897" s="14"/>
      <c r="UFL897" s="14"/>
      <c r="UFM897" s="14"/>
      <c r="UFN897" s="14"/>
      <c r="UFO897" s="14"/>
      <c r="UFP897" s="14"/>
      <c r="UFQ897" s="14"/>
      <c r="UFR897" s="14"/>
      <c r="UFS897" s="14"/>
      <c r="UFT897" s="14"/>
      <c r="UFU897" s="14"/>
      <c r="UFV897" s="14"/>
      <c r="UFW897" s="14"/>
      <c r="UFX897" s="14"/>
      <c r="UFY897" s="14"/>
      <c r="UFZ897" s="14"/>
      <c r="UGA897" s="14"/>
      <c r="UGB897" s="14"/>
      <c r="UGC897" s="14"/>
      <c r="UGD897" s="14"/>
      <c r="UGE897" s="14"/>
      <c r="UGF897" s="14"/>
      <c r="UGG897" s="14"/>
      <c r="UGH897" s="14"/>
      <c r="UGI897" s="14"/>
      <c r="UGJ897" s="14"/>
      <c r="UGK897" s="14"/>
      <c r="UGL897" s="14"/>
      <c r="UGM897" s="14"/>
      <c r="UGN897" s="14"/>
      <c r="UGO897" s="14"/>
      <c r="UGP897" s="14"/>
      <c r="UGQ897" s="14"/>
      <c r="UGR897" s="14"/>
      <c r="UGS897" s="14"/>
      <c r="UGT897" s="14"/>
      <c r="UGU897" s="14"/>
      <c r="UGV897" s="14"/>
      <c r="UGW897" s="14"/>
      <c r="UGX897" s="14"/>
      <c r="UGY897" s="14"/>
      <c r="UGZ897" s="14"/>
      <c r="UHA897" s="14"/>
      <c r="UHB897" s="14"/>
      <c r="UHC897" s="14"/>
      <c r="UHD897" s="14"/>
      <c r="UHE897" s="14"/>
      <c r="UHF897" s="14"/>
      <c r="UHG897" s="14"/>
      <c r="UHH897" s="14"/>
      <c r="UHI897" s="14"/>
      <c r="UHJ897" s="14"/>
      <c r="UHK897" s="14"/>
      <c r="UHL897" s="14"/>
      <c r="UHM897" s="14"/>
      <c r="UHN897" s="14"/>
      <c r="UHO897" s="14"/>
      <c r="UHP897" s="14"/>
      <c r="UHQ897" s="14"/>
      <c r="UHR897" s="14"/>
      <c r="UHS897" s="14"/>
      <c r="UHT897" s="14"/>
      <c r="UHU897" s="14"/>
      <c r="UHV897" s="14"/>
      <c r="UHW897" s="14"/>
      <c r="UHX897" s="14"/>
      <c r="UHY897" s="14"/>
      <c r="UHZ897" s="14"/>
      <c r="UIA897" s="14"/>
      <c r="UIB897" s="14"/>
      <c r="UIC897" s="14"/>
      <c r="UID897" s="14"/>
      <c r="UIE897" s="14"/>
      <c r="UIF897" s="14"/>
      <c r="UIG897" s="14"/>
      <c r="UIH897" s="14"/>
      <c r="UII897" s="14"/>
      <c r="UIJ897" s="14"/>
      <c r="UIK897" s="14"/>
      <c r="UIL897" s="14"/>
      <c r="UIM897" s="14"/>
      <c r="UIN897" s="14"/>
      <c r="UIO897" s="14"/>
      <c r="UIP897" s="14"/>
      <c r="UIQ897" s="14"/>
      <c r="UIR897" s="14"/>
      <c r="UIS897" s="14"/>
      <c r="UIT897" s="14"/>
      <c r="UIU897" s="14"/>
      <c r="UIV897" s="14"/>
      <c r="UIW897" s="14"/>
      <c r="UIX897" s="14"/>
      <c r="UIY897" s="14"/>
      <c r="UIZ897" s="14"/>
      <c r="UJA897" s="14"/>
      <c r="UJB897" s="14"/>
      <c r="UJC897" s="14"/>
      <c r="UJD897" s="14"/>
      <c r="UJE897" s="14"/>
      <c r="UJF897" s="14"/>
      <c r="UJG897" s="14"/>
      <c r="UJH897" s="14"/>
      <c r="UJI897" s="14"/>
      <c r="UJJ897" s="14"/>
      <c r="UJK897" s="14"/>
      <c r="UJL897" s="14"/>
      <c r="UJM897" s="14"/>
      <c r="UJN897" s="14"/>
      <c r="UJO897" s="14"/>
      <c r="UJP897" s="14"/>
      <c r="UJQ897" s="14"/>
      <c r="UJR897" s="14"/>
      <c r="UJS897" s="14"/>
      <c r="UJT897" s="14"/>
      <c r="UJU897" s="14"/>
      <c r="UJV897" s="14"/>
      <c r="UJW897" s="14"/>
      <c r="UJX897" s="14"/>
      <c r="UJY897" s="14"/>
      <c r="UJZ897" s="14"/>
      <c r="UKA897" s="14"/>
      <c r="UKB897" s="14"/>
      <c r="UKC897" s="14"/>
      <c r="UKD897" s="14"/>
      <c r="UKE897" s="14"/>
      <c r="UKF897" s="14"/>
      <c r="UKG897" s="14"/>
      <c r="UKH897" s="14"/>
      <c r="UKI897" s="14"/>
      <c r="UKJ897" s="14"/>
      <c r="UKK897" s="14"/>
      <c r="UKL897" s="14"/>
      <c r="UKM897" s="14"/>
      <c r="UKN897" s="14"/>
      <c r="UKO897" s="14"/>
      <c r="UKP897" s="14"/>
      <c r="UKQ897" s="14"/>
      <c r="UKR897" s="14"/>
      <c r="UKS897" s="14"/>
      <c r="UKT897" s="14"/>
      <c r="UKU897" s="14"/>
      <c r="UKV897" s="14"/>
      <c r="UKW897" s="14"/>
      <c r="UKX897" s="14"/>
      <c r="UKY897" s="14"/>
      <c r="UKZ897" s="14"/>
      <c r="ULA897" s="14"/>
      <c r="ULB897" s="14"/>
      <c r="ULC897" s="14"/>
      <c r="ULD897" s="14"/>
      <c r="ULE897" s="14"/>
      <c r="ULF897" s="14"/>
      <c r="ULG897" s="14"/>
      <c r="ULH897" s="14"/>
      <c r="ULI897" s="14"/>
      <c r="ULJ897" s="14"/>
      <c r="ULK897" s="14"/>
      <c r="ULL897" s="14"/>
      <c r="ULM897" s="14"/>
      <c r="ULN897" s="14"/>
      <c r="ULO897" s="14"/>
      <c r="ULP897" s="14"/>
      <c r="ULQ897" s="14"/>
      <c r="ULR897" s="14"/>
      <c r="ULS897" s="14"/>
      <c r="ULT897" s="14"/>
      <c r="ULU897" s="14"/>
      <c r="ULV897" s="14"/>
      <c r="ULW897" s="14"/>
      <c r="ULX897" s="14"/>
      <c r="ULY897" s="14"/>
      <c r="ULZ897" s="14"/>
      <c r="UMA897" s="14"/>
      <c r="UMB897" s="14"/>
      <c r="UMC897" s="14"/>
      <c r="UMD897" s="14"/>
      <c r="UME897" s="14"/>
      <c r="UMF897" s="14"/>
      <c r="UMG897" s="14"/>
      <c r="UMH897" s="14"/>
      <c r="UMI897" s="14"/>
      <c r="UMJ897" s="14"/>
      <c r="UMK897" s="14"/>
      <c r="UML897" s="14"/>
      <c r="UMM897" s="14"/>
      <c r="UMN897" s="14"/>
      <c r="UMO897" s="14"/>
      <c r="UMP897" s="14"/>
      <c r="UMQ897" s="14"/>
      <c r="UMR897" s="14"/>
      <c r="UMS897" s="14"/>
      <c r="UMT897" s="14"/>
      <c r="UMU897" s="14"/>
      <c r="UMV897" s="14"/>
      <c r="UMW897" s="14"/>
      <c r="UMX897" s="14"/>
      <c r="UMY897" s="14"/>
      <c r="UMZ897" s="14"/>
      <c r="UNA897" s="14"/>
      <c r="UNB897" s="14"/>
      <c r="UNC897" s="14"/>
      <c r="UND897" s="14"/>
      <c r="UNE897" s="14"/>
      <c r="UNF897" s="14"/>
      <c r="UNG897" s="14"/>
      <c r="UNH897" s="14"/>
      <c r="UNI897" s="14"/>
      <c r="UNJ897" s="14"/>
      <c r="UNK897" s="14"/>
      <c r="UNL897" s="14"/>
      <c r="UNM897" s="14"/>
      <c r="UNN897" s="14"/>
      <c r="UNO897" s="14"/>
      <c r="UNP897" s="14"/>
      <c r="UNQ897" s="14"/>
      <c r="UNR897" s="14"/>
      <c r="UNS897" s="14"/>
      <c r="UNT897" s="14"/>
      <c r="UNU897" s="14"/>
      <c r="UNV897" s="14"/>
      <c r="UNW897" s="14"/>
      <c r="UNX897" s="14"/>
      <c r="UNY897" s="14"/>
      <c r="UNZ897" s="14"/>
      <c r="UOA897" s="14"/>
      <c r="UOB897" s="14"/>
      <c r="UOC897" s="14"/>
      <c r="UOD897" s="14"/>
      <c r="UOE897" s="14"/>
      <c r="UOF897" s="14"/>
      <c r="UOG897" s="14"/>
      <c r="UOH897" s="14"/>
      <c r="UOI897" s="14"/>
      <c r="UOJ897" s="14"/>
      <c r="UOK897" s="14"/>
      <c r="UOL897" s="14"/>
      <c r="UOM897" s="14"/>
      <c r="UON897" s="14"/>
      <c r="UOO897" s="14"/>
      <c r="UOP897" s="14"/>
      <c r="UOQ897" s="14"/>
      <c r="UOR897" s="14"/>
      <c r="UOS897" s="14"/>
      <c r="UOT897" s="14"/>
      <c r="UOU897" s="14"/>
      <c r="UOV897" s="14"/>
      <c r="UOW897" s="14"/>
      <c r="UOX897" s="14"/>
      <c r="UOY897" s="14"/>
      <c r="UOZ897" s="14"/>
      <c r="UPA897" s="14"/>
      <c r="UPB897" s="14"/>
      <c r="UPC897" s="14"/>
      <c r="UPD897" s="14"/>
      <c r="UPE897" s="14"/>
      <c r="UPF897" s="14"/>
      <c r="UPG897" s="14"/>
      <c r="UPH897" s="14"/>
      <c r="UPI897" s="14"/>
      <c r="UPJ897" s="14"/>
      <c r="UPK897" s="14"/>
      <c r="UPL897" s="14"/>
      <c r="UPM897" s="14"/>
      <c r="UPN897" s="14"/>
      <c r="UPO897" s="14"/>
      <c r="UPP897" s="14"/>
      <c r="UPQ897" s="14"/>
      <c r="UPR897" s="14"/>
      <c r="UPS897" s="14"/>
      <c r="UPT897" s="14"/>
      <c r="UPU897" s="14"/>
      <c r="UPV897" s="14"/>
      <c r="UPW897" s="14"/>
      <c r="UPX897" s="14"/>
      <c r="UPY897" s="14"/>
      <c r="UPZ897" s="14"/>
      <c r="UQA897" s="14"/>
      <c r="UQB897" s="14"/>
      <c r="UQC897" s="14"/>
      <c r="UQD897" s="14"/>
      <c r="UQE897" s="14"/>
      <c r="UQF897" s="14"/>
      <c r="UQG897" s="14"/>
      <c r="UQH897" s="14"/>
      <c r="UQI897" s="14"/>
      <c r="UQJ897" s="14"/>
      <c r="UQK897" s="14"/>
      <c r="UQL897" s="14"/>
      <c r="UQM897" s="14"/>
      <c r="UQN897" s="14"/>
      <c r="UQO897" s="14"/>
      <c r="UQP897" s="14"/>
      <c r="UQQ897" s="14"/>
      <c r="UQR897" s="14"/>
      <c r="UQS897" s="14"/>
      <c r="UQT897" s="14"/>
      <c r="UQU897" s="14"/>
      <c r="UQV897" s="14"/>
      <c r="UQW897" s="14"/>
      <c r="UQX897" s="14"/>
      <c r="UQY897" s="14"/>
      <c r="UQZ897" s="14"/>
      <c r="URA897" s="14"/>
      <c r="URB897" s="14"/>
      <c r="URC897" s="14"/>
      <c r="URD897" s="14"/>
      <c r="URE897" s="14"/>
      <c r="URF897" s="14"/>
      <c r="URG897" s="14"/>
      <c r="URH897" s="14"/>
      <c r="URI897" s="14"/>
      <c r="URJ897" s="14"/>
      <c r="URK897" s="14"/>
      <c r="URL897" s="14"/>
      <c r="URM897" s="14"/>
      <c r="URN897" s="14"/>
      <c r="URO897" s="14"/>
      <c r="URP897" s="14"/>
      <c r="URQ897" s="14"/>
      <c r="URR897" s="14"/>
      <c r="URS897" s="14"/>
      <c r="URT897" s="14"/>
      <c r="URU897" s="14"/>
      <c r="URV897" s="14"/>
      <c r="URW897" s="14"/>
      <c r="URX897" s="14"/>
      <c r="URY897" s="14"/>
      <c r="URZ897" s="14"/>
      <c r="USA897" s="14"/>
      <c r="USB897" s="14"/>
      <c r="USC897" s="14"/>
      <c r="USD897" s="14"/>
      <c r="USE897" s="14"/>
      <c r="USF897" s="14"/>
      <c r="USG897" s="14"/>
      <c r="USH897" s="14"/>
      <c r="USI897" s="14"/>
      <c r="USJ897" s="14"/>
      <c r="USK897" s="14"/>
      <c r="USL897" s="14"/>
      <c r="USM897" s="14"/>
      <c r="USN897" s="14"/>
      <c r="USO897" s="14"/>
      <c r="USP897" s="14"/>
      <c r="USQ897" s="14"/>
      <c r="USR897" s="14"/>
      <c r="USS897" s="14"/>
      <c r="UST897" s="14"/>
      <c r="USU897" s="14"/>
      <c r="USV897" s="14"/>
      <c r="USW897" s="14"/>
      <c r="USX897" s="14"/>
      <c r="USY897" s="14"/>
      <c r="USZ897" s="14"/>
      <c r="UTA897" s="14"/>
      <c r="UTB897" s="14"/>
      <c r="UTC897" s="14"/>
      <c r="UTD897" s="14"/>
      <c r="UTE897" s="14"/>
      <c r="UTF897" s="14"/>
      <c r="UTG897" s="14"/>
      <c r="UTH897" s="14"/>
      <c r="UTI897" s="14"/>
      <c r="UTJ897" s="14"/>
      <c r="UTK897" s="14"/>
      <c r="UTL897" s="14"/>
      <c r="UTM897" s="14"/>
      <c r="UTN897" s="14"/>
      <c r="UTO897" s="14"/>
      <c r="UTP897" s="14"/>
      <c r="UTQ897" s="14"/>
      <c r="UTR897" s="14"/>
      <c r="UTS897" s="14"/>
      <c r="UTT897" s="14"/>
      <c r="UTU897" s="14"/>
      <c r="UTV897" s="14"/>
      <c r="UTW897" s="14"/>
      <c r="UTX897" s="14"/>
      <c r="UTY897" s="14"/>
      <c r="UTZ897" s="14"/>
      <c r="UUA897" s="14"/>
      <c r="UUB897" s="14"/>
      <c r="UUC897" s="14"/>
      <c r="UUD897" s="14"/>
      <c r="UUE897" s="14"/>
      <c r="UUF897" s="14"/>
      <c r="UUG897" s="14"/>
      <c r="UUH897" s="14"/>
      <c r="UUI897" s="14"/>
      <c r="UUJ897" s="14"/>
      <c r="UUK897" s="14"/>
      <c r="UUL897" s="14"/>
      <c r="UUM897" s="14"/>
      <c r="UUN897" s="14"/>
      <c r="UUO897" s="14"/>
      <c r="UUP897" s="14"/>
      <c r="UUQ897" s="14"/>
      <c r="UUR897" s="14"/>
      <c r="UUS897" s="14"/>
      <c r="UUT897" s="14"/>
      <c r="UUU897" s="14"/>
      <c r="UUV897" s="14"/>
      <c r="UUW897" s="14"/>
      <c r="UUX897" s="14"/>
      <c r="UUY897" s="14"/>
      <c r="UUZ897" s="14"/>
      <c r="UVA897" s="14"/>
      <c r="UVB897" s="14"/>
      <c r="UVC897" s="14"/>
      <c r="UVD897" s="14"/>
      <c r="UVE897" s="14"/>
      <c r="UVF897" s="14"/>
      <c r="UVG897" s="14"/>
      <c r="UVH897" s="14"/>
      <c r="UVI897" s="14"/>
      <c r="UVJ897" s="14"/>
      <c r="UVK897" s="14"/>
      <c r="UVL897" s="14"/>
      <c r="UVM897" s="14"/>
      <c r="UVN897" s="14"/>
      <c r="UVO897" s="14"/>
      <c r="UVP897" s="14"/>
      <c r="UVQ897" s="14"/>
      <c r="UVR897" s="14"/>
      <c r="UVS897" s="14"/>
      <c r="UVT897" s="14"/>
      <c r="UVU897" s="14"/>
      <c r="UVV897" s="14"/>
      <c r="UVW897" s="14"/>
      <c r="UVX897" s="14"/>
      <c r="UVY897" s="14"/>
      <c r="UVZ897" s="14"/>
      <c r="UWA897" s="14"/>
      <c r="UWB897" s="14"/>
      <c r="UWC897" s="14"/>
      <c r="UWD897" s="14"/>
      <c r="UWE897" s="14"/>
      <c r="UWF897" s="14"/>
      <c r="UWG897" s="14"/>
      <c r="UWH897" s="14"/>
      <c r="UWI897" s="14"/>
      <c r="UWJ897" s="14"/>
      <c r="UWK897" s="14"/>
      <c r="UWL897" s="14"/>
      <c r="UWM897" s="14"/>
      <c r="UWN897" s="14"/>
      <c r="UWO897" s="14"/>
      <c r="UWP897" s="14"/>
      <c r="UWQ897" s="14"/>
      <c r="UWR897" s="14"/>
      <c r="UWS897" s="14"/>
      <c r="UWT897" s="14"/>
      <c r="UWU897" s="14"/>
      <c r="UWV897" s="14"/>
      <c r="UWW897" s="14"/>
      <c r="UWX897" s="14"/>
      <c r="UWY897" s="14"/>
      <c r="UWZ897" s="14"/>
      <c r="UXA897" s="14"/>
      <c r="UXB897" s="14"/>
      <c r="UXC897" s="14"/>
      <c r="UXD897" s="14"/>
      <c r="UXE897" s="14"/>
      <c r="UXF897" s="14"/>
      <c r="UXG897" s="14"/>
      <c r="UXH897" s="14"/>
      <c r="UXI897" s="14"/>
      <c r="UXJ897" s="14"/>
      <c r="UXK897" s="14"/>
      <c r="UXL897" s="14"/>
      <c r="UXM897" s="14"/>
      <c r="UXN897" s="14"/>
      <c r="UXO897" s="14"/>
      <c r="UXP897" s="14"/>
      <c r="UXQ897" s="14"/>
      <c r="UXR897" s="14"/>
      <c r="UXS897" s="14"/>
      <c r="UXT897" s="14"/>
      <c r="UXU897" s="14"/>
      <c r="UXV897" s="14"/>
      <c r="UXW897" s="14"/>
      <c r="UXX897" s="14"/>
      <c r="UXY897" s="14"/>
      <c r="UXZ897" s="14"/>
      <c r="UYA897" s="14"/>
      <c r="UYB897" s="14"/>
      <c r="UYC897" s="14"/>
      <c r="UYD897" s="14"/>
      <c r="UYE897" s="14"/>
      <c r="UYF897" s="14"/>
      <c r="UYG897" s="14"/>
      <c r="UYH897" s="14"/>
      <c r="UYI897" s="14"/>
      <c r="UYJ897" s="14"/>
      <c r="UYK897" s="14"/>
      <c r="UYL897" s="14"/>
      <c r="UYM897" s="14"/>
      <c r="UYN897" s="14"/>
      <c r="UYO897" s="14"/>
      <c r="UYP897" s="14"/>
      <c r="UYQ897" s="14"/>
      <c r="UYR897" s="14"/>
      <c r="UYS897" s="14"/>
      <c r="UYT897" s="14"/>
      <c r="UYU897" s="14"/>
      <c r="UYV897" s="14"/>
      <c r="UYW897" s="14"/>
      <c r="UYX897" s="14"/>
      <c r="UYY897" s="14"/>
      <c r="UYZ897" s="14"/>
      <c r="UZA897" s="14"/>
      <c r="UZB897" s="14"/>
      <c r="UZC897" s="14"/>
      <c r="UZD897" s="14"/>
      <c r="UZE897" s="14"/>
      <c r="UZF897" s="14"/>
      <c r="UZG897" s="14"/>
      <c r="UZH897" s="14"/>
      <c r="UZI897" s="14"/>
      <c r="UZJ897" s="14"/>
      <c r="UZK897" s="14"/>
      <c r="UZL897" s="14"/>
      <c r="UZM897" s="14"/>
      <c r="UZN897" s="14"/>
      <c r="UZO897" s="14"/>
      <c r="UZP897" s="14"/>
      <c r="UZQ897" s="14"/>
      <c r="UZR897" s="14"/>
      <c r="UZS897" s="14"/>
      <c r="UZT897" s="14"/>
      <c r="UZU897" s="14"/>
      <c r="UZV897" s="14"/>
      <c r="UZW897" s="14"/>
      <c r="UZX897" s="14"/>
      <c r="UZY897" s="14"/>
      <c r="UZZ897" s="14"/>
      <c r="VAA897" s="14"/>
      <c r="VAB897" s="14"/>
      <c r="VAC897" s="14"/>
      <c r="VAD897" s="14"/>
      <c r="VAE897" s="14"/>
      <c r="VAF897" s="14"/>
      <c r="VAG897" s="14"/>
      <c r="VAH897" s="14"/>
      <c r="VAI897" s="14"/>
      <c r="VAJ897" s="14"/>
      <c r="VAK897" s="14"/>
      <c r="VAL897" s="14"/>
      <c r="VAM897" s="14"/>
      <c r="VAN897" s="14"/>
      <c r="VAO897" s="14"/>
      <c r="VAP897" s="14"/>
      <c r="VAQ897" s="14"/>
      <c r="VAR897" s="14"/>
      <c r="VAS897" s="14"/>
      <c r="VAT897" s="14"/>
      <c r="VAU897" s="14"/>
      <c r="VAV897" s="14"/>
      <c r="VAW897" s="14"/>
      <c r="VAX897" s="14"/>
      <c r="VAY897" s="14"/>
      <c r="VAZ897" s="14"/>
      <c r="VBA897" s="14"/>
      <c r="VBB897" s="14"/>
      <c r="VBC897" s="14"/>
      <c r="VBD897" s="14"/>
      <c r="VBE897" s="14"/>
      <c r="VBF897" s="14"/>
      <c r="VBG897" s="14"/>
      <c r="VBH897" s="14"/>
      <c r="VBI897" s="14"/>
      <c r="VBJ897" s="14"/>
      <c r="VBK897" s="14"/>
      <c r="VBL897" s="14"/>
      <c r="VBM897" s="14"/>
      <c r="VBN897" s="14"/>
      <c r="VBO897" s="14"/>
      <c r="VBP897" s="14"/>
      <c r="VBQ897" s="14"/>
      <c r="VBR897" s="14"/>
      <c r="VBS897" s="14"/>
      <c r="VBT897" s="14"/>
      <c r="VBU897" s="14"/>
      <c r="VBV897" s="14"/>
      <c r="VBW897" s="14"/>
      <c r="VBX897" s="14"/>
      <c r="VBY897" s="14"/>
      <c r="VBZ897" s="14"/>
      <c r="VCA897" s="14"/>
      <c r="VCB897" s="14"/>
      <c r="VCC897" s="14"/>
      <c r="VCD897" s="14"/>
      <c r="VCE897" s="14"/>
      <c r="VCF897" s="14"/>
      <c r="VCG897" s="14"/>
      <c r="VCH897" s="14"/>
      <c r="VCI897" s="14"/>
      <c r="VCJ897" s="14"/>
      <c r="VCK897" s="14"/>
      <c r="VCL897" s="14"/>
      <c r="VCM897" s="14"/>
      <c r="VCN897" s="14"/>
      <c r="VCO897" s="14"/>
      <c r="VCP897" s="14"/>
      <c r="VCQ897" s="14"/>
      <c r="VCR897" s="14"/>
      <c r="VCS897" s="14"/>
      <c r="VCT897" s="14"/>
      <c r="VCU897" s="14"/>
      <c r="VCV897" s="14"/>
      <c r="VCW897" s="14"/>
      <c r="VCX897" s="14"/>
      <c r="VCY897" s="14"/>
      <c r="VCZ897" s="14"/>
      <c r="VDA897" s="14"/>
      <c r="VDB897" s="14"/>
      <c r="VDC897" s="14"/>
      <c r="VDD897" s="14"/>
      <c r="VDE897" s="14"/>
      <c r="VDF897" s="14"/>
      <c r="VDG897" s="14"/>
      <c r="VDH897" s="14"/>
      <c r="VDI897" s="14"/>
      <c r="VDJ897" s="14"/>
      <c r="VDK897" s="14"/>
      <c r="VDL897" s="14"/>
      <c r="VDM897" s="14"/>
      <c r="VDN897" s="14"/>
      <c r="VDO897" s="14"/>
      <c r="VDP897" s="14"/>
      <c r="VDQ897" s="14"/>
      <c r="VDR897" s="14"/>
      <c r="VDS897" s="14"/>
      <c r="VDT897" s="14"/>
      <c r="VDU897" s="14"/>
      <c r="VDV897" s="14"/>
      <c r="VDW897" s="14"/>
      <c r="VDX897" s="14"/>
      <c r="VDY897" s="14"/>
      <c r="VDZ897" s="14"/>
      <c r="VEA897" s="14"/>
      <c r="VEB897" s="14"/>
      <c r="VEC897" s="14"/>
      <c r="VED897" s="14"/>
      <c r="VEE897" s="14"/>
      <c r="VEF897" s="14"/>
      <c r="VEG897" s="14"/>
      <c r="VEH897" s="14"/>
      <c r="VEI897" s="14"/>
      <c r="VEJ897" s="14"/>
      <c r="VEK897" s="14"/>
      <c r="VEL897" s="14"/>
      <c r="VEM897" s="14"/>
      <c r="VEN897" s="14"/>
      <c r="VEO897" s="14"/>
      <c r="VEP897" s="14"/>
      <c r="VEQ897" s="14"/>
      <c r="VER897" s="14"/>
      <c r="VES897" s="14"/>
      <c r="VET897" s="14"/>
      <c r="VEU897" s="14"/>
      <c r="VEV897" s="14"/>
      <c r="VEW897" s="14"/>
      <c r="VEX897" s="14"/>
      <c r="VEY897" s="14"/>
      <c r="VEZ897" s="14"/>
      <c r="VFA897" s="14"/>
      <c r="VFB897" s="14"/>
      <c r="VFC897" s="14"/>
      <c r="VFD897" s="14"/>
      <c r="VFE897" s="14"/>
      <c r="VFF897" s="14"/>
      <c r="VFG897" s="14"/>
      <c r="VFH897" s="14"/>
      <c r="VFI897" s="14"/>
      <c r="VFJ897" s="14"/>
      <c r="VFK897" s="14"/>
      <c r="VFL897" s="14"/>
      <c r="VFM897" s="14"/>
      <c r="VFN897" s="14"/>
      <c r="VFO897" s="14"/>
      <c r="VFP897" s="14"/>
      <c r="VFQ897" s="14"/>
      <c r="VFR897" s="14"/>
      <c r="VFS897" s="14"/>
      <c r="VFT897" s="14"/>
      <c r="VFU897" s="14"/>
      <c r="VFV897" s="14"/>
      <c r="VFW897" s="14"/>
      <c r="VFX897" s="14"/>
      <c r="VFY897" s="14"/>
      <c r="VFZ897" s="14"/>
      <c r="VGA897" s="14"/>
      <c r="VGB897" s="14"/>
      <c r="VGC897" s="14"/>
      <c r="VGD897" s="14"/>
      <c r="VGE897" s="14"/>
      <c r="VGF897" s="14"/>
      <c r="VGG897" s="14"/>
      <c r="VGH897" s="14"/>
      <c r="VGI897" s="14"/>
      <c r="VGJ897" s="14"/>
      <c r="VGK897" s="14"/>
      <c r="VGL897" s="14"/>
      <c r="VGM897" s="14"/>
      <c r="VGN897" s="14"/>
      <c r="VGO897" s="14"/>
      <c r="VGP897" s="14"/>
      <c r="VGQ897" s="14"/>
      <c r="VGR897" s="14"/>
      <c r="VGS897" s="14"/>
      <c r="VGT897" s="14"/>
      <c r="VGU897" s="14"/>
      <c r="VGV897" s="14"/>
      <c r="VGW897" s="14"/>
      <c r="VGX897" s="14"/>
      <c r="VGY897" s="14"/>
      <c r="VGZ897" s="14"/>
      <c r="VHA897" s="14"/>
      <c r="VHB897" s="14"/>
      <c r="VHC897" s="14"/>
      <c r="VHD897" s="14"/>
      <c r="VHE897" s="14"/>
      <c r="VHF897" s="14"/>
      <c r="VHG897" s="14"/>
      <c r="VHH897" s="14"/>
      <c r="VHI897" s="14"/>
      <c r="VHJ897" s="14"/>
      <c r="VHK897" s="14"/>
      <c r="VHL897" s="14"/>
      <c r="VHM897" s="14"/>
      <c r="VHN897" s="14"/>
      <c r="VHO897" s="14"/>
      <c r="VHP897" s="14"/>
      <c r="VHQ897" s="14"/>
      <c r="VHR897" s="14"/>
      <c r="VHS897" s="14"/>
      <c r="VHT897" s="14"/>
      <c r="VHU897" s="14"/>
      <c r="VHV897" s="14"/>
      <c r="VHW897" s="14"/>
      <c r="VHX897" s="14"/>
      <c r="VHY897" s="14"/>
      <c r="VHZ897" s="14"/>
      <c r="VIA897" s="14"/>
      <c r="VIB897" s="14"/>
      <c r="VIC897" s="14"/>
      <c r="VID897" s="14"/>
      <c r="VIE897" s="14"/>
      <c r="VIF897" s="14"/>
      <c r="VIG897" s="14"/>
      <c r="VIH897" s="14"/>
      <c r="VII897" s="14"/>
      <c r="VIJ897" s="14"/>
      <c r="VIK897" s="14"/>
      <c r="VIL897" s="14"/>
      <c r="VIM897" s="14"/>
      <c r="VIN897" s="14"/>
      <c r="VIO897" s="14"/>
      <c r="VIP897" s="14"/>
      <c r="VIQ897" s="14"/>
      <c r="VIR897" s="14"/>
      <c r="VIS897" s="14"/>
      <c r="VIT897" s="14"/>
      <c r="VIU897" s="14"/>
      <c r="VIV897" s="14"/>
      <c r="VIW897" s="14"/>
      <c r="VIX897" s="14"/>
      <c r="VIY897" s="14"/>
      <c r="VIZ897" s="14"/>
      <c r="VJA897" s="14"/>
      <c r="VJB897" s="14"/>
      <c r="VJC897" s="14"/>
      <c r="VJD897" s="14"/>
      <c r="VJE897" s="14"/>
      <c r="VJF897" s="14"/>
      <c r="VJG897" s="14"/>
      <c r="VJH897" s="14"/>
      <c r="VJI897" s="14"/>
      <c r="VJJ897" s="14"/>
      <c r="VJK897" s="14"/>
      <c r="VJL897" s="14"/>
      <c r="VJM897" s="14"/>
      <c r="VJN897" s="14"/>
      <c r="VJO897" s="14"/>
      <c r="VJP897" s="14"/>
      <c r="VJQ897" s="14"/>
      <c r="VJR897" s="14"/>
      <c r="VJS897" s="14"/>
      <c r="VJT897" s="14"/>
      <c r="VJU897" s="14"/>
      <c r="VJV897" s="14"/>
      <c r="VJW897" s="14"/>
      <c r="VJX897" s="14"/>
      <c r="VJY897" s="14"/>
      <c r="VJZ897" s="14"/>
      <c r="VKA897" s="14"/>
      <c r="VKB897" s="14"/>
      <c r="VKC897" s="14"/>
      <c r="VKD897" s="14"/>
      <c r="VKE897" s="14"/>
      <c r="VKF897" s="14"/>
      <c r="VKG897" s="14"/>
      <c r="VKH897" s="14"/>
      <c r="VKI897" s="14"/>
      <c r="VKJ897" s="14"/>
      <c r="VKK897" s="14"/>
      <c r="VKL897" s="14"/>
      <c r="VKM897" s="14"/>
      <c r="VKN897" s="14"/>
      <c r="VKO897" s="14"/>
      <c r="VKP897" s="14"/>
      <c r="VKQ897" s="14"/>
      <c r="VKR897" s="14"/>
      <c r="VKS897" s="14"/>
      <c r="VKT897" s="14"/>
      <c r="VKU897" s="14"/>
      <c r="VKV897" s="14"/>
      <c r="VKW897" s="14"/>
      <c r="VKX897" s="14"/>
      <c r="VKY897" s="14"/>
      <c r="VKZ897" s="14"/>
      <c r="VLA897" s="14"/>
      <c r="VLB897" s="14"/>
      <c r="VLC897" s="14"/>
      <c r="VLD897" s="14"/>
      <c r="VLE897" s="14"/>
      <c r="VLF897" s="14"/>
      <c r="VLG897" s="14"/>
      <c r="VLH897" s="14"/>
      <c r="VLI897" s="14"/>
      <c r="VLJ897" s="14"/>
      <c r="VLK897" s="14"/>
      <c r="VLL897" s="14"/>
      <c r="VLM897" s="14"/>
      <c r="VLN897" s="14"/>
      <c r="VLO897" s="14"/>
      <c r="VLP897" s="14"/>
      <c r="VLQ897" s="14"/>
      <c r="VLR897" s="14"/>
      <c r="VLS897" s="14"/>
      <c r="VLT897" s="14"/>
      <c r="VLU897" s="14"/>
      <c r="VLV897" s="14"/>
      <c r="VLW897" s="14"/>
      <c r="VLX897" s="14"/>
      <c r="VLY897" s="14"/>
      <c r="VLZ897" s="14"/>
      <c r="VMA897" s="14"/>
      <c r="VMB897" s="14"/>
      <c r="VMC897" s="14"/>
      <c r="VMD897" s="14"/>
      <c r="VME897" s="14"/>
      <c r="VMF897" s="14"/>
      <c r="VMG897" s="14"/>
      <c r="VMH897" s="14"/>
      <c r="VMI897" s="14"/>
      <c r="VMJ897" s="14"/>
      <c r="VMK897" s="14"/>
      <c r="VML897" s="14"/>
      <c r="VMM897" s="14"/>
      <c r="VMN897" s="14"/>
      <c r="VMO897" s="14"/>
      <c r="VMP897" s="14"/>
      <c r="VMQ897" s="14"/>
      <c r="VMR897" s="14"/>
      <c r="VMS897" s="14"/>
      <c r="VMT897" s="14"/>
      <c r="VMU897" s="14"/>
      <c r="VMV897" s="14"/>
      <c r="VMW897" s="14"/>
      <c r="VMX897" s="14"/>
      <c r="VMY897" s="14"/>
      <c r="VMZ897" s="14"/>
      <c r="VNA897" s="14"/>
      <c r="VNB897" s="14"/>
      <c r="VNC897" s="14"/>
      <c r="VND897" s="14"/>
      <c r="VNE897" s="14"/>
      <c r="VNF897" s="14"/>
      <c r="VNG897" s="14"/>
      <c r="VNH897" s="14"/>
      <c r="VNI897" s="14"/>
      <c r="VNJ897" s="14"/>
      <c r="VNK897" s="14"/>
      <c r="VNL897" s="14"/>
      <c r="VNM897" s="14"/>
      <c r="VNN897" s="14"/>
      <c r="VNO897" s="14"/>
      <c r="VNP897" s="14"/>
      <c r="VNQ897" s="14"/>
      <c r="VNR897" s="14"/>
      <c r="VNS897" s="14"/>
      <c r="VNT897" s="14"/>
      <c r="VNU897" s="14"/>
      <c r="VNV897" s="14"/>
      <c r="VNW897" s="14"/>
      <c r="VNX897" s="14"/>
      <c r="VNY897" s="14"/>
      <c r="VNZ897" s="14"/>
      <c r="VOA897" s="14"/>
      <c r="VOB897" s="14"/>
      <c r="VOC897" s="14"/>
      <c r="VOD897" s="14"/>
      <c r="VOE897" s="14"/>
      <c r="VOF897" s="14"/>
      <c r="VOG897" s="14"/>
      <c r="VOH897" s="14"/>
      <c r="VOI897" s="14"/>
      <c r="VOJ897" s="14"/>
      <c r="VOK897" s="14"/>
      <c r="VOL897" s="14"/>
      <c r="VOM897" s="14"/>
      <c r="VON897" s="14"/>
      <c r="VOO897" s="14"/>
      <c r="VOP897" s="14"/>
      <c r="VOQ897" s="14"/>
      <c r="VOR897" s="14"/>
      <c r="VOS897" s="14"/>
      <c r="VOT897" s="14"/>
      <c r="VOU897" s="14"/>
      <c r="VOV897" s="14"/>
      <c r="VOW897" s="14"/>
      <c r="VOX897" s="14"/>
      <c r="VOY897" s="14"/>
      <c r="VOZ897" s="14"/>
      <c r="VPA897" s="14"/>
      <c r="VPB897" s="14"/>
      <c r="VPC897" s="14"/>
      <c r="VPD897" s="14"/>
      <c r="VPE897" s="14"/>
      <c r="VPF897" s="14"/>
      <c r="VPG897" s="14"/>
      <c r="VPH897" s="14"/>
      <c r="VPI897" s="14"/>
      <c r="VPJ897" s="14"/>
      <c r="VPK897" s="14"/>
      <c r="VPL897" s="14"/>
      <c r="VPM897" s="14"/>
      <c r="VPN897" s="14"/>
      <c r="VPO897" s="14"/>
      <c r="VPP897" s="14"/>
      <c r="VPQ897" s="14"/>
      <c r="VPR897" s="14"/>
      <c r="VPS897" s="14"/>
      <c r="VPT897" s="14"/>
      <c r="VPU897" s="14"/>
      <c r="VPV897" s="14"/>
      <c r="VPW897" s="14"/>
      <c r="VPX897" s="14"/>
      <c r="VPY897" s="14"/>
      <c r="VPZ897" s="14"/>
      <c r="VQA897" s="14"/>
      <c r="VQB897" s="14"/>
      <c r="VQC897" s="14"/>
      <c r="VQD897" s="14"/>
      <c r="VQE897" s="14"/>
      <c r="VQF897" s="14"/>
      <c r="VQG897" s="14"/>
      <c r="VQH897" s="14"/>
      <c r="VQI897" s="14"/>
      <c r="VQJ897" s="14"/>
      <c r="VQK897" s="14"/>
      <c r="VQL897" s="14"/>
      <c r="VQM897" s="14"/>
      <c r="VQN897" s="14"/>
      <c r="VQO897" s="14"/>
      <c r="VQP897" s="14"/>
      <c r="VQQ897" s="14"/>
      <c r="VQR897" s="14"/>
      <c r="VQS897" s="14"/>
      <c r="VQT897" s="14"/>
      <c r="VQU897" s="14"/>
      <c r="VQV897" s="14"/>
      <c r="VQW897" s="14"/>
      <c r="VQX897" s="14"/>
      <c r="VQY897" s="14"/>
      <c r="VQZ897" s="14"/>
      <c r="VRA897" s="14"/>
      <c r="VRB897" s="14"/>
      <c r="VRC897" s="14"/>
      <c r="VRD897" s="14"/>
      <c r="VRE897" s="14"/>
      <c r="VRF897" s="14"/>
      <c r="VRG897" s="14"/>
      <c r="VRH897" s="14"/>
      <c r="VRI897" s="14"/>
      <c r="VRJ897" s="14"/>
      <c r="VRK897" s="14"/>
      <c r="VRL897" s="14"/>
      <c r="VRM897" s="14"/>
      <c r="VRN897" s="14"/>
      <c r="VRO897" s="14"/>
      <c r="VRP897" s="14"/>
      <c r="VRQ897" s="14"/>
      <c r="VRR897" s="14"/>
      <c r="VRS897" s="14"/>
      <c r="VRT897" s="14"/>
      <c r="VRU897" s="14"/>
      <c r="VRV897" s="14"/>
      <c r="VRW897" s="14"/>
      <c r="VRX897" s="14"/>
      <c r="VRY897" s="14"/>
      <c r="VRZ897" s="14"/>
      <c r="VSA897" s="14"/>
      <c r="VSB897" s="14"/>
      <c r="VSC897" s="14"/>
      <c r="VSD897" s="14"/>
      <c r="VSE897" s="14"/>
      <c r="VSF897" s="14"/>
      <c r="VSG897" s="14"/>
      <c r="VSH897" s="14"/>
      <c r="VSI897" s="14"/>
      <c r="VSJ897" s="14"/>
      <c r="VSK897" s="14"/>
      <c r="VSL897" s="14"/>
      <c r="VSM897" s="14"/>
      <c r="VSN897" s="14"/>
      <c r="VSO897" s="14"/>
      <c r="VSP897" s="14"/>
      <c r="VSQ897" s="14"/>
      <c r="VSR897" s="14"/>
      <c r="VSS897" s="14"/>
      <c r="VST897" s="14"/>
      <c r="VSU897" s="14"/>
      <c r="VSV897" s="14"/>
      <c r="VSW897" s="14"/>
      <c r="VSX897" s="14"/>
      <c r="VSY897" s="14"/>
      <c r="VSZ897" s="14"/>
      <c r="VTA897" s="14"/>
      <c r="VTB897" s="14"/>
      <c r="VTC897" s="14"/>
      <c r="VTD897" s="14"/>
      <c r="VTE897" s="14"/>
      <c r="VTF897" s="14"/>
      <c r="VTG897" s="14"/>
      <c r="VTH897" s="14"/>
      <c r="VTI897" s="14"/>
      <c r="VTJ897" s="14"/>
      <c r="VTK897" s="14"/>
      <c r="VTL897" s="14"/>
      <c r="VTM897" s="14"/>
      <c r="VTN897" s="14"/>
      <c r="VTO897" s="14"/>
      <c r="VTP897" s="14"/>
      <c r="VTQ897" s="14"/>
      <c r="VTR897" s="14"/>
      <c r="VTS897" s="14"/>
      <c r="VTT897" s="14"/>
      <c r="VTU897" s="14"/>
      <c r="VTV897" s="14"/>
      <c r="VTW897" s="14"/>
      <c r="VTX897" s="14"/>
      <c r="VTY897" s="14"/>
      <c r="VTZ897" s="14"/>
      <c r="VUA897" s="14"/>
      <c r="VUB897" s="14"/>
      <c r="VUC897" s="14"/>
      <c r="VUD897" s="14"/>
      <c r="VUE897" s="14"/>
      <c r="VUF897" s="14"/>
      <c r="VUG897" s="14"/>
      <c r="VUH897" s="14"/>
      <c r="VUI897" s="14"/>
      <c r="VUJ897" s="14"/>
      <c r="VUK897" s="14"/>
      <c r="VUL897" s="14"/>
      <c r="VUM897" s="14"/>
      <c r="VUN897" s="14"/>
      <c r="VUO897" s="14"/>
      <c r="VUP897" s="14"/>
      <c r="VUQ897" s="14"/>
      <c r="VUR897" s="14"/>
      <c r="VUS897" s="14"/>
      <c r="VUT897" s="14"/>
      <c r="VUU897" s="14"/>
      <c r="VUV897" s="14"/>
      <c r="VUW897" s="14"/>
      <c r="VUX897" s="14"/>
      <c r="VUY897" s="14"/>
      <c r="VUZ897" s="14"/>
      <c r="VVA897" s="14"/>
      <c r="VVB897" s="14"/>
      <c r="VVC897" s="14"/>
      <c r="VVD897" s="14"/>
      <c r="VVE897" s="14"/>
      <c r="VVF897" s="14"/>
      <c r="VVG897" s="14"/>
      <c r="VVH897" s="14"/>
      <c r="VVI897" s="14"/>
      <c r="VVJ897" s="14"/>
      <c r="VVK897" s="14"/>
      <c r="VVL897" s="14"/>
      <c r="VVM897" s="14"/>
      <c r="VVN897" s="14"/>
      <c r="VVO897" s="14"/>
      <c r="VVP897" s="14"/>
      <c r="VVQ897" s="14"/>
      <c r="VVR897" s="14"/>
      <c r="VVS897" s="14"/>
      <c r="VVT897" s="14"/>
      <c r="VVU897" s="14"/>
      <c r="VVV897" s="14"/>
      <c r="VVW897" s="14"/>
      <c r="VVX897" s="14"/>
      <c r="VVY897" s="14"/>
      <c r="VVZ897" s="14"/>
      <c r="VWA897" s="14"/>
      <c r="VWB897" s="14"/>
      <c r="VWC897" s="14"/>
      <c r="VWD897" s="14"/>
      <c r="VWE897" s="14"/>
      <c r="VWF897" s="14"/>
      <c r="VWG897" s="14"/>
      <c r="VWH897" s="14"/>
      <c r="VWI897" s="14"/>
      <c r="VWJ897" s="14"/>
      <c r="VWK897" s="14"/>
      <c r="VWL897" s="14"/>
      <c r="VWM897" s="14"/>
      <c r="VWN897" s="14"/>
      <c r="VWO897" s="14"/>
      <c r="VWP897" s="14"/>
      <c r="VWQ897" s="14"/>
      <c r="VWR897" s="14"/>
      <c r="VWS897" s="14"/>
      <c r="VWT897" s="14"/>
      <c r="VWU897" s="14"/>
      <c r="VWV897" s="14"/>
      <c r="VWW897" s="14"/>
      <c r="VWX897" s="14"/>
      <c r="VWY897" s="14"/>
      <c r="VWZ897" s="14"/>
      <c r="VXA897" s="14"/>
      <c r="VXB897" s="14"/>
      <c r="VXC897" s="14"/>
      <c r="VXD897" s="14"/>
      <c r="VXE897" s="14"/>
      <c r="VXF897" s="14"/>
      <c r="VXG897" s="14"/>
      <c r="VXH897" s="14"/>
      <c r="VXI897" s="14"/>
      <c r="VXJ897" s="14"/>
      <c r="VXK897" s="14"/>
      <c r="VXL897" s="14"/>
      <c r="VXM897" s="14"/>
      <c r="VXN897" s="14"/>
      <c r="VXO897" s="14"/>
      <c r="VXP897" s="14"/>
      <c r="VXQ897" s="14"/>
      <c r="VXR897" s="14"/>
      <c r="VXS897" s="14"/>
      <c r="VXT897" s="14"/>
      <c r="VXU897" s="14"/>
      <c r="VXV897" s="14"/>
      <c r="VXW897" s="14"/>
      <c r="VXX897" s="14"/>
      <c r="VXY897" s="14"/>
      <c r="VXZ897" s="14"/>
      <c r="VYA897" s="14"/>
      <c r="VYB897" s="14"/>
      <c r="VYC897" s="14"/>
      <c r="VYD897" s="14"/>
      <c r="VYE897" s="14"/>
      <c r="VYF897" s="14"/>
      <c r="VYG897" s="14"/>
      <c r="VYH897" s="14"/>
      <c r="VYI897" s="14"/>
      <c r="VYJ897" s="14"/>
      <c r="VYK897" s="14"/>
      <c r="VYL897" s="14"/>
      <c r="VYM897" s="14"/>
      <c r="VYN897" s="14"/>
      <c r="VYO897" s="14"/>
      <c r="VYP897" s="14"/>
      <c r="VYQ897" s="14"/>
      <c r="VYR897" s="14"/>
      <c r="VYS897" s="14"/>
      <c r="VYT897" s="14"/>
      <c r="VYU897" s="14"/>
      <c r="VYV897" s="14"/>
      <c r="VYW897" s="14"/>
      <c r="VYX897" s="14"/>
      <c r="VYY897" s="14"/>
      <c r="VYZ897" s="14"/>
      <c r="VZA897" s="14"/>
      <c r="VZB897" s="14"/>
      <c r="VZC897" s="14"/>
      <c r="VZD897" s="14"/>
      <c r="VZE897" s="14"/>
      <c r="VZF897" s="14"/>
      <c r="VZG897" s="14"/>
      <c r="VZH897" s="14"/>
      <c r="VZI897" s="14"/>
      <c r="VZJ897" s="14"/>
      <c r="VZK897" s="14"/>
      <c r="VZL897" s="14"/>
      <c r="VZM897" s="14"/>
      <c r="VZN897" s="14"/>
      <c r="VZO897" s="14"/>
      <c r="VZP897" s="14"/>
      <c r="VZQ897" s="14"/>
      <c r="VZR897" s="14"/>
      <c r="VZS897" s="14"/>
      <c r="VZT897" s="14"/>
      <c r="VZU897" s="14"/>
      <c r="VZV897" s="14"/>
      <c r="VZW897" s="14"/>
      <c r="VZX897" s="14"/>
      <c r="VZY897" s="14"/>
      <c r="VZZ897" s="14"/>
      <c r="WAA897" s="14"/>
      <c r="WAB897" s="14"/>
      <c r="WAC897" s="14"/>
      <c r="WAD897" s="14"/>
      <c r="WAE897" s="14"/>
      <c r="WAF897" s="14"/>
      <c r="WAG897" s="14"/>
      <c r="WAH897" s="14"/>
      <c r="WAI897" s="14"/>
      <c r="WAJ897" s="14"/>
      <c r="WAK897" s="14"/>
      <c r="WAL897" s="14"/>
      <c r="WAM897" s="14"/>
      <c r="WAN897" s="14"/>
      <c r="WAO897" s="14"/>
      <c r="WAP897" s="14"/>
      <c r="WAQ897" s="14"/>
      <c r="WAR897" s="14"/>
      <c r="WAS897" s="14"/>
      <c r="WAT897" s="14"/>
      <c r="WAU897" s="14"/>
      <c r="WAV897" s="14"/>
      <c r="WAW897" s="14"/>
      <c r="WAX897" s="14"/>
      <c r="WAY897" s="14"/>
      <c r="WAZ897" s="14"/>
      <c r="WBA897" s="14"/>
      <c r="WBB897" s="14"/>
      <c r="WBC897" s="14"/>
      <c r="WBD897" s="14"/>
      <c r="WBE897" s="14"/>
      <c r="WBF897" s="14"/>
      <c r="WBG897" s="14"/>
      <c r="WBH897" s="14"/>
      <c r="WBI897" s="14"/>
      <c r="WBJ897" s="14"/>
      <c r="WBK897" s="14"/>
      <c r="WBL897" s="14"/>
      <c r="WBM897" s="14"/>
      <c r="WBN897" s="14"/>
      <c r="WBO897" s="14"/>
      <c r="WBP897" s="14"/>
      <c r="WBQ897" s="14"/>
      <c r="WBR897" s="14"/>
      <c r="WBS897" s="14"/>
      <c r="WBT897" s="14"/>
      <c r="WBU897" s="14"/>
      <c r="WBV897" s="14"/>
      <c r="WBW897" s="14"/>
      <c r="WBX897" s="14"/>
      <c r="WBY897" s="14"/>
      <c r="WBZ897" s="14"/>
      <c r="WCA897" s="14"/>
      <c r="WCB897" s="14"/>
      <c r="WCC897" s="14"/>
      <c r="WCD897" s="14"/>
      <c r="WCE897" s="14"/>
      <c r="WCF897" s="14"/>
      <c r="WCG897" s="14"/>
      <c r="WCH897" s="14"/>
      <c r="WCI897" s="14"/>
      <c r="WCJ897" s="14"/>
      <c r="WCK897" s="14"/>
      <c r="WCL897" s="14"/>
      <c r="WCM897" s="14"/>
      <c r="WCN897" s="14"/>
      <c r="WCO897" s="14"/>
      <c r="WCP897" s="14"/>
      <c r="WCQ897" s="14"/>
      <c r="WCR897" s="14"/>
      <c r="WCS897" s="14"/>
      <c r="WCT897" s="14"/>
      <c r="WCU897" s="14"/>
      <c r="WCV897" s="14"/>
      <c r="WCW897" s="14"/>
      <c r="WCX897" s="14"/>
      <c r="WCY897" s="14"/>
      <c r="WCZ897" s="14"/>
      <c r="WDA897" s="14"/>
      <c r="WDB897" s="14"/>
      <c r="WDC897" s="14"/>
      <c r="WDD897" s="14"/>
      <c r="WDE897" s="14"/>
      <c r="WDF897" s="14"/>
      <c r="WDG897" s="14"/>
      <c r="WDH897" s="14"/>
      <c r="WDI897" s="14"/>
      <c r="WDJ897" s="14"/>
      <c r="WDK897" s="14"/>
      <c r="WDL897" s="14"/>
      <c r="WDM897" s="14"/>
      <c r="WDN897" s="14"/>
      <c r="WDO897" s="14"/>
      <c r="WDP897" s="14"/>
      <c r="WDQ897" s="14"/>
      <c r="WDR897" s="14"/>
      <c r="WDS897" s="14"/>
      <c r="WDT897" s="14"/>
      <c r="WDU897" s="14"/>
      <c r="WDV897" s="14"/>
      <c r="WDW897" s="14"/>
      <c r="WDX897" s="14"/>
      <c r="WDY897" s="14"/>
      <c r="WDZ897" s="14"/>
      <c r="WEA897" s="14"/>
      <c r="WEB897" s="14"/>
      <c r="WEC897" s="14"/>
      <c r="WED897" s="14"/>
      <c r="WEE897" s="14"/>
      <c r="WEF897" s="14"/>
      <c r="WEG897" s="14"/>
      <c r="WEH897" s="14"/>
      <c r="WEI897" s="14"/>
      <c r="WEJ897" s="14"/>
      <c r="WEK897" s="14"/>
      <c r="WEL897" s="14"/>
      <c r="WEM897" s="14"/>
      <c r="WEN897" s="14"/>
      <c r="WEO897" s="14"/>
      <c r="WEP897" s="14"/>
      <c r="WEQ897" s="14"/>
      <c r="WER897" s="14"/>
      <c r="WES897" s="14"/>
      <c r="WET897" s="14"/>
      <c r="WEU897" s="14"/>
      <c r="WEV897" s="14"/>
      <c r="WEW897" s="14"/>
      <c r="WEX897" s="14"/>
      <c r="WEY897" s="14"/>
      <c r="WEZ897" s="14"/>
      <c r="WFA897" s="14"/>
      <c r="WFB897" s="14"/>
      <c r="WFC897" s="14"/>
      <c r="WFD897" s="14"/>
      <c r="WFE897" s="14"/>
      <c r="WFF897" s="14"/>
      <c r="WFG897" s="14"/>
      <c r="WFH897" s="14"/>
      <c r="WFI897" s="14"/>
      <c r="WFJ897" s="14"/>
      <c r="WFK897" s="14"/>
      <c r="WFL897" s="14"/>
      <c r="WFM897" s="14"/>
      <c r="WFN897" s="14"/>
      <c r="WFO897" s="14"/>
      <c r="WFP897" s="14"/>
      <c r="WFQ897" s="14"/>
      <c r="WFR897" s="14"/>
      <c r="WFS897" s="14"/>
      <c r="WFT897" s="14"/>
      <c r="WFU897" s="14"/>
      <c r="WFV897" s="14"/>
      <c r="WFW897" s="14"/>
      <c r="WFX897" s="14"/>
      <c r="WFY897" s="14"/>
      <c r="WFZ897" s="14"/>
      <c r="WGA897" s="14"/>
      <c r="WGB897" s="14"/>
      <c r="WGC897" s="14"/>
      <c r="WGD897" s="14"/>
      <c r="WGE897" s="14"/>
      <c r="WGF897" s="14"/>
      <c r="WGG897" s="14"/>
      <c r="WGH897" s="14"/>
      <c r="WGI897" s="14"/>
      <c r="WGJ897" s="14"/>
      <c r="WGK897" s="14"/>
      <c r="WGL897" s="14"/>
      <c r="WGM897" s="14"/>
      <c r="WGN897" s="14"/>
      <c r="WGO897" s="14"/>
      <c r="WGP897" s="14"/>
      <c r="WGQ897" s="14"/>
      <c r="WGR897" s="14"/>
      <c r="WGS897" s="14"/>
      <c r="WGT897" s="14"/>
      <c r="WGU897" s="14"/>
      <c r="WGV897" s="14"/>
      <c r="WGW897" s="14"/>
      <c r="WGX897" s="14"/>
      <c r="WGY897" s="14"/>
      <c r="WGZ897" s="14"/>
      <c r="WHA897" s="14"/>
      <c r="WHB897" s="14"/>
      <c r="WHC897" s="14"/>
      <c r="WHD897" s="14"/>
      <c r="WHE897" s="14"/>
      <c r="WHF897" s="14"/>
      <c r="WHG897" s="14"/>
      <c r="WHH897" s="14"/>
      <c r="WHI897" s="14"/>
      <c r="WHJ897" s="14"/>
      <c r="WHK897" s="14"/>
      <c r="WHL897" s="14"/>
      <c r="WHM897" s="14"/>
      <c r="WHN897" s="14"/>
      <c r="WHO897" s="14"/>
      <c r="WHP897" s="14"/>
      <c r="WHQ897" s="14"/>
      <c r="WHR897" s="14"/>
      <c r="WHS897" s="14"/>
      <c r="WHT897" s="14"/>
      <c r="WHU897" s="14"/>
      <c r="WHV897" s="14"/>
      <c r="WHW897" s="14"/>
      <c r="WHX897" s="14"/>
      <c r="WHY897" s="14"/>
      <c r="WHZ897" s="14"/>
      <c r="WIA897" s="14"/>
      <c r="WIB897" s="14"/>
      <c r="WIC897" s="14"/>
      <c r="WID897" s="14"/>
      <c r="WIE897" s="14"/>
      <c r="WIF897" s="14"/>
      <c r="WIG897" s="14"/>
      <c r="WIH897" s="14"/>
      <c r="WII897" s="14"/>
      <c r="WIJ897" s="14"/>
      <c r="WIK897" s="14"/>
      <c r="WIL897" s="14"/>
      <c r="WIM897" s="14"/>
      <c r="WIN897" s="14"/>
      <c r="WIO897" s="14"/>
      <c r="WIP897" s="14"/>
      <c r="WIQ897" s="14"/>
      <c r="WIR897" s="14"/>
      <c r="WIS897" s="14"/>
      <c r="WIT897" s="14"/>
      <c r="WIU897" s="14"/>
      <c r="WIV897" s="14"/>
      <c r="WIW897" s="14"/>
      <c r="WIX897" s="14"/>
      <c r="WIY897" s="14"/>
      <c r="WIZ897" s="14"/>
      <c r="WJA897" s="14"/>
      <c r="WJB897" s="14"/>
      <c r="WJC897" s="14"/>
      <c r="WJD897" s="14"/>
      <c r="WJE897" s="14"/>
      <c r="WJF897" s="14"/>
      <c r="WJG897" s="14"/>
      <c r="WJH897" s="14"/>
      <c r="WJI897" s="14"/>
      <c r="WJJ897" s="14"/>
      <c r="WJK897" s="14"/>
      <c r="WJL897" s="14"/>
      <c r="WJM897" s="14"/>
      <c r="WJN897" s="14"/>
      <c r="WJO897" s="14"/>
      <c r="WJP897" s="14"/>
      <c r="WJQ897" s="14"/>
      <c r="WJR897" s="14"/>
      <c r="WJS897" s="14"/>
      <c r="WJT897" s="14"/>
      <c r="WJU897" s="14"/>
      <c r="WJV897" s="14"/>
      <c r="WJW897" s="14"/>
      <c r="WJX897" s="14"/>
      <c r="WJY897" s="14"/>
      <c r="WJZ897" s="14"/>
      <c r="WKA897" s="14"/>
      <c r="WKB897" s="14"/>
      <c r="WKC897" s="14"/>
      <c r="WKD897" s="14"/>
      <c r="WKE897" s="14"/>
      <c r="WKF897" s="14"/>
      <c r="WKG897" s="14"/>
      <c r="WKH897" s="14"/>
      <c r="WKI897" s="14"/>
      <c r="WKJ897" s="14"/>
      <c r="WKK897" s="14"/>
      <c r="WKL897" s="14"/>
      <c r="WKM897" s="14"/>
      <c r="WKN897" s="14"/>
      <c r="WKO897" s="14"/>
      <c r="WKP897" s="14"/>
      <c r="WKQ897" s="14"/>
      <c r="WKR897" s="14"/>
      <c r="WKS897" s="14"/>
      <c r="WKT897" s="14"/>
      <c r="WKU897" s="14"/>
      <c r="WKV897" s="14"/>
      <c r="WKW897" s="14"/>
      <c r="WKX897" s="14"/>
      <c r="WKY897" s="14"/>
      <c r="WKZ897" s="14"/>
      <c r="WLA897" s="14"/>
      <c r="WLB897" s="14"/>
      <c r="WLC897" s="14"/>
      <c r="WLD897" s="14"/>
      <c r="WLE897" s="14"/>
      <c r="WLF897" s="14"/>
      <c r="WLG897" s="14"/>
      <c r="WLH897" s="14"/>
      <c r="WLI897" s="14"/>
      <c r="WLJ897" s="14"/>
      <c r="WLK897" s="14"/>
      <c r="WLL897" s="14"/>
      <c r="WLM897" s="14"/>
      <c r="WLN897" s="14"/>
      <c r="WLO897" s="14"/>
      <c r="WLP897" s="14"/>
      <c r="WLQ897" s="14"/>
      <c r="WLR897" s="14"/>
      <c r="WLS897" s="14"/>
      <c r="WLT897" s="14"/>
      <c r="WLU897" s="14"/>
      <c r="WLV897" s="14"/>
      <c r="WLW897" s="14"/>
      <c r="WLX897" s="14"/>
      <c r="WLY897" s="14"/>
      <c r="WLZ897" s="14"/>
      <c r="WMA897" s="14"/>
      <c r="WMB897" s="14"/>
      <c r="WMC897" s="14"/>
      <c r="WMD897" s="14"/>
      <c r="WME897" s="14"/>
      <c r="WMF897" s="14"/>
      <c r="WMG897" s="14"/>
      <c r="WMH897" s="14"/>
      <c r="WMI897" s="14"/>
      <c r="WMJ897" s="14"/>
      <c r="WMK897" s="14"/>
      <c r="WML897" s="14"/>
      <c r="WMM897" s="14"/>
      <c r="WMN897" s="14"/>
      <c r="WMO897" s="14"/>
      <c r="WMP897" s="14"/>
      <c r="WMQ897" s="14"/>
      <c r="WMR897" s="14"/>
      <c r="WMS897" s="14"/>
      <c r="WMT897" s="14"/>
      <c r="WMU897" s="14"/>
      <c r="WMV897" s="14"/>
      <c r="WMW897" s="14"/>
      <c r="WMX897" s="14"/>
      <c r="WMY897" s="14"/>
      <c r="WMZ897" s="14"/>
      <c r="WNA897" s="14"/>
      <c r="WNB897" s="14"/>
      <c r="WNC897" s="14"/>
      <c r="WND897" s="14"/>
      <c r="WNE897" s="14"/>
      <c r="WNF897" s="14"/>
      <c r="WNG897" s="14"/>
      <c r="WNH897" s="14"/>
      <c r="WNI897" s="14"/>
      <c r="WNJ897" s="14"/>
      <c r="WNK897" s="14"/>
      <c r="WNL897" s="14"/>
      <c r="WNM897" s="14"/>
      <c r="WNN897" s="14"/>
      <c r="WNO897" s="14"/>
      <c r="WNP897" s="14"/>
      <c r="WNQ897" s="14"/>
      <c r="WNR897" s="14"/>
      <c r="WNS897" s="14"/>
      <c r="WNT897" s="14"/>
      <c r="WNU897" s="14"/>
      <c r="WNV897" s="14"/>
      <c r="WNW897" s="14"/>
      <c r="WNX897" s="14"/>
      <c r="WNY897" s="14"/>
      <c r="WNZ897" s="14"/>
      <c r="WOA897" s="14"/>
      <c r="WOB897" s="14"/>
      <c r="WOC897" s="14"/>
      <c r="WOD897" s="14"/>
      <c r="WOE897" s="14"/>
      <c r="WOF897" s="14"/>
      <c r="WOG897" s="14"/>
      <c r="WOH897" s="14"/>
      <c r="WOI897" s="14"/>
      <c r="WOJ897" s="14"/>
      <c r="WOK897" s="14"/>
      <c r="WOL897" s="14"/>
      <c r="WOM897" s="14"/>
      <c r="WON897" s="14"/>
      <c r="WOO897" s="14"/>
      <c r="WOP897" s="14"/>
      <c r="WOQ897" s="14"/>
      <c r="WOR897" s="14"/>
      <c r="WOS897" s="14"/>
      <c r="WOT897" s="14"/>
      <c r="WOU897" s="14"/>
      <c r="WOV897" s="14"/>
      <c r="WOW897" s="14"/>
      <c r="WOX897" s="14"/>
      <c r="WOY897" s="14"/>
      <c r="WOZ897" s="14"/>
      <c r="WPA897" s="14"/>
      <c r="WPB897" s="14"/>
      <c r="WPC897" s="14"/>
      <c r="WPD897" s="14"/>
      <c r="WPE897" s="14"/>
      <c r="WPF897" s="14"/>
      <c r="WPG897" s="14"/>
      <c r="WPH897" s="14"/>
      <c r="WPI897" s="14"/>
      <c r="WPJ897" s="14"/>
      <c r="WPK897" s="14"/>
      <c r="WPL897" s="14"/>
      <c r="WPM897" s="14"/>
      <c r="WPN897" s="14"/>
      <c r="WPO897" s="14"/>
      <c r="WPP897" s="14"/>
      <c r="WPQ897" s="14"/>
      <c r="WPR897" s="14"/>
      <c r="WPS897" s="14"/>
      <c r="WPT897" s="14"/>
      <c r="WPU897" s="14"/>
      <c r="WPV897" s="14"/>
      <c r="WPW897" s="14"/>
      <c r="WPX897" s="14"/>
      <c r="WPY897" s="14"/>
      <c r="WPZ897" s="14"/>
      <c r="WQA897" s="14"/>
      <c r="WQB897" s="14"/>
      <c r="WQC897" s="14"/>
      <c r="WQD897" s="14"/>
      <c r="WQE897" s="14"/>
      <c r="WQF897" s="14"/>
      <c r="WQG897" s="14"/>
      <c r="WQH897" s="14"/>
      <c r="WQI897" s="14"/>
      <c r="WQJ897" s="14"/>
      <c r="WQK897" s="14"/>
      <c r="WQL897" s="14"/>
      <c r="WQM897" s="14"/>
      <c r="WQN897" s="14"/>
      <c r="WQO897" s="14"/>
      <c r="WQP897" s="14"/>
      <c r="WQQ897" s="14"/>
      <c r="WQR897" s="14"/>
      <c r="WQS897" s="14"/>
      <c r="WQT897" s="14"/>
      <c r="WQU897" s="14"/>
      <c r="WQV897" s="14"/>
      <c r="WQW897" s="14"/>
      <c r="WQX897" s="14"/>
      <c r="WQY897" s="14"/>
      <c r="WQZ897" s="14"/>
      <c r="WRA897" s="14"/>
      <c r="WRB897" s="14"/>
      <c r="WRC897" s="14"/>
      <c r="WRD897" s="14"/>
      <c r="WRE897" s="14"/>
      <c r="WRF897" s="14"/>
      <c r="WRG897" s="14"/>
      <c r="WRH897" s="14"/>
      <c r="WRI897" s="14"/>
      <c r="WRJ897" s="14"/>
      <c r="WRK897" s="14"/>
      <c r="WRL897" s="14"/>
      <c r="WRM897" s="14"/>
      <c r="WRN897" s="14"/>
      <c r="WRO897" s="14"/>
      <c r="WRP897" s="14"/>
      <c r="WRQ897" s="14"/>
      <c r="WRR897" s="14"/>
      <c r="WRS897" s="14"/>
      <c r="WRT897" s="14"/>
      <c r="WRU897" s="14"/>
      <c r="WRV897" s="14"/>
      <c r="WRW897" s="14"/>
      <c r="WRX897" s="14"/>
      <c r="WRY897" s="14"/>
      <c r="WRZ897" s="14"/>
      <c r="WSA897" s="14"/>
      <c r="WSB897" s="14"/>
      <c r="WSC897" s="14"/>
      <c r="WSD897" s="14"/>
      <c r="WSE897" s="14"/>
      <c r="WSF897" s="14"/>
      <c r="WSG897" s="14"/>
      <c r="WSH897" s="14"/>
      <c r="WSI897" s="14"/>
      <c r="WSJ897" s="14"/>
      <c r="WSK897" s="14"/>
      <c r="WSL897" s="14"/>
      <c r="WSM897" s="14"/>
      <c r="WSN897" s="14"/>
      <c r="WSO897" s="14"/>
      <c r="WSP897" s="14"/>
      <c r="WSQ897" s="14"/>
      <c r="WSR897" s="14"/>
      <c r="WSS897" s="14"/>
      <c r="WST897" s="14"/>
      <c r="WSU897" s="14"/>
      <c r="WSV897" s="14"/>
      <c r="WSW897" s="14"/>
      <c r="WSX897" s="14"/>
      <c r="WSY897" s="14"/>
      <c r="WSZ897" s="14"/>
      <c r="WTA897" s="14"/>
      <c r="WTB897" s="14"/>
      <c r="WTC897" s="14"/>
      <c r="WTD897" s="14"/>
      <c r="WTE897" s="14"/>
      <c r="WTF897" s="14"/>
      <c r="WTG897" s="14"/>
      <c r="WTH897" s="14"/>
      <c r="WTI897" s="14"/>
      <c r="WTJ897" s="14"/>
      <c r="WTK897" s="14"/>
      <c r="WTL897" s="14"/>
      <c r="WTM897" s="14"/>
      <c r="WTN897" s="14"/>
      <c r="WTO897" s="14"/>
      <c r="WTP897" s="14"/>
      <c r="WTQ897" s="14"/>
      <c r="WTR897" s="14"/>
      <c r="WTS897" s="14"/>
      <c r="WTT897" s="14"/>
      <c r="WTU897" s="14"/>
      <c r="WTV897" s="14"/>
      <c r="WTW897" s="14"/>
      <c r="WTX897" s="14"/>
      <c r="WTY897" s="14"/>
      <c r="WTZ897" s="14"/>
      <c r="WUA897" s="14"/>
      <c r="WUB897" s="14"/>
      <c r="WUC897" s="14"/>
      <c r="WUD897" s="14"/>
      <c r="WUE897" s="14"/>
      <c r="WUF897" s="14"/>
      <c r="WUG897" s="14"/>
      <c r="WUH897" s="14"/>
      <c r="WUI897" s="14"/>
      <c r="WUJ897" s="14"/>
      <c r="WUK897" s="14"/>
      <c r="WUL897" s="14"/>
      <c r="WUM897" s="14"/>
      <c r="WUN897" s="14"/>
      <c r="WUO897" s="14"/>
      <c r="WUP897" s="14"/>
      <c r="WUQ897" s="14"/>
      <c r="WUR897" s="14"/>
      <c r="WUS897" s="14"/>
      <c r="WUT897" s="14"/>
      <c r="WUU897" s="14"/>
      <c r="WUV897" s="14"/>
      <c r="WUW897" s="14"/>
      <c r="WUX897" s="14"/>
      <c r="WUY897" s="14"/>
      <c r="WUZ897" s="14"/>
      <c r="WVA897" s="14"/>
      <c r="WVB897" s="14"/>
      <c r="WVC897" s="14"/>
      <c r="WVD897" s="14"/>
      <c r="WVE897" s="14"/>
      <c r="WVF897" s="14"/>
      <c r="WVG897" s="14"/>
      <c r="WVH897" s="14"/>
      <c r="WVI897" s="14"/>
      <c r="WVJ897" s="14"/>
      <c r="WVK897" s="14"/>
      <c r="WVL897" s="14"/>
      <c r="WVM897" s="14"/>
      <c r="WVN897" s="14"/>
      <c r="WVO897" s="14"/>
      <c r="WVP897" s="14"/>
      <c r="WVQ897" s="14"/>
      <c r="WVR897" s="14"/>
      <c r="WVS897" s="14"/>
      <c r="WVT897" s="14"/>
      <c r="WVU897" s="14"/>
      <c r="WVV897" s="14"/>
      <c r="WVW897" s="14"/>
      <c r="WVX897" s="14"/>
      <c r="WVY897" s="14"/>
      <c r="WVZ897" s="14"/>
      <c r="WWA897" s="14"/>
      <c r="WWB897" s="14"/>
      <c r="WWC897" s="14"/>
      <c r="WWD897" s="14"/>
      <c r="WWE897" s="14"/>
      <c r="WWF897" s="14"/>
      <c r="WWG897" s="14"/>
      <c r="WWH897" s="14"/>
      <c r="WWI897" s="14"/>
      <c r="WWJ897" s="14"/>
      <c r="WWK897" s="14"/>
      <c r="WWL897" s="14"/>
      <c r="WWM897" s="14"/>
      <c r="WWN897" s="14"/>
      <c r="WWO897" s="14"/>
      <c r="WWP897" s="14"/>
      <c r="WWQ897" s="14"/>
      <c r="WWR897" s="14"/>
      <c r="WWS897" s="14"/>
      <c r="WWT897" s="14"/>
      <c r="WWU897" s="14"/>
      <c r="WWV897" s="14"/>
      <c r="WWW897" s="14"/>
      <c r="WWX897" s="14"/>
      <c r="WWY897" s="14"/>
      <c r="WWZ897" s="14"/>
      <c r="WXA897" s="14"/>
      <c r="WXB897" s="14"/>
      <c r="WXC897" s="14"/>
      <c r="WXD897" s="14"/>
      <c r="WXE897" s="14"/>
      <c r="WXF897" s="14"/>
      <c r="WXG897" s="14"/>
      <c r="WXH897" s="14"/>
      <c r="WXI897" s="14"/>
      <c r="WXJ897" s="14"/>
      <c r="WXK897" s="14"/>
      <c r="WXL897" s="14"/>
      <c r="WXM897" s="14"/>
      <c r="WXN897" s="14"/>
      <c r="WXO897" s="14"/>
      <c r="WXP897" s="14"/>
      <c r="WXQ897" s="14"/>
      <c r="WXR897" s="14"/>
      <c r="WXS897" s="14"/>
      <c r="WXT897" s="14"/>
      <c r="WXU897" s="14"/>
      <c r="WXV897" s="14"/>
      <c r="WXW897" s="14"/>
      <c r="WXX897" s="14"/>
      <c r="WXY897" s="14"/>
      <c r="WXZ897" s="14"/>
      <c r="WYA897" s="14"/>
      <c r="WYB897" s="14"/>
      <c r="WYC897" s="14"/>
      <c r="WYD897" s="14"/>
      <c r="WYE897" s="14"/>
      <c r="WYF897" s="14"/>
      <c r="WYG897" s="14"/>
      <c r="WYH897" s="14"/>
      <c r="WYI897" s="14"/>
      <c r="WYJ897" s="14"/>
      <c r="WYK897" s="14"/>
      <c r="WYL897" s="14"/>
      <c r="WYM897" s="14"/>
      <c r="WYN897" s="14"/>
      <c r="WYO897" s="14"/>
      <c r="WYP897" s="14"/>
      <c r="WYQ897" s="14"/>
      <c r="WYR897" s="14"/>
      <c r="WYS897" s="14"/>
      <c r="WYT897" s="14"/>
      <c r="WYU897" s="14"/>
      <c r="WYV897" s="14"/>
      <c r="WYW897" s="14"/>
      <c r="WYX897" s="14"/>
      <c r="WYY897" s="14"/>
      <c r="WYZ897" s="14"/>
      <c r="WZA897" s="14"/>
      <c r="WZB897" s="14"/>
      <c r="WZC897" s="14"/>
      <c r="WZD897" s="14"/>
      <c r="WZE897" s="14"/>
      <c r="WZF897" s="14"/>
      <c r="WZG897" s="14"/>
      <c r="WZH897" s="14"/>
      <c r="WZI897" s="14"/>
      <c r="WZJ897" s="14"/>
      <c r="WZK897" s="14"/>
      <c r="WZL897" s="14"/>
      <c r="WZM897" s="14"/>
      <c r="WZN897" s="14"/>
      <c r="WZO897" s="14"/>
      <c r="WZP897" s="14"/>
      <c r="WZQ897" s="14"/>
      <c r="WZR897" s="14"/>
      <c r="WZS897" s="14"/>
      <c r="WZT897" s="14"/>
      <c r="WZU897" s="14"/>
      <c r="WZV897" s="14"/>
      <c r="WZW897" s="14"/>
      <c r="WZX897" s="14"/>
      <c r="WZY897" s="14"/>
      <c r="WZZ897" s="14"/>
      <c r="XAA897" s="14"/>
      <c r="XAB897" s="14"/>
      <c r="XAC897" s="14"/>
      <c r="XAD897" s="14"/>
      <c r="XAE897" s="14"/>
      <c r="XAF897" s="14"/>
      <c r="XAG897" s="14"/>
      <c r="XAH897" s="14"/>
      <c r="XAI897" s="14"/>
      <c r="XAJ897" s="14"/>
      <c r="XAK897" s="14"/>
      <c r="XAL897" s="14"/>
      <c r="XAM897" s="14"/>
      <c r="XAN897" s="14"/>
      <c r="XAO897" s="14"/>
      <c r="XAP897" s="14"/>
      <c r="XAQ897" s="14"/>
      <c r="XAR897" s="14"/>
      <c r="XAS897" s="14"/>
      <c r="XAT897" s="14"/>
      <c r="XAU897" s="14"/>
      <c r="XAV897" s="14"/>
      <c r="XAW897" s="14"/>
      <c r="XAX897" s="14"/>
      <c r="XAY897" s="14"/>
      <c r="XAZ897" s="14"/>
      <c r="XBA897" s="14"/>
      <c r="XBB897" s="14"/>
      <c r="XBC897" s="14"/>
      <c r="XBD897" s="14"/>
      <c r="XBE897" s="14"/>
      <c r="XBF897" s="14"/>
      <c r="XBG897" s="14"/>
      <c r="XBH897" s="14"/>
      <c r="XBI897" s="14"/>
      <c r="XBJ897" s="14"/>
      <c r="XBK897" s="14"/>
      <c r="XBL897" s="14"/>
      <c r="XBM897" s="14"/>
      <c r="XBN897" s="14"/>
      <c r="XBO897" s="14"/>
      <c r="XBP897" s="14"/>
      <c r="XBQ897" s="14"/>
      <c r="XBR897" s="14"/>
      <c r="XBS897" s="14"/>
      <c r="XBT897" s="14"/>
      <c r="XBU897" s="14"/>
      <c r="XBV897" s="14"/>
      <c r="XBW897" s="14"/>
      <c r="XBX897" s="14"/>
      <c r="XBY897" s="14"/>
      <c r="XBZ897" s="14"/>
      <c r="XCA897" s="14"/>
      <c r="XCB897" s="14"/>
      <c r="XCC897" s="14"/>
      <c r="XCD897" s="14"/>
      <c r="XCE897" s="14"/>
      <c r="XCF897" s="14"/>
      <c r="XCG897" s="14"/>
      <c r="XCH897" s="14"/>
      <c r="XCI897" s="14"/>
      <c r="XCJ897" s="14"/>
      <c r="XCK897" s="14"/>
      <c r="XCL897" s="14"/>
      <c r="XCM897" s="14"/>
      <c r="XCN897" s="14"/>
      <c r="XCO897" s="14"/>
      <c r="XCP897" s="14"/>
      <c r="XCQ897" s="14"/>
      <c r="XCR897" s="14"/>
      <c r="XCS897" s="14"/>
      <c r="XCT897" s="14"/>
      <c r="XCU897" s="14"/>
      <c r="XCV897" s="14"/>
      <c r="XCW897" s="14"/>
      <c r="XCX897" s="14"/>
      <c r="XCY897" s="14"/>
      <c r="XCZ897" s="14"/>
      <c r="XDA897" s="14"/>
      <c r="XDB897" s="14"/>
      <c r="XDC897" s="14"/>
      <c r="XDD897" s="14"/>
      <c r="XDE897" s="14"/>
      <c r="XDF897" s="14"/>
      <c r="XDG897" s="14"/>
      <c r="XDH897" s="14"/>
      <c r="XDI897" s="14"/>
      <c r="XDJ897" s="14"/>
      <c r="XDK897" s="14"/>
      <c r="XDL897" s="14"/>
      <c r="XDM897" s="14"/>
      <c r="XDN897" s="14"/>
      <c r="XDO897" s="14"/>
      <c r="XDP897" s="14"/>
      <c r="XDQ897" s="14"/>
      <c r="XDR897" s="14"/>
      <c r="XDS897" s="14"/>
      <c r="XDT897" s="14"/>
      <c r="XDU897" s="14"/>
      <c r="XDV897" s="14"/>
      <c r="XDW897" s="14"/>
      <c r="XDX897" s="14"/>
      <c r="XDY897" s="14"/>
      <c r="XDZ897" s="14"/>
      <c r="XEA897" s="14"/>
      <c r="XEB897" s="14"/>
      <c r="XEC897" s="14"/>
      <c r="XED897" s="14"/>
      <c r="XEE897" s="14"/>
      <c r="XEF897" s="14"/>
      <c r="XEG897" s="14"/>
      <c r="XEH897" s="14"/>
      <c r="XEI897" s="14"/>
      <c r="XEJ897" s="14"/>
      <c r="XEK897" s="14"/>
      <c r="XEL897" s="14"/>
      <c r="XEM897" s="14"/>
      <c r="XEN897" s="14"/>
      <c r="XEO897" s="14"/>
      <c r="XEP897" s="14"/>
      <c r="XEQ897" s="14"/>
      <c r="XER897" s="14"/>
      <c r="XES897" s="14"/>
      <c r="XET897" s="14"/>
      <c r="XEU897" s="14"/>
      <c r="XEV897" s="14"/>
      <c r="XEW897" s="14"/>
      <c r="XEX897" s="14"/>
      <c r="XEY897" s="14"/>
      <c r="XEZ897" s="14"/>
      <c r="XFA897" s="14"/>
      <c r="XFB897" s="14"/>
      <c r="XFC897" s="14"/>
      <c r="XFD897" s="14"/>
    </row>
    <row r="898" spans="2:16384" hidden="1" x14ac:dyDescent="0.25">
      <c r="B898" s="63" t="s">
        <v>31</v>
      </c>
      <c r="C898" s="40" t="s">
        <v>62</v>
      </c>
      <c r="D898" s="83" t="s">
        <v>120</v>
      </c>
      <c r="E898" s="112" t="s">
        <v>46</v>
      </c>
      <c r="F898" s="25"/>
      <c r="G898" s="111">
        <v>3</v>
      </c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9">
        <f t="shared" si="53"/>
        <v>0</v>
      </c>
      <c r="AH898" s="22"/>
      <c r="AI898" s="22"/>
      <c r="AJ898" s="22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9">
        <f t="shared" si="56"/>
        <v>0</v>
      </c>
      <c r="BC898" s="1"/>
      <c r="BD898" s="1"/>
      <c r="BE898" s="1"/>
      <c r="BF898" s="1"/>
      <c r="BG898" s="9">
        <f t="shared" si="54"/>
        <v>3</v>
      </c>
      <c r="BH898" s="23">
        <f t="shared" si="55"/>
        <v>0</v>
      </c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14"/>
      <c r="FW898" s="14"/>
      <c r="FX898" s="14"/>
      <c r="FY898" s="14"/>
      <c r="FZ898" s="14"/>
      <c r="GA898" s="14"/>
      <c r="GB898" s="14"/>
      <c r="GC898" s="14"/>
      <c r="GD898" s="14"/>
      <c r="GE898" s="14"/>
      <c r="GF898" s="14"/>
      <c r="GG898" s="14"/>
      <c r="GH898" s="14"/>
      <c r="GI898" s="14"/>
      <c r="GJ898" s="14"/>
      <c r="GK898" s="14"/>
      <c r="GL898" s="14"/>
      <c r="GM898" s="14"/>
      <c r="GN898" s="14"/>
      <c r="GO898" s="14"/>
      <c r="GP898" s="14"/>
      <c r="GQ898" s="14"/>
      <c r="GR898" s="14"/>
      <c r="GS898" s="14"/>
      <c r="GT898" s="14"/>
      <c r="GU898" s="14"/>
      <c r="GV898" s="14"/>
      <c r="GW898" s="14"/>
      <c r="GX898" s="14"/>
      <c r="GY898" s="14"/>
      <c r="GZ898" s="14"/>
      <c r="HA898" s="14"/>
      <c r="HB898" s="14"/>
      <c r="HC898" s="14"/>
      <c r="HD898" s="14"/>
      <c r="HE898" s="14"/>
      <c r="HF898" s="14"/>
      <c r="HG898" s="14"/>
      <c r="HH898" s="14"/>
      <c r="HI898" s="14"/>
      <c r="HJ898" s="14"/>
      <c r="HK898" s="14"/>
      <c r="HL898" s="14"/>
      <c r="HM898" s="14"/>
      <c r="HN898" s="14"/>
      <c r="HO898" s="14"/>
      <c r="HP898" s="14"/>
      <c r="HQ898" s="14"/>
      <c r="HR898" s="14"/>
      <c r="HS898" s="14"/>
      <c r="HT898" s="14"/>
      <c r="HU898" s="14"/>
      <c r="HV898" s="14"/>
      <c r="HW898" s="14"/>
      <c r="HX898" s="14"/>
      <c r="HY898" s="14"/>
      <c r="HZ898" s="14"/>
      <c r="IA898" s="14"/>
      <c r="IB898" s="14"/>
      <c r="IC898" s="14"/>
      <c r="ID898" s="14"/>
      <c r="IE898" s="14"/>
      <c r="IF898" s="14"/>
      <c r="IG898" s="14"/>
      <c r="IH898" s="14"/>
      <c r="II898" s="14"/>
      <c r="IJ898" s="14"/>
      <c r="IK898" s="14"/>
      <c r="IL898" s="14"/>
      <c r="IM898" s="14"/>
      <c r="IN898" s="14"/>
      <c r="IO898" s="14"/>
      <c r="IP898" s="14"/>
      <c r="IQ898" s="14"/>
      <c r="IR898" s="14"/>
      <c r="IS898" s="14"/>
      <c r="IT898" s="14"/>
      <c r="IU898" s="14"/>
      <c r="IV898" s="14"/>
      <c r="IW898" s="14"/>
      <c r="IX898" s="14"/>
      <c r="IY898" s="14"/>
      <c r="IZ898" s="14"/>
      <c r="JA898" s="14"/>
      <c r="JB898" s="14"/>
      <c r="JC898" s="14"/>
      <c r="JD898" s="14"/>
      <c r="JE898" s="14"/>
      <c r="JF898" s="14"/>
      <c r="JG898" s="14"/>
      <c r="JH898" s="14"/>
      <c r="JI898" s="14"/>
      <c r="JJ898" s="14"/>
      <c r="JK898" s="14"/>
      <c r="JL898" s="14"/>
      <c r="JM898" s="14"/>
      <c r="JN898" s="14"/>
      <c r="JO898" s="14"/>
      <c r="JP898" s="14"/>
      <c r="JQ898" s="14"/>
      <c r="JR898" s="14"/>
      <c r="JS898" s="14"/>
      <c r="JT898" s="14"/>
      <c r="JU898" s="14"/>
      <c r="JV898" s="14"/>
      <c r="JW898" s="14"/>
      <c r="JX898" s="14"/>
      <c r="JY898" s="14"/>
      <c r="JZ898" s="14"/>
      <c r="KA898" s="14"/>
      <c r="KB898" s="14"/>
      <c r="KC898" s="14"/>
      <c r="KD898" s="14"/>
      <c r="KE898" s="14"/>
      <c r="KF898" s="14"/>
      <c r="KG898" s="14"/>
      <c r="KH898" s="14"/>
      <c r="KI898" s="14"/>
      <c r="KJ898" s="14"/>
      <c r="KK898" s="14"/>
      <c r="KL898" s="14"/>
      <c r="KM898" s="14"/>
      <c r="KN898" s="14"/>
      <c r="KO898" s="14"/>
      <c r="KP898" s="14"/>
      <c r="KQ898" s="14"/>
      <c r="KR898" s="14"/>
      <c r="KS898" s="14"/>
      <c r="KT898" s="14"/>
      <c r="KU898" s="14"/>
      <c r="KV898" s="14"/>
      <c r="KW898" s="14"/>
      <c r="KX898" s="14"/>
      <c r="KY898" s="14"/>
      <c r="KZ898" s="14"/>
      <c r="LA898" s="14"/>
      <c r="LB898" s="14"/>
      <c r="LC898" s="14"/>
      <c r="LD898" s="14"/>
      <c r="LE898" s="14"/>
      <c r="LF898" s="14"/>
      <c r="LG898" s="14"/>
      <c r="LH898" s="14"/>
      <c r="LI898" s="14"/>
      <c r="LJ898" s="14"/>
      <c r="LK898" s="14"/>
      <c r="LL898" s="14"/>
      <c r="LM898" s="14"/>
      <c r="LN898" s="14"/>
      <c r="LO898" s="14"/>
      <c r="LP898" s="14"/>
      <c r="LQ898" s="14"/>
      <c r="LR898" s="14"/>
      <c r="LS898" s="14"/>
      <c r="LT898" s="14"/>
      <c r="LU898" s="14"/>
      <c r="LV898" s="14"/>
      <c r="LW898" s="14"/>
      <c r="LX898" s="14"/>
      <c r="LY898" s="14"/>
      <c r="LZ898" s="14"/>
      <c r="MA898" s="14"/>
      <c r="MB898" s="14"/>
      <c r="MC898" s="14"/>
      <c r="MD898" s="14"/>
      <c r="ME898" s="14"/>
      <c r="MF898" s="14"/>
      <c r="MG898" s="14"/>
      <c r="MH898" s="14"/>
      <c r="MI898" s="14"/>
      <c r="MJ898" s="14"/>
      <c r="MK898" s="14"/>
      <c r="ML898" s="14"/>
      <c r="MM898" s="14"/>
      <c r="MN898" s="14"/>
      <c r="MO898" s="14"/>
      <c r="MP898" s="14"/>
      <c r="MQ898" s="14"/>
      <c r="MR898" s="14"/>
      <c r="MS898" s="14"/>
      <c r="MT898" s="14"/>
      <c r="MU898" s="14"/>
      <c r="MV898" s="14"/>
      <c r="MW898" s="14"/>
      <c r="MX898" s="14"/>
      <c r="MY898" s="14"/>
      <c r="MZ898" s="14"/>
      <c r="NA898" s="14"/>
      <c r="NB898" s="14"/>
      <c r="NC898" s="14"/>
      <c r="ND898" s="14"/>
      <c r="NE898" s="14"/>
      <c r="NF898" s="14"/>
      <c r="NG898" s="14"/>
      <c r="NH898" s="14"/>
      <c r="NI898" s="14"/>
      <c r="NJ898" s="14"/>
      <c r="NK898" s="14"/>
      <c r="NL898" s="14"/>
      <c r="NM898" s="14"/>
      <c r="NN898" s="14"/>
      <c r="NO898" s="14"/>
      <c r="NP898" s="14"/>
      <c r="NQ898" s="14"/>
      <c r="NR898" s="14"/>
      <c r="NS898" s="14"/>
      <c r="NT898" s="14"/>
      <c r="NU898" s="14"/>
      <c r="NV898" s="14"/>
      <c r="NW898" s="14"/>
      <c r="NX898" s="14"/>
      <c r="NY898" s="14"/>
      <c r="NZ898" s="14"/>
      <c r="OA898" s="14"/>
      <c r="OB898" s="14"/>
      <c r="OC898" s="14"/>
      <c r="OD898" s="14"/>
      <c r="OE898" s="14"/>
      <c r="OF898" s="14"/>
      <c r="OG898" s="14"/>
      <c r="OH898" s="14"/>
      <c r="OI898" s="14"/>
      <c r="OJ898" s="14"/>
      <c r="OK898" s="14"/>
      <c r="OL898" s="14"/>
      <c r="OM898" s="14"/>
      <c r="ON898" s="14"/>
      <c r="OO898" s="14"/>
      <c r="OP898" s="14"/>
      <c r="OQ898" s="14"/>
      <c r="OR898" s="14"/>
      <c r="OS898" s="14"/>
      <c r="OT898" s="14"/>
      <c r="OU898" s="14"/>
      <c r="OV898" s="14"/>
      <c r="OW898" s="14"/>
      <c r="OX898" s="14"/>
      <c r="OY898" s="14"/>
      <c r="OZ898" s="14"/>
      <c r="PA898" s="14"/>
      <c r="PB898" s="14"/>
      <c r="PC898" s="14"/>
      <c r="PD898" s="14"/>
      <c r="PE898" s="14"/>
      <c r="PF898" s="14"/>
      <c r="PG898" s="14"/>
      <c r="PH898" s="14"/>
      <c r="PI898" s="14"/>
      <c r="PJ898" s="14"/>
      <c r="PK898" s="14"/>
      <c r="PL898" s="14"/>
      <c r="PM898" s="14"/>
      <c r="PN898" s="14"/>
      <c r="PO898" s="14"/>
      <c r="PP898" s="14"/>
      <c r="PQ898" s="14"/>
      <c r="PR898" s="14"/>
      <c r="PS898" s="14"/>
      <c r="PT898" s="14"/>
      <c r="PU898" s="14"/>
      <c r="PV898" s="14"/>
      <c r="PW898" s="14"/>
      <c r="PX898" s="14"/>
      <c r="PY898" s="14"/>
      <c r="PZ898" s="14"/>
      <c r="QA898" s="14"/>
      <c r="QB898" s="14"/>
      <c r="QC898" s="14"/>
      <c r="QD898" s="14"/>
      <c r="QE898" s="14"/>
      <c r="QF898" s="14"/>
      <c r="QG898" s="14"/>
      <c r="QH898" s="14"/>
      <c r="QI898" s="14"/>
      <c r="QJ898" s="14"/>
      <c r="QK898" s="14"/>
      <c r="QL898" s="14"/>
      <c r="QM898" s="14"/>
      <c r="QN898" s="14"/>
      <c r="QO898" s="14"/>
      <c r="QP898" s="14"/>
      <c r="QQ898" s="14"/>
      <c r="QR898" s="14"/>
      <c r="QS898" s="14"/>
      <c r="QT898" s="14"/>
      <c r="QU898" s="14"/>
      <c r="QV898" s="14"/>
      <c r="QW898" s="14"/>
      <c r="QX898" s="14"/>
      <c r="QY898" s="14"/>
      <c r="QZ898" s="14"/>
      <c r="RA898" s="14"/>
      <c r="RB898" s="14"/>
      <c r="RC898" s="14"/>
      <c r="RD898" s="14"/>
      <c r="RE898" s="14"/>
      <c r="RF898" s="14"/>
      <c r="RG898" s="14"/>
      <c r="RH898" s="14"/>
      <c r="RI898" s="14"/>
      <c r="RJ898" s="14"/>
      <c r="RK898" s="14"/>
      <c r="RL898" s="14"/>
      <c r="RM898" s="14"/>
      <c r="RN898" s="14"/>
      <c r="RO898" s="14"/>
      <c r="RP898" s="14"/>
      <c r="RQ898" s="14"/>
      <c r="RR898" s="14"/>
      <c r="RS898" s="14"/>
      <c r="RT898" s="14"/>
      <c r="RU898" s="14"/>
      <c r="RV898" s="14"/>
      <c r="RW898" s="14"/>
      <c r="RX898" s="14"/>
      <c r="RY898" s="14"/>
      <c r="RZ898" s="14"/>
      <c r="SA898" s="14"/>
      <c r="SB898" s="14"/>
      <c r="SC898" s="14"/>
      <c r="SD898" s="14"/>
      <c r="SE898" s="14"/>
      <c r="SF898" s="14"/>
      <c r="SG898" s="14"/>
      <c r="SH898" s="14"/>
      <c r="SI898" s="14"/>
      <c r="SJ898" s="14"/>
      <c r="SK898" s="14"/>
      <c r="SL898" s="14"/>
      <c r="SM898" s="14"/>
      <c r="SN898" s="14"/>
      <c r="SO898" s="14"/>
      <c r="SP898" s="14"/>
      <c r="SQ898" s="14"/>
      <c r="SR898" s="14"/>
      <c r="SS898" s="14"/>
      <c r="ST898" s="14"/>
      <c r="SU898" s="14"/>
      <c r="SV898" s="14"/>
      <c r="SW898" s="14"/>
      <c r="SX898" s="14"/>
      <c r="SY898" s="14"/>
      <c r="SZ898" s="14"/>
      <c r="TA898" s="14"/>
      <c r="TB898" s="14"/>
      <c r="TC898" s="14"/>
      <c r="TD898" s="14"/>
      <c r="TE898" s="14"/>
      <c r="TF898" s="14"/>
      <c r="TG898" s="14"/>
      <c r="TH898" s="14"/>
      <c r="TI898" s="14"/>
      <c r="TJ898" s="14"/>
      <c r="TK898" s="14"/>
      <c r="TL898" s="14"/>
      <c r="TM898" s="14"/>
      <c r="TN898" s="14"/>
      <c r="TO898" s="14"/>
      <c r="TP898" s="14"/>
      <c r="TQ898" s="14"/>
      <c r="TR898" s="14"/>
      <c r="TS898" s="14"/>
      <c r="TT898" s="14"/>
      <c r="TU898" s="14"/>
      <c r="TV898" s="14"/>
      <c r="TW898" s="14"/>
      <c r="TX898" s="14"/>
      <c r="TY898" s="14"/>
      <c r="TZ898" s="14"/>
      <c r="UA898" s="14"/>
      <c r="UB898" s="14"/>
      <c r="UC898" s="14"/>
      <c r="UD898" s="14"/>
      <c r="UE898" s="14"/>
      <c r="UF898" s="14"/>
      <c r="UG898" s="14"/>
      <c r="UH898" s="14"/>
      <c r="UI898" s="14"/>
      <c r="UJ898" s="14"/>
      <c r="UK898" s="14"/>
      <c r="UL898" s="14"/>
      <c r="UM898" s="14"/>
      <c r="UN898" s="14"/>
      <c r="UO898" s="14"/>
      <c r="UP898" s="14"/>
      <c r="UQ898" s="14"/>
      <c r="UR898" s="14"/>
      <c r="US898" s="14"/>
      <c r="UT898" s="14"/>
      <c r="UU898" s="14"/>
      <c r="UV898" s="14"/>
      <c r="UW898" s="14"/>
      <c r="UX898" s="14"/>
      <c r="UY898" s="14"/>
      <c r="UZ898" s="14"/>
      <c r="VA898" s="14"/>
      <c r="VB898" s="14"/>
      <c r="VC898" s="14"/>
      <c r="VD898" s="14"/>
      <c r="VE898" s="14"/>
      <c r="VF898" s="14"/>
      <c r="VG898" s="14"/>
      <c r="VH898" s="14"/>
      <c r="VI898" s="14"/>
      <c r="VJ898" s="14"/>
      <c r="VK898" s="14"/>
      <c r="VL898" s="14"/>
      <c r="VM898" s="14"/>
      <c r="VN898" s="14"/>
      <c r="VO898" s="14"/>
      <c r="VP898" s="14"/>
      <c r="VQ898" s="14"/>
      <c r="VR898" s="14"/>
      <c r="VS898" s="14"/>
      <c r="VT898" s="14"/>
      <c r="VU898" s="14"/>
      <c r="VV898" s="14"/>
      <c r="VW898" s="14"/>
      <c r="VX898" s="14"/>
      <c r="VY898" s="14"/>
      <c r="VZ898" s="14"/>
      <c r="WA898" s="14"/>
      <c r="WB898" s="14"/>
      <c r="WC898" s="14"/>
      <c r="WD898" s="14"/>
      <c r="WE898" s="14"/>
      <c r="WF898" s="14"/>
      <c r="WG898" s="14"/>
      <c r="WH898" s="14"/>
      <c r="WI898" s="14"/>
      <c r="WJ898" s="14"/>
      <c r="WK898" s="14"/>
      <c r="WL898" s="14"/>
      <c r="WM898" s="14"/>
      <c r="WN898" s="14"/>
      <c r="WO898" s="14"/>
      <c r="WP898" s="14"/>
      <c r="WQ898" s="14"/>
      <c r="WR898" s="14"/>
      <c r="WS898" s="14"/>
      <c r="WT898" s="14"/>
      <c r="WU898" s="14"/>
      <c r="WV898" s="14"/>
      <c r="WW898" s="14"/>
      <c r="WX898" s="14"/>
      <c r="WY898" s="14"/>
      <c r="WZ898" s="14"/>
      <c r="XA898" s="14"/>
      <c r="XB898" s="14"/>
      <c r="XC898" s="14"/>
      <c r="XD898" s="14"/>
      <c r="XE898" s="14"/>
      <c r="XF898" s="14"/>
      <c r="XG898" s="14"/>
      <c r="XH898" s="14"/>
      <c r="XI898" s="14"/>
      <c r="XJ898" s="14"/>
      <c r="XK898" s="14"/>
      <c r="XL898" s="14"/>
      <c r="XM898" s="14"/>
      <c r="XN898" s="14"/>
      <c r="XO898" s="14"/>
      <c r="XP898" s="14"/>
      <c r="XQ898" s="14"/>
      <c r="XR898" s="14"/>
      <c r="XS898" s="14"/>
      <c r="XT898" s="14"/>
      <c r="XU898" s="14"/>
      <c r="XV898" s="14"/>
      <c r="XW898" s="14"/>
      <c r="XX898" s="14"/>
      <c r="XY898" s="14"/>
      <c r="XZ898" s="14"/>
      <c r="YA898" s="14"/>
      <c r="YB898" s="14"/>
      <c r="YC898" s="14"/>
      <c r="YD898" s="14"/>
      <c r="YE898" s="14"/>
      <c r="YF898" s="14"/>
      <c r="YG898" s="14"/>
      <c r="YH898" s="14"/>
      <c r="YI898" s="14"/>
      <c r="YJ898" s="14"/>
      <c r="YK898" s="14"/>
      <c r="YL898" s="14"/>
      <c r="YM898" s="14"/>
      <c r="YN898" s="14"/>
      <c r="YO898" s="14"/>
      <c r="YP898" s="14"/>
      <c r="YQ898" s="14"/>
      <c r="YR898" s="14"/>
      <c r="YS898" s="14"/>
      <c r="YT898" s="14"/>
      <c r="YU898" s="14"/>
      <c r="YV898" s="14"/>
      <c r="YW898" s="14"/>
      <c r="YX898" s="14"/>
      <c r="YY898" s="14"/>
      <c r="YZ898" s="14"/>
      <c r="ZA898" s="14"/>
      <c r="ZB898" s="14"/>
      <c r="ZC898" s="14"/>
      <c r="ZD898" s="14"/>
      <c r="ZE898" s="14"/>
      <c r="ZF898" s="14"/>
      <c r="ZG898" s="14"/>
      <c r="ZH898" s="14"/>
      <c r="ZI898" s="14"/>
      <c r="ZJ898" s="14"/>
      <c r="ZK898" s="14"/>
      <c r="ZL898" s="14"/>
      <c r="ZM898" s="14"/>
      <c r="ZN898" s="14"/>
      <c r="ZO898" s="14"/>
      <c r="ZP898" s="14"/>
      <c r="ZQ898" s="14"/>
      <c r="ZR898" s="14"/>
      <c r="ZS898" s="14"/>
      <c r="ZT898" s="14"/>
      <c r="ZU898" s="14"/>
      <c r="ZV898" s="14"/>
      <c r="ZW898" s="14"/>
      <c r="ZX898" s="14"/>
      <c r="ZY898" s="14"/>
      <c r="ZZ898" s="14"/>
      <c r="AAA898" s="14"/>
      <c r="AAB898" s="14"/>
      <c r="AAC898" s="14"/>
      <c r="AAD898" s="14"/>
      <c r="AAE898" s="14"/>
      <c r="AAF898" s="14"/>
      <c r="AAG898" s="14"/>
      <c r="AAH898" s="14"/>
      <c r="AAI898" s="14"/>
      <c r="AAJ898" s="14"/>
      <c r="AAK898" s="14"/>
      <c r="AAL898" s="14"/>
      <c r="AAM898" s="14"/>
      <c r="AAN898" s="14"/>
      <c r="AAO898" s="14"/>
      <c r="AAP898" s="14"/>
      <c r="AAQ898" s="14"/>
      <c r="AAR898" s="14"/>
      <c r="AAS898" s="14"/>
      <c r="AAT898" s="14"/>
      <c r="AAU898" s="14"/>
      <c r="AAV898" s="14"/>
      <c r="AAW898" s="14"/>
      <c r="AAX898" s="14"/>
      <c r="AAY898" s="14"/>
      <c r="AAZ898" s="14"/>
      <c r="ABA898" s="14"/>
      <c r="ABB898" s="14"/>
      <c r="ABC898" s="14"/>
      <c r="ABD898" s="14"/>
      <c r="ABE898" s="14"/>
      <c r="ABF898" s="14"/>
      <c r="ABG898" s="14"/>
      <c r="ABH898" s="14"/>
      <c r="ABI898" s="14"/>
      <c r="ABJ898" s="14"/>
      <c r="ABK898" s="14"/>
      <c r="ABL898" s="14"/>
      <c r="ABM898" s="14"/>
      <c r="ABN898" s="14"/>
      <c r="ABO898" s="14"/>
      <c r="ABP898" s="14"/>
      <c r="ABQ898" s="14"/>
      <c r="ABR898" s="14"/>
      <c r="ABS898" s="14"/>
      <c r="ABT898" s="14"/>
      <c r="ABU898" s="14"/>
      <c r="ABV898" s="14"/>
      <c r="ABW898" s="14"/>
      <c r="ABX898" s="14"/>
      <c r="ABY898" s="14"/>
      <c r="ABZ898" s="14"/>
      <c r="ACA898" s="14"/>
      <c r="ACB898" s="14"/>
      <c r="ACC898" s="14"/>
      <c r="ACD898" s="14"/>
      <c r="ACE898" s="14"/>
      <c r="ACF898" s="14"/>
      <c r="ACG898" s="14"/>
      <c r="ACH898" s="14"/>
      <c r="ACI898" s="14"/>
      <c r="ACJ898" s="14"/>
      <c r="ACK898" s="14"/>
      <c r="ACL898" s="14"/>
      <c r="ACM898" s="14"/>
      <c r="ACN898" s="14"/>
      <c r="ACO898" s="14"/>
      <c r="ACP898" s="14"/>
      <c r="ACQ898" s="14"/>
      <c r="ACR898" s="14"/>
      <c r="ACS898" s="14"/>
      <c r="ACT898" s="14"/>
      <c r="ACU898" s="14"/>
      <c r="ACV898" s="14"/>
      <c r="ACW898" s="14"/>
      <c r="ACX898" s="14"/>
      <c r="ACY898" s="14"/>
      <c r="ACZ898" s="14"/>
      <c r="ADA898" s="14"/>
      <c r="ADB898" s="14"/>
      <c r="ADC898" s="14"/>
      <c r="ADD898" s="14"/>
      <c r="ADE898" s="14"/>
      <c r="ADF898" s="14"/>
      <c r="ADG898" s="14"/>
      <c r="ADH898" s="14"/>
      <c r="ADI898" s="14"/>
      <c r="ADJ898" s="14"/>
      <c r="ADK898" s="14"/>
      <c r="ADL898" s="14"/>
      <c r="ADM898" s="14"/>
      <c r="ADN898" s="14"/>
      <c r="ADO898" s="14"/>
      <c r="ADP898" s="14"/>
      <c r="ADQ898" s="14"/>
      <c r="ADR898" s="14"/>
      <c r="ADS898" s="14"/>
      <c r="ADT898" s="14"/>
      <c r="ADU898" s="14"/>
      <c r="ADV898" s="14"/>
      <c r="ADW898" s="14"/>
      <c r="ADX898" s="14"/>
      <c r="ADY898" s="14"/>
      <c r="ADZ898" s="14"/>
      <c r="AEA898" s="14"/>
      <c r="AEB898" s="14"/>
      <c r="AEC898" s="14"/>
      <c r="AED898" s="14"/>
      <c r="AEE898" s="14"/>
      <c r="AEF898" s="14"/>
      <c r="AEG898" s="14"/>
      <c r="AEH898" s="14"/>
      <c r="AEI898" s="14"/>
      <c r="AEJ898" s="14"/>
      <c r="AEK898" s="14"/>
      <c r="AEL898" s="14"/>
      <c r="AEM898" s="14"/>
      <c r="AEN898" s="14"/>
      <c r="AEO898" s="14"/>
      <c r="AEP898" s="14"/>
      <c r="AEQ898" s="14"/>
      <c r="AER898" s="14"/>
      <c r="AES898" s="14"/>
      <c r="AET898" s="14"/>
      <c r="AEU898" s="14"/>
      <c r="AEV898" s="14"/>
      <c r="AEW898" s="14"/>
      <c r="AEX898" s="14"/>
      <c r="AEY898" s="14"/>
      <c r="AEZ898" s="14"/>
      <c r="AFA898" s="14"/>
      <c r="AFB898" s="14"/>
      <c r="AFC898" s="14"/>
      <c r="AFD898" s="14"/>
      <c r="AFE898" s="14"/>
      <c r="AFF898" s="14"/>
      <c r="AFG898" s="14"/>
      <c r="AFH898" s="14"/>
      <c r="AFI898" s="14"/>
      <c r="AFJ898" s="14"/>
      <c r="AFK898" s="14"/>
      <c r="AFL898" s="14"/>
      <c r="AFM898" s="14"/>
      <c r="AFN898" s="14"/>
      <c r="AFO898" s="14"/>
      <c r="AFP898" s="14"/>
      <c r="AFQ898" s="14"/>
      <c r="AFR898" s="14"/>
      <c r="AFS898" s="14"/>
      <c r="AFT898" s="14"/>
      <c r="AFU898" s="14"/>
      <c r="AFV898" s="14"/>
      <c r="AFW898" s="14"/>
      <c r="AFX898" s="14"/>
      <c r="AFY898" s="14"/>
      <c r="AFZ898" s="14"/>
      <c r="AGA898" s="14"/>
      <c r="AGB898" s="14"/>
      <c r="AGC898" s="14"/>
      <c r="AGD898" s="14"/>
      <c r="AGE898" s="14"/>
      <c r="AGF898" s="14"/>
      <c r="AGG898" s="14"/>
      <c r="AGH898" s="14"/>
      <c r="AGI898" s="14"/>
      <c r="AGJ898" s="14"/>
      <c r="AGK898" s="14"/>
      <c r="AGL898" s="14"/>
      <c r="AGM898" s="14"/>
      <c r="AGN898" s="14"/>
      <c r="AGO898" s="14"/>
      <c r="AGP898" s="14"/>
      <c r="AGQ898" s="14"/>
      <c r="AGR898" s="14"/>
      <c r="AGS898" s="14"/>
      <c r="AGT898" s="14"/>
      <c r="AGU898" s="14"/>
      <c r="AGV898" s="14"/>
      <c r="AGW898" s="14"/>
      <c r="AGX898" s="14"/>
      <c r="AGY898" s="14"/>
      <c r="AGZ898" s="14"/>
      <c r="AHA898" s="14"/>
      <c r="AHB898" s="14"/>
      <c r="AHC898" s="14"/>
      <c r="AHD898" s="14"/>
      <c r="AHE898" s="14"/>
      <c r="AHF898" s="14"/>
      <c r="AHG898" s="14"/>
      <c r="AHH898" s="14"/>
      <c r="AHI898" s="14"/>
      <c r="AHJ898" s="14"/>
      <c r="AHK898" s="14"/>
      <c r="AHL898" s="14"/>
      <c r="AHM898" s="14"/>
      <c r="AHN898" s="14"/>
      <c r="AHO898" s="14"/>
      <c r="AHP898" s="14"/>
      <c r="AHQ898" s="14"/>
      <c r="AHR898" s="14"/>
      <c r="AHS898" s="14"/>
      <c r="AHT898" s="14"/>
      <c r="AHU898" s="14"/>
      <c r="AHV898" s="14"/>
      <c r="AHW898" s="14"/>
      <c r="AHX898" s="14"/>
      <c r="AHY898" s="14"/>
      <c r="AHZ898" s="14"/>
      <c r="AIA898" s="14"/>
      <c r="AIB898" s="14"/>
      <c r="AIC898" s="14"/>
      <c r="AID898" s="14"/>
      <c r="AIE898" s="14"/>
      <c r="AIF898" s="14"/>
      <c r="AIG898" s="14"/>
      <c r="AIH898" s="14"/>
      <c r="AII898" s="14"/>
      <c r="AIJ898" s="14"/>
      <c r="AIK898" s="14"/>
      <c r="AIL898" s="14"/>
      <c r="AIM898" s="14"/>
      <c r="AIN898" s="14"/>
      <c r="AIO898" s="14"/>
      <c r="AIP898" s="14"/>
      <c r="AIQ898" s="14"/>
      <c r="AIR898" s="14"/>
      <c r="AIS898" s="14"/>
      <c r="AIT898" s="14"/>
      <c r="AIU898" s="14"/>
      <c r="AIV898" s="14"/>
      <c r="AIW898" s="14"/>
      <c r="AIX898" s="14"/>
      <c r="AIY898" s="14"/>
      <c r="AIZ898" s="14"/>
      <c r="AJA898" s="14"/>
      <c r="AJB898" s="14"/>
      <c r="AJC898" s="14"/>
      <c r="AJD898" s="14"/>
      <c r="AJE898" s="14"/>
      <c r="AJF898" s="14"/>
      <c r="AJG898" s="14"/>
      <c r="AJH898" s="14"/>
      <c r="AJI898" s="14"/>
      <c r="AJJ898" s="14"/>
      <c r="AJK898" s="14"/>
      <c r="AJL898" s="14"/>
      <c r="AJM898" s="14"/>
      <c r="AJN898" s="14"/>
      <c r="AJO898" s="14"/>
      <c r="AJP898" s="14"/>
      <c r="AJQ898" s="14"/>
      <c r="AJR898" s="14"/>
      <c r="AJS898" s="14"/>
      <c r="AJT898" s="14"/>
      <c r="AJU898" s="14"/>
      <c r="AJV898" s="14"/>
      <c r="AJW898" s="14"/>
      <c r="AJX898" s="14"/>
      <c r="AJY898" s="14"/>
      <c r="AJZ898" s="14"/>
      <c r="AKA898" s="14"/>
      <c r="AKB898" s="14"/>
      <c r="AKC898" s="14"/>
      <c r="AKD898" s="14"/>
      <c r="AKE898" s="14"/>
      <c r="AKF898" s="14"/>
      <c r="AKG898" s="14"/>
      <c r="AKH898" s="14"/>
      <c r="AKI898" s="14"/>
      <c r="AKJ898" s="14"/>
      <c r="AKK898" s="14"/>
      <c r="AKL898" s="14"/>
      <c r="AKM898" s="14"/>
      <c r="AKN898" s="14"/>
      <c r="AKO898" s="14"/>
      <c r="AKP898" s="14"/>
      <c r="AKQ898" s="14"/>
      <c r="AKR898" s="14"/>
      <c r="AKS898" s="14"/>
      <c r="AKT898" s="14"/>
      <c r="AKU898" s="14"/>
      <c r="AKV898" s="14"/>
      <c r="AKW898" s="14"/>
      <c r="AKX898" s="14"/>
      <c r="AKY898" s="14"/>
      <c r="AKZ898" s="14"/>
      <c r="ALA898" s="14"/>
      <c r="ALB898" s="14"/>
      <c r="ALC898" s="14"/>
      <c r="ALD898" s="14"/>
      <c r="ALE898" s="14"/>
      <c r="ALF898" s="14"/>
      <c r="ALG898" s="14"/>
      <c r="ALH898" s="14"/>
      <c r="ALI898" s="14"/>
      <c r="ALJ898" s="14"/>
      <c r="ALK898" s="14"/>
      <c r="ALL898" s="14"/>
      <c r="ALM898" s="14"/>
      <c r="ALN898" s="14"/>
      <c r="ALO898" s="14"/>
      <c r="ALP898" s="14"/>
      <c r="ALQ898" s="14"/>
      <c r="ALR898" s="14"/>
      <c r="ALS898" s="14"/>
      <c r="ALT898" s="14"/>
      <c r="ALU898" s="14"/>
      <c r="ALV898" s="14"/>
      <c r="ALW898" s="14"/>
      <c r="ALX898" s="14"/>
      <c r="ALY898" s="14"/>
      <c r="ALZ898" s="14"/>
      <c r="AMA898" s="14"/>
      <c r="AMB898" s="14"/>
      <c r="AMC898" s="14"/>
      <c r="AMD898" s="14"/>
      <c r="AME898" s="14"/>
      <c r="AMF898" s="14"/>
      <c r="AMG898" s="14"/>
      <c r="AMH898" s="14"/>
      <c r="AMI898" s="14"/>
      <c r="AMJ898" s="14"/>
      <c r="AMK898" s="14"/>
      <c r="AML898" s="14"/>
      <c r="AMM898" s="14"/>
      <c r="AMN898" s="14"/>
      <c r="AMO898" s="14"/>
      <c r="AMP898" s="14"/>
      <c r="AMQ898" s="14"/>
      <c r="AMR898" s="14"/>
      <c r="AMS898" s="14"/>
      <c r="AMT898" s="14"/>
      <c r="AMU898" s="14"/>
      <c r="AMV898" s="14"/>
      <c r="AMW898" s="14"/>
      <c r="AMX898" s="14"/>
      <c r="AMY898" s="14"/>
      <c r="AMZ898" s="14"/>
      <c r="ANA898" s="14"/>
      <c r="ANB898" s="14"/>
      <c r="ANC898" s="14"/>
      <c r="AND898" s="14"/>
      <c r="ANE898" s="14"/>
      <c r="ANF898" s="14"/>
      <c r="ANG898" s="14"/>
      <c r="ANH898" s="14"/>
      <c r="ANI898" s="14"/>
      <c r="ANJ898" s="14"/>
      <c r="ANK898" s="14"/>
      <c r="ANL898" s="14"/>
      <c r="ANM898" s="14"/>
      <c r="ANN898" s="14"/>
      <c r="ANO898" s="14"/>
      <c r="ANP898" s="14"/>
      <c r="ANQ898" s="14"/>
      <c r="ANR898" s="14"/>
      <c r="ANS898" s="14"/>
      <c r="ANT898" s="14"/>
      <c r="ANU898" s="14"/>
      <c r="ANV898" s="14"/>
      <c r="ANW898" s="14"/>
      <c r="ANX898" s="14"/>
      <c r="ANY898" s="14"/>
      <c r="ANZ898" s="14"/>
      <c r="AOA898" s="14"/>
      <c r="AOB898" s="14"/>
      <c r="AOC898" s="14"/>
      <c r="AOD898" s="14"/>
      <c r="AOE898" s="14"/>
      <c r="AOF898" s="14"/>
      <c r="AOG898" s="14"/>
      <c r="AOH898" s="14"/>
      <c r="AOI898" s="14"/>
      <c r="AOJ898" s="14"/>
      <c r="AOK898" s="14"/>
      <c r="AOL898" s="14"/>
      <c r="AOM898" s="14"/>
      <c r="AON898" s="14"/>
      <c r="AOO898" s="14"/>
      <c r="AOP898" s="14"/>
      <c r="AOQ898" s="14"/>
      <c r="AOR898" s="14"/>
      <c r="AOS898" s="14"/>
      <c r="AOT898" s="14"/>
      <c r="AOU898" s="14"/>
      <c r="AOV898" s="14"/>
      <c r="AOW898" s="14"/>
      <c r="AOX898" s="14"/>
      <c r="AOY898" s="14"/>
      <c r="AOZ898" s="14"/>
      <c r="APA898" s="14"/>
      <c r="APB898" s="14"/>
      <c r="APC898" s="14"/>
      <c r="APD898" s="14"/>
      <c r="APE898" s="14"/>
      <c r="APF898" s="14"/>
      <c r="APG898" s="14"/>
      <c r="APH898" s="14"/>
      <c r="API898" s="14"/>
      <c r="APJ898" s="14"/>
      <c r="APK898" s="14"/>
      <c r="APL898" s="14"/>
      <c r="APM898" s="14"/>
      <c r="APN898" s="14"/>
      <c r="APO898" s="14"/>
      <c r="APP898" s="14"/>
      <c r="APQ898" s="14"/>
      <c r="APR898" s="14"/>
      <c r="APS898" s="14"/>
      <c r="APT898" s="14"/>
      <c r="APU898" s="14"/>
      <c r="APV898" s="14"/>
      <c r="APW898" s="14"/>
      <c r="APX898" s="14"/>
      <c r="APY898" s="14"/>
      <c r="APZ898" s="14"/>
      <c r="AQA898" s="14"/>
      <c r="AQB898" s="14"/>
      <c r="AQC898" s="14"/>
      <c r="AQD898" s="14"/>
      <c r="AQE898" s="14"/>
      <c r="AQF898" s="14"/>
      <c r="AQG898" s="14"/>
      <c r="AQH898" s="14"/>
      <c r="AQI898" s="14"/>
      <c r="AQJ898" s="14"/>
      <c r="AQK898" s="14"/>
      <c r="AQL898" s="14"/>
      <c r="AQM898" s="14"/>
      <c r="AQN898" s="14"/>
      <c r="AQO898" s="14"/>
      <c r="AQP898" s="14"/>
      <c r="AQQ898" s="14"/>
      <c r="AQR898" s="14"/>
      <c r="AQS898" s="14"/>
      <c r="AQT898" s="14"/>
      <c r="AQU898" s="14"/>
      <c r="AQV898" s="14"/>
      <c r="AQW898" s="14"/>
      <c r="AQX898" s="14"/>
      <c r="AQY898" s="14"/>
      <c r="AQZ898" s="14"/>
      <c r="ARA898" s="14"/>
      <c r="ARB898" s="14"/>
      <c r="ARC898" s="14"/>
      <c r="ARD898" s="14"/>
      <c r="ARE898" s="14"/>
      <c r="ARF898" s="14"/>
      <c r="ARG898" s="14"/>
      <c r="ARH898" s="14"/>
      <c r="ARI898" s="14"/>
      <c r="ARJ898" s="14"/>
      <c r="ARK898" s="14"/>
      <c r="ARL898" s="14"/>
      <c r="ARM898" s="14"/>
      <c r="ARN898" s="14"/>
      <c r="ARO898" s="14"/>
      <c r="ARP898" s="14"/>
      <c r="ARQ898" s="14"/>
      <c r="ARR898" s="14"/>
      <c r="ARS898" s="14"/>
      <c r="ART898" s="14"/>
      <c r="ARU898" s="14"/>
      <c r="ARV898" s="14"/>
      <c r="ARW898" s="14"/>
      <c r="ARX898" s="14"/>
      <c r="ARY898" s="14"/>
      <c r="ARZ898" s="14"/>
      <c r="ASA898" s="14"/>
      <c r="ASB898" s="14"/>
      <c r="ASC898" s="14"/>
      <c r="ASD898" s="14"/>
      <c r="ASE898" s="14"/>
      <c r="ASF898" s="14"/>
      <c r="ASG898" s="14"/>
      <c r="ASH898" s="14"/>
      <c r="ASI898" s="14"/>
      <c r="ASJ898" s="14"/>
      <c r="ASK898" s="14"/>
      <c r="ASL898" s="14"/>
      <c r="ASM898" s="14"/>
      <c r="ASN898" s="14"/>
      <c r="ASO898" s="14"/>
      <c r="ASP898" s="14"/>
      <c r="ASQ898" s="14"/>
      <c r="ASR898" s="14"/>
      <c r="ASS898" s="14"/>
      <c r="AST898" s="14"/>
      <c r="ASU898" s="14"/>
      <c r="ASV898" s="14"/>
      <c r="ASW898" s="14"/>
      <c r="ASX898" s="14"/>
      <c r="ASY898" s="14"/>
      <c r="ASZ898" s="14"/>
      <c r="ATA898" s="14"/>
      <c r="ATB898" s="14"/>
      <c r="ATC898" s="14"/>
      <c r="ATD898" s="14"/>
      <c r="ATE898" s="14"/>
      <c r="ATF898" s="14"/>
      <c r="ATG898" s="14"/>
      <c r="ATH898" s="14"/>
      <c r="ATI898" s="14"/>
      <c r="ATJ898" s="14"/>
      <c r="ATK898" s="14"/>
      <c r="ATL898" s="14"/>
      <c r="ATM898" s="14"/>
      <c r="ATN898" s="14"/>
      <c r="ATO898" s="14"/>
      <c r="ATP898" s="14"/>
      <c r="ATQ898" s="14"/>
      <c r="ATR898" s="14"/>
      <c r="ATS898" s="14"/>
      <c r="ATT898" s="14"/>
      <c r="ATU898" s="14"/>
      <c r="ATV898" s="14"/>
      <c r="ATW898" s="14"/>
      <c r="ATX898" s="14"/>
      <c r="ATY898" s="14"/>
      <c r="ATZ898" s="14"/>
      <c r="AUA898" s="14"/>
      <c r="AUB898" s="14"/>
      <c r="AUC898" s="14"/>
      <c r="AUD898" s="14"/>
      <c r="AUE898" s="14"/>
      <c r="AUF898" s="14"/>
      <c r="AUG898" s="14"/>
      <c r="AUH898" s="14"/>
      <c r="AUI898" s="14"/>
      <c r="AUJ898" s="14"/>
      <c r="AUK898" s="14"/>
      <c r="AUL898" s="14"/>
      <c r="AUM898" s="14"/>
      <c r="AUN898" s="14"/>
      <c r="AUO898" s="14"/>
      <c r="AUP898" s="14"/>
      <c r="AUQ898" s="14"/>
      <c r="AUR898" s="14"/>
      <c r="AUS898" s="14"/>
      <c r="AUT898" s="14"/>
      <c r="AUU898" s="14"/>
      <c r="AUV898" s="14"/>
      <c r="AUW898" s="14"/>
      <c r="AUX898" s="14"/>
      <c r="AUY898" s="14"/>
      <c r="AUZ898" s="14"/>
      <c r="AVA898" s="14"/>
      <c r="AVB898" s="14"/>
      <c r="AVC898" s="14"/>
      <c r="AVD898" s="14"/>
      <c r="AVE898" s="14"/>
      <c r="AVF898" s="14"/>
      <c r="AVG898" s="14"/>
      <c r="AVH898" s="14"/>
      <c r="AVI898" s="14"/>
      <c r="AVJ898" s="14"/>
      <c r="AVK898" s="14"/>
      <c r="AVL898" s="14"/>
      <c r="AVM898" s="14"/>
      <c r="AVN898" s="14"/>
      <c r="AVO898" s="14"/>
      <c r="AVP898" s="14"/>
      <c r="AVQ898" s="14"/>
      <c r="AVR898" s="14"/>
      <c r="AVS898" s="14"/>
      <c r="AVT898" s="14"/>
      <c r="AVU898" s="14"/>
      <c r="AVV898" s="14"/>
      <c r="AVW898" s="14"/>
      <c r="AVX898" s="14"/>
      <c r="AVY898" s="14"/>
      <c r="AVZ898" s="14"/>
      <c r="AWA898" s="14"/>
      <c r="AWB898" s="14"/>
      <c r="AWC898" s="14"/>
      <c r="AWD898" s="14"/>
      <c r="AWE898" s="14"/>
      <c r="AWF898" s="14"/>
      <c r="AWG898" s="14"/>
      <c r="AWH898" s="14"/>
      <c r="AWI898" s="14"/>
      <c r="AWJ898" s="14"/>
      <c r="AWK898" s="14"/>
      <c r="AWL898" s="14"/>
      <c r="AWM898" s="14"/>
      <c r="AWN898" s="14"/>
      <c r="AWO898" s="14"/>
      <c r="AWP898" s="14"/>
      <c r="AWQ898" s="14"/>
      <c r="AWR898" s="14"/>
      <c r="AWS898" s="14"/>
      <c r="AWT898" s="14"/>
      <c r="AWU898" s="14"/>
      <c r="AWV898" s="14"/>
      <c r="AWW898" s="14"/>
      <c r="AWX898" s="14"/>
      <c r="AWY898" s="14"/>
      <c r="AWZ898" s="14"/>
      <c r="AXA898" s="14"/>
      <c r="AXB898" s="14"/>
      <c r="AXC898" s="14"/>
      <c r="AXD898" s="14"/>
      <c r="AXE898" s="14"/>
      <c r="AXF898" s="14"/>
      <c r="AXG898" s="14"/>
      <c r="AXH898" s="14"/>
      <c r="AXI898" s="14"/>
      <c r="AXJ898" s="14"/>
      <c r="AXK898" s="14"/>
      <c r="AXL898" s="14"/>
      <c r="AXM898" s="14"/>
      <c r="AXN898" s="14"/>
      <c r="AXO898" s="14"/>
      <c r="AXP898" s="14"/>
      <c r="AXQ898" s="14"/>
      <c r="AXR898" s="14"/>
      <c r="AXS898" s="14"/>
      <c r="AXT898" s="14"/>
      <c r="AXU898" s="14"/>
      <c r="AXV898" s="14"/>
      <c r="AXW898" s="14"/>
      <c r="AXX898" s="14"/>
      <c r="AXY898" s="14"/>
      <c r="AXZ898" s="14"/>
      <c r="AYA898" s="14"/>
      <c r="AYB898" s="14"/>
      <c r="AYC898" s="14"/>
      <c r="AYD898" s="14"/>
      <c r="AYE898" s="14"/>
      <c r="AYF898" s="14"/>
      <c r="AYG898" s="14"/>
      <c r="AYH898" s="14"/>
      <c r="AYI898" s="14"/>
      <c r="AYJ898" s="14"/>
      <c r="AYK898" s="14"/>
      <c r="AYL898" s="14"/>
      <c r="AYM898" s="14"/>
      <c r="AYN898" s="14"/>
      <c r="AYO898" s="14"/>
      <c r="AYP898" s="14"/>
      <c r="AYQ898" s="14"/>
      <c r="AYR898" s="14"/>
      <c r="AYS898" s="14"/>
      <c r="AYT898" s="14"/>
      <c r="AYU898" s="14"/>
      <c r="AYV898" s="14"/>
      <c r="AYW898" s="14"/>
      <c r="AYX898" s="14"/>
      <c r="AYY898" s="14"/>
      <c r="AYZ898" s="14"/>
      <c r="AZA898" s="14"/>
      <c r="AZB898" s="14"/>
      <c r="AZC898" s="14"/>
      <c r="AZD898" s="14"/>
      <c r="AZE898" s="14"/>
      <c r="AZF898" s="14"/>
      <c r="AZG898" s="14"/>
      <c r="AZH898" s="14"/>
      <c r="AZI898" s="14"/>
      <c r="AZJ898" s="14"/>
      <c r="AZK898" s="14"/>
      <c r="AZL898" s="14"/>
      <c r="AZM898" s="14"/>
      <c r="AZN898" s="14"/>
      <c r="AZO898" s="14"/>
      <c r="AZP898" s="14"/>
      <c r="AZQ898" s="14"/>
      <c r="AZR898" s="14"/>
      <c r="AZS898" s="14"/>
      <c r="AZT898" s="14"/>
      <c r="AZU898" s="14"/>
      <c r="AZV898" s="14"/>
      <c r="AZW898" s="14"/>
      <c r="AZX898" s="14"/>
      <c r="AZY898" s="14"/>
      <c r="AZZ898" s="14"/>
      <c r="BAA898" s="14"/>
      <c r="BAB898" s="14"/>
      <c r="BAC898" s="14"/>
      <c r="BAD898" s="14"/>
      <c r="BAE898" s="14"/>
      <c r="BAF898" s="14"/>
      <c r="BAG898" s="14"/>
      <c r="BAH898" s="14"/>
      <c r="BAI898" s="14"/>
      <c r="BAJ898" s="14"/>
      <c r="BAK898" s="14"/>
      <c r="BAL898" s="14"/>
      <c r="BAM898" s="14"/>
      <c r="BAN898" s="14"/>
      <c r="BAO898" s="14"/>
      <c r="BAP898" s="14"/>
      <c r="BAQ898" s="14"/>
      <c r="BAR898" s="14"/>
      <c r="BAS898" s="14"/>
      <c r="BAT898" s="14"/>
      <c r="BAU898" s="14"/>
      <c r="BAV898" s="14"/>
      <c r="BAW898" s="14"/>
      <c r="BAX898" s="14"/>
      <c r="BAY898" s="14"/>
      <c r="BAZ898" s="14"/>
      <c r="BBA898" s="14"/>
      <c r="BBB898" s="14"/>
      <c r="BBC898" s="14"/>
      <c r="BBD898" s="14"/>
      <c r="BBE898" s="14"/>
      <c r="BBF898" s="14"/>
      <c r="BBG898" s="14"/>
      <c r="BBH898" s="14"/>
      <c r="BBI898" s="14"/>
      <c r="BBJ898" s="14"/>
      <c r="BBK898" s="14"/>
      <c r="BBL898" s="14"/>
      <c r="BBM898" s="14"/>
      <c r="BBN898" s="14"/>
      <c r="BBO898" s="14"/>
      <c r="BBP898" s="14"/>
      <c r="BBQ898" s="14"/>
      <c r="BBR898" s="14"/>
      <c r="BBS898" s="14"/>
      <c r="BBT898" s="14"/>
      <c r="BBU898" s="14"/>
      <c r="BBV898" s="14"/>
      <c r="BBW898" s="14"/>
      <c r="BBX898" s="14"/>
      <c r="BBY898" s="14"/>
      <c r="BBZ898" s="14"/>
      <c r="BCA898" s="14"/>
      <c r="BCB898" s="14"/>
      <c r="BCC898" s="14"/>
      <c r="BCD898" s="14"/>
      <c r="BCE898" s="14"/>
      <c r="BCF898" s="14"/>
      <c r="BCG898" s="14"/>
      <c r="BCH898" s="14"/>
      <c r="BCI898" s="14"/>
      <c r="BCJ898" s="14"/>
      <c r="BCK898" s="14"/>
      <c r="BCL898" s="14"/>
      <c r="BCM898" s="14"/>
      <c r="BCN898" s="14"/>
      <c r="BCO898" s="14"/>
      <c r="BCP898" s="14"/>
      <c r="BCQ898" s="14"/>
      <c r="BCR898" s="14"/>
      <c r="BCS898" s="14"/>
      <c r="BCT898" s="14"/>
      <c r="BCU898" s="14"/>
      <c r="BCV898" s="14"/>
      <c r="BCW898" s="14"/>
      <c r="BCX898" s="14"/>
      <c r="BCY898" s="14"/>
      <c r="BCZ898" s="14"/>
      <c r="BDA898" s="14"/>
      <c r="BDB898" s="14"/>
      <c r="BDC898" s="14"/>
      <c r="BDD898" s="14"/>
      <c r="BDE898" s="14"/>
      <c r="BDF898" s="14"/>
      <c r="BDG898" s="14"/>
      <c r="BDH898" s="14"/>
      <c r="BDI898" s="14"/>
      <c r="BDJ898" s="14"/>
      <c r="BDK898" s="14"/>
      <c r="BDL898" s="14"/>
      <c r="BDM898" s="14"/>
      <c r="BDN898" s="14"/>
      <c r="BDO898" s="14"/>
      <c r="BDP898" s="14"/>
      <c r="BDQ898" s="14"/>
      <c r="BDR898" s="14"/>
      <c r="BDS898" s="14"/>
      <c r="BDT898" s="14"/>
      <c r="BDU898" s="14"/>
      <c r="BDV898" s="14"/>
      <c r="BDW898" s="14"/>
      <c r="BDX898" s="14"/>
      <c r="BDY898" s="14"/>
      <c r="BDZ898" s="14"/>
      <c r="BEA898" s="14"/>
      <c r="BEB898" s="14"/>
      <c r="BEC898" s="14"/>
      <c r="BED898" s="14"/>
      <c r="BEE898" s="14"/>
      <c r="BEF898" s="14"/>
      <c r="BEG898" s="14"/>
      <c r="BEH898" s="14"/>
      <c r="BEI898" s="14"/>
      <c r="BEJ898" s="14"/>
      <c r="BEK898" s="14"/>
      <c r="BEL898" s="14"/>
      <c r="BEM898" s="14"/>
      <c r="BEN898" s="14"/>
      <c r="BEO898" s="14"/>
      <c r="BEP898" s="14"/>
      <c r="BEQ898" s="14"/>
      <c r="BER898" s="14"/>
      <c r="BES898" s="14"/>
      <c r="BET898" s="14"/>
      <c r="BEU898" s="14"/>
      <c r="BEV898" s="14"/>
      <c r="BEW898" s="14"/>
      <c r="BEX898" s="14"/>
      <c r="BEY898" s="14"/>
      <c r="BEZ898" s="14"/>
      <c r="BFA898" s="14"/>
      <c r="BFB898" s="14"/>
      <c r="BFC898" s="14"/>
      <c r="BFD898" s="14"/>
      <c r="BFE898" s="14"/>
      <c r="BFF898" s="14"/>
      <c r="BFG898" s="14"/>
      <c r="BFH898" s="14"/>
      <c r="BFI898" s="14"/>
      <c r="BFJ898" s="14"/>
      <c r="BFK898" s="14"/>
      <c r="BFL898" s="14"/>
      <c r="BFM898" s="14"/>
      <c r="BFN898" s="14"/>
      <c r="BFO898" s="14"/>
      <c r="BFP898" s="14"/>
      <c r="BFQ898" s="14"/>
      <c r="BFR898" s="14"/>
      <c r="BFS898" s="14"/>
      <c r="BFT898" s="14"/>
      <c r="BFU898" s="14"/>
      <c r="BFV898" s="14"/>
      <c r="BFW898" s="14"/>
      <c r="BFX898" s="14"/>
      <c r="BFY898" s="14"/>
      <c r="BFZ898" s="14"/>
      <c r="BGA898" s="14"/>
      <c r="BGB898" s="14"/>
      <c r="BGC898" s="14"/>
      <c r="BGD898" s="14"/>
      <c r="BGE898" s="14"/>
      <c r="BGF898" s="14"/>
      <c r="BGG898" s="14"/>
      <c r="BGH898" s="14"/>
      <c r="BGI898" s="14"/>
      <c r="BGJ898" s="14"/>
      <c r="BGK898" s="14"/>
      <c r="BGL898" s="14"/>
      <c r="BGM898" s="14"/>
      <c r="BGN898" s="14"/>
      <c r="BGO898" s="14"/>
      <c r="BGP898" s="14"/>
      <c r="BGQ898" s="14"/>
      <c r="BGR898" s="14"/>
      <c r="BGS898" s="14"/>
      <c r="BGT898" s="14"/>
      <c r="BGU898" s="14"/>
      <c r="BGV898" s="14"/>
      <c r="BGW898" s="14"/>
      <c r="BGX898" s="14"/>
      <c r="BGY898" s="14"/>
      <c r="BGZ898" s="14"/>
      <c r="BHA898" s="14"/>
      <c r="BHB898" s="14"/>
      <c r="BHC898" s="14"/>
      <c r="BHD898" s="14"/>
      <c r="BHE898" s="14"/>
      <c r="BHF898" s="14"/>
      <c r="BHG898" s="14"/>
      <c r="BHH898" s="14"/>
      <c r="BHI898" s="14"/>
      <c r="BHJ898" s="14"/>
      <c r="BHK898" s="14"/>
      <c r="BHL898" s="14"/>
      <c r="BHM898" s="14"/>
      <c r="BHN898" s="14"/>
      <c r="BHO898" s="14"/>
      <c r="BHP898" s="14"/>
      <c r="BHQ898" s="14"/>
      <c r="BHR898" s="14"/>
      <c r="BHS898" s="14"/>
      <c r="BHT898" s="14"/>
      <c r="BHU898" s="14"/>
      <c r="BHV898" s="14"/>
      <c r="BHW898" s="14"/>
      <c r="BHX898" s="14"/>
      <c r="BHY898" s="14"/>
      <c r="BHZ898" s="14"/>
      <c r="BIA898" s="14"/>
      <c r="BIB898" s="14"/>
      <c r="BIC898" s="14"/>
      <c r="BID898" s="14"/>
      <c r="BIE898" s="14"/>
      <c r="BIF898" s="14"/>
      <c r="BIG898" s="14"/>
      <c r="BIH898" s="14"/>
      <c r="BII898" s="14"/>
      <c r="BIJ898" s="14"/>
      <c r="BIK898" s="14"/>
      <c r="BIL898" s="14"/>
      <c r="BIM898" s="14"/>
      <c r="BIN898" s="14"/>
      <c r="BIO898" s="14"/>
      <c r="BIP898" s="14"/>
      <c r="BIQ898" s="14"/>
      <c r="BIR898" s="14"/>
      <c r="BIS898" s="14"/>
      <c r="BIT898" s="14"/>
      <c r="BIU898" s="14"/>
      <c r="BIV898" s="14"/>
      <c r="BIW898" s="14"/>
      <c r="BIX898" s="14"/>
      <c r="BIY898" s="14"/>
      <c r="BIZ898" s="14"/>
      <c r="BJA898" s="14"/>
      <c r="BJB898" s="14"/>
      <c r="BJC898" s="14"/>
      <c r="BJD898" s="14"/>
      <c r="BJE898" s="14"/>
      <c r="BJF898" s="14"/>
      <c r="BJG898" s="14"/>
      <c r="BJH898" s="14"/>
      <c r="BJI898" s="14"/>
      <c r="BJJ898" s="14"/>
      <c r="BJK898" s="14"/>
      <c r="BJL898" s="14"/>
      <c r="BJM898" s="14"/>
      <c r="BJN898" s="14"/>
      <c r="BJO898" s="14"/>
      <c r="BJP898" s="14"/>
      <c r="BJQ898" s="14"/>
      <c r="BJR898" s="14"/>
      <c r="BJS898" s="14"/>
      <c r="BJT898" s="14"/>
      <c r="BJU898" s="14"/>
      <c r="BJV898" s="14"/>
      <c r="BJW898" s="14"/>
      <c r="BJX898" s="14"/>
      <c r="BJY898" s="14"/>
      <c r="BJZ898" s="14"/>
      <c r="BKA898" s="14"/>
      <c r="BKB898" s="14"/>
      <c r="BKC898" s="14"/>
      <c r="BKD898" s="14"/>
      <c r="BKE898" s="14"/>
      <c r="BKF898" s="14"/>
      <c r="BKG898" s="14"/>
      <c r="BKH898" s="14"/>
      <c r="BKI898" s="14"/>
      <c r="BKJ898" s="14"/>
      <c r="BKK898" s="14"/>
      <c r="BKL898" s="14"/>
      <c r="BKM898" s="14"/>
      <c r="BKN898" s="14"/>
      <c r="BKO898" s="14"/>
      <c r="BKP898" s="14"/>
      <c r="BKQ898" s="14"/>
      <c r="BKR898" s="14"/>
      <c r="BKS898" s="14"/>
      <c r="BKT898" s="14"/>
      <c r="BKU898" s="14"/>
      <c r="BKV898" s="14"/>
      <c r="BKW898" s="14"/>
      <c r="BKX898" s="14"/>
      <c r="BKY898" s="14"/>
      <c r="BKZ898" s="14"/>
      <c r="BLA898" s="14"/>
      <c r="BLB898" s="14"/>
      <c r="BLC898" s="14"/>
      <c r="BLD898" s="14"/>
      <c r="BLE898" s="14"/>
      <c r="BLF898" s="14"/>
      <c r="BLG898" s="14"/>
      <c r="BLH898" s="14"/>
      <c r="BLI898" s="14"/>
      <c r="BLJ898" s="14"/>
      <c r="BLK898" s="14"/>
      <c r="BLL898" s="14"/>
      <c r="BLM898" s="14"/>
      <c r="BLN898" s="14"/>
      <c r="BLO898" s="14"/>
      <c r="BLP898" s="14"/>
      <c r="BLQ898" s="14"/>
      <c r="BLR898" s="14"/>
      <c r="BLS898" s="14"/>
      <c r="BLT898" s="14"/>
      <c r="BLU898" s="14"/>
      <c r="BLV898" s="14"/>
      <c r="BLW898" s="14"/>
      <c r="BLX898" s="14"/>
      <c r="BLY898" s="14"/>
      <c r="BLZ898" s="14"/>
      <c r="BMA898" s="14"/>
      <c r="BMB898" s="14"/>
      <c r="BMC898" s="14"/>
      <c r="BMD898" s="14"/>
      <c r="BME898" s="14"/>
      <c r="BMF898" s="14"/>
      <c r="BMG898" s="14"/>
      <c r="BMH898" s="14"/>
      <c r="BMI898" s="14"/>
      <c r="BMJ898" s="14"/>
      <c r="BMK898" s="14"/>
      <c r="BML898" s="14"/>
      <c r="BMM898" s="14"/>
      <c r="BMN898" s="14"/>
      <c r="BMO898" s="14"/>
      <c r="BMP898" s="14"/>
      <c r="BMQ898" s="14"/>
      <c r="BMR898" s="14"/>
      <c r="BMS898" s="14"/>
      <c r="BMT898" s="14"/>
      <c r="BMU898" s="14"/>
      <c r="BMV898" s="14"/>
      <c r="BMW898" s="14"/>
      <c r="BMX898" s="14"/>
      <c r="BMY898" s="14"/>
      <c r="BMZ898" s="14"/>
      <c r="BNA898" s="14"/>
      <c r="BNB898" s="14"/>
      <c r="BNC898" s="14"/>
      <c r="BND898" s="14"/>
      <c r="BNE898" s="14"/>
      <c r="BNF898" s="14"/>
      <c r="BNG898" s="14"/>
      <c r="BNH898" s="14"/>
      <c r="BNI898" s="14"/>
      <c r="BNJ898" s="14"/>
      <c r="BNK898" s="14"/>
      <c r="BNL898" s="14"/>
      <c r="BNM898" s="14"/>
      <c r="BNN898" s="14"/>
      <c r="BNO898" s="14"/>
      <c r="BNP898" s="14"/>
      <c r="BNQ898" s="14"/>
      <c r="BNR898" s="14"/>
      <c r="BNS898" s="14"/>
      <c r="BNT898" s="14"/>
      <c r="BNU898" s="14"/>
      <c r="BNV898" s="14"/>
      <c r="BNW898" s="14"/>
      <c r="BNX898" s="14"/>
      <c r="BNY898" s="14"/>
      <c r="BNZ898" s="14"/>
      <c r="BOA898" s="14"/>
      <c r="BOB898" s="14"/>
      <c r="BOC898" s="14"/>
      <c r="BOD898" s="14"/>
      <c r="BOE898" s="14"/>
      <c r="BOF898" s="14"/>
      <c r="BOG898" s="14"/>
      <c r="BOH898" s="14"/>
      <c r="BOI898" s="14"/>
      <c r="BOJ898" s="14"/>
      <c r="BOK898" s="14"/>
      <c r="BOL898" s="14"/>
      <c r="BOM898" s="14"/>
      <c r="BON898" s="14"/>
      <c r="BOO898" s="14"/>
      <c r="BOP898" s="14"/>
      <c r="BOQ898" s="14"/>
      <c r="BOR898" s="14"/>
      <c r="BOS898" s="14"/>
      <c r="BOT898" s="14"/>
      <c r="BOU898" s="14"/>
      <c r="BOV898" s="14"/>
      <c r="BOW898" s="14"/>
      <c r="BOX898" s="14"/>
      <c r="BOY898" s="14"/>
      <c r="BOZ898" s="14"/>
      <c r="BPA898" s="14"/>
      <c r="BPB898" s="14"/>
      <c r="BPC898" s="14"/>
      <c r="BPD898" s="14"/>
      <c r="BPE898" s="14"/>
      <c r="BPF898" s="14"/>
      <c r="BPG898" s="14"/>
      <c r="BPH898" s="14"/>
      <c r="BPI898" s="14"/>
      <c r="BPJ898" s="14"/>
      <c r="BPK898" s="14"/>
      <c r="BPL898" s="14"/>
      <c r="BPM898" s="14"/>
      <c r="BPN898" s="14"/>
      <c r="BPO898" s="14"/>
      <c r="BPP898" s="14"/>
      <c r="BPQ898" s="14"/>
      <c r="BPR898" s="14"/>
      <c r="BPS898" s="14"/>
      <c r="BPT898" s="14"/>
      <c r="BPU898" s="14"/>
      <c r="BPV898" s="14"/>
      <c r="BPW898" s="14"/>
      <c r="BPX898" s="14"/>
      <c r="BPY898" s="14"/>
      <c r="BPZ898" s="14"/>
      <c r="BQA898" s="14"/>
      <c r="BQB898" s="14"/>
      <c r="BQC898" s="14"/>
      <c r="BQD898" s="14"/>
      <c r="BQE898" s="14"/>
      <c r="BQF898" s="14"/>
      <c r="BQG898" s="14"/>
      <c r="BQH898" s="14"/>
      <c r="BQI898" s="14"/>
      <c r="BQJ898" s="14"/>
      <c r="BQK898" s="14"/>
      <c r="BQL898" s="14"/>
      <c r="BQM898" s="14"/>
      <c r="BQN898" s="14"/>
      <c r="BQO898" s="14"/>
      <c r="BQP898" s="14"/>
      <c r="BQQ898" s="14"/>
      <c r="BQR898" s="14"/>
      <c r="BQS898" s="14"/>
      <c r="BQT898" s="14"/>
      <c r="BQU898" s="14"/>
      <c r="BQV898" s="14"/>
      <c r="BQW898" s="14"/>
      <c r="BQX898" s="14"/>
      <c r="BQY898" s="14"/>
      <c r="BQZ898" s="14"/>
      <c r="BRA898" s="14"/>
      <c r="BRB898" s="14"/>
      <c r="BRC898" s="14"/>
      <c r="BRD898" s="14"/>
      <c r="BRE898" s="14"/>
      <c r="BRF898" s="14"/>
      <c r="BRG898" s="14"/>
      <c r="BRH898" s="14"/>
      <c r="BRI898" s="14"/>
      <c r="BRJ898" s="14"/>
      <c r="BRK898" s="14"/>
      <c r="BRL898" s="14"/>
      <c r="BRM898" s="14"/>
      <c r="BRN898" s="14"/>
      <c r="BRO898" s="14"/>
      <c r="BRP898" s="14"/>
      <c r="BRQ898" s="14"/>
      <c r="BRR898" s="14"/>
      <c r="BRS898" s="14"/>
      <c r="BRT898" s="14"/>
      <c r="BRU898" s="14"/>
      <c r="BRV898" s="14"/>
      <c r="BRW898" s="14"/>
      <c r="BRX898" s="14"/>
      <c r="BRY898" s="14"/>
      <c r="BRZ898" s="14"/>
      <c r="BSA898" s="14"/>
      <c r="BSB898" s="14"/>
      <c r="BSC898" s="14"/>
      <c r="BSD898" s="14"/>
      <c r="BSE898" s="14"/>
      <c r="BSF898" s="14"/>
      <c r="BSG898" s="14"/>
      <c r="BSH898" s="14"/>
      <c r="BSI898" s="14"/>
      <c r="BSJ898" s="14"/>
      <c r="BSK898" s="14"/>
      <c r="BSL898" s="14"/>
      <c r="BSM898" s="14"/>
      <c r="BSN898" s="14"/>
      <c r="BSO898" s="14"/>
      <c r="BSP898" s="14"/>
      <c r="BSQ898" s="14"/>
      <c r="BSR898" s="14"/>
      <c r="BSS898" s="14"/>
      <c r="BST898" s="14"/>
      <c r="BSU898" s="14"/>
      <c r="BSV898" s="14"/>
      <c r="BSW898" s="14"/>
      <c r="BSX898" s="14"/>
      <c r="BSY898" s="14"/>
      <c r="BSZ898" s="14"/>
      <c r="BTA898" s="14"/>
      <c r="BTB898" s="14"/>
      <c r="BTC898" s="14"/>
      <c r="BTD898" s="14"/>
      <c r="BTE898" s="14"/>
      <c r="BTF898" s="14"/>
      <c r="BTG898" s="14"/>
      <c r="BTH898" s="14"/>
      <c r="BTI898" s="14"/>
      <c r="BTJ898" s="14"/>
      <c r="BTK898" s="14"/>
      <c r="BTL898" s="14"/>
      <c r="BTM898" s="14"/>
      <c r="BTN898" s="14"/>
      <c r="BTO898" s="14"/>
      <c r="BTP898" s="14"/>
      <c r="BTQ898" s="14"/>
      <c r="BTR898" s="14"/>
      <c r="BTS898" s="14"/>
      <c r="BTT898" s="14"/>
      <c r="BTU898" s="14"/>
      <c r="BTV898" s="14"/>
      <c r="BTW898" s="14"/>
      <c r="BTX898" s="14"/>
      <c r="BTY898" s="14"/>
      <c r="BTZ898" s="14"/>
      <c r="BUA898" s="14"/>
      <c r="BUB898" s="14"/>
      <c r="BUC898" s="14"/>
      <c r="BUD898" s="14"/>
      <c r="BUE898" s="14"/>
      <c r="BUF898" s="14"/>
      <c r="BUG898" s="14"/>
      <c r="BUH898" s="14"/>
      <c r="BUI898" s="14"/>
      <c r="BUJ898" s="14"/>
      <c r="BUK898" s="14"/>
      <c r="BUL898" s="14"/>
      <c r="BUM898" s="14"/>
      <c r="BUN898" s="14"/>
      <c r="BUO898" s="14"/>
      <c r="BUP898" s="14"/>
      <c r="BUQ898" s="14"/>
      <c r="BUR898" s="14"/>
      <c r="BUS898" s="14"/>
      <c r="BUT898" s="14"/>
      <c r="BUU898" s="14"/>
      <c r="BUV898" s="14"/>
      <c r="BUW898" s="14"/>
      <c r="BUX898" s="14"/>
      <c r="BUY898" s="14"/>
      <c r="BUZ898" s="14"/>
      <c r="BVA898" s="14"/>
      <c r="BVB898" s="14"/>
      <c r="BVC898" s="14"/>
      <c r="BVD898" s="14"/>
      <c r="BVE898" s="14"/>
      <c r="BVF898" s="14"/>
      <c r="BVG898" s="14"/>
      <c r="BVH898" s="14"/>
      <c r="BVI898" s="14"/>
      <c r="BVJ898" s="14"/>
      <c r="BVK898" s="14"/>
      <c r="BVL898" s="14"/>
      <c r="BVM898" s="14"/>
      <c r="BVN898" s="14"/>
      <c r="BVO898" s="14"/>
      <c r="BVP898" s="14"/>
      <c r="BVQ898" s="14"/>
      <c r="BVR898" s="14"/>
      <c r="BVS898" s="14"/>
      <c r="BVT898" s="14"/>
      <c r="BVU898" s="14"/>
      <c r="BVV898" s="14"/>
      <c r="BVW898" s="14"/>
      <c r="BVX898" s="14"/>
      <c r="BVY898" s="14"/>
      <c r="BVZ898" s="14"/>
      <c r="BWA898" s="14"/>
      <c r="BWB898" s="14"/>
      <c r="BWC898" s="14"/>
      <c r="BWD898" s="14"/>
      <c r="BWE898" s="14"/>
      <c r="BWF898" s="14"/>
      <c r="BWG898" s="14"/>
      <c r="BWH898" s="14"/>
      <c r="BWI898" s="14"/>
      <c r="BWJ898" s="14"/>
      <c r="BWK898" s="14"/>
      <c r="BWL898" s="14"/>
      <c r="BWM898" s="14"/>
      <c r="BWN898" s="14"/>
      <c r="BWO898" s="14"/>
      <c r="BWP898" s="14"/>
      <c r="BWQ898" s="14"/>
      <c r="BWR898" s="14"/>
      <c r="BWS898" s="14"/>
      <c r="BWT898" s="14"/>
      <c r="BWU898" s="14"/>
      <c r="BWV898" s="14"/>
      <c r="BWW898" s="14"/>
      <c r="BWX898" s="14"/>
      <c r="BWY898" s="14"/>
      <c r="BWZ898" s="14"/>
      <c r="BXA898" s="14"/>
      <c r="BXB898" s="14"/>
      <c r="BXC898" s="14"/>
      <c r="BXD898" s="14"/>
      <c r="BXE898" s="14"/>
      <c r="BXF898" s="14"/>
      <c r="BXG898" s="14"/>
      <c r="BXH898" s="14"/>
      <c r="BXI898" s="14"/>
      <c r="BXJ898" s="14"/>
      <c r="BXK898" s="14"/>
      <c r="BXL898" s="14"/>
      <c r="BXM898" s="14"/>
      <c r="BXN898" s="14"/>
      <c r="BXO898" s="14"/>
      <c r="BXP898" s="14"/>
      <c r="BXQ898" s="14"/>
      <c r="BXR898" s="14"/>
      <c r="BXS898" s="14"/>
      <c r="BXT898" s="14"/>
      <c r="BXU898" s="14"/>
      <c r="BXV898" s="14"/>
      <c r="BXW898" s="14"/>
      <c r="BXX898" s="14"/>
      <c r="BXY898" s="14"/>
      <c r="BXZ898" s="14"/>
      <c r="BYA898" s="14"/>
      <c r="BYB898" s="14"/>
      <c r="BYC898" s="14"/>
      <c r="BYD898" s="14"/>
      <c r="BYE898" s="14"/>
      <c r="BYF898" s="14"/>
      <c r="BYG898" s="14"/>
      <c r="BYH898" s="14"/>
      <c r="BYI898" s="14"/>
      <c r="BYJ898" s="14"/>
      <c r="BYK898" s="14"/>
      <c r="BYL898" s="14"/>
      <c r="BYM898" s="14"/>
      <c r="BYN898" s="14"/>
      <c r="BYO898" s="14"/>
      <c r="BYP898" s="14"/>
      <c r="BYQ898" s="14"/>
      <c r="BYR898" s="14"/>
      <c r="BYS898" s="14"/>
      <c r="BYT898" s="14"/>
      <c r="BYU898" s="14"/>
      <c r="BYV898" s="14"/>
      <c r="BYW898" s="14"/>
      <c r="BYX898" s="14"/>
      <c r="BYY898" s="14"/>
      <c r="BYZ898" s="14"/>
      <c r="BZA898" s="14"/>
      <c r="BZB898" s="14"/>
      <c r="BZC898" s="14"/>
      <c r="BZD898" s="14"/>
      <c r="BZE898" s="14"/>
      <c r="BZF898" s="14"/>
      <c r="BZG898" s="14"/>
      <c r="BZH898" s="14"/>
      <c r="BZI898" s="14"/>
      <c r="BZJ898" s="14"/>
      <c r="BZK898" s="14"/>
      <c r="BZL898" s="14"/>
      <c r="BZM898" s="14"/>
      <c r="BZN898" s="14"/>
      <c r="BZO898" s="14"/>
      <c r="BZP898" s="14"/>
      <c r="BZQ898" s="14"/>
      <c r="BZR898" s="14"/>
      <c r="BZS898" s="14"/>
      <c r="BZT898" s="14"/>
      <c r="BZU898" s="14"/>
      <c r="BZV898" s="14"/>
      <c r="BZW898" s="14"/>
      <c r="BZX898" s="14"/>
      <c r="BZY898" s="14"/>
      <c r="BZZ898" s="14"/>
      <c r="CAA898" s="14"/>
      <c r="CAB898" s="14"/>
      <c r="CAC898" s="14"/>
      <c r="CAD898" s="14"/>
      <c r="CAE898" s="14"/>
      <c r="CAF898" s="14"/>
      <c r="CAG898" s="14"/>
      <c r="CAH898" s="14"/>
      <c r="CAI898" s="14"/>
      <c r="CAJ898" s="14"/>
      <c r="CAK898" s="14"/>
      <c r="CAL898" s="14"/>
      <c r="CAM898" s="14"/>
      <c r="CAN898" s="14"/>
      <c r="CAO898" s="14"/>
      <c r="CAP898" s="14"/>
      <c r="CAQ898" s="14"/>
      <c r="CAR898" s="14"/>
      <c r="CAS898" s="14"/>
      <c r="CAT898" s="14"/>
      <c r="CAU898" s="14"/>
      <c r="CAV898" s="14"/>
      <c r="CAW898" s="14"/>
      <c r="CAX898" s="14"/>
      <c r="CAY898" s="14"/>
      <c r="CAZ898" s="14"/>
      <c r="CBA898" s="14"/>
      <c r="CBB898" s="14"/>
      <c r="CBC898" s="14"/>
      <c r="CBD898" s="14"/>
      <c r="CBE898" s="14"/>
      <c r="CBF898" s="14"/>
      <c r="CBG898" s="14"/>
      <c r="CBH898" s="14"/>
      <c r="CBI898" s="14"/>
      <c r="CBJ898" s="14"/>
      <c r="CBK898" s="14"/>
      <c r="CBL898" s="14"/>
      <c r="CBM898" s="14"/>
      <c r="CBN898" s="14"/>
      <c r="CBO898" s="14"/>
      <c r="CBP898" s="14"/>
      <c r="CBQ898" s="14"/>
      <c r="CBR898" s="14"/>
      <c r="CBS898" s="14"/>
      <c r="CBT898" s="14"/>
      <c r="CBU898" s="14"/>
      <c r="CBV898" s="14"/>
      <c r="CBW898" s="14"/>
      <c r="CBX898" s="14"/>
      <c r="CBY898" s="14"/>
      <c r="CBZ898" s="14"/>
      <c r="CCA898" s="14"/>
      <c r="CCB898" s="14"/>
      <c r="CCC898" s="14"/>
      <c r="CCD898" s="14"/>
      <c r="CCE898" s="14"/>
      <c r="CCF898" s="14"/>
      <c r="CCG898" s="14"/>
      <c r="CCH898" s="14"/>
      <c r="CCI898" s="14"/>
      <c r="CCJ898" s="14"/>
      <c r="CCK898" s="14"/>
      <c r="CCL898" s="14"/>
      <c r="CCM898" s="14"/>
      <c r="CCN898" s="14"/>
      <c r="CCO898" s="14"/>
      <c r="CCP898" s="14"/>
      <c r="CCQ898" s="14"/>
      <c r="CCR898" s="14"/>
      <c r="CCS898" s="14"/>
      <c r="CCT898" s="14"/>
      <c r="CCU898" s="14"/>
      <c r="CCV898" s="14"/>
      <c r="CCW898" s="14"/>
      <c r="CCX898" s="14"/>
      <c r="CCY898" s="14"/>
      <c r="CCZ898" s="14"/>
      <c r="CDA898" s="14"/>
      <c r="CDB898" s="14"/>
      <c r="CDC898" s="14"/>
      <c r="CDD898" s="14"/>
      <c r="CDE898" s="14"/>
      <c r="CDF898" s="14"/>
      <c r="CDG898" s="14"/>
      <c r="CDH898" s="14"/>
      <c r="CDI898" s="14"/>
      <c r="CDJ898" s="14"/>
      <c r="CDK898" s="14"/>
      <c r="CDL898" s="14"/>
      <c r="CDM898" s="14"/>
      <c r="CDN898" s="14"/>
      <c r="CDO898" s="14"/>
      <c r="CDP898" s="14"/>
      <c r="CDQ898" s="14"/>
      <c r="CDR898" s="14"/>
      <c r="CDS898" s="14"/>
      <c r="CDT898" s="14"/>
      <c r="CDU898" s="14"/>
      <c r="CDV898" s="14"/>
      <c r="CDW898" s="14"/>
      <c r="CDX898" s="14"/>
      <c r="CDY898" s="14"/>
      <c r="CDZ898" s="14"/>
      <c r="CEA898" s="14"/>
      <c r="CEB898" s="14"/>
      <c r="CEC898" s="14"/>
      <c r="CED898" s="14"/>
      <c r="CEE898" s="14"/>
      <c r="CEF898" s="14"/>
      <c r="CEG898" s="14"/>
      <c r="CEH898" s="14"/>
      <c r="CEI898" s="14"/>
      <c r="CEJ898" s="14"/>
      <c r="CEK898" s="14"/>
      <c r="CEL898" s="14"/>
      <c r="CEM898" s="14"/>
      <c r="CEN898" s="14"/>
      <c r="CEO898" s="14"/>
      <c r="CEP898" s="14"/>
      <c r="CEQ898" s="14"/>
      <c r="CER898" s="14"/>
      <c r="CES898" s="14"/>
      <c r="CET898" s="14"/>
      <c r="CEU898" s="14"/>
      <c r="CEV898" s="14"/>
      <c r="CEW898" s="14"/>
      <c r="CEX898" s="14"/>
      <c r="CEY898" s="14"/>
      <c r="CEZ898" s="14"/>
      <c r="CFA898" s="14"/>
      <c r="CFB898" s="14"/>
      <c r="CFC898" s="14"/>
      <c r="CFD898" s="14"/>
      <c r="CFE898" s="14"/>
      <c r="CFF898" s="14"/>
      <c r="CFG898" s="14"/>
      <c r="CFH898" s="14"/>
      <c r="CFI898" s="14"/>
      <c r="CFJ898" s="14"/>
      <c r="CFK898" s="14"/>
      <c r="CFL898" s="14"/>
      <c r="CFM898" s="14"/>
      <c r="CFN898" s="14"/>
      <c r="CFO898" s="14"/>
      <c r="CFP898" s="14"/>
      <c r="CFQ898" s="14"/>
      <c r="CFR898" s="14"/>
      <c r="CFS898" s="14"/>
      <c r="CFT898" s="14"/>
      <c r="CFU898" s="14"/>
      <c r="CFV898" s="14"/>
      <c r="CFW898" s="14"/>
      <c r="CFX898" s="14"/>
      <c r="CFY898" s="14"/>
      <c r="CFZ898" s="14"/>
      <c r="CGA898" s="14"/>
      <c r="CGB898" s="14"/>
      <c r="CGC898" s="14"/>
      <c r="CGD898" s="14"/>
      <c r="CGE898" s="14"/>
      <c r="CGF898" s="14"/>
      <c r="CGG898" s="14"/>
      <c r="CGH898" s="14"/>
      <c r="CGI898" s="14"/>
      <c r="CGJ898" s="14"/>
      <c r="CGK898" s="14"/>
      <c r="CGL898" s="14"/>
      <c r="CGM898" s="14"/>
      <c r="CGN898" s="14"/>
      <c r="CGO898" s="14"/>
      <c r="CGP898" s="14"/>
      <c r="CGQ898" s="14"/>
      <c r="CGR898" s="14"/>
      <c r="CGS898" s="14"/>
      <c r="CGT898" s="14"/>
      <c r="CGU898" s="14"/>
      <c r="CGV898" s="14"/>
      <c r="CGW898" s="14"/>
      <c r="CGX898" s="14"/>
      <c r="CGY898" s="14"/>
      <c r="CGZ898" s="14"/>
      <c r="CHA898" s="14"/>
      <c r="CHB898" s="14"/>
      <c r="CHC898" s="14"/>
      <c r="CHD898" s="14"/>
      <c r="CHE898" s="14"/>
      <c r="CHF898" s="14"/>
      <c r="CHG898" s="14"/>
      <c r="CHH898" s="14"/>
      <c r="CHI898" s="14"/>
      <c r="CHJ898" s="14"/>
      <c r="CHK898" s="14"/>
      <c r="CHL898" s="14"/>
      <c r="CHM898" s="14"/>
      <c r="CHN898" s="14"/>
      <c r="CHO898" s="14"/>
      <c r="CHP898" s="14"/>
      <c r="CHQ898" s="14"/>
      <c r="CHR898" s="14"/>
      <c r="CHS898" s="14"/>
      <c r="CHT898" s="14"/>
      <c r="CHU898" s="14"/>
      <c r="CHV898" s="14"/>
      <c r="CHW898" s="14"/>
      <c r="CHX898" s="14"/>
      <c r="CHY898" s="14"/>
      <c r="CHZ898" s="14"/>
      <c r="CIA898" s="14"/>
      <c r="CIB898" s="14"/>
      <c r="CIC898" s="14"/>
      <c r="CID898" s="14"/>
      <c r="CIE898" s="14"/>
      <c r="CIF898" s="14"/>
      <c r="CIG898" s="14"/>
      <c r="CIH898" s="14"/>
      <c r="CII898" s="14"/>
      <c r="CIJ898" s="14"/>
      <c r="CIK898" s="14"/>
      <c r="CIL898" s="14"/>
      <c r="CIM898" s="14"/>
      <c r="CIN898" s="14"/>
      <c r="CIO898" s="14"/>
      <c r="CIP898" s="14"/>
      <c r="CIQ898" s="14"/>
      <c r="CIR898" s="14"/>
      <c r="CIS898" s="14"/>
      <c r="CIT898" s="14"/>
      <c r="CIU898" s="14"/>
      <c r="CIV898" s="14"/>
      <c r="CIW898" s="14"/>
      <c r="CIX898" s="14"/>
      <c r="CIY898" s="14"/>
      <c r="CIZ898" s="14"/>
      <c r="CJA898" s="14"/>
      <c r="CJB898" s="14"/>
      <c r="CJC898" s="14"/>
      <c r="CJD898" s="14"/>
      <c r="CJE898" s="14"/>
      <c r="CJF898" s="14"/>
      <c r="CJG898" s="14"/>
      <c r="CJH898" s="14"/>
      <c r="CJI898" s="14"/>
      <c r="CJJ898" s="14"/>
      <c r="CJK898" s="14"/>
      <c r="CJL898" s="14"/>
      <c r="CJM898" s="14"/>
      <c r="CJN898" s="14"/>
      <c r="CJO898" s="14"/>
      <c r="CJP898" s="14"/>
      <c r="CJQ898" s="14"/>
      <c r="CJR898" s="14"/>
      <c r="CJS898" s="14"/>
      <c r="CJT898" s="14"/>
      <c r="CJU898" s="14"/>
      <c r="CJV898" s="14"/>
      <c r="CJW898" s="14"/>
      <c r="CJX898" s="14"/>
      <c r="CJY898" s="14"/>
      <c r="CJZ898" s="14"/>
      <c r="CKA898" s="14"/>
      <c r="CKB898" s="14"/>
      <c r="CKC898" s="14"/>
      <c r="CKD898" s="14"/>
      <c r="CKE898" s="14"/>
      <c r="CKF898" s="14"/>
      <c r="CKG898" s="14"/>
      <c r="CKH898" s="14"/>
      <c r="CKI898" s="14"/>
      <c r="CKJ898" s="14"/>
      <c r="CKK898" s="14"/>
      <c r="CKL898" s="14"/>
      <c r="CKM898" s="14"/>
      <c r="CKN898" s="14"/>
      <c r="CKO898" s="14"/>
      <c r="CKP898" s="14"/>
      <c r="CKQ898" s="14"/>
      <c r="CKR898" s="14"/>
      <c r="CKS898" s="14"/>
      <c r="CKT898" s="14"/>
      <c r="CKU898" s="14"/>
      <c r="CKV898" s="14"/>
      <c r="CKW898" s="14"/>
      <c r="CKX898" s="14"/>
      <c r="CKY898" s="14"/>
      <c r="CKZ898" s="14"/>
      <c r="CLA898" s="14"/>
      <c r="CLB898" s="14"/>
      <c r="CLC898" s="14"/>
      <c r="CLD898" s="14"/>
      <c r="CLE898" s="14"/>
      <c r="CLF898" s="14"/>
      <c r="CLG898" s="14"/>
      <c r="CLH898" s="14"/>
      <c r="CLI898" s="14"/>
      <c r="CLJ898" s="14"/>
      <c r="CLK898" s="14"/>
      <c r="CLL898" s="14"/>
      <c r="CLM898" s="14"/>
      <c r="CLN898" s="14"/>
      <c r="CLO898" s="14"/>
      <c r="CLP898" s="14"/>
      <c r="CLQ898" s="14"/>
      <c r="CLR898" s="14"/>
      <c r="CLS898" s="14"/>
      <c r="CLT898" s="14"/>
      <c r="CLU898" s="14"/>
      <c r="CLV898" s="14"/>
      <c r="CLW898" s="14"/>
      <c r="CLX898" s="14"/>
      <c r="CLY898" s="14"/>
      <c r="CLZ898" s="14"/>
      <c r="CMA898" s="14"/>
      <c r="CMB898" s="14"/>
      <c r="CMC898" s="14"/>
      <c r="CMD898" s="14"/>
      <c r="CME898" s="14"/>
      <c r="CMF898" s="14"/>
      <c r="CMG898" s="14"/>
      <c r="CMH898" s="14"/>
      <c r="CMI898" s="14"/>
      <c r="CMJ898" s="14"/>
      <c r="CMK898" s="14"/>
      <c r="CML898" s="14"/>
      <c r="CMM898" s="14"/>
      <c r="CMN898" s="14"/>
      <c r="CMO898" s="14"/>
      <c r="CMP898" s="14"/>
      <c r="CMQ898" s="14"/>
      <c r="CMR898" s="14"/>
      <c r="CMS898" s="14"/>
      <c r="CMT898" s="14"/>
      <c r="CMU898" s="14"/>
      <c r="CMV898" s="14"/>
      <c r="CMW898" s="14"/>
      <c r="CMX898" s="14"/>
      <c r="CMY898" s="14"/>
      <c r="CMZ898" s="14"/>
      <c r="CNA898" s="14"/>
      <c r="CNB898" s="14"/>
      <c r="CNC898" s="14"/>
      <c r="CND898" s="14"/>
      <c r="CNE898" s="14"/>
      <c r="CNF898" s="14"/>
      <c r="CNG898" s="14"/>
      <c r="CNH898" s="14"/>
      <c r="CNI898" s="14"/>
      <c r="CNJ898" s="14"/>
      <c r="CNK898" s="14"/>
      <c r="CNL898" s="14"/>
      <c r="CNM898" s="14"/>
      <c r="CNN898" s="14"/>
      <c r="CNO898" s="14"/>
      <c r="CNP898" s="14"/>
      <c r="CNQ898" s="14"/>
      <c r="CNR898" s="14"/>
      <c r="CNS898" s="14"/>
      <c r="CNT898" s="14"/>
      <c r="CNU898" s="14"/>
      <c r="CNV898" s="14"/>
      <c r="CNW898" s="14"/>
      <c r="CNX898" s="14"/>
      <c r="CNY898" s="14"/>
      <c r="CNZ898" s="14"/>
      <c r="COA898" s="14"/>
      <c r="COB898" s="14"/>
      <c r="COC898" s="14"/>
      <c r="COD898" s="14"/>
      <c r="COE898" s="14"/>
      <c r="COF898" s="14"/>
      <c r="COG898" s="14"/>
      <c r="COH898" s="14"/>
      <c r="COI898" s="14"/>
      <c r="COJ898" s="14"/>
      <c r="COK898" s="14"/>
      <c r="COL898" s="14"/>
      <c r="COM898" s="14"/>
      <c r="CON898" s="14"/>
      <c r="COO898" s="14"/>
      <c r="COP898" s="14"/>
      <c r="COQ898" s="14"/>
      <c r="COR898" s="14"/>
      <c r="COS898" s="14"/>
      <c r="COT898" s="14"/>
      <c r="COU898" s="14"/>
      <c r="COV898" s="14"/>
      <c r="COW898" s="14"/>
      <c r="COX898" s="14"/>
      <c r="COY898" s="14"/>
      <c r="COZ898" s="14"/>
      <c r="CPA898" s="14"/>
      <c r="CPB898" s="14"/>
      <c r="CPC898" s="14"/>
      <c r="CPD898" s="14"/>
      <c r="CPE898" s="14"/>
      <c r="CPF898" s="14"/>
      <c r="CPG898" s="14"/>
      <c r="CPH898" s="14"/>
      <c r="CPI898" s="14"/>
      <c r="CPJ898" s="14"/>
      <c r="CPK898" s="14"/>
      <c r="CPL898" s="14"/>
      <c r="CPM898" s="14"/>
      <c r="CPN898" s="14"/>
      <c r="CPO898" s="14"/>
      <c r="CPP898" s="14"/>
      <c r="CPQ898" s="14"/>
      <c r="CPR898" s="14"/>
      <c r="CPS898" s="14"/>
      <c r="CPT898" s="14"/>
      <c r="CPU898" s="14"/>
      <c r="CPV898" s="14"/>
      <c r="CPW898" s="14"/>
      <c r="CPX898" s="14"/>
      <c r="CPY898" s="14"/>
      <c r="CPZ898" s="14"/>
      <c r="CQA898" s="14"/>
      <c r="CQB898" s="14"/>
      <c r="CQC898" s="14"/>
      <c r="CQD898" s="14"/>
      <c r="CQE898" s="14"/>
      <c r="CQF898" s="14"/>
      <c r="CQG898" s="14"/>
      <c r="CQH898" s="14"/>
      <c r="CQI898" s="14"/>
      <c r="CQJ898" s="14"/>
      <c r="CQK898" s="14"/>
      <c r="CQL898" s="14"/>
      <c r="CQM898" s="14"/>
      <c r="CQN898" s="14"/>
      <c r="CQO898" s="14"/>
      <c r="CQP898" s="14"/>
      <c r="CQQ898" s="14"/>
      <c r="CQR898" s="14"/>
      <c r="CQS898" s="14"/>
      <c r="CQT898" s="14"/>
      <c r="CQU898" s="14"/>
      <c r="CQV898" s="14"/>
      <c r="CQW898" s="14"/>
      <c r="CQX898" s="14"/>
      <c r="CQY898" s="14"/>
      <c r="CQZ898" s="14"/>
      <c r="CRA898" s="14"/>
      <c r="CRB898" s="14"/>
      <c r="CRC898" s="14"/>
      <c r="CRD898" s="14"/>
      <c r="CRE898" s="14"/>
      <c r="CRF898" s="14"/>
      <c r="CRG898" s="14"/>
      <c r="CRH898" s="14"/>
      <c r="CRI898" s="14"/>
      <c r="CRJ898" s="14"/>
      <c r="CRK898" s="14"/>
      <c r="CRL898" s="14"/>
      <c r="CRM898" s="14"/>
      <c r="CRN898" s="14"/>
      <c r="CRO898" s="14"/>
      <c r="CRP898" s="14"/>
      <c r="CRQ898" s="14"/>
      <c r="CRR898" s="14"/>
      <c r="CRS898" s="14"/>
      <c r="CRT898" s="14"/>
      <c r="CRU898" s="14"/>
      <c r="CRV898" s="14"/>
      <c r="CRW898" s="14"/>
      <c r="CRX898" s="14"/>
      <c r="CRY898" s="14"/>
      <c r="CRZ898" s="14"/>
      <c r="CSA898" s="14"/>
      <c r="CSB898" s="14"/>
      <c r="CSC898" s="14"/>
      <c r="CSD898" s="14"/>
      <c r="CSE898" s="14"/>
      <c r="CSF898" s="14"/>
      <c r="CSG898" s="14"/>
      <c r="CSH898" s="14"/>
      <c r="CSI898" s="14"/>
      <c r="CSJ898" s="14"/>
      <c r="CSK898" s="14"/>
      <c r="CSL898" s="14"/>
      <c r="CSM898" s="14"/>
      <c r="CSN898" s="14"/>
      <c r="CSO898" s="14"/>
      <c r="CSP898" s="14"/>
      <c r="CSQ898" s="14"/>
      <c r="CSR898" s="14"/>
      <c r="CSS898" s="14"/>
      <c r="CST898" s="14"/>
      <c r="CSU898" s="14"/>
      <c r="CSV898" s="14"/>
      <c r="CSW898" s="14"/>
      <c r="CSX898" s="14"/>
      <c r="CSY898" s="14"/>
      <c r="CSZ898" s="14"/>
      <c r="CTA898" s="14"/>
      <c r="CTB898" s="14"/>
      <c r="CTC898" s="14"/>
      <c r="CTD898" s="14"/>
      <c r="CTE898" s="14"/>
      <c r="CTF898" s="14"/>
      <c r="CTG898" s="14"/>
      <c r="CTH898" s="14"/>
      <c r="CTI898" s="14"/>
      <c r="CTJ898" s="14"/>
      <c r="CTK898" s="14"/>
      <c r="CTL898" s="14"/>
      <c r="CTM898" s="14"/>
      <c r="CTN898" s="14"/>
      <c r="CTO898" s="14"/>
      <c r="CTP898" s="14"/>
      <c r="CTQ898" s="14"/>
      <c r="CTR898" s="14"/>
      <c r="CTS898" s="14"/>
      <c r="CTT898" s="14"/>
      <c r="CTU898" s="14"/>
      <c r="CTV898" s="14"/>
      <c r="CTW898" s="14"/>
      <c r="CTX898" s="14"/>
      <c r="CTY898" s="14"/>
      <c r="CTZ898" s="14"/>
      <c r="CUA898" s="14"/>
      <c r="CUB898" s="14"/>
      <c r="CUC898" s="14"/>
      <c r="CUD898" s="14"/>
      <c r="CUE898" s="14"/>
      <c r="CUF898" s="14"/>
      <c r="CUG898" s="14"/>
      <c r="CUH898" s="14"/>
      <c r="CUI898" s="14"/>
      <c r="CUJ898" s="14"/>
      <c r="CUK898" s="14"/>
      <c r="CUL898" s="14"/>
      <c r="CUM898" s="14"/>
      <c r="CUN898" s="14"/>
      <c r="CUO898" s="14"/>
      <c r="CUP898" s="14"/>
      <c r="CUQ898" s="14"/>
      <c r="CUR898" s="14"/>
      <c r="CUS898" s="14"/>
      <c r="CUT898" s="14"/>
      <c r="CUU898" s="14"/>
      <c r="CUV898" s="14"/>
      <c r="CUW898" s="14"/>
      <c r="CUX898" s="14"/>
      <c r="CUY898" s="14"/>
      <c r="CUZ898" s="14"/>
      <c r="CVA898" s="14"/>
      <c r="CVB898" s="14"/>
      <c r="CVC898" s="14"/>
      <c r="CVD898" s="14"/>
      <c r="CVE898" s="14"/>
      <c r="CVF898" s="14"/>
      <c r="CVG898" s="14"/>
      <c r="CVH898" s="14"/>
      <c r="CVI898" s="14"/>
      <c r="CVJ898" s="14"/>
      <c r="CVK898" s="14"/>
      <c r="CVL898" s="14"/>
      <c r="CVM898" s="14"/>
      <c r="CVN898" s="14"/>
      <c r="CVO898" s="14"/>
      <c r="CVP898" s="14"/>
      <c r="CVQ898" s="14"/>
      <c r="CVR898" s="14"/>
      <c r="CVS898" s="14"/>
      <c r="CVT898" s="14"/>
      <c r="CVU898" s="14"/>
      <c r="CVV898" s="14"/>
      <c r="CVW898" s="14"/>
      <c r="CVX898" s="14"/>
      <c r="CVY898" s="14"/>
      <c r="CVZ898" s="14"/>
      <c r="CWA898" s="14"/>
      <c r="CWB898" s="14"/>
      <c r="CWC898" s="14"/>
      <c r="CWD898" s="14"/>
      <c r="CWE898" s="14"/>
      <c r="CWF898" s="14"/>
      <c r="CWG898" s="14"/>
      <c r="CWH898" s="14"/>
      <c r="CWI898" s="14"/>
      <c r="CWJ898" s="14"/>
      <c r="CWK898" s="14"/>
      <c r="CWL898" s="14"/>
      <c r="CWM898" s="14"/>
      <c r="CWN898" s="14"/>
      <c r="CWO898" s="14"/>
      <c r="CWP898" s="14"/>
      <c r="CWQ898" s="14"/>
      <c r="CWR898" s="14"/>
      <c r="CWS898" s="14"/>
      <c r="CWT898" s="14"/>
      <c r="CWU898" s="14"/>
      <c r="CWV898" s="14"/>
      <c r="CWW898" s="14"/>
      <c r="CWX898" s="14"/>
      <c r="CWY898" s="14"/>
      <c r="CWZ898" s="14"/>
      <c r="CXA898" s="14"/>
      <c r="CXB898" s="14"/>
      <c r="CXC898" s="14"/>
      <c r="CXD898" s="14"/>
      <c r="CXE898" s="14"/>
      <c r="CXF898" s="14"/>
      <c r="CXG898" s="14"/>
      <c r="CXH898" s="14"/>
      <c r="CXI898" s="14"/>
      <c r="CXJ898" s="14"/>
      <c r="CXK898" s="14"/>
      <c r="CXL898" s="14"/>
      <c r="CXM898" s="14"/>
      <c r="CXN898" s="14"/>
      <c r="CXO898" s="14"/>
      <c r="CXP898" s="14"/>
      <c r="CXQ898" s="14"/>
      <c r="CXR898" s="14"/>
      <c r="CXS898" s="14"/>
      <c r="CXT898" s="14"/>
      <c r="CXU898" s="14"/>
      <c r="CXV898" s="14"/>
      <c r="CXW898" s="14"/>
      <c r="CXX898" s="14"/>
      <c r="CXY898" s="14"/>
      <c r="CXZ898" s="14"/>
      <c r="CYA898" s="14"/>
      <c r="CYB898" s="14"/>
      <c r="CYC898" s="14"/>
      <c r="CYD898" s="14"/>
      <c r="CYE898" s="14"/>
      <c r="CYF898" s="14"/>
      <c r="CYG898" s="14"/>
      <c r="CYH898" s="14"/>
      <c r="CYI898" s="14"/>
      <c r="CYJ898" s="14"/>
      <c r="CYK898" s="14"/>
      <c r="CYL898" s="14"/>
      <c r="CYM898" s="14"/>
      <c r="CYN898" s="14"/>
      <c r="CYO898" s="14"/>
      <c r="CYP898" s="14"/>
      <c r="CYQ898" s="14"/>
      <c r="CYR898" s="14"/>
      <c r="CYS898" s="14"/>
      <c r="CYT898" s="14"/>
      <c r="CYU898" s="14"/>
      <c r="CYV898" s="14"/>
      <c r="CYW898" s="14"/>
      <c r="CYX898" s="14"/>
      <c r="CYY898" s="14"/>
      <c r="CYZ898" s="14"/>
      <c r="CZA898" s="14"/>
      <c r="CZB898" s="14"/>
      <c r="CZC898" s="14"/>
      <c r="CZD898" s="14"/>
      <c r="CZE898" s="14"/>
      <c r="CZF898" s="14"/>
      <c r="CZG898" s="14"/>
      <c r="CZH898" s="14"/>
      <c r="CZI898" s="14"/>
      <c r="CZJ898" s="14"/>
      <c r="CZK898" s="14"/>
      <c r="CZL898" s="14"/>
      <c r="CZM898" s="14"/>
      <c r="CZN898" s="14"/>
      <c r="CZO898" s="14"/>
      <c r="CZP898" s="14"/>
      <c r="CZQ898" s="14"/>
      <c r="CZR898" s="14"/>
      <c r="CZS898" s="14"/>
      <c r="CZT898" s="14"/>
      <c r="CZU898" s="14"/>
      <c r="CZV898" s="14"/>
      <c r="CZW898" s="14"/>
      <c r="CZX898" s="14"/>
      <c r="CZY898" s="14"/>
      <c r="CZZ898" s="14"/>
      <c r="DAA898" s="14"/>
      <c r="DAB898" s="14"/>
      <c r="DAC898" s="14"/>
      <c r="DAD898" s="14"/>
      <c r="DAE898" s="14"/>
      <c r="DAF898" s="14"/>
      <c r="DAG898" s="14"/>
      <c r="DAH898" s="14"/>
      <c r="DAI898" s="14"/>
      <c r="DAJ898" s="14"/>
      <c r="DAK898" s="14"/>
      <c r="DAL898" s="14"/>
      <c r="DAM898" s="14"/>
      <c r="DAN898" s="14"/>
      <c r="DAO898" s="14"/>
      <c r="DAP898" s="14"/>
      <c r="DAQ898" s="14"/>
      <c r="DAR898" s="14"/>
      <c r="DAS898" s="14"/>
      <c r="DAT898" s="14"/>
      <c r="DAU898" s="14"/>
      <c r="DAV898" s="14"/>
      <c r="DAW898" s="14"/>
      <c r="DAX898" s="14"/>
      <c r="DAY898" s="14"/>
      <c r="DAZ898" s="14"/>
      <c r="DBA898" s="14"/>
      <c r="DBB898" s="14"/>
      <c r="DBC898" s="14"/>
      <c r="DBD898" s="14"/>
      <c r="DBE898" s="14"/>
      <c r="DBF898" s="14"/>
      <c r="DBG898" s="14"/>
      <c r="DBH898" s="14"/>
      <c r="DBI898" s="14"/>
      <c r="DBJ898" s="14"/>
      <c r="DBK898" s="14"/>
      <c r="DBL898" s="14"/>
      <c r="DBM898" s="14"/>
      <c r="DBN898" s="14"/>
      <c r="DBO898" s="14"/>
      <c r="DBP898" s="14"/>
      <c r="DBQ898" s="14"/>
      <c r="DBR898" s="14"/>
      <c r="DBS898" s="14"/>
      <c r="DBT898" s="14"/>
      <c r="DBU898" s="14"/>
      <c r="DBV898" s="14"/>
      <c r="DBW898" s="14"/>
      <c r="DBX898" s="14"/>
      <c r="DBY898" s="14"/>
      <c r="DBZ898" s="14"/>
      <c r="DCA898" s="14"/>
      <c r="DCB898" s="14"/>
      <c r="DCC898" s="14"/>
      <c r="DCD898" s="14"/>
      <c r="DCE898" s="14"/>
      <c r="DCF898" s="14"/>
      <c r="DCG898" s="14"/>
      <c r="DCH898" s="14"/>
      <c r="DCI898" s="14"/>
      <c r="DCJ898" s="14"/>
      <c r="DCK898" s="14"/>
      <c r="DCL898" s="14"/>
      <c r="DCM898" s="14"/>
      <c r="DCN898" s="14"/>
      <c r="DCO898" s="14"/>
      <c r="DCP898" s="14"/>
      <c r="DCQ898" s="14"/>
      <c r="DCR898" s="14"/>
      <c r="DCS898" s="14"/>
      <c r="DCT898" s="14"/>
      <c r="DCU898" s="14"/>
      <c r="DCV898" s="14"/>
      <c r="DCW898" s="14"/>
      <c r="DCX898" s="14"/>
      <c r="DCY898" s="14"/>
      <c r="DCZ898" s="14"/>
      <c r="DDA898" s="14"/>
      <c r="DDB898" s="14"/>
      <c r="DDC898" s="14"/>
      <c r="DDD898" s="14"/>
      <c r="DDE898" s="14"/>
      <c r="DDF898" s="14"/>
      <c r="DDG898" s="14"/>
      <c r="DDH898" s="14"/>
      <c r="DDI898" s="14"/>
      <c r="DDJ898" s="14"/>
      <c r="DDK898" s="14"/>
      <c r="DDL898" s="14"/>
      <c r="DDM898" s="14"/>
      <c r="DDN898" s="14"/>
      <c r="DDO898" s="14"/>
      <c r="DDP898" s="14"/>
      <c r="DDQ898" s="14"/>
      <c r="DDR898" s="14"/>
      <c r="DDS898" s="14"/>
      <c r="DDT898" s="14"/>
      <c r="DDU898" s="14"/>
      <c r="DDV898" s="14"/>
      <c r="DDW898" s="14"/>
      <c r="DDX898" s="14"/>
      <c r="DDY898" s="14"/>
      <c r="DDZ898" s="14"/>
      <c r="DEA898" s="14"/>
      <c r="DEB898" s="14"/>
      <c r="DEC898" s="14"/>
      <c r="DED898" s="14"/>
      <c r="DEE898" s="14"/>
      <c r="DEF898" s="14"/>
      <c r="DEG898" s="14"/>
      <c r="DEH898" s="14"/>
      <c r="DEI898" s="14"/>
      <c r="DEJ898" s="14"/>
      <c r="DEK898" s="14"/>
      <c r="DEL898" s="14"/>
      <c r="DEM898" s="14"/>
      <c r="DEN898" s="14"/>
      <c r="DEO898" s="14"/>
      <c r="DEP898" s="14"/>
      <c r="DEQ898" s="14"/>
      <c r="DER898" s="14"/>
      <c r="DES898" s="14"/>
      <c r="DET898" s="14"/>
      <c r="DEU898" s="14"/>
      <c r="DEV898" s="14"/>
      <c r="DEW898" s="14"/>
      <c r="DEX898" s="14"/>
      <c r="DEY898" s="14"/>
      <c r="DEZ898" s="14"/>
      <c r="DFA898" s="14"/>
      <c r="DFB898" s="14"/>
      <c r="DFC898" s="14"/>
      <c r="DFD898" s="14"/>
      <c r="DFE898" s="14"/>
      <c r="DFF898" s="14"/>
      <c r="DFG898" s="14"/>
      <c r="DFH898" s="14"/>
      <c r="DFI898" s="14"/>
      <c r="DFJ898" s="14"/>
      <c r="DFK898" s="14"/>
      <c r="DFL898" s="14"/>
      <c r="DFM898" s="14"/>
      <c r="DFN898" s="14"/>
      <c r="DFO898" s="14"/>
      <c r="DFP898" s="14"/>
      <c r="DFQ898" s="14"/>
      <c r="DFR898" s="14"/>
      <c r="DFS898" s="14"/>
      <c r="DFT898" s="14"/>
      <c r="DFU898" s="14"/>
      <c r="DFV898" s="14"/>
      <c r="DFW898" s="14"/>
      <c r="DFX898" s="14"/>
      <c r="DFY898" s="14"/>
      <c r="DFZ898" s="14"/>
      <c r="DGA898" s="14"/>
      <c r="DGB898" s="14"/>
      <c r="DGC898" s="14"/>
      <c r="DGD898" s="14"/>
      <c r="DGE898" s="14"/>
      <c r="DGF898" s="14"/>
      <c r="DGG898" s="14"/>
      <c r="DGH898" s="14"/>
      <c r="DGI898" s="14"/>
      <c r="DGJ898" s="14"/>
      <c r="DGK898" s="14"/>
      <c r="DGL898" s="14"/>
      <c r="DGM898" s="14"/>
      <c r="DGN898" s="14"/>
      <c r="DGO898" s="14"/>
      <c r="DGP898" s="14"/>
      <c r="DGQ898" s="14"/>
      <c r="DGR898" s="14"/>
      <c r="DGS898" s="14"/>
      <c r="DGT898" s="14"/>
      <c r="DGU898" s="14"/>
      <c r="DGV898" s="14"/>
      <c r="DGW898" s="14"/>
      <c r="DGX898" s="14"/>
      <c r="DGY898" s="14"/>
      <c r="DGZ898" s="14"/>
      <c r="DHA898" s="14"/>
      <c r="DHB898" s="14"/>
      <c r="DHC898" s="14"/>
      <c r="DHD898" s="14"/>
      <c r="DHE898" s="14"/>
      <c r="DHF898" s="14"/>
      <c r="DHG898" s="14"/>
      <c r="DHH898" s="14"/>
      <c r="DHI898" s="14"/>
      <c r="DHJ898" s="14"/>
      <c r="DHK898" s="14"/>
      <c r="DHL898" s="14"/>
      <c r="DHM898" s="14"/>
      <c r="DHN898" s="14"/>
      <c r="DHO898" s="14"/>
      <c r="DHP898" s="14"/>
      <c r="DHQ898" s="14"/>
      <c r="DHR898" s="14"/>
      <c r="DHS898" s="14"/>
      <c r="DHT898" s="14"/>
      <c r="DHU898" s="14"/>
      <c r="DHV898" s="14"/>
      <c r="DHW898" s="14"/>
      <c r="DHX898" s="14"/>
      <c r="DHY898" s="14"/>
      <c r="DHZ898" s="14"/>
      <c r="DIA898" s="14"/>
      <c r="DIB898" s="14"/>
      <c r="DIC898" s="14"/>
      <c r="DID898" s="14"/>
      <c r="DIE898" s="14"/>
      <c r="DIF898" s="14"/>
      <c r="DIG898" s="14"/>
      <c r="DIH898" s="14"/>
      <c r="DII898" s="14"/>
      <c r="DIJ898" s="14"/>
      <c r="DIK898" s="14"/>
      <c r="DIL898" s="14"/>
      <c r="DIM898" s="14"/>
      <c r="DIN898" s="14"/>
      <c r="DIO898" s="14"/>
      <c r="DIP898" s="14"/>
      <c r="DIQ898" s="14"/>
      <c r="DIR898" s="14"/>
      <c r="DIS898" s="14"/>
      <c r="DIT898" s="14"/>
      <c r="DIU898" s="14"/>
      <c r="DIV898" s="14"/>
      <c r="DIW898" s="14"/>
      <c r="DIX898" s="14"/>
      <c r="DIY898" s="14"/>
      <c r="DIZ898" s="14"/>
      <c r="DJA898" s="14"/>
      <c r="DJB898" s="14"/>
      <c r="DJC898" s="14"/>
      <c r="DJD898" s="14"/>
      <c r="DJE898" s="14"/>
      <c r="DJF898" s="14"/>
      <c r="DJG898" s="14"/>
      <c r="DJH898" s="14"/>
      <c r="DJI898" s="14"/>
      <c r="DJJ898" s="14"/>
      <c r="DJK898" s="14"/>
      <c r="DJL898" s="14"/>
      <c r="DJM898" s="14"/>
      <c r="DJN898" s="14"/>
      <c r="DJO898" s="14"/>
      <c r="DJP898" s="14"/>
      <c r="DJQ898" s="14"/>
      <c r="DJR898" s="14"/>
      <c r="DJS898" s="14"/>
      <c r="DJT898" s="14"/>
      <c r="DJU898" s="14"/>
      <c r="DJV898" s="14"/>
      <c r="DJW898" s="14"/>
      <c r="DJX898" s="14"/>
      <c r="DJY898" s="14"/>
      <c r="DJZ898" s="14"/>
      <c r="DKA898" s="14"/>
      <c r="DKB898" s="14"/>
      <c r="DKC898" s="14"/>
      <c r="DKD898" s="14"/>
      <c r="DKE898" s="14"/>
      <c r="DKF898" s="14"/>
      <c r="DKG898" s="14"/>
      <c r="DKH898" s="14"/>
      <c r="DKI898" s="14"/>
      <c r="DKJ898" s="14"/>
      <c r="DKK898" s="14"/>
      <c r="DKL898" s="14"/>
      <c r="DKM898" s="14"/>
      <c r="DKN898" s="14"/>
      <c r="DKO898" s="14"/>
      <c r="DKP898" s="14"/>
      <c r="DKQ898" s="14"/>
      <c r="DKR898" s="14"/>
      <c r="DKS898" s="14"/>
      <c r="DKT898" s="14"/>
      <c r="DKU898" s="14"/>
      <c r="DKV898" s="14"/>
      <c r="DKW898" s="14"/>
      <c r="DKX898" s="14"/>
      <c r="DKY898" s="14"/>
      <c r="DKZ898" s="14"/>
      <c r="DLA898" s="14"/>
      <c r="DLB898" s="14"/>
      <c r="DLC898" s="14"/>
      <c r="DLD898" s="14"/>
      <c r="DLE898" s="14"/>
      <c r="DLF898" s="14"/>
      <c r="DLG898" s="14"/>
      <c r="DLH898" s="14"/>
      <c r="DLI898" s="14"/>
      <c r="DLJ898" s="14"/>
      <c r="DLK898" s="14"/>
      <c r="DLL898" s="14"/>
      <c r="DLM898" s="14"/>
      <c r="DLN898" s="14"/>
      <c r="DLO898" s="14"/>
      <c r="DLP898" s="14"/>
      <c r="DLQ898" s="14"/>
      <c r="DLR898" s="14"/>
      <c r="DLS898" s="14"/>
      <c r="DLT898" s="14"/>
      <c r="DLU898" s="14"/>
      <c r="DLV898" s="14"/>
      <c r="DLW898" s="14"/>
      <c r="DLX898" s="14"/>
      <c r="DLY898" s="14"/>
      <c r="DLZ898" s="14"/>
      <c r="DMA898" s="14"/>
      <c r="DMB898" s="14"/>
      <c r="DMC898" s="14"/>
      <c r="DMD898" s="14"/>
      <c r="DME898" s="14"/>
      <c r="DMF898" s="14"/>
      <c r="DMG898" s="14"/>
      <c r="DMH898" s="14"/>
      <c r="DMI898" s="14"/>
      <c r="DMJ898" s="14"/>
      <c r="DMK898" s="14"/>
      <c r="DML898" s="14"/>
      <c r="DMM898" s="14"/>
      <c r="DMN898" s="14"/>
      <c r="DMO898" s="14"/>
      <c r="DMP898" s="14"/>
      <c r="DMQ898" s="14"/>
      <c r="DMR898" s="14"/>
      <c r="DMS898" s="14"/>
      <c r="DMT898" s="14"/>
      <c r="DMU898" s="14"/>
      <c r="DMV898" s="14"/>
      <c r="DMW898" s="14"/>
      <c r="DMX898" s="14"/>
      <c r="DMY898" s="14"/>
      <c r="DMZ898" s="14"/>
      <c r="DNA898" s="14"/>
      <c r="DNB898" s="14"/>
      <c r="DNC898" s="14"/>
      <c r="DND898" s="14"/>
      <c r="DNE898" s="14"/>
      <c r="DNF898" s="14"/>
      <c r="DNG898" s="14"/>
      <c r="DNH898" s="14"/>
      <c r="DNI898" s="14"/>
      <c r="DNJ898" s="14"/>
      <c r="DNK898" s="14"/>
      <c r="DNL898" s="14"/>
      <c r="DNM898" s="14"/>
      <c r="DNN898" s="14"/>
      <c r="DNO898" s="14"/>
      <c r="DNP898" s="14"/>
      <c r="DNQ898" s="14"/>
      <c r="DNR898" s="14"/>
      <c r="DNS898" s="14"/>
      <c r="DNT898" s="14"/>
      <c r="DNU898" s="14"/>
      <c r="DNV898" s="14"/>
      <c r="DNW898" s="14"/>
      <c r="DNX898" s="14"/>
      <c r="DNY898" s="14"/>
      <c r="DNZ898" s="14"/>
      <c r="DOA898" s="14"/>
      <c r="DOB898" s="14"/>
      <c r="DOC898" s="14"/>
      <c r="DOD898" s="14"/>
      <c r="DOE898" s="14"/>
      <c r="DOF898" s="14"/>
      <c r="DOG898" s="14"/>
      <c r="DOH898" s="14"/>
      <c r="DOI898" s="14"/>
      <c r="DOJ898" s="14"/>
      <c r="DOK898" s="14"/>
      <c r="DOL898" s="14"/>
      <c r="DOM898" s="14"/>
      <c r="DON898" s="14"/>
      <c r="DOO898" s="14"/>
      <c r="DOP898" s="14"/>
      <c r="DOQ898" s="14"/>
      <c r="DOR898" s="14"/>
      <c r="DOS898" s="14"/>
      <c r="DOT898" s="14"/>
      <c r="DOU898" s="14"/>
      <c r="DOV898" s="14"/>
      <c r="DOW898" s="14"/>
      <c r="DOX898" s="14"/>
      <c r="DOY898" s="14"/>
      <c r="DOZ898" s="14"/>
      <c r="DPA898" s="14"/>
      <c r="DPB898" s="14"/>
      <c r="DPC898" s="14"/>
      <c r="DPD898" s="14"/>
      <c r="DPE898" s="14"/>
      <c r="DPF898" s="14"/>
      <c r="DPG898" s="14"/>
      <c r="DPH898" s="14"/>
      <c r="DPI898" s="14"/>
      <c r="DPJ898" s="14"/>
      <c r="DPK898" s="14"/>
      <c r="DPL898" s="14"/>
      <c r="DPM898" s="14"/>
      <c r="DPN898" s="14"/>
      <c r="DPO898" s="14"/>
      <c r="DPP898" s="14"/>
      <c r="DPQ898" s="14"/>
      <c r="DPR898" s="14"/>
      <c r="DPS898" s="14"/>
      <c r="DPT898" s="14"/>
      <c r="DPU898" s="14"/>
      <c r="DPV898" s="14"/>
      <c r="DPW898" s="14"/>
      <c r="DPX898" s="14"/>
      <c r="DPY898" s="14"/>
      <c r="DPZ898" s="14"/>
      <c r="DQA898" s="14"/>
      <c r="DQB898" s="14"/>
      <c r="DQC898" s="14"/>
      <c r="DQD898" s="14"/>
      <c r="DQE898" s="14"/>
      <c r="DQF898" s="14"/>
      <c r="DQG898" s="14"/>
      <c r="DQH898" s="14"/>
      <c r="DQI898" s="14"/>
      <c r="DQJ898" s="14"/>
      <c r="DQK898" s="14"/>
      <c r="DQL898" s="14"/>
      <c r="DQM898" s="14"/>
      <c r="DQN898" s="14"/>
      <c r="DQO898" s="14"/>
      <c r="DQP898" s="14"/>
      <c r="DQQ898" s="14"/>
      <c r="DQR898" s="14"/>
      <c r="DQS898" s="14"/>
      <c r="DQT898" s="14"/>
      <c r="DQU898" s="14"/>
      <c r="DQV898" s="14"/>
      <c r="DQW898" s="14"/>
      <c r="DQX898" s="14"/>
      <c r="DQY898" s="14"/>
      <c r="DQZ898" s="14"/>
      <c r="DRA898" s="14"/>
      <c r="DRB898" s="14"/>
      <c r="DRC898" s="14"/>
      <c r="DRD898" s="14"/>
      <c r="DRE898" s="14"/>
      <c r="DRF898" s="14"/>
      <c r="DRG898" s="14"/>
      <c r="DRH898" s="14"/>
      <c r="DRI898" s="14"/>
      <c r="DRJ898" s="14"/>
      <c r="DRK898" s="14"/>
      <c r="DRL898" s="14"/>
      <c r="DRM898" s="14"/>
      <c r="DRN898" s="14"/>
      <c r="DRO898" s="14"/>
      <c r="DRP898" s="14"/>
      <c r="DRQ898" s="14"/>
      <c r="DRR898" s="14"/>
      <c r="DRS898" s="14"/>
      <c r="DRT898" s="14"/>
      <c r="DRU898" s="14"/>
      <c r="DRV898" s="14"/>
      <c r="DRW898" s="14"/>
      <c r="DRX898" s="14"/>
      <c r="DRY898" s="14"/>
      <c r="DRZ898" s="14"/>
      <c r="DSA898" s="14"/>
      <c r="DSB898" s="14"/>
      <c r="DSC898" s="14"/>
      <c r="DSD898" s="14"/>
      <c r="DSE898" s="14"/>
      <c r="DSF898" s="14"/>
      <c r="DSG898" s="14"/>
      <c r="DSH898" s="14"/>
      <c r="DSI898" s="14"/>
      <c r="DSJ898" s="14"/>
      <c r="DSK898" s="14"/>
      <c r="DSL898" s="14"/>
      <c r="DSM898" s="14"/>
      <c r="DSN898" s="14"/>
      <c r="DSO898" s="14"/>
      <c r="DSP898" s="14"/>
      <c r="DSQ898" s="14"/>
      <c r="DSR898" s="14"/>
      <c r="DSS898" s="14"/>
      <c r="DST898" s="14"/>
      <c r="DSU898" s="14"/>
      <c r="DSV898" s="14"/>
      <c r="DSW898" s="14"/>
      <c r="DSX898" s="14"/>
      <c r="DSY898" s="14"/>
      <c r="DSZ898" s="14"/>
      <c r="DTA898" s="14"/>
      <c r="DTB898" s="14"/>
      <c r="DTC898" s="14"/>
      <c r="DTD898" s="14"/>
      <c r="DTE898" s="14"/>
      <c r="DTF898" s="14"/>
      <c r="DTG898" s="14"/>
      <c r="DTH898" s="14"/>
      <c r="DTI898" s="14"/>
      <c r="DTJ898" s="14"/>
      <c r="DTK898" s="14"/>
      <c r="DTL898" s="14"/>
      <c r="DTM898" s="14"/>
      <c r="DTN898" s="14"/>
      <c r="DTO898" s="14"/>
      <c r="DTP898" s="14"/>
      <c r="DTQ898" s="14"/>
      <c r="DTR898" s="14"/>
      <c r="DTS898" s="14"/>
      <c r="DTT898" s="14"/>
      <c r="DTU898" s="14"/>
      <c r="DTV898" s="14"/>
      <c r="DTW898" s="14"/>
      <c r="DTX898" s="14"/>
      <c r="DTY898" s="14"/>
      <c r="DTZ898" s="14"/>
      <c r="DUA898" s="14"/>
      <c r="DUB898" s="14"/>
      <c r="DUC898" s="14"/>
      <c r="DUD898" s="14"/>
      <c r="DUE898" s="14"/>
      <c r="DUF898" s="14"/>
      <c r="DUG898" s="14"/>
      <c r="DUH898" s="14"/>
      <c r="DUI898" s="14"/>
      <c r="DUJ898" s="14"/>
      <c r="DUK898" s="14"/>
      <c r="DUL898" s="14"/>
      <c r="DUM898" s="14"/>
      <c r="DUN898" s="14"/>
      <c r="DUO898" s="14"/>
      <c r="DUP898" s="14"/>
      <c r="DUQ898" s="14"/>
      <c r="DUR898" s="14"/>
      <c r="DUS898" s="14"/>
      <c r="DUT898" s="14"/>
      <c r="DUU898" s="14"/>
      <c r="DUV898" s="14"/>
      <c r="DUW898" s="14"/>
      <c r="DUX898" s="14"/>
      <c r="DUY898" s="14"/>
      <c r="DUZ898" s="14"/>
      <c r="DVA898" s="14"/>
      <c r="DVB898" s="14"/>
      <c r="DVC898" s="14"/>
      <c r="DVD898" s="14"/>
      <c r="DVE898" s="14"/>
      <c r="DVF898" s="14"/>
      <c r="DVG898" s="14"/>
      <c r="DVH898" s="14"/>
      <c r="DVI898" s="14"/>
      <c r="DVJ898" s="14"/>
      <c r="DVK898" s="14"/>
      <c r="DVL898" s="14"/>
      <c r="DVM898" s="14"/>
      <c r="DVN898" s="14"/>
      <c r="DVO898" s="14"/>
      <c r="DVP898" s="14"/>
      <c r="DVQ898" s="14"/>
      <c r="DVR898" s="14"/>
      <c r="DVS898" s="14"/>
      <c r="DVT898" s="14"/>
      <c r="DVU898" s="14"/>
      <c r="DVV898" s="14"/>
      <c r="DVW898" s="14"/>
      <c r="DVX898" s="14"/>
      <c r="DVY898" s="14"/>
      <c r="DVZ898" s="14"/>
      <c r="DWA898" s="14"/>
      <c r="DWB898" s="14"/>
      <c r="DWC898" s="14"/>
      <c r="DWD898" s="14"/>
      <c r="DWE898" s="14"/>
      <c r="DWF898" s="14"/>
      <c r="DWG898" s="14"/>
      <c r="DWH898" s="14"/>
      <c r="DWI898" s="14"/>
      <c r="DWJ898" s="14"/>
      <c r="DWK898" s="14"/>
      <c r="DWL898" s="14"/>
      <c r="DWM898" s="14"/>
      <c r="DWN898" s="14"/>
      <c r="DWO898" s="14"/>
      <c r="DWP898" s="14"/>
      <c r="DWQ898" s="14"/>
      <c r="DWR898" s="14"/>
      <c r="DWS898" s="14"/>
      <c r="DWT898" s="14"/>
      <c r="DWU898" s="14"/>
      <c r="DWV898" s="14"/>
      <c r="DWW898" s="14"/>
      <c r="DWX898" s="14"/>
      <c r="DWY898" s="14"/>
      <c r="DWZ898" s="14"/>
      <c r="DXA898" s="14"/>
      <c r="DXB898" s="14"/>
      <c r="DXC898" s="14"/>
      <c r="DXD898" s="14"/>
      <c r="DXE898" s="14"/>
      <c r="DXF898" s="14"/>
      <c r="DXG898" s="14"/>
      <c r="DXH898" s="14"/>
      <c r="DXI898" s="14"/>
      <c r="DXJ898" s="14"/>
      <c r="DXK898" s="14"/>
      <c r="DXL898" s="14"/>
      <c r="DXM898" s="14"/>
      <c r="DXN898" s="14"/>
      <c r="DXO898" s="14"/>
      <c r="DXP898" s="14"/>
      <c r="DXQ898" s="14"/>
      <c r="DXR898" s="14"/>
      <c r="DXS898" s="14"/>
      <c r="DXT898" s="14"/>
      <c r="DXU898" s="14"/>
      <c r="DXV898" s="14"/>
      <c r="DXW898" s="14"/>
      <c r="DXX898" s="14"/>
      <c r="DXY898" s="14"/>
      <c r="DXZ898" s="14"/>
      <c r="DYA898" s="14"/>
      <c r="DYB898" s="14"/>
      <c r="DYC898" s="14"/>
      <c r="DYD898" s="14"/>
      <c r="DYE898" s="14"/>
      <c r="DYF898" s="14"/>
      <c r="DYG898" s="14"/>
      <c r="DYH898" s="14"/>
      <c r="DYI898" s="14"/>
      <c r="DYJ898" s="14"/>
      <c r="DYK898" s="14"/>
      <c r="DYL898" s="14"/>
      <c r="DYM898" s="14"/>
      <c r="DYN898" s="14"/>
      <c r="DYO898" s="14"/>
      <c r="DYP898" s="14"/>
      <c r="DYQ898" s="14"/>
      <c r="DYR898" s="14"/>
      <c r="DYS898" s="14"/>
      <c r="DYT898" s="14"/>
      <c r="DYU898" s="14"/>
      <c r="DYV898" s="14"/>
      <c r="DYW898" s="14"/>
      <c r="DYX898" s="14"/>
      <c r="DYY898" s="14"/>
      <c r="DYZ898" s="14"/>
      <c r="DZA898" s="14"/>
      <c r="DZB898" s="14"/>
      <c r="DZC898" s="14"/>
      <c r="DZD898" s="14"/>
      <c r="DZE898" s="14"/>
      <c r="DZF898" s="14"/>
      <c r="DZG898" s="14"/>
      <c r="DZH898" s="14"/>
      <c r="DZI898" s="14"/>
      <c r="DZJ898" s="14"/>
      <c r="DZK898" s="14"/>
      <c r="DZL898" s="14"/>
      <c r="DZM898" s="14"/>
      <c r="DZN898" s="14"/>
      <c r="DZO898" s="14"/>
      <c r="DZP898" s="14"/>
      <c r="DZQ898" s="14"/>
      <c r="DZR898" s="14"/>
      <c r="DZS898" s="14"/>
      <c r="DZT898" s="14"/>
      <c r="DZU898" s="14"/>
      <c r="DZV898" s="14"/>
      <c r="DZW898" s="14"/>
      <c r="DZX898" s="14"/>
      <c r="DZY898" s="14"/>
      <c r="DZZ898" s="14"/>
      <c r="EAA898" s="14"/>
      <c r="EAB898" s="14"/>
      <c r="EAC898" s="14"/>
      <c r="EAD898" s="14"/>
      <c r="EAE898" s="14"/>
      <c r="EAF898" s="14"/>
      <c r="EAG898" s="14"/>
      <c r="EAH898" s="14"/>
      <c r="EAI898" s="14"/>
      <c r="EAJ898" s="14"/>
      <c r="EAK898" s="14"/>
      <c r="EAL898" s="14"/>
      <c r="EAM898" s="14"/>
      <c r="EAN898" s="14"/>
      <c r="EAO898" s="14"/>
      <c r="EAP898" s="14"/>
      <c r="EAQ898" s="14"/>
      <c r="EAR898" s="14"/>
      <c r="EAS898" s="14"/>
      <c r="EAT898" s="14"/>
      <c r="EAU898" s="14"/>
      <c r="EAV898" s="14"/>
      <c r="EAW898" s="14"/>
      <c r="EAX898" s="14"/>
      <c r="EAY898" s="14"/>
      <c r="EAZ898" s="14"/>
      <c r="EBA898" s="14"/>
      <c r="EBB898" s="14"/>
      <c r="EBC898" s="14"/>
      <c r="EBD898" s="14"/>
      <c r="EBE898" s="14"/>
      <c r="EBF898" s="14"/>
      <c r="EBG898" s="14"/>
      <c r="EBH898" s="14"/>
      <c r="EBI898" s="14"/>
      <c r="EBJ898" s="14"/>
      <c r="EBK898" s="14"/>
      <c r="EBL898" s="14"/>
      <c r="EBM898" s="14"/>
      <c r="EBN898" s="14"/>
      <c r="EBO898" s="14"/>
      <c r="EBP898" s="14"/>
      <c r="EBQ898" s="14"/>
      <c r="EBR898" s="14"/>
      <c r="EBS898" s="14"/>
      <c r="EBT898" s="14"/>
      <c r="EBU898" s="14"/>
      <c r="EBV898" s="14"/>
      <c r="EBW898" s="14"/>
      <c r="EBX898" s="14"/>
      <c r="EBY898" s="14"/>
      <c r="EBZ898" s="14"/>
      <c r="ECA898" s="14"/>
      <c r="ECB898" s="14"/>
      <c r="ECC898" s="14"/>
      <c r="ECD898" s="14"/>
      <c r="ECE898" s="14"/>
      <c r="ECF898" s="14"/>
      <c r="ECG898" s="14"/>
      <c r="ECH898" s="14"/>
      <c r="ECI898" s="14"/>
      <c r="ECJ898" s="14"/>
      <c r="ECK898" s="14"/>
      <c r="ECL898" s="14"/>
      <c r="ECM898" s="14"/>
      <c r="ECN898" s="14"/>
      <c r="ECO898" s="14"/>
      <c r="ECP898" s="14"/>
      <c r="ECQ898" s="14"/>
      <c r="ECR898" s="14"/>
      <c r="ECS898" s="14"/>
      <c r="ECT898" s="14"/>
      <c r="ECU898" s="14"/>
      <c r="ECV898" s="14"/>
      <c r="ECW898" s="14"/>
      <c r="ECX898" s="14"/>
      <c r="ECY898" s="14"/>
      <c r="ECZ898" s="14"/>
      <c r="EDA898" s="14"/>
      <c r="EDB898" s="14"/>
      <c r="EDC898" s="14"/>
      <c r="EDD898" s="14"/>
      <c r="EDE898" s="14"/>
      <c r="EDF898" s="14"/>
      <c r="EDG898" s="14"/>
      <c r="EDH898" s="14"/>
      <c r="EDI898" s="14"/>
      <c r="EDJ898" s="14"/>
      <c r="EDK898" s="14"/>
      <c r="EDL898" s="14"/>
      <c r="EDM898" s="14"/>
      <c r="EDN898" s="14"/>
      <c r="EDO898" s="14"/>
      <c r="EDP898" s="14"/>
      <c r="EDQ898" s="14"/>
      <c r="EDR898" s="14"/>
      <c r="EDS898" s="14"/>
      <c r="EDT898" s="14"/>
      <c r="EDU898" s="14"/>
      <c r="EDV898" s="14"/>
      <c r="EDW898" s="14"/>
      <c r="EDX898" s="14"/>
      <c r="EDY898" s="14"/>
      <c r="EDZ898" s="14"/>
      <c r="EEA898" s="14"/>
      <c r="EEB898" s="14"/>
      <c r="EEC898" s="14"/>
      <c r="EED898" s="14"/>
      <c r="EEE898" s="14"/>
      <c r="EEF898" s="14"/>
      <c r="EEG898" s="14"/>
      <c r="EEH898" s="14"/>
      <c r="EEI898" s="14"/>
      <c r="EEJ898" s="14"/>
      <c r="EEK898" s="14"/>
      <c r="EEL898" s="14"/>
      <c r="EEM898" s="14"/>
      <c r="EEN898" s="14"/>
      <c r="EEO898" s="14"/>
      <c r="EEP898" s="14"/>
      <c r="EEQ898" s="14"/>
      <c r="EER898" s="14"/>
      <c r="EES898" s="14"/>
      <c r="EET898" s="14"/>
      <c r="EEU898" s="14"/>
      <c r="EEV898" s="14"/>
      <c r="EEW898" s="14"/>
      <c r="EEX898" s="14"/>
      <c r="EEY898" s="14"/>
      <c r="EEZ898" s="14"/>
      <c r="EFA898" s="14"/>
      <c r="EFB898" s="14"/>
      <c r="EFC898" s="14"/>
      <c r="EFD898" s="14"/>
      <c r="EFE898" s="14"/>
      <c r="EFF898" s="14"/>
      <c r="EFG898" s="14"/>
      <c r="EFH898" s="14"/>
      <c r="EFI898" s="14"/>
      <c r="EFJ898" s="14"/>
      <c r="EFK898" s="14"/>
      <c r="EFL898" s="14"/>
      <c r="EFM898" s="14"/>
      <c r="EFN898" s="14"/>
      <c r="EFO898" s="14"/>
      <c r="EFP898" s="14"/>
      <c r="EFQ898" s="14"/>
      <c r="EFR898" s="14"/>
      <c r="EFS898" s="14"/>
      <c r="EFT898" s="14"/>
      <c r="EFU898" s="14"/>
      <c r="EFV898" s="14"/>
      <c r="EFW898" s="14"/>
      <c r="EFX898" s="14"/>
      <c r="EFY898" s="14"/>
      <c r="EFZ898" s="14"/>
      <c r="EGA898" s="14"/>
      <c r="EGB898" s="14"/>
      <c r="EGC898" s="14"/>
      <c r="EGD898" s="14"/>
      <c r="EGE898" s="14"/>
      <c r="EGF898" s="14"/>
      <c r="EGG898" s="14"/>
      <c r="EGH898" s="14"/>
      <c r="EGI898" s="14"/>
      <c r="EGJ898" s="14"/>
      <c r="EGK898" s="14"/>
      <c r="EGL898" s="14"/>
      <c r="EGM898" s="14"/>
      <c r="EGN898" s="14"/>
      <c r="EGO898" s="14"/>
      <c r="EGP898" s="14"/>
      <c r="EGQ898" s="14"/>
      <c r="EGR898" s="14"/>
      <c r="EGS898" s="14"/>
      <c r="EGT898" s="14"/>
      <c r="EGU898" s="14"/>
      <c r="EGV898" s="14"/>
      <c r="EGW898" s="14"/>
      <c r="EGX898" s="14"/>
      <c r="EGY898" s="14"/>
      <c r="EGZ898" s="14"/>
      <c r="EHA898" s="14"/>
      <c r="EHB898" s="14"/>
      <c r="EHC898" s="14"/>
      <c r="EHD898" s="14"/>
      <c r="EHE898" s="14"/>
      <c r="EHF898" s="14"/>
      <c r="EHG898" s="14"/>
      <c r="EHH898" s="14"/>
      <c r="EHI898" s="14"/>
      <c r="EHJ898" s="14"/>
      <c r="EHK898" s="14"/>
      <c r="EHL898" s="14"/>
      <c r="EHM898" s="14"/>
      <c r="EHN898" s="14"/>
      <c r="EHO898" s="14"/>
      <c r="EHP898" s="14"/>
      <c r="EHQ898" s="14"/>
      <c r="EHR898" s="14"/>
      <c r="EHS898" s="14"/>
      <c r="EHT898" s="14"/>
      <c r="EHU898" s="14"/>
      <c r="EHV898" s="14"/>
      <c r="EHW898" s="14"/>
      <c r="EHX898" s="14"/>
      <c r="EHY898" s="14"/>
      <c r="EHZ898" s="14"/>
      <c r="EIA898" s="14"/>
      <c r="EIB898" s="14"/>
      <c r="EIC898" s="14"/>
      <c r="EID898" s="14"/>
      <c r="EIE898" s="14"/>
      <c r="EIF898" s="14"/>
      <c r="EIG898" s="14"/>
      <c r="EIH898" s="14"/>
      <c r="EII898" s="14"/>
      <c r="EIJ898" s="14"/>
      <c r="EIK898" s="14"/>
      <c r="EIL898" s="14"/>
      <c r="EIM898" s="14"/>
      <c r="EIN898" s="14"/>
      <c r="EIO898" s="14"/>
      <c r="EIP898" s="14"/>
      <c r="EIQ898" s="14"/>
      <c r="EIR898" s="14"/>
      <c r="EIS898" s="14"/>
      <c r="EIT898" s="14"/>
      <c r="EIU898" s="14"/>
      <c r="EIV898" s="14"/>
      <c r="EIW898" s="14"/>
      <c r="EIX898" s="14"/>
      <c r="EIY898" s="14"/>
      <c r="EIZ898" s="14"/>
      <c r="EJA898" s="14"/>
      <c r="EJB898" s="14"/>
      <c r="EJC898" s="14"/>
      <c r="EJD898" s="14"/>
      <c r="EJE898" s="14"/>
      <c r="EJF898" s="14"/>
      <c r="EJG898" s="14"/>
      <c r="EJH898" s="14"/>
      <c r="EJI898" s="14"/>
      <c r="EJJ898" s="14"/>
      <c r="EJK898" s="14"/>
      <c r="EJL898" s="14"/>
      <c r="EJM898" s="14"/>
      <c r="EJN898" s="14"/>
      <c r="EJO898" s="14"/>
      <c r="EJP898" s="14"/>
      <c r="EJQ898" s="14"/>
      <c r="EJR898" s="14"/>
      <c r="EJS898" s="14"/>
      <c r="EJT898" s="14"/>
      <c r="EJU898" s="14"/>
      <c r="EJV898" s="14"/>
      <c r="EJW898" s="14"/>
      <c r="EJX898" s="14"/>
      <c r="EJY898" s="14"/>
      <c r="EJZ898" s="14"/>
      <c r="EKA898" s="14"/>
      <c r="EKB898" s="14"/>
      <c r="EKC898" s="14"/>
      <c r="EKD898" s="14"/>
      <c r="EKE898" s="14"/>
      <c r="EKF898" s="14"/>
      <c r="EKG898" s="14"/>
      <c r="EKH898" s="14"/>
      <c r="EKI898" s="14"/>
      <c r="EKJ898" s="14"/>
      <c r="EKK898" s="14"/>
      <c r="EKL898" s="14"/>
      <c r="EKM898" s="14"/>
      <c r="EKN898" s="14"/>
      <c r="EKO898" s="14"/>
      <c r="EKP898" s="14"/>
      <c r="EKQ898" s="14"/>
      <c r="EKR898" s="14"/>
      <c r="EKS898" s="14"/>
      <c r="EKT898" s="14"/>
      <c r="EKU898" s="14"/>
      <c r="EKV898" s="14"/>
      <c r="EKW898" s="14"/>
      <c r="EKX898" s="14"/>
      <c r="EKY898" s="14"/>
      <c r="EKZ898" s="14"/>
      <c r="ELA898" s="14"/>
      <c r="ELB898" s="14"/>
      <c r="ELC898" s="14"/>
      <c r="ELD898" s="14"/>
      <c r="ELE898" s="14"/>
      <c r="ELF898" s="14"/>
      <c r="ELG898" s="14"/>
      <c r="ELH898" s="14"/>
      <c r="ELI898" s="14"/>
      <c r="ELJ898" s="14"/>
      <c r="ELK898" s="14"/>
      <c r="ELL898" s="14"/>
      <c r="ELM898" s="14"/>
      <c r="ELN898" s="14"/>
      <c r="ELO898" s="14"/>
      <c r="ELP898" s="14"/>
      <c r="ELQ898" s="14"/>
      <c r="ELR898" s="14"/>
      <c r="ELS898" s="14"/>
      <c r="ELT898" s="14"/>
      <c r="ELU898" s="14"/>
      <c r="ELV898" s="14"/>
      <c r="ELW898" s="14"/>
      <c r="ELX898" s="14"/>
      <c r="ELY898" s="14"/>
      <c r="ELZ898" s="14"/>
      <c r="EMA898" s="14"/>
      <c r="EMB898" s="14"/>
      <c r="EMC898" s="14"/>
      <c r="EMD898" s="14"/>
      <c r="EME898" s="14"/>
      <c r="EMF898" s="14"/>
      <c r="EMG898" s="14"/>
      <c r="EMH898" s="14"/>
      <c r="EMI898" s="14"/>
      <c r="EMJ898" s="14"/>
      <c r="EMK898" s="14"/>
      <c r="EML898" s="14"/>
      <c r="EMM898" s="14"/>
      <c r="EMN898" s="14"/>
      <c r="EMO898" s="14"/>
      <c r="EMP898" s="14"/>
      <c r="EMQ898" s="14"/>
      <c r="EMR898" s="14"/>
      <c r="EMS898" s="14"/>
      <c r="EMT898" s="14"/>
      <c r="EMU898" s="14"/>
      <c r="EMV898" s="14"/>
      <c r="EMW898" s="14"/>
      <c r="EMX898" s="14"/>
      <c r="EMY898" s="14"/>
      <c r="EMZ898" s="14"/>
      <c r="ENA898" s="14"/>
      <c r="ENB898" s="14"/>
      <c r="ENC898" s="14"/>
      <c r="END898" s="14"/>
      <c r="ENE898" s="14"/>
      <c r="ENF898" s="14"/>
      <c r="ENG898" s="14"/>
      <c r="ENH898" s="14"/>
      <c r="ENI898" s="14"/>
      <c r="ENJ898" s="14"/>
      <c r="ENK898" s="14"/>
      <c r="ENL898" s="14"/>
      <c r="ENM898" s="14"/>
      <c r="ENN898" s="14"/>
      <c r="ENO898" s="14"/>
      <c r="ENP898" s="14"/>
      <c r="ENQ898" s="14"/>
      <c r="ENR898" s="14"/>
      <c r="ENS898" s="14"/>
      <c r="ENT898" s="14"/>
      <c r="ENU898" s="14"/>
      <c r="ENV898" s="14"/>
      <c r="ENW898" s="14"/>
      <c r="ENX898" s="14"/>
      <c r="ENY898" s="14"/>
      <c r="ENZ898" s="14"/>
      <c r="EOA898" s="14"/>
      <c r="EOB898" s="14"/>
      <c r="EOC898" s="14"/>
      <c r="EOD898" s="14"/>
      <c r="EOE898" s="14"/>
      <c r="EOF898" s="14"/>
      <c r="EOG898" s="14"/>
      <c r="EOH898" s="14"/>
      <c r="EOI898" s="14"/>
      <c r="EOJ898" s="14"/>
      <c r="EOK898" s="14"/>
      <c r="EOL898" s="14"/>
      <c r="EOM898" s="14"/>
      <c r="EON898" s="14"/>
      <c r="EOO898" s="14"/>
      <c r="EOP898" s="14"/>
      <c r="EOQ898" s="14"/>
      <c r="EOR898" s="14"/>
      <c r="EOS898" s="14"/>
      <c r="EOT898" s="14"/>
      <c r="EOU898" s="14"/>
      <c r="EOV898" s="14"/>
      <c r="EOW898" s="14"/>
      <c r="EOX898" s="14"/>
      <c r="EOY898" s="14"/>
      <c r="EOZ898" s="14"/>
      <c r="EPA898" s="14"/>
      <c r="EPB898" s="14"/>
      <c r="EPC898" s="14"/>
      <c r="EPD898" s="14"/>
      <c r="EPE898" s="14"/>
      <c r="EPF898" s="14"/>
      <c r="EPG898" s="14"/>
      <c r="EPH898" s="14"/>
      <c r="EPI898" s="14"/>
      <c r="EPJ898" s="14"/>
      <c r="EPK898" s="14"/>
      <c r="EPL898" s="14"/>
      <c r="EPM898" s="14"/>
      <c r="EPN898" s="14"/>
      <c r="EPO898" s="14"/>
      <c r="EPP898" s="14"/>
      <c r="EPQ898" s="14"/>
      <c r="EPR898" s="14"/>
      <c r="EPS898" s="14"/>
      <c r="EPT898" s="14"/>
      <c r="EPU898" s="14"/>
      <c r="EPV898" s="14"/>
      <c r="EPW898" s="14"/>
      <c r="EPX898" s="14"/>
      <c r="EPY898" s="14"/>
      <c r="EPZ898" s="14"/>
      <c r="EQA898" s="14"/>
      <c r="EQB898" s="14"/>
      <c r="EQC898" s="14"/>
      <c r="EQD898" s="14"/>
      <c r="EQE898" s="14"/>
      <c r="EQF898" s="14"/>
      <c r="EQG898" s="14"/>
      <c r="EQH898" s="14"/>
      <c r="EQI898" s="14"/>
      <c r="EQJ898" s="14"/>
      <c r="EQK898" s="14"/>
      <c r="EQL898" s="14"/>
      <c r="EQM898" s="14"/>
      <c r="EQN898" s="14"/>
      <c r="EQO898" s="14"/>
      <c r="EQP898" s="14"/>
      <c r="EQQ898" s="14"/>
      <c r="EQR898" s="14"/>
      <c r="EQS898" s="14"/>
      <c r="EQT898" s="14"/>
      <c r="EQU898" s="14"/>
      <c r="EQV898" s="14"/>
      <c r="EQW898" s="14"/>
      <c r="EQX898" s="14"/>
      <c r="EQY898" s="14"/>
      <c r="EQZ898" s="14"/>
      <c r="ERA898" s="14"/>
      <c r="ERB898" s="14"/>
      <c r="ERC898" s="14"/>
      <c r="ERD898" s="14"/>
      <c r="ERE898" s="14"/>
      <c r="ERF898" s="14"/>
      <c r="ERG898" s="14"/>
      <c r="ERH898" s="14"/>
      <c r="ERI898" s="14"/>
      <c r="ERJ898" s="14"/>
      <c r="ERK898" s="14"/>
      <c r="ERL898" s="14"/>
      <c r="ERM898" s="14"/>
      <c r="ERN898" s="14"/>
      <c r="ERO898" s="14"/>
      <c r="ERP898" s="14"/>
      <c r="ERQ898" s="14"/>
      <c r="ERR898" s="14"/>
      <c r="ERS898" s="14"/>
      <c r="ERT898" s="14"/>
      <c r="ERU898" s="14"/>
      <c r="ERV898" s="14"/>
      <c r="ERW898" s="14"/>
      <c r="ERX898" s="14"/>
      <c r="ERY898" s="14"/>
      <c r="ERZ898" s="14"/>
      <c r="ESA898" s="14"/>
      <c r="ESB898" s="14"/>
      <c r="ESC898" s="14"/>
      <c r="ESD898" s="14"/>
      <c r="ESE898" s="14"/>
      <c r="ESF898" s="14"/>
      <c r="ESG898" s="14"/>
      <c r="ESH898" s="14"/>
      <c r="ESI898" s="14"/>
      <c r="ESJ898" s="14"/>
      <c r="ESK898" s="14"/>
      <c r="ESL898" s="14"/>
      <c r="ESM898" s="14"/>
      <c r="ESN898" s="14"/>
      <c r="ESO898" s="14"/>
      <c r="ESP898" s="14"/>
      <c r="ESQ898" s="14"/>
      <c r="ESR898" s="14"/>
      <c r="ESS898" s="14"/>
      <c r="EST898" s="14"/>
      <c r="ESU898" s="14"/>
      <c r="ESV898" s="14"/>
      <c r="ESW898" s="14"/>
      <c r="ESX898" s="14"/>
      <c r="ESY898" s="14"/>
      <c r="ESZ898" s="14"/>
      <c r="ETA898" s="14"/>
      <c r="ETB898" s="14"/>
      <c r="ETC898" s="14"/>
      <c r="ETD898" s="14"/>
      <c r="ETE898" s="14"/>
      <c r="ETF898" s="14"/>
      <c r="ETG898" s="14"/>
      <c r="ETH898" s="14"/>
      <c r="ETI898" s="14"/>
      <c r="ETJ898" s="14"/>
      <c r="ETK898" s="14"/>
      <c r="ETL898" s="14"/>
      <c r="ETM898" s="14"/>
      <c r="ETN898" s="14"/>
      <c r="ETO898" s="14"/>
      <c r="ETP898" s="14"/>
      <c r="ETQ898" s="14"/>
      <c r="ETR898" s="14"/>
      <c r="ETS898" s="14"/>
      <c r="ETT898" s="14"/>
      <c r="ETU898" s="14"/>
      <c r="ETV898" s="14"/>
      <c r="ETW898" s="14"/>
      <c r="ETX898" s="14"/>
      <c r="ETY898" s="14"/>
      <c r="ETZ898" s="14"/>
      <c r="EUA898" s="14"/>
      <c r="EUB898" s="14"/>
      <c r="EUC898" s="14"/>
      <c r="EUD898" s="14"/>
      <c r="EUE898" s="14"/>
      <c r="EUF898" s="14"/>
      <c r="EUG898" s="14"/>
      <c r="EUH898" s="14"/>
      <c r="EUI898" s="14"/>
      <c r="EUJ898" s="14"/>
      <c r="EUK898" s="14"/>
      <c r="EUL898" s="14"/>
      <c r="EUM898" s="14"/>
      <c r="EUN898" s="14"/>
      <c r="EUO898" s="14"/>
      <c r="EUP898" s="14"/>
      <c r="EUQ898" s="14"/>
      <c r="EUR898" s="14"/>
      <c r="EUS898" s="14"/>
      <c r="EUT898" s="14"/>
      <c r="EUU898" s="14"/>
      <c r="EUV898" s="14"/>
      <c r="EUW898" s="14"/>
      <c r="EUX898" s="14"/>
      <c r="EUY898" s="14"/>
      <c r="EUZ898" s="14"/>
      <c r="EVA898" s="14"/>
      <c r="EVB898" s="14"/>
      <c r="EVC898" s="14"/>
      <c r="EVD898" s="14"/>
      <c r="EVE898" s="14"/>
      <c r="EVF898" s="14"/>
      <c r="EVG898" s="14"/>
      <c r="EVH898" s="14"/>
      <c r="EVI898" s="14"/>
      <c r="EVJ898" s="14"/>
      <c r="EVK898" s="14"/>
      <c r="EVL898" s="14"/>
      <c r="EVM898" s="14"/>
      <c r="EVN898" s="14"/>
      <c r="EVO898" s="14"/>
      <c r="EVP898" s="14"/>
      <c r="EVQ898" s="14"/>
      <c r="EVR898" s="14"/>
      <c r="EVS898" s="14"/>
      <c r="EVT898" s="14"/>
      <c r="EVU898" s="14"/>
      <c r="EVV898" s="14"/>
      <c r="EVW898" s="14"/>
      <c r="EVX898" s="14"/>
      <c r="EVY898" s="14"/>
      <c r="EVZ898" s="14"/>
      <c r="EWA898" s="14"/>
      <c r="EWB898" s="14"/>
      <c r="EWC898" s="14"/>
      <c r="EWD898" s="14"/>
      <c r="EWE898" s="14"/>
      <c r="EWF898" s="14"/>
      <c r="EWG898" s="14"/>
      <c r="EWH898" s="14"/>
      <c r="EWI898" s="14"/>
      <c r="EWJ898" s="14"/>
      <c r="EWK898" s="14"/>
      <c r="EWL898" s="14"/>
      <c r="EWM898" s="14"/>
      <c r="EWN898" s="14"/>
      <c r="EWO898" s="14"/>
      <c r="EWP898" s="14"/>
      <c r="EWQ898" s="14"/>
      <c r="EWR898" s="14"/>
      <c r="EWS898" s="14"/>
      <c r="EWT898" s="14"/>
      <c r="EWU898" s="14"/>
      <c r="EWV898" s="14"/>
      <c r="EWW898" s="14"/>
      <c r="EWX898" s="14"/>
      <c r="EWY898" s="14"/>
      <c r="EWZ898" s="14"/>
      <c r="EXA898" s="14"/>
      <c r="EXB898" s="14"/>
      <c r="EXC898" s="14"/>
      <c r="EXD898" s="14"/>
      <c r="EXE898" s="14"/>
      <c r="EXF898" s="14"/>
      <c r="EXG898" s="14"/>
      <c r="EXH898" s="14"/>
      <c r="EXI898" s="14"/>
      <c r="EXJ898" s="14"/>
      <c r="EXK898" s="14"/>
      <c r="EXL898" s="14"/>
      <c r="EXM898" s="14"/>
      <c r="EXN898" s="14"/>
      <c r="EXO898" s="14"/>
      <c r="EXP898" s="14"/>
      <c r="EXQ898" s="14"/>
      <c r="EXR898" s="14"/>
      <c r="EXS898" s="14"/>
      <c r="EXT898" s="14"/>
      <c r="EXU898" s="14"/>
      <c r="EXV898" s="14"/>
      <c r="EXW898" s="14"/>
      <c r="EXX898" s="14"/>
      <c r="EXY898" s="14"/>
      <c r="EXZ898" s="14"/>
      <c r="EYA898" s="14"/>
      <c r="EYB898" s="14"/>
      <c r="EYC898" s="14"/>
      <c r="EYD898" s="14"/>
      <c r="EYE898" s="14"/>
      <c r="EYF898" s="14"/>
      <c r="EYG898" s="14"/>
      <c r="EYH898" s="14"/>
      <c r="EYI898" s="14"/>
      <c r="EYJ898" s="14"/>
      <c r="EYK898" s="14"/>
      <c r="EYL898" s="14"/>
      <c r="EYM898" s="14"/>
      <c r="EYN898" s="14"/>
      <c r="EYO898" s="14"/>
      <c r="EYP898" s="14"/>
      <c r="EYQ898" s="14"/>
      <c r="EYR898" s="14"/>
      <c r="EYS898" s="14"/>
      <c r="EYT898" s="14"/>
      <c r="EYU898" s="14"/>
      <c r="EYV898" s="14"/>
      <c r="EYW898" s="14"/>
      <c r="EYX898" s="14"/>
      <c r="EYY898" s="14"/>
      <c r="EYZ898" s="14"/>
      <c r="EZA898" s="14"/>
      <c r="EZB898" s="14"/>
      <c r="EZC898" s="14"/>
      <c r="EZD898" s="14"/>
      <c r="EZE898" s="14"/>
      <c r="EZF898" s="14"/>
      <c r="EZG898" s="14"/>
      <c r="EZH898" s="14"/>
      <c r="EZI898" s="14"/>
      <c r="EZJ898" s="14"/>
      <c r="EZK898" s="14"/>
      <c r="EZL898" s="14"/>
      <c r="EZM898" s="14"/>
      <c r="EZN898" s="14"/>
      <c r="EZO898" s="14"/>
      <c r="EZP898" s="14"/>
      <c r="EZQ898" s="14"/>
      <c r="EZR898" s="14"/>
      <c r="EZS898" s="14"/>
      <c r="EZT898" s="14"/>
      <c r="EZU898" s="14"/>
      <c r="EZV898" s="14"/>
      <c r="EZW898" s="14"/>
      <c r="EZX898" s="14"/>
      <c r="EZY898" s="14"/>
      <c r="EZZ898" s="14"/>
      <c r="FAA898" s="14"/>
      <c r="FAB898" s="14"/>
      <c r="FAC898" s="14"/>
      <c r="FAD898" s="14"/>
      <c r="FAE898" s="14"/>
      <c r="FAF898" s="14"/>
      <c r="FAG898" s="14"/>
      <c r="FAH898" s="14"/>
      <c r="FAI898" s="14"/>
      <c r="FAJ898" s="14"/>
      <c r="FAK898" s="14"/>
      <c r="FAL898" s="14"/>
      <c r="FAM898" s="14"/>
      <c r="FAN898" s="14"/>
      <c r="FAO898" s="14"/>
      <c r="FAP898" s="14"/>
      <c r="FAQ898" s="14"/>
      <c r="FAR898" s="14"/>
      <c r="FAS898" s="14"/>
      <c r="FAT898" s="14"/>
      <c r="FAU898" s="14"/>
      <c r="FAV898" s="14"/>
      <c r="FAW898" s="14"/>
      <c r="FAX898" s="14"/>
      <c r="FAY898" s="14"/>
      <c r="FAZ898" s="14"/>
      <c r="FBA898" s="14"/>
      <c r="FBB898" s="14"/>
      <c r="FBC898" s="14"/>
      <c r="FBD898" s="14"/>
      <c r="FBE898" s="14"/>
      <c r="FBF898" s="14"/>
      <c r="FBG898" s="14"/>
      <c r="FBH898" s="14"/>
      <c r="FBI898" s="14"/>
      <c r="FBJ898" s="14"/>
      <c r="FBK898" s="14"/>
      <c r="FBL898" s="14"/>
      <c r="FBM898" s="14"/>
      <c r="FBN898" s="14"/>
      <c r="FBO898" s="14"/>
      <c r="FBP898" s="14"/>
      <c r="FBQ898" s="14"/>
      <c r="FBR898" s="14"/>
      <c r="FBS898" s="14"/>
      <c r="FBT898" s="14"/>
      <c r="FBU898" s="14"/>
      <c r="FBV898" s="14"/>
      <c r="FBW898" s="14"/>
      <c r="FBX898" s="14"/>
      <c r="FBY898" s="14"/>
      <c r="FBZ898" s="14"/>
      <c r="FCA898" s="14"/>
      <c r="FCB898" s="14"/>
      <c r="FCC898" s="14"/>
      <c r="FCD898" s="14"/>
      <c r="FCE898" s="14"/>
      <c r="FCF898" s="14"/>
      <c r="FCG898" s="14"/>
      <c r="FCH898" s="14"/>
      <c r="FCI898" s="14"/>
      <c r="FCJ898" s="14"/>
      <c r="FCK898" s="14"/>
      <c r="FCL898" s="14"/>
      <c r="FCM898" s="14"/>
      <c r="FCN898" s="14"/>
      <c r="FCO898" s="14"/>
      <c r="FCP898" s="14"/>
      <c r="FCQ898" s="14"/>
      <c r="FCR898" s="14"/>
      <c r="FCS898" s="14"/>
      <c r="FCT898" s="14"/>
      <c r="FCU898" s="14"/>
      <c r="FCV898" s="14"/>
      <c r="FCW898" s="14"/>
      <c r="FCX898" s="14"/>
      <c r="FCY898" s="14"/>
      <c r="FCZ898" s="14"/>
      <c r="FDA898" s="14"/>
      <c r="FDB898" s="14"/>
      <c r="FDC898" s="14"/>
      <c r="FDD898" s="14"/>
      <c r="FDE898" s="14"/>
      <c r="FDF898" s="14"/>
      <c r="FDG898" s="14"/>
      <c r="FDH898" s="14"/>
      <c r="FDI898" s="14"/>
      <c r="FDJ898" s="14"/>
      <c r="FDK898" s="14"/>
      <c r="FDL898" s="14"/>
      <c r="FDM898" s="14"/>
      <c r="FDN898" s="14"/>
      <c r="FDO898" s="14"/>
      <c r="FDP898" s="14"/>
      <c r="FDQ898" s="14"/>
      <c r="FDR898" s="14"/>
      <c r="FDS898" s="14"/>
      <c r="FDT898" s="14"/>
      <c r="FDU898" s="14"/>
      <c r="FDV898" s="14"/>
      <c r="FDW898" s="14"/>
      <c r="FDX898" s="14"/>
      <c r="FDY898" s="14"/>
      <c r="FDZ898" s="14"/>
      <c r="FEA898" s="14"/>
      <c r="FEB898" s="14"/>
      <c r="FEC898" s="14"/>
      <c r="FED898" s="14"/>
      <c r="FEE898" s="14"/>
      <c r="FEF898" s="14"/>
      <c r="FEG898" s="14"/>
      <c r="FEH898" s="14"/>
      <c r="FEI898" s="14"/>
      <c r="FEJ898" s="14"/>
      <c r="FEK898" s="14"/>
      <c r="FEL898" s="14"/>
      <c r="FEM898" s="14"/>
      <c r="FEN898" s="14"/>
      <c r="FEO898" s="14"/>
      <c r="FEP898" s="14"/>
      <c r="FEQ898" s="14"/>
      <c r="FER898" s="14"/>
      <c r="FES898" s="14"/>
      <c r="FET898" s="14"/>
      <c r="FEU898" s="14"/>
      <c r="FEV898" s="14"/>
      <c r="FEW898" s="14"/>
      <c r="FEX898" s="14"/>
      <c r="FEY898" s="14"/>
      <c r="FEZ898" s="14"/>
      <c r="FFA898" s="14"/>
      <c r="FFB898" s="14"/>
      <c r="FFC898" s="14"/>
      <c r="FFD898" s="14"/>
      <c r="FFE898" s="14"/>
      <c r="FFF898" s="14"/>
      <c r="FFG898" s="14"/>
      <c r="FFH898" s="14"/>
      <c r="FFI898" s="14"/>
      <c r="FFJ898" s="14"/>
      <c r="FFK898" s="14"/>
      <c r="FFL898" s="14"/>
      <c r="FFM898" s="14"/>
      <c r="FFN898" s="14"/>
      <c r="FFO898" s="14"/>
      <c r="FFP898" s="14"/>
      <c r="FFQ898" s="14"/>
      <c r="FFR898" s="14"/>
      <c r="FFS898" s="14"/>
      <c r="FFT898" s="14"/>
      <c r="FFU898" s="14"/>
      <c r="FFV898" s="14"/>
      <c r="FFW898" s="14"/>
      <c r="FFX898" s="14"/>
      <c r="FFY898" s="14"/>
      <c r="FFZ898" s="14"/>
      <c r="FGA898" s="14"/>
      <c r="FGB898" s="14"/>
      <c r="FGC898" s="14"/>
      <c r="FGD898" s="14"/>
      <c r="FGE898" s="14"/>
      <c r="FGF898" s="14"/>
      <c r="FGG898" s="14"/>
      <c r="FGH898" s="14"/>
      <c r="FGI898" s="14"/>
      <c r="FGJ898" s="14"/>
      <c r="FGK898" s="14"/>
      <c r="FGL898" s="14"/>
      <c r="FGM898" s="14"/>
      <c r="FGN898" s="14"/>
      <c r="FGO898" s="14"/>
      <c r="FGP898" s="14"/>
      <c r="FGQ898" s="14"/>
      <c r="FGR898" s="14"/>
      <c r="FGS898" s="14"/>
      <c r="FGT898" s="14"/>
      <c r="FGU898" s="14"/>
      <c r="FGV898" s="14"/>
      <c r="FGW898" s="14"/>
      <c r="FGX898" s="14"/>
      <c r="FGY898" s="14"/>
      <c r="FGZ898" s="14"/>
      <c r="FHA898" s="14"/>
      <c r="FHB898" s="14"/>
      <c r="FHC898" s="14"/>
      <c r="FHD898" s="14"/>
      <c r="FHE898" s="14"/>
      <c r="FHF898" s="14"/>
      <c r="FHG898" s="14"/>
      <c r="FHH898" s="14"/>
      <c r="FHI898" s="14"/>
      <c r="FHJ898" s="14"/>
      <c r="FHK898" s="14"/>
      <c r="FHL898" s="14"/>
      <c r="FHM898" s="14"/>
      <c r="FHN898" s="14"/>
      <c r="FHO898" s="14"/>
      <c r="FHP898" s="14"/>
      <c r="FHQ898" s="14"/>
      <c r="FHR898" s="14"/>
      <c r="FHS898" s="14"/>
      <c r="FHT898" s="14"/>
      <c r="FHU898" s="14"/>
      <c r="FHV898" s="14"/>
      <c r="FHW898" s="14"/>
      <c r="FHX898" s="14"/>
      <c r="FHY898" s="14"/>
      <c r="FHZ898" s="14"/>
      <c r="FIA898" s="14"/>
      <c r="FIB898" s="14"/>
      <c r="FIC898" s="14"/>
      <c r="FID898" s="14"/>
      <c r="FIE898" s="14"/>
      <c r="FIF898" s="14"/>
      <c r="FIG898" s="14"/>
      <c r="FIH898" s="14"/>
      <c r="FII898" s="14"/>
      <c r="FIJ898" s="14"/>
      <c r="FIK898" s="14"/>
      <c r="FIL898" s="14"/>
      <c r="FIM898" s="14"/>
      <c r="FIN898" s="14"/>
      <c r="FIO898" s="14"/>
      <c r="FIP898" s="14"/>
      <c r="FIQ898" s="14"/>
      <c r="FIR898" s="14"/>
      <c r="FIS898" s="14"/>
      <c r="FIT898" s="14"/>
      <c r="FIU898" s="14"/>
      <c r="FIV898" s="14"/>
      <c r="FIW898" s="14"/>
      <c r="FIX898" s="14"/>
      <c r="FIY898" s="14"/>
      <c r="FIZ898" s="14"/>
      <c r="FJA898" s="14"/>
      <c r="FJB898" s="14"/>
      <c r="FJC898" s="14"/>
      <c r="FJD898" s="14"/>
      <c r="FJE898" s="14"/>
      <c r="FJF898" s="14"/>
      <c r="FJG898" s="14"/>
      <c r="FJH898" s="14"/>
      <c r="FJI898" s="14"/>
      <c r="FJJ898" s="14"/>
      <c r="FJK898" s="14"/>
      <c r="FJL898" s="14"/>
      <c r="FJM898" s="14"/>
      <c r="FJN898" s="14"/>
      <c r="FJO898" s="14"/>
      <c r="FJP898" s="14"/>
      <c r="FJQ898" s="14"/>
      <c r="FJR898" s="14"/>
      <c r="FJS898" s="14"/>
      <c r="FJT898" s="14"/>
      <c r="FJU898" s="14"/>
      <c r="FJV898" s="14"/>
      <c r="FJW898" s="14"/>
      <c r="FJX898" s="14"/>
      <c r="FJY898" s="14"/>
      <c r="FJZ898" s="14"/>
      <c r="FKA898" s="14"/>
      <c r="FKB898" s="14"/>
      <c r="FKC898" s="14"/>
      <c r="FKD898" s="14"/>
      <c r="FKE898" s="14"/>
      <c r="FKF898" s="14"/>
      <c r="FKG898" s="14"/>
      <c r="FKH898" s="14"/>
      <c r="FKI898" s="14"/>
      <c r="FKJ898" s="14"/>
      <c r="FKK898" s="14"/>
      <c r="FKL898" s="14"/>
      <c r="FKM898" s="14"/>
      <c r="FKN898" s="14"/>
      <c r="FKO898" s="14"/>
      <c r="FKP898" s="14"/>
      <c r="FKQ898" s="14"/>
      <c r="FKR898" s="14"/>
      <c r="FKS898" s="14"/>
      <c r="FKT898" s="14"/>
      <c r="FKU898" s="14"/>
      <c r="FKV898" s="14"/>
      <c r="FKW898" s="14"/>
      <c r="FKX898" s="14"/>
      <c r="FKY898" s="14"/>
      <c r="FKZ898" s="14"/>
      <c r="FLA898" s="14"/>
      <c r="FLB898" s="14"/>
      <c r="FLC898" s="14"/>
      <c r="FLD898" s="14"/>
      <c r="FLE898" s="14"/>
      <c r="FLF898" s="14"/>
      <c r="FLG898" s="14"/>
      <c r="FLH898" s="14"/>
      <c r="FLI898" s="14"/>
      <c r="FLJ898" s="14"/>
      <c r="FLK898" s="14"/>
      <c r="FLL898" s="14"/>
      <c r="FLM898" s="14"/>
      <c r="FLN898" s="14"/>
      <c r="FLO898" s="14"/>
      <c r="FLP898" s="14"/>
      <c r="FLQ898" s="14"/>
      <c r="FLR898" s="14"/>
      <c r="FLS898" s="14"/>
      <c r="FLT898" s="14"/>
      <c r="FLU898" s="14"/>
      <c r="FLV898" s="14"/>
      <c r="FLW898" s="14"/>
      <c r="FLX898" s="14"/>
      <c r="FLY898" s="14"/>
      <c r="FLZ898" s="14"/>
      <c r="FMA898" s="14"/>
      <c r="FMB898" s="14"/>
      <c r="FMC898" s="14"/>
      <c r="FMD898" s="14"/>
      <c r="FME898" s="14"/>
      <c r="FMF898" s="14"/>
      <c r="FMG898" s="14"/>
      <c r="FMH898" s="14"/>
      <c r="FMI898" s="14"/>
      <c r="FMJ898" s="14"/>
      <c r="FMK898" s="14"/>
      <c r="FML898" s="14"/>
      <c r="FMM898" s="14"/>
      <c r="FMN898" s="14"/>
      <c r="FMO898" s="14"/>
      <c r="FMP898" s="14"/>
      <c r="FMQ898" s="14"/>
      <c r="FMR898" s="14"/>
      <c r="FMS898" s="14"/>
      <c r="FMT898" s="14"/>
      <c r="FMU898" s="14"/>
      <c r="FMV898" s="14"/>
      <c r="FMW898" s="14"/>
      <c r="FMX898" s="14"/>
      <c r="FMY898" s="14"/>
      <c r="FMZ898" s="14"/>
      <c r="FNA898" s="14"/>
      <c r="FNB898" s="14"/>
      <c r="FNC898" s="14"/>
      <c r="FND898" s="14"/>
      <c r="FNE898" s="14"/>
      <c r="FNF898" s="14"/>
      <c r="FNG898" s="14"/>
      <c r="FNH898" s="14"/>
      <c r="FNI898" s="14"/>
      <c r="FNJ898" s="14"/>
      <c r="FNK898" s="14"/>
      <c r="FNL898" s="14"/>
      <c r="FNM898" s="14"/>
      <c r="FNN898" s="14"/>
      <c r="FNO898" s="14"/>
      <c r="FNP898" s="14"/>
      <c r="FNQ898" s="14"/>
      <c r="FNR898" s="14"/>
      <c r="FNS898" s="14"/>
      <c r="FNT898" s="14"/>
      <c r="FNU898" s="14"/>
      <c r="FNV898" s="14"/>
      <c r="FNW898" s="14"/>
      <c r="FNX898" s="14"/>
      <c r="FNY898" s="14"/>
      <c r="FNZ898" s="14"/>
      <c r="FOA898" s="14"/>
      <c r="FOB898" s="14"/>
      <c r="FOC898" s="14"/>
      <c r="FOD898" s="14"/>
      <c r="FOE898" s="14"/>
      <c r="FOF898" s="14"/>
      <c r="FOG898" s="14"/>
      <c r="FOH898" s="14"/>
      <c r="FOI898" s="14"/>
      <c r="FOJ898" s="14"/>
      <c r="FOK898" s="14"/>
      <c r="FOL898" s="14"/>
      <c r="FOM898" s="14"/>
      <c r="FON898" s="14"/>
      <c r="FOO898" s="14"/>
      <c r="FOP898" s="14"/>
      <c r="FOQ898" s="14"/>
      <c r="FOR898" s="14"/>
      <c r="FOS898" s="14"/>
      <c r="FOT898" s="14"/>
      <c r="FOU898" s="14"/>
      <c r="FOV898" s="14"/>
      <c r="FOW898" s="14"/>
      <c r="FOX898" s="14"/>
      <c r="FOY898" s="14"/>
      <c r="FOZ898" s="14"/>
      <c r="FPA898" s="14"/>
      <c r="FPB898" s="14"/>
      <c r="FPC898" s="14"/>
      <c r="FPD898" s="14"/>
      <c r="FPE898" s="14"/>
      <c r="FPF898" s="14"/>
      <c r="FPG898" s="14"/>
      <c r="FPH898" s="14"/>
      <c r="FPI898" s="14"/>
      <c r="FPJ898" s="14"/>
      <c r="FPK898" s="14"/>
      <c r="FPL898" s="14"/>
      <c r="FPM898" s="14"/>
      <c r="FPN898" s="14"/>
      <c r="FPO898" s="14"/>
      <c r="FPP898" s="14"/>
      <c r="FPQ898" s="14"/>
      <c r="FPR898" s="14"/>
      <c r="FPS898" s="14"/>
      <c r="FPT898" s="14"/>
      <c r="FPU898" s="14"/>
      <c r="FPV898" s="14"/>
      <c r="FPW898" s="14"/>
      <c r="FPX898" s="14"/>
      <c r="FPY898" s="14"/>
      <c r="FPZ898" s="14"/>
      <c r="FQA898" s="14"/>
      <c r="FQB898" s="14"/>
      <c r="FQC898" s="14"/>
      <c r="FQD898" s="14"/>
      <c r="FQE898" s="14"/>
      <c r="FQF898" s="14"/>
      <c r="FQG898" s="14"/>
      <c r="FQH898" s="14"/>
      <c r="FQI898" s="14"/>
      <c r="FQJ898" s="14"/>
      <c r="FQK898" s="14"/>
      <c r="FQL898" s="14"/>
      <c r="FQM898" s="14"/>
      <c r="FQN898" s="14"/>
      <c r="FQO898" s="14"/>
      <c r="FQP898" s="14"/>
      <c r="FQQ898" s="14"/>
      <c r="FQR898" s="14"/>
      <c r="FQS898" s="14"/>
      <c r="FQT898" s="14"/>
      <c r="FQU898" s="14"/>
      <c r="FQV898" s="14"/>
      <c r="FQW898" s="14"/>
      <c r="FQX898" s="14"/>
      <c r="FQY898" s="14"/>
      <c r="FQZ898" s="14"/>
      <c r="FRA898" s="14"/>
      <c r="FRB898" s="14"/>
      <c r="FRC898" s="14"/>
      <c r="FRD898" s="14"/>
      <c r="FRE898" s="14"/>
      <c r="FRF898" s="14"/>
      <c r="FRG898" s="14"/>
      <c r="FRH898" s="14"/>
      <c r="FRI898" s="14"/>
      <c r="FRJ898" s="14"/>
      <c r="FRK898" s="14"/>
      <c r="FRL898" s="14"/>
      <c r="FRM898" s="14"/>
      <c r="FRN898" s="14"/>
      <c r="FRO898" s="14"/>
      <c r="FRP898" s="14"/>
      <c r="FRQ898" s="14"/>
      <c r="FRR898" s="14"/>
      <c r="FRS898" s="14"/>
      <c r="FRT898" s="14"/>
      <c r="FRU898" s="14"/>
      <c r="FRV898" s="14"/>
      <c r="FRW898" s="14"/>
      <c r="FRX898" s="14"/>
      <c r="FRY898" s="14"/>
      <c r="FRZ898" s="14"/>
      <c r="FSA898" s="14"/>
      <c r="FSB898" s="14"/>
      <c r="FSC898" s="14"/>
      <c r="FSD898" s="14"/>
      <c r="FSE898" s="14"/>
      <c r="FSF898" s="14"/>
      <c r="FSG898" s="14"/>
      <c r="FSH898" s="14"/>
      <c r="FSI898" s="14"/>
      <c r="FSJ898" s="14"/>
      <c r="FSK898" s="14"/>
      <c r="FSL898" s="14"/>
      <c r="FSM898" s="14"/>
      <c r="FSN898" s="14"/>
      <c r="FSO898" s="14"/>
      <c r="FSP898" s="14"/>
      <c r="FSQ898" s="14"/>
      <c r="FSR898" s="14"/>
      <c r="FSS898" s="14"/>
      <c r="FST898" s="14"/>
      <c r="FSU898" s="14"/>
      <c r="FSV898" s="14"/>
      <c r="FSW898" s="14"/>
      <c r="FSX898" s="14"/>
      <c r="FSY898" s="14"/>
      <c r="FSZ898" s="14"/>
      <c r="FTA898" s="14"/>
      <c r="FTB898" s="14"/>
      <c r="FTC898" s="14"/>
      <c r="FTD898" s="14"/>
      <c r="FTE898" s="14"/>
      <c r="FTF898" s="14"/>
      <c r="FTG898" s="14"/>
      <c r="FTH898" s="14"/>
      <c r="FTI898" s="14"/>
      <c r="FTJ898" s="14"/>
      <c r="FTK898" s="14"/>
      <c r="FTL898" s="14"/>
      <c r="FTM898" s="14"/>
      <c r="FTN898" s="14"/>
      <c r="FTO898" s="14"/>
      <c r="FTP898" s="14"/>
      <c r="FTQ898" s="14"/>
      <c r="FTR898" s="14"/>
      <c r="FTS898" s="14"/>
      <c r="FTT898" s="14"/>
      <c r="FTU898" s="14"/>
      <c r="FTV898" s="14"/>
      <c r="FTW898" s="14"/>
      <c r="FTX898" s="14"/>
      <c r="FTY898" s="14"/>
      <c r="FTZ898" s="14"/>
      <c r="FUA898" s="14"/>
      <c r="FUB898" s="14"/>
      <c r="FUC898" s="14"/>
      <c r="FUD898" s="14"/>
      <c r="FUE898" s="14"/>
      <c r="FUF898" s="14"/>
      <c r="FUG898" s="14"/>
      <c r="FUH898" s="14"/>
      <c r="FUI898" s="14"/>
      <c r="FUJ898" s="14"/>
      <c r="FUK898" s="14"/>
      <c r="FUL898" s="14"/>
      <c r="FUM898" s="14"/>
      <c r="FUN898" s="14"/>
      <c r="FUO898" s="14"/>
      <c r="FUP898" s="14"/>
      <c r="FUQ898" s="14"/>
      <c r="FUR898" s="14"/>
      <c r="FUS898" s="14"/>
      <c r="FUT898" s="14"/>
      <c r="FUU898" s="14"/>
      <c r="FUV898" s="14"/>
      <c r="FUW898" s="14"/>
      <c r="FUX898" s="14"/>
      <c r="FUY898" s="14"/>
      <c r="FUZ898" s="14"/>
      <c r="FVA898" s="14"/>
      <c r="FVB898" s="14"/>
      <c r="FVC898" s="14"/>
      <c r="FVD898" s="14"/>
      <c r="FVE898" s="14"/>
      <c r="FVF898" s="14"/>
      <c r="FVG898" s="14"/>
      <c r="FVH898" s="14"/>
      <c r="FVI898" s="14"/>
      <c r="FVJ898" s="14"/>
      <c r="FVK898" s="14"/>
      <c r="FVL898" s="14"/>
      <c r="FVM898" s="14"/>
      <c r="FVN898" s="14"/>
      <c r="FVO898" s="14"/>
      <c r="FVP898" s="14"/>
      <c r="FVQ898" s="14"/>
      <c r="FVR898" s="14"/>
      <c r="FVS898" s="14"/>
      <c r="FVT898" s="14"/>
      <c r="FVU898" s="14"/>
      <c r="FVV898" s="14"/>
      <c r="FVW898" s="14"/>
      <c r="FVX898" s="14"/>
      <c r="FVY898" s="14"/>
      <c r="FVZ898" s="14"/>
      <c r="FWA898" s="14"/>
      <c r="FWB898" s="14"/>
      <c r="FWC898" s="14"/>
      <c r="FWD898" s="14"/>
      <c r="FWE898" s="14"/>
      <c r="FWF898" s="14"/>
      <c r="FWG898" s="14"/>
      <c r="FWH898" s="14"/>
      <c r="FWI898" s="14"/>
      <c r="FWJ898" s="14"/>
      <c r="FWK898" s="14"/>
      <c r="FWL898" s="14"/>
      <c r="FWM898" s="14"/>
      <c r="FWN898" s="14"/>
      <c r="FWO898" s="14"/>
      <c r="FWP898" s="14"/>
      <c r="FWQ898" s="14"/>
      <c r="FWR898" s="14"/>
      <c r="FWS898" s="14"/>
      <c r="FWT898" s="14"/>
      <c r="FWU898" s="14"/>
      <c r="FWV898" s="14"/>
      <c r="FWW898" s="14"/>
      <c r="FWX898" s="14"/>
      <c r="FWY898" s="14"/>
      <c r="FWZ898" s="14"/>
      <c r="FXA898" s="14"/>
      <c r="FXB898" s="14"/>
      <c r="FXC898" s="14"/>
      <c r="FXD898" s="14"/>
      <c r="FXE898" s="14"/>
      <c r="FXF898" s="14"/>
      <c r="FXG898" s="14"/>
      <c r="FXH898" s="14"/>
      <c r="FXI898" s="14"/>
      <c r="FXJ898" s="14"/>
      <c r="FXK898" s="14"/>
      <c r="FXL898" s="14"/>
      <c r="FXM898" s="14"/>
      <c r="FXN898" s="14"/>
      <c r="FXO898" s="14"/>
      <c r="FXP898" s="14"/>
      <c r="FXQ898" s="14"/>
      <c r="FXR898" s="14"/>
      <c r="FXS898" s="14"/>
      <c r="FXT898" s="14"/>
      <c r="FXU898" s="14"/>
      <c r="FXV898" s="14"/>
      <c r="FXW898" s="14"/>
      <c r="FXX898" s="14"/>
      <c r="FXY898" s="14"/>
      <c r="FXZ898" s="14"/>
      <c r="FYA898" s="14"/>
      <c r="FYB898" s="14"/>
      <c r="FYC898" s="14"/>
      <c r="FYD898" s="14"/>
      <c r="FYE898" s="14"/>
      <c r="FYF898" s="14"/>
      <c r="FYG898" s="14"/>
      <c r="FYH898" s="14"/>
      <c r="FYI898" s="14"/>
      <c r="FYJ898" s="14"/>
      <c r="FYK898" s="14"/>
      <c r="FYL898" s="14"/>
      <c r="FYM898" s="14"/>
      <c r="FYN898" s="14"/>
      <c r="FYO898" s="14"/>
      <c r="FYP898" s="14"/>
      <c r="FYQ898" s="14"/>
      <c r="FYR898" s="14"/>
      <c r="FYS898" s="14"/>
      <c r="FYT898" s="14"/>
      <c r="FYU898" s="14"/>
      <c r="FYV898" s="14"/>
      <c r="FYW898" s="14"/>
      <c r="FYX898" s="14"/>
      <c r="FYY898" s="14"/>
      <c r="FYZ898" s="14"/>
      <c r="FZA898" s="14"/>
      <c r="FZB898" s="14"/>
      <c r="FZC898" s="14"/>
      <c r="FZD898" s="14"/>
      <c r="FZE898" s="14"/>
      <c r="FZF898" s="14"/>
      <c r="FZG898" s="14"/>
      <c r="FZH898" s="14"/>
      <c r="FZI898" s="14"/>
      <c r="FZJ898" s="14"/>
      <c r="FZK898" s="14"/>
      <c r="FZL898" s="14"/>
      <c r="FZM898" s="14"/>
      <c r="FZN898" s="14"/>
      <c r="FZO898" s="14"/>
      <c r="FZP898" s="14"/>
      <c r="FZQ898" s="14"/>
      <c r="FZR898" s="14"/>
      <c r="FZS898" s="14"/>
      <c r="FZT898" s="14"/>
      <c r="FZU898" s="14"/>
      <c r="FZV898" s="14"/>
      <c r="FZW898" s="14"/>
      <c r="FZX898" s="14"/>
      <c r="FZY898" s="14"/>
      <c r="FZZ898" s="14"/>
      <c r="GAA898" s="14"/>
      <c r="GAB898" s="14"/>
      <c r="GAC898" s="14"/>
      <c r="GAD898" s="14"/>
      <c r="GAE898" s="14"/>
      <c r="GAF898" s="14"/>
      <c r="GAG898" s="14"/>
      <c r="GAH898" s="14"/>
      <c r="GAI898" s="14"/>
      <c r="GAJ898" s="14"/>
      <c r="GAK898" s="14"/>
      <c r="GAL898" s="14"/>
      <c r="GAM898" s="14"/>
      <c r="GAN898" s="14"/>
      <c r="GAO898" s="14"/>
      <c r="GAP898" s="14"/>
      <c r="GAQ898" s="14"/>
      <c r="GAR898" s="14"/>
      <c r="GAS898" s="14"/>
      <c r="GAT898" s="14"/>
      <c r="GAU898" s="14"/>
      <c r="GAV898" s="14"/>
      <c r="GAW898" s="14"/>
      <c r="GAX898" s="14"/>
      <c r="GAY898" s="14"/>
      <c r="GAZ898" s="14"/>
      <c r="GBA898" s="14"/>
      <c r="GBB898" s="14"/>
      <c r="GBC898" s="14"/>
      <c r="GBD898" s="14"/>
      <c r="GBE898" s="14"/>
      <c r="GBF898" s="14"/>
      <c r="GBG898" s="14"/>
      <c r="GBH898" s="14"/>
      <c r="GBI898" s="14"/>
      <c r="GBJ898" s="14"/>
      <c r="GBK898" s="14"/>
      <c r="GBL898" s="14"/>
      <c r="GBM898" s="14"/>
      <c r="GBN898" s="14"/>
      <c r="GBO898" s="14"/>
      <c r="GBP898" s="14"/>
      <c r="GBQ898" s="14"/>
      <c r="GBR898" s="14"/>
      <c r="GBS898" s="14"/>
      <c r="GBT898" s="14"/>
      <c r="GBU898" s="14"/>
      <c r="GBV898" s="14"/>
      <c r="GBW898" s="14"/>
      <c r="GBX898" s="14"/>
      <c r="GBY898" s="14"/>
      <c r="GBZ898" s="14"/>
      <c r="GCA898" s="14"/>
      <c r="GCB898" s="14"/>
      <c r="GCC898" s="14"/>
      <c r="GCD898" s="14"/>
      <c r="GCE898" s="14"/>
      <c r="GCF898" s="14"/>
      <c r="GCG898" s="14"/>
      <c r="GCH898" s="14"/>
      <c r="GCI898" s="14"/>
      <c r="GCJ898" s="14"/>
      <c r="GCK898" s="14"/>
      <c r="GCL898" s="14"/>
      <c r="GCM898" s="14"/>
      <c r="GCN898" s="14"/>
      <c r="GCO898" s="14"/>
      <c r="GCP898" s="14"/>
      <c r="GCQ898" s="14"/>
      <c r="GCR898" s="14"/>
      <c r="GCS898" s="14"/>
      <c r="GCT898" s="14"/>
      <c r="GCU898" s="14"/>
      <c r="GCV898" s="14"/>
      <c r="GCW898" s="14"/>
      <c r="GCX898" s="14"/>
      <c r="GCY898" s="14"/>
      <c r="GCZ898" s="14"/>
      <c r="GDA898" s="14"/>
      <c r="GDB898" s="14"/>
      <c r="GDC898" s="14"/>
      <c r="GDD898" s="14"/>
      <c r="GDE898" s="14"/>
      <c r="GDF898" s="14"/>
      <c r="GDG898" s="14"/>
      <c r="GDH898" s="14"/>
      <c r="GDI898" s="14"/>
      <c r="GDJ898" s="14"/>
      <c r="GDK898" s="14"/>
      <c r="GDL898" s="14"/>
      <c r="GDM898" s="14"/>
      <c r="GDN898" s="14"/>
      <c r="GDO898" s="14"/>
      <c r="GDP898" s="14"/>
      <c r="GDQ898" s="14"/>
      <c r="GDR898" s="14"/>
      <c r="GDS898" s="14"/>
      <c r="GDT898" s="14"/>
      <c r="GDU898" s="14"/>
      <c r="GDV898" s="14"/>
      <c r="GDW898" s="14"/>
      <c r="GDX898" s="14"/>
      <c r="GDY898" s="14"/>
      <c r="GDZ898" s="14"/>
      <c r="GEA898" s="14"/>
      <c r="GEB898" s="14"/>
      <c r="GEC898" s="14"/>
      <c r="GED898" s="14"/>
      <c r="GEE898" s="14"/>
      <c r="GEF898" s="14"/>
      <c r="GEG898" s="14"/>
      <c r="GEH898" s="14"/>
      <c r="GEI898" s="14"/>
      <c r="GEJ898" s="14"/>
      <c r="GEK898" s="14"/>
      <c r="GEL898" s="14"/>
      <c r="GEM898" s="14"/>
      <c r="GEN898" s="14"/>
      <c r="GEO898" s="14"/>
      <c r="GEP898" s="14"/>
      <c r="GEQ898" s="14"/>
      <c r="GER898" s="14"/>
      <c r="GES898" s="14"/>
      <c r="GET898" s="14"/>
      <c r="GEU898" s="14"/>
      <c r="GEV898" s="14"/>
      <c r="GEW898" s="14"/>
      <c r="GEX898" s="14"/>
      <c r="GEY898" s="14"/>
      <c r="GEZ898" s="14"/>
      <c r="GFA898" s="14"/>
      <c r="GFB898" s="14"/>
      <c r="GFC898" s="14"/>
      <c r="GFD898" s="14"/>
      <c r="GFE898" s="14"/>
      <c r="GFF898" s="14"/>
      <c r="GFG898" s="14"/>
      <c r="GFH898" s="14"/>
      <c r="GFI898" s="14"/>
      <c r="GFJ898" s="14"/>
      <c r="GFK898" s="14"/>
      <c r="GFL898" s="14"/>
      <c r="GFM898" s="14"/>
      <c r="GFN898" s="14"/>
      <c r="GFO898" s="14"/>
      <c r="GFP898" s="14"/>
      <c r="GFQ898" s="14"/>
      <c r="GFR898" s="14"/>
      <c r="GFS898" s="14"/>
      <c r="GFT898" s="14"/>
      <c r="GFU898" s="14"/>
      <c r="GFV898" s="14"/>
      <c r="GFW898" s="14"/>
      <c r="GFX898" s="14"/>
      <c r="GFY898" s="14"/>
      <c r="GFZ898" s="14"/>
      <c r="GGA898" s="14"/>
      <c r="GGB898" s="14"/>
      <c r="GGC898" s="14"/>
      <c r="GGD898" s="14"/>
      <c r="GGE898" s="14"/>
      <c r="GGF898" s="14"/>
      <c r="GGG898" s="14"/>
      <c r="GGH898" s="14"/>
      <c r="GGI898" s="14"/>
      <c r="GGJ898" s="14"/>
      <c r="GGK898" s="14"/>
      <c r="GGL898" s="14"/>
      <c r="GGM898" s="14"/>
      <c r="GGN898" s="14"/>
      <c r="GGO898" s="14"/>
      <c r="GGP898" s="14"/>
      <c r="GGQ898" s="14"/>
      <c r="GGR898" s="14"/>
      <c r="GGS898" s="14"/>
      <c r="GGT898" s="14"/>
      <c r="GGU898" s="14"/>
      <c r="GGV898" s="14"/>
      <c r="GGW898" s="14"/>
      <c r="GGX898" s="14"/>
      <c r="GGY898" s="14"/>
      <c r="GGZ898" s="14"/>
      <c r="GHA898" s="14"/>
      <c r="GHB898" s="14"/>
      <c r="GHC898" s="14"/>
      <c r="GHD898" s="14"/>
      <c r="GHE898" s="14"/>
      <c r="GHF898" s="14"/>
      <c r="GHG898" s="14"/>
      <c r="GHH898" s="14"/>
      <c r="GHI898" s="14"/>
      <c r="GHJ898" s="14"/>
      <c r="GHK898" s="14"/>
      <c r="GHL898" s="14"/>
      <c r="GHM898" s="14"/>
      <c r="GHN898" s="14"/>
      <c r="GHO898" s="14"/>
      <c r="GHP898" s="14"/>
      <c r="GHQ898" s="14"/>
      <c r="GHR898" s="14"/>
      <c r="GHS898" s="14"/>
      <c r="GHT898" s="14"/>
      <c r="GHU898" s="14"/>
      <c r="GHV898" s="14"/>
      <c r="GHW898" s="14"/>
      <c r="GHX898" s="14"/>
      <c r="GHY898" s="14"/>
      <c r="GHZ898" s="14"/>
      <c r="GIA898" s="14"/>
      <c r="GIB898" s="14"/>
      <c r="GIC898" s="14"/>
      <c r="GID898" s="14"/>
      <c r="GIE898" s="14"/>
      <c r="GIF898" s="14"/>
      <c r="GIG898" s="14"/>
      <c r="GIH898" s="14"/>
      <c r="GII898" s="14"/>
      <c r="GIJ898" s="14"/>
      <c r="GIK898" s="14"/>
      <c r="GIL898" s="14"/>
      <c r="GIM898" s="14"/>
      <c r="GIN898" s="14"/>
      <c r="GIO898" s="14"/>
      <c r="GIP898" s="14"/>
      <c r="GIQ898" s="14"/>
      <c r="GIR898" s="14"/>
      <c r="GIS898" s="14"/>
      <c r="GIT898" s="14"/>
      <c r="GIU898" s="14"/>
      <c r="GIV898" s="14"/>
      <c r="GIW898" s="14"/>
      <c r="GIX898" s="14"/>
      <c r="GIY898" s="14"/>
      <c r="GIZ898" s="14"/>
      <c r="GJA898" s="14"/>
      <c r="GJB898" s="14"/>
      <c r="GJC898" s="14"/>
      <c r="GJD898" s="14"/>
      <c r="GJE898" s="14"/>
      <c r="GJF898" s="14"/>
      <c r="GJG898" s="14"/>
      <c r="GJH898" s="14"/>
      <c r="GJI898" s="14"/>
      <c r="GJJ898" s="14"/>
      <c r="GJK898" s="14"/>
      <c r="GJL898" s="14"/>
      <c r="GJM898" s="14"/>
      <c r="GJN898" s="14"/>
      <c r="GJO898" s="14"/>
      <c r="GJP898" s="14"/>
      <c r="GJQ898" s="14"/>
      <c r="GJR898" s="14"/>
      <c r="GJS898" s="14"/>
      <c r="GJT898" s="14"/>
      <c r="GJU898" s="14"/>
      <c r="GJV898" s="14"/>
      <c r="GJW898" s="14"/>
      <c r="GJX898" s="14"/>
      <c r="GJY898" s="14"/>
      <c r="GJZ898" s="14"/>
      <c r="GKA898" s="14"/>
      <c r="GKB898" s="14"/>
      <c r="GKC898" s="14"/>
      <c r="GKD898" s="14"/>
      <c r="GKE898" s="14"/>
      <c r="GKF898" s="14"/>
      <c r="GKG898" s="14"/>
      <c r="GKH898" s="14"/>
      <c r="GKI898" s="14"/>
      <c r="GKJ898" s="14"/>
      <c r="GKK898" s="14"/>
      <c r="GKL898" s="14"/>
      <c r="GKM898" s="14"/>
      <c r="GKN898" s="14"/>
      <c r="GKO898" s="14"/>
      <c r="GKP898" s="14"/>
      <c r="GKQ898" s="14"/>
      <c r="GKR898" s="14"/>
      <c r="GKS898" s="14"/>
      <c r="GKT898" s="14"/>
      <c r="GKU898" s="14"/>
      <c r="GKV898" s="14"/>
      <c r="GKW898" s="14"/>
      <c r="GKX898" s="14"/>
      <c r="GKY898" s="14"/>
      <c r="GKZ898" s="14"/>
      <c r="GLA898" s="14"/>
      <c r="GLB898" s="14"/>
      <c r="GLC898" s="14"/>
      <c r="GLD898" s="14"/>
      <c r="GLE898" s="14"/>
      <c r="GLF898" s="14"/>
      <c r="GLG898" s="14"/>
      <c r="GLH898" s="14"/>
      <c r="GLI898" s="14"/>
      <c r="GLJ898" s="14"/>
      <c r="GLK898" s="14"/>
      <c r="GLL898" s="14"/>
      <c r="GLM898" s="14"/>
      <c r="GLN898" s="14"/>
      <c r="GLO898" s="14"/>
      <c r="GLP898" s="14"/>
      <c r="GLQ898" s="14"/>
      <c r="GLR898" s="14"/>
      <c r="GLS898" s="14"/>
      <c r="GLT898" s="14"/>
      <c r="GLU898" s="14"/>
      <c r="GLV898" s="14"/>
      <c r="GLW898" s="14"/>
      <c r="GLX898" s="14"/>
      <c r="GLY898" s="14"/>
      <c r="GLZ898" s="14"/>
      <c r="GMA898" s="14"/>
      <c r="GMB898" s="14"/>
      <c r="GMC898" s="14"/>
      <c r="GMD898" s="14"/>
      <c r="GME898" s="14"/>
      <c r="GMF898" s="14"/>
      <c r="GMG898" s="14"/>
      <c r="GMH898" s="14"/>
      <c r="GMI898" s="14"/>
      <c r="GMJ898" s="14"/>
      <c r="GMK898" s="14"/>
      <c r="GML898" s="14"/>
      <c r="GMM898" s="14"/>
      <c r="GMN898" s="14"/>
      <c r="GMO898" s="14"/>
      <c r="GMP898" s="14"/>
      <c r="GMQ898" s="14"/>
      <c r="GMR898" s="14"/>
      <c r="GMS898" s="14"/>
      <c r="GMT898" s="14"/>
      <c r="GMU898" s="14"/>
      <c r="GMV898" s="14"/>
      <c r="GMW898" s="14"/>
      <c r="GMX898" s="14"/>
      <c r="GMY898" s="14"/>
      <c r="GMZ898" s="14"/>
      <c r="GNA898" s="14"/>
      <c r="GNB898" s="14"/>
      <c r="GNC898" s="14"/>
      <c r="GND898" s="14"/>
      <c r="GNE898" s="14"/>
      <c r="GNF898" s="14"/>
      <c r="GNG898" s="14"/>
      <c r="GNH898" s="14"/>
      <c r="GNI898" s="14"/>
      <c r="GNJ898" s="14"/>
      <c r="GNK898" s="14"/>
      <c r="GNL898" s="14"/>
      <c r="GNM898" s="14"/>
      <c r="GNN898" s="14"/>
      <c r="GNO898" s="14"/>
      <c r="GNP898" s="14"/>
      <c r="GNQ898" s="14"/>
      <c r="GNR898" s="14"/>
      <c r="GNS898" s="14"/>
      <c r="GNT898" s="14"/>
      <c r="GNU898" s="14"/>
      <c r="GNV898" s="14"/>
      <c r="GNW898" s="14"/>
      <c r="GNX898" s="14"/>
      <c r="GNY898" s="14"/>
      <c r="GNZ898" s="14"/>
      <c r="GOA898" s="14"/>
      <c r="GOB898" s="14"/>
      <c r="GOC898" s="14"/>
      <c r="GOD898" s="14"/>
      <c r="GOE898" s="14"/>
      <c r="GOF898" s="14"/>
      <c r="GOG898" s="14"/>
      <c r="GOH898" s="14"/>
      <c r="GOI898" s="14"/>
      <c r="GOJ898" s="14"/>
      <c r="GOK898" s="14"/>
      <c r="GOL898" s="14"/>
      <c r="GOM898" s="14"/>
      <c r="GON898" s="14"/>
      <c r="GOO898" s="14"/>
      <c r="GOP898" s="14"/>
      <c r="GOQ898" s="14"/>
      <c r="GOR898" s="14"/>
      <c r="GOS898" s="14"/>
      <c r="GOT898" s="14"/>
      <c r="GOU898" s="14"/>
      <c r="GOV898" s="14"/>
      <c r="GOW898" s="14"/>
      <c r="GOX898" s="14"/>
      <c r="GOY898" s="14"/>
      <c r="GOZ898" s="14"/>
      <c r="GPA898" s="14"/>
      <c r="GPB898" s="14"/>
      <c r="GPC898" s="14"/>
      <c r="GPD898" s="14"/>
      <c r="GPE898" s="14"/>
      <c r="GPF898" s="14"/>
      <c r="GPG898" s="14"/>
      <c r="GPH898" s="14"/>
      <c r="GPI898" s="14"/>
      <c r="GPJ898" s="14"/>
      <c r="GPK898" s="14"/>
      <c r="GPL898" s="14"/>
      <c r="GPM898" s="14"/>
      <c r="GPN898" s="14"/>
      <c r="GPO898" s="14"/>
      <c r="GPP898" s="14"/>
      <c r="GPQ898" s="14"/>
      <c r="GPR898" s="14"/>
      <c r="GPS898" s="14"/>
      <c r="GPT898" s="14"/>
      <c r="GPU898" s="14"/>
      <c r="GPV898" s="14"/>
      <c r="GPW898" s="14"/>
      <c r="GPX898" s="14"/>
      <c r="GPY898" s="14"/>
      <c r="GPZ898" s="14"/>
      <c r="GQA898" s="14"/>
      <c r="GQB898" s="14"/>
      <c r="GQC898" s="14"/>
      <c r="GQD898" s="14"/>
      <c r="GQE898" s="14"/>
      <c r="GQF898" s="14"/>
      <c r="GQG898" s="14"/>
      <c r="GQH898" s="14"/>
      <c r="GQI898" s="14"/>
      <c r="GQJ898" s="14"/>
      <c r="GQK898" s="14"/>
      <c r="GQL898" s="14"/>
      <c r="GQM898" s="14"/>
      <c r="GQN898" s="14"/>
      <c r="GQO898" s="14"/>
      <c r="GQP898" s="14"/>
      <c r="GQQ898" s="14"/>
      <c r="GQR898" s="14"/>
      <c r="GQS898" s="14"/>
      <c r="GQT898" s="14"/>
      <c r="GQU898" s="14"/>
      <c r="GQV898" s="14"/>
      <c r="GQW898" s="14"/>
      <c r="GQX898" s="14"/>
      <c r="GQY898" s="14"/>
      <c r="GQZ898" s="14"/>
      <c r="GRA898" s="14"/>
      <c r="GRB898" s="14"/>
      <c r="GRC898" s="14"/>
      <c r="GRD898" s="14"/>
      <c r="GRE898" s="14"/>
      <c r="GRF898" s="14"/>
      <c r="GRG898" s="14"/>
      <c r="GRH898" s="14"/>
      <c r="GRI898" s="14"/>
      <c r="GRJ898" s="14"/>
      <c r="GRK898" s="14"/>
      <c r="GRL898" s="14"/>
      <c r="GRM898" s="14"/>
      <c r="GRN898" s="14"/>
      <c r="GRO898" s="14"/>
      <c r="GRP898" s="14"/>
      <c r="GRQ898" s="14"/>
      <c r="GRR898" s="14"/>
      <c r="GRS898" s="14"/>
      <c r="GRT898" s="14"/>
      <c r="GRU898" s="14"/>
      <c r="GRV898" s="14"/>
      <c r="GRW898" s="14"/>
      <c r="GRX898" s="14"/>
      <c r="GRY898" s="14"/>
      <c r="GRZ898" s="14"/>
      <c r="GSA898" s="14"/>
      <c r="GSB898" s="14"/>
      <c r="GSC898" s="14"/>
      <c r="GSD898" s="14"/>
      <c r="GSE898" s="14"/>
      <c r="GSF898" s="14"/>
      <c r="GSG898" s="14"/>
      <c r="GSH898" s="14"/>
      <c r="GSI898" s="14"/>
      <c r="GSJ898" s="14"/>
      <c r="GSK898" s="14"/>
      <c r="GSL898" s="14"/>
      <c r="GSM898" s="14"/>
      <c r="GSN898" s="14"/>
      <c r="GSO898" s="14"/>
      <c r="GSP898" s="14"/>
      <c r="GSQ898" s="14"/>
      <c r="GSR898" s="14"/>
      <c r="GSS898" s="14"/>
      <c r="GST898" s="14"/>
      <c r="GSU898" s="14"/>
      <c r="GSV898" s="14"/>
      <c r="GSW898" s="14"/>
      <c r="GSX898" s="14"/>
      <c r="GSY898" s="14"/>
      <c r="GSZ898" s="14"/>
      <c r="GTA898" s="14"/>
      <c r="GTB898" s="14"/>
      <c r="GTC898" s="14"/>
      <c r="GTD898" s="14"/>
      <c r="GTE898" s="14"/>
      <c r="GTF898" s="14"/>
      <c r="GTG898" s="14"/>
      <c r="GTH898" s="14"/>
      <c r="GTI898" s="14"/>
      <c r="GTJ898" s="14"/>
      <c r="GTK898" s="14"/>
      <c r="GTL898" s="14"/>
      <c r="GTM898" s="14"/>
      <c r="GTN898" s="14"/>
      <c r="GTO898" s="14"/>
      <c r="GTP898" s="14"/>
      <c r="GTQ898" s="14"/>
      <c r="GTR898" s="14"/>
      <c r="GTS898" s="14"/>
      <c r="GTT898" s="14"/>
      <c r="GTU898" s="14"/>
      <c r="GTV898" s="14"/>
      <c r="GTW898" s="14"/>
      <c r="GTX898" s="14"/>
      <c r="GTY898" s="14"/>
      <c r="GTZ898" s="14"/>
      <c r="GUA898" s="14"/>
      <c r="GUB898" s="14"/>
      <c r="GUC898" s="14"/>
      <c r="GUD898" s="14"/>
      <c r="GUE898" s="14"/>
      <c r="GUF898" s="14"/>
      <c r="GUG898" s="14"/>
      <c r="GUH898" s="14"/>
      <c r="GUI898" s="14"/>
      <c r="GUJ898" s="14"/>
      <c r="GUK898" s="14"/>
      <c r="GUL898" s="14"/>
      <c r="GUM898" s="14"/>
      <c r="GUN898" s="14"/>
      <c r="GUO898" s="14"/>
      <c r="GUP898" s="14"/>
      <c r="GUQ898" s="14"/>
      <c r="GUR898" s="14"/>
      <c r="GUS898" s="14"/>
      <c r="GUT898" s="14"/>
      <c r="GUU898" s="14"/>
      <c r="GUV898" s="14"/>
      <c r="GUW898" s="14"/>
      <c r="GUX898" s="14"/>
      <c r="GUY898" s="14"/>
      <c r="GUZ898" s="14"/>
      <c r="GVA898" s="14"/>
      <c r="GVB898" s="14"/>
      <c r="GVC898" s="14"/>
      <c r="GVD898" s="14"/>
      <c r="GVE898" s="14"/>
      <c r="GVF898" s="14"/>
      <c r="GVG898" s="14"/>
      <c r="GVH898" s="14"/>
      <c r="GVI898" s="14"/>
      <c r="GVJ898" s="14"/>
      <c r="GVK898" s="14"/>
      <c r="GVL898" s="14"/>
      <c r="GVM898" s="14"/>
      <c r="GVN898" s="14"/>
      <c r="GVO898" s="14"/>
      <c r="GVP898" s="14"/>
      <c r="GVQ898" s="14"/>
      <c r="GVR898" s="14"/>
      <c r="GVS898" s="14"/>
      <c r="GVT898" s="14"/>
      <c r="GVU898" s="14"/>
      <c r="GVV898" s="14"/>
      <c r="GVW898" s="14"/>
      <c r="GVX898" s="14"/>
      <c r="GVY898" s="14"/>
      <c r="GVZ898" s="14"/>
      <c r="GWA898" s="14"/>
      <c r="GWB898" s="14"/>
      <c r="GWC898" s="14"/>
      <c r="GWD898" s="14"/>
      <c r="GWE898" s="14"/>
      <c r="GWF898" s="14"/>
      <c r="GWG898" s="14"/>
      <c r="GWH898" s="14"/>
      <c r="GWI898" s="14"/>
      <c r="GWJ898" s="14"/>
      <c r="GWK898" s="14"/>
      <c r="GWL898" s="14"/>
      <c r="GWM898" s="14"/>
      <c r="GWN898" s="14"/>
      <c r="GWO898" s="14"/>
      <c r="GWP898" s="14"/>
      <c r="GWQ898" s="14"/>
      <c r="GWR898" s="14"/>
      <c r="GWS898" s="14"/>
      <c r="GWT898" s="14"/>
      <c r="GWU898" s="14"/>
      <c r="GWV898" s="14"/>
      <c r="GWW898" s="14"/>
      <c r="GWX898" s="14"/>
      <c r="GWY898" s="14"/>
      <c r="GWZ898" s="14"/>
      <c r="GXA898" s="14"/>
      <c r="GXB898" s="14"/>
      <c r="GXC898" s="14"/>
      <c r="GXD898" s="14"/>
      <c r="GXE898" s="14"/>
      <c r="GXF898" s="14"/>
      <c r="GXG898" s="14"/>
      <c r="GXH898" s="14"/>
      <c r="GXI898" s="14"/>
      <c r="GXJ898" s="14"/>
      <c r="GXK898" s="14"/>
      <c r="GXL898" s="14"/>
      <c r="GXM898" s="14"/>
      <c r="GXN898" s="14"/>
      <c r="GXO898" s="14"/>
      <c r="GXP898" s="14"/>
      <c r="GXQ898" s="14"/>
      <c r="GXR898" s="14"/>
      <c r="GXS898" s="14"/>
      <c r="GXT898" s="14"/>
      <c r="GXU898" s="14"/>
      <c r="GXV898" s="14"/>
      <c r="GXW898" s="14"/>
      <c r="GXX898" s="14"/>
      <c r="GXY898" s="14"/>
      <c r="GXZ898" s="14"/>
      <c r="GYA898" s="14"/>
      <c r="GYB898" s="14"/>
      <c r="GYC898" s="14"/>
      <c r="GYD898" s="14"/>
      <c r="GYE898" s="14"/>
      <c r="GYF898" s="14"/>
      <c r="GYG898" s="14"/>
      <c r="GYH898" s="14"/>
      <c r="GYI898" s="14"/>
      <c r="GYJ898" s="14"/>
      <c r="GYK898" s="14"/>
      <c r="GYL898" s="14"/>
      <c r="GYM898" s="14"/>
      <c r="GYN898" s="14"/>
      <c r="GYO898" s="14"/>
      <c r="GYP898" s="14"/>
      <c r="GYQ898" s="14"/>
      <c r="GYR898" s="14"/>
      <c r="GYS898" s="14"/>
      <c r="GYT898" s="14"/>
      <c r="GYU898" s="14"/>
      <c r="GYV898" s="14"/>
      <c r="GYW898" s="14"/>
      <c r="GYX898" s="14"/>
      <c r="GYY898" s="14"/>
      <c r="GYZ898" s="14"/>
      <c r="GZA898" s="14"/>
      <c r="GZB898" s="14"/>
      <c r="GZC898" s="14"/>
      <c r="GZD898" s="14"/>
      <c r="GZE898" s="14"/>
      <c r="GZF898" s="14"/>
      <c r="GZG898" s="14"/>
      <c r="GZH898" s="14"/>
      <c r="GZI898" s="14"/>
      <c r="GZJ898" s="14"/>
      <c r="GZK898" s="14"/>
      <c r="GZL898" s="14"/>
      <c r="GZM898" s="14"/>
      <c r="GZN898" s="14"/>
      <c r="GZO898" s="14"/>
      <c r="GZP898" s="14"/>
      <c r="GZQ898" s="14"/>
      <c r="GZR898" s="14"/>
      <c r="GZS898" s="14"/>
      <c r="GZT898" s="14"/>
      <c r="GZU898" s="14"/>
      <c r="GZV898" s="14"/>
      <c r="GZW898" s="14"/>
      <c r="GZX898" s="14"/>
      <c r="GZY898" s="14"/>
      <c r="GZZ898" s="14"/>
      <c r="HAA898" s="14"/>
      <c r="HAB898" s="14"/>
      <c r="HAC898" s="14"/>
      <c r="HAD898" s="14"/>
      <c r="HAE898" s="14"/>
      <c r="HAF898" s="14"/>
      <c r="HAG898" s="14"/>
      <c r="HAH898" s="14"/>
      <c r="HAI898" s="14"/>
      <c r="HAJ898" s="14"/>
      <c r="HAK898" s="14"/>
      <c r="HAL898" s="14"/>
      <c r="HAM898" s="14"/>
      <c r="HAN898" s="14"/>
      <c r="HAO898" s="14"/>
      <c r="HAP898" s="14"/>
      <c r="HAQ898" s="14"/>
      <c r="HAR898" s="14"/>
      <c r="HAS898" s="14"/>
      <c r="HAT898" s="14"/>
      <c r="HAU898" s="14"/>
      <c r="HAV898" s="14"/>
      <c r="HAW898" s="14"/>
      <c r="HAX898" s="14"/>
      <c r="HAY898" s="14"/>
      <c r="HAZ898" s="14"/>
      <c r="HBA898" s="14"/>
      <c r="HBB898" s="14"/>
      <c r="HBC898" s="14"/>
      <c r="HBD898" s="14"/>
      <c r="HBE898" s="14"/>
      <c r="HBF898" s="14"/>
      <c r="HBG898" s="14"/>
      <c r="HBH898" s="14"/>
      <c r="HBI898" s="14"/>
      <c r="HBJ898" s="14"/>
      <c r="HBK898" s="14"/>
      <c r="HBL898" s="14"/>
      <c r="HBM898" s="14"/>
      <c r="HBN898" s="14"/>
      <c r="HBO898" s="14"/>
      <c r="HBP898" s="14"/>
      <c r="HBQ898" s="14"/>
      <c r="HBR898" s="14"/>
      <c r="HBS898" s="14"/>
      <c r="HBT898" s="14"/>
      <c r="HBU898" s="14"/>
      <c r="HBV898" s="14"/>
      <c r="HBW898" s="14"/>
      <c r="HBX898" s="14"/>
      <c r="HBY898" s="14"/>
      <c r="HBZ898" s="14"/>
      <c r="HCA898" s="14"/>
      <c r="HCB898" s="14"/>
      <c r="HCC898" s="14"/>
      <c r="HCD898" s="14"/>
      <c r="HCE898" s="14"/>
      <c r="HCF898" s="14"/>
      <c r="HCG898" s="14"/>
      <c r="HCH898" s="14"/>
      <c r="HCI898" s="14"/>
      <c r="HCJ898" s="14"/>
      <c r="HCK898" s="14"/>
      <c r="HCL898" s="14"/>
      <c r="HCM898" s="14"/>
      <c r="HCN898" s="14"/>
      <c r="HCO898" s="14"/>
      <c r="HCP898" s="14"/>
      <c r="HCQ898" s="14"/>
      <c r="HCR898" s="14"/>
      <c r="HCS898" s="14"/>
      <c r="HCT898" s="14"/>
      <c r="HCU898" s="14"/>
      <c r="HCV898" s="14"/>
      <c r="HCW898" s="14"/>
      <c r="HCX898" s="14"/>
      <c r="HCY898" s="14"/>
      <c r="HCZ898" s="14"/>
      <c r="HDA898" s="14"/>
      <c r="HDB898" s="14"/>
      <c r="HDC898" s="14"/>
      <c r="HDD898" s="14"/>
      <c r="HDE898" s="14"/>
      <c r="HDF898" s="14"/>
      <c r="HDG898" s="14"/>
      <c r="HDH898" s="14"/>
      <c r="HDI898" s="14"/>
      <c r="HDJ898" s="14"/>
      <c r="HDK898" s="14"/>
      <c r="HDL898" s="14"/>
      <c r="HDM898" s="14"/>
      <c r="HDN898" s="14"/>
      <c r="HDO898" s="14"/>
      <c r="HDP898" s="14"/>
      <c r="HDQ898" s="14"/>
      <c r="HDR898" s="14"/>
      <c r="HDS898" s="14"/>
      <c r="HDT898" s="14"/>
      <c r="HDU898" s="14"/>
      <c r="HDV898" s="14"/>
      <c r="HDW898" s="14"/>
      <c r="HDX898" s="14"/>
      <c r="HDY898" s="14"/>
      <c r="HDZ898" s="14"/>
      <c r="HEA898" s="14"/>
      <c r="HEB898" s="14"/>
      <c r="HEC898" s="14"/>
      <c r="HED898" s="14"/>
      <c r="HEE898" s="14"/>
      <c r="HEF898" s="14"/>
      <c r="HEG898" s="14"/>
      <c r="HEH898" s="14"/>
      <c r="HEI898" s="14"/>
      <c r="HEJ898" s="14"/>
      <c r="HEK898" s="14"/>
      <c r="HEL898" s="14"/>
      <c r="HEM898" s="14"/>
      <c r="HEN898" s="14"/>
      <c r="HEO898" s="14"/>
      <c r="HEP898" s="14"/>
      <c r="HEQ898" s="14"/>
      <c r="HER898" s="14"/>
      <c r="HES898" s="14"/>
      <c r="HET898" s="14"/>
      <c r="HEU898" s="14"/>
      <c r="HEV898" s="14"/>
      <c r="HEW898" s="14"/>
      <c r="HEX898" s="14"/>
      <c r="HEY898" s="14"/>
      <c r="HEZ898" s="14"/>
      <c r="HFA898" s="14"/>
      <c r="HFB898" s="14"/>
      <c r="HFC898" s="14"/>
      <c r="HFD898" s="14"/>
      <c r="HFE898" s="14"/>
      <c r="HFF898" s="14"/>
      <c r="HFG898" s="14"/>
      <c r="HFH898" s="14"/>
      <c r="HFI898" s="14"/>
      <c r="HFJ898" s="14"/>
      <c r="HFK898" s="14"/>
      <c r="HFL898" s="14"/>
      <c r="HFM898" s="14"/>
      <c r="HFN898" s="14"/>
      <c r="HFO898" s="14"/>
      <c r="HFP898" s="14"/>
      <c r="HFQ898" s="14"/>
      <c r="HFR898" s="14"/>
      <c r="HFS898" s="14"/>
      <c r="HFT898" s="14"/>
      <c r="HFU898" s="14"/>
      <c r="HFV898" s="14"/>
      <c r="HFW898" s="14"/>
      <c r="HFX898" s="14"/>
      <c r="HFY898" s="14"/>
      <c r="HFZ898" s="14"/>
      <c r="HGA898" s="14"/>
      <c r="HGB898" s="14"/>
      <c r="HGC898" s="14"/>
      <c r="HGD898" s="14"/>
      <c r="HGE898" s="14"/>
      <c r="HGF898" s="14"/>
      <c r="HGG898" s="14"/>
      <c r="HGH898" s="14"/>
      <c r="HGI898" s="14"/>
      <c r="HGJ898" s="14"/>
      <c r="HGK898" s="14"/>
      <c r="HGL898" s="14"/>
      <c r="HGM898" s="14"/>
      <c r="HGN898" s="14"/>
      <c r="HGO898" s="14"/>
      <c r="HGP898" s="14"/>
      <c r="HGQ898" s="14"/>
      <c r="HGR898" s="14"/>
      <c r="HGS898" s="14"/>
      <c r="HGT898" s="14"/>
      <c r="HGU898" s="14"/>
      <c r="HGV898" s="14"/>
      <c r="HGW898" s="14"/>
      <c r="HGX898" s="14"/>
      <c r="HGY898" s="14"/>
      <c r="HGZ898" s="14"/>
      <c r="HHA898" s="14"/>
      <c r="HHB898" s="14"/>
      <c r="HHC898" s="14"/>
      <c r="HHD898" s="14"/>
      <c r="HHE898" s="14"/>
      <c r="HHF898" s="14"/>
      <c r="HHG898" s="14"/>
      <c r="HHH898" s="14"/>
      <c r="HHI898" s="14"/>
      <c r="HHJ898" s="14"/>
      <c r="HHK898" s="14"/>
      <c r="HHL898" s="14"/>
      <c r="HHM898" s="14"/>
      <c r="HHN898" s="14"/>
      <c r="HHO898" s="14"/>
      <c r="HHP898" s="14"/>
      <c r="HHQ898" s="14"/>
      <c r="HHR898" s="14"/>
      <c r="HHS898" s="14"/>
      <c r="HHT898" s="14"/>
      <c r="HHU898" s="14"/>
      <c r="HHV898" s="14"/>
      <c r="HHW898" s="14"/>
      <c r="HHX898" s="14"/>
      <c r="HHY898" s="14"/>
      <c r="HHZ898" s="14"/>
      <c r="HIA898" s="14"/>
      <c r="HIB898" s="14"/>
      <c r="HIC898" s="14"/>
      <c r="HID898" s="14"/>
      <c r="HIE898" s="14"/>
      <c r="HIF898" s="14"/>
      <c r="HIG898" s="14"/>
      <c r="HIH898" s="14"/>
      <c r="HII898" s="14"/>
      <c r="HIJ898" s="14"/>
      <c r="HIK898" s="14"/>
      <c r="HIL898" s="14"/>
      <c r="HIM898" s="14"/>
      <c r="HIN898" s="14"/>
      <c r="HIO898" s="14"/>
      <c r="HIP898" s="14"/>
      <c r="HIQ898" s="14"/>
      <c r="HIR898" s="14"/>
      <c r="HIS898" s="14"/>
      <c r="HIT898" s="14"/>
      <c r="HIU898" s="14"/>
      <c r="HIV898" s="14"/>
      <c r="HIW898" s="14"/>
      <c r="HIX898" s="14"/>
      <c r="HIY898" s="14"/>
      <c r="HIZ898" s="14"/>
      <c r="HJA898" s="14"/>
      <c r="HJB898" s="14"/>
      <c r="HJC898" s="14"/>
      <c r="HJD898" s="14"/>
      <c r="HJE898" s="14"/>
      <c r="HJF898" s="14"/>
      <c r="HJG898" s="14"/>
      <c r="HJH898" s="14"/>
      <c r="HJI898" s="14"/>
      <c r="HJJ898" s="14"/>
      <c r="HJK898" s="14"/>
      <c r="HJL898" s="14"/>
      <c r="HJM898" s="14"/>
      <c r="HJN898" s="14"/>
      <c r="HJO898" s="14"/>
      <c r="HJP898" s="14"/>
      <c r="HJQ898" s="14"/>
      <c r="HJR898" s="14"/>
      <c r="HJS898" s="14"/>
      <c r="HJT898" s="14"/>
      <c r="HJU898" s="14"/>
      <c r="HJV898" s="14"/>
      <c r="HJW898" s="14"/>
      <c r="HJX898" s="14"/>
      <c r="HJY898" s="14"/>
      <c r="HJZ898" s="14"/>
      <c r="HKA898" s="14"/>
      <c r="HKB898" s="14"/>
      <c r="HKC898" s="14"/>
      <c r="HKD898" s="14"/>
      <c r="HKE898" s="14"/>
      <c r="HKF898" s="14"/>
      <c r="HKG898" s="14"/>
      <c r="HKH898" s="14"/>
      <c r="HKI898" s="14"/>
      <c r="HKJ898" s="14"/>
      <c r="HKK898" s="14"/>
      <c r="HKL898" s="14"/>
      <c r="HKM898" s="14"/>
      <c r="HKN898" s="14"/>
      <c r="HKO898" s="14"/>
      <c r="HKP898" s="14"/>
      <c r="HKQ898" s="14"/>
      <c r="HKR898" s="14"/>
      <c r="HKS898" s="14"/>
      <c r="HKT898" s="14"/>
      <c r="HKU898" s="14"/>
      <c r="HKV898" s="14"/>
      <c r="HKW898" s="14"/>
      <c r="HKX898" s="14"/>
      <c r="HKY898" s="14"/>
      <c r="HKZ898" s="14"/>
      <c r="HLA898" s="14"/>
      <c r="HLB898" s="14"/>
      <c r="HLC898" s="14"/>
      <c r="HLD898" s="14"/>
      <c r="HLE898" s="14"/>
      <c r="HLF898" s="14"/>
      <c r="HLG898" s="14"/>
      <c r="HLH898" s="14"/>
      <c r="HLI898" s="14"/>
      <c r="HLJ898" s="14"/>
      <c r="HLK898" s="14"/>
      <c r="HLL898" s="14"/>
      <c r="HLM898" s="14"/>
      <c r="HLN898" s="14"/>
      <c r="HLO898" s="14"/>
      <c r="HLP898" s="14"/>
      <c r="HLQ898" s="14"/>
      <c r="HLR898" s="14"/>
      <c r="HLS898" s="14"/>
      <c r="HLT898" s="14"/>
      <c r="HLU898" s="14"/>
      <c r="HLV898" s="14"/>
      <c r="HLW898" s="14"/>
      <c r="HLX898" s="14"/>
      <c r="HLY898" s="14"/>
      <c r="HLZ898" s="14"/>
      <c r="HMA898" s="14"/>
      <c r="HMB898" s="14"/>
      <c r="HMC898" s="14"/>
      <c r="HMD898" s="14"/>
      <c r="HME898" s="14"/>
      <c r="HMF898" s="14"/>
      <c r="HMG898" s="14"/>
      <c r="HMH898" s="14"/>
      <c r="HMI898" s="14"/>
      <c r="HMJ898" s="14"/>
      <c r="HMK898" s="14"/>
      <c r="HML898" s="14"/>
      <c r="HMM898" s="14"/>
      <c r="HMN898" s="14"/>
      <c r="HMO898" s="14"/>
      <c r="HMP898" s="14"/>
      <c r="HMQ898" s="14"/>
      <c r="HMR898" s="14"/>
      <c r="HMS898" s="14"/>
      <c r="HMT898" s="14"/>
      <c r="HMU898" s="14"/>
      <c r="HMV898" s="14"/>
      <c r="HMW898" s="14"/>
      <c r="HMX898" s="14"/>
      <c r="HMY898" s="14"/>
      <c r="HMZ898" s="14"/>
      <c r="HNA898" s="14"/>
      <c r="HNB898" s="14"/>
      <c r="HNC898" s="14"/>
      <c r="HND898" s="14"/>
      <c r="HNE898" s="14"/>
      <c r="HNF898" s="14"/>
      <c r="HNG898" s="14"/>
      <c r="HNH898" s="14"/>
      <c r="HNI898" s="14"/>
      <c r="HNJ898" s="14"/>
      <c r="HNK898" s="14"/>
      <c r="HNL898" s="14"/>
      <c r="HNM898" s="14"/>
      <c r="HNN898" s="14"/>
      <c r="HNO898" s="14"/>
      <c r="HNP898" s="14"/>
      <c r="HNQ898" s="14"/>
      <c r="HNR898" s="14"/>
      <c r="HNS898" s="14"/>
      <c r="HNT898" s="14"/>
      <c r="HNU898" s="14"/>
      <c r="HNV898" s="14"/>
      <c r="HNW898" s="14"/>
      <c r="HNX898" s="14"/>
      <c r="HNY898" s="14"/>
      <c r="HNZ898" s="14"/>
      <c r="HOA898" s="14"/>
      <c r="HOB898" s="14"/>
      <c r="HOC898" s="14"/>
      <c r="HOD898" s="14"/>
      <c r="HOE898" s="14"/>
      <c r="HOF898" s="14"/>
      <c r="HOG898" s="14"/>
      <c r="HOH898" s="14"/>
      <c r="HOI898" s="14"/>
      <c r="HOJ898" s="14"/>
      <c r="HOK898" s="14"/>
      <c r="HOL898" s="14"/>
      <c r="HOM898" s="14"/>
      <c r="HON898" s="14"/>
      <c r="HOO898" s="14"/>
      <c r="HOP898" s="14"/>
      <c r="HOQ898" s="14"/>
      <c r="HOR898" s="14"/>
      <c r="HOS898" s="14"/>
      <c r="HOT898" s="14"/>
      <c r="HOU898" s="14"/>
      <c r="HOV898" s="14"/>
      <c r="HOW898" s="14"/>
      <c r="HOX898" s="14"/>
      <c r="HOY898" s="14"/>
      <c r="HOZ898" s="14"/>
      <c r="HPA898" s="14"/>
      <c r="HPB898" s="14"/>
      <c r="HPC898" s="14"/>
      <c r="HPD898" s="14"/>
      <c r="HPE898" s="14"/>
      <c r="HPF898" s="14"/>
      <c r="HPG898" s="14"/>
      <c r="HPH898" s="14"/>
      <c r="HPI898" s="14"/>
      <c r="HPJ898" s="14"/>
      <c r="HPK898" s="14"/>
      <c r="HPL898" s="14"/>
      <c r="HPM898" s="14"/>
      <c r="HPN898" s="14"/>
      <c r="HPO898" s="14"/>
      <c r="HPP898" s="14"/>
      <c r="HPQ898" s="14"/>
      <c r="HPR898" s="14"/>
      <c r="HPS898" s="14"/>
      <c r="HPT898" s="14"/>
      <c r="HPU898" s="14"/>
      <c r="HPV898" s="14"/>
      <c r="HPW898" s="14"/>
      <c r="HPX898" s="14"/>
      <c r="HPY898" s="14"/>
      <c r="HPZ898" s="14"/>
      <c r="HQA898" s="14"/>
      <c r="HQB898" s="14"/>
      <c r="HQC898" s="14"/>
      <c r="HQD898" s="14"/>
      <c r="HQE898" s="14"/>
      <c r="HQF898" s="14"/>
      <c r="HQG898" s="14"/>
      <c r="HQH898" s="14"/>
      <c r="HQI898" s="14"/>
      <c r="HQJ898" s="14"/>
      <c r="HQK898" s="14"/>
      <c r="HQL898" s="14"/>
      <c r="HQM898" s="14"/>
      <c r="HQN898" s="14"/>
      <c r="HQO898" s="14"/>
      <c r="HQP898" s="14"/>
      <c r="HQQ898" s="14"/>
      <c r="HQR898" s="14"/>
      <c r="HQS898" s="14"/>
      <c r="HQT898" s="14"/>
      <c r="HQU898" s="14"/>
      <c r="HQV898" s="14"/>
      <c r="HQW898" s="14"/>
      <c r="HQX898" s="14"/>
      <c r="HQY898" s="14"/>
      <c r="HQZ898" s="14"/>
      <c r="HRA898" s="14"/>
      <c r="HRB898" s="14"/>
      <c r="HRC898" s="14"/>
      <c r="HRD898" s="14"/>
      <c r="HRE898" s="14"/>
      <c r="HRF898" s="14"/>
      <c r="HRG898" s="14"/>
      <c r="HRH898" s="14"/>
      <c r="HRI898" s="14"/>
      <c r="HRJ898" s="14"/>
      <c r="HRK898" s="14"/>
      <c r="HRL898" s="14"/>
      <c r="HRM898" s="14"/>
      <c r="HRN898" s="14"/>
      <c r="HRO898" s="14"/>
      <c r="HRP898" s="14"/>
      <c r="HRQ898" s="14"/>
      <c r="HRR898" s="14"/>
      <c r="HRS898" s="14"/>
      <c r="HRT898" s="14"/>
      <c r="HRU898" s="14"/>
      <c r="HRV898" s="14"/>
      <c r="HRW898" s="14"/>
      <c r="HRX898" s="14"/>
      <c r="HRY898" s="14"/>
      <c r="HRZ898" s="14"/>
      <c r="HSA898" s="14"/>
      <c r="HSB898" s="14"/>
      <c r="HSC898" s="14"/>
      <c r="HSD898" s="14"/>
      <c r="HSE898" s="14"/>
      <c r="HSF898" s="14"/>
      <c r="HSG898" s="14"/>
      <c r="HSH898" s="14"/>
      <c r="HSI898" s="14"/>
      <c r="HSJ898" s="14"/>
      <c r="HSK898" s="14"/>
      <c r="HSL898" s="14"/>
      <c r="HSM898" s="14"/>
      <c r="HSN898" s="14"/>
      <c r="HSO898" s="14"/>
      <c r="HSP898" s="14"/>
      <c r="HSQ898" s="14"/>
      <c r="HSR898" s="14"/>
      <c r="HSS898" s="14"/>
      <c r="HST898" s="14"/>
      <c r="HSU898" s="14"/>
      <c r="HSV898" s="14"/>
      <c r="HSW898" s="14"/>
      <c r="HSX898" s="14"/>
      <c r="HSY898" s="14"/>
      <c r="HSZ898" s="14"/>
      <c r="HTA898" s="14"/>
      <c r="HTB898" s="14"/>
      <c r="HTC898" s="14"/>
      <c r="HTD898" s="14"/>
      <c r="HTE898" s="14"/>
      <c r="HTF898" s="14"/>
      <c r="HTG898" s="14"/>
      <c r="HTH898" s="14"/>
      <c r="HTI898" s="14"/>
      <c r="HTJ898" s="14"/>
      <c r="HTK898" s="14"/>
      <c r="HTL898" s="14"/>
      <c r="HTM898" s="14"/>
      <c r="HTN898" s="14"/>
      <c r="HTO898" s="14"/>
      <c r="HTP898" s="14"/>
      <c r="HTQ898" s="14"/>
      <c r="HTR898" s="14"/>
      <c r="HTS898" s="14"/>
      <c r="HTT898" s="14"/>
      <c r="HTU898" s="14"/>
      <c r="HTV898" s="14"/>
      <c r="HTW898" s="14"/>
      <c r="HTX898" s="14"/>
      <c r="HTY898" s="14"/>
      <c r="HTZ898" s="14"/>
      <c r="HUA898" s="14"/>
      <c r="HUB898" s="14"/>
      <c r="HUC898" s="14"/>
      <c r="HUD898" s="14"/>
      <c r="HUE898" s="14"/>
      <c r="HUF898" s="14"/>
      <c r="HUG898" s="14"/>
      <c r="HUH898" s="14"/>
      <c r="HUI898" s="14"/>
      <c r="HUJ898" s="14"/>
      <c r="HUK898" s="14"/>
      <c r="HUL898" s="14"/>
      <c r="HUM898" s="14"/>
      <c r="HUN898" s="14"/>
      <c r="HUO898" s="14"/>
      <c r="HUP898" s="14"/>
      <c r="HUQ898" s="14"/>
      <c r="HUR898" s="14"/>
      <c r="HUS898" s="14"/>
      <c r="HUT898" s="14"/>
      <c r="HUU898" s="14"/>
      <c r="HUV898" s="14"/>
      <c r="HUW898" s="14"/>
      <c r="HUX898" s="14"/>
      <c r="HUY898" s="14"/>
      <c r="HUZ898" s="14"/>
      <c r="HVA898" s="14"/>
      <c r="HVB898" s="14"/>
      <c r="HVC898" s="14"/>
      <c r="HVD898" s="14"/>
      <c r="HVE898" s="14"/>
      <c r="HVF898" s="14"/>
      <c r="HVG898" s="14"/>
      <c r="HVH898" s="14"/>
      <c r="HVI898" s="14"/>
      <c r="HVJ898" s="14"/>
      <c r="HVK898" s="14"/>
      <c r="HVL898" s="14"/>
      <c r="HVM898" s="14"/>
      <c r="HVN898" s="14"/>
      <c r="HVO898" s="14"/>
      <c r="HVP898" s="14"/>
      <c r="HVQ898" s="14"/>
      <c r="HVR898" s="14"/>
      <c r="HVS898" s="14"/>
      <c r="HVT898" s="14"/>
      <c r="HVU898" s="14"/>
      <c r="HVV898" s="14"/>
      <c r="HVW898" s="14"/>
      <c r="HVX898" s="14"/>
      <c r="HVY898" s="14"/>
      <c r="HVZ898" s="14"/>
      <c r="HWA898" s="14"/>
      <c r="HWB898" s="14"/>
      <c r="HWC898" s="14"/>
      <c r="HWD898" s="14"/>
      <c r="HWE898" s="14"/>
      <c r="HWF898" s="14"/>
      <c r="HWG898" s="14"/>
      <c r="HWH898" s="14"/>
      <c r="HWI898" s="14"/>
      <c r="HWJ898" s="14"/>
      <c r="HWK898" s="14"/>
      <c r="HWL898" s="14"/>
      <c r="HWM898" s="14"/>
      <c r="HWN898" s="14"/>
      <c r="HWO898" s="14"/>
      <c r="HWP898" s="14"/>
      <c r="HWQ898" s="14"/>
      <c r="HWR898" s="14"/>
      <c r="HWS898" s="14"/>
      <c r="HWT898" s="14"/>
      <c r="HWU898" s="14"/>
      <c r="HWV898" s="14"/>
      <c r="HWW898" s="14"/>
      <c r="HWX898" s="14"/>
      <c r="HWY898" s="14"/>
      <c r="HWZ898" s="14"/>
      <c r="HXA898" s="14"/>
      <c r="HXB898" s="14"/>
      <c r="HXC898" s="14"/>
      <c r="HXD898" s="14"/>
      <c r="HXE898" s="14"/>
      <c r="HXF898" s="14"/>
      <c r="HXG898" s="14"/>
      <c r="HXH898" s="14"/>
      <c r="HXI898" s="14"/>
      <c r="HXJ898" s="14"/>
      <c r="HXK898" s="14"/>
      <c r="HXL898" s="14"/>
      <c r="HXM898" s="14"/>
      <c r="HXN898" s="14"/>
      <c r="HXO898" s="14"/>
      <c r="HXP898" s="14"/>
      <c r="HXQ898" s="14"/>
      <c r="HXR898" s="14"/>
      <c r="HXS898" s="14"/>
      <c r="HXT898" s="14"/>
      <c r="HXU898" s="14"/>
      <c r="HXV898" s="14"/>
      <c r="HXW898" s="14"/>
      <c r="HXX898" s="14"/>
      <c r="HXY898" s="14"/>
      <c r="HXZ898" s="14"/>
      <c r="HYA898" s="14"/>
      <c r="HYB898" s="14"/>
      <c r="HYC898" s="14"/>
      <c r="HYD898" s="14"/>
      <c r="HYE898" s="14"/>
      <c r="HYF898" s="14"/>
      <c r="HYG898" s="14"/>
      <c r="HYH898" s="14"/>
      <c r="HYI898" s="14"/>
      <c r="HYJ898" s="14"/>
      <c r="HYK898" s="14"/>
      <c r="HYL898" s="14"/>
      <c r="HYM898" s="14"/>
      <c r="HYN898" s="14"/>
      <c r="HYO898" s="14"/>
      <c r="HYP898" s="14"/>
      <c r="HYQ898" s="14"/>
      <c r="HYR898" s="14"/>
      <c r="HYS898" s="14"/>
      <c r="HYT898" s="14"/>
      <c r="HYU898" s="14"/>
      <c r="HYV898" s="14"/>
      <c r="HYW898" s="14"/>
      <c r="HYX898" s="14"/>
      <c r="HYY898" s="14"/>
      <c r="HYZ898" s="14"/>
      <c r="HZA898" s="14"/>
      <c r="HZB898" s="14"/>
      <c r="HZC898" s="14"/>
      <c r="HZD898" s="14"/>
      <c r="HZE898" s="14"/>
      <c r="HZF898" s="14"/>
      <c r="HZG898" s="14"/>
      <c r="HZH898" s="14"/>
      <c r="HZI898" s="14"/>
      <c r="HZJ898" s="14"/>
      <c r="HZK898" s="14"/>
      <c r="HZL898" s="14"/>
      <c r="HZM898" s="14"/>
      <c r="HZN898" s="14"/>
      <c r="HZO898" s="14"/>
      <c r="HZP898" s="14"/>
      <c r="HZQ898" s="14"/>
      <c r="HZR898" s="14"/>
      <c r="HZS898" s="14"/>
      <c r="HZT898" s="14"/>
      <c r="HZU898" s="14"/>
      <c r="HZV898" s="14"/>
      <c r="HZW898" s="14"/>
      <c r="HZX898" s="14"/>
      <c r="HZY898" s="14"/>
      <c r="HZZ898" s="14"/>
      <c r="IAA898" s="14"/>
      <c r="IAB898" s="14"/>
      <c r="IAC898" s="14"/>
      <c r="IAD898" s="14"/>
      <c r="IAE898" s="14"/>
      <c r="IAF898" s="14"/>
      <c r="IAG898" s="14"/>
      <c r="IAH898" s="14"/>
      <c r="IAI898" s="14"/>
      <c r="IAJ898" s="14"/>
      <c r="IAK898" s="14"/>
      <c r="IAL898" s="14"/>
      <c r="IAM898" s="14"/>
      <c r="IAN898" s="14"/>
      <c r="IAO898" s="14"/>
      <c r="IAP898" s="14"/>
      <c r="IAQ898" s="14"/>
      <c r="IAR898" s="14"/>
      <c r="IAS898" s="14"/>
      <c r="IAT898" s="14"/>
      <c r="IAU898" s="14"/>
      <c r="IAV898" s="14"/>
      <c r="IAW898" s="14"/>
      <c r="IAX898" s="14"/>
      <c r="IAY898" s="14"/>
      <c r="IAZ898" s="14"/>
      <c r="IBA898" s="14"/>
      <c r="IBB898" s="14"/>
      <c r="IBC898" s="14"/>
      <c r="IBD898" s="14"/>
      <c r="IBE898" s="14"/>
      <c r="IBF898" s="14"/>
      <c r="IBG898" s="14"/>
      <c r="IBH898" s="14"/>
      <c r="IBI898" s="14"/>
      <c r="IBJ898" s="14"/>
      <c r="IBK898" s="14"/>
      <c r="IBL898" s="14"/>
      <c r="IBM898" s="14"/>
      <c r="IBN898" s="14"/>
      <c r="IBO898" s="14"/>
      <c r="IBP898" s="14"/>
      <c r="IBQ898" s="14"/>
      <c r="IBR898" s="14"/>
      <c r="IBS898" s="14"/>
      <c r="IBT898" s="14"/>
      <c r="IBU898" s="14"/>
      <c r="IBV898" s="14"/>
      <c r="IBW898" s="14"/>
      <c r="IBX898" s="14"/>
      <c r="IBY898" s="14"/>
      <c r="IBZ898" s="14"/>
      <c r="ICA898" s="14"/>
      <c r="ICB898" s="14"/>
      <c r="ICC898" s="14"/>
      <c r="ICD898" s="14"/>
      <c r="ICE898" s="14"/>
      <c r="ICF898" s="14"/>
      <c r="ICG898" s="14"/>
      <c r="ICH898" s="14"/>
      <c r="ICI898" s="14"/>
      <c r="ICJ898" s="14"/>
      <c r="ICK898" s="14"/>
      <c r="ICL898" s="14"/>
      <c r="ICM898" s="14"/>
      <c r="ICN898" s="14"/>
      <c r="ICO898" s="14"/>
      <c r="ICP898" s="14"/>
      <c r="ICQ898" s="14"/>
      <c r="ICR898" s="14"/>
      <c r="ICS898" s="14"/>
      <c r="ICT898" s="14"/>
      <c r="ICU898" s="14"/>
      <c r="ICV898" s="14"/>
      <c r="ICW898" s="14"/>
      <c r="ICX898" s="14"/>
      <c r="ICY898" s="14"/>
      <c r="ICZ898" s="14"/>
      <c r="IDA898" s="14"/>
      <c r="IDB898" s="14"/>
      <c r="IDC898" s="14"/>
      <c r="IDD898" s="14"/>
      <c r="IDE898" s="14"/>
      <c r="IDF898" s="14"/>
      <c r="IDG898" s="14"/>
      <c r="IDH898" s="14"/>
      <c r="IDI898" s="14"/>
      <c r="IDJ898" s="14"/>
      <c r="IDK898" s="14"/>
      <c r="IDL898" s="14"/>
      <c r="IDM898" s="14"/>
      <c r="IDN898" s="14"/>
      <c r="IDO898" s="14"/>
      <c r="IDP898" s="14"/>
      <c r="IDQ898" s="14"/>
      <c r="IDR898" s="14"/>
      <c r="IDS898" s="14"/>
      <c r="IDT898" s="14"/>
      <c r="IDU898" s="14"/>
      <c r="IDV898" s="14"/>
      <c r="IDW898" s="14"/>
      <c r="IDX898" s="14"/>
      <c r="IDY898" s="14"/>
      <c r="IDZ898" s="14"/>
      <c r="IEA898" s="14"/>
      <c r="IEB898" s="14"/>
      <c r="IEC898" s="14"/>
      <c r="IED898" s="14"/>
      <c r="IEE898" s="14"/>
      <c r="IEF898" s="14"/>
      <c r="IEG898" s="14"/>
      <c r="IEH898" s="14"/>
      <c r="IEI898" s="14"/>
      <c r="IEJ898" s="14"/>
      <c r="IEK898" s="14"/>
      <c r="IEL898" s="14"/>
      <c r="IEM898" s="14"/>
      <c r="IEN898" s="14"/>
      <c r="IEO898" s="14"/>
      <c r="IEP898" s="14"/>
      <c r="IEQ898" s="14"/>
      <c r="IER898" s="14"/>
      <c r="IES898" s="14"/>
      <c r="IET898" s="14"/>
      <c r="IEU898" s="14"/>
      <c r="IEV898" s="14"/>
      <c r="IEW898" s="14"/>
      <c r="IEX898" s="14"/>
      <c r="IEY898" s="14"/>
      <c r="IEZ898" s="14"/>
      <c r="IFA898" s="14"/>
      <c r="IFB898" s="14"/>
      <c r="IFC898" s="14"/>
      <c r="IFD898" s="14"/>
      <c r="IFE898" s="14"/>
      <c r="IFF898" s="14"/>
      <c r="IFG898" s="14"/>
      <c r="IFH898" s="14"/>
      <c r="IFI898" s="14"/>
      <c r="IFJ898" s="14"/>
      <c r="IFK898" s="14"/>
      <c r="IFL898" s="14"/>
      <c r="IFM898" s="14"/>
      <c r="IFN898" s="14"/>
      <c r="IFO898" s="14"/>
      <c r="IFP898" s="14"/>
      <c r="IFQ898" s="14"/>
      <c r="IFR898" s="14"/>
      <c r="IFS898" s="14"/>
      <c r="IFT898" s="14"/>
      <c r="IFU898" s="14"/>
      <c r="IFV898" s="14"/>
      <c r="IFW898" s="14"/>
      <c r="IFX898" s="14"/>
      <c r="IFY898" s="14"/>
      <c r="IFZ898" s="14"/>
      <c r="IGA898" s="14"/>
      <c r="IGB898" s="14"/>
      <c r="IGC898" s="14"/>
      <c r="IGD898" s="14"/>
      <c r="IGE898" s="14"/>
      <c r="IGF898" s="14"/>
      <c r="IGG898" s="14"/>
      <c r="IGH898" s="14"/>
      <c r="IGI898" s="14"/>
      <c r="IGJ898" s="14"/>
      <c r="IGK898" s="14"/>
      <c r="IGL898" s="14"/>
      <c r="IGM898" s="14"/>
      <c r="IGN898" s="14"/>
      <c r="IGO898" s="14"/>
      <c r="IGP898" s="14"/>
      <c r="IGQ898" s="14"/>
      <c r="IGR898" s="14"/>
      <c r="IGS898" s="14"/>
      <c r="IGT898" s="14"/>
      <c r="IGU898" s="14"/>
      <c r="IGV898" s="14"/>
      <c r="IGW898" s="14"/>
      <c r="IGX898" s="14"/>
      <c r="IGY898" s="14"/>
      <c r="IGZ898" s="14"/>
      <c r="IHA898" s="14"/>
      <c r="IHB898" s="14"/>
      <c r="IHC898" s="14"/>
      <c r="IHD898" s="14"/>
      <c r="IHE898" s="14"/>
      <c r="IHF898" s="14"/>
      <c r="IHG898" s="14"/>
      <c r="IHH898" s="14"/>
      <c r="IHI898" s="14"/>
      <c r="IHJ898" s="14"/>
      <c r="IHK898" s="14"/>
      <c r="IHL898" s="14"/>
      <c r="IHM898" s="14"/>
      <c r="IHN898" s="14"/>
      <c r="IHO898" s="14"/>
      <c r="IHP898" s="14"/>
      <c r="IHQ898" s="14"/>
      <c r="IHR898" s="14"/>
      <c r="IHS898" s="14"/>
      <c r="IHT898" s="14"/>
      <c r="IHU898" s="14"/>
      <c r="IHV898" s="14"/>
      <c r="IHW898" s="14"/>
      <c r="IHX898" s="14"/>
      <c r="IHY898" s="14"/>
      <c r="IHZ898" s="14"/>
      <c r="IIA898" s="14"/>
      <c r="IIB898" s="14"/>
      <c r="IIC898" s="14"/>
      <c r="IID898" s="14"/>
      <c r="IIE898" s="14"/>
      <c r="IIF898" s="14"/>
      <c r="IIG898" s="14"/>
      <c r="IIH898" s="14"/>
      <c r="III898" s="14"/>
      <c r="IIJ898" s="14"/>
      <c r="IIK898" s="14"/>
      <c r="IIL898" s="14"/>
      <c r="IIM898" s="14"/>
      <c r="IIN898" s="14"/>
      <c r="IIO898" s="14"/>
      <c r="IIP898" s="14"/>
      <c r="IIQ898" s="14"/>
      <c r="IIR898" s="14"/>
      <c r="IIS898" s="14"/>
      <c r="IIT898" s="14"/>
      <c r="IIU898" s="14"/>
      <c r="IIV898" s="14"/>
      <c r="IIW898" s="14"/>
      <c r="IIX898" s="14"/>
      <c r="IIY898" s="14"/>
      <c r="IIZ898" s="14"/>
      <c r="IJA898" s="14"/>
      <c r="IJB898" s="14"/>
      <c r="IJC898" s="14"/>
      <c r="IJD898" s="14"/>
      <c r="IJE898" s="14"/>
      <c r="IJF898" s="14"/>
      <c r="IJG898" s="14"/>
      <c r="IJH898" s="14"/>
      <c r="IJI898" s="14"/>
      <c r="IJJ898" s="14"/>
      <c r="IJK898" s="14"/>
      <c r="IJL898" s="14"/>
      <c r="IJM898" s="14"/>
      <c r="IJN898" s="14"/>
      <c r="IJO898" s="14"/>
      <c r="IJP898" s="14"/>
      <c r="IJQ898" s="14"/>
      <c r="IJR898" s="14"/>
      <c r="IJS898" s="14"/>
      <c r="IJT898" s="14"/>
      <c r="IJU898" s="14"/>
      <c r="IJV898" s="14"/>
      <c r="IJW898" s="14"/>
      <c r="IJX898" s="14"/>
      <c r="IJY898" s="14"/>
      <c r="IJZ898" s="14"/>
      <c r="IKA898" s="14"/>
      <c r="IKB898" s="14"/>
      <c r="IKC898" s="14"/>
      <c r="IKD898" s="14"/>
      <c r="IKE898" s="14"/>
      <c r="IKF898" s="14"/>
      <c r="IKG898" s="14"/>
      <c r="IKH898" s="14"/>
      <c r="IKI898" s="14"/>
      <c r="IKJ898" s="14"/>
      <c r="IKK898" s="14"/>
      <c r="IKL898" s="14"/>
      <c r="IKM898" s="14"/>
      <c r="IKN898" s="14"/>
      <c r="IKO898" s="14"/>
      <c r="IKP898" s="14"/>
      <c r="IKQ898" s="14"/>
      <c r="IKR898" s="14"/>
      <c r="IKS898" s="14"/>
      <c r="IKT898" s="14"/>
      <c r="IKU898" s="14"/>
      <c r="IKV898" s="14"/>
      <c r="IKW898" s="14"/>
      <c r="IKX898" s="14"/>
      <c r="IKY898" s="14"/>
      <c r="IKZ898" s="14"/>
      <c r="ILA898" s="14"/>
      <c r="ILB898" s="14"/>
      <c r="ILC898" s="14"/>
      <c r="ILD898" s="14"/>
      <c r="ILE898" s="14"/>
      <c r="ILF898" s="14"/>
      <c r="ILG898" s="14"/>
      <c r="ILH898" s="14"/>
      <c r="ILI898" s="14"/>
      <c r="ILJ898" s="14"/>
      <c r="ILK898" s="14"/>
      <c r="ILL898" s="14"/>
      <c r="ILM898" s="14"/>
      <c r="ILN898" s="14"/>
      <c r="ILO898" s="14"/>
      <c r="ILP898" s="14"/>
      <c r="ILQ898" s="14"/>
      <c r="ILR898" s="14"/>
      <c r="ILS898" s="14"/>
      <c r="ILT898" s="14"/>
      <c r="ILU898" s="14"/>
      <c r="ILV898" s="14"/>
      <c r="ILW898" s="14"/>
      <c r="ILX898" s="14"/>
      <c r="ILY898" s="14"/>
      <c r="ILZ898" s="14"/>
      <c r="IMA898" s="14"/>
      <c r="IMB898" s="14"/>
      <c r="IMC898" s="14"/>
      <c r="IMD898" s="14"/>
      <c r="IME898" s="14"/>
      <c r="IMF898" s="14"/>
      <c r="IMG898" s="14"/>
      <c r="IMH898" s="14"/>
      <c r="IMI898" s="14"/>
      <c r="IMJ898" s="14"/>
      <c r="IMK898" s="14"/>
      <c r="IML898" s="14"/>
      <c r="IMM898" s="14"/>
      <c r="IMN898" s="14"/>
      <c r="IMO898" s="14"/>
      <c r="IMP898" s="14"/>
      <c r="IMQ898" s="14"/>
      <c r="IMR898" s="14"/>
      <c r="IMS898" s="14"/>
      <c r="IMT898" s="14"/>
      <c r="IMU898" s="14"/>
      <c r="IMV898" s="14"/>
      <c r="IMW898" s="14"/>
      <c r="IMX898" s="14"/>
      <c r="IMY898" s="14"/>
      <c r="IMZ898" s="14"/>
      <c r="INA898" s="14"/>
      <c r="INB898" s="14"/>
      <c r="INC898" s="14"/>
      <c r="IND898" s="14"/>
      <c r="INE898" s="14"/>
      <c r="INF898" s="14"/>
      <c r="ING898" s="14"/>
      <c r="INH898" s="14"/>
      <c r="INI898" s="14"/>
      <c r="INJ898" s="14"/>
      <c r="INK898" s="14"/>
      <c r="INL898" s="14"/>
      <c r="INM898" s="14"/>
      <c r="INN898" s="14"/>
      <c r="INO898" s="14"/>
      <c r="INP898" s="14"/>
      <c r="INQ898" s="14"/>
      <c r="INR898" s="14"/>
      <c r="INS898" s="14"/>
      <c r="INT898" s="14"/>
      <c r="INU898" s="14"/>
      <c r="INV898" s="14"/>
      <c r="INW898" s="14"/>
      <c r="INX898" s="14"/>
      <c r="INY898" s="14"/>
      <c r="INZ898" s="14"/>
      <c r="IOA898" s="14"/>
      <c r="IOB898" s="14"/>
      <c r="IOC898" s="14"/>
      <c r="IOD898" s="14"/>
      <c r="IOE898" s="14"/>
      <c r="IOF898" s="14"/>
      <c r="IOG898" s="14"/>
      <c r="IOH898" s="14"/>
      <c r="IOI898" s="14"/>
      <c r="IOJ898" s="14"/>
      <c r="IOK898" s="14"/>
      <c r="IOL898" s="14"/>
      <c r="IOM898" s="14"/>
      <c r="ION898" s="14"/>
      <c r="IOO898" s="14"/>
      <c r="IOP898" s="14"/>
      <c r="IOQ898" s="14"/>
      <c r="IOR898" s="14"/>
      <c r="IOS898" s="14"/>
      <c r="IOT898" s="14"/>
      <c r="IOU898" s="14"/>
      <c r="IOV898" s="14"/>
      <c r="IOW898" s="14"/>
      <c r="IOX898" s="14"/>
      <c r="IOY898" s="14"/>
      <c r="IOZ898" s="14"/>
      <c r="IPA898" s="14"/>
      <c r="IPB898" s="14"/>
      <c r="IPC898" s="14"/>
      <c r="IPD898" s="14"/>
      <c r="IPE898" s="14"/>
      <c r="IPF898" s="14"/>
      <c r="IPG898" s="14"/>
      <c r="IPH898" s="14"/>
      <c r="IPI898" s="14"/>
      <c r="IPJ898" s="14"/>
      <c r="IPK898" s="14"/>
      <c r="IPL898" s="14"/>
      <c r="IPM898" s="14"/>
      <c r="IPN898" s="14"/>
      <c r="IPO898" s="14"/>
      <c r="IPP898" s="14"/>
      <c r="IPQ898" s="14"/>
      <c r="IPR898" s="14"/>
      <c r="IPS898" s="14"/>
      <c r="IPT898" s="14"/>
      <c r="IPU898" s="14"/>
      <c r="IPV898" s="14"/>
      <c r="IPW898" s="14"/>
      <c r="IPX898" s="14"/>
      <c r="IPY898" s="14"/>
      <c r="IPZ898" s="14"/>
      <c r="IQA898" s="14"/>
      <c r="IQB898" s="14"/>
      <c r="IQC898" s="14"/>
      <c r="IQD898" s="14"/>
      <c r="IQE898" s="14"/>
      <c r="IQF898" s="14"/>
      <c r="IQG898" s="14"/>
      <c r="IQH898" s="14"/>
      <c r="IQI898" s="14"/>
      <c r="IQJ898" s="14"/>
      <c r="IQK898" s="14"/>
      <c r="IQL898" s="14"/>
      <c r="IQM898" s="14"/>
      <c r="IQN898" s="14"/>
      <c r="IQO898" s="14"/>
      <c r="IQP898" s="14"/>
      <c r="IQQ898" s="14"/>
      <c r="IQR898" s="14"/>
      <c r="IQS898" s="14"/>
      <c r="IQT898" s="14"/>
      <c r="IQU898" s="14"/>
      <c r="IQV898" s="14"/>
      <c r="IQW898" s="14"/>
      <c r="IQX898" s="14"/>
      <c r="IQY898" s="14"/>
      <c r="IQZ898" s="14"/>
      <c r="IRA898" s="14"/>
      <c r="IRB898" s="14"/>
      <c r="IRC898" s="14"/>
      <c r="IRD898" s="14"/>
      <c r="IRE898" s="14"/>
      <c r="IRF898" s="14"/>
      <c r="IRG898" s="14"/>
      <c r="IRH898" s="14"/>
      <c r="IRI898" s="14"/>
      <c r="IRJ898" s="14"/>
      <c r="IRK898" s="14"/>
      <c r="IRL898" s="14"/>
      <c r="IRM898" s="14"/>
      <c r="IRN898" s="14"/>
      <c r="IRO898" s="14"/>
      <c r="IRP898" s="14"/>
      <c r="IRQ898" s="14"/>
      <c r="IRR898" s="14"/>
      <c r="IRS898" s="14"/>
      <c r="IRT898" s="14"/>
      <c r="IRU898" s="14"/>
      <c r="IRV898" s="14"/>
      <c r="IRW898" s="14"/>
      <c r="IRX898" s="14"/>
      <c r="IRY898" s="14"/>
      <c r="IRZ898" s="14"/>
      <c r="ISA898" s="14"/>
      <c r="ISB898" s="14"/>
      <c r="ISC898" s="14"/>
      <c r="ISD898" s="14"/>
      <c r="ISE898" s="14"/>
      <c r="ISF898" s="14"/>
      <c r="ISG898" s="14"/>
      <c r="ISH898" s="14"/>
      <c r="ISI898" s="14"/>
      <c r="ISJ898" s="14"/>
      <c r="ISK898" s="14"/>
      <c r="ISL898" s="14"/>
      <c r="ISM898" s="14"/>
      <c r="ISN898" s="14"/>
      <c r="ISO898" s="14"/>
      <c r="ISP898" s="14"/>
      <c r="ISQ898" s="14"/>
      <c r="ISR898" s="14"/>
      <c r="ISS898" s="14"/>
      <c r="IST898" s="14"/>
      <c r="ISU898" s="14"/>
      <c r="ISV898" s="14"/>
      <c r="ISW898" s="14"/>
      <c r="ISX898" s="14"/>
      <c r="ISY898" s="14"/>
      <c r="ISZ898" s="14"/>
      <c r="ITA898" s="14"/>
      <c r="ITB898" s="14"/>
      <c r="ITC898" s="14"/>
      <c r="ITD898" s="14"/>
      <c r="ITE898" s="14"/>
      <c r="ITF898" s="14"/>
      <c r="ITG898" s="14"/>
      <c r="ITH898" s="14"/>
      <c r="ITI898" s="14"/>
      <c r="ITJ898" s="14"/>
      <c r="ITK898" s="14"/>
      <c r="ITL898" s="14"/>
      <c r="ITM898" s="14"/>
      <c r="ITN898" s="14"/>
      <c r="ITO898" s="14"/>
      <c r="ITP898" s="14"/>
      <c r="ITQ898" s="14"/>
      <c r="ITR898" s="14"/>
      <c r="ITS898" s="14"/>
      <c r="ITT898" s="14"/>
      <c r="ITU898" s="14"/>
      <c r="ITV898" s="14"/>
      <c r="ITW898" s="14"/>
      <c r="ITX898" s="14"/>
      <c r="ITY898" s="14"/>
      <c r="ITZ898" s="14"/>
      <c r="IUA898" s="14"/>
      <c r="IUB898" s="14"/>
      <c r="IUC898" s="14"/>
      <c r="IUD898" s="14"/>
      <c r="IUE898" s="14"/>
      <c r="IUF898" s="14"/>
      <c r="IUG898" s="14"/>
      <c r="IUH898" s="14"/>
      <c r="IUI898" s="14"/>
      <c r="IUJ898" s="14"/>
      <c r="IUK898" s="14"/>
      <c r="IUL898" s="14"/>
      <c r="IUM898" s="14"/>
      <c r="IUN898" s="14"/>
      <c r="IUO898" s="14"/>
      <c r="IUP898" s="14"/>
      <c r="IUQ898" s="14"/>
      <c r="IUR898" s="14"/>
      <c r="IUS898" s="14"/>
      <c r="IUT898" s="14"/>
      <c r="IUU898" s="14"/>
      <c r="IUV898" s="14"/>
      <c r="IUW898" s="14"/>
      <c r="IUX898" s="14"/>
      <c r="IUY898" s="14"/>
      <c r="IUZ898" s="14"/>
      <c r="IVA898" s="14"/>
      <c r="IVB898" s="14"/>
      <c r="IVC898" s="14"/>
      <c r="IVD898" s="14"/>
      <c r="IVE898" s="14"/>
      <c r="IVF898" s="14"/>
      <c r="IVG898" s="14"/>
      <c r="IVH898" s="14"/>
      <c r="IVI898" s="14"/>
      <c r="IVJ898" s="14"/>
      <c r="IVK898" s="14"/>
      <c r="IVL898" s="14"/>
      <c r="IVM898" s="14"/>
      <c r="IVN898" s="14"/>
      <c r="IVO898" s="14"/>
      <c r="IVP898" s="14"/>
      <c r="IVQ898" s="14"/>
      <c r="IVR898" s="14"/>
      <c r="IVS898" s="14"/>
      <c r="IVT898" s="14"/>
      <c r="IVU898" s="14"/>
      <c r="IVV898" s="14"/>
      <c r="IVW898" s="14"/>
      <c r="IVX898" s="14"/>
      <c r="IVY898" s="14"/>
      <c r="IVZ898" s="14"/>
      <c r="IWA898" s="14"/>
      <c r="IWB898" s="14"/>
      <c r="IWC898" s="14"/>
      <c r="IWD898" s="14"/>
      <c r="IWE898" s="14"/>
      <c r="IWF898" s="14"/>
      <c r="IWG898" s="14"/>
      <c r="IWH898" s="14"/>
      <c r="IWI898" s="14"/>
      <c r="IWJ898" s="14"/>
      <c r="IWK898" s="14"/>
      <c r="IWL898" s="14"/>
      <c r="IWM898" s="14"/>
      <c r="IWN898" s="14"/>
      <c r="IWO898" s="14"/>
      <c r="IWP898" s="14"/>
      <c r="IWQ898" s="14"/>
      <c r="IWR898" s="14"/>
      <c r="IWS898" s="14"/>
      <c r="IWT898" s="14"/>
      <c r="IWU898" s="14"/>
      <c r="IWV898" s="14"/>
      <c r="IWW898" s="14"/>
      <c r="IWX898" s="14"/>
      <c r="IWY898" s="14"/>
      <c r="IWZ898" s="14"/>
      <c r="IXA898" s="14"/>
      <c r="IXB898" s="14"/>
      <c r="IXC898" s="14"/>
      <c r="IXD898" s="14"/>
      <c r="IXE898" s="14"/>
      <c r="IXF898" s="14"/>
      <c r="IXG898" s="14"/>
      <c r="IXH898" s="14"/>
      <c r="IXI898" s="14"/>
      <c r="IXJ898" s="14"/>
      <c r="IXK898" s="14"/>
      <c r="IXL898" s="14"/>
      <c r="IXM898" s="14"/>
      <c r="IXN898" s="14"/>
      <c r="IXO898" s="14"/>
      <c r="IXP898" s="14"/>
      <c r="IXQ898" s="14"/>
      <c r="IXR898" s="14"/>
      <c r="IXS898" s="14"/>
      <c r="IXT898" s="14"/>
      <c r="IXU898" s="14"/>
      <c r="IXV898" s="14"/>
      <c r="IXW898" s="14"/>
      <c r="IXX898" s="14"/>
      <c r="IXY898" s="14"/>
      <c r="IXZ898" s="14"/>
      <c r="IYA898" s="14"/>
      <c r="IYB898" s="14"/>
      <c r="IYC898" s="14"/>
      <c r="IYD898" s="14"/>
      <c r="IYE898" s="14"/>
      <c r="IYF898" s="14"/>
      <c r="IYG898" s="14"/>
      <c r="IYH898" s="14"/>
      <c r="IYI898" s="14"/>
      <c r="IYJ898" s="14"/>
      <c r="IYK898" s="14"/>
      <c r="IYL898" s="14"/>
      <c r="IYM898" s="14"/>
      <c r="IYN898" s="14"/>
      <c r="IYO898" s="14"/>
      <c r="IYP898" s="14"/>
      <c r="IYQ898" s="14"/>
      <c r="IYR898" s="14"/>
      <c r="IYS898" s="14"/>
      <c r="IYT898" s="14"/>
      <c r="IYU898" s="14"/>
      <c r="IYV898" s="14"/>
      <c r="IYW898" s="14"/>
      <c r="IYX898" s="14"/>
      <c r="IYY898" s="14"/>
      <c r="IYZ898" s="14"/>
      <c r="IZA898" s="14"/>
      <c r="IZB898" s="14"/>
      <c r="IZC898" s="14"/>
      <c r="IZD898" s="14"/>
      <c r="IZE898" s="14"/>
      <c r="IZF898" s="14"/>
      <c r="IZG898" s="14"/>
      <c r="IZH898" s="14"/>
      <c r="IZI898" s="14"/>
      <c r="IZJ898" s="14"/>
      <c r="IZK898" s="14"/>
      <c r="IZL898" s="14"/>
      <c r="IZM898" s="14"/>
      <c r="IZN898" s="14"/>
      <c r="IZO898" s="14"/>
      <c r="IZP898" s="14"/>
      <c r="IZQ898" s="14"/>
      <c r="IZR898" s="14"/>
      <c r="IZS898" s="14"/>
      <c r="IZT898" s="14"/>
      <c r="IZU898" s="14"/>
      <c r="IZV898" s="14"/>
      <c r="IZW898" s="14"/>
      <c r="IZX898" s="14"/>
      <c r="IZY898" s="14"/>
      <c r="IZZ898" s="14"/>
      <c r="JAA898" s="14"/>
      <c r="JAB898" s="14"/>
      <c r="JAC898" s="14"/>
      <c r="JAD898" s="14"/>
      <c r="JAE898" s="14"/>
      <c r="JAF898" s="14"/>
      <c r="JAG898" s="14"/>
      <c r="JAH898" s="14"/>
      <c r="JAI898" s="14"/>
      <c r="JAJ898" s="14"/>
      <c r="JAK898" s="14"/>
      <c r="JAL898" s="14"/>
      <c r="JAM898" s="14"/>
      <c r="JAN898" s="14"/>
      <c r="JAO898" s="14"/>
      <c r="JAP898" s="14"/>
      <c r="JAQ898" s="14"/>
      <c r="JAR898" s="14"/>
      <c r="JAS898" s="14"/>
      <c r="JAT898" s="14"/>
      <c r="JAU898" s="14"/>
      <c r="JAV898" s="14"/>
      <c r="JAW898" s="14"/>
      <c r="JAX898" s="14"/>
      <c r="JAY898" s="14"/>
      <c r="JAZ898" s="14"/>
      <c r="JBA898" s="14"/>
      <c r="JBB898" s="14"/>
      <c r="JBC898" s="14"/>
      <c r="JBD898" s="14"/>
      <c r="JBE898" s="14"/>
      <c r="JBF898" s="14"/>
      <c r="JBG898" s="14"/>
      <c r="JBH898" s="14"/>
      <c r="JBI898" s="14"/>
      <c r="JBJ898" s="14"/>
      <c r="JBK898" s="14"/>
      <c r="JBL898" s="14"/>
      <c r="JBM898" s="14"/>
      <c r="JBN898" s="14"/>
      <c r="JBO898" s="14"/>
      <c r="JBP898" s="14"/>
      <c r="JBQ898" s="14"/>
      <c r="JBR898" s="14"/>
      <c r="JBS898" s="14"/>
      <c r="JBT898" s="14"/>
      <c r="JBU898" s="14"/>
      <c r="JBV898" s="14"/>
      <c r="JBW898" s="14"/>
      <c r="JBX898" s="14"/>
      <c r="JBY898" s="14"/>
      <c r="JBZ898" s="14"/>
      <c r="JCA898" s="14"/>
      <c r="JCB898" s="14"/>
      <c r="JCC898" s="14"/>
      <c r="JCD898" s="14"/>
      <c r="JCE898" s="14"/>
      <c r="JCF898" s="14"/>
      <c r="JCG898" s="14"/>
      <c r="JCH898" s="14"/>
      <c r="JCI898" s="14"/>
      <c r="JCJ898" s="14"/>
      <c r="JCK898" s="14"/>
      <c r="JCL898" s="14"/>
      <c r="JCM898" s="14"/>
      <c r="JCN898" s="14"/>
      <c r="JCO898" s="14"/>
      <c r="JCP898" s="14"/>
      <c r="JCQ898" s="14"/>
      <c r="JCR898" s="14"/>
      <c r="JCS898" s="14"/>
      <c r="JCT898" s="14"/>
      <c r="JCU898" s="14"/>
      <c r="JCV898" s="14"/>
      <c r="JCW898" s="14"/>
      <c r="JCX898" s="14"/>
      <c r="JCY898" s="14"/>
      <c r="JCZ898" s="14"/>
      <c r="JDA898" s="14"/>
      <c r="JDB898" s="14"/>
      <c r="JDC898" s="14"/>
      <c r="JDD898" s="14"/>
      <c r="JDE898" s="14"/>
      <c r="JDF898" s="14"/>
      <c r="JDG898" s="14"/>
      <c r="JDH898" s="14"/>
      <c r="JDI898" s="14"/>
      <c r="JDJ898" s="14"/>
      <c r="JDK898" s="14"/>
      <c r="JDL898" s="14"/>
      <c r="JDM898" s="14"/>
      <c r="JDN898" s="14"/>
      <c r="JDO898" s="14"/>
      <c r="JDP898" s="14"/>
      <c r="JDQ898" s="14"/>
      <c r="JDR898" s="14"/>
      <c r="JDS898" s="14"/>
      <c r="JDT898" s="14"/>
      <c r="JDU898" s="14"/>
      <c r="JDV898" s="14"/>
      <c r="JDW898" s="14"/>
      <c r="JDX898" s="14"/>
      <c r="JDY898" s="14"/>
      <c r="JDZ898" s="14"/>
      <c r="JEA898" s="14"/>
      <c r="JEB898" s="14"/>
      <c r="JEC898" s="14"/>
      <c r="JED898" s="14"/>
      <c r="JEE898" s="14"/>
      <c r="JEF898" s="14"/>
      <c r="JEG898" s="14"/>
      <c r="JEH898" s="14"/>
      <c r="JEI898" s="14"/>
      <c r="JEJ898" s="14"/>
      <c r="JEK898" s="14"/>
      <c r="JEL898" s="14"/>
      <c r="JEM898" s="14"/>
      <c r="JEN898" s="14"/>
      <c r="JEO898" s="14"/>
      <c r="JEP898" s="14"/>
      <c r="JEQ898" s="14"/>
      <c r="JER898" s="14"/>
      <c r="JES898" s="14"/>
      <c r="JET898" s="14"/>
      <c r="JEU898" s="14"/>
      <c r="JEV898" s="14"/>
      <c r="JEW898" s="14"/>
      <c r="JEX898" s="14"/>
      <c r="JEY898" s="14"/>
      <c r="JEZ898" s="14"/>
      <c r="JFA898" s="14"/>
      <c r="JFB898" s="14"/>
      <c r="JFC898" s="14"/>
      <c r="JFD898" s="14"/>
      <c r="JFE898" s="14"/>
      <c r="JFF898" s="14"/>
      <c r="JFG898" s="14"/>
      <c r="JFH898" s="14"/>
      <c r="JFI898" s="14"/>
      <c r="JFJ898" s="14"/>
      <c r="JFK898" s="14"/>
      <c r="JFL898" s="14"/>
      <c r="JFM898" s="14"/>
      <c r="JFN898" s="14"/>
      <c r="JFO898" s="14"/>
      <c r="JFP898" s="14"/>
      <c r="JFQ898" s="14"/>
      <c r="JFR898" s="14"/>
      <c r="JFS898" s="14"/>
      <c r="JFT898" s="14"/>
      <c r="JFU898" s="14"/>
      <c r="JFV898" s="14"/>
      <c r="JFW898" s="14"/>
      <c r="JFX898" s="14"/>
      <c r="JFY898" s="14"/>
      <c r="JFZ898" s="14"/>
      <c r="JGA898" s="14"/>
      <c r="JGB898" s="14"/>
      <c r="JGC898" s="14"/>
      <c r="JGD898" s="14"/>
      <c r="JGE898" s="14"/>
      <c r="JGF898" s="14"/>
      <c r="JGG898" s="14"/>
      <c r="JGH898" s="14"/>
      <c r="JGI898" s="14"/>
      <c r="JGJ898" s="14"/>
      <c r="JGK898" s="14"/>
      <c r="JGL898" s="14"/>
      <c r="JGM898" s="14"/>
      <c r="JGN898" s="14"/>
      <c r="JGO898" s="14"/>
      <c r="JGP898" s="14"/>
      <c r="JGQ898" s="14"/>
      <c r="JGR898" s="14"/>
      <c r="JGS898" s="14"/>
      <c r="JGT898" s="14"/>
      <c r="JGU898" s="14"/>
      <c r="JGV898" s="14"/>
      <c r="JGW898" s="14"/>
      <c r="JGX898" s="14"/>
      <c r="JGY898" s="14"/>
      <c r="JGZ898" s="14"/>
      <c r="JHA898" s="14"/>
      <c r="JHB898" s="14"/>
      <c r="JHC898" s="14"/>
      <c r="JHD898" s="14"/>
      <c r="JHE898" s="14"/>
      <c r="JHF898" s="14"/>
      <c r="JHG898" s="14"/>
      <c r="JHH898" s="14"/>
      <c r="JHI898" s="14"/>
      <c r="JHJ898" s="14"/>
      <c r="JHK898" s="14"/>
      <c r="JHL898" s="14"/>
      <c r="JHM898" s="14"/>
      <c r="JHN898" s="14"/>
      <c r="JHO898" s="14"/>
      <c r="JHP898" s="14"/>
      <c r="JHQ898" s="14"/>
      <c r="JHR898" s="14"/>
      <c r="JHS898" s="14"/>
      <c r="JHT898" s="14"/>
      <c r="JHU898" s="14"/>
      <c r="JHV898" s="14"/>
      <c r="JHW898" s="14"/>
      <c r="JHX898" s="14"/>
      <c r="JHY898" s="14"/>
      <c r="JHZ898" s="14"/>
      <c r="JIA898" s="14"/>
      <c r="JIB898" s="14"/>
      <c r="JIC898" s="14"/>
      <c r="JID898" s="14"/>
      <c r="JIE898" s="14"/>
      <c r="JIF898" s="14"/>
      <c r="JIG898" s="14"/>
      <c r="JIH898" s="14"/>
      <c r="JII898" s="14"/>
      <c r="JIJ898" s="14"/>
      <c r="JIK898" s="14"/>
      <c r="JIL898" s="14"/>
      <c r="JIM898" s="14"/>
      <c r="JIN898" s="14"/>
      <c r="JIO898" s="14"/>
      <c r="JIP898" s="14"/>
      <c r="JIQ898" s="14"/>
      <c r="JIR898" s="14"/>
      <c r="JIS898" s="14"/>
      <c r="JIT898" s="14"/>
      <c r="JIU898" s="14"/>
      <c r="JIV898" s="14"/>
      <c r="JIW898" s="14"/>
      <c r="JIX898" s="14"/>
      <c r="JIY898" s="14"/>
      <c r="JIZ898" s="14"/>
      <c r="JJA898" s="14"/>
      <c r="JJB898" s="14"/>
      <c r="JJC898" s="14"/>
      <c r="JJD898" s="14"/>
      <c r="JJE898" s="14"/>
      <c r="JJF898" s="14"/>
      <c r="JJG898" s="14"/>
      <c r="JJH898" s="14"/>
      <c r="JJI898" s="14"/>
      <c r="JJJ898" s="14"/>
      <c r="JJK898" s="14"/>
      <c r="JJL898" s="14"/>
      <c r="JJM898" s="14"/>
      <c r="JJN898" s="14"/>
      <c r="JJO898" s="14"/>
      <c r="JJP898" s="14"/>
      <c r="JJQ898" s="14"/>
      <c r="JJR898" s="14"/>
      <c r="JJS898" s="14"/>
      <c r="JJT898" s="14"/>
      <c r="JJU898" s="14"/>
      <c r="JJV898" s="14"/>
      <c r="JJW898" s="14"/>
      <c r="JJX898" s="14"/>
      <c r="JJY898" s="14"/>
      <c r="JJZ898" s="14"/>
      <c r="JKA898" s="14"/>
      <c r="JKB898" s="14"/>
      <c r="JKC898" s="14"/>
      <c r="JKD898" s="14"/>
      <c r="JKE898" s="14"/>
      <c r="JKF898" s="14"/>
      <c r="JKG898" s="14"/>
      <c r="JKH898" s="14"/>
      <c r="JKI898" s="14"/>
      <c r="JKJ898" s="14"/>
      <c r="JKK898" s="14"/>
      <c r="JKL898" s="14"/>
      <c r="JKM898" s="14"/>
      <c r="JKN898" s="14"/>
      <c r="JKO898" s="14"/>
      <c r="JKP898" s="14"/>
      <c r="JKQ898" s="14"/>
      <c r="JKR898" s="14"/>
      <c r="JKS898" s="14"/>
      <c r="JKT898" s="14"/>
      <c r="JKU898" s="14"/>
      <c r="JKV898" s="14"/>
      <c r="JKW898" s="14"/>
      <c r="JKX898" s="14"/>
      <c r="JKY898" s="14"/>
      <c r="JKZ898" s="14"/>
      <c r="JLA898" s="14"/>
      <c r="JLB898" s="14"/>
      <c r="JLC898" s="14"/>
      <c r="JLD898" s="14"/>
      <c r="JLE898" s="14"/>
      <c r="JLF898" s="14"/>
      <c r="JLG898" s="14"/>
      <c r="JLH898" s="14"/>
      <c r="JLI898" s="14"/>
      <c r="JLJ898" s="14"/>
      <c r="JLK898" s="14"/>
      <c r="JLL898" s="14"/>
      <c r="JLM898" s="14"/>
      <c r="JLN898" s="14"/>
      <c r="JLO898" s="14"/>
      <c r="JLP898" s="14"/>
      <c r="JLQ898" s="14"/>
      <c r="JLR898" s="14"/>
      <c r="JLS898" s="14"/>
      <c r="JLT898" s="14"/>
      <c r="JLU898" s="14"/>
      <c r="JLV898" s="14"/>
      <c r="JLW898" s="14"/>
      <c r="JLX898" s="14"/>
      <c r="JLY898" s="14"/>
      <c r="JLZ898" s="14"/>
      <c r="JMA898" s="14"/>
      <c r="JMB898" s="14"/>
      <c r="JMC898" s="14"/>
      <c r="JMD898" s="14"/>
      <c r="JME898" s="14"/>
      <c r="JMF898" s="14"/>
      <c r="JMG898" s="14"/>
      <c r="JMH898" s="14"/>
      <c r="JMI898" s="14"/>
      <c r="JMJ898" s="14"/>
      <c r="JMK898" s="14"/>
      <c r="JML898" s="14"/>
      <c r="JMM898" s="14"/>
      <c r="JMN898" s="14"/>
      <c r="JMO898" s="14"/>
      <c r="JMP898" s="14"/>
      <c r="JMQ898" s="14"/>
      <c r="JMR898" s="14"/>
      <c r="JMS898" s="14"/>
      <c r="JMT898" s="14"/>
      <c r="JMU898" s="14"/>
      <c r="JMV898" s="14"/>
      <c r="JMW898" s="14"/>
      <c r="JMX898" s="14"/>
      <c r="JMY898" s="14"/>
      <c r="JMZ898" s="14"/>
      <c r="JNA898" s="14"/>
      <c r="JNB898" s="14"/>
      <c r="JNC898" s="14"/>
      <c r="JND898" s="14"/>
      <c r="JNE898" s="14"/>
      <c r="JNF898" s="14"/>
      <c r="JNG898" s="14"/>
      <c r="JNH898" s="14"/>
      <c r="JNI898" s="14"/>
      <c r="JNJ898" s="14"/>
      <c r="JNK898" s="14"/>
      <c r="JNL898" s="14"/>
      <c r="JNM898" s="14"/>
      <c r="JNN898" s="14"/>
      <c r="JNO898" s="14"/>
      <c r="JNP898" s="14"/>
      <c r="JNQ898" s="14"/>
      <c r="JNR898" s="14"/>
      <c r="JNS898" s="14"/>
      <c r="JNT898" s="14"/>
      <c r="JNU898" s="14"/>
      <c r="JNV898" s="14"/>
      <c r="JNW898" s="14"/>
      <c r="JNX898" s="14"/>
      <c r="JNY898" s="14"/>
      <c r="JNZ898" s="14"/>
      <c r="JOA898" s="14"/>
      <c r="JOB898" s="14"/>
      <c r="JOC898" s="14"/>
      <c r="JOD898" s="14"/>
      <c r="JOE898" s="14"/>
      <c r="JOF898" s="14"/>
      <c r="JOG898" s="14"/>
      <c r="JOH898" s="14"/>
      <c r="JOI898" s="14"/>
      <c r="JOJ898" s="14"/>
      <c r="JOK898" s="14"/>
      <c r="JOL898" s="14"/>
      <c r="JOM898" s="14"/>
      <c r="JON898" s="14"/>
      <c r="JOO898" s="14"/>
      <c r="JOP898" s="14"/>
      <c r="JOQ898" s="14"/>
      <c r="JOR898" s="14"/>
      <c r="JOS898" s="14"/>
      <c r="JOT898" s="14"/>
      <c r="JOU898" s="14"/>
      <c r="JOV898" s="14"/>
      <c r="JOW898" s="14"/>
      <c r="JOX898" s="14"/>
      <c r="JOY898" s="14"/>
      <c r="JOZ898" s="14"/>
      <c r="JPA898" s="14"/>
      <c r="JPB898" s="14"/>
      <c r="JPC898" s="14"/>
      <c r="JPD898" s="14"/>
      <c r="JPE898" s="14"/>
      <c r="JPF898" s="14"/>
      <c r="JPG898" s="14"/>
      <c r="JPH898" s="14"/>
      <c r="JPI898" s="14"/>
      <c r="JPJ898" s="14"/>
      <c r="JPK898" s="14"/>
      <c r="JPL898" s="14"/>
      <c r="JPM898" s="14"/>
      <c r="JPN898" s="14"/>
      <c r="JPO898" s="14"/>
      <c r="JPP898" s="14"/>
      <c r="JPQ898" s="14"/>
      <c r="JPR898" s="14"/>
      <c r="JPS898" s="14"/>
      <c r="JPT898" s="14"/>
      <c r="JPU898" s="14"/>
      <c r="JPV898" s="14"/>
      <c r="JPW898" s="14"/>
      <c r="JPX898" s="14"/>
      <c r="JPY898" s="14"/>
      <c r="JPZ898" s="14"/>
      <c r="JQA898" s="14"/>
      <c r="JQB898" s="14"/>
      <c r="JQC898" s="14"/>
      <c r="JQD898" s="14"/>
      <c r="JQE898" s="14"/>
      <c r="JQF898" s="14"/>
      <c r="JQG898" s="14"/>
      <c r="JQH898" s="14"/>
      <c r="JQI898" s="14"/>
      <c r="JQJ898" s="14"/>
      <c r="JQK898" s="14"/>
      <c r="JQL898" s="14"/>
      <c r="JQM898" s="14"/>
      <c r="JQN898" s="14"/>
      <c r="JQO898" s="14"/>
      <c r="JQP898" s="14"/>
      <c r="JQQ898" s="14"/>
      <c r="JQR898" s="14"/>
      <c r="JQS898" s="14"/>
      <c r="JQT898" s="14"/>
      <c r="JQU898" s="14"/>
      <c r="JQV898" s="14"/>
      <c r="JQW898" s="14"/>
      <c r="JQX898" s="14"/>
      <c r="JQY898" s="14"/>
      <c r="JQZ898" s="14"/>
      <c r="JRA898" s="14"/>
      <c r="JRB898" s="14"/>
      <c r="JRC898" s="14"/>
      <c r="JRD898" s="14"/>
      <c r="JRE898" s="14"/>
      <c r="JRF898" s="14"/>
      <c r="JRG898" s="14"/>
      <c r="JRH898" s="14"/>
      <c r="JRI898" s="14"/>
      <c r="JRJ898" s="14"/>
      <c r="JRK898" s="14"/>
      <c r="JRL898" s="14"/>
      <c r="JRM898" s="14"/>
      <c r="JRN898" s="14"/>
      <c r="JRO898" s="14"/>
      <c r="JRP898" s="14"/>
      <c r="JRQ898" s="14"/>
      <c r="JRR898" s="14"/>
      <c r="JRS898" s="14"/>
      <c r="JRT898" s="14"/>
      <c r="JRU898" s="14"/>
      <c r="JRV898" s="14"/>
      <c r="JRW898" s="14"/>
      <c r="JRX898" s="14"/>
      <c r="JRY898" s="14"/>
      <c r="JRZ898" s="14"/>
      <c r="JSA898" s="14"/>
      <c r="JSB898" s="14"/>
      <c r="JSC898" s="14"/>
      <c r="JSD898" s="14"/>
      <c r="JSE898" s="14"/>
      <c r="JSF898" s="14"/>
      <c r="JSG898" s="14"/>
      <c r="JSH898" s="14"/>
      <c r="JSI898" s="14"/>
      <c r="JSJ898" s="14"/>
      <c r="JSK898" s="14"/>
      <c r="JSL898" s="14"/>
      <c r="JSM898" s="14"/>
      <c r="JSN898" s="14"/>
      <c r="JSO898" s="14"/>
      <c r="JSP898" s="14"/>
      <c r="JSQ898" s="14"/>
      <c r="JSR898" s="14"/>
      <c r="JSS898" s="14"/>
      <c r="JST898" s="14"/>
      <c r="JSU898" s="14"/>
      <c r="JSV898" s="14"/>
      <c r="JSW898" s="14"/>
      <c r="JSX898" s="14"/>
      <c r="JSY898" s="14"/>
      <c r="JSZ898" s="14"/>
      <c r="JTA898" s="14"/>
      <c r="JTB898" s="14"/>
      <c r="JTC898" s="14"/>
      <c r="JTD898" s="14"/>
      <c r="JTE898" s="14"/>
      <c r="JTF898" s="14"/>
      <c r="JTG898" s="14"/>
      <c r="JTH898" s="14"/>
      <c r="JTI898" s="14"/>
      <c r="JTJ898" s="14"/>
      <c r="JTK898" s="14"/>
      <c r="JTL898" s="14"/>
      <c r="JTM898" s="14"/>
      <c r="JTN898" s="14"/>
      <c r="JTO898" s="14"/>
      <c r="JTP898" s="14"/>
      <c r="JTQ898" s="14"/>
      <c r="JTR898" s="14"/>
      <c r="JTS898" s="14"/>
      <c r="JTT898" s="14"/>
      <c r="JTU898" s="14"/>
      <c r="JTV898" s="14"/>
      <c r="JTW898" s="14"/>
      <c r="JTX898" s="14"/>
      <c r="JTY898" s="14"/>
      <c r="JTZ898" s="14"/>
      <c r="JUA898" s="14"/>
      <c r="JUB898" s="14"/>
      <c r="JUC898" s="14"/>
      <c r="JUD898" s="14"/>
      <c r="JUE898" s="14"/>
      <c r="JUF898" s="14"/>
      <c r="JUG898" s="14"/>
      <c r="JUH898" s="14"/>
      <c r="JUI898" s="14"/>
      <c r="JUJ898" s="14"/>
      <c r="JUK898" s="14"/>
      <c r="JUL898" s="14"/>
      <c r="JUM898" s="14"/>
      <c r="JUN898" s="14"/>
      <c r="JUO898" s="14"/>
      <c r="JUP898" s="14"/>
      <c r="JUQ898" s="14"/>
      <c r="JUR898" s="14"/>
      <c r="JUS898" s="14"/>
      <c r="JUT898" s="14"/>
      <c r="JUU898" s="14"/>
      <c r="JUV898" s="14"/>
      <c r="JUW898" s="14"/>
      <c r="JUX898" s="14"/>
      <c r="JUY898" s="14"/>
      <c r="JUZ898" s="14"/>
      <c r="JVA898" s="14"/>
      <c r="JVB898" s="14"/>
      <c r="JVC898" s="14"/>
      <c r="JVD898" s="14"/>
      <c r="JVE898" s="14"/>
      <c r="JVF898" s="14"/>
      <c r="JVG898" s="14"/>
      <c r="JVH898" s="14"/>
      <c r="JVI898" s="14"/>
      <c r="JVJ898" s="14"/>
      <c r="JVK898" s="14"/>
      <c r="JVL898" s="14"/>
      <c r="JVM898" s="14"/>
      <c r="JVN898" s="14"/>
      <c r="JVO898" s="14"/>
      <c r="JVP898" s="14"/>
      <c r="JVQ898" s="14"/>
      <c r="JVR898" s="14"/>
      <c r="JVS898" s="14"/>
      <c r="JVT898" s="14"/>
      <c r="JVU898" s="14"/>
      <c r="JVV898" s="14"/>
      <c r="JVW898" s="14"/>
      <c r="JVX898" s="14"/>
      <c r="JVY898" s="14"/>
      <c r="JVZ898" s="14"/>
      <c r="JWA898" s="14"/>
      <c r="JWB898" s="14"/>
      <c r="JWC898" s="14"/>
      <c r="JWD898" s="14"/>
      <c r="JWE898" s="14"/>
      <c r="JWF898" s="14"/>
      <c r="JWG898" s="14"/>
      <c r="JWH898" s="14"/>
      <c r="JWI898" s="14"/>
      <c r="JWJ898" s="14"/>
      <c r="JWK898" s="14"/>
      <c r="JWL898" s="14"/>
      <c r="JWM898" s="14"/>
      <c r="JWN898" s="14"/>
      <c r="JWO898" s="14"/>
      <c r="JWP898" s="14"/>
      <c r="JWQ898" s="14"/>
      <c r="JWR898" s="14"/>
      <c r="JWS898" s="14"/>
      <c r="JWT898" s="14"/>
      <c r="JWU898" s="14"/>
      <c r="JWV898" s="14"/>
      <c r="JWW898" s="14"/>
      <c r="JWX898" s="14"/>
      <c r="JWY898" s="14"/>
      <c r="JWZ898" s="14"/>
      <c r="JXA898" s="14"/>
      <c r="JXB898" s="14"/>
      <c r="JXC898" s="14"/>
      <c r="JXD898" s="14"/>
      <c r="JXE898" s="14"/>
      <c r="JXF898" s="14"/>
      <c r="JXG898" s="14"/>
      <c r="JXH898" s="14"/>
      <c r="JXI898" s="14"/>
      <c r="JXJ898" s="14"/>
      <c r="JXK898" s="14"/>
      <c r="JXL898" s="14"/>
      <c r="JXM898" s="14"/>
      <c r="JXN898" s="14"/>
      <c r="JXO898" s="14"/>
      <c r="JXP898" s="14"/>
      <c r="JXQ898" s="14"/>
      <c r="JXR898" s="14"/>
      <c r="JXS898" s="14"/>
      <c r="JXT898" s="14"/>
      <c r="JXU898" s="14"/>
      <c r="JXV898" s="14"/>
      <c r="JXW898" s="14"/>
      <c r="JXX898" s="14"/>
      <c r="JXY898" s="14"/>
      <c r="JXZ898" s="14"/>
      <c r="JYA898" s="14"/>
      <c r="JYB898" s="14"/>
      <c r="JYC898" s="14"/>
      <c r="JYD898" s="14"/>
      <c r="JYE898" s="14"/>
      <c r="JYF898" s="14"/>
      <c r="JYG898" s="14"/>
      <c r="JYH898" s="14"/>
      <c r="JYI898" s="14"/>
      <c r="JYJ898" s="14"/>
      <c r="JYK898" s="14"/>
      <c r="JYL898" s="14"/>
      <c r="JYM898" s="14"/>
      <c r="JYN898" s="14"/>
      <c r="JYO898" s="14"/>
      <c r="JYP898" s="14"/>
      <c r="JYQ898" s="14"/>
      <c r="JYR898" s="14"/>
      <c r="JYS898" s="14"/>
      <c r="JYT898" s="14"/>
      <c r="JYU898" s="14"/>
      <c r="JYV898" s="14"/>
      <c r="JYW898" s="14"/>
      <c r="JYX898" s="14"/>
      <c r="JYY898" s="14"/>
      <c r="JYZ898" s="14"/>
      <c r="JZA898" s="14"/>
      <c r="JZB898" s="14"/>
      <c r="JZC898" s="14"/>
      <c r="JZD898" s="14"/>
      <c r="JZE898" s="14"/>
      <c r="JZF898" s="14"/>
      <c r="JZG898" s="14"/>
      <c r="JZH898" s="14"/>
      <c r="JZI898" s="14"/>
      <c r="JZJ898" s="14"/>
      <c r="JZK898" s="14"/>
      <c r="JZL898" s="14"/>
      <c r="JZM898" s="14"/>
      <c r="JZN898" s="14"/>
      <c r="JZO898" s="14"/>
      <c r="JZP898" s="14"/>
      <c r="JZQ898" s="14"/>
      <c r="JZR898" s="14"/>
      <c r="JZS898" s="14"/>
      <c r="JZT898" s="14"/>
      <c r="JZU898" s="14"/>
      <c r="JZV898" s="14"/>
      <c r="JZW898" s="14"/>
      <c r="JZX898" s="14"/>
      <c r="JZY898" s="14"/>
      <c r="JZZ898" s="14"/>
      <c r="KAA898" s="14"/>
      <c r="KAB898" s="14"/>
      <c r="KAC898" s="14"/>
      <c r="KAD898" s="14"/>
      <c r="KAE898" s="14"/>
      <c r="KAF898" s="14"/>
      <c r="KAG898" s="14"/>
      <c r="KAH898" s="14"/>
      <c r="KAI898" s="14"/>
      <c r="KAJ898" s="14"/>
      <c r="KAK898" s="14"/>
      <c r="KAL898" s="14"/>
      <c r="KAM898" s="14"/>
      <c r="KAN898" s="14"/>
      <c r="KAO898" s="14"/>
      <c r="KAP898" s="14"/>
      <c r="KAQ898" s="14"/>
      <c r="KAR898" s="14"/>
      <c r="KAS898" s="14"/>
      <c r="KAT898" s="14"/>
      <c r="KAU898" s="14"/>
      <c r="KAV898" s="14"/>
      <c r="KAW898" s="14"/>
      <c r="KAX898" s="14"/>
      <c r="KAY898" s="14"/>
      <c r="KAZ898" s="14"/>
      <c r="KBA898" s="14"/>
      <c r="KBB898" s="14"/>
      <c r="KBC898" s="14"/>
      <c r="KBD898" s="14"/>
      <c r="KBE898" s="14"/>
      <c r="KBF898" s="14"/>
      <c r="KBG898" s="14"/>
      <c r="KBH898" s="14"/>
      <c r="KBI898" s="14"/>
      <c r="KBJ898" s="14"/>
      <c r="KBK898" s="14"/>
      <c r="KBL898" s="14"/>
      <c r="KBM898" s="14"/>
      <c r="KBN898" s="14"/>
      <c r="KBO898" s="14"/>
      <c r="KBP898" s="14"/>
      <c r="KBQ898" s="14"/>
      <c r="KBR898" s="14"/>
      <c r="KBS898" s="14"/>
      <c r="KBT898" s="14"/>
      <c r="KBU898" s="14"/>
      <c r="KBV898" s="14"/>
      <c r="KBW898" s="14"/>
      <c r="KBX898" s="14"/>
      <c r="KBY898" s="14"/>
      <c r="KBZ898" s="14"/>
      <c r="KCA898" s="14"/>
      <c r="KCB898" s="14"/>
      <c r="KCC898" s="14"/>
      <c r="KCD898" s="14"/>
      <c r="KCE898" s="14"/>
      <c r="KCF898" s="14"/>
      <c r="KCG898" s="14"/>
      <c r="KCH898" s="14"/>
      <c r="KCI898" s="14"/>
      <c r="KCJ898" s="14"/>
      <c r="KCK898" s="14"/>
      <c r="KCL898" s="14"/>
      <c r="KCM898" s="14"/>
      <c r="KCN898" s="14"/>
      <c r="KCO898" s="14"/>
      <c r="KCP898" s="14"/>
      <c r="KCQ898" s="14"/>
      <c r="KCR898" s="14"/>
      <c r="KCS898" s="14"/>
      <c r="KCT898" s="14"/>
      <c r="KCU898" s="14"/>
      <c r="KCV898" s="14"/>
      <c r="KCW898" s="14"/>
      <c r="KCX898" s="14"/>
      <c r="KCY898" s="14"/>
      <c r="KCZ898" s="14"/>
      <c r="KDA898" s="14"/>
      <c r="KDB898" s="14"/>
      <c r="KDC898" s="14"/>
      <c r="KDD898" s="14"/>
      <c r="KDE898" s="14"/>
      <c r="KDF898" s="14"/>
      <c r="KDG898" s="14"/>
      <c r="KDH898" s="14"/>
      <c r="KDI898" s="14"/>
      <c r="KDJ898" s="14"/>
      <c r="KDK898" s="14"/>
      <c r="KDL898" s="14"/>
      <c r="KDM898" s="14"/>
      <c r="KDN898" s="14"/>
      <c r="KDO898" s="14"/>
      <c r="KDP898" s="14"/>
      <c r="KDQ898" s="14"/>
      <c r="KDR898" s="14"/>
      <c r="KDS898" s="14"/>
      <c r="KDT898" s="14"/>
      <c r="KDU898" s="14"/>
      <c r="KDV898" s="14"/>
      <c r="KDW898" s="14"/>
      <c r="KDX898" s="14"/>
      <c r="KDY898" s="14"/>
      <c r="KDZ898" s="14"/>
      <c r="KEA898" s="14"/>
      <c r="KEB898" s="14"/>
      <c r="KEC898" s="14"/>
      <c r="KED898" s="14"/>
      <c r="KEE898" s="14"/>
      <c r="KEF898" s="14"/>
      <c r="KEG898" s="14"/>
      <c r="KEH898" s="14"/>
      <c r="KEI898" s="14"/>
      <c r="KEJ898" s="14"/>
      <c r="KEK898" s="14"/>
      <c r="KEL898" s="14"/>
      <c r="KEM898" s="14"/>
      <c r="KEN898" s="14"/>
      <c r="KEO898" s="14"/>
      <c r="KEP898" s="14"/>
      <c r="KEQ898" s="14"/>
      <c r="KER898" s="14"/>
      <c r="KES898" s="14"/>
      <c r="KET898" s="14"/>
      <c r="KEU898" s="14"/>
      <c r="KEV898" s="14"/>
      <c r="KEW898" s="14"/>
      <c r="KEX898" s="14"/>
      <c r="KEY898" s="14"/>
      <c r="KEZ898" s="14"/>
      <c r="KFA898" s="14"/>
      <c r="KFB898" s="14"/>
      <c r="KFC898" s="14"/>
      <c r="KFD898" s="14"/>
      <c r="KFE898" s="14"/>
      <c r="KFF898" s="14"/>
      <c r="KFG898" s="14"/>
      <c r="KFH898" s="14"/>
      <c r="KFI898" s="14"/>
      <c r="KFJ898" s="14"/>
      <c r="KFK898" s="14"/>
      <c r="KFL898" s="14"/>
      <c r="KFM898" s="14"/>
      <c r="KFN898" s="14"/>
      <c r="KFO898" s="14"/>
      <c r="KFP898" s="14"/>
      <c r="KFQ898" s="14"/>
      <c r="KFR898" s="14"/>
      <c r="KFS898" s="14"/>
      <c r="KFT898" s="14"/>
      <c r="KFU898" s="14"/>
      <c r="KFV898" s="14"/>
      <c r="KFW898" s="14"/>
      <c r="KFX898" s="14"/>
      <c r="KFY898" s="14"/>
      <c r="KFZ898" s="14"/>
      <c r="KGA898" s="14"/>
      <c r="KGB898" s="14"/>
      <c r="KGC898" s="14"/>
      <c r="KGD898" s="14"/>
      <c r="KGE898" s="14"/>
      <c r="KGF898" s="14"/>
      <c r="KGG898" s="14"/>
      <c r="KGH898" s="14"/>
      <c r="KGI898" s="14"/>
      <c r="KGJ898" s="14"/>
      <c r="KGK898" s="14"/>
      <c r="KGL898" s="14"/>
      <c r="KGM898" s="14"/>
      <c r="KGN898" s="14"/>
      <c r="KGO898" s="14"/>
      <c r="KGP898" s="14"/>
      <c r="KGQ898" s="14"/>
      <c r="KGR898" s="14"/>
      <c r="KGS898" s="14"/>
      <c r="KGT898" s="14"/>
      <c r="KGU898" s="14"/>
      <c r="KGV898" s="14"/>
      <c r="KGW898" s="14"/>
      <c r="KGX898" s="14"/>
      <c r="KGY898" s="14"/>
      <c r="KGZ898" s="14"/>
      <c r="KHA898" s="14"/>
      <c r="KHB898" s="14"/>
      <c r="KHC898" s="14"/>
      <c r="KHD898" s="14"/>
      <c r="KHE898" s="14"/>
      <c r="KHF898" s="14"/>
      <c r="KHG898" s="14"/>
      <c r="KHH898" s="14"/>
      <c r="KHI898" s="14"/>
      <c r="KHJ898" s="14"/>
      <c r="KHK898" s="14"/>
      <c r="KHL898" s="14"/>
      <c r="KHM898" s="14"/>
      <c r="KHN898" s="14"/>
      <c r="KHO898" s="14"/>
      <c r="KHP898" s="14"/>
      <c r="KHQ898" s="14"/>
      <c r="KHR898" s="14"/>
      <c r="KHS898" s="14"/>
      <c r="KHT898" s="14"/>
      <c r="KHU898" s="14"/>
      <c r="KHV898" s="14"/>
      <c r="KHW898" s="14"/>
      <c r="KHX898" s="14"/>
      <c r="KHY898" s="14"/>
      <c r="KHZ898" s="14"/>
      <c r="KIA898" s="14"/>
      <c r="KIB898" s="14"/>
      <c r="KIC898" s="14"/>
      <c r="KID898" s="14"/>
      <c r="KIE898" s="14"/>
      <c r="KIF898" s="14"/>
      <c r="KIG898" s="14"/>
      <c r="KIH898" s="14"/>
      <c r="KII898" s="14"/>
      <c r="KIJ898" s="14"/>
      <c r="KIK898" s="14"/>
      <c r="KIL898" s="14"/>
      <c r="KIM898" s="14"/>
      <c r="KIN898" s="14"/>
      <c r="KIO898" s="14"/>
      <c r="KIP898" s="14"/>
      <c r="KIQ898" s="14"/>
      <c r="KIR898" s="14"/>
      <c r="KIS898" s="14"/>
      <c r="KIT898" s="14"/>
      <c r="KIU898" s="14"/>
      <c r="KIV898" s="14"/>
      <c r="KIW898" s="14"/>
      <c r="KIX898" s="14"/>
      <c r="KIY898" s="14"/>
      <c r="KIZ898" s="14"/>
      <c r="KJA898" s="14"/>
      <c r="KJB898" s="14"/>
      <c r="KJC898" s="14"/>
      <c r="KJD898" s="14"/>
      <c r="KJE898" s="14"/>
      <c r="KJF898" s="14"/>
      <c r="KJG898" s="14"/>
      <c r="KJH898" s="14"/>
      <c r="KJI898" s="14"/>
      <c r="KJJ898" s="14"/>
      <c r="KJK898" s="14"/>
      <c r="KJL898" s="14"/>
      <c r="KJM898" s="14"/>
      <c r="KJN898" s="14"/>
      <c r="KJO898" s="14"/>
      <c r="KJP898" s="14"/>
      <c r="KJQ898" s="14"/>
      <c r="KJR898" s="14"/>
      <c r="KJS898" s="14"/>
      <c r="KJT898" s="14"/>
      <c r="KJU898" s="14"/>
      <c r="KJV898" s="14"/>
      <c r="KJW898" s="14"/>
      <c r="KJX898" s="14"/>
      <c r="KJY898" s="14"/>
      <c r="KJZ898" s="14"/>
      <c r="KKA898" s="14"/>
      <c r="KKB898" s="14"/>
      <c r="KKC898" s="14"/>
      <c r="KKD898" s="14"/>
      <c r="KKE898" s="14"/>
      <c r="KKF898" s="14"/>
      <c r="KKG898" s="14"/>
      <c r="KKH898" s="14"/>
      <c r="KKI898" s="14"/>
      <c r="KKJ898" s="14"/>
      <c r="KKK898" s="14"/>
      <c r="KKL898" s="14"/>
      <c r="KKM898" s="14"/>
      <c r="KKN898" s="14"/>
      <c r="KKO898" s="14"/>
      <c r="KKP898" s="14"/>
      <c r="KKQ898" s="14"/>
      <c r="KKR898" s="14"/>
      <c r="KKS898" s="14"/>
      <c r="KKT898" s="14"/>
      <c r="KKU898" s="14"/>
      <c r="KKV898" s="14"/>
      <c r="KKW898" s="14"/>
      <c r="KKX898" s="14"/>
      <c r="KKY898" s="14"/>
      <c r="KKZ898" s="14"/>
      <c r="KLA898" s="14"/>
      <c r="KLB898" s="14"/>
      <c r="KLC898" s="14"/>
      <c r="KLD898" s="14"/>
      <c r="KLE898" s="14"/>
      <c r="KLF898" s="14"/>
      <c r="KLG898" s="14"/>
      <c r="KLH898" s="14"/>
      <c r="KLI898" s="14"/>
      <c r="KLJ898" s="14"/>
      <c r="KLK898" s="14"/>
      <c r="KLL898" s="14"/>
      <c r="KLM898" s="14"/>
      <c r="KLN898" s="14"/>
      <c r="KLO898" s="14"/>
      <c r="KLP898" s="14"/>
      <c r="KLQ898" s="14"/>
      <c r="KLR898" s="14"/>
      <c r="KLS898" s="14"/>
      <c r="KLT898" s="14"/>
      <c r="KLU898" s="14"/>
      <c r="KLV898" s="14"/>
      <c r="KLW898" s="14"/>
      <c r="KLX898" s="14"/>
      <c r="KLY898" s="14"/>
      <c r="KLZ898" s="14"/>
      <c r="KMA898" s="14"/>
      <c r="KMB898" s="14"/>
      <c r="KMC898" s="14"/>
      <c r="KMD898" s="14"/>
      <c r="KME898" s="14"/>
      <c r="KMF898" s="14"/>
      <c r="KMG898" s="14"/>
      <c r="KMH898" s="14"/>
      <c r="KMI898" s="14"/>
      <c r="KMJ898" s="14"/>
      <c r="KMK898" s="14"/>
      <c r="KML898" s="14"/>
      <c r="KMM898" s="14"/>
      <c r="KMN898" s="14"/>
      <c r="KMO898" s="14"/>
      <c r="KMP898" s="14"/>
      <c r="KMQ898" s="14"/>
      <c r="KMR898" s="14"/>
      <c r="KMS898" s="14"/>
      <c r="KMT898" s="14"/>
      <c r="KMU898" s="14"/>
      <c r="KMV898" s="14"/>
      <c r="KMW898" s="14"/>
      <c r="KMX898" s="14"/>
      <c r="KMY898" s="14"/>
      <c r="KMZ898" s="14"/>
      <c r="KNA898" s="14"/>
      <c r="KNB898" s="14"/>
      <c r="KNC898" s="14"/>
      <c r="KND898" s="14"/>
      <c r="KNE898" s="14"/>
      <c r="KNF898" s="14"/>
      <c r="KNG898" s="14"/>
      <c r="KNH898" s="14"/>
      <c r="KNI898" s="14"/>
      <c r="KNJ898" s="14"/>
      <c r="KNK898" s="14"/>
      <c r="KNL898" s="14"/>
      <c r="KNM898" s="14"/>
      <c r="KNN898" s="14"/>
      <c r="KNO898" s="14"/>
      <c r="KNP898" s="14"/>
      <c r="KNQ898" s="14"/>
      <c r="KNR898" s="14"/>
      <c r="KNS898" s="14"/>
      <c r="KNT898" s="14"/>
      <c r="KNU898" s="14"/>
      <c r="KNV898" s="14"/>
      <c r="KNW898" s="14"/>
      <c r="KNX898" s="14"/>
      <c r="KNY898" s="14"/>
      <c r="KNZ898" s="14"/>
      <c r="KOA898" s="14"/>
      <c r="KOB898" s="14"/>
      <c r="KOC898" s="14"/>
      <c r="KOD898" s="14"/>
      <c r="KOE898" s="14"/>
      <c r="KOF898" s="14"/>
      <c r="KOG898" s="14"/>
      <c r="KOH898" s="14"/>
      <c r="KOI898" s="14"/>
      <c r="KOJ898" s="14"/>
      <c r="KOK898" s="14"/>
      <c r="KOL898" s="14"/>
      <c r="KOM898" s="14"/>
      <c r="KON898" s="14"/>
      <c r="KOO898" s="14"/>
      <c r="KOP898" s="14"/>
      <c r="KOQ898" s="14"/>
      <c r="KOR898" s="14"/>
      <c r="KOS898" s="14"/>
      <c r="KOT898" s="14"/>
      <c r="KOU898" s="14"/>
      <c r="KOV898" s="14"/>
      <c r="KOW898" s="14"/>
      <c r="KOX898" s="14"/>
      <c r="KOY898" s="14"/>
      <c r="KOZ898" s="14"/>
      <c r="KPA898" s="14"/>
      <c r="KPB898" s="14"/>
      <c r="KPC898" s="14"/>
      <c r="KPD898" s="14"/>
      <c r="KPE898" s="14"/>
      <c r="KPF898" s="14"/>
      <c r="KPG898" s="14"/>
      <c r="KPH898" s="14"/>
      <c r="KPI898" s="14"/>
      <c r="KPJ898" s="14"/>
      <c r="KPK898" s="14"/>
      <c r="KPL898" s="14"/>
      <c r="KPM898" s="14"/>
      <c r="KPN898" s="14"/>
      <c r="KPO898" s="14"/>
      <c r="KPP898" s="14"/>
      <c r="KPQ898" s="14"/>
      <c r="KPR898" s="14"/>
      <c r="KPS898" s="14"/>
      <c r="KPT898" s="14"/>
      <c r="KPU898" s="14"/>
      <c r="KPV898" s="14"/>
      <c r="KPW898" s="14"/>
      <c r="KPX898" s="14"/>
      <c r="KPY898" s="14"/>
      <c r="KPZ898" s="14"/>
      <c r="KQA898" s="14"/>
      <c r="KQB898" s="14"/>
      <c r="KQC898" s="14"/>
      <c r="KQD898" s="14"/>
      <c r="KQE898" s="14"/>
      <c r="KQF898" s="14"/>
      <c r="KQG898" s="14"/>
      <c r="KQH898" s="14"/>
      <c r="KQI898" s="14"/>
      <c r="KQJ898" s="14"/>
      <c r="KQK898" s="14"/>
      <c r="KQL898" s="14"/>
      <c r="KQM898" s="14"/>
      <c r="KQN898" s="14"/>
      <c r="KQO898" s="14"/>
      <c r="KQP898" s="14"/>
      <c r="KQQ898" s="14"/>
      <c r="KQR898" s="14"/>
      <c r="KQS898" s="14"/>
      <c r="KQT898" s="14"/>
      <c r="KQU898" s="14"/>
      <c r="KQV898" s="14"/>
      <c r="KQW898" s="14"/>
      <c r="KQX898" s="14"/>
      <c r="KQY898" s="14"/>
      <c r="KQZ898" s="14"/>
      <c r="KRA898" s="14"/>
      <c r="KRB898" s="14"/>
      <c r="KRC898" s="14"/>
      <c r="KRD898" s="14"/>
      <c r="KRE898" s="14"/>
      <c r="KRF898" s="14"/>
      <c r="KRG898" s="14"/>
      <c r="KRH898" s="14"/>
      <c r="KRI898" s="14"/>
      <c r="KRJ898" s="14"/>
      <c r="KRK898" s="14"/>
      <c r="KRL898" s="14"/>
      <c r="KRM898" s="14"/>
      <c r="KRN898" s="14"/>
      <c r="KRO898" s="14"/>
      <c r="KRP898" s="14"/>
      <c r="KRQ898" s="14"/>
      <c r="KRR898" s="14"/>
      <c r="KRS898" s="14"/>
      <c r="KRT898" s="14"/>
      <c r="KRU898" s="14"/>
      <c r="KRV898" s="14"/>
      <c r="KRW898" s="14"/>
      <c r="KRX898" s="14"/>
      <c r="KRY898" s="14"/>
      <c r="KRZ898" s="14"/>
      <c r="KSA898" s="14"/>
      <c r="KSB898" s="14"/>
      <c r="KSC898" s="14"/>
      <c r="KSD898" s="14"/>
      <c r="KSE898" s="14"/>
      <c r="KSF898" s="14"/>
      <c r="KSG898" s="14"/>
      <c r="KSH898" s="14"/>
      <c r="KSI898" s="14"/>
      <c r="KSJ898" s="14"/>
      <c r="KSK898" s="14"/>
      <c r="KSL898" s="14"/>
      <c r="KSM898" s="14"/>
      <c r="KSN898" s="14"/>
      <c r="KSO898" s="14"/>
      <c r="KSP898" s="14"/>
      <c r="KSQ898" s="14"/>
      <c r="KSR898" s="14"/>
      <c r="KSS898" s="14"/>
      <c r="KST898" s="14"/>
      <c r="KSU898" s="14"/>
      <c r="KSV898" s="14"/>
      <c r="KSW898" s="14"/>
      <c r="KSX898" s="14"/>
      <c r="KSY898" s="14"/>
      <c r="KSZ898" s="14"/>
      <c r="KTA898" s="14"/>
      <c r="KTB898" s="14"/>
      <c r="KTC898" s="14"/>
      <c r="KTD898" s="14"/>
      <c r="KTE898" s="14"/>
      <c r="KTF898" s="14"/>
      <c r="KTG898" s="14"/>
      <c r="KTH898" s="14"/>
      <c r="KTI898" s="14"/>
      <c r="KTJ898" s="14"/>
      <c r="KTK898" s="14"/>
      <c r="KTL898" s="14"/>
      <c r="KTM898" s="14"/>
      <c r="KTN898" s="14"/>
      <c r="KTO898" s="14"/>
      <c r="KTP898" s="14"/>
      <c r="KTQ898" s="14"/>
      <c r="KTR898" s="14"/>
      <c r="KTS898" s="14"/>
      <c r="KTT898" s="14"/>
      <c r="KTU898" s="14"/>
      <c r="KTV898" s="14"/>
      <c r="KTW898" s="14"/>
      <c r="KTX898" s="14"/>
      <c r="KTY898" s="14"/>
      <c r="KTZ898" s="14"/>
      <c r="KUA898" s="14"/>
      <c r="KUB898" s="14"/>
      <c r="KUC898" s="14"/>
      <c r="KUD898" s="14"/>
      <c r="KUE898" s="14"/>
      <c r="KUF898" s="14"/>
      <c r="KUG898" s="14"/>
      <c r="KUH898" s="14"/>
      <c r="KUI898" s="14"/>
      <c r="KUJ898" s="14"/>
      <c r="KUK898" s="14"/>
      <c r="KUL898" s="14"/>
      <c r="KUM898" s="14"/>
      <c r="KUN898" s="14"/>
      <c r="KUO898" s="14"/>
      <c r="KUP898" s="14"/>
      <c r="KUQ898" s="14"/>
      <c r="KUR898" s="14"/>
      <c r="KUS898" s="14"/>
      <c r="KUT898" s="14"/>
      <c r="KUU898" s="14"/>
      <c r="KUV898" s="14"/>
      <c r="KUW898" s="14"/>
      <c r="KUX898" s="14"/>
      <c r="KUY898" s="14"/>
      <c r="KUZ898" s="14"/>
      <c r="KVA898" s="14"/>
      <c r="KVB898" s="14"/>
      <c r="KVC898" s="14"/>
      <c r="KVD898" s="14"/>
      <c r="KVE898" s="14"/>
      <c r="KVF898" s="14"/>
      <c r="KVG898" s="14"/>
      <c r="KVH898" s="14"/>
      <c r="KVI898" s="14"/>
      <c r="KVJ898" s="14"/>
      <c r="KVK898" s="14"/>
      <c r="KVL898" s="14"/>
      <c r="KVM898" s="14"/>
      <c r="KVN898" s="14"/>
      <c r="KVO898" s="14"/>
      <c r="KVP898" s="14"/>
      <c r="KVQ898" s="14"/>
      <c r="KVR898" s="14"/>
      <c r="KVS898" s="14"/>
      <c r="KVT898" s="14"/>
      <c r="KVU898" s="14"/>
      <c r="KVV898" s="14"/>
      <c r="KVW898" s="14"/>
      <c r="KVX898" s="14"/>
      <c r="KVY898" s="14"/>
      <c r="KVZ898" s="14"/>
      <c r="KWA898" s="14"/>
      <c r="KWB898" s="14"/>
      <c r="KWC898" s="14"/>
      <c r="KWD898" s="14"/>
      <c r="KWE898" s="14"/>
      <c r="KWF898" s="14"/>
      <c r="KWG898" s="14"/>
      <c r="KWH898" s="14"/>
      <c r="KWI898" s="14"/>
      <c r="KWJ898" s="14"/>
      <c r="KWK898" s="14"/>
      <c r="KWL898" s="14"/>
      <c r="KWM898" s="14"/>
      <c r="KWN898" s="14"/>
      <c r="KWO898" s="14"/>
      <c r="KWP898" s="14"/>
      <c r="KWQ898" s="14"/>
      <c r="KWR898" s="14"/>
      <c r="KWS898" s="14"/>
      <c r="KWT898" s="14"/>
      <c r="KWU898" s="14"/>
      <c r="KWV898" s="14"/>
      <c r="KWW898" s="14"/>
      <c r="KWX898" s="14"/>
      <c r="KWY898" s="14"/>
      <c r="KWZ898" s="14"/>
      <c r="KXA898" s="14"/>
      <c r="KXB898" s="14"/>
      <c r="KXC898" s="14"/>
      <c r="KXD898" s="14"/>
      <c r="KXE898" s="14"/>
      <c r="KXF898" s="14"/>
      <c r="KXG898" s="14"/>
      <c r="KXH898" s="14"/>
      <c r="KXI898" s="14"/>
      <c r="KXJ898" s="14"/>
      <c r="KXK898" s="14"/>
      <c r="KXL898" s="14"/>
      <c r="KXM898" s="14"/>
      <c r="KXN898" s="14"/>
      <c r="KXO898" s="14"/>
      <c r="KXP898" s="14"/>
      <c r="KXQ898" s="14"/>
      <c r="KXR898" s="14"/>
      <c r="KXS898" s="14"/>
      <c r="KXT898" s="14"/>
      <c r="KXU898" s="14"/>
      <c r="KXV898" s="14"/>
      <c r="KXW898" s="14"/>
      <c r="KXX898" s="14"/>
      <c r="KXY898" s="14"/>
      <c r="KXZ898" s="14"/>
      <c r="KYA898" s="14"/>
      <c r="KYB898" s="14"/>
      <c r="KYC898" s="14"/>
      <c r="KYD898" s="14"/>
      <c r="KYE898" s="14"/>
      <c r="KYF898" s="14"/>
      <c r="KYG898" s="14"/>
      <c r="KYH898" s="14"/>
      <c r="KYI898" s="14"/>
      <c r="KYJ898" s="14"/>
      <c r="KYK898" s="14"/>
      <c r="KYL898" s="14"/>
      <c r="KYM898" s="14"/>
      <c r="KYN898" s="14"/>
      <c r="KYO898" s="14"/>
      <c r="KYP898" s="14"/>
      <c r="KYQ898" s="14"/>
      <c r="KYR898" s="14"/>
      <c r="KYS898" s="14"/>
      <c r="KYT898" s="14"/>
      <c r="KYU898" s="14"/>
      <c r="KYV898" s="14"/>
      <c r="KYW898" s="14"/>
      <c r="KYX898" s="14"/>
      <c r="KYY898" s="14"/>
      <c r="KYZ898" s="14"/>
      <c r="KZA898" s="14"/>
      <c r="KZB898" s="14"/>
      <c r="KZC898" s="14"/>
      <c r="KZD898" s="14"/>
      <c r="KZE898" s="14"/>
      <c r="KZF898" s="14"/>
      <c r="KZG898" s="14"/>
      <c r="KZH898" s="14"/>
      <c r="KZI898" s="14"/>
      <c r="KZJ898" s="14"/>
      <c r="KZK898" s="14"/>
      <c r="KZL898" s="14"/>
      <c r="KZM898" s="14"/>
      <c r="KZN898" s="14"/>
      <c r="KZO898" s="14"/>
      <c r="KZP898" s="14"/>
      <c r="KZQ898" s="14"/>
      <c r="KZR898" s="14"/>
      <c r="KZS898" s="14"/>
      <c r="KZT898" s="14"/>
      <c r="KZU898" s="14"/>
      <c r="KZV898" s="14"/>
      <c r="KZW898" s="14"/>
      <c r="KZX898" s="14"/>
      <c r="KZY898" s="14"/>
      <c r="KZZ898" s="14"/>
      <c r="LAA898" s="14"/>
      <c r="LAB898" s="14"/>
      <c r="LAC898" s="14"/>
      <c r="LAD898" s="14"/>
      <c r="LAE898" s="14"/>
      <c r="LAF898" s="14"/>
      <c r="LAG898" s="14"/>
      <c r="LAH898" s="14"/>
      <c r="LAI898" s="14"/>
      <c r="LAJ898" s="14"/>
      <c r="LAK898" s="14"/>
      <c r="LAL898" s="14"/>
      <c r="LAM898" s="14"/>
      <c r="LAN898" s="14"/>
      <c r="LAO898" s="14"/>
      <c r="LAP898" s="14"/>
      <c r="LAQ898" s="14"/>
      <c r="LAR898" s="14"/>
      <c r="LAS898" s="14"/>
      <c r="LAT898" s="14"/>
      <c r="LAU898" s="14"/>
      <c r="LAV898" s="14"/>
      <c r="LAW898" s="14"/>
      <c r="LAX898" s="14"/>
      <c r="LAY898" s="14"/>
      <c r="LAZ898" s="14"/>
      <c r="LBA898" s="14"/>
      <c r="LBB898" s="14"/>
      <c r="LBC898" s="14"/>
      <c r="LBD898" s="14"/>
      <c r="LBE898" s="14"/>
      <c r="LBF898" s="14"/>
      <c r="LBG898" s="14"/>
      <c r="LBH898" s="14"/>
      <c r="LBI898" s="14"/>
      <c r="LBJ898" s="14"/>
      <c r="LBK898" s="14"/>
      <c r="LBL898" s="14"/>
      <c r="LBM898" s="14"/>
      <c r="LBN898" s="14"/>
      <c r="LBO898" s="14"/>
      <c r="LBP898" s="14"/>
      <c r="LBQ898" s="14"/>
      <c r="LBR898" s="14"/>
      <c r="LBS898" s="14"/>
      <c r="LBT898" s="14"/>
      <c r="LBU898" s="14"/>
      <c r="LBV898" s="14"/>
      <c r="LBW898" s="14"/>
      <c r="LBX898" s="14"/>
      <c r="LBY898" s="14"/>
      <c r="LBZ898" s="14"/>
      <c r="LCA898" s="14"/>
      <c r="LCB898" s="14"/>
      <c r="LCC898" s="14"/>
      <c r="LCD898" s="14"/>
      <c r="LCE898" s="14"/>
      <c r="LCF898" s="14"/>
      <c r="LCG898" s="14"/>
      <c r="LCH898" s="14"/>
      <c r="LCI898" s="14"/>
      <c r="LCJ898" s="14"/>
      <c r="LCK898" s="14"/>
      <c r="LCL898" s="14"/>
      <c r="LCM898" s="14"/>
      <c r="LCN898" s="14"/>
      <c r="LCO898" s="14"/>
      <c r="LCP898" s="14"/>
      <c r="LCQ898" s="14"/>
      <c r="LCR898" s="14"/>
      <c r="LCS898" s="14"/>
      <c r="LCT898" s="14"/>
      <c r="LCU898" s="14"/>
      <c r="LCV898" s="14"/>
      <c r="LCW898" s="14"/>
      <c r="LCX898" s="14"/>
      <c r="LCY898" s="14"/>
      <c r="LCZ898" s="14"/>
      <c r="LDA898" s="14"/>
      <c r="LDB898" s="14"/>
      <c r="LDC898" s="14"/>
      <c r="LDD898" s="14"/>
      <c r="LDE898" s="14"/>
      <c r="LDF898" s="14"/>
      <c r="LDG898" s="14"/>
      <c r="LDH898" s="14"/>
      <c r="LDI898" s="14"/>
      <c r="LDJ898" s="14"/>
      <c r="LDK898" s="14"/>
      <c r="LDL898" s="14"/>
      <c r="LDM898" s="14"/>
      <c r="LDN898" s="14"/>
      <c r="LDO898" s="14"/>
      <c r="LDP898" s="14"/>
      <c r="LDQ898" s="14"/>
      <c r="LDR898" s="14"/>
      <c r="LDS898" s="14"/>
      <c r="LDT898" s="14"/>
      <c r="LDU898" s="14"/>
      <c r="LDV898" s="14"/>
      <c r="LDW898" s="14"/>
      <c r="LDX898" s="14"/>
      <c r="LDY898" s="14"/>
      <c r="LDZ898" s="14"/>
      <c r="LEA898" s="14"/>
      <c r="LEB898" s="14"/>
      <c r="LEC898" s="14"/>
      <c r="LED898" s="14"/>
      <c r="LEE898" s="14"/>
      <c r="LEF898" s="14"/>
      <c r="LEG898" s="14"/>
      <c r="LEH898" s="14"/>
      <c r="LEI898" s="14"/>
      <c r="LEJ898" s="14"/>
      <c r="LEK898" s="14"/>
      <c r="LEL898" s="14"/>
      <c r="LEM898" s="14"/>
      <c r="LEN898" s="14"/>
      <c r="LEO898" s="14"/>
      <c r="LEP898" s="14"/>
      <c r="LEQ898" s="14"/>
      <c r="LER898" s="14"/>
      <c r="LES898" s="14"/>
      <c r="LET898" s="14"/>
      <c r="LEU898" s="14"/>
      <c r="LEV898" s="14"/>
      <c r="LEW898" s="14"/>
      <c r="LEX898" s="14"/>
      <c r="LEY898" s="14"/>
      <c r="LEZ898" s="14"/>
      <c r="LFA898" s="14"/>
      <c r="LFB898" s="14"/>
      <c r="LFC898" s="14"/>
      <c r="LFD898" s="14"/>
      <c r="LFE898" s="14"/>
      <c r="LFF898" s="14"/>
      <c r="LFG898" s="14"/>
      <c r="LFH898" s="14"/>
      <c r="LFI898" s="14"/>
      <c r="LFJ898" s="14"/>
      <c r="LFK898" s="14"/>
      <c r="LFL898" s="14"/>
      <c r="LFM898" s="14"/>
      <c r="LFN898" s="14"/>
      <c r="LFO898" s="14"/>
      <c r="LFP898" s="14"/>
      <c r="LFQ898" s="14"/>
      <c r="LFR898" s="14"/>
      <c r="LFS898" s="14"/>
      <c r="LFT898" s="14"/>
      <c r="LFU898" s="14"/>
      <c r="LFV898" s="14"/>
      <c r="LFW898" s="14"/>
      <c r="LFX898" s="14"/>
      <c r="LFY898" s="14"/>
      <c r="LFZ898" s="14"/>
      <c r="LGA898" s="14"/>
      <c r="LGB898" s="14"/>
      <c r="LGC898" s="14"/>
      <c r="LGD898" s="14"/>
      <c r="LGE898" s="14"/>
      <c r="LGF898" s="14"/>
      <c r="LGG898" s="14"/>
      <c r="LGH898" s="14"/>
      <c r="LGI898" s="14"/>
      <c r="LGJ898" s="14"/>
      <c r="LGK898" s="14"/>
      <c r="LGL898" s="14"/>
      <c r="LGM898" s="14"/>
      <c r="LGN898" s="14"/>
      <c r="LGO898" s="14"/>
      <c r="LGP898" s="14"/>
      <c r="LGQ898" s="14"/>
      <c r="LGR898" s="14"/>
      <c r="LGS898" s="14"/>
      <c r="LGT898" s="14"/>
      <c r="LGU898" s="14"/>
      <c r="LGV898" s="14"/>
      <c r="LGW898" s="14"/>
      <c r="LGX898" s="14"/>
      <c r="LGY898" s="14"/>
      <c r="LGZ898" s="14"/>
      <c r="LHA898" s="14"/>
      <c r="LHB898" s="14"/>
      <c r="LHC898" s="14"/>
      <c r="LHD898" s="14"/>
      <c r="LHE898" s="14"/>
      <c r="LHF898" s="14"/>
      <c r="LHG898" s="14"/>
      <c r="LHH898" s="14"/>
      <c r="LHI898" s="14"/>
      <c r="LHJ898" s="14"/>
      <c r="LHK898" s="14"/>
      <c r="LHL898" s="14"/>
      <c r="LHM898" s="14"/>
      <c r="LHN898" s="14"/>
      <c r="LHO898" s="14"/>
      <c r="LHP898" s="14"/>
      <c r="LHQ898" s="14"/>
      <c r="LHR898" s="14"/>
      <c r="LHS898" s="14"/>
      <c r="LHT898" s="14"/>
      <c r="LHU898" s="14"/>
      <c r="LHV898" s="14"/>
      <c r="LHW898" s="14"/>
      <c r="LHX898" s="14"/>
      <c r="LHY898" s="14"/>
      <c r="LHZ898" s="14"/>
      <c r="LIA898" s="14"/>
      <c r="LIB898" s="14"/>
      <c r="LIC898" s="14"/>
      <c r="LID898" s="14"/>
      <c r="LIE898" s="14"/>
      <c r="LIF898" s="14"/>
      <c r="LIG898" s="14"/>
      <c r="LIH898" s="14"/>
      <c r="LII898" s="14"/>
      <c r="LIJ898" s="14"/>
      <c r="LIK898" s="14"/>
      <c r="LIL898" s="14"/>
      <c r="LIM898" s="14"/>
      <c r="LIN898" s="14"/>
      <c r="LIO898" s="14"/>
      <c r="LIP898" s="14"/>
      <c r="LIQ898" s="14"/>
      <c r="LIR898" s="14"/>
      <c r="LIS898" s="14"/>
      <c r="LIT898" s="14"/>
      <c r="LIU898" s="14"/>
      <c r="LIV898" s="14"/>
      <c r="LIW898" s="14"/>
      <c r="LIX898" s="14"/>
      <c r="LIY898" s="14"/>
      <c r="LIZ898" s="14"/>
      <c r="LJA898" s="14"/>
      <c r="LJB898" s="14"/>
      <c r="LJC898" s="14"/>
      <c r="LJD898" s="14"/>
      <c r="LJE898" s="14"/>
      <c r="LJF898" s="14"/>
      <c r="LJG898" s="14"/>
      <c r="LJH898" s="14"/>
      <c r="LJI898" s="14"/>
      <c r="LJJ898" s="14"/>
      <c r="LJK898" s="14"/>
      <c r="LJL898" s="14"/>
      <c r="LJM898" s="14"/>
      <c r="LJN898" s="14"/>
      <c r="LJO898" s="14"/>
      <c r="LJP898" s="14"/>
      <c r="LJQ898" s="14"/>
      <c r="LJR898" s="14"/>
      <c r="LJS898" s="14"/>
      <c r="LJT898" s="14"/>
      <c r="LJU898" s="14"/>
      <c r="LJV898" s="14"/>
      <c r="LJW898" s="14"/>
      <c r="LJX898" s="14"/>
      <c r="LJY898" s="14"/>
      <c r="LJZ898" s="14"/>
      <c r="LKA898" s="14"/>
      <c r="LKB898" s="14"/>
      <c r="LKC898" s="14"/>
      <c r="LKD898" s="14"/>
      <c r="LKE898" s="14"/>
      <c r="LKF898" s="14"/>
      <c r="LKG898" s="14"/>
      <c r="LKH898" s="14"/>
      <c r="LKI898" s="14"/>
      <c r="LKJ898" s="14"/>
      <c r="LKK898" s="14"/>
      <c r="LKL898" s="14"/>
      <c r="LKM898" s="14"/>
      <c r="LKN898" s="14"/>
      <c r="LKO898" s="14"/>
      <c r="LKP898" s="14"/>
      <c r="LKQ898" s="14"/>
      <c r="LKR898" s="14"/>
      <c r="LKS898" s="14"/>
      <c r="LKT898" s="14"/>
      <c r="LKU898" s="14"/>
      <c r="LKV898" s="14"/>
      <c r="LKW898" s="14"/>
      <c r="LKX898" s="14"/>
      <c r="LKY898" s="14"/>
      <c r="LKZ898" s="14"/>
      <c r="LLA898" s="14"/>
      <c r="LLB898" s="14"/>
      <c r="LLC898" s="14"/>
      <c r="LLD898" s="14"/>
      <c r="LLE898" s="14"/>
      <c r="LLF898" s="14"/>
      <c r="LLG898" s="14"/>
      <c r="LLH898" s="14"/>
      <c r="LLI898" s="14"/>
      <c r="LLJ898" s="14"/>
      <c r="LLK898" s="14"/>
      <c r="LLL898" s="14"/>
      <c r="LLM898" s="14"/>
      <c r="LLN898" s="14"/>
      <c r="LLO898" s="14"/>
      <c r="LLP898" s="14"/>
      <c r="LLQ898" s="14"/>
      <c r="LLR898" s="14"/>
      <c r="LLS898" s="14"/>
      <c r="LLT898" s="14"/>
      <c r="LLU898" s="14"/>
      <c r="LLV898" s="14"/>
      <c r="LLW898" s="14"/>
      <c r="LLX898" s="14"/>
      <c r="LLY898" s="14"/>
      <c r="LLZ898" s="14"/>
      <c r="LMA898" s="14"/>
      <c r="LMB898" s="14"/>
      <c r="LMC898" s="14"/>
      <c r="LMD898" s="14"/>
      <c r="LME898" s="14"/>
      <c r="LMF898" s="14"/>
      <c r="LMG898" s="14"/>
      <c r="LMH898" s="14"/>
      <c r="LMI898" s="14"/>
      <c r="LMJ898" s="14"/>
      <c r="LMK898" s="14"/>
      <c r="LML898" s="14"/>
      <c r="LMM898" s="14"/>
      <c r="LMN898" s="14"/>
      <c r="LMO898" s="14"/>
      <c r="LMP898" s="14"/>
      <c r="LMQ898" s="14"/>
      <c r="LMR898" s="14"/>
      <c r="LMS898" s="14"/>
      <c r="LMT898" s="14"/>
      <c r="LMU898" s="14"/>
      <c r="LMV898" s="14"/>
      <c r="LMW898" s="14"/>
      <c r="LMX898" s="14"/>
      <c r="LMY898" s="14"/>
      <c r="LMZ898" s="14"/>
      <c r="LNA898" s="14"/>
      <c r="LNB898" s="14"/>
      <c r="LNC898" s="14"/>
      <c r="LND898" s="14"/>
      <c r="LNE898" s="14"/>
      <c r="LNF898" s="14"/>
      <c r="LNG898" s="14"/>
      <c r="LNH898" s="14"/>
      <c r="LNI898" s="14"/>
      <c r="LNJ898" s="14"/>
      <c r="LNK898" s="14"/>
      <c r="LNL898" s="14"/>
      <c r="LNM898" s="14"/>
      <c r="LNN898" s="14"/>
      <c r="LNO898" s="14"/>
      <c r="LNP898" s="14"/>
      <c r="LNQ898" s="14"/>
      <c r="LNR898" s="14"/>
      <c r="LNS898" s="14"/>
      <c r="LNT898" s="14"/>
      <c r="LNU898" s="14"/>
      <c r="LNV898" s="14"/>
      <c r="LNW898" s="14"/>
      <c r="LNX898" s="14"/>
      <c r="LNY898" s="14"/>
      <c r="LNZ898" s="14"/>
      <c r="LOA898" s="14"/>
      <c r="LOB898" s="14"/>
      <c r="LOC898" s="14"/>
      <c r="LOD898" s="14"/>
      <c r="LOE898" s="14"/>
      <c r="LOF898" s="14"/>
      <c r="LOG898" s="14"/>
      <c r="LOH898" s="14"/>
      <c r="LOI898" s="14"/>
      <c r="LOJ898" s="14"/>
      <c r="LOK898" s="14"/>
      <c r="LOL898" s="14"/>
      <c r="LOM898" s="14"/>
      <c r="LON898" s="14"/>
      <c r="LOO898" s="14"/>
      <c r="LOP898" s="14"/>
      <c r="LOQ898" s="14"/>
      <c r="LOR898" s="14"/>
      <c r="LOS898" s="14"/>
      <c r="LOT898" s="14"/>
      <c r="LOU898" s="14"/>
      <c r="LOV898" s="14"/>
      <c r="LOW898" s="14"/>
      <c r="LOX898" s="14"/>
      <c r="LOY898" s="14"/>
      <c r="LOZ898" s="14"/>
      <c r="LPA898" s="14"/>
      <c r="LPB898" s="14"/>
      <c r="LPC898" s="14"/>
      <c r="LPD898" s="14"/>
      <c r="LPE898" s="14"/>
      <c r="LPF898" s="14"/>
      <c r="LPG898" s="14"/>
      <c r="LPH898" s="14"/>
      <c r="LPI898" s="14"/>
      <c r="LPJ898" s="14"/>
      <c r="LPK898" s="14"/>
      <c r="LPL898" s="14"/>
      <c r="LPM898" s="14"/>
      <c r="LPN898" s="14"/>
      <c r="LPO898" s="14"/>
      <c r="LPP898" s="14"/>
      <c r="LPQ898" s="14"/>
      <c r="LPR898" s="14"/>
      <c r="LPS898" s="14"/>
      <c r="LPT898" s="14"/>
      <c r="LPU898" s="14"/>
      <c r="LPV898" s="14"/>
      <c r="LPW898" s="14"/>
      <c r="LPX898" s="14"/>
      <c r="LPY898" s="14"/>
      <c r="LPZ898" s="14"/>
      <c r="LQA898" s="14"/>
      <c r="LQB898" s="14"/>
      <c r="LQC898" s="14"/>
      <c r="LQD898" s="14"/>
      <c r="LQE898" s="14"/>
      <c r="LQF898" s="14"/>
      <c r="LQG898" s="14"/>
      <c r="LQH898" s="14"/>
      <c r="LQI898" s="14"/>
      <c r="LQJ898" s="14"/>
      <c r="LQK898" s="14"/>
      <c r="LQL898" s="14"/>
      <c r="LQM898" s="14"/>
      <c r="LQN898" s="14"/>
      <c r="LQO898" s="14"/>
      <c r="LQP898" s="14"/>
      <c r="LQQ898" s="14"/>
      <c r="LQR898" s="14"/>
      <c r="LQS898" s="14"/>
      <c r="LQT898" s="14"/>
      <c r="LQU898" s="14"/>
      <c r="LQV898" s="14"/>
      <c r="LQW898" s="14"/>
      <c r="LQX898" s="14"/>
      <c r="LQY898" s="14"/>
      <c r="LQZ898" s="14"/>
      <c r="LRA898" s="14"/>
      <c r="LRB898" s="14"/>
      <c r="LRC898" s="14"/>
      <c r="LRD898" s="14"/>
      <c r="LRE898" s="14"/>
      <c r="LRF898" s="14"/>
      <c r="LRG898" s="14"/>
      <c r="LRH898" s="14"/>
      <c r="LRI898" s="14"/>
      <c r="LRJ898" s="14"/>
      <c r="LRK898" s="14"/>
      <c r="LRL898" s="14"/>
      <c r="LRM898" s="14"/>
      <c r="LRN898" s="14"/>
      <c r="LRO898" s="14"/>
      <c r="LRP898" s="14"/>
      <c r="LRQ898" s="14"/>
      <c r="LRR898" s="14"/>
      <c r="LRS898" s="14"/>
      <c r="LRT898" s="14"/>
      <c r="LRU898" s="14"/>
      <c r="LRV898" s="14"/>
      <c r="LRW898" s="14"/>
      <c r="LRX898" s="14"/>
      <c r="LRY898" s="14"/>
      <c r="LRZ898" s="14"/>
      <c r="LSA898" s="14"/>
      <c r="LSB898" s="14"/>
      <c r="LSC898" s="14"/>
      <c r="LSD898" s="14"/>
      <c r="LSE898" s="14"/>
      <c r="LSF898" s="14"/>
      <c r="LSG898" s="14"/>
      <c r="LSH898" s="14"/>
      <c r="LSI898" s="14"/>
      <c r="LSJ898" s="14"/>
      <c r="LSK898" s="14"/>
      <c r="LSL898" s="14"/>
      <c r="LSM898" s="14"/>
      <c r="LSN898" s="14"/>
      <c r="LSO898" s="14"/>
      <c r="LSP898" s="14"/>
      <c r="LSQ898" s="14"/>
      <c r="LSR898" s="14"/>
      <c r="LSS898" s="14"/>
      <c r="LST898" s="14"/>
      <c r="LSU898" s="14"/>
      <c r="LSV898" s="14"/>
      <c r="LSW898" s="14"/>
      <c r="LSX898" s="14"/>
      <c r="LSY898" s="14"/>
      <c r="LSZ898" s="14"/>
      <c r="LTA898" s="14"/>
      <c r="LTB898" s="14"/>
      <c r="LTC898" s="14"/>
      <c r="LTD898" s="14"/>
      <c r="LTE898" s="14"/>
      <c r="LTF898" s="14"/>
      <c r="LTG898" s="14"/>
      <c r="LTH898" s="14"/>
      <c r="LTI898" s="14"/>
      <c r="LTJ898" s="14"/>
      <c r="LTK898" s="14"/>
      <c r="LTL898" s="14"/>
      <c r="LTM898" s="14"/>
      <c r="LTN898" s="14"/>
      <c r="LTO898" s="14"/>
      <c r="LTP898" s="14"/>
      <c r="LTQ898" s="14"/>
      <c r="LTR898" s="14"/>
      <c r="LTS898" s="14"/>
      <c r="LTT898" s="14"/>
      <c r="LTU898" s="14"/>
      <c r="LTV898" s="14"/>
      <c r="LTW898" s="14"/>
      <c r="LTX898" s="14"/>
      <c r="LTY898" s="14"/>
      <c r="LTZ898" s="14"/>
      <c r="LUA898" s="14"/>
      <c r="LUB898" s="14"/>
      <c r="LUC898" s="14"/>
      <c r="LUD898" s="14"/>
      <c r="LUE898" s="14"/>
      <c r="LUF898" s="14"/>
      <c r="LUG898" s="14"/>
      <c r="LUH898" s="14"/>
      <c r="LUI898" s="14"/>
      <c r="LUJ898" s="14"/>
      <c r="LUK898" s="14"/>
      <c r="LUL898" s="14"/>
      <c r="LUM898" s="14"/>
      <c r="LUN898" s="14"/>
      <c r="LUO898" s="14"/>
      <c r="LUP898" s="14"/>
      <c r="LUQ898" s="14"/>
      <c r="LUR898" s="14"/>
      <c r="LUS898" s="14"/>
      <c r="LUT898" s="14"/>
      <c r="LUU898" s="14"/>
      <c r="LUV898" s="14"/>
      <c r="LUW898" s="14"/>
      <c r="LUX898" s="14"/>
      <c r="LUY898" s="14"/>
      <c r="LUZ898" s="14"/>
      <c r="LVA898" s="14"/>
      <c r="LVB898" s="14"/>
      <c r="LVC898" s="14"/>
      <c r="LVD898" s="14"/>
      <c r="LVE898" s="14"/>
      <c r="LVF898" s="14"/>
      <c r="LVG898" s="14"/>
      <c r="LVH898" s="14"/>
      <c r="LVI898" s="14"/>
      <c r="LVJ898" s="14"/>
      <c r="LVK898" s="14"/>
      <c r="LVL898" s="14"/>
      <c r="LVM898" s="14"/>
      <c r="LVN898" s="14"/>
      <c r="LVO898" s="14"/>
      <c r="LVP898" s="14"/>
      <c r="LVQ898" s="14"/>
      <c r="LVR898" s="14"/>
      <c r="LVS898" s="14"/>
      <c r="LVT898" s="14"/>
      <c r="LVU898" s="14"/>
      <c r="LVV898" s="14"/>
      <c r="LVW898" s="14"/>
      <c r="LVX898" s="14"/>
      <c r="LVY898" s="14"/>
      <c r="LVZ898" s="14"/>
      <c r="LWA898" s="14"/>
      <c r="LWB898" s="14"/>
      <c r="LWC898" s="14"/>
      <c r="LWD898" s="14"/>
      <c r="LWE898" s="14"/>
      <c r="LWF898" s="14"/>
      <c r="LWG898" s="14"/>
      <c r="LWH898" s="14"/>
      <c r="LWI898" s="14"/>
      <c r="LWJ898" s="14"/>
      <c r="LWK898" s="14"/>
      <c r="LWL898" s="14"/>
      <c r="LWM898" s="14"/>
      <c r="LWN898" s="14"/>
      <c r="LWO898" s="14"/>
      <c r="LWP898" s="14"/>
      <c r="LWQ898" s="14"/>
      <c r="LWR898" s="14"/>
      <c r="LWS898" s="14"/>
      <c r="LWT898" s="14"/>
      <c r="LWU898" s="14"/>
      <c r="LWV898" s="14"/>
      <c r="LWW898" s="14"/>
      <c r="LWX898" s="14"/>
      <c r="LWY898" s="14"/>
      <c r="LWZ898" s="14"/>
      <c r="LXA898" s="14"/>
      <c r="LXB898" s="14"/>
      <c r="LXC898" s="14"/>
      <c r="LXD898" s="14"/>
      <c r="LXE898" s="14"/>
      <c r="LXF898" s="14"/>
      <c r="LXG898" s="14"/>
      <c r="LXH898" s="14"/>
      <c r="LXI898" s="14"/>
      <c r="LXJ898" s="14"/>
      <c r="LXK898" s="14"/>
      <c r="LXL898" s="14"/>
      <c r="LXM898" s="14"/>
      <c r="LXN898" s="14"/>
      <c r="LXO898" s="14"/>
      <c r="LXP898" s="14"/>
      <c r="LXQ898" s="14"/>
      <c r="LXR898" s="14"/>
      <c r="LXS898" s="14"/>
      <c r="LXT898" s="14"/>
      <c r="LXU898" s="14"/>
      <c r="LXV898" s="14"/>
      <c r="LXW898" s="14"/>
      <c r="LXX898" s="14"/>
      <c r="LXY898" s="14"/>
      <c r="LXZ898" s="14"/>
      <c r="LYA898" s="14"/>
      <c r="LYB898" s="14"/>
      <c r="LYC898" s="14"/>
      <c r="LYD898" s="14"/>
      <c r="LYE898" s="14"/>
      <c r="LYF898" s="14"/>
      <c r="LYG898" s="14"/>
      <c r="LYH898" s="14"/>
      <c r="LYI898" s="14"/>
      <c r="LYJ898" s="14"/>
      <c r="LYK898" s="14"/>
      <c r="LYL898" s="14"/>
      <c r="LYM898" s="14"/>
      <c r="LYN898" s="14"/>
      <c r="LYO898" s="14"/>
      <c r="LYP898" s="14"/>
      <c r="LYQ898" s="14"/>
      <c r="LYR898" s="14"/>
      <c r="LYS898" s="14"/>
      <c r="LYT898" s="14"/>
      <c r="LYU898" s="14"/>
      <c r="LYV898" s="14"/>
      <c r="LYW898" s="14"/>
      <c r="LYX898" s="14"/>
      <c r="LYY898" s="14"/>
      <c r="LYZ898" s="14"/>
      <c r="LZA898" s="14"/>
      <c r="LZB898" s="14"/>
      <c r="LZC898" s="14"/>
      <c r="LZD898" s="14"/>
      <c r="LZE898" s="14"/>
      <c r="LZF898" s="14"/>
      <c r="LZG898" s="14"/>
      <c r="LZH898" s="14"/>
      <c r="LZI898" s="14"/>
      <c r="LZJ898" s="14"/>
      <c r="LZK898" s="14"/>
      <c r="LZL898" s="14"/>
      <c r="LZM898" s="14"/>
      <c r="LZN898" s="14"/>
      <c r="LZO898" s="14"/>
      <c r="LZP898" s="14"/>
      <c r="LZQ898" s="14"/>
      <c r="LZR898" s="14"/>
      <c r="LZS898" s="14"/>
      <c r="LZT898" s="14"/>
      <c r="LZU898" s="14"/>
      <c r="LZV898" s="14"/>
      <c r="LZW898" s="14"/>
      <c r="LZX898" s="14"/>
      <c r="LZY898" s="14"/>
      <c r="LZZ898" s="14"/>
      <c r="MAA898" s="14"/>
      <c r="MAB898" s="14"/>
      <c r="MAC898" s="14"/>
      <c r="MAD898" s="14"/>
      <c r="MAE898" s="14"/>
      <c r="MAF898" s="14"/>
      <c r="MAG898" s="14"/>
      <c r="MAH898" s="14"/>
      <c r="MAI898" s="14"/>
      <c r="MAJ898" s="14"/>
      <c r="MAK898" s="14"/>
      <c r="MAL898" s="14"/>
      <c r="MAM898" s="14"/>
      <c r="MAN898" s="14"/>
      <c r="MAO898" s="14"/>
      <c r="MAP898" s="14"/>
      <c r="MAQ898" s="14"/>
      <c r="MAR898" s="14"/>
      <c r="MAS898" s="14"/>
      <c r="MAT898" s="14"/>
      <c r="MAU898" s="14"/>
      <c r="MAV898" s="14"/>
      <c r="MAW898" s="14"/>
      <c r="MAX898" s="14"/>
      <c r="MAY898" s="14"/>
      <c r="MAZ898" s="14"/>
      <c r="MBA898" s="14"/>
      <c r="MBB898" s="14"/>
      <c r="MBC898" s="14"/>
      <c r="MBD898" s="14"/>
      <c r="MBE898" s="14"/>
      <c r="MBF898" s="14"/>
      <c r="MBG898" s="14"/>
      <c r="MBH898" s="14"/>
      <c r="MBI898" s="14"/>
      <c r="MBJ898" s="14"/>
      <c r="MBK898" s="14"/>
      <c r="MBL898" s="14"/>
      <c r="MBM898" s="14"/>
      <c r="MBN898" s="14"/>
      <c r="MBO898" s="14"/>
      <c r="MBP898" s="14"/>
      <c r="MBQ898" s="14"/>
      <c r="MBR898" s="14"/>
      <c r="MBS898" s="14"/>
      <c r="MBT898" s="14"/>
      <c r="MBU898" s="14"/>
      <c r="MBV898" s="14"/>
      <c r="MBW898" s="14"/>
      <c r="MBX898" s="14"/>
      <c r="MBY898" s="14"/>
      <c r="MBZ898" s="14"/>
      <c r="MCA898" s="14"/>
      <c r="MCB898" s="14"/>
      <c r="MCC898" s="14"/>
      <c r="MCD898" s="14"/>
      <c r="MCE898" s="14"/>
      <c r="MCF898" s="14"/>
      <c r="MCG898" s="14"/>
      <c r="MCH898" s="14"/>
      <c r="MCI898" s="14"/>
      <c r="MCJ898" s="14"/>
      <c r="MCK898" s="14"/>
      <c r="MCL898" s="14"/>
      <c r="MCM898" s="14"/>
      <c r="MCN898" s="14"/>
      <c r="MCO898" s="14"/>
      <c r="MCP898" s="14"/>
      <c r="MCQ898" s="14"/>
      <c r="MCR898" s="14"/>
      <c r="MCS898" s="14"/>
      <c r="MCT898" s="14"/>
      <c r="MCU898" s="14"/>
      <c r="MCV898" s="14"/>
      <c r="MCW898" s="14"/>
      <c r="MCX898" s="14"/>
      <c r="MCY898" s="14"/>
      <c r="MCZ898" s="14"/>
      <c r="MDA898" s="14"/>
      <c r="MDB898" s="14"/>
      <c r="MDC898" s="14"/>
      <c r="MDD898" s="14"/>
      <c r="MDE898" s="14"/>
      <c r="MDF898" s="14"/>
      <c r="MDG898" s="14"/>
      <c r="MDH898" s="14"/>
      <c r="MDI898" s="14"/>
      <c r="MDJ898" s="14"/>
      <c r="MDK898" s="14"/>
      <c r="MDL898" s="14"/>
      <c r="MDM898" s="14"/>
      <c r="MDN898" s="14"/>
      <c r="MDO898" s="14"/>
      <c r="MDP898" s="14"/>
      <c r="MDQ898" s="14"/>
      <c r="MDR898" s="14"/>
      <c r="MDS898" s="14"/>
      <c r="MDT898" s="14"/>
      <c r="MDU898" s="14"/>
      <c r="MDV898" s="14"/>
      <c r="MDW898" s="14"/>
      <c r="MDX898" s="14"/>
      <c r="MDY898" s="14"/>
      <c r="MDZ898" s="14"/>
      <c r="MEA898" s="14"/>
      <c r="MEB898" s="14"/>
      <c r="MEC898" s="14"/>
      <c r="MED898" s="14"/>
      <c r="MEE898" s="14"/>
      <c r="MEF898" s="14"/>
      <c r="MEG898" s="14"/>
      <c r="MEH898" s="14"/>
      <c r="MEI898" s="14"/>
      <c r="MEJ898" s="14"/>
      <c r="MEK898" s="14"/>
      <c r="MEL898" s="14"/>
      <c r="MEM898" s="14"/>
      <c r="MEN898" s="14"/>
      <c r="MEO898" s="14"/>
      <c r="MEP898" s="14"/>
      <c r="MEQ898" s="14"/>
      <c r="MER898" s="14"/>
      <c r="MES898" s="14"/>
      <c r="MET898" s="14"/>
      <c r="MEU898" s="14"/>
      <c r="MEV898" s="14"/>
      <c r="MEW898" s="14"/>
      <c r="MEX898" s="14"/>
      <c r="MEY898" s="14"/>
      <c r="MEZ898" s="14"/>
      <c r="MFA898" s="14"/>
      <c r="MFB898" s="14"/>
      <c r="MFC898" s="14"/>
      <c r="MFD898" s="14"/>
      <c r="MFE898" s="14"/>
      <c r="MFF898" s="14"/>
      <c r="MFG898" s="14"/>
      <c r="MFH898" s="14"/>
      <c r="MFI898" s="14"/>
      <c r="MFJ898" s="14"/>
      <c r="MFK898" s="14"/>
      <c r="MFL898" s="14"/>
      <c r="MFM898" s="14"/>
      <c r="MFN898" s="14"/>
      <c r="MFO898" s="14"/>
      <c r="MFP898" s="14"/>
      <c r="MFQ898" s="14"/>
      <c r="MFR898" s="14"/>
      <c r="MFS898" s="14"/>
      <c r="MFT898" s="14"/>
      <c r="MFU898" s="14"/>
      <c r="MFV898" s="14"/>
      <c r="MFW898" s="14"/>
      <c r="MFX898" s="14"/>
      <c r="MFY898" s="14"/>
      <c r="MFZ898" s="14"/>
      <c r="MGA898" s="14"/>
      <c r="MGB898" s="14"/>
      <c r="MGC898" s="14"/>
      <c r="MGD898" s="14"/>
      <c r="MGE898" s="14"/>
      <c r="MGF898" s="14"/>
      <c r="MGG898" s="14"/>
      <c r="MGH898" s="14"/>
      <c r="MGI898" s="14"/>
      <c r="MGJ898" s="14"/>
      <c r="MGK898" s="14"/>
      <c r="MGL898" s="14"/>
      <c r="MGM898" s="14"/>
      <c r="MGN898" s="14"/>
      <c r="MGO898" s="14"/>
      <c r="MGP898" s="14"/>
      <c r="MGQ898" s="14"/>
      <c r="MGR898" s="14"/>
      <c r="MGS898" s="14"/>
      <c r="MGT898" s="14"/>
      <c r="MGU898" s="14"/>
      <c r="MGV898" s="14"/>
      <c r="MGW898" s="14"/>
      <c r="MGX898" s="14"/>
      <c r="MGY898" s="14"/>
      <c r="MGZ898" s="14"/>
      <c r="MHA898" s="14"/>
      <c r="MHB898" s="14"/>
      <c r="MHC898" s="14"/>
      <c r="MHD898" s="14"/>
      <c r="MHE898" s="14"/>
      <c r="MHF898" s="14"/>
      <c r="MHG898" s="14"/>
      <c r="MHH898" s="14"/>
      <c r="MHI898" s="14"/>
      <c r="MHJ898" s="14"/>
      <c r="MHK898" s="14"/>
      <c r="MHL898" s="14"/>
      <c r="MHM898" s="14"/>
      <c r="MHN898" s="14"/>
      <c r="MHO898" s="14"/>
      <c r="MHP898" s="14"/>
      <c r="MHQ898" s="14"/>
      <c r="MHR898" s="14"/>
      <c r="MHS898" s="14"/>
      <c r="MHT898" s="14"/>
      <c r="MHU898" s="14"/>
      <c r="MHV898" s="14"/>
      <c r="MHW898" s="14"/>
      <c r="MHX898" s="14"/>
      <c r="MHY898" s="14"/>
      <c r="MHZ898" s="14"/>
      <c r="MIA898" s="14"/>
      <c r="MIB898" s="14"/>
      <c r="MIC898" s="14"/>
      <c r="MID898" s="14"/>
      <c r="MIE898" s="14"/>
      <c r="MIF898" s="14"/>
      <c r="MIG898" s="14"/>
      <c r="MIH898" s="14"/>
      <c r="MII898" s="14"/>
      <c r="MIJ898" s="14"/>
      <c r="MIK898" s="14"/>
      <c r="MIL898" s="14"/>
      <c r="MIM898" s="14"/>
      <c r="MIN898" s="14"/>
      <c r="MIO898" s="14"/>
      <c r="MIP898" s="14"/>
      <c r="MIQ898" s="14"/>
      <c r="MIR898" s="14"/>
      <c r="MIS898" s="14"/>
      <c r="MIT898" s="14"/>
      <c r="MIU898" s="14"/>
      <c r="MIV898" s="14"/>
      <c r="MIW898" s="14"/>
      <c r="MIX898" s="14"/>
      <c r="MIY898" s="14"/>
      <c r="MIZ898" s="14"/>
      <c r="MJA898" s="14"/>
      <c r="MJB898" s="14"/>
      <c r="MJC898" s="14"/>
      <c r="MJD898" s="14"/>
      <c r="MJE898" s="14"/>
      <c r="MJF898" s="14"/>
      <c r="MJG898" s="14"/>
      <c r="MJH898" s="14"/>
      <c r="MJI898" s="14"/>
      <c r="MJJ898" s="14"/>
      <c r="MJK898" s="14"/>
      <c r="MJL898" s="14"/>
      <c r="MJM898" s="14"/>
      <c r="MJN898" s="14"/>
      <c r="MJO898" s="14"/>
      <c r="MJP898" s="14"/>
      <c r="MJQ898" s="14"/>
      <c r="MJR898" s="14"/>
      <c r="MJS898" s="14"/>
      <c r="MJT898" s="14"/>
      <c r="MJU898" s="14"/>
      <c r="MJV898" s="14"/>
      <c r="MJW898" s="14"/>
      <c r="MJX898" s="14"/>
      <c r="MJY898" s="14"/>
      <c r="MJZ898" s="14"/>
      <c r="MKA898" s="14"/>
      <c r="MKB898" s="14"/>
      <c r="MKC898" s="14"/>
      <c r="MKD898" s="14"/>
      <c r="MKE898" s="14"/>
      <c r="MKF898" s="14"/>
      <c r="MKG898" s="14"/>
      <c r="MKH898" s="14"/>
      <c r="MKI898" s="14"/>
      <c r="MKJ898" s="14"/>
      <c r="MKK898" s="14"/>
      <c r="MKL898" s="14"/>
      <c r="MKM898" s="14"/>
      <c r="MKN898" s="14"/>
      <c r="MKO898" s="14"/>
      <c r="MKP898" s="14"/>
      <c r="MKQ898" s="14"/>
      <c r="MKR898" s="14"/>
      <c r="MKS898" s="14"/>
      <c r="MKT898" s="14"/>
      <c r="MKU898" s="14"/>
      <c r="MKV898" s="14"/>
      <c r="MKW898" s="14"/>
      <c r="MKX898" s="14"/>
      <c r="MKY898" s="14"/>
      <c r="MKZ898" s="14"/>
      <c r="MLA898" s="14"/>
      <c r="MLB898" s="14"/>
      <c r="MLC898" s="14"/>
      <c r="MLD898" s="14"/>
      <c r="MLE898" s="14"/>
      <c r="MLF898" s="14"/>
      <c r="MLG898" s="14"/>
      <c r="MLH898" s="14"/>
      <c r="MLI898" s="14"/>
      <c r="MLJ898" s="14"/>
      <c r="MLK898" s="14"/>
      <c r="MLL898" s="14"/>
      <c r="MLM898" s="14"/>
      <c r="MLN898" s="14"/>
      <c r="MLO898" s="14"/>
      <c r="MLP898" s="14"/>
      <c r="MLQ898" s="14"/>
      <c r="MLR898" s="14"/>
      <c r="MLS898" s="14"/>
      <c r="MLT898" s="14"/>
      <c r="MLU898" s="14"/>
      <c r="MLV898" s="14"/>
      <c r="MLW898" s="14"/>
      <c r="MLX898" s="14"/>
      <c r="MLY898" s="14"/>
      <c r="MLZ898" s="14"/>
      <c r="MMA898" s="14"/>
      <c r="MMB898" s="14"/>
      <c r="MMC898" s="14"/>
      <c r="MMD898" s="14"/>
      <c r="MME898" s="14"/>
      <c r="MMF898" s="14"/>
      <c r="MMG898" s="14"/>
      <c r="MMH898" s="14"/>
      <c r="MMI898" s="14"/>
      <c r="MMJ898" s="14"/>
      <c r="MMK898" s="14"/>
      <c r="MML898" s="14"/>
      <c r="MMM898" s="14"/>
      <c r="MMN898" s="14"/>
      <c r="MMO898" s="14"/>
      <c r="MMP898" s="14"/>
      <c r="MMQ898" s="14"/>
      <c r="MMR898" s="14"/>
      <c r="MMS898" s="14"/>
      <c r="MMT898" s="14"/>
      <c r="MMU898" s="14"/>
      <c r="MMV898" s="14"/>
      <c r="MMW898" s="14"/>
      <c r="MMX898" s="14"/>
      <c r="MMY898" s="14"/>
      <c r="MMZ898" s="14"/>
      <c r="MNA898" s="14"/>
      <c r="MNB898" s="14"/>
      <c r="MNC898" s="14"/>
      <c r="MND898" s="14"/>
      <c r="MNE898" s="14"/>
      <c r="MNF898" s="14"/>
      <c r="MNG898" s="14"/>
      <c r="MNH898" s="14"/>
      <c r="MNI898" s="14"/>
      <c r="MNJ898" s="14"/>
      <c r="MNK898" s="14"/>
      <c r="MNL898" s="14"/>
      <c r="MNM898" s="14"/>
      <c r="MNN898" s="14"/>
      <c r="MNO898" s="14"/>
      <c r="MNP898" s="14"/>
      <c r="MNQ898" s="14"/>
      <c r="MNR898" s="14"/>
      <c r="MNS898" s="14"/>
      <c r="MNT898" s="14"/>
      <c r="MNU898" s="14"/>
      <c r="MNV898" s="14"/>
      <c r="MNW898" s="14"/>
      <c r="MNX898" s="14"/>
      <c r="MNY898" s="14"/>
      <c r="MNZ898" s="14"/>
      <c r="MOA898" s="14"/>
      <c r="MOB898" s="14"/>
      <c r="MOC898" s="14"/>
      <c r="MOD898" s="14"/>
      <c r="MOE898" s="14"/>
      <c r="MOF898" s="14"/>
      <c r="MOG898" s="14"/>
      <c r="MOH898" s="14"/>
      <c r="MOI898" s="14"/>
      <c r="MOJ898" s="14"/>
      <c r="MOK898" s="14"/>
      <c r="MOL898" s="14"/>
      <c r="MOM898" s="14"/>
      <c r="MON898" s="14"/>
      <c r="MOO898" s="14"/>
      <c r="MOP898" s="14"/>
      <c r="MOQ898" s="14"/>
      <c r="MOR898" s="14"/>
      <c r="MOS898" s="14"/>
      <c r="MOT898" s="14"/>
      <c r="MOU898" s="14"/>
      <c r="MOV898" s="14"/>
      <c r="MOW898" s="14"/>
      <c r="MOX898" s="14"/>
      <c r="MOY898" s="14"/>
      <c r="MOZ898" s="14"/>
      <c r="MPA898" s="14"/>
      <c r="MPB898" s="14"/>
      <c r="MPC898" s="14"/>
      <c r="MPD898" s="14"/>
      <c r="MPE898" s="14"/>
      <c r="MPF898" s="14"/>
      <c r="MPG898" s="14"/>
      <c r="MPH898" s="14"/>
      <c r="MPI898" s="14"/>
      <c r="MPJ898" s="14"/>
      <c r="MPK898" s="14"/>
      <c r="MPL898" s="14"/>
      <c r="MPM898" s="14"/>
      <c r="MPN898" s="14"/>
      <c r="MPO898" s="14"/>
      <c r="MPP898" s="14"/>
      <c r="MPQ898" s="14"/>
      <c r="MPR898" s="14"/>
      <c r="MPS898" s="14"/>
      <c r="MPT898" s="14"/>
      <c r="MPU898" s="14"/>
      <c r="MPV898" s="14"/>
      <c r="MPW898" s="14"/>
      <c r="MPX898" s="14"/>
      <c r="MPY898" s="14"/>
      <c r="MPZ898" s="14"/>
      <c r="MQA898" s="14"/>
      <c r="MQB898" s="14"/>
      <c r="MQC898" s="14"/>
      <c r="MQD898" s="14"/>
      <c r="MQE898" s="14"/>
      <c r="MQF898" s="14"/>
      <c r="MQG898" s="14"/>
      <c r="MQH898" s="14"/>
      <c r="MQI898" s="14"/>
      <c r="MQJ898" s="14"/>
      <c r="MQK898" s="14"/>
      <c r="MQL898" s="14"/>
      <c r="MQM898" s="14"/>
      <c r="MQN898" s="14"/>
      <c r="MQO898" s="14"/>
      <c r="MQP898" s="14"/>
      <c r="MQQ898" s="14"/>
      <c r="MQR898" s="14"/>
      <c r="MQS898" s="14"/>
      <c r="MQT898" s="14"/>
      <c r="MQU898" s="14"/>
      <c r="MQV898" s="14"/>
      <c r="MQW898" s="14"/>
      <c r="MQX898" s="14"/>
      <c r="MQY898" s="14"/>
      <c r="MQZ898" s="14"/>
      <c r="MRA898" s="14"/>
      <c r="MRB898" s="14"/>
      <c r="MRC898" s="14"/>
      <c r="MRD898" s="14"/>
      <c r="MRE898" s="14"/>
      <c r="MRF898" s="14"/>
      <c r="MRG898" s="14"/>
      <c r="MRH898" s="14"/>
      <c r="MRI898" s="14"/>
      <c r="MRJ898" s="14"/>
      <c r="MRK898" s="14"/>
      <c r="MRL898" s="14"/>
      <c r="MRM898" s="14"/>
      <c r="MRN898" s="14"/>
      <c r="MRO898" s="14"/>
      <c r="MRP898" s="14"/>
      <c r="MRQ898" s="14"/>
      <c r="MRR898" s="14"/>
      <c r="MRS898" s="14"/>
      <c r="MRT898" s="14"/>
      <c r="MRU898" s="14"/>
      <c r="MRV898" s="14"/>
      <c r="MRW898" s="14"/>
      <c r="MRX898" s="14"/>
      <c r="MRY898" s="14"/>
      <c r="MRZ898" s="14"/>
      <c r="MSA898" s="14"/>
      <c r="MSB898" s="14"/>
      <c r="MSC898" s="14"/>
      <c r="MSD898" s="14"/>
      <c r="MSE898" s="14"/>
      <c r="MSF898" s="14"/>
      <c r="MSG898" s="14"/>
      <c r="MSH898" s="14"/>
      <c r="MSI898" s="14"/>
      <c r="MSJ898" s="14"/>
      <c r="MSK898" s="14"/>
      <c r="MSL898" s="14"/>
      <c r="MSM898" s="14"/>
      <c r="MSN898" s="14"/>
      <c r="MSO898" s="14"/>
      <c r="MSP898" s="14"/>
      <c r="MSQ898" s="14"/>
      <c r="MSR898" s="14"/>
      <c r="MSS898" s="14"/>
      <c r="MST898" s="14"/>
      <c r="MSU898" s="14"/>
      <c r="MSV898" s="14"/>
      <c r="MSW898" s="14"/>
      <c r="MSX898" s="14"/>
      <c r="MSY898" s="14"/>
      <c r="MSZ898" s="14"/>
      <c r="MTA898" s="14"/>
      <c r="MTB898" s="14"/>
      <c r="MTC898" s="14"/>
      <c r="MTD898" s="14"/>
      <c r="MTE898" s="14"/>
      <c r="MTF898" s="14"/>
      <c r="MTG898" s="14"/>
      <c r="MTH898" s="14"/>
      <c r="MTI898" s="14"/>
      <c r="MTJ898" s="14"/>
      <c r="MTK898" s="14"/>
      <c r="MTL898" s="14"/>
      <c r="MTM898" s="14"/>
      <c r="MTN898" s="14"/>
      <c r="MTO898" s="14"/>
      <c r="MTP898" s="14"/>
      <c r="MTQ898" s="14"/>
      <c r="MTR898" s="14"/>
      <c r="MTS898" s="14"/>
      <c r="MTT898" s="14"/>
      <c r="MTU898" s="14"/>
      <c r="MTV898" s="14"/>
      <c r="MTW898" s="14"/>
      <c r="MTX898" s="14"/>
      <c r="MTY898" s="14"/>
      <c r="MTZ898" s="14"/>
      <c r="MUA898" s="14"/>
      <c r="MUB898" s="14"/>
      <c r="MUC898" s="14"/>
      <c r="MUD898" s="14"/>
      <c r="MUE898" s="14"/>
      <c r="MUF898" s="14"/>
      <c r="MUG898" s="14"/>
      <c r="MUH898" s="14"/>
      <c r="MUI898" s="14"/>
      <c r="MUJ898" s="14"/>
      <c r="MUK898" s="14"/>
      <c r="MUL898" s="14"/>
      <c r="MUM898" s="14"/>
      <c r="MUN898" s="14"/>
      <c r="MUO898" s="14"/>
      <c r="MUP898" s="14"/>
      <c r="MUQ898" s="14"/>
      <c r="MUR898" s="14"/>
      <c r="MUS898" s="14"/>
      <c r="MUT898" s="14"/>
      <c r="MUU898" s="14"/>
      <c r="MUV898" s="14"/>
      <c r="MUW898" s="14"/>
      <c r="MUX898" s="14"/>
      <c r="MUY898" s="14"/>
      <c r="MUZ898" s="14"/>
      <c r="MVA898" s="14"/>
      <c r="MVB898" s="14"/>
      <c r="MVC898" s="14"/>
      <c r="MVD898" s="14"/>
      <c r="MVE898" s="14"/>
      <c r="MVF898" s="14"/>
      <c r="MVG898" s="14"/>
      <c r="MVH898" s="14"/>
      <c r="MVI898" s="14"/>
      <c r="MVJ898" s="14"/>
      <c r="MVK898" s="14"/>
      <c r="MVL898" s="14"/>
      <c r="MVM898" s="14"/>
      <c r="MVN898" s="14"/>
      <c r="MVO898" s="14"/>
      <c r="MVP898" s="14"/>
      <c r="MVQ898" s="14"/>
      <c r="MVR898" s="14"/>
      <c r="MVS898" s="14"/>
      <c r="MVT898" s="14"/>
      <c r="MVU898" s="14"/>
      <c r="MVV898" s="14"/>
      <c r="MVW898" s="14"/>
      <c r="MVX898" s="14"/>
      <c r="MVY898" s="14"/>
      <c r="MVZ898" s="14"/>
      <c r="MWA898" s="14"/>
      <c r="MWB898" s="14"/>
      <c r="MWC898" s="14"/>
      <c r="MWD898" s="14"/>
      <c r="MWE898" s="14"/>
      <c r="MWF898" s="14"/>
      <c r="MWG898" s="14"/>
      <c r="MWH898" s="14"/>
      <c r="MWI898" s="14"/>
      <c r="MWJ898" s="14"/>
      <c r="MWK898" s="14"/>
      <c r="MWL898" s="14"/>
      <c r="MWM898" s="14"/>
      <c r="MWN898" s="14"/>
      <c r="MWO898" s="14"/>
      <c r="MWP898" s="14"/>
      <c r="MWQ898" s="14"/>
      <c r="MWR898" s="14"/>
      <c r="MWS898" s="14"/>
      <c r="MWT898" s="14"/>
      <c r="MWU898" s="14"/>
      <c r="MWV898" s="14"/>
      <c r="MWW898" s="14"/>
      <c r="MWX898" s="14"/>
      <c r="MWY898" s="14"/>
      <c r="MWZ898" s="14"/>
      <c r="MXA898" s="14"/>
      <c r="MXB898" s="14"/>
      <c r="MXC898" s="14"/>
      <c r="MXD898" s="14"/>
      <c r="MXE898" s="14"/>
      <c r="MXF898" s="14"/>
      <c r="MXG898" s="14"/>
      <c r="MXH898" s="14"/>
      <c r="MXI898" s="14"/>
      <c r="MXJ898" s="14"/>
      <c r="MXK898" s="14"/>
      <c r="MXL898" s="14"/>
      <c r="MXM898" s="14"/>
      <c r="MXN898" s="14"/>
      <c r="MXO898" s="14"/>
      <c r="MXP898" s="14"/>
      <c r="MXQ898" s="14"/>
      <c r="MXR898" s="14"/>
      <c r="MXS898" s="14"/>
      <c r="MXT898" s="14"/>
      <c r="MXU898" s="14"/>
      <c r="MXV898" s="14"/>
      <c r="MXW898" s="14"/>
      <c r="MXX898" s="14"/>
      <c r="MXY898" s="14"/>
      <c r="MXZ898" s="14"/>
      <c r="MYA898" s="14"/>
      <c r="MYB898" s="14"/>
      <c r="MYC898" s="14"/>
      <c r="MYD898" s="14"/>
      <c r="MYE898" s="14"/>
      <c r="MYF898" s="14"/>
      <c r="MYG898" s="14"/>
      <c r="MYH898" s="14"/>
      <c r="MYI898" s="14"/>
      <c r="MYJ898" s="14"/>
      <c r="MYK898" s="14"/>
      <c r="MYL898" s="14"/>
      <c r="MYM898" s="14"/>
      <c r="MYN898" s="14"/>
      <c r="MYO898" s="14"/>
      <c r="MYP898" s="14"/>
      <c r="MYQ898" s="14"/>
      <c r="MYR898" s="14"/>
      <c r="MYS898" s="14"/>
      <c r="MYT898" s="14"/>
      <c r="MYU898" s="14"/>
      <c r="MYV898" s="14"/>
      <c r="MYW898" s="14"/>
      <c r="MYX898" s="14"/>
      <c r="MYY898" s="14"/>
      <c r="MYZ898" s="14"/>
      <c r="MZA898" s="14"/>
      <c r="MZB898" s="14"/>
      <c r="MZC898" s="14"/>
      <c r="MZD898" s="14"/>
      <c r="MZE898" s="14"/>
      <c r="MZF898" s="14"/>
      <c r="MZG898" s="14"/>
      <c r="MZH898" s="14"/>
      <c r="MZI898" s="14"/>
      <c r="MZJ898" s="14"/>
      <c r="MZK898" s="14"/>
      <c r="MZL898" s="14"/>
      <c r="MZM898" s="14"/>
      <c r="MZN898" s="14"/>
      <c r="MZO898" s="14"/>
      <c r="MZP898" s="14"/>
      <c r="MZQ898" s="14"/>
      <c r="MZR898" s="14"/>
      <c r="MZS898" s="14"/>
      <c r="MZT898" s="14"/>
      <c r="MZU898" s="14"/>
      <c r="MZV898" s="14"/>
      <c r="MZW898" s="14"/>
      <c r="MZX898" s="14"/>
      <c r="MZY898" s="14"/>
      <c r="MZZ898" s="14"/>
      <c r="NAA898" s="14"/>
      <c r="NAB898" s="14"/>
      <c r="NAC898" s="14"/>
      <c r="NAD898" s="14"/>
      <c r="NAE898" s="14"/>
      <c r="NAF898" s="14"/>
      <c r="NAG898" s="14"/>
      <c r="NAH898" s="14"/>
      <c r="NAI898" s="14"/>
      <c r="NAJ898" s="14"/>
      <c r="NAK898" s="14"/>
      <c r="NAL898" s="14"/>
      <c r="NAM898" s="14"/>
      <c r="NAN898" s="14"/>
      <c r="NAO898" s="14"/>
      <c r="NAP898" s="14"/>
      <c r="NAQ898" s="14"/>
      <c r="NAR898" s="14"/>
      <c r="NAS898" s="14"/>
      <c r="NAT898" s="14"/>
      <c r="NAU898" s="14"/>
      <c r="NAV898" s="14"/>
      <c r="NAW898" s="14"/>
      <c r="NAX898" s="14"/>
      <c r="NAY898" s="14"/>
      <c r="NAZ898" s="14"/>
      <c r="NBA898" s="14"/>
      <c r="NBB898" s="14"/>
      <c r="NBC898" s="14"/>
      <c r="NBD898" s="14"/>
      <c r="NBE898" s="14"/>
      <c r="NBF898" s="14"/>
      <c r="NBG898" s="14"/>
      <c r="NBH898" s="14"/>
      <c r="NBI898" s="14"/>
      <c r="NBJ898" s="14"/>
      <c r="NBK898" s="14"/>
      <c r="NBL898" s="14"/>
      <c r="NBM898" s="14"/>
      <c r="NBN898" s="14"/>
      <c r="NBO898" s="14"/>
      <c r="NBP898" s="14"/>
      <c r="NBQ898" s="14"/>
      <c r="NBR898" s="14"/>
      <c r="NBS898" s="14"/>
      <c r="NBT898" s="14"/>
      <c r="NBU898" s="14"/>
      <c r="NBV898" s="14"/>
      <c r="NBW898" s="14"/>
      <c r="NBX898" s="14"/>
      <c r="NBY898" s="14"/>
      <c r="NBZ898" s="14"/>
      <c r="NCA898" s="14"/>
      <c r="NCB898" s="14"/>
      <c r="NCC898" s="14"/>
      <c r="NCD898" s="14"/>
      <c r="NCE898" s="14"/>
      <c r="NCF898" s="14"/>
      <c r="NCG898" s="14"/>
      <c r="NCH898" s="14"/>
      <c r="NCI898" s="14"/>
      <c r="NCJ898" s="14"/>
      <c r="NCK898" s="14"/>
      <c r="NCL898" s="14"/>
      <c r="NCM898" s="14"/>
      <c r="NCN898" s="14"/>
      <c r="NCO898" s="14"/>
      <c r="NCP898" s="14"/>
      <c r="NCQ898" s="14"/>
      <c r="NCR898" s="14"/>
      <c r="NCS898" s="14"/>
      <c r="NCT898" s="14"/>
      <c r="NCU898" s="14"/>
      <c r="NCV898" s="14"/>
      <c r="NCW898" s="14"/>
      <c r="NCX898" s="14"/>
      <c r="NCY898" s="14"/>
      <c r="NCZ898" s="14"/>
      <c r="NDA898" s="14"/>
      <c r="NDB898" s="14"/>
      <c r="NDC898" s="14"/>
      <c r="NDD898" s="14"/>
      <c r="NDE898" s="14"/>
      <c r="NDF898" s="14"/>
      <c r="NDG898" s="14"/>
      <c r="NDH898" s="14"/>
      <c r="NDI898" s="14"/>
      <c r="NDJ898" s="14"/>
      <c r="NDK898" s="14"/>
      <c r="NDL898" s="14"/>
      <c r="NDM898" s="14"/>
      <c r="NDN898" s="14"/>
      <c r="NDO898" s="14"/>
      <c r="NDP898" s="14"/>
      <c r="NDQ898" s="14"/>
      <c r="NDR898" s="14"/>
      <c r="NDS898" s="14"/>
      <c r="NDT898" s="14"/>
      <c r="NDU898" s="14"/>
      <c r="NDV898" s="14"/>
      <c r="NDW898" s="14"/>
      <c r="NDX898" s="14"/>
      <c r="NDY898" s="14"/>
      <c r="NDZ898" s="14"/>
      <c r="NEA898" s="14"/>
      <c r="NEB898" s="14"/>
      <c r="NEC898" s="14"/>
      <c r="NED898" s="14"/>
      <c r="NEE898" s="14"/>
      <c r="NEF898" s="14"/>
      <c r="NEG898" s="14"/>
      <c r="NEH898" s="14"/>
      <c r="NEI898" s="14"/>
      <c r="NEJ898" s="14"/>
      <c r="NEK898" s="14"/>
      <c r="NEL898" s="14"/>
      <c r="NEM898" s="14"/>
      <c r="NEN898" s="14"/>
      <c r="NEO898" s="14"/>
      <c r="NEP898" s="14"/>
      <c r="NEQ898" s="14"/>
      <c r="NER898" s="14"/>
      <c r="NES898" s="14"/>
      <c r="NET898" s="14"/>
      <c r="NEU898" s="14"/>
      <c r="NEV898" s="14"/>
      <c r="NEW898" s="14"/>
      <c r="NEX898" s="14"/>
      <c r="NEY898" s="14"/>
      <c r="NEZ898" s="14"/>
      <c r="NFA898" s="14"/>
      <c r="NFB898" s="14"/>
      <c r="NFC898" s="14"/>
      <c r="NFD898" s="14"/>
      <c r="NFE898" s="14"/>
      <c r="NFF898" s="14"/>
      <c r="NFG898" s="14"/>
      <c r="NFH898" s="14"/>
      <c r="NFI898" s="14"/>
      <c r="NFJ898" s="14"/>
      <c r="NFK898" s="14"/>
      <c r="NFL898" s="14"/>
      <c r="NFM898" s="14"/>
      <c r="NFN898" s="14"/>
      <c r="NFO898" s="14"/>
      <c r="NFP898" s="14"/>
      <c r="NFQ898" s="14"/>
      <c r="NFR898" s="14"/>
      <c r="NFS898" s="14"/>
      <c r="NFT898" s="14"/>
      <c r="NFU898" s="14"/>
      <c r="NFV898" s="14"/>
      <c r="NFW898" s="14"/>
      <c r="NFX898" s="14"/>
      <c r="NFY898" s="14"/>
      <c r="NFZ898" s="14"/>
      <c r="NGA898" s="14"/>
      <c r="NGB898" s="14"/>
      <c r="NGC898" s="14"/>
      <c r="NGD898" s="14"/>
      <c r="NGE898" s="14"/>
      <c r="NGF898" s="14"/>
      <c r="NGG898" s="14"/>
      <c r="NGH898" s="14"/>
      <c r="NGI898" s="14"/>
      <c r="NGJ898" s="14"/>
      <c r="NGK898" s="14"/>
      <c r="NGL898" s="14"/>
      <c r="NGM898" s="14"/>
      <c r="NGN898" s="14"/>
      <c r="NGO898" s="14"/>
      <c r="NGP898" s="14"/>
      <c r="NGQ898" s="14"/>
      <c r="NGR898" s="14"/>
      <c r="NGS898" s="14"/>
      <c r="NGT898" s="14"/>
      <c r="NGU898" s="14"/>
      <c r="NGV898" s="14"/>
      <c r="NGW898" s="14"/>
      <c r="NGX898" s="14"/>
      <c r="NGY898" s="14"/>
      <c r="NGZ898" s="14"/>
      <c r="NHA898" s="14"/>
      <c r="NHB898" s="14"/>
      <c r="NHC898" s="14"/>
      <c r="NHD898" s="14"/>
      <c r="NHE898" s="14"/>
      <c r="NHF898" s="14"/>
      <c r="NHG898" s="14"/>
      <c r="NHH898" s="14"/>
      <c r="NHI898" s="14"/>
      <c r="NHJ898" s="14"/>
      <c r="NHK898" s="14"/>
      <c r="NHL898" s="14"/>
      <c r="NHM898" s="14"/>
      <c r="NHN898" s="14"/>
      <c r="NHO898" s="14"/>
      <c r="NHP898" s="14"/>
      <c r="NHQ898" s="14"/>
      <c r="NHR898" s="14"/>
      <c r="NHS898" s="14"/>
      <c r="NHT898" s="14"/>
      <c r="NHU898" s="14"/>
      <c r="NHV898" s="14"/>
      <c r="NHW898" s="14"/>
      <c r="NHX898" s="14"/>
      <c r="NHY898" s="14"/>
      <c r="NHZ898" s="14"/>
      <c r="NIA898" s="14"/>
      <c r="NIB898" s="14"/>
      <c r="NIC898" s="14"/>
      <c r="NID898" s="14"/>
      <c r="NIE898" s="14"/>
      <c r="NIF898" s="14"/>
      <c r="NIG898" s="14"/>
      <c r="NIH898" s="14"/>
      <c r="NII898" s="14"/>
      <c r="NIJ898" s="14"/>
      <c r="NIK898" s="14"/>
      <c r="NIL898" s="14"/>
      <c r="NIM898" s="14"/>
      <c r="NIN898" s="14"/>
      <c r="NIO898" s="14"/>
      <c r="NIP898" s="14"/>
      <c r="NIQ898" s="14"/>
      <c r="NIR898" s="14"/>
      <c r="NIS898" s="14"/>
      <c r="NIT898" s="14"/>
      <c r="NIU898" s="14"/>
      <c r="NIV898" s="14"/>
      <c r="NIW898" s="14"/>
      <c r="NIX898" s="14"/>
      <c r="NIY898" s="14"/>
      <c r="NIZ898" s="14"/>
      <c r="NJA898" s="14"/>
      <c r="NJB898" s="14"/>
      <c r="NJC898" s="14"/>
      <c r="NJD898" s="14"/>
      <c r="NJE898" s="14"/>
      <c r="NJF898" s="14"/>
      <c r="NJG898" s="14"/>
      <c r="NJH898" s="14"/>
      <c r="NJI898" s="14"/>
      <c r="NJJ898" s="14"/>
      <c r="NJK898" s="14"/>
      <c r="NJL898" s="14"/>
      <c r="NJM898" s="14"/>
      <c r="NJN898" s="14"/>
      <c r="NJO898" s="14"/>
      <c r="NJP898" s="14"/>
      <c r="NJQ898" s="14"/>
      <c r="NJR898" s="14"/>
      <c r="NJS898" s="14"/>
      <c r="NJT898" s="14"/>
      <c r="NJU898" s="14"/>
      <c r="NJV898" s="14"/>
      <c r="NJW898" s="14"/>
      <c r="NJX898" s="14"/>
      <c r="NJY898" s="14"/>
      <c r="NJZ898" s="14"/>
      <c r="NKA898" s="14"/>
      <c r="NKB898" s="14"/>
      <c r="NKC898" s="14"/>
      <c r="NKD898" s="14"/>
      <c r="NKE898" s="14"/>
      <c r="NKF898" s="14"/>
      <c r="NKG898" s="14"/>
      <c r="NKH898" s="14"/>
      <c r="NKI898" s="14"/>
      <c r="NKJ898" s="14"/>
      <c r="NKK898" s="14"/>
      <c r="NKL898" s="14"/>
      <c r="NKM898" s="14"/>
      <c r="NKN898" s="14"/>
      <c r="NKO898" s="14"/>
      <c r="NKP898" s="14"/>
      <c r="NKQ898" s="14"/>
      <c r="NKR898" s="14"/>
      <c r="NKS898" s="14"/>
      <c r="NKT898" s="14"/>
      <c r="NKU898" s="14"/>
      <c r="NKV898" s="14"/>
      <c r="NKW898" s="14"/>
      <c r="NKX898" s="14"/>
      <c r="NKY898" s="14"/>
      <c r="NKZ898" s="14"/>
      <c r="NLA898" s="14"/>
      <c r="NLB898" s="14"/>
      <c r="NLC898" s="14"/>
      <c r="NLD898" s="14"/>
      <c r="NLE898" s="14"/>
      <c r="NLF898" s="14"/>
      <c r="NLG898" s="14"/>
      <c r="NLH898" s="14"/>
      <c r="NLI898" s="14"/>
      <c r="NLJ898" s="14"/>
      <c r="NLK898" s="14"/>
      <c r="NLL898" s="14"/>
      <c r="NLM898" s="14"/>
      <c r="NLN898" s="14"/>
      <c r="NLO898" s="14"/>
      <c r="NLP898" s="14"/>
      <c r="NLQ898" s="14"/>
      <c r="NLR898" s="14"/>
      <c r="NLS898" s="14"/>
      <c r="NLT898" s="14"/>
      <c r="NLU898" s="14"/>
      <c r="NLV898" s="14"/>
      <c r="NLW898" s="14"/>
      <c r="NLX898" s="14"/>
      <c r="NLY898" s="14"/>
      <c r="NLZ898" s="14"/>
      <c r="NMA898" s="14"/>
      <c r="NMB898" s="14"/>
      <c r="NMC898" s="14"/>
      <c r="NMD898" s="14"/>
      <c r="NME898" s="14"/>
      <c r="NMF898" s="14"/>
      <c r="NMG898" s="14"/>
      <c r="NMH898" s="14"/>
      <c r="NMI898" s="14"/>
      <c r="NMJ898" s="14"/>
      <c r="NMK898" s="14"/>
      <c r="NML898" s="14"/>
      <c r="NMM898" s="14"/>
      <c r="NMN898" s="14"/>
      <c r="NMO898" s="14"/>
      <c r="NMP898" s="14"/>
      <c r="NMQ898" s="14"/>
      <c r="NMR898" s="14"/>
      <c r="NMS898" s="14"/>
      <c r="NMT898" s="14"/>
      <c r="NMU898" s="14"/>
      <c r="NMV898" s="14"/>
      <c r="NMW898" s="14"/>
      <c r="NMX898" s="14"/>
      <c r="NMY898" s="14"/>
      <c r="NMZ898" s="14"/>
      <c r="NNA898" s="14"/>
      <c r="NNB898" s="14"/>
      <c r="NNC898" s="14"/>
      <c r="NND898" s="14"/>
      <c r="NNE898" s="14"/>
      <c r="NNF898" s="14"/>
      <c r="NNG898" s="14"/>
      <c r="NNH898" s="14"/>
      <c r="NNI898" s="14"/>
      <c r="NNJ898" s="14"/>
      <c r="NNK898" s="14"/>
      <c r="NNL898" s="14"/>
      <c r="NNM898" s="14"/>
      <c r="NNN898" s="14"/>
      <c r="NNO898" s="14"/>
      <c r="NNP898" s="14"/>
      <c r="NNQ898" s="14"/>
      <c r="NNR898" s="14"/>
      <c r="NNS898" s="14"/>
      <c r="NNT898" s="14"/>
      <c r="NNU898" s="14"/>
      <c r="NNV898" s="14"/>
      <c r="NNW898" s="14"/>
      <c r="NNX898" s="14"/>
      <c r="NNY898" s="14"/>
      <c r="NNZ898" s="14"/>
      <c r="NOA898" s="14"/>
      <c r="NOB898" s="14"/>
      <c r="NOC898" s="14"/>
      <c r="NOD898" s="14"/>
      <c r="NOE898" s="14"/>
      <c r="NOF898" s="14"/>
      <c r="NOG898" s="14"/>
      <c r="NOH898" s="14"/>
      <c r="NOI898" s="14"/>
      <c r="NOJ898" s="14"/>
      <c r="NOK898" s="14"/>
      <c r="NOL898" s="14"/>
      <c r="NOM898" s="14"/>
      <c r="NON898" s="14"/>
      <c r="NOO898" s="14"/>
      <c r="NOP898" s="14"/>
      <c r="NOQ898" s="14"/>
      <c r="NOR898" s="14"/>
      <c r="NOS898" s="14"/>
      <c r="NOT898" s="14"/>
      <c r="NOU898" s="14"/>
      <c r="NOV898" s="14"/>
      <c r="NOW898" s="14"/>
      <c r="NOX898" s="14"/>
      <c r="NOY898" s="14"/>
      <c r="NOZ898" s="14"/>
      <c r="NPA898" s="14"/>
      <c r="NPB898" s="14"/>
      <c r="NPC898" s="14"/>
      <c r="NPD898" s="14"/>
      <c r="NPE898" s="14"/>
      <c r="NPF898" s="14"/>
      <c r="NPG898" s="14"/>
      <c r="NPH898" s="14"/>
      <c r="NPI898" s="14"/>
      <c r="NPJ898" s="14"/>
      <c r="NPK898" s="14"/>
      <c r="NPL898" s="14"/>
      <c r="NPM898" s="14"/>
      <c r="NPN898" s="14"/>
      <c r="NPO898" s="14"/>
      <c r="NPP898" s="14"/>
      <c r="NPQ898" s="14"/>
      <c r="NPR898" s="14"/>
      <c r="NPS898" s="14"/>
      <c r="NPT898" s="14"/>
      <c r="NPU898" s="14"/>
      <c r="NPV898" s="14"/>
      <c r="NPW898" s="14"/>
      <c r="NPX898" s="14"/>
      <c r="NPY898" s="14"/>
      <c r="NPZ898" s="14"/>
      <c r="NQA898" s="14"/>
      <c r="NQB898" s="14"/>
      <c r="NQC898" s="14"/>
      <c r="NQD898" s="14"/>
      <c r="NQE898" s="14"/>
      <c r="NQF898" s="14"/>
      <c r="NQG898" s="14"/>
      <c r="NQH898" s="14"/>
      <c r="NQI898" s="14"/>
      <c r="NQJ898" s="14"/>
      <c r="NQK898" s="14"/>
      <c r="NQL898" s="14"/>
      <c r="NQM898" s="14"/>
      <c r="NQN898" s="14"/>
      <c r="NQO898" s="14"/>
      <c r="NQP898" s="14"/>
      <c r="NQQ898" s="14"/>
      <c r="NQR898" s="14"/>
      <c r="NQS898" s="14"/>
      <c r="NQT898" s="14"/>
      <c r="NQU898" s="14"/>
      <c r="NQV898" s="14"/>
      <c r="NQW898" s="14"/>
      <c r="NQX898" s="14"/>
      <c r="NQY898" s="14"/>
      <c r="NQZ898" s="14"/>
      <c r="NRA898" s="14"/>
      <c r="NRB898" s="14"/>
      <c r="NRC898" s="14"/>
      <c r="NRD898" s="14"/>
      <c r="NRE898" s="14"/>
      <c r="NRF898" s="14"/>
      <c r="NRG898" s="14"/>
      <c r="NRH898" s="14"/>
      <c r="NRI898" s="14"/>
      <c r="NRJ898" s="14"/>
      <c r="NRK898" s="14"/>
      <c r="NRL898" s="14"/>
      <c r="NRM898" s="14"/>
      <c r="NRN898" s="14"/>
      <c r="NRO898" s="14"/>
      <c r="NRP898" s="14"/>
      <c r="NRQ898" s="14"/>
      <c r="NRR898" s="14"/>
      <c r="NRS898" s="14"/>
      <c r="NRT898" s="14"/>
      <c r="NRU898" s="14"/>
      <c r="NRV898" s="14"/>
      <c r="NRW898" s="14"/>
      <c r="NRX898" s="14"/>
      <c r="NRY898" s="14"/>
      <c r="NRZ898" s="14"/>
      <c r="NSA898" s="14"/>
      <c r="NSB898" s="14"/>
      <c r="NSC898" s="14"/>
      <c r="NSD898" s="14"/>
      <c r="NSE898" s="14"/>
      <c r="NSF898" s="14"/>
      <c r="NSG898" s="14"/>
      <c r="NSH898" s="14"/>
      <c r="NSI898" s="14"/>
      <c r="NSJ898" s="14"/>
      <c r="NSK898" s="14"/>
      <c r="NSL898" s="14"/>
      <c r="NSM898" s="14"/>
      <c r="NSN898" s="14"/>
      <c r="NSO898" s="14"/>
      <c r="NSP898" s="14"/>
      <c r="NSQ898" s="14"/>
      <c r="NSR898" s="14"/>
      <c r="NSS898" s="14"/>
      <c r="NST898" s="14"/>
      <c r="NSU898" s="14"/>
      <c r="NSV898" s="14"/>
      <c r="NSW898" s="14"/>
      <c r="NSX898" s="14"/>
      <c r="NSY898" s="14"/>
      <c r="NSZ898" s="14"/>
      <c r="NTA898" s="14"/>
      <c r="NTB898" s="14"/>
      <c r="NTC898" s="14"/>
      <c r="NTD898" s="14"/>
      <c r="NTE898" s="14"/>
      <c r="NTF898" s="14"/>
      <c r="NTG898" s="14"/>
      <c r="NTH898" s="14"/>
      <c r="NTI898" s="14"/>
      <c r="NTJ898" s="14"/>
      <c r="NTK898" s="14"/>
      <c r="NTL898" s="14"/>
      <c r="NTM898" s="14"/>
      <c r="NTN898" s="14"/>
      <c r="NTO898" s="14"/>
      <c r="NTP898" s="14"/>
      <c r="NTQ898" s="14"/>
      <c r="NTR898" s="14"/>
      <c r="NTS898" s="14"/>
      <c r="NTT898" s="14"/>
      <c r="NTU898" s="14"/>
      <c r="NTV898" s="14"/>
      <c r="NTW898" s="14"/>
      <c r="NTX898" s="14"/>
      <c r="NTY898" s="14"/>
      <c r="NTZ898" s="14"/>
      <c r="NUA898" s="14"/>
      <c r="NUB898" s="14"/>
      <c r="NUC898" s="14"/>
      <c r="NUD898" s="14"/>
      <c r="NUE898" s="14"/>
      <c r="NUF898" s="14"/>
      <c r="NUG898" s="14"/>
      <c r="NUH898" s="14"/>
      <c r="NUI898" s="14"/>
      <c r="NUJ898" s="14"/>
      <c r="NUK898" s="14"/>
      <c r="NUL898" s="14"/>
      <c r="NUM898" s="14"/>
      <c r="NUN898" s="14"/>
      <c r="NUO898" s="14"/>
      <c r="NUP898" s="14"/>
      <c r="NUQ898" s="14"/>
      <c r="NUR898" s="14"/>
      <c r="NUS898" s="14"/>
      <c r="NUT898" s="14"/>
      <c r="NUU898" s="14"/>
      <c r="NUV898" s="14"/>
      <c r="NUW898" s="14"/>
      <c r="NUX898" s="14"/>
      <c r="NUY898" s="14"/>
      <c r="NUZ898" s="14"/>
      <c r="NVA898" s="14"/>
      <c r="NVB898" s="14"/>
      <c r="NVC898" s="14"/>
      <c r="NVD898" s="14"/>
      <c r="NVE898" s="14"/>
      <c r="NVF898" s="14"/>
      <c r="NVG898" s="14"/>
      <c r="NVH898" s="14"/>
      <c r="NVI898" s="14"/>
      <c r="NVJ898" s="14"/>
      <c r="NVK898" s="14"/>
      <c r="NVL898" s="14"/>
      <c r="NVM898" s="14"/>
      <c r="NVN898" s="14"/>
      <c r="NVO898" s="14"/>
      <c r="NVP898" s="14"/>
      <c r="NVQ898" s="14"/>
      <c r="NVR898" s="14"/>
      <c r="NVS898" s="14"/>
      <c r="NVT898" s="14"/>
      <c r="NVU898" s="14"/>
      <c r="NVV898" s="14"/>
      <c r="NVW898" s="14"/>
      <c r="NVX898" s="14"/>
      <c r="NVY898" s="14"/>
      <c r="NVZ898" s="14"/>
      <c r="NWA898" s="14"/>
      <c r="NWB898" s="14"/>
      <c r="NWC898" s="14"/>
      <c r="NWD898" s="14"/>
      <c r="NWE898" s="14"/>
      <c r="NWF898" s="14"/>
      <c r="NWG898" s="14"/>
      <c r="NWH898" s="14"/>
      <c r="NWI898" s="14"/>
      <c r="NWJ898" s="14"/>
      <c r="NWK898" s="14"/>
      <c r="NWL898" s="14"/>
      <c r="NWM898" s="14"/>
      <c r="NWN898" s="14"/>
      <c r="NWO898" s="14"/>
      <c r="NWP898" s="14"/>
      <c r="NWQ898" s="14"/>
      <c r="NWR898" s="14"/>
      <c r="NWS898" s="14"/>
      <c r="NWT898" s="14"/>
      <c r="NWU898" s="14"/>
      <c r="NWV898" s="14"/>
      <c r="NWW898" s="14"/>
      <c r="NWX898" s="14"/>
      <c r="NWY898" s="14"/>
      <c r="NWZ898" s="14"/>
      <c r="NXA898" s="14"/>
      <c r="NXB898" s="14"/>
      <c r="NXC898" s="14"/>
      <c r="NXD898" s="14"/>
      <c r="NXE898" s="14"/>
      <c r="NXF898" s="14"/>
      <c r="NXG898" s="14"/>
      <c r="NXH898" s="14"/>
      <c r="NXI898" s="14"/>
      <c r="NXJ898" s="14"/>
      <c r="NXK898" s="14"/>
      <c r="NXL898" s="14"/>
      <c r="NXM898" s="14"/>
      <c r="NXN898" s="14"/>
      <c r="NXO898" s="14"/>
      <c r="NXP898" s="14"/>
      <c r="NXQ898" s="14"/>
      <c r="NXR898" s="14"/>
      <c r="NXS898" s="14"/>
      <c r="NXT898" s="14"/>
      <c r="NXU898" s="14"/>
      <c r="NXV898" s="14"/>
      <c r="NXW898" s="14"/>
      <c r="NXX898" s="14"/>
      <c r="NXY898" s="14"/>
      <c r="NXZ898" s="14"/>
      <c r="NYA898" s="14"/>
      <c r="NYB898" s="14"/>
      <c r="NYC898" s="14"/>
      <c r="NYD898" s="14"/>
      <c r="NYE898" s="14"/>
      <c r="NYF898" s="14"/>
      <c r="NYG898" s="14"/>
      <c r="NYH898" s="14"/>
      <c r="NYI898" s="14"/>
      <c r="NYJ898" s="14"/>
      <c r="NYK898" s="14"/>
      <c r="NYL898" s="14"/>
      <c r="NYM898" s="14"/>
      <c r="NYN898" s="14"/>
      <c r="NYO898" s="14"/>
      <c r="NYP898" s="14"/>
      <c r="NYQ898" s="14"/>
      <c r="NYR898" s="14"/>
      <c r="NYS898" s="14"/>
      <c r="NYT898" s="14"/>
      <c r="NYU898" s="14"/>
      <c r="NYV898" s="14"/>
      <c r="NYW898" s="14"/>
      <c r="NYX898" s="14"/>
      <c r="NYY898" s="14"/>
      <c r="NYZ898" s="14"/>
      <c r="NZA898" s="14"/>
      <c r="NZB898" s="14"/>
      <c r="NZC898" s="14"/>
      <c r="NZD898" s="14"/>
      <c r="NZE898" s="14"/>
      <c r="NZF898" s="14"/>
      <c r="NZG898" s="14"/>
      <c r="NZH898" s="14"/>
      <c r="NZI898" s="14"/>
      <c r="NZJ898" s="14"/>
      <c r="NZK898" s="14"/>
      <c r="NZL898" s="14"/>
      <c r="NZM898" s="14"/>
      <c r="NZN898" s="14"/>
      <c r="NZO898" s="14"/>
      <c r="NZP898" s="14"/>
      <c r="NZQ898" s="14"/>
      <c r="NZR898" s="14"/>
      <c r="NZS898" s="14"/>
      <c r="NZT898" s="14"/>
      <c r="NZU898" s="14"/>
      <c r="NZV898" s="14"/>
      <c r="NZW898" s="14"/>
      <c r="NZX898" s="14"/>
      <c r="NZY898" s="14"/>
      <c r="NZZ898" s="14"/>
      <c r="OAA898" s="14"/>
      <c r="OAB898" s="14"/>
      <c r="OAC898" s="14"/>
      <c r="OAD898" s="14"/>
      <c r="OAE898" s="14"/>
      <c r="OAF898" s="14"/>
      <c r="OAG898" s="14"/>
      <c r="OAH898" s="14"/>
      <c r="OAI898" s="14"/>
      <c r="OAJ898" s="14"/>
      <c r="OAK898" s="14"/>
      <c r="OAL898" s="14"/>
      <c r="OAM898" s="14"/>
      <c r="OAN898" s="14"/>
      <c r="OAO898" s="14"/>
      <c r="OAP898" s="14"/>
      <c r="OAQ898" s="14"/>
      <c r="OAR898" s="14"/>
      <c r="OAS898" s="14"/>
      <c r="OAT898" s="14"/>
      <c r="OAU898" s="14"/>
      <c r="OAV898" s="14"/>
      <c r="OAW898" s="14"/>
      <c r="OAX898" s="14"/>
      <c r="OAY898" s="14"/>
      <c r="OAZ898" s="14"/>
      <c r="OBA898" s="14"/>
      <c r="OBB898" s="14"/>
      <c r="OBC898" s="14"/>
      <c r="OBD898" s="14"/>
      <c r="OBE898" s="14"/>
      <c r="OBF898" s="14"/>
      <c r="OBG898" s="14"/>
      <c r="OBH898" s="14"/>
      <c r="OBI898" s="14"/>
      <c r="OBJ898" s="14"/>
      <c r="OBK898" s="14"/>
      <c r="OBL898" s="14"/>
      <c r="OBM898" s="14"/>
      <c r="OBN898" s="14"/>
      <c r="OBO898" s="14"/>
      <c r="OBP898" s="14"/>
      <c r="OBQ898" s="14"/>
      <c r="OBR898" s="14"/>
      <c r="OBS898" s="14"/>
      <c r="OBT898" s="14"/>
      <c r="OBU898" s="14"/>
      <c r="OBV898" s="14"/>
      <c r="OBW898" s="14"/>
      <c r="OBX898" s="14"/>
      <c r="OBY898" s="14"/>
      <c r="OBZ898" s="14"/>
      <c r="OCA898" s="14"/>
      <c r="OCB898" s="14"/>
      <c r="OCC898" s="14"/>
      <c r="OCD898" s="14"/>
      <c r="OCE898" s="14"/>
      <c r="OCF898" s="14"/>
      <c r="OCG898" s="14"/>
      <c r="OCH898" s="14"/>
      <c r="OCI898" s="14"/>
      <c r="OCJ898" s="14"/>
      <c r="OCK898" s="14"/>
      <c r="OCL898" s="14"/>
      <c r="OCM898" s="14"/>
      <c r="OCN898" s="14"/>
      <c r="OCO898" s="14"/>
      <c r="OCP898" s="14"/>
      <c r="OCQ898" s="14"/>
      <c r="OCR898" s="14"/>
      <c r="OCS898" s="14"/>
      <c r="OCT898" s="14"/>
      <c r="OCU898" s="14"/>
      <c r="OCV898" s="14"/>
      <c r="OCW898" s="14"/>
      <c r="OCX898" s="14"/>
      <c r="OCY898" s="14"/>
      <c r="OCZ898" s="14"/>
      <c r="ODA898" s="14"/>
      <c r="ODB898" s="14"/>
      <c r="ODC898" s="14"/>
      <c r="ODD898" s="14"/>
      <c r="ODE898" s="14"/>
      <c r="ODF898" s="14"/>
      <c r="ODG898" s="14"/>
      <c r="ODH898" s="14"/>
      <c r="ODI898" s="14"/>
      <c r="ODJ898" s="14"/>
      <c r="ODK898" s="14"/>
      <c r="ODL898" s="14"/>
      <c r="ODM898" s="14"/>
      <c r="ODN898" s="14"/>
      <c r="ODO898" s="14"/>
      <c r="ODP898" s="14"/>
      <c r="ODQ898" s="14"/>
      <c r="ODR898" s="14"/>
      <c r="ODS898" s="14"/>
      <c r="ODT898" s="14"/>
      <c r="ODU898" s="14"/>
      <c r="ODV898" s="14"/>
      <c r="ODW898" s="14"/>
      <c r="ODX898" s="14"/>
      <c r="ODY898" s="14"/>
      <c r="ODZ898" s="14"/>
      <c r="OEA898" s="14"/>
      <c r="OEB898" s="14"/>
      <c r="OEC898" s="14"/>
      <c r="OED898" s="14"/>
      <c r="OEE898" s="14"/>
      <c r="OEF898" s="14"/>
      <c r="OEG898" s="14"/>
      <c r="OEH898" s="14"/>
      <c r="OEI898" s="14"/>
      <c r="OEJ898" s="14"/>
      <c r="OEK898" s="14"/>
      <c r="OEL898" s="14"/>
      <c r="OEM898" s="14"/>
      <c r="OEN898" s="14"/>
      <c r="OEO898" s="14"/>
      <c r="OEP898" s="14"/>
      <c r="OEQ898" s="14"/>
      <c r="OER898" s="14"/>
      <c r="OES898" s="14"/>
      <c r="OET898" s="14"/>
      <c r="OEU898" s="14"/>
      <c r="OEV898" s="14"/>
      <c r="OEW898" s="14"/>
      <c r="OEX898" s="14"/>
      <c r="OEY898" s="14"/>
      <c r="OEZ898" s="14"/>
      <c r="OFA898" s="14"/>
      <c r="OFB898" s="14"/>
      <c r="OFC898" s="14"/>
      <c r="OFD898" s="14"/>
      <c r="OFE898" s="14"/>
      <c r="OFF898" s="14"/>
      <c r="OFG898" s="14"/>
      <c r="OFH898" s="14"/>
      <c r="OFI898" s="14"/>
      <c r="OFJ898" s="14"/>
      <c r="OFK898" s="14"/>
      <c r="OFL898" s="14"/>
      <c r="OFM898" s="14"/>
      <c r="OFN898" s="14"/>
      <c r="OFO898" s="14"/>
      <c r="OFP898" s="14"/>
      <c r="OFQ898" s="14"/>
      <c r="OFR898" s="14"/>
      <c r="OFS898" s="14"/>
      <c r="OFT898" s="14"/>
      <c r="OFU898" s="14"/>
      <c r="OFV898" s="14"/>
      <c r="OFW898" s="14"/>
      <c r="OFX898" s="14"/>
      <c r="OFY898" s="14"/>
      <c r="OFZ898" s="14"/>
      <c r="OGA898" s="14"/>
      <c r="OGB898" s="14"/>
      <c r="OGC898" s="14"/>
      <c r="OGD898" s="14"/>
      <c r="OGE898" s="14"/>
      <c r="OGF898" s="14"/>
      <c r="OGG898" s="14"/>
      <c r="OGH898" s="14"/>
      <c r="OGI898" s="14"/>
      <c r="OGJ898" s="14"/>
      <c r="OGK898" s="14"/>
      <c r="OGL898" s="14"/>
      <c r="OGM898" s="14"/>
      <c r="OGN898" s="14"/>
      <c r="OGO898" s="14"/>
      <c r="OGP898" s="14"/>
      <c r="OGQ898" s="14"/>
      <c r="OGR898" s="14"/>
      <c r="OGS898" s="14"/>
      <c r="OGT898" s="14"/>
      <c r="OGU898" s="14"/>
      <c r="OGV898" s="14"/>
      <c r="OGW898" s="14"/>
      <c r="OGX898" s="14"/>
      <c r="OGY898" s="14"/>
      <c r="OGZ898" s="14"/>
      <c r="OHA898" s="14"/>
      <c r="OHB898" s="14"/>
      <c r="OHC898" s="14"/>
      <c r="OHD898" s="14"/>
      <c r="OHE898" s="14"/>
      <c r="OHF898" s="14"/>
      <c r="OHG898" s="14"/>
      <c r="OHH898" s="14"/>
      <c r="OHI898" s="14"/>
      <c r="OHJ898" s="14"/>
      <c r="OHK898" s="14"/>
      <c r="OHL898" s="14"/>
      <c r="OHM898" s="14"/>
      <c r="OHN898" s="14"/>
      <c r="OHO898" s="14"/>
      <c r="OHP898" s="14"/>
      <c r="OHQ898" s="14"/>
      <c r="OHR898" s="14"/>
      <c r="OHS898" s="14"/>
      <c r="OHT898" s="14"/>
      <c r="OHU898" s="14"/>
      <c r="OHV898" s="14"/>
      <c r="OHW898" s="14"/>
      <c r="OHX898" s="14"/>
      <c r="OHY898" s="14"/>
      <c r="OHZ898" s="14"/>
      <c r="OIA898" s="14"/>
      <c r="OIB898" s="14"/>
      <c r="OIC898" s="14"/>
      <c r="OID898" s="14"/>
      <c r="OIE898" s="14"/>
      <c r="OIF898" s="14"/>
      <c r="OIG898" s="14"/>
      <c r="OIH898" s="14"/>
      <c r="OII898" s="14"/>
      <c r="OIJ898" s="14"/>
      <c r="OIK898" s="14"/>
      <c r="OIL898" s="14"/>
      <c r="OIM898" s="14"/>
      <c r="OIN898" s="14"/>
      <c r="OIO898" s="14"/>
      <c r="OIP898" s="14"/>
      <c r="OIQ898" s="14"/>
      <c r="OIR898" s="14"/>
      <c r="OIS898" s="14"/>
      <c r="OIT898" s="14"/>
      <c r="OIU898" s="14"/>
      <c r="OIV898" s="14"/>
      <c r="OIW898" s="14"/>
      <c r="OIX898" s="14"/>
      <c r="OIY898" s="14"/>
      <c r="OIZ898" s="14"/>
      <c r="OJA898" s="14"/>
      <c r="OJB898" s="14"/>
      <c r="OJC898" s="14"/>
      <c r="OJD898" s="14"/>
      <c r="OJE898" s="14"/>
      <c r="OJF898" s="14"/>
      <c r="OJG898" s="14"/>
      <c r="OJH898" s="14"/>
      <c r="OJI898" s="14"/>
      <c r="OJJ898" s="14"/>
      <c r="OJK898" s="14"/>
      <c r="OJL898" s="14"/>
      <c r="OJM898" s="14"/>
      <c r="OJN898" s="14"/>
      <c r="OJO898" s="14"/>
      <c r="OJP898" s="14"/>
      <c r="OJQ898" s="14"/>
      <c r="OJR898" s="14"/>
      <c r="OJS898" s="14"/>
      <c r="OJT898" s="14"/>
      <c r="OJU898" s="14"/>
      <c r="OJV898" s="14"/>
      <c r="OJW898" s="14"/>
      <c r="OJX898" s="14"/>
      <c r="OJY898" s="14"/>
      <c r="OJZ898" s="14"/>
      <c r="OKA898" s="14"/>
      <c r="OKB898" s="14"/>
      <c r="OKC898" s="14"/>
      <c r="OKD898" s="14"/>
      <c r="OKE898" s="14"/>
      <c r="OKF898" s="14"/>
      <c r="OKG898" s="14"/>
      <c r="OKH898" s="14"/>
      <c r="OKI898" s="14"/>
      <c r="OKJ898" s="14"/>
      <c r="OKK898" s="14"/>
      <c r="OKL898" s="14"/>
      <c r="OKM898" s="14"/>
      <c r="OKN898" s="14"/>
      <c r="OKO898" s="14"/>
      <c r="OKP898" s="14"/>
      <c r="OKQ898" s="14"/>
      <c r="OKR898" s="14"/>
      <c r="OKS898" s="14"/>
      <c r="OKT898" s="14"/>
      <c r="OKU898" s="14"/>
      <c r="OKV898" s="14"/>
      <c r="OKW898" s="14"/>
      <c r="OKX898" s="14"/>
      <c r="OKY898" s="14"/>
      <c r="OKZ898" s="14"/>
      <c r="OLA898" s="14"/>
      <c r="OLB898" s="14"/>
      <c r="OLC898" s="14"/>
      <c r="OLD898" s="14"/>
      <c r="OLE898" s="14"/>
      <c r="OLF898" s="14"/>
      <c r="OLG898" s="14"/>
      <c r="OLH898" s="14"/>
      <c r="OLI898" s="14"/>
      <c r="OLJ898" s="14"/>
      <c r="OLK898" s="14"/>
      <c r="OLL898" s="14"/>
      <c r="OLM898" s="14"/>
      <c r="OLN898" s="14"/>
      <c r="OLO898" s="14"/>
      <c r="OLP898" s="14"/>
      <c r="OLQ898" s="14"/>
      <c r="OLR898" s="14"/>
      <c r="OLS898" s="14"/>
      <c r="OLT898" s="14"/>
      <c r="OLU898" s="14"/>
      <c r="OLV898" s="14"/>
      <c r="OLW898" s="14"/>
      <c r="OLX898" s="14"/>
      <c r="OLY898" s="14"/>
      <c r="OLZ898" s="14"/>
      <c r="OMA898" s="14"/>
      <c r="OMB898" s="14"/>
      <c r="OMC898" s="14"/>
      <c r="OMD898" s="14"/>
      <c r="OME898" s="14"/>
      <c r="OMF898" s="14"/>
      <c r="OMG898" s="14"/>
      <c r="OMH898" s="14"/>
      <c r="OMI898" s="14"/>
      <c r="OMJ898" s="14"/>
      <c r="OMK898" s="14"/>
      <c r="OML898" s="14"/>
      <c r="OMM898" s="14"/>
      <c r="OMN898" s="14"/>
      <c r="OMO898" s="14"/>
      <c r="OMP898" s="14"/>
      <c r="OMQ898" s="14"/>
      <c r="OMR898" s="14"/>
      <c r="OMS898" s="14"/>
      <c r="OMT898" s="14"/>
      <c r="OMU898" s="14"/>
      <c r="OMV898" s="14"/>
      <c r="OMW898" s="14"/>
      <c r="OMX898" s="14"/>
      <c r="OMY898" s="14"/>
      <c r="OMZ898" s="14"/>
      <c r="ONA898" s="14"/>
      <c r="ONB898" s="14"/>
      <c r="ONC898" s="14"/>
      <c r="OND898" s="14"/>
      <c r="ONE898" s="14"/>
      <c r="ONF898" s="14"/>
      <c r="ONG898" s="14"/>
      <c r="ONH898" s="14"/>
      <c r="ONI898" s="14"/>
      <c r="ONJ898" s="14"/>
      <c r="ONK898" s="14"/>
      <c r="ONL898" s="14"/>
      <c r="ONM898" s="14"/>
      <c r="ONN898" s="14"/>
      <c r="ONO898" s="14"/>
      <c r="ONP898" s="14"/>
      <c r="ONQ898" s="14"/>
      <c r="ONR898" s="14"/>
      <c r="ONS898" s="14"/>
      <c r="ONT898" s="14"/>
      <c r="ONU898" s="14"/>
      <c r="ONV898" s="14"/>
      <c r="ONW898" s="14"/>
      <c r="ONX898" s="14"/>
      <c r="ONY898" s="14"/>
      <c r="ONZ898" s="14"/>
      <c r="OOA898" s="14"/>
      <c r="OOB898" s="14"/>
      <c r="OOC898" s="14"/>
      <c r="OOD898" s="14"/>
      <c r="OOE898" s="14"/>
      <c r="OOF898" s="14"/>
      <c r="OOG898" s="14"/>
      <c r="OOH898" s="14"/>
      <c r="OOI898" s="14"/>
      <c r="OOJ898" s="14"/>
      <c r="OOK898" s="14"/>
      <c r="OOL898" s="14"/>
      <c r="OOM898" s="14"/>
      <c r="OON898" s="14"/>
      <c r="OOO898" s="14"/>
      <c r="OOP898" s="14"/>
      <c r="OOQ898" s="14"/>
      <c r="OOR898" s="14"/>
      <c r="OOS898" s="14"/>
      <c r="OOT898" s="14"/>
      <c r="OOU898" s="14"/>
      <c r="OOV898" s="14"/>
      <c r="OOW898" s="14"/>
      <c r="OOX898" s="14"/>
      <c r="OOY898" s="14"/>
      <c r="OOZ898" s="14"/>
      <c r="OPA898" s="14"/>
      <c r="OPB898" s="14"/>
      <c r="OPC898" s="14"/>
      <c r="OPD898" s="14"/>
      <c r="OPE898" s="14"/>
      <c r="OPF898" s="14"/>
      <c r="OPG898" s="14"/>
      <c r="OPH898" s="14"/>
      <c r="OPI898" s="14"/>
      <c r="OPJ898" s="14"/>
      <c r="OPK898" s="14"/>
      <c r="OPL898" s="14"/>
      <c r="OPM898" s="14"/>
      <c r="OPN898" s="14"/>
      <c r="OPO898" s="14"/>
      <c r="OPP898" s="14"/>
      <c r="OPQ898" s="14"/>
      <c r="OPR898" s="14"/>
      <c r="OPS898" s="14"/>
      <c r="OPT898" s="14"/>
      <c r="OPU898" s="14"/>
      <c r="OPV898" s="14"/>
      <c r="OPW898" s="14"/>
      <c r="OPX898" s="14"/>
      <c r="OPY898" s="14"/>
      <c r="OPZ898" s="14"/>
      <c r="OQA898" s="14"/>
      <c r="OQB898" s="14"/>
      <c r="OQC898" s="14"/>
      <c r="OQD898" s="14"/>
      <c r="OQE898" s="14"/>
      <c r="OQF898" s="14"/>
      <c r="OQG898" s="14"/>
      <c r="OQH898" s="14"/>
      <c r="OQI898" s="14"/>
      <c r="OQJ898" s="14"/>
      <c r="OQK898" s="14"/>
      <c r="OQL898" s="14"/>
      <c r="OQM898" s="14"/>
      <c r="OQN898" s="14"/>
      <c r="OQO898" s="14"/>
      <c r="OQP898" s="14"/>
      <c r="OQQ898" s="14"/>
      <c r="OQR898" s="14"/>
      <c r="OQS898" s="14"/>
      <c r="OQT898" s="14"/>
      <c r="OQU898" s="14"/>
      <c r="OQV898" s="14"/>
      <c r="OQW898" s="14"/>
      <c r="OQX898" s="14"/>
      <c r="OQY898" s="14"/>
      <c r="OQZ898" s="14"/>
      <c r="ORA898" s="14"/>
      <c r="ORB898" s="14"/>
      <c r="ORC898" s="14"/>
      <c r="ORD898" s="14"/>
      <c r="ORE898" s="14"/>
      <c r="ORF898" s="14"/>
      <c r="ORG898" s="14"/>
      <c r="ORH898" s="14"/>
      <c r="ORI898" s="14"/>
      <c r="ORJ898" s="14"/>
      <c r="ORK898" s="14"/>
      <c r="ORL898" s="14"/>
      <c r="ORM898" s="14"/>
      <c r="ORN898" s="14"/>
      <c r="ORO898" s="14"/>
      <c r="ORP898" s="14"/>
      <c r="ORQ898" s="14"/>
      <c r="ORR898" s="14"/>
      <c r="ORS898" s="14"/>
      <c r="ORT898" s="14"/>
      <c r="ORU898" s="14"/>
      <c r="ORV898" s="14"/>
      <c r="ORW898" s="14"/>
      <c r="ORX898" s="14"/>
      <c r="ORY898" s="14"/>
      <c r="ORZ898" s="14"/>
      <c r="OSA898" s="14"/>
      <c r="OSB898" s="14"/>
      <c r="OSC898" s="14"/>
      <c r="OSD898" s="14"/>
      <c r="OSE898" s="14"/>
      <c r="OSF898" s="14"/>
      <c r="OSG898" s="14"/>
      <c r="OSH898" s="14"/>
      <c r="OSI898" s="14"/>
      <c r="OSJ898" s="14"/>
      <c r="OSK898" s="14"/>
      <c r="OSL898" s="14"/>
      <c r="OSM898" s="14"/>
      <c r="OSN898" s="14"/>
      <c r="OSO898" s="14"/>
      <c r="OSP898" s="14"/>
      <c r="OSQ898" s="14"/>
      <c r="OSR898" s="14"/>
      <c r="OSS898" s="14"/>
      <c r="OST898" s="14"/>
      <c r="OSU898" s="14"/>
      <c r="OSV898" s="14"/>
      <c r="OSW898" s="14"/>
      <c r="OSX898" s="14"/>
      <c r="OSY898" s="14"/>
      <c r="OSZ898" s="14"/>
      <c r="OTA898" s="14"/>
      <c r="OTB898" s="14"/>
      <c r="OTC898" s="14"/>
      <c r="OTD898" s="14"/>
      <c r="OTE898" s="14"/>
      <c r="OTF898" s="14"/>
      <c r="OTG898" s="14"/>
      <c r="OTH898" s="14"/>
      <c r="OTI898" s="14"/>
      <c r="OTJ898" s="14"/>
      <c r="OTK898" s="14"/>
      <c r="OTL898" s="14"/>
      <c r="OTM898" s="14"/>
      <c r="OTN898" s="14"/>
      <c r="OTO898" s="14"/>
      <c r="OTP898" s="14"/>
      <c r="OTQ898" s="14"/>
      <c r="OTR898" s="14"/>
      <c r="OTS898" s="14"/>
      <c r="OTT898" s="14"/>
      <c r="OTU898" s="14"/>
      <c r="OTV898" s="14"/>
      <c r="OTW898" s="14"/>
      <c r="OTX898" s="14"/>
      <c r="OTY898" s="14"/>
      <c r="OTZ898" s="14"/>
      <c r="OUA898" s="14"/>
      <c r="OUB898" s="14"/>
      <c r="OUC898" s="14"/>
      <c r="OUD898" s="14"/>
      <c r="OUE898" s="14"/>
      <c r="OUF898" s="14"/>
      <c r="OUG898" s="14"/>
      <c r="OUH898" s="14"/>
      <c r="OUI898" s="14"/>
      <c r="OUJ898" s="14"/>
      <c r="OUK898" s="14"/>
      <c r="OUL898" s="14"/>
      <c r="OUM898" s="14"/>
      <c r="OUN898" s="14"/>
      <c r="OUO898" s="14"/>
      <c r="OUP898" s="14"/>
      <c r="OUQ898" s="14"/>
      <c r="OUR898" s="14"/>
      <c r="OUS898" s="14"/>
      <c r="OUT898" s="14"/>
      <c r="OUU898" s="14"/>
      <c r="OUV898" s="14"/>
      <c r="OUW898" s="14"/>
      <c r="OUX898" s="14"/>
      <c r="OUY898" s="14"/>
      <c r="OUZ898" s="14"/>
      <c r="OVA898" s="14"/>
      <c r="OVB898" s="14"/>
      <c r="OVC898" s="14"/>
      <c r="OVD898" s="14"/>
      <c r="OVE898" s="14"/>
      <c r="OVF898" s="14"/>
      <c r="OVG898" s="14"/>
      <c r="OVH898" s="14"/>
      <c r="OVI898" s="14"/>
      <c r="OVJ898" s="14"/>
      <c r="OVK898" s="14"/>
      <c r="OVL898" s="14"/>
      <c r="OVM898" s="14"/>
      <c r="OVN898" s="14"/>
      <c r="OVO898" s="14"/>
      <c r="OVP898" s="14"/>
      <c r="OVQ898" s="14"/>
      <c r="OVR898" s="14"/>
      <c r="OVS898" s="14"/>
      <c r="OVT898" s="14"/>
      <c r="OVU898" s="14"/>
      <c r="OVV898" s="14"/>
      <c r="OVW898" s="14"/>
      <c r="OVX898" s="14"/>
      <c r="OVY898" s="14"/>
      <c r="OVZ898" s="14"/>
      <c r="OWA898" s="14"/>
      <c r="OWB898" s="14"/>
      <c r="OWC898" s="14"/>
      <c r="OWD898" s="14"/>
      <c r="OWE898" s="14"/>
      <c r="OWF898" s="14"/>
      <c r="OWG898" s="14"/>
      <c r="OWH898" s="14"/>
      <c r="OWI898" s="14"/>
      <c r="OWJ898" s="14"/>
      <c r="OWK898" s="14"/>
      <c r="OWL898" s="14"/>
      <c r="OWM898" s="14"/>
      <c r="OWN898" s="14"/>
      <c r="OWO898" s="14"/>
      <c r="OWP898" s="14"/>
      <c r="OWQ898" s="14"/>
      <c r="OWR898" s="14"/>
      <c r="OWS898" s="14"/>
      <c r="OWT898" s="14"/>
      <c r="OWU898" s="14"/>
      <c r="OWV898" s="14"/>
      <c r="OWW898" s="14"/>
      <c r="OWX898" s="14"/>
      <c r="OWY898" s="14"/>
      <c r="OWZ898" s="14"/>
      <c r="OXA898" s="14"/>
      <c r="OXB898" s="14"/>
      <c r="OXC898" s="14"/>
      <c r="OXD898" s="14"/>
      <c r="OXE898" s="14"/>
      <c r="OXF898" s="14"/>
      <c r="OXG898" s="14"/>
      <c r="OXH898" s="14"/>
      <c r="OXI898" s="14"/>
      <c r="OXJ898" s="14"/>
      <c r="OXK898" s="14"/>
      <c r="OXL898" s="14"/>
      <c r="OXM898" s="14"/>
      <c r="OXN898" s="14"/>
      <c r="OXO898" s="14"/>
      <c r="OXP898" s="14"/>
      <c r="OXQ898" s="14"/>
      <c r="OXR898" s="14"/>
      <c r="OXS898" s="14"/>
      <c r="OXT898" s="14"/>
      <c r="OXU898" s="14"/>
      <c r="OXV898" s="14"/>
      <c r="OXW898" s="14"/>
      <c r="OXX898" s="14"/>
      <c r="OXY898" s="14"/>
      <c r="OXZ898" s="14"/>
      <c r="OYA898" s="14"/>
      <c r="OYB898" s="14"/>
      <c r="OYC898" s="14"/>
      <c r="OYD898" s="14"/>
      <c r="OYE898" s="14"/>
      <c r="OYF898" s="14"/>
      <c r="OYG898" s="14"/>
      <c r="OYH898" s="14"/>
      <c r="OYI898" s="14"/>
      <c r="OYJ898" s="14"/>
      <c r="OYK898" s="14"/>
      <c r="OYL898" s="14"/>
      <c r="OYM898" s="14"/>
      <c r="OYN898" s="14"/>
      <c r="OYO898" s="14"/>
      <c r="OYP898" s="14"/>
      <c r="OYQ898" s="14"/>
      <c r="OYR898" s="14"/>
      <c r="OYS898" s="14"/>
      <c r="OYT898" s="14"/>
      <c r="OYU898" s="14"/>
      <c r="OYV898" s="14"/>
      <c r="OYW898" s="14"/>
      <c r="OYX898" s="14"/>
      <c r="OYY898" s="14"/>
      <c r="OYZ898" s="14"/>
      <c r="OZA898" s="14"/>
      <c r="OZB898" s="14"/>
      <c r="OZC898" s="14"/>
      <c r="OZD898" s="14"/>
      <c r="OZE898" s="14"/>
      <c r="OZF898" s="14"/>
      <c r="OZG898" s="14"/>
      <c r="OZH898" s="14"/>
      <c r="OZI898" s="14"/>
      <c r="OZJ898" s="14"/>
      <c r="OZK898" s="14"/>
      <c r="OZL898" s="14"/>
      <c r="OZM898" s="14"/>
      <c r="OZN898" s="14"/>
      <c r="OZO898" s="14"/>
      <c r="OZP898" s="14"/>
      <c r="OZQ898" s="14"/>
      <c r="OZR898" s="14"/>
      <c r="OZS898" s="14"/>
      <c r="OZT898" s="14"/>
      <c r="OZU898" s="14"/>
      <c r="OZV898" s="14"/>
      <c r="OZW898" s="14"/>
      <c r="OZX898" s="14"/>
      <c r="OZY898" s="14"/>
      <c r="OZZ898" s="14"/>
      <c r="PAA898" s="14"/>
      <c r="PAB898" s="14"/>
      <c r="PAC898" s="14"/>
      <c r="PAD898" s="14"/>
      <c r="PAE898" s="14"/>
      <c r="PAF898" s="14"/>
      <c r="PAG898" s="14"/>
      <c r="PAH898" s="14"/>
      <c r="PAI898" s="14"/>
      <c r="PAJ898" s="14"/>
      <c r="PAK898" s="14"/>
      <c r="PAL898" s="14"/>
      <c r="PAM898" s="14"/>
      <c r="PAN898" s="14"/>
      <c r="PAO898" s="14"/>
      <c r="PAP898" s="14"/>
      <c r="PAQ898" s="14"/>
      <c r="PAR898" s="14"/>
      <c r="PAS898" s="14"/>
      <c r="PAT898" s="14"/>
      <c r="PAU898" s="14"/>
      <c r="PAV898" s="14"/>
      <c r="PAW898" s="14"/>
      <c r="PAX898" s="14"/>
      <c r="PAY898" s="14"/>
      <c r="PAZ898" s="14"/>
      <c r="PBA898" s="14"/>
      <c r="PBB898" s="14"/>
      <c r="PBC898" s="14"/>
      <c r="PBD898" s="14"/>
      <c r="PBE898" s="14"/>
      <c r="PBF898" s="14"/>
      <c r="PBG898" s="14"/>
      <c r="PBH898" s="14"/>
      <c r="PBI898" s="14"/>
      <c r="PBJ898" s="14"/>
      <c r="PBK898" s="14"/>
      <c r="PBL898" s="14"/>
      <c r="PBM898" s="14"/>
      <c r="PBN898" s="14"/>
      <c r="PBO898" s="14"/>
      <c r="PBP898" s="14"/>
      <c r="PBQ898" s="14"/>
      <c r="PBR898" s="14"/>
      <c r="PBS898" s="14"/>
      <c r="PBT898" s="14"/>
      <c r="PBU898" s="14"/>
      <c r="PBV898" s="14"/>
      <c r="PBW898" s="14"/>
      <c r="PBX898" s="14"/>
      <c r="PBY898" s="14"/>
      <c r="PBZ898" s="14"/>
      <c r="PCA898" s="14"/>
      <c r="PCB898" s="14"/>
      <c r="PCC898" s="14"/>
      <c r="PCD898" s="14"/>
      <c r="PCE898" s="14"/>
      <c r="PCF898" s="14"/>
      <c r="PCG898" s="14"/>
      <c r="PCH898" s="14"/>
      <c r="PCI898" s="14"/>
      <c r="PCJ898" s="14"/>
      <c r="PCK898" s="14"/>
      <c r="PCL898" s="14"/>
      <c r="PCM898" s="14"/>
      <c r="PCN898" s="14"/>
      <c r="PCO898" s="14"/>
      <c r="PCP898" s="14"/>
      <c r="PCQ898" s="14"/>
      <c r="PCR898" s="14"/>
      <c r="PCS898" s="14"/>
      <c r="PCT898" s="14"/>
      <c r="PCU898" s="14"/>
      <c r="PCV898" s="14"/>
      <c r="PCW898" s="14"/>
      <c r="PCX898" s="14"/>
      <c r="PCY898" s="14"/>
      <c r="PCZ898" s="14"/>
      <c r="PDA898" s="14"/>
      <c r="PDB898" s="14"/>
      <c r="PDC898" s="14"/>
      <c r="PDD898" s="14"/>
      <c r="PDE898" s="14"/>
      <c r="PDF898" s="14"/>
      <c r="PDG898" s="14"/>
      <c r="PDH898" s="14"/>
      <c r="PDI898" s="14"/>
      <c r="PDJ898" s="14"/>
      <c r="PDK898" s="14"/>
      <c r="PDL898" s="14"/>
      <c r="PDM898" s="14"/>
      <c r="PDN898" s="14"/>
      <c r="PDO898" s="14"/>
      <c r="PDP898" s="14"/>
      <c r="PDQ898" s="14"/>
      <c r="PDR898" s="14"/>
      <c r="PDS898" s="14"/>
      <c r="PDT898" s="14"/>
      <c r="PDU898" s="14"/>
      <c r="PDV898" s="14"/>
      <c r="PDW898" s="14"/>
      <c r="PDX898" s="14"/>
      <c r="PDY898" s="14"/>
      <c r="PDZ898" s="14"/>
      <c r="PEA898" s="14"/>
      <c r="PEB898" s="14"/>
      <c r="PEC898" s="14"/>
      <c r="PED898" s="14"/>
      <c r="PEE898" s="14"/>
      <c r="PEF898" s="14"/>
      <c r="PEG898" s="14"/>
      <c r="PEH898" s="14"/>
      <c r="PEI898" s="14"/>
      <c r="PEJ898" s="14"/>
      <c r="PEK898" s="14"/>
      <c r="PEL898" s="14"/>
      <c r="PEM898" s="14"/>
      <c r="PEN898" s="14"/>
      <c r="PEO898" s="14"/>
      <c r="PEP898" s="14"/>
      <c r="PEQ898" s="14"/>
      <c r="PER898" s="14"/>
      <c r="PES898" s="14"/>
      <c r="PET898" s="14"/>
      <c r="PEU898" s="14"/>
      <c r="PEV898" s="14"/>
      <c r="PEW898" s="14"/>
      <c r="PEX898" s="14"/>
      <c r="PEY898" s="14"/>
      <c r="PEZ898" s="14"/>
      <c r="PFA898" s="14"/>
      <c r="PFB898" s="14"/>
      <c r="PFC898" s="14"/>
      <c r="PFD898" s="14"/>
      <c r="PFE898" s="14"/>
      <c r="PFF898" s="14"/>
      <c r="PFG898" s="14"/>
      <c r="PFH898" s="14"/>
      <c r="PFI898" s="14"/>
      <c r="PFJ898" s="14"/>
      <c r="PFK898" s="14"/>
      <c r="PFL898" s="14"/>
      <c r="PFM898" s="14"/>
      <c r="PFN898" s="14"/>
      <c r="PFO898" s="14"/>
      <c r="PFP898" s="14"/>
      <c r="PFQ898" s="14"/>
      <c r="PFR898" s="14"/>
      <c r="PFS898" s="14"/>
      <c r="PFT898" s="14"/>
      <c r="PFU898" s="14"/>
      <c r="PFV898" s="14"/>
      <c r="PFW898" s="14"/>
      <c r="PFX898" s="14"/>
      <c r="PFY898" s="14"/>
      <c r="PFZ898" s="14"/>
      <c r="PGA898" s="14"/>
      <c r="PGB898" s="14"/>
      <c r="PGC898" s="14"/>
      <c r="PGD898" s="14"/>
      <c r="PGE898" s="14"/>
      <c r="PGF898" s="14"/>
      <c r="PGG898" s="14"/>
      <c r="PGH898" s="14"/>
      <c r="PGI898" s="14"/>
      <c r="PGJ898" s="14"/>
      <c r="PGK898" s="14"/>
      <c r="PGL898" s="14"/>
      <c r="PGM898" s="14"/>
      <c r="PGN898" s="14"/>
      <c r="PGO898" s="14"/>
      <c r="PGP898" s="14"/>
      <c r="PGQ898" s="14"/>
      <c r="PGR898" s="14"/>
      <c r="PGS898" s="14"/>
      <c r="PGT898" s="14"/>
      <c r="PGU898" s="14"/>
      <c r="PGV898" s="14"/>
      <c r="PGW898" s="14"/>
      <c r="PGX898" s="14"/>
      <c r="PGY898" s="14"/>
      <c r="PGZ898" s="14"/>
      <c r="PHA898" s="14"/>
      <c r="PHB898" s="14"/>
      <c r="PHC898" s="14"/>
      <c r="PHD898" s="14"/>
      <c r="PHE898" s="14"/>
      <c r="PHF898" s="14"/>
      <c r="PHG898" s="14"/>
      <c r="PHH898" s="14"/>
      <c r="PHI898" s="14"/>
      <c r="PHJ898" s="14"/>
      <c r="PHK898" s="14"/>
      <c r="PHL898" s="14"/>
      <c r="PHM898" s="14"/>
      <c r="PHN898" s="14"/>
      <c r="PHO898" s="14"/>
      <c r="PHP898" s="14"/>
      <c r="PHQ898" s="14"/>
      <c r="PHR898" s="14"/>
      <c r="PHS898" s="14"/>
      <c r="PHT898" s="14"/>
      <c r="PHU898" s="14"/>
      <c r="PHV898" s="14"/>
      <c r="PHW898" s="14"/>
      <c r="PHX898" s="14"/>
      <c r="PHY898" s="14"/>
      <c r="PHZ898" s="14"/>
      <c r="PIA898" s="14"/>
      <c r="PIB898" s="14"/>
      <c r="PIC898" s="14"/>
      <c r="PID898" s="14"/>
      <c r="PIE898" s="14"/>
      <c r="PIF898" s="14"/>
      <c r="PIG898" s="14"/>
      <c r="PIH898" s="14"/>
      <c r="PII898" s="14"/>
      <c r="PIJ898" s="14"/>
      <c r="PIK898" s="14"/>
      <c r="PIL898" s="14"/>
      <c r="PIM898" s="14"/>
      <c r="PIN898" s="14"/>
      <c r="PIO898" s="14"/>
      <c r="PIP898" s="14"/>
      <c r="PIQ898" s="14"/>
      <c r="PIR898" s="14"/>
      <c r="PIS898" s="14"/>
      <c r="PIT898" s="14"/>
      <c r="PIU898" s="14"/>
      <c r="PIV898" s="14"/>
      <c r="PIW898" s="14"/>
      <c r="PIX898" s="14"/>
      <c r="PIY898" s="14"/>
      <c r="PIZ898" s="14"/>
      <c r="PJA898" s="14"/>
      <c r="PJB898" s="14"/>
      <c r="PJC898" s="14"/>
      <c r="PJD898" s="14"/>
      <c r="PJE898" s="14"/>
      <c r="PJF898" s="14"/>
      <c r="PJG898" s="14"/>
      <c r="PJH898" s="14"/>
      <c r="PJI898" s="14"/>
      <c r="PJJ898" s="14"/>
      <c r="PJK898" s="14"/>
      <c r="PJL898" s="14"/>
      <c r="PJM898" s="14"/>
      <c r="PJN898" s="14"/>
      <c r="PJO898" s="14"/>
      <c r="PJP898" s="14"/>
      <c r="PJQ898" s="14"/>
      <c r="PJR898" s="14"/>
      <c r="PJS898" s="14"/>
      <c r="PJT898" s="14"/>
      <c r="PJU898" s="14"/>
      <c r="PJV898" s="14"/>
      <c r="PJW898" s="14"/>
      <c r="PJX898" s="14"/>
      <c r="PJY898" s="14"/>
      <c r="PJZ898" s="14"/>
      <c r="PKA898" s="14"/>
      <c r="PKB898" s="14"/>
      <c r="PKC898" s="14"/>
      <c r="PKD898" s="14"/>
      <c r="PKE898" s="14"/>
      <c r="PKF898" s="14"/>
      <c r="PKG898" s="14"/>
      <c r="PKH898" s="14"/>
      <c r="PKI898" s="14"/>
      <c r="PKJ898" s="14"/>
      <c r="PKK898" s="14"/>
      <c r="PKL898" s="14"/>
      <c r="PKM898" s="14"/>
      <c r="PKN898" s="14"/>
      <c r="PKO898" s="14"/>
      <c r="PKP898" s="14"/>
      <c r="PKQ898" s="14"/>
      <c r="PKR898" s="14"/>
      <c r="PKS898" s="14"/>
      <c r="PKT898" s="14"/>
      <c r="PKU898" s="14"/>
      <c r="PKV898" s="14"/>
      <c r="PKW898" s="14"/>
      <c r="PKX898" s="14"/>
      <c r="PKY898" s="14"/>
      <c r="PKZ898" s="14"/>
      <c r="PLA898" s="14"/>
      <c r="PLB898" s="14"/>
      <c r="PLC898" s="14"/>
      <c r="PLD898" s="14"/>
      <c r="PLE898" s="14"/>
      <c r="PLF898" s="14"/>
      <c r="PLG898" s="14"/>
      <c r="PLH898" s="14"/>
      <c r="PLI898" s="14"/>
      <c r="PLJ898" s="14"/>
      <c r="PLK898" s="14"/>
      <c r="PLL898" s="14"/>
      <c r="PLM898" s="14"/>
      <c r="PLN898" s="14"/>
      <c r="PLO898" s="14"/>
      <c r="PLP898" s="14"/>
      <c r="PLQ898" s="14"/>
      <c r="PLR898" s="14"/>
      <c r="PLS898" s="14"/>
      <c r="PLT898" s="14"/>
      <c r="PLU898" s="14"/>
      <c r="PLV898" s="14"/>
      <c r="PLW898" s="14"/>
      <c r="PLX898" s="14"/>
      <c r="PLY898" s="14"/>
      <c r="PLZ898" s="14"/>
      <c r="PMA898" s="14"/>
      <c r="PMB898" s="14"/>
      <c r="PMC898" s="14"/>
      <c r="PMD898" s="14"/>
      <c r="PME898" s="14"/>
      <c r="PMF898" s="14"/>
      <c r="PMG898" s="14"/>
      <c r="PMH898" s="14"/>
      <c r="PMI898" s="14"/>
      <c r="PMJ898" s="14"/>
      <c r="PMK898" s="14"/>
      <c r="PML898" s="14"/>
      <c r="PMM898" s="14"/>
      <c r="PMN898" s="14"/>
      <c r="PMO898" s="14"/>
      <c r="PMP898" s="14"/>
      <c r="PMQ898" s="14"/>
      <c r="PMR898" s="14"/>
      <c r="PMS898" s="14"/>
      <c r="PMT898" s="14"/>
      <c r="PMU898" s="14"/>
      <c r="PMV898" s="14"/>
      <c r="PMW898" s="14"/>
      <c r="PMX898" s="14"/>
      <c r="PMY898" s="14"/>
      <c r="PMZ898" s="14"/>
      <c r="PNA898" s="14"/>
      <c r="PNB898" s="14"/>
      <c r="PNC898" s="14"/>
      <c r="PND898" s="14"/>
      <c r="PNE898" s="14"/>
      <c r="PNF898" s="14"/>
      <c r="PNG898" s="14"/>
      <c r="PNH898" s="14"/>
      <c r="PNI898" s="14"/>
      <c r="PNJ898" s="14"/>
      <c r="PNK898" s="14"/>
      <c r="PNL898" s="14"/>
      <c r="PNM898" s="14"/>
      <c r="PNN898" s="14"/>
      <c r="PNO898" s="14"/>
      <c r="PNP898" s="14"/>
      <c r="PNQ898" s="14"/>
      <c r="PNR898" s="14"/>
      <c r="PNS898" s="14"/>
      <c r="PNT898" s="14"/>
      <c r="PNU898" s="14"/>
      <c r="PNV898" s="14"/>
      <c r="PNW898" s="14"/>
      <c r="PNX898" s="14"/>
      <c r="PNY898" s="14"/>
      <c r="PNZ898" s="14"/>
      <c r="POA898" s="14"/>
      <c r="POB898" s="14"/>
      <c r="POC898" s="14"/>
      <c r="POD898" s="14"/>
      <c r="POE898" s="14"/>
      <c r="POF898" s="14"/>
      <c r="POG898" s="14"/>
      <c r="POH898" s="14"/>
      <c r="POI898" s="14"/>
      <c r="POJ898" s="14"/>
      <c r="POK898" s="14"/>
      <c r="POL898" s="14"/>
      <c r="POM898" s="14"/>
      <c r="PON898" s="14"/>
      <c r="POO898" s="14"/>
      <c r="POP898" s="14"/>
      <c r="POQ898" s="14"/>
      <c r="POR898" s="14"/>
      <c r="POS898" s="14"/>
      <c r="POT898" s="14"/>
      <c r="POU898" s="14"/>
      <c r="POV898" s="14"/>
      <c r="POW898" s="14"/>
      <c r="POX898" s="14"/>
      <c r="POY898" s="14"/>
      <c r="POZ898" s="14"/>
      <c r="PPA898" s="14"/>
      <c r="PPB898" s="14"/>
      <c r="PPC898" s="14"/>
      <c r="PPD898" s="14"/>
      <c r="PPE898" s="14"/>
      <c r="PPF898" s="14"/>
      <c r="PPG898" s="14"/>
      <c r="PPH898" s="14"/>
      <c r="PPI898" s="14"/>
      <c r="PPJ898" s="14"/>
      <c r="PPK898" s="14"/>
      <c r="PPL898" s="14"/>
      <c r="PPM898" s="14"/>
      <c r="PPN898" s="14"/>
      <c r="PPO898" s="14"/>
      <c r="PPP898" s="14"/>
      <c r="PPQ898" s="14"/>
      <c r="PPR898" s="14"/>
      <c r="PPS898" s="14"/>
      <c r="PPT898" s="14"/>
      <c r="PPU898" s="14"/>
      <c r="PPV898" s="14"/>
      <c r="PPW898" s="14"/>
      <c r="PPX898" s="14"/>
      <c r="PPY898" s="14"/>
      <c r="PPZ898" s="14"/>
      <c r="PQA898" s="14"/>
      <c r="PQB898" s="14"/>
      <c r="PQC898" s="14"/>
      <c r="PQD898" s="14"/>
      <c r="PQE898" s="14"/>
      <c r="PQF898" s="14"/>
      <c r="PQG898" s="14"/>
      <c r="PQH898" s="14"/>
      <c r="PQI898" s="14"/>
      <c r="PQJ898" s="14"/>
      <c r="PQK898" s="14"/>
      <c r="PQL898" s="14"/>
      <c r="PQM898" s="14"/>
      <c r="PQN898" s="14"/>
      <c r="PQO898" s="14"/>
      <c r="PQP898" s="14"/>
      <c r="PQQ898" s="14"/>
      <c r="PQR898" s="14"/>
      <c r="PQS898" s="14"/>
      <c r="PQT898" s="14"/>
      <c r="PQU898" s="14"/>
      <c r="PQV898" s="14"/>
      <c r="PQW898" s="14"/>
      <c r="PQX898" s="14"/>
      <c r="PQY898" s="14"/>
      <c r="PQZ898" s="14"/>
      <c r="PRA898" s="14"/>
      <c r="PRB898" s="14"/>
      <c r="PRC898" s="14"/>
      <c r="PRD898" s="14"/>
      <c r="PRE898" s="14"/>
      <c r="PRF898" s="14"/>
      <c r="PRG898" s="14"/>
      <c r="PRH898" s="14"/>
      <c r="PRI898" s="14"/>
      <c r="PRJ898" s="14"/>
      <c r="PRK898" s="14"/>
      <c r="PRL898" s="14"/>
      <c r="PRM898" s="14"/>
      <c r="PRN898" s="14"/>
      <c r="PRO898" s="14"/>
      <c r="PRP898" s="14"/>
      <c r="PRQ898" s="14"/>
      <c r="PRR898" s="14"/>
      <c r="PRS898" s="14"/>
      <c r="PRT898" s="14"/>
      <c r="PRU898" s="14"/>
      <c r="PRV898" s="14"/>
      <c r="PRW898" s="14"/>
      <c r="PRX898" s="14"/>
      <c r="PRY898" s="14"/>
      <c r="PRZ898" s="14"/>
      <c r="PSA898" s="14"/>
      <c r="PSB898" s="14"/>
      <c r="PSC898" s="14"/>
      <c r="PSD898" s="14"/>
      <c r="PSE898" s="14"/>
      <c r="PSF898" s="14"/>
      <c r="PSG898" s="14"/>
      <c r="PSH898" s="14"/>
      <c r="PSI898" s="14"/>
      <c r="PSJ898" s="14"/>
      <c r="PSK898" s="14"/>
      <c r="PSL898" s="14"/>
      <c r="PSM898" s="14"/>
      <c r="PSN898" s="14"/>
      <c r="PSO898" s="14"/>
      <c r="PSP898" s="14"/>
      <c r="PSQ898" s="14"/>
      <c r="PSR898" s="14"/>
      <c r="PSS898" s="14"/>
      <c r="PST898" s="14"/>
      <c r="PSU898" s="14"/>
      <c r="PSV898" s="14"/>
      <c r="PSW898" s="14"/>
      <c r="PSX898" s="14"/>
      <c r="PSY898" s="14"/>
      <c r="PSZ898" s="14"/>
      <c r="PTA898" s="14"/>
      <c r="PTB898" s="14"/>
      <c r="PTC898" s="14"/>
      <c r="PTD898" s="14"/>
      <c r="PTE898" s="14"/>
      <c r="PTF898" s="14"/>
      <c r="PTG898" s="14"/>
      <c r="PTH898" s="14"/>
      <c r="PTI898" s="14"/>
      <c r="PTJ898" s="14"/>
      <c r="PTK898" s="14"/>
      <c r="PTL898" s="14"/>
      <c r="PTM898" s="14"/>
      <c r="PTN898" s="14"/>
      <c r="PTO898" s="14"/>
      <c r="PTP898" s="14"/>
      <c r="PTQ898" s="14"/>
      <c r="PTR898" s="14"/>
      <c r="PTS898" s="14"/>
      <c r="PTT898" s="14"/>
      <c r="PTU898" s="14"/>
      <c r="PTV898" s="14"/>
      <c r="PTW898" s="14"/>
      <c r="PTX898" s="14"/>
      <c r="PTY898" s="14"/>
      <c r="PTZ898" s="14"/>
      <c r="PUA898" s="14"/>
      <c r="PUB898" s="14"/>
      <c r="PUC898" s="14"/>
      <c r="PUD898" s="14"/>
      <c r="PUE898" s="14"/>
      <c r="PUF898" s="14"/>
      <c r="PUG898" s="14"/>
      <c r="PUH898" s="14"/>
      <c r="PUI898" s="14"/>
      <c r="PUJ898" s="14"/>
      <c r="PUK898" s="14"/>
      <c r="PUL898" s="14"/>
      <c r="PUM898" s="14"/>
      <c r="PUN898" s="14"/>
      <c r="PUO898" s="14"/>
      <c r="PUP898" s="14"/>
      <c r="PUQ898" s="14"/>
      <c r="PUR898" s="14"/>
      <c r="PUS898" s="14"/>
      <c r="PUT898" s="14"/>
      <c r="PUU898" s="14"/>
      <c r="PUV898" s="14"/>
      <c r="PUW898" s="14"/>
      <c r="PUX898" s="14"/>
      <c r="PUY898" s="14"/>
      <c r="PUZ898" s="14"/>
      <c r="PVA898" s="14"/>
      <c r="PVB898" s="14"/>
      <c r="PVC898" s="14"/>
      <c r="PVD898" s="14"/>
      <c r="PVE898" s="14"/>
      <c r="PVF898" s="14"/>
      <c r="PVG898" s="14"/>
      <c r="PVH898" s="14"/>
      <c r="PVI898" s="14"/>
      <c r="PVJ898" s="14"/>
      <c r="PVK898" s="14"/>
      <c r="PVL898" s="14"/>
      <c r="PVM898" s="14"/>
      <c r="PVN898" s="14"/>
      <c r="PVO898" s="14"/>
      <c r="PVP898" s="14"/>
      <c r="PVQ898" s="14"/>
      <c r="PVR898" s="14"/>
      <c r="PVS898" s="14"/>
      <c r="PVT898" s="14"/>
      <c r="PVU898" s="14"/>
      <c r="PVV898" s="14"/>
      <c r="PVW898" s="14"/>
      <c r="PVX898" s="14"/>
      <c r="PVY898" s="14"/>
      <c r="PVZ898" s="14"/>
      <c r="PWA898" s="14"/>
      <c r="PWB898" s="14"/>
      <c r="PWC898" s="14"/>
      <c r="PWD898" s="14"/>
      <c r="PWE898" s="14"/>
      <c r="PWF898" s="14"/>
      <c r="PWG898" s="14"/>
      <c r="PWH898" s="14"/>
      <c r="PWI898" s="14"/>
      <c r="PWJ898" s="14"/>
      <c r="PWK898" s="14"/>
      <c r="PWL898" s="14"/>
      <c r="PWM898" s="14"/>
      <c r="PWN898" s="14"/>
      <c r="PWO898" s="14"/>
      <c r="PWP898" s="14"/>
      <c r="PWQ898" s="14"/>
      <c r="PWR898" s="14"/>
      <c r="PWS898" s="14"/>
      <c r="PWT898" s="14"/>
      <c r="PWU898" s="14"/>
      <c r="PWV898" s="14"/>
      <c r="PWW898" s="14"/>
      <c r="PWX898" s="14"/>
      <c r="PWY898" s="14"/>
      <c r="PWZ898" s="14"/>
      <c r="PXA898" s="14"/>
      <c r="PXB898" s="14"/>
      <c r="PXC898" s="14"/>
      <c r="PXD898" s="14"/>
      <c r="PXE898" s="14"/>
      <c r="PXF898" s="14"/>
      <c r="PXG898" s="14"/>
      <c r="PXH898" s="14"/>
      <c r="PXI898" s="14"/>
      <c r="PXJ898" s="14"/>
      <c r="PXK898" s="14"/>
      <c r="PXL898" s="14"/>
      <c r="PXM898" s="14"/>
      <c r="PXN898" s="14"/>
      <c r="PXO898" s="14"/>
      <c r="PXP898" s="14"/>
      <c r="PXQ898" s="14"/>
      <c r="PXR898" s="14"/>
      <c r="PXS898" s="14"/>
      <c r="PXT898" s="14"/>
      <c r="PXU898" s="14"/>
      <c r="PXV898" s="14"/>
      <c r="PXW898" s="14"/>
      <c r="PXX898" s="14"/>
      <c r="PXY898" s="14"/>
      <c r="PXZ898" s="14"/>
      <c r="PYA898" s="14"/>
      <c r="PYB898" s="14"/>
      <c r="PYC898" s="14"/>
      <c r="PYD898" s="14"/>
      <c r="PYE898" s="14"/>
      <c r="PYF898" s="14"/>
      <c r="PYG898" s="14"/>
      <c r="PYH898" s="14"/>
      <c r="PYI898" s="14"/>
      <c r="PYJ898" s="14"/>
      <c r="PYK898" s="14"/>
      <c r="PYL898" s="14"/>
      <c r="PYM898" s="14"/>
      <c r="PYN898" s="14"/>
      <c r="PYO898" s="14"/>
      <c r="PYP898" s="14"/>
      <c r="PYQ898" s="14"/>
      <c r="PYR898" s="14"/>
      <c r="PYS898" s="14"/>
      <c r="PYT898" s="14"/>
      <c r="PYU898" s="14"/>
      <c r="PYV898" s="14"/>
      <c r="PYW898" s="14"/>
      <c r="PYX898" s="14"/>
      <c r="PYY898" s="14"/>
      <c r="PYZ898" s="14"/>
      <c r="PZA898" s="14"/>
      <c r="PZB898" s="14"/>
      <c r="PZC898" s="14"/>
      <c r="PZD898" s="14"/>
      <c r="PZE898" s="14"/>
      <c r="PZF898" s="14"/>
      <c r="PZG898" s="14"/>
      <c r="PZH898" s="14"/>
      <c r="PZI898" s="14"/>
      <c r="PZJ898" s="14"/>
      <c r="PZK898" s="14"/>
      <c r="PZL898" s="14"/>
      <c r="PZM898" s="14"/>
      <c r="PZN898" s="14"/>
      <c r="PZO898" s="14"/>
      <c r="PZP898" s="14"/>
      <c r="PZQ898" s="14"/>
      <c r="PZR898" s="14"/>
      <c r="PZS898" s="14"/>
      <c r="PZT898" s="14"/>
      <c r="PZU898" s="14"/>
      <c r="PZV898" s="14"/>
      <c r="PZW898" s="14"/>
      <c r="PZX898" s="14"/>
      <c r="PZY898" s="14"/>
      <c r="PZZ898" s="14"/>
      <c r="QAA898" s="14"/>
      <c r="QAB898" s="14"/>
      <c r="QAC898" s="14"/>
      <c r="QAD898" s="14"/>
      <c r="QAE898" s="14"/>
      <c r="QAF898" s="14"/>
      <c r="QAG898" s="14"/>
      <c r="QAH898" s="14"/>
      <c r="QAI898" s="14"/>
      <c r="QAJ898" s="14"/>
      <c r="QAK898" s="14"/>
      <c r="QAL898" s="14"/>
      <c r="QAM898" s="14"/>
      <c r="QAN898" s="14"/>
      <c r="QAO898" s="14"/>
      <c r="QAP898" s="14"/>
      <c r="QAQ898" s="14"/>
      <c r="QAR898" s="14"/>
      <c r="QAS898" s="14"/>
      <c r="QAT898" s="14"/>
      <c r="QAU898" s="14"/>
      <c r="QAV898" s="14"/>
      <c r="QAW898" s="14"/>
      <c r="QAX898" s="14"/>
      <c r="QAY898" s="14"/>
      <c r="QAZ898" s="14"/>
      <c r="QBA898" s="14"/>
      <c r="QBB898" s="14"/>
      <c r="QBC898" s="14"/>
      <c r="QBD898" s="14"/>
      <c r="QBE898" s="14"/>
      <c r="QBF898" s="14"/>
      <c r="QBG898" s="14"/>
      <c r="QBH898" s="14"/>
      <c r="QBI898" s="14"/>
      <c r="QBJ898" s="14"/>
      <c r="QBK898" s="14"/>
      <c r="QBL898" s="14"/>
      <c r="QBM898" s="14"/>
      <c r="QBN898" s="14"/>
      <c r="QBO898" s="14"/>
      <c r="QBP898" s="14"/>
      <c r="QBQ898" s="14"/>
      <c r="QBR898" s="14"/>
      <c r="QBS898" s="14"/>
      <c r="QBT898" s="14"/>
      <c r="QBU898" s="14"/>
      <c r="QBV898" s="14"/>
      <c r="QBW898" s="14"/>
      <c r="QBX898" s="14"/>
      <c r="QBY898" s="14"/>
      <c r="QBZ898" s="14"/>
      <c r="QCA898" s="14"/>
      <c r="QCB898" s="14"/>
      <c r="QCC898" s="14"/>
      <c r="QCD898" s="14"/>
      <c r="QCE898" s="14"/>
      <c r="QCF898" s="14"/>
      <c r="QCG898" s="14"/>
      <c r="QCH898" s="14"/>
      <c r="QCI898" s="14"/>
      <c r="QCJ898" s="14"/>
      <c r="QCK898" s="14"/>
      <c r="QCL898" s="14"/>
      <c r="QCM898" s="14"/>
      <c r="QCN898" s="14"/>
      <c r="QCO898" s="14"/>
      <c r="QCP898" s="14"/>
      <c r="QCQ898" s="14"/>
      <c r="QCR898" s="14"/>
      <c r="QCS898" s="14"/>
      <c r="QCT898" s="14"/>
      <c r="QCU898" s="14"/>
      <c r="QCV898" s="14"/>
      <c r="QCW898" s="14"/>
      <c r="QCX898" s="14"/>
      <c r="QCY898" s="14"/>
      <c r="QCZ898" s="14"/>
      <c r="QDA898" s="14"/>
      <c r="QDB898" s="14"/>
      <c r="QDC898" s="14"/>
      <c r="QDD898" s="14"/>
      <c r="QDE898" s="14"/>
      <c r="QDF898" s="14"/>
      <c r="QDG898" s="14"/>
      <c r="QDH898" s="14"/>
      <c r="QDI898" s="14"/>
      <c r="QDJ898" s="14"/>
      <c r="QDK898" s="14"/>
      <c r="QDL898" s="14"/>
      <c r="QDM898" s="14"/>
      <c r="QDN898" s="14"/>
      <c r="QDO898" s="14"/>
      <c r="QDP898" s="14"/>
      <c r="QDQ898" s="14"/>
      <c r="QDR898" s="14"/>
      <c r="QDS898" s="14"/>
      <c r="QDT898" s="14"/>
      <c r="QDU898" s="14"/>
      <c r="QDV898" s="14"/>
      <c r="QDW898" s="14"/>
      <c r="QDX898" s="14"/>
      <c r="QDY898" s="14"/>
      <c r="QDZ898" s="14"/>
      <c r="QEA898" s="14"/>
      <c r="QEB898" s="14"/>
      <c r="QEC898" s="14"/>
      <c r="QED898" s="14"/>
      <c r="QEE898" s="14"/>
      <c r="QEF898" s="14"/>
      <c r="QEG898" s="14"/>
      <c r="QEH898" s="14"/>
      <c r="QEI898" s="14"/>
      <c r="QEJ898" s="14"/>
      <c r="QEK898" s="14"/>
      <c r="QEL898" s="14"/>
      <c r="QEM898" s="14"/>
      <c r="QEN898" s="14"/>
      <c r="QEO898" s="14"/>
      <c r="QEP898" s="14"/>
      <c r="QEQ898" s="14"/>
      <c r="QER898" s="14"/>
      <c r="QES898" s="14"/>
      <c r="QET898" s="14"/>
      <c r="QEU898" s="14"/>
      <c r="QEV898" s="14"/>
      <c r="QEW898" s="14"/>
      <c r="QEX898" s="14"/>
      <c r="QEY898" s="14"/>
      <c r="QEZ898" s="14"/>
      <c r="QFA898" s="14"/>
      <c r="QFB898" s="14"/>
      <c r="QFC898" s="14"/>
      <c r="QFD898" s="14"/>
      <c r="QFE898" s="14"/>
      <c r="QFF898" s="14"/>
      <c r="QFG898" s="14"/>
      <c r="QFH898" s="14"/>
      <c r="QFI898" s="14"/>
      <c r="QFJ898" s="14"/>
      <c r="QFK898" s="14"/>
      <c r="QFL898" s="14"/>
      <c r="QFM898" s="14"/>
      <c r="QFN898" s="14"/>
      <c r="QFO898" s="14"/>
      <c r="QFP898" s="14"/>
      <c r="QFQ898" s="14"/>
      <c r="QFR898" s="14"/>
      <c r="QFS898" s="14"/>
      <c r="QFT898" s="14"/>
      <c r="QFU898" s="14"/>
      <c r="QFV898" s="14"/>
      <c r="QFW898" s="14"/>
      <c r="QFX898" s="14"/>
      <c r="QFY898" s="14"/>
      <c r="QFZ898" s="14"/>
      <c r="QGA898" s="14"/>
      <c r="QGB898" s="14"/>
      <c r="QGC898" s="14"/>
      <c r="QGD898" s="14"/>
      <c r="QGE898" s="14"/>
      <c r="QGF898" s="14"/>
      <c r="QGG898" s="14"/>
      <c r="QGH898" s="14"/>
      <c r="QGI898" s="14"/>
      <c r="QGJ898" s="14"/>
      <c r="QGK898" s="14"/>
      <c r="QGL898" s="14"/>
      <c r="QGM898" s="14"/>
      <c r="QGN898" s="14"/>
      <c r="QGO898" s="14"/>
      <c r="QGP898" s="14"/>
      <c r="QGQ898" s="14"/>
      <c r="QGR898" s="14"/>
      <c r="QGS898" s="14"/>
      <c r="QGT898" s="14"/>
      <c r="QGU898" s="14"/>
      <c r="QGV898" s="14"/>
      <c r="QGW898" s="14"/>
      <c r="QGX898" s="14"/>
      <c r="QGY898" s="14"/>
      <c r="QGZ898" s="14"/>
      <c r="QHA898" s="14"/>
      <c r="QHB898" s="14"/>
      <c r="QHC898" s="14"/>
      <c r="QHD898" s="14"/>
      <c r="QHE898" s="14"/>
      <c r="QHF898" s="14"/>
      <c r="QHG898" s="14"/>
      <c r="QHH898" s="14"/>
      <c r="QHI898" s="14"/>
      <c r="QHJ898" s="14"/>
      <c r="QHK898" s="14"/>
      <c r="QHL898" s="14"/>
      <c r="QHM898" s="14"/>
      <c r="QHN898" s="14"/>
      <c r="QHO898" s="14"/>
      <c r="QHP898" s="14"/>
      <c r="QHQ898" s="14"/>
      <c r="QHR898" s="14"/>
      <c r="QHS898" s="14"/>
      <c r="QHT898" s="14"/>
      <c r="QHU898" s="14"/>
      <c r="QHV898" s="14"/>
      <c r="QHW898" s="14"/>
      <c r="QHX898" s="14"/>
      <c r="QHY898" s="14"/>
      <c r="QHZ898" s="14"/>
      <c r="QIA898" s="14"/>
      <c r="QIB898" s="14"/>
      <c r="QIC898" s="14"/>
      <c r="QID898" s="14"/>
      <c r="QIE898" s="14"/>
      <c r="QIF898" s="14"/>
      <c r="QIG898" s="14"/>
      <c r="QIH898" s="14"/>
      <c r="QII898" s="14"/>
      <c r="QIJ898" s="14"/>
      <c r="QIK898" s="14"/>
      <c r="QIL898" s="14"/>
      <c r="QIM898" s="14"/>
      <c r="QIN898" s="14"/>
      <c r="QIO898" s="14"/>
      <c r="QIP898" s="14"/>
      <c r="QIQ898" s="14"/>
      <c r="QIR898" s="14"/>
      <c r="QIS898" s="14"/>
      <c r="QIT898" s="14"/>
      <c r="QIU898" s="14"/>
      <c r="QIV898" s="14"/>
      <c r="QIW898" s="14"/>
      <c r="QIX898" s="14"/>
      <c r="QIY898" s="14"/>
      <c r="QIZ898" s="14"/>
      <c r="QJA898" s="14"/>
      <c r="QJB898" s="14"/>
      <c r="QJC898" s="14"/>
      <c r="QJD898" s="14"/>
      <c r="QJE898" s="14"/>
      <c r="QJF898" s="14"/>
      <c r="QJG898" s="14"/>
      <c r="QJH898" s="14"/>
      <c r="QJI898" s="14"/>
      <c r="QJJ898" s="14"/>
      <c r="QJK898" s="14"/>
      <c r="QJL898" s="14"/>
      <c r="QJM898" s="14"/>
      <c r="QJN898" s="14"/>
      <c r="QJO898" s="14"/>
      <c r="QJP898" s="14"/>
      <c r="QJQ898" s="14"/>
      <c r="QJR898" s="14"/>
      <c r="QJS898" s="14"/>
      <c r="QJT898" s="14"/>
      <c r="QJU898" s="14"/>
      <c r="QJV898" s="14"/>
      <c r="QJW898" s="14"/>
      <c r="QJX898" s="14"/>
      <c r="QJY898" s="14"/>
      <c r="QJZ898" s="14"/>
      <c r="QKA898" s="14"/>
      <c r="QKB898" s="14"/>
      <c r="QKC898" s="14"/>
      <c r="QKD898" s="14"/>
      <c r="QKE898" s="14"/>
      <c r="QKF898" s="14"/>
      <c r="QKG898" s="14"/>
      <c r="QKH898" s="14"/>
      <c r="QKI898" s="14"/>
      <c r="QKJ898" s="14"/>
      <c r="QKK898" s="14"/>
      <c r="QKL898" s="14"/>
      <c r="QKM898" s="14"/>
      <c r="QKN898" s="14"/>
      <c r="QKO898" s="14"/>
      <c r="QKP898" s="14"/>
      <c r="QKQ898" s="14"/>
      <c r="QKR898" s="14"/>
      <c r="QKS898" s="14"/>
      <c r="QKT898" s="14"/>
      <c r="QKU898" s="14"/>
      <c r="QKV898" s="14"/>
      <c r="QKW898" s="14"/>
      <c r="QKX898" s="14"/>
      <c r="QKY898" s="14"/>
      <c r="QKZ898" s="14"/>
      <c r="QLA898" s="14"/>
      <c r="QLB898" s="14"/>
      <c r="QLC898" s="14"/>
      <c r="QLD898" s="14"/>
      <c r="QLE898" s="14"/>
      <c r="QLF898" s="14"/>
      <c r="QLG898" s="14"/>
      <c r="QLH898" s="14"/>
      <c r="QLI898" s="14"/>
      <c r="QLJ898" s="14"/>
      <c r="QLK898" s="14"/>
      <c r="QLL898" s="14"/>
      <c r="QLM898" s="14"/>
      <c r="QLN898" s="14"/>
      <c r="QLO898" s="14"/>
      <c r="QLP898" s="14"/>
      <c r="QLQ898" s="14"/>
      <c r="QLR898" s="14"/>
      <c r="QLS898" s="14"/>
      <c r="QLT898" s="14"/>
      <c r="QLU898" s="14"/>
      <c r="QLV898" s="14"/>
      <c r="QLW898" s="14"/>
      <c r="QLX898" s="14"/>
      <c r="QLY898" s="14"/>
      <c r="QLZ898" s="14"/>
      <c r="QMA898" s="14"/>
      <c r="QMB898" s="14"/>
      <c r="QMC898" s="14"/>
      <c r="QMD898" s="14"/>
      <c r="QME898" s="14"/>
      <c r="QMF898" s="14"/>
      <c r="QMG898" s="14"/>
      <c r="QMH898" s="14"/>
      <c r="QMI898" s="14"/>
      <c r="QMJ898" s="14"/>
      <c r="QMK898" s="14"/>
      <c r="QML898" s="14"/>
      <c r="QMM898" s="14"/>
      <c r="QMN898" s="14"/>
      <c r="QMO898" s="14"/>
      <c r="QMP898" s="14"/>
      <c r="QMQ898" s="14"/>
      <c r="QMR898" s="14"/>
      <c r="QMS898" s="14"/>
      <c r="QMT898" s="14"/>
      <c r="QMU898" s="14"/>
      <c r="QMV898" s="14"/>
      <c r="QMW898" s="14"/>
      <c r="QMX898" s="14"/>
      <c r="QMY898" s="14"/>
      <c r="QMZ898" s="14"/>
      <c r="QNA898" s="14"/>
      <c r="QNB898" s="14"/>
      <c r="QNC898" s="14"/>
      <c r="QND898" s="14"/>
      <c r="QNE898" s="14"/>
      <c r="QNF898" s="14"/>
      <c r="QNG898" s="14"/>
      <c r="QNH898" s="14"/>
      <c r="QNI898" s="14"/>
      <c r="QNJ898" s="14"/>
      <c r="QNK898" s="14"/>
      <c r="QNL898" s="14"/>
      <c r="QNM898" s="14"/>
      <c r="QNN898" s="14"/>
      <c r="QNO898" s="14"/>
      <c r="QNP898" s="14"/>
      <c r="QNQ898" s="14"/>
      <c r="QNR898" s="14"/>
      <c r="QNS898" s="14"/>
      <c r="QNT898" s="14"/>
      <c r="QNU898" s="14"/>
      <c r="QNV898" s="14"/>
      <c r="QNW898" s="14"/>
      <c r="QNX898" s="14"/>
      <c r="QNY898" s="14"/>
      <c r="QNZ898" s="14"/>
      <c r="QOA898" s="14"/>
      <c r="QOB898" s="14"/>
      <c r="QOC898" s="14"/>
      <c r="QOD898" s="14"/>
      <c r="QOE898" s="14"/>
      <c r="QOF898" s="14"/>
      <c r="QOG898" s="14"/>
      <c r="QOH898" s="14"/>
      <c r="QOI898" s="14"/>
      <c r="QOJ898" s="14"/>
      <c r="QOK898" s="14"/>
      <c r="QOL898" s="14"/>
      <c r="QOM898" s="14"/>
      <c r="QON898" s="14"/>
      <c r="QOO898" s="14"/>
      <c r="QOP898" s="14"/>
      <c r="QOQ898" s="14"/>
      <c r="QOR898" s="14"/>
      <c r="QOS898" s="14"/>
      <c r="QOT898" s="14"/>
      <c r="QOU898" s="14"/>
      <c r="QOV898" s="14"/>
      <c r="QOW898" s="14"/>
      <c r="QOX898" s="14"/>
      <c r="QOY898" s="14"/>
      <c r="QOZ898" s="14"/>
      <c r="QPA898" s="14"/>
      <c r="QPB898" s="14"/>
      <c r="QPC898" s="14"/>
      <c r="QPD898" s="14"/>
      <c r="QPE898" s="14"/>
      <c r="QPF898" s="14"/>
      <c r="QPG898" s="14"/>
      <c r="QPH898" s="14"/>
      <c r="QPI898" s="14"/>
      <c r="QPJ898" s="14"/>
      <c r="QPK898" s="14"/>
      <c r="QPL898" s="14"/>
      <c r="QPM898" s="14"/>
      <c r="QPN898" s="14"/>
      <c r="QPO898" s="14"/>
      <c r="QPP898" s="14"/>
      <c r="QPQ898" s="14"/>
      <c r="QPR898" s="14"/>
      <c r="QPS898" s="14"/>
      <c r="QPT898" s="14"/>
      <c r="QPU898" s="14"/>
      <c r="QPV898" s="14"/>
      <c r="QPW898" s="14"/>
      <c r="QPX898" s="14"/>
      <c r="QPY898" s="14"/>
      <c r="QPZ898" s="14"/>
      <c r="QQA898" s="14"/>
      <c r="QQB898" s="14"/>
      <c r="QQC898" s="14"/>
      <c r="QQD898" s="14"/>
      <c r="QQE898" s="14"/>
      <c r="QQF898" s="14"/>
      <c r="QQG898" s="14"/>
      <c r="QQH898" s="14"/>
      <c r="QQI898" s="14"/>
      <c r="QQJ898" s="14"/>
      <c r="QQK898" s="14"/>
      <c r="QQL898" s="14"/>
      <c r="QQM898" s="14"/>
      <c r="QQN898" s="14"/>
      <c r="QQO898" s="14"/>
      <c r="QQP898" s="14"/>
      <c r="QQQ898" s="14"/>
      <c r="QQR898" s="14"/>
      <c r="QQS898" s="14"/>
      <c r="QQT898" s="14"/>
      <c r="QQU898" s="14"/>
      <c r="QQV898" s="14"/>
      <c r="QQW898" s="14"/>
      <c r="QQX898" s="14"/>
      <c r="QQY898" s="14"/>
      <c r="QQZ898" s="14"/>
      <c r="QRA898" s="14"/>
      <c r="QRB898" s="14"/>
      <c r="QRC898" s="14"/>
      <c r="QRD898" s="14"/>
      <c r="QRE898" s="14"/>
      <c r="QRF898" s="14"/>
      <c r="QRG898" s="14"/>
      <c r="QRH898" s="14"/>
      <c r="QRI898" s="14"/>
      <c r="QRJ898" s="14"/>
      <c r="QRK898" s="14"/>
      <c r="QRL898" s="14"/>
      <c r="QRM898" s="14"/>
      <c r="QRN898" s="14"/>
      <c r="QRO898" s="14"/>
      <c r="QRP898" s="14"/>
      <c r="QRQ898" s="14"/>
      <c r="QRR898" s="14"/>
      <c r="QRS898" s="14"/>
      <c r="QRT898" s="14"/>
      <c r="QRU898" s="14"/>
      <c r="QRV898" s="14"/>
      <c r="QRW898" s="14"/>
      <c r="QRX898" s="14"/>
      <c r="QRY898" s="14"/>
      <c r="QRZ898" s="14"/>
      <c r="QSA898" s="14"/>
      <c r="QSB898" s="14"/>
      <c r="QSC898" s="14"/>
      <c r="QSD898" s="14"/>
      <c r="QSE898" s="14"/>
      <c r="QSF898" s="14"/>
      <c r="QSG898" s="14"/>
      <c r="QSH898" s="14"/>
      <c r="QSI898" s="14"/>
      <c r="QSJ898" s="14"/>
      <c r="QSK898" s="14"/>
      <c r="QSL898" s="14"/>
      <c r="QSM898" s="14"/>
      <c r="QSN898" s="14"/>
      <c r="QSO898" s="14"/>
      <c r="QSP898" s="14"/>
      <c r="QSQ898" s="14"/>
      <c r="QSR898" s="14"/>
      <c r="QSS898" s="14"/>
      <c r="QST898" s="14"/>
      <c r="QSU898" s="14"/>
      <c r="QSV898" s="14"/>
      <c r="QSW898" s="14"/>
      <c r="QSX898" s="14"/>
      <c r="QSY898" s="14"/>
      <c r="QSZ898" s="14"/>
      <c r="QTA898" s="14"/>
      <c r="QTB898" s="14"/>
      <c r="QTC898" s="14"/>
      <c r="QTD898" s="14"/>
      <c r="QTE898" s="14"/>
      <c r="QTF898" s="14"/>
      <c r="QTG898" s="14"/>
      <c r="QTH898" s="14"/>
      <c r="QTI898" s="14"/>
      <c r="QTJ898" s="14"/>
      <c r="QTK898" s="14"/>
      <c r="QTL898" s="14"/>
      <c r="QTM898" s="14"/>
      <c r="QTN898" s="14"/>
      <c r="QTO898" s="14"/>
      <c r="QTP898" s="14"/>
      <c r="QTQ898" s="14"/>
      <c r="QTR898" s="14"/>
      <c r="QTS898" s="14"/>
      <c r="QTT898" s="14"/>
      <c r="QTU898" s="14"/>
      <c r="QTV898" s="14"/>
      <c r="QTW898" s="14"/>
      <c r="QTX898" s="14"/>
      <c r="QTY898" s="14"/>
      <c r="QTZ898" s="14"/>
      <c r="QUA898" s="14"/>
      <c r="QUB898" s="14"/>
      <c r="QUC898" s="14"/>
      <c r="QUD898" s="14"/>
      <c r="QUE898" s="14"/>
      <c r="QUF898" s="14"/>
      <c r="QUG898" s="14"/>
      <c r="QUH898" s="14"/>
      <c r="QUI898" s="14"/>
      <c r="QUJ898" s="14"/>
      <c r="QUK898" s="14"/>
      <c r="QUL898" s="14"/>
      <c r="QUM898" s="14"/>
      <c r="QUN898" s="14"/>
      <c r="QUO898" s="14"/>
      <c r="QUP898" s="14"/>
      <c r="QUQ898" s="14"/>
      <c r="QUR898" s="14"/>
      <c r="QUS898" s="14"/>
      <c r="QUT898" s="14"/>
      <c r="QUU898" s="14"/>
      <c r="QUV898" s="14"/>
      <c r="QUW898" s="14"/>
      <c r="QUX898" s="14"/>
      <c r="QUY898" s="14"/>
      <c r="QUZ898" s="14"/>
      <c r="QVA898" s="14"/>
      <c r="QVB898" s="14"/>
      <c r="QVC898" s="14"/>
      <c r="QVD898" s="14"/>
      <c r="QVE898" s="14"/>
      <c r="QVF898" s="14"/>
      <c r="QVG898" s="14"/>
      <c r="QVH898" s="14"/>
      <c r="QVI898" s="14"/>
      <c r="QVJ898" s="14"/>
      <c r="QVK898" s="14"/>
      <c r="QVL898" s="14"/>
      <c r="QVM898" s="14"/>
      <c r="QVN898" s="14"/>
      <c r="QVO898" s="14"/>
      <c r="QVP898" s="14"/>
      <c r="QVQ898" s="14"/>
      <c r="QVR898" s="14"/>
      <c r="QVS898" s="14"/>
      <c r="QVT898" s="14"/>
      <c r="QVU898" s="14"/>
      <c r="QVV898" s="14"/>
      <c r="QVW898" s="14"/>
      <c r="QVX898" s="14"/>
      <c r="QVY898" s="14"/>
      <c r="QVZ898" s="14"/>
      <c r="QWA898" s="14"/>
      <c r="QWB898" s="14"/>
      <c r="QWC898" s="14"/>
      <c r="QWD898" s="14"/>
      <c r="QWE898" s="14"/>
      <c r="QWF898" s="14"/>
      <c r="QWG898" s="14"/>
      <c r="QWH898" s="14"/>
      <c r="QWI898" s="14"/>
      <c r="QWJ898" s="14"/>
      <c r="QWK898" s="14"/>
      <c r="QWL898" s="14"/>
      <c r="QWM898" s="14"/>
      <c r="QWN898" s="14"/>
      <c r="QWO898" s="14"/>
      <c r="QWP898" s="14"/>
      <c r="QWQ898" s="14"/>
      <c r="QWR898" s="14"/>
      <c r="QWS898" s="14"/>
      <c r="QWT898" s="14"/>
      <c r="QWU898" s="14"/>
      <c r="QWV898" s="14"/>
      <c r="QWW898" s="14"/>
      <c r="QWX898" s="14"/>
      <c r="QWY898" s="14"/>
      <c r="QWZ898" s="14"/>
      <c r="QXA898" s="14"/>
      <c r="QXB898" s="14"/>
      <c r="QXC898" s="14"/>
      <c r="QXD898" s="14"/>
      <c r="QXE898" s="14"/>
      <c r="QXF898" s="14"/>
      <c r="QXG898" s="14"/>
      <c r="QXH898" s="14"/>
      <c r="QXI898" s="14"/>
      <c r="QXJ898" s="14"/>
      <c r="QXK898" s="14"/>
      <c r="QXL898" s="14"/>
      <c r="QXM898" s="14"/>
      <c r="QXN898" s="14"/>
      <c r="QXO898" s="14"/>
      <c r="QXP898" s="14"/>
      <c r="QXQ898" s="14"/>
      <c r="QXR898" s="14"/>
      <c r="QXS898" s="14"/>
      <c r="QXT898" s="14"/>
      <c r="QXU898" s="14"/>
      <c r="QXV898" s="14"/>
      <c r="QXW898" s="14"/>
      <c r="QXX898" s="14"/>
      <c r="QXY898" s="14"/>
      <c r="QXZ898" s="14"/>
      <c r="QYA898" s="14"/>
      <c r="QYB898" s="14"/>
      <c r="QYC898" s="14"/>
      <c r="QYD898" s="14"/>
      <c r="QYE898" s="14"/>
      <c r="QYF898" s="14"/>
      <c r="QYG898" s="14"/>
      <c r="QYH898" s="14"/>
      <c r="QYI898" s="14"/>
      <c r="QYJ898" s="14"/>
      <c r="QYK898" s="14"/>
      <c r="QYL898" s="14"/>
      <c r="QYM898" s="14"/>
      <c r="QYN898" s="14"/>
      <c r="QYO898" s="14"/>
      <c r="QYP898" s="14"/>
      <c r="QYQ898" s="14"/>
      <c r="QYR898" s="14"/>
      <c r="QYS898" s="14"/>
      <c r="QYT898" s="14"/>
      <c r="QYU898" s="14"/>
      <c r="QYV898" s="14"/>
      <c r="QYW898" s="14"/>
      <c r="QYX898" s="14"/>
      <c r="QYY898" s="14"/>
      <c r="QYZ898" s="14"/>
      <c r="QZA898" s="14"/>
      <c r="QZB898" s="14"/>
      <c r="QZC898" s="14"/>
      <c r="QZD898" s="14"/>
      <c r="QZE898" s="14"/>
      <c r="QZF898" s="14"/>
      <c r="QZG898" s="14"/>
      <c r="QZH898" s="14"/>
      <c r="QZI898" s="14"/>
      <c r="QZJ898" s="14"/>
      <c r="QZK898" s="14"/>
      <c r="QZL898" s="14"/>
      <c r="QZM898" s="14"/>
      <c r="QZN898" s="14"/>
      <c r="QZO898" s="14"/>
      <c r="QZP898" s="14"/>
      <c r="QZQ898" s="14"/>
      <c r="QZR898" s="14"/>
      <c r="QZS898" s="14"/>
      <c r="QZT898" s="14"/>
      <c r="QZU898" s="14"/>
      <c r="QZV898" s="14"/>
      <c r="QZW898" s="14"/>
      <c r="QZX898" s="14"/>
      <c r="QZY898" s="14"/>
      <c r="QZZ898" s="14"/>
      <c r="RAA898" s="14"/>
      <c r="RAB898" s="14"/>
      <c r="RAC898" s="14"/>
      <c r="RAD898" s="14"/>
      <c r="RAE898" s="14"/>
      <c r="RAF898" s="14"/>
      <c r="RAG898" s="14"/>
      <c r="RAH898" s="14"/>
      <c r="RAI898" s="14"/>
      <c r="RAJ898" s="14"/>
      <c r="RAK898" s="14"/>
      <c r="RAL898" s="14"/>
      <c r="RAM898" s="14"/>
      <c r="RAN898" s="14"/>
      <c r="RAO898" s="14"/>
      <c r="RAP898" s="14"/>
      <c r="RAQ898" s="14"/>
      <c r="RAR898" s="14"/>
      <c r="RAS898" s="14"/>
      <c r="RAT898" s="14"/>
      <c r="RAU898" s="14"/>
      <c r="RAV898" s="14"/>
      <c r="RAW898" s="14"/>
      <c r="RAX898" s="14"/>
      <c r="RAY898" s="14"/>
      <c r="RAZ898" s="14"/>
      <c r="RBA898" s="14"/>
      <c r="RBB898" s="14"/>
      <c r="RBC898" s="14"/>
      <c r="RBD898" s="14"/>
      <c r="RBE898" s="14"/>
      <c r="RBF898" s="14"/>
      <c r="RBG898" s="14"/>
      <c r="RBH898" s="14"/>
      <c r="RBI898" s="14"/>
      <c r="RBJ898" s="14"/>
      <c r="RBK898" s="14"/>
      <c r="RBL898" s="14"/>
      <c r="RBM898" s="14"/>
      <c r="RBN898" s="14"/>
      <c r="RBO898" s="14"/>
      <c r="RBP898" s="14"/>
      <c r="RBQ898" s="14"/>
      <c r="RBR898" s="14"/>
      <c r="RBS898" s="14"/>
      <c r="RBT898" s="14"/>
      <c r="RBU898" s="14"/>
      <c r="RBV898" s="14"/>
      <c r="RBW898" s="14"/>
      <c r="RBX898" s="14"/>
      <c r="RBY898" s="14"/>
      <c r="RBZ898" s="14"/>
      <c r="RCA898" s="14"/>
      <c r="RCB898" s="14"/>
      <c r="RCC898" s="14"/>
      <c r="RCD898" s="14"/>
      <c r="RCE898" s="14"/>
      <c r="RCF898" s="14"/>
      <c r="RCG898" s="14"/>
      <c r="RCH898" s="14"/>
      <c r="RCI898" s="14"/>
      <c r="RCJ898" s="14"/>
      <c r="RCK898" s="14"/>
      <c r="RCL898" s="14"/>
      <c r="RCM898" s="14"/>
      <c r="RCN898" s="14"/>
      <c r="RCO898" s="14"/>
      <c r="RCP898" s="14"/>
      <c r="RCQ898" s="14"/>
      <c r="RCR898" s="14"/>
      <c r="RCS898" s="14"/>
      <c r="RCT898" s="14"/>
      <c r="RCU898" s="14"/>
      <c r="RCV898" s="14"/>
      <c r="RCW898" s="14"/>
      <c r="RCX898" s="14"/>
      <c r="RCY898" s="14"/>
      <c r="RCZ898" s="14"/>
      <c r="RDA898" s="14"/>
      <c r="RDB898" s="14"/>
      <c r="RDC898" s="14"/>
      <c r="RDD898" s="14"/>
      <c r="RDE898" s="14"/>
      <c r="RDF898" s="14"/>
      <c r="RDG898" s="14"/>
      <c r="RDH898" s="14"/>
      <c r="RDI898" s="14"/>
      <c r="RDJ898" s="14"/>
      <c r="RDK898" s="14"/>
      <c r="RDL898" s="14"/>
      <c r="RDM898" s="14"/>
      <c r="RDN898" s="14"/>
      <c r="RDO898" s="14"/>
      <c r="RDP898" s="14"/>
      <c r="RDQ898" s="14"/>
      <c r="RDR898" s="14"/>
      <c r="RDS898" s="14"/>
      <c r="RDT898" s="14"/>
      <c r="RDU898" s="14"/>
      <c r="RDV898" s="14"/>
      <c r="RDW898" s="14"/>
      <c r="RDX898" s="14"/>
      <c r="RDY898" s="14"/>
      <c r="RDZ898" s="14"/>
      <c r="REA898" s="14"/>
      <c r="REB898" s="14"/>
      <c r="REC898" s="14"/>
      <c r="RED898" s="14"/>
      <c r="REE898" s="14"/>
      <c r="REF898" s="14"/>
      <c r="REG898" s="14"/>
      <c r="REH898" s="14"/>
      <c r="REI898" s="14"/>
      <c r="REJ898" s="14"/>
      <c r="REK898" s="14"/>
      <c r="REL898" s="14"/>
      <c r="REM898" s="14"/>
      <c r="REN898" s="14"/>
      <c r="REO898" s="14"/>
      <c r="REP898" s="14"/>
      <c r="REQ898" s="14"/>
      <c r="RER898" s="14"/>
      <c r="RES898" s="14"/>
      <c r="RET898" s="14"/>
      <c r="REU898" s="14"/>
      <c r="REV898" s="14"/>
      <c r="REW898" s="14"/>
      <c r="REX898" s="14"/>
      <c r="REY898" s="14"/>
      <c r="REZ898" s="14"/>
      <c r="RFA898" s="14"/>
      <c r="RFB898" s="14"/>
      <c r="RFC898" s="14"/>
      <c r="RFD898" s="14"/>
      <c r="RFE898" s="14"/>
      <c r="RFF898" s="14"/>
      <c r="RFG898" s="14"/>
      <c r="RFH898" s="14"/>
      <c r="RFI898" s="14"/>
      <c r="RFJ898" s="14"/>
      <c r="RFK898" s="14"/>
      <c r="RFL898" s="14"/>
      <c r="RFM898" s="14"/>
      <c r="RFN898" s="14"/>
      <c r="RFO898" s="14"/>
      <c r="RFP898" s="14"/>
      <c r="RFQ898" s="14"/>
      <c r="RFR898" s="14"/>
      <c r="RFS898" s="14"/>
      <c r="RFT898" s="14"/>
      <c r="RFU898" s="14"/>
      <c r="RFV898" s="14"/>
      <c r="RFW898" s="14"/>
      <c r="RFX898" s="14"/>
      <c r="RFY898" s="14"/>
      <c r="RFZ898" s="14"/>
      <c r="RGA898" s="14"/>
      <c r="RGB898" s="14"/>
      <c r="RGC898" s="14"/>
      <c r="RGD898" s="14"/>
      <c r="RGE898" s="14"/>
      <c r="RGF898" s="14"/>
      <c r="RGG898" s="14"/>
      <c r="RGH898" s="14"/>
      <c r="RGI898" s="14"/>
      <c r="RGJ898" s="14"/>
      <c r="RGK898" s="14"/>
      <c r="RGL898" s="14"/>
      <c r="RGM898" s="14"/>
      <c r="RGN898" s="14"/>
      <c r="RGO898" s="14"/>
      <c r="RGP898" s="14"/>
      <c r="RGQ898" s="14"/>
      <c r="RGR898" s="14"/>
      <c r="RGS898" s="14"/>
      <c r="RGT898" s="14"/>
      <c r="RGU898" s="14"/>
      <c r="RGV898" s="14"/>
      <c r="RGW898" s="14"/>
      <c r="RGX898" s="14"/>
      <c r="RGY898" s="14"/>
      <c r="RGZ898" s="14"/>
      <c r="RHA898" s="14"/>
      <c r="RHB898" s="14"/>
      <c r="RHC898" s="14"/>
      <c r="RHD898" s="14"/>
      <c r="RHE898" s="14"/>
      <c r="RHF898" s="14"/>
      <c r="RHG898" s="14"/>
      <c r="RHH898" s="14"/>
      <c r="RHI898" s="14"/>
      <c r="RHJ898" s="14"/>
      <c r="RHK898" s="14"/>
      <c r="RHL898" s="14"/>
      <c r="RHM898" s="14"/>
      <c r="RHN898" s="14"/>
      <c r="RHO898" s="14"/>
      <c r="RHP898" s="14"/>
      <c r="RHQ898" s="14"/>
      <c r="RHR898" s="14"/>
      <c r="RHS898" s="14"/>
      <c r="RHT898" s="14"/>
      <c r="RHU898" s="14"/>
      <c r="RHV898" s="14"/>
      <c r="RHW898" s="14"/>
      <c r="RHX898" s="14"/>
      <c r="RHY898" s="14"/>
      <c r="RHZ898" s="14"/>
      <c r="RIA898" s="14"/>
      <c r="RIB898" s="14"/>
      <c r="RIC898" s="14"/>
      <c r="RID898" s="14"/>
      <c r="RIE898" s="14"/>
      <c r="RIF898" s="14"/>
      <c r="RIG898" s="14"/>
      <c r="RIH898" s="14"/>
      <c r="RII898" s="14"/>
      <c r="RIJ898" s="14"/>
      <c r="RIK898" s="14"/>
      <c r="RIL898" s="14"/>
      <c r="RIM898" s="14"/>
      <c r="RIN898" s="14"/>
      <c r="RIO898" s="14"/>
      <c r="RIP898" s="14"/>
      <c r="RIQ898" s="14"/>
      <c r="RIR898" s="14"/>
      <c r="RIS898" s="14"/>
      <c r="RIT898" s="14"/>
      <c r="RIU898" s="14"/>
      <c r="RIV898" s="14"/>
      <c r="RIW898" s="14"/>
      <c r="RIX898" s="14"/>
      <c r="RIY898" s="14"/>
      <c r="RIZ898" s="14"/>
      <c r="RJA898" s="14"/>
      <c r="RJB898" s="14"/>
      <c r="RJC898" s="14"/>
      <c r="RJD898" s="14"/>
      <c r="RJE898" s="14"/>
      <c r="RJF898" s="14"/>
      <c r="RJG898" s="14"/>
      <c r="RJH898" s="14"/>
      <c r="RJI898" s="14"/>
      <c r="RJJ898" s="14"/>
      <c r="RJK898" s="14"/>
      <c r="RJL898" s="14"/>
      <c r="RJM898" s="14"/>
      <c r="RJN898" s="14"/>
      <c r="RJO898" s="14"/>
      <c r="RJP898" s="14"/>
      <c r="RJQ898" s="14"/>
      <c r="RJR898" s="14"/>
      <c r="RJS898" s="14"/>
      <c r="RJT898" s="14"/>
      <c r="RJU898" s="14"/>
      <c r="RJV898" s="14"/>
      <c r="RJW898" s="14"/>
      <c r="RJX898" s="14"/>
      <c r="RJY898" s="14"/>
      <c r="RJZ898" s="14"/>
      <c r="RKA898" s="14"/>
      <c r="RKB898" s="14"/>
      <c r="RKC898" s="14"/>
      <c r="RKD898" s="14"/>
      <c r="RKE898" s="14"/>
      <c r="RKF898" s="14"/>
      <c r="RKG898" s="14"/>
      <c r="RKH898" s="14"/>
      <c r="RKI898" s="14"/>
      <c r="RKJ898" s="14"/>
      <c r="RKK898" s="14"/>
      <c r="RKL898" s="14"/>
      <c r="RKM898" s="14"/>
      <c r="RKN898" s="14"/>
      <c r="RKO898" s="14"/>
      <c r="RKP898" s="14"/>
      <c r="RKQ898" s="14"/>
      <c r="RKR898" s="14"/>
      <c r="RKS898" s="14"/>
      <c r="RKT898" s="14"/>
      <c r="RKU898" s="14"/>
      <c r="RKV898" s="14"/>
      <c r="RKW898" s="14"/>
      <c r="RKX898" s="14"/>
      <c r="RKY898" s="14"/>
      <c r="RKZ898" s="14"/>
      <c r="RLA898" s="14"/>
      <c r="RLB898" s="14"/>
      <c r="RLC898" s="14"/>
      <c r="RLD898" s="14"/>
      <c r="RLE898" s="14"/>
      <c r="RLF898" s="14"/>
      <c r="RLG898" s="14"/>
      <c r="RLH898" s="14"/>
      <c r="RLI898" s="14"/>
      <c r="RLJ898" s="14"/>
      <c r="RLK898" s="14"/>
      <c r="RLL898" s="14"/>
      <c r="RLM898" s="14"/>
      <c r="RLN898" s="14"/>
      <c r="RLO898" s="14"/>
      <c r="RLP898" s="14"/>
      <c r="RLQ898" s="14"/>
      <c r="RLR898" s="14"/>
      <c r="RLS898" s="14"/>
      <c r="RLT898" s="14"/>
      <c r="RLU898" s="14"/>
      <c r="RLV898" s="14"/>
      <c r="RLW898" s="14"/>
      <c r="RLX898" s="14"/>
      <c r="RLY898" s="14"/>
      <c r="RLZ898" s="14"/>
      <c r="RMA898" s="14"/>
      <c r="RMB898" s="14"/>
      <c r="RMC898" s="14"/>
      <c r="RMD898" s="14"/>
      <c r="RME898" s="14"/>
      <c r="RMF898" s="14"/>
      <c r="RMG898" s="14"/>
      <c r="RMH898" s="14"/>
      <c r="RMI898" s="14"/>
      <c r="RMJ898" s="14"/>
      <c r="RMK898" s="14"/>
      <c r="RML898" s="14"/>
      <c r="RMM898" s="14"/>
      <c r="RMN898" s="14"/>
      <c r="RMO898" s="14"/>
      <c r="RMP898" s="14"/>
      <c r="RMQ898" s="14"/>
      <c r="RMR898" s="14"/>
      <c r="RMS898" s="14"/>
      <c r="RMT898" s="14"/>
      <c r="RMU898" s="14"/>
      <c r="RMV898" s="14"/>
      <c r="RMW898" s="14"/>
      <c r="RMX898" s="14"/>
      <c r="RMY898" s="14"/>
      <c r="RMZ898" s="14"/>
      <c r="RNA898" s="14"/>
      <c r="RNB898" s="14"/>
      <c r="RNC898" s="14"/>
      <c r="RND898" s="14"/>
      <c r="RNE898" s="14"/>
      <c r="RNF898" s="14"/>
      <c r="RNG898" s="14"/>
      <c r="RNH898" s="14"/>
      <c r="RNI898" s="14"/>
      <c r="RNJ898" s="14"/>
      <c r="RNK898" s="14"/>
      <c r="RNL898" s="14"/>
      <c r="RNM898" s="14"/>
      <c r="RNN898" s="14"/>
      <c r="RNO898" s="14"/>
      <c r="RNP898" s="14"/>
      <c r="RNQ898" s="14"/>
      <c r="RNR898" s="14"/>
      <c r="RNS898" s="14"/>
      <c r="RNT898" s="14"/>
      <c r="RNU898" s="14"/>
      <c r="RNV898" s="14"/>
      <c r="RNW898" s="14"/>
      <c r="RNX898" s="14"/>
      <c r="RNY898" s="14"/>
      <c r="RNZ898" s="14"/>
      <c r="ROA898" s="14"/>
      <c r="ROB898" s="14"/>
      <c r="ROC898" s="14"/>
      <c r="ROD898" s="14"/>
      <c r="ROE898" s="14"/>
      <c r="ROF898" s="14"/>
      <c r="ROG898" s="14"/>
      <c r="ROH898" s="14"/>
      <c r="ROI898" s="14"/>
      <c r="ROJ898" s="14"/>
      <c r="ROK898" s="14"/>
      <c r="ROL898" s="14"/>
      <c r="ROM898" s="14"/>
      <c r="RON898" s="14"/>
      <c r="ROO898" s="14"/>
      <c r="ROP898" s="14"/>
      <c r="ROQ898" s="14"/>
      <c r="ROR898" s="14"/>
      <c r="ROS898" s="14"/>
      <c r="ROT898" s="14"/>
      <c r="ROU898" s="14"/>
      <c r="ROV898" s="14"/>
      <c r="ROW898" s="14"/>
      <c r="ROX898" s="14"/>
      <c r="ROY898" s="14"/>
      <c r="ROZ898" s="14"/>
      <c r="RPA898" s="14"/>
      <c r="RPB898" s="14"/>
      <c r="RPC898" s="14"/>
      <c r="RPD898" s="14"/>
      <c r="RPE898" s="14"/>
      <c r="RPF898" s="14"/>
      <c r="RPG898" s="14"/>
      <c r="RPH898" s="14"/>
      <c r="RPI898" s="14"/>
      <c r="RPJ898" s="14"/>
      <c r="RPK898" s="14"/>
      <c r="RPL898" s="14"/>
      <c r="RPM898" s="14"/>
      <c r="RPN898" s="14"/>
      <c r="RPO898" s="14"/>
      <c r="RPP898" s="14"/>
      <c r="RPQ898" s="14"/>
      <c r="RPR898" s="14"/>
      <c r="RPS898" s="14"/>
      <c r="RPT898" s="14"/>
      <c r="RPU898" s="14"/>
      <c r="RPV898" s="14"/>
      <c r="RPW898" s="14"/>
      <c r="RPX898" s="14"/>
      <c r="RPY898" s="14"/>
      <c r="RPZ898" s="14"/>
      <c r="RQA898" s="14"/>
      <c r="RQB898" s="14"/>
      <c r="RQC898" s="14"/>
      <c r="RQD898" s="14"/>
      <c r="RQE898" s="14"/>
      <c r="RQF898" s="14"/>
      <c r="RQG898" s="14"/>
      <c r="RQH898" s="14"/>
      <c r="RQI898" s="14"/>
      <c r="RQJ898" s="14"/>
      <c r="RQK898" s="14"/>
      <c r="RQL898" s="14"/>
      <c r="RQM898" s="14"/>
      <c r="RQN898" s="14"/>
      <c r="RQO898" s="14"/>
      <c r="RQP898" s="14"/>
      <c r="RQQ898" s="14"/>
      <c r="RQR898" s="14"/>
      <c r="RQS898" s="14"/>
      <c r="RQT898" s="14"/>
      <c r="RQU898" s="14"/>
      <c r="RQV898" s="14"/>
      <c r="RQW898" s="14"/>
      <c r="RQX898" s="14"/>
      <c r="RQY898" s="14"/>
      <c r="RQZ898" s="14"/>
      <c r="RRA898" s="14"/>
      <c r="RRB898" s="14"/>
      <c r="RRC898" s="14"/>
      <c r="RRD898" s="14"/>
      <c r="RRE898" s="14"/>
      <c r="RRF898" s="14"/>
      <c r="RRG898" s="14"/>
      <c r="RRH898" s="14"/>
      <c r="RRI898" s="14"/>
      <c r="RRJ898" s="14"/>
      <c r="RRK898" s="14"/>
      <c r="RRL898" s="14"/>
      <c r="RRM898" s="14"/>
      <c r="RRN898" s="14"/>
      <c r="RRO898" s="14"/>
      <c r="RRP898" s="14"/>
      <c r="RRQ898" s="14"/>
      <c r="RRR898" s="14"/>
      <c r="RRS898" s="14"/>
      <c r="RRT898" s="14"/>
      <c r="RRU898" s="14"/>
      <c r="RRV898" s="14"/>
      <c r="RRW898" s="14"/>
      <c r="RRX898" s="14"/>
      <c r="RRY898" s="14"/>
      <c r="RRZ898" s="14"/>
      <c r="RSA898" s="14"/>
      <c r="RSB898" s="14"/>
      <c r="RSC898" s="14"/>
      <c r="RSD898" s="14"/>
      <c r="RSE898" s="14"/>
      <c r="RSF898" s="14"/>
      <c r="RSG898" s="14"/>
      <c r="RSH898" s="14"/>
      <c r="RSI898" s="14"/>
      <c r="RSJ898" s="14"/>
      <c r="RSK898" s="14"/>
      <c r="RSL898" s="14"/>
      <c r="RSM898" s="14"/>
      <c r="RSN898" s="14"/>
      <c r="RSO898" s="14"/>
      <c r="RSP898" s="14"/>
      <c r="RSQ898" s="14"/>
      <c r="RSR898" s="14"/>
      <c r="RSS898" s="14"/>
      <c r="RST898" s="14"/>
      <c r="RSU898" s="14"/>
      <c r="RSV898" s="14"/>
      <c r="RSW898" s="14"/>
      <c r="RSX898" s="14"/>
      <c r="RSY898" s="14"/>
      <c r="RSZ898" s="14"/>
      <c r="RTA898" s="14"/>
      <c r="RTB898" s="14"/>
      <c r="RTC898" s="14"/>
      <c r="RTD898" s="14"/>
      <c r="RTE898" s="14"/>
      <c r="RTF898" s="14"/>
      <c r="RTG898" s="14"/>
      <c r="RTH898" s="14"/>
      <c r="RTI898" s="14"/>
      <c r="RTJ898" s="14"/>
      <c r="RTK898" s="14"/>
      <c r="RTL898" s="14"/>
      <c r="RTM898" s="14"/>
      <c r="RTN898" s="14"/>
      <c r="RTO898" s="14"/>
      <c r="RTP898" s="14"/>
      <c r="RTQ898" s="14"/>
      <c r="RTR898" s="14"/>
      <c r="RTS898" s="14"/>
      <c r="RTT898" s="14"/>
      <c r="RTU898" s="14"/>
      <c r="RTV898" s="14"/>
      <c r="RTW898" s="14"/>
      <c r="RTX898" s="14"/>
      <c r="RTY898" s="14"/>
      <c r="RTZ898" s="14"/>
      <c r="RUA898" s="14"/>
      <c r="RUB898" s="14"/>
      <c r="RUC898" s="14"/>
      <c r="RUD898" s="14"/>
      <c r="RUE898" s="14"/>
      <c r="RUF898" s="14"/>
      <c r="RUG898" s="14"/>
      <c r="RUH898" s="14"/>
      <c r="RUI898" s="14"/>
      <c r="RUJ898" s="14"/>
      <c r="RUK898" s="14"/>
      <c r="RUL898" s="14"/>
      <c r="RUM898" s="14"/>
      <c r="RUN898" s="14"/>
      <c r="RUO898" s="14"/>
      <c r="RUP898" s="14"/>
      <c r="RUQ898" s="14"/>
      <c r="RUR898" s="14"/>
      <c r="RUS898" s="14"/>
      <c r="RUT898" s="14"/>
      <c r="RUU898" s="14"/>
      <c r="RUV898" s="14"/>
      <c r="RUW898" s="14"/>
      <c r="RUX898" s="14"/>
      <c r="RUY898" s="14"/>
      <c r="RUZ898" s="14"/>
      <c r="RVA898" s="14"/>
      <c r="RVB898" s="14"/>
      <c r="RVC898" s="14"/>
      <c r="RVD898" s="14"/>
      <c r="RVE898" s="14"/>
      <c r="RVF898" s="14"/>
      <c r="RVG898" s="14"/>
      <c r="RVH898" s="14"/>
      <c r="RVI898" s="14"/>
      <c r="RVJ898" s="14"/>
      <c r="RVK898" s="14"/>
      <c r="RVL898" s="14"/>
      <c r="RVM898" s="14"/>
      <c r="RVN898" s="14"/>
      <c r="RVO898" s="14"/>
      <c r="RVP898" s="14"/>
      <c r="RVQ898" s="14"/>
      <c r="RVR898" s="14"/>
      <c r="RVS898" s="14"/>
      <c r="RVT898" s="14"/>
      <c r="RVU898" s="14"/>
      <c r="RVV898" s="14"/>
      <c r="RVW898" s="14"/>
      <c r="RVX898" s="14"/>
      <c r="RVY898" s="14"/>
      <c r="RVZ898" s="14"/>
      <c r="RWA898" s="14"/>
      <c r="RWB898" s="14"/>
      <c r="RWC898" s="14"/>
      <c r="RWD898" s="14"/>
      <c r="RWE898" s="14"/>
      <c r="RWF898" s="14"/>
      <c r="RWG898" s="14"/>
      <c r="RWH898" s="14"/>
      <c r="RWI898" s="14"/>
      <c r="RWJ898" s="14"/>
      <c r="RWK898" s="14"/>
      <c r="RWL898" s="14"/>
      <c r="RWM898" s="14"/>
      <c r="RWN898" s="14"/>
      <c r="RWO898" s="14"/>
      <c r="RWP898" s="14"/>
      <c r="RWQ898" s="14"/>
      <c r="RWR898" s="14"/>
      <c r="RWS898" s="14"/>
      <c r="RWT898" s="14"/>
      <c r="RWU898" s="14"/>
      <c r="RWV898" s="14"/>
      <c r="RWW898" s="14"/>
      <c r="RWX898" s="14"/>
      <c r="RWY898" s="14"/>
      <c r="RWZ898" s="14"/>
      <c r="RXA898" s="14"/>
      <c r="RXB898" s="14"/>
      <c r="RXC898" s="14"/>
      <c r="RXD898" s="14"/>
      <c r="RXE898" s="14"/>
      <c r="RXF898" s="14"/>
      <c r="RXG898" s="14"/>
      <c r="RXH898" s="14"/>
      <c r="RXI898" s="14"/>
      <c r="RXJ898" s="14"/>
      <c r="RXK898" s="14"/>
      <c r="RXL898" s="14"/>
      <c r="RXM898" s="14"/>
      <c r="RXN898" s="14"/>
      <c r="RXO898" s="14"/>
      <c r="RXP898" s="14"/>
      <c r="RXQ898" s="14"/>
      <c r="RXR898" s="14"/>
      <c r="RXS898" s="14"/>
      <c r="RXT898" s="14"/>
      <c r="RXU898" s="14"/>
      <c r="RXV898" s="14"/>
      <c r="RXW898" s="14"/>
      <c r="RXX898" s="14"/>
      <c r="RXY898" s="14"/>
      <c r="RXZ898" s="14"/>
      <c r="RYA898" s="14"/>
      <c r="RYB898" s="14"/>
      <c r="RYC898" s="14"/>
      <c r="RYD898" s="14"/>
      <c r="RYE898" s="14"/>
      <c r="RYF898" s="14"/>
      <c r="RYG898" s="14"/>
      <c r="RYH898" s="14"/>
      <c r="RYI898" s="14"/>
      <c r="RYJ898" s="14"/>
      <c r="RYK898" s="14"/>
      <c r="RYL898" s="14"/>
      <c r="RYM898" s="14"/>
      <c r="RYN898" s="14"/>
      <c r="RYO898" s="14"/>
      <c r="RYP898" s="14"/>
      <c r="RYQ898" s="14"/>
      <c r="RYR898" s="14"/>
      <c r="RYS898" s="14"/>
      <c r="RYT898" s="14"/>
      <c r="RYU898" s="14"/>
      <c r="RYV898" s="14"/>
      <c r="RYW898" s="14"/>
      <c r="RYX898" s="14"/>
      <c r="RYY898" s="14"/>
      <c r="RYZ898" s="14"/>
      <c r="RZA898" s="14"/>
      <c r="RZB898" s="14"/>
      <c r="RZC898" s="14"/>
      <c r="RZD898" s="14"/>
      <c r="RZE898" s="14"/>
      <c r="RZF898" s="14"/>
      <c r="RZG898" s="14"/>
      <c r="RZH898" s="14"/>
      <c r="RZI898" s="14"/>
      <c r="RZJ898" s="14"/>
      <c r="RZK898" s="14"/>
      <c r="RZL898" s="14"/>
      <c r="RZM898" s="14"/>
      <c r="RZN898" s="14"/>
      <c r="RZO898" s="14"/>
      <c r="RZP898" s="14"/>
      <c r="RZQ898" s="14"/>
      <c r="RZR898" s="14"/>
      <c r="RZS898" s="14"/>
      <c r="RZT898" s="14"/>
      <c r="RZU898" s="14"/>
      <c r="RZV898" s="14"/>
      <c r="RZW898" s="14"/>
      <c r="RZX898" s="14"/>
      <c r="RZY898" s="14"/>
      <c r="RZZ898" s="14"/>
      <c r="SAA898" s="14"/>
      <c r="SAB898" s="14"/>
      <c r="SAC898" s="14"/>
      <c r="SAD898" s="14"/>
      <c r="SAE898" s="14"/>
      <c r="SAF898" s="14"/>
      <c r="SAG898" s="14"/>
      <c r="SAH898" s="14"/>
      <c r="SAI898" s="14"/>
      <c r="SAJ898" s="14"/>
      <c r="SAK898" s="14"/>
      <c r="SAL898" s="14"/>
      <c r="SAM898" s="14"/>
      <c r="SAN898" s="14"/>
      <c r="SAO898" s="14"/>
      <c r="SAP898" s="14"/>
      <c r="SAQ898" s="14"/>
      <c r="SAR898" s="14"/>
      <c r="SAS898" s="14"/>
      <c r="SAT898" s="14"/>
      <c r="SAU898" s="14"/>
      <c r="SAV898" s="14"/>
      <c r="SAW898" s="14"/>
      <c r="SAX898" s="14"/>
      <c r="SAY898" s="14"/>
      <c r="SAZ898" s="14"/>
      <c r="SBA898" s="14"/>
      <c r="SBB898" s="14"/>
      <c r="SBC898" s="14"/>
      <c r="SBD898" s="14"/>
      <c r="SBE898" s="14"/>
      <c r="SBF898" s="14"/>
      <c r="SBG898" s="14"/>
      <c r="SBH898" s="14"/>
      <c r="SBI898" s="14"/>
      <c r="SBJ898" s="14"/>
      <c r="SBK898" s="14"/>
      <c r="SBL898" s="14"/>
      <c r="SBM898" s="14"/>
      <c r="SBN898" s="14"/>
      <c r="SBO898" s="14"/>
      <c r="SBP898" s="14"/>
      <c r="SBQ898" s="14"/>
      <c r="SBR898" s="14"/>
      <c r="SBS898" s="14"/>
      <c r="SBT898" s="14"/>
      <c r="SBU898" s="14"/>
      <c r="SBV898" s="14"/>
      <c r="SBW898" s="14"/>
      <c r="SBX898" s="14"/>
      <c r="SBY898" s="14"/>
      <c r="SBZ898" s="14"/>
      <c r="SCA898" s="14"/>
      <c r="SCB898" s="14"/>
      <c r="SCC898" s="14"/>
      <c r="SCD898" s="14"/>
      <c r="SCE898" s="14"/>
      <c r="SCF898" s="14"/>
      <c r="SCG898" s="14"/>
      <c r="SCH898" s="14"/>
      <c r="SCI898" s="14"/>
      <c r="SCJ898" s="14"/>
      <c r="SCK898" s="14"/>
      <c r="SCL898" s="14"/>
      <c r="SCM898" s="14"/>
      <c r="SCN898" s="14"/>
      <c r="SCO898" s="14"/>
      <c r="SCP898" s="14"/>
      <c r="SCQ898" s="14"/>
      <c r="SCR898" s="14"/>
      <c r="SCS898" s="14"/>
      <c r="SCT898" s="14"/>
      <c r="SCU898" s="14"/>
      <c r="SCV898" s="14"/>
      <c r="SCW898" s="14"/>
      <c r="SCX898" s="14"/>
      <c r="SCY898" s="14"/>
      <c r="SCZ898" s="14"/>
      <c r="SDA898" s="14"/>
      <c r="SDB898" s="14"/>
      <c r="SDC898" s="14"/>
      <c r="SDD898" s="14"/>
      <c r="SDE898" s="14"/>
      <c r="SDF898" s="14"/>
      <c r="SDG898" s="14"/>
      <c r="SDH898" s="14"/>
      <c r="SDI898" s="14"/>
      <c r="SDJ898" s="14"/>
      <c r="SDK898" s="14"/>
      <c r="SDL898" s="14"/>
      <c r="SDM898" s="14"/>
      <c r="SDN898" s="14"/>
      <c r="SDO898" s="14"/>
      <c r="SDP898" s="14"/>
      <c r="SDQ898" s="14"/>
      <c r="SDR898" s="14"/>
      <c r="SDS898" s="14"/>
      <c r="SDT898" s="14"/>
      <c r="SDU898" s="14"/>
      <c r="SDV898" s="14"/>
      <c r="SDW898" s="14"/>
      <c r="SDX898" s="14"/>
      <c r="SDY898" s="14"/>
      <c r="SDZ898" s="14"/>
      <c r="SEA898" s="14"/>
      <c r="SEB898" s="14"/>
      <c r="SEC898" s="14"/>
      <c r="SED898" s="14"/>
      <c r="SEE898" s="14"/>
      <c r="SEF898" s="14"/>
      <c r="SEG898" s="14"/>
      <c r="SEH898" s="14"/>
      <c r="SEI898" s="14"/>
      <c r="SEJ898" s="14"/>
      <c r="SEK898" s="14"/>
      <c r="SEL898" s="14"/>
      <c r="SEM898" s="14"/>
      <c r="SEN898" s="14"/>
      <c r="SEO898" s="14"/>
      <c r="SEP898" s="14"/>
      <c r="SEQ898" s="14"/>
      <c r="SER898" s="14"/>
      <c r="SES898" s="14"/>
      <c r="SET898" s="14"/>
      <c r="SEU898" s="14"/>
      <c r="SEV898" s="14"/>
      <c r="SEW898" s="14"/>
      <c r="SEX898" s="14"/>
      <c r="SEY898" s="14"/>
      <c r="SEZ898" s="14"/>
      <c r="SFA898" s="14"/>
      <c r="SFB898" s="14"/>
      <c r="SFC898" s="14"/>
      <c r="SFD898" s="14"/>
      <c r="SFE898" s="14"/>
      <c r="SFF898" s="14"/>
      <c r="SFG898" s="14"/>
      <c r="SFH898" s="14"/>
      <c r="SFI898" s="14"/>
      <c r="SFJ898" s="14"/>
      <c r="SFK898" s="14"/>
      <c r="SFL898" s="14"/>
      <c r="SFM898" s="14"/>
      <c r="SFN898" s="14"/>
      <c r="SFO898" s="14"/>
      <c r="SFP898" s="14"/>
      <c r="SFQ898" s="14"/>
      <c r="SFR898" s="14"/>
      <c r="SFS898" s="14"/>
      <c r="SFT898" s="14"/>
      <c r="SFU898" s="14"/>
      <c r="SFV898" s="14"/>
      <c r="SFW898" s="14"/>
      <c r="SFX898" s="14"/>
      <c r="SFY898" s="14"/>
      <c r="SFZ898" s="14"/>
      <c r="SGA898" s="14"/>
      <c r="SGB898" s="14"/>
      <c r="SGC898" s="14"/>
      <c r="SGD898" s="14"/>
      <c r="SGE898" s="14"/>
      <c r="SGF898" s="14"/>
      <c r="SGG898" s="14"/>
      <c r="SGH898" s="14"/>
      <c r="SGI898" s="14"/>
      <c r="SGJ898" s="14"/>
      <c r="SGK898" s="14"/>
      <c r="SGL898" s="14"/>
      <c r="SGM898" s="14"/>
      <c r="SGN898" s="14"/>
      <c r="SGO898" s="14"/>
      <c r="SGP898" s="14"/>
      <c r="SGQ898" s="14"/>
      <c r="SGR898" s="14"/>
      <c r="SGS898" s="14"/>
      <c r="SGT898" s="14"/>
      <c r="SGU898" s="14"/>
      <c r="SGV898" s="14"/>
      <c r="SGW898" s="14"/>
      <c r="SGX898" s="14"/>
      <c r="SGY898" s="14"/>
      <c r="SGZ898" s="14"/>
      <c r="SHA898" s="14"/>
      <c r="SHB898" s="14"/>
      <c r="SHC898" s="14"/>
      <c r="SHD898" s="14"/>
      <c r="SHE898" s="14"/>
      <c r="SHF898" s="14"/>
      <c r="SHG898" s="14"/>
      <c r="SHH898" s="14"/>
      <c r="SHI898" s="14"/>
      <c r="SHJ898" s="14"/>
      <c r="SHK898" s="14"/>
      <c r="SHL898" s="14"/>
      <c r="SHM898" s="14"/>
      <c r="SHN898" s="14"/>
      <c r="SHO898" s="14"/>
      <c r="SHP898" s="14"/>
      <c r="SHQ898" s="14"/>
      <c r="SHR898" s="14"/>
      <c r="SHS898" s="14"/>
      <c r="SHT898" s="14"/>
      <c r="SHU898" s="14"/>
      <c r="SHV898" s="14"/>
      <c r="SHW898" s="14"/>
      <c r="SHX898" s="14"/>
      <c r="SHY898" s="14"/>
      <c r="SHZ898" s="14"/>
      <c r="SIA898" s="14"/>
      <c r="SIB898" s="14"/>
      <c r="SIC898" s="14"/>
      <c r="SID898" s="14"/>
      <c r="SIE898" s="14"/>
      <c r="SIF898" s="14"/>
      <c r="SIG898" s="14"/>
      <c r="SIH898" s="14"/>
      <c r="SII898" s="14"/>
      <c r="SIJ898" s="14"/>
      <c r="SIK898" s="14"/>
      <c r="SIL898" s="14"/>
      <c r="SIM898" s="14"/>
      <c r="SIN898" s="14"/>
      <c r="SIO898" s="14"/>
      <c r="SIP898" s="14"/>
      <c r="SIQ898" s="14"/>
      <c r="SIR898" s="14"/>
      <c r="SIS898" s="14"/>
      <c r="SIT898" s="14"/>
      <c r="SIU898" s="14"/>
      <c r="SIV898" s="14"/>
      <c r="SIW898" s="14"/>
      <c r="SIX898" s="14"/>
      <c r="SIY898" s="14"/>
      <c r="SIZ898" s="14"/>
      <c r="SJA898" s="14"/>
      <c r="SJB898" s="14"/>
      <c r="SJC898" s="14"/>
      <c r="SJD898" s="14"/>
      <c r="SJE898" s="14"/>
      <c r="SJF898" s="14"/>
      <c r="SJG898" s="14"/>
      <c r="SJH898" s="14"/>
      <c r="SJI898" s="14"/>
      <c r="SJJ898" s="14"/>
      <c r="SJK898" s="14"/>
      <c r="SJL898" s="14"/>
      <c r="SJM898" s="14"/>
      <c r="SJN898" s="14"/>
      <c r="SJO898" s="14"/>
      <c r="SJP898" s="14"/>
      <c r="SJQ898" s="14"/>
      <c r="SJR898" s="14"/>
      <c r="SJS898" s="14"/>
      <c r="SJT898" s="14"/>
      <c r="SJU898" s="14"/>
      <c r="SJV898" s="14"/>
      <c r="SJW898" s="14"/>
      <c r="SJX898" s="14"/>
      <c r="SJY898" s="14"/>
      <c r="SJZ898" s="14"/>
      <c r="SKA898" s="14"/>
      <c r="SKB898" s="14"/>
      <c r="SKC898" s="14"/>
      <c r="SKD898" s="14"/>
      <c r="SKE898" s="14"/>
      <c r="SKF898" s="14"/>
      <c r="SKG898" s="14"/>
      <c r="SKH898" s="14"/>
      <c r="SKI898" s="14"/>
      <c r="SKJ898" s="14"/>
      <c r="SKK898" s="14"/>
      <c r="SKL898" s="14"/>
      <c r="SKM898" s="14"/>
      <c r="SKN898" s="14"/>
      <c r="SKO898" s="14"/>
      <c r="SKP898" s="14"/>
      <c r="SKQ898" s="14"/>
      <c r="SKR898" s="14"/>
      <c r="SKS898" s="14"/>
      <c r="SKT898" s="14"/>
      <c r="SKU898" s="14"/>
      <c r="SKV898" s="14"/>
      <c r="SKW898" s="14"/>
      <c r="SKX898" s="14"/>
      <c r="SKY898" s="14"/>
      <c r="SKZ898" s="14"/>
      <c r="SLA898" s="14"/>
      <c r="SLB898" s="14"/>
      <c r="SLC898" s="14"/>
      <c r="SLD898" s="14"/>
      <c r="SLE898" s="14"/>
      <c r="SLF898" s="14"/>
      <c r="SLG898" s="14"/>
      <c r="SLH898" s="14"/>
      <c r="SLI898" s="14"/>
      <c r="SLJ898" s="14"/>
      <c r="SLK898" s="14"/>
      <c r="SLL898" s="14"/>
      <c r="SLM898" s="14"/>
      <c r="SLN898" s="14"/>
      <c r="SLO898" s="14"/>
      <c r="SLP898" s="14"/>
      <c r="SLQ898" s="14"/>
      <c r="SLR898" s="14"/>
      <c r="SLS898" s="14"/>
      <c r="SLT898" s="14"/>
      <c r="SLU898" s="14"/>
      <c r="SLV898" s="14"/>
      <c r="SLW898" s="14"/>
      <c r="SLX898" s="14"/>
      <c r="SLY898" s="14"/>
      <c r="SLZ898" s="14"/>
      <c r="SMA898" s="14"/>
      <c r="SMB898" s="14"/>
      <c r="SMC898" s="14"/>
      <c r="SMD898" s="14"/>
      <c r="SME898" s="14"/>
      <c r="SMF898" s="14"/>
      <c r="SMG898" s="14"/>
      <c r="SMH898" s="14"/>
      <c r="SMI898" s="14"/>
      <c r="SMJ898" s="14"/>
      <c r="SMK898" s="14"/>
      <c r="SML898" s="14"/>
      <c r="SMM898" s="14"/>
      <c r="SMN898" s="14"/>
      <c r="SMO898" s="14"/>
      <c r="SMP898" s="14"/>
      <c r="SMQ898" s="14"/>
      <c r="SMR898" s="14"/>
      <c r="SMS898" s="14"/>
      <c r="SMT898" s="14"/>
      <c r="SMU898" s="14"/>
      <c r="SMV898" s="14"/>
      <c r="SMW898" s="14"/>
      <c r="SMX898" s="14"/>
      <c r="SMY898" s="14"/>
      <c r="SMZ898" s="14"/>
      <c r="SNA898" s="14"/>
      <c r="SNB898" s="14"/>
      <c r="SNC898" s="14"/>
      <c r="SND898" s="14"/>
      <c r="SNE898" s="14"/>
      <c r="SNF898" s="14"/>
      <c r="SNG898" s="14"/>
      <c r="SNH898" s="14"/>
      <c r="SNI898" s="14"/>
      <c r="SNJ898" s="14"/>
      <c r="SNK898" s="14"/>
      <c r="SNL898" s="14"/>
      <c r="SNM898" s="14"/>
      <c r="SNN898" s="14"/>
      <c r="SNO898" s="14"/>
      <c r="SNP898" s="14"/>
      <c r="SNQ898" s="14"/>
      <c r="SNR898" s="14"/>
      <c r="SNS898" s="14"/>
      <c r="SNT898" s="14"/>
      <c r="SNU898" s="14"/>
      <c r="SNV898" s="14"/>
      <c r="SNW898" s="14"/>
      <c r="SNX898" s="14"/>
      <c r="SNY898" s="14"/>
      <c r="SNZ898" s="14"/>
      <c r="SOA898" s="14"/>
      <c r="SOB898" s="14"/>
      <c r="SOC898" s="14"/>
      <c r="SOD898" s="14"/>
      <c r="SOE898" s="14"/>
      <c r="SOF898" s="14"/>
      <c r="SOG898" s="14"/>
      <c r="SOH898" s="14"/>
      <c r="SOI898" s="14"/>
      <c r="SOJ898" s="14"/>
      <c r="SOK898" s="14"/>
      <c r="SOL898" s="14"/>
      <c r="SOM898" s="14"/>
      <c r="SON898" s="14"/>
      <c r="SOO898" s="14"/>
      <c r="SOP898" s="14"/>
      <c r="SOQ898" s="14"/>
      <c r="SOR898" s="14"/>
      <c r="SOS898" s="14"/>
      <c r="SOT898" s="14"/>
      <c r="SOU898" s="14"/>
      <c r="SOV898" s="14"/>
      <c r="SOW898" s="14"/>
      <c r="SOX898" s="14"/>
      <c r="SOY898" s="14"/>
      <c r="SOZ898" s="14"/>
      <c r="SPA898" s="14"/>
      <c r="SPB898" s="14"/>
      <c r="SPC898" s="14"/>
      <c r="SPD898" s="14"/>
      <c r="SPE898" s="14"/>
      <c r="SPF898" s="14"/>
      <c r="SPG898" s="14"/>
      <c r="SPH898" s="14"/>
      <c r="SPI898" s="14"/>
      <c r="SPJ898" s="14"/>
      <c r="SPK898" s="14"/>
      <c r="SPL898" s="14"/>
      <c r="SPM898" s="14"/>
      <c r="SPN898" s="14"/>
      <c r="SPO898" s="14"/>
      <c r="SPP898" s="14"/>
      <c r="SPQ898" s="14"/>
      <c r="SPR898" s="14"/>
      <c r="SPS898" s="14"/>
      <c r="SPT898" s="14"/>
      <c r="SPU898" s="14"/>
      <c r="SPV898" s="14"/>
      <c r="SPW898" s="14"/>
      <c r="SPX898" s="14"/>
      <c r="SPY898" s="14"/>
      <c r="SPZ898" s="14"/>
      <c r="SQA898" s="14"/>
      <c r="SQB898" s="14"/>
      <c r="SQC898" s="14"/>
      <c r="SQD898" s="14"/>
      <c r="SQE898" s="14"/>
      <c r="SQF898" s="14"/>
      <c r="SQG898" s="14"/>
      <c r="SQH898" s="14"/>
      <c r="SQI898" s="14"/>
      <c r="SQJ898" s="14"/>
      <c r="SQK898" s="14"/>
      <c r="SQL898" s="14"/>
      <c r="SQM898" s="14"/>
      <c r="SQN898" s="14"/>
      <c r="SQO898" s="14"/>
      <c r="SQP898" s="14"/>
      <c r="SQQ898" s="14"/>
      <c r="SQR898" s="14"/>
      <c r="SQS898" s="14"/>
      <c r="SQT898" s="14"/>
      <c r="SQU898" s="14"/>
      <c r="SQV898" s="14"/>
      <c r="SQW898" s="14"/>
      <c r="SQX898" s="14"/>
      <c r="SQY898" s="14"/>
      <c r="SQZ898" s="14"/>
      <c r="SRA898" s="14"/>
      <c r="SRB898" s="14"/>
      <c r="SRC898" s="14"/>
      <c r="SRD898" s="14"/>
      <c r="SRE898" s="14"/>
      <c r="SRF898" s="14"/>
      <c r="SRG898" s="14"/>
      <c r="SRH898" s="14"/>
      <c r="SRI898" s="14"/>
      <c r="SRJ898" s="14"/>
      <c r="SRK898" s="14"/>
      <c r="SRL898" s="14"/>
      <c r="SRM898" s="14"/>
      <c r="SRN898" s="14"/>
      <c r="SRO898" s="14"/>
      <c r="SRP898" s="14"/>
      <c r="SRQ898" s="14"/>
      <c r="SRR898" s="14"/>
      <c r="SRS898" s="14"/>
      <c r="SRT898" s="14"/>
      <c r="SRU898" s="14"/>
      <c r="SRV898" s="14"/>
      <c r="SRW898" s="14"/>
      <c r="SRX898" s="14"/>
      <c r="SRY898" s="14"/>
      <c r="SRZ898" s="14"/>
      <c r="SSA898" s="14"/>
      <c r="SSB898" s="14"/>
      <c r="SSC898" s="14"/>
      <c r="SSD898" s="14"/>
      <c r="SSE898" s="14"/>
      <c r="SSF898" s="14"/>
      <c r="SSG898" s="14"/>
      <c r="SSH898" s="14"/>
      <c r="SSI898" s="14"/>
      <c r="SSJ898" s="14"/>
      <c r="SSK898" s="14"/>
      <c r="SSL898" s="14"/>
      <c r="SSM898" s="14"/>
      <c r="SSN898" s="14"/>
      <c r="SSO898" s="14"/>
      <c r="SSP898" s="14"/>
      <c r="SSQ898" s="14"/>
      <c r="SSR898" s="14"/>
      <c r="SSS898" s="14"/>
      <c r="SST898" s="14"/>
      <c r="SSU898" s="14"/>
      <c r="SSV898" s="14"/>
      <c r="SSW898" s="14"/>
      <c r="SSX898" s="14"/>
      <c r="SSY898" s="14"/>
      <c r="SSZ898" s="14"/>
      <c r="STA898" s="14"/>
      <c r="STB898" s="14"/>
      <c r="STC898" s="14"/>
      <c r="STD898" s="14"/>
      <c r="STE898" s="14"/>
      <c r="STF898" s="14"/>
      <c r="STG898" s="14"/>
      <c r="STH898" s="14"/>
      <c r="STI898" s="14"/>
      <c r="STJ898" s="14"/>
      <c r="STK898" s="14"/>
      <c r="STL898" s="14"/>
      <c r="STM898" s="14"/>
      <c r="STN898" s="14"/>
      <c r="STO898" s="14"/>
      <c r="STP898" s="14"/>
      <c r="STQ898" s="14"/>
      <c r="STR898" s="14"/>
      <c r="STS898" s="14"/>
      <c r="STT898" s="14"/>
      <c r="STU898" s="14"/>
      <c r="STV898" s="14"/>
      <c r="STW898" s="14"/>
      <c r="STX898" s="14"/>
      <c r="STY898" s="14"/>
      <c r="STZ898" s="14"/>
      <c r="SUA898" s="14"/>
      <c r="SUB898" s="14"/>
      <c r="SUC898" s="14"/>
      <c r="SUD898" s="14"/>
      <c r="SUE898" s="14"/>
      <c r="SUF898" s="14"/>
      <c r="SUG898" s="14"/>
      <c r="SUH898" s="14"/>
      <c r="SUI898" s="14"/>
      <c r="SUJ898" s="14"/>
      <c r="SUK898" s="14"/>
      <c r="SUL898" s="14"/>
      <c r="SUM898" s="14"/>
      <c r="SUN898" s="14"/>
      <c r="SUO898" s="14"/>
      <c r="SUP898" s="14"/>
      <c r="SUQ898" s="14"/>
      <c r="SUR898" s="14"/>
      <c r="SUS898" s="14"/>
      <c r="SUT898" s="14"/>
      <c r="SUU898" s="14"/>
      <c r="SUV898" s="14"/>
      <c r="SUW898" s="14"/>
      <c r="SUX898" s="14"/>
      <c r="SUY898" s="14"/>
      <c r="SUZ898" s="14"/>
      <c r="SVA898" s="14"/>
      <c r="SVB898" s="14"/>
      <c r="SVC898" s="14"/>
      <c r="SVD898" s="14"/>
      <c r="SVE898" s="14"/>
      <c r="SVF898" s="14"/>
      <c r="SVG898" s="14"/>
      <c r="SVH898" s="14"/>
      <c r="SVI898" s="14"/>
      <c r="SVJ898" s="14"/>
      <c r="SVK898" s="14"/>
      <c r="SVL898" s="14"/>
      <c r="SVM898" s="14"/>
      <c r="SVN898" s="14"/>
      <c r="SVO898" s="14"/>
      <c r="SVP898" s="14"/>
      <c r="SVQ898" s="14"/>
      <c r="SVR898" s="14"/>
      <c r="SVS898" s="14"/>
      <c r="SVT898" s="14"/>
      <c r="SVU898" s="14"/>
      <c r="SVV898" s="14"/>
      <c r="SVW898" s="14"/>
      <c r="SVX898" s="14"/>
      <c r="SVY898" s="14"/>
      <c r="SVZ898" s="14"/>
      <c r="SWA898" s="14"/>
      <c r="SWB898" s="14"/>
      <c r="SWC898" s="14"/>
      <c r="SWD898" s="14"/>
      <c r="SWE898" s="14"/>
      <c r="SWF898" s="14"/>
      <c r="SWG898" s="14"/>
      <c r="SWH898" s="14"/>
      <c r="SWI898" s="14"/>
      <c r="SWJ898" s="14"/>
      <c r="SWK898" s="14"/>
      <c r="SWL898" s="14"/>
      <c r="SWM898" s="14"/>
      <c r="SWN898" s="14"/>
      <c r="SWO898" s="14"/>
      <c r="SWP898" s="14"/>
      <c r="SWQ898" s="14"/>
      <c r="SWR898" s="14"/>
      <c r="SWS898" s="14"/>
      <c r="SWT898" s="14"/>
      <c r="SWU898" s="14"/>
      <c r="SWV898" s="14"/>
      <c r="SWW898" s="14"/>
      <c r="SWX898" s="14"/>
      <c r="SWY898" s="14"/>
      <c r="SWZ898" s="14"/>
      <c r="SXA898" s="14"/>
      <c r="SXB898" s="14"/>
      <c r="SXC898" s="14"/>
      <c r="SXD898" s="14"/>
      <c r="SXE898" s="14"/>
      <c r="SXF898" s="14"/>
      <c r="SXG898" s="14"/>
      <c r="SXH898" s="14"/>
      <c r="SXI898" s="14"/>
      <c r="SXJ898" s="14"/>
      <c r="SXK898" s="14"/>
      <c r="SXL898" s="14"/>
      <c r="SXM898" s="14"/>
      <c r="SXN898" s="14"/>
      <c r="SXO898" s="14"/>
      <c r="SXP898" s="14"/>
      <c r="SXQ898" s="14"/>
      <c r="SXR898" s="14"/>
      <c r="SXS898" s="14"/>
      <c r="SXT898" s="14"/>
      <c r="SXU898" s="14"/>
      <c r="SXV898" s="14"/>
      <c r="SXW898" s="14"/>
      <c r="SXX898" s="14"/>
      <c r="SXY898" s="14"/>
      <c r="SXZ898" s="14"/>
      <c r="SYA898" s="14"/>
      <c r="SYB898" s="14"/>
      <c r="SYC898" s="14"/>
      <c r="SYD898" s="14"/>
      <c r="SYE898" s="14"/>
      <c r="SYF898" s="14"/>
      <c r="SYG898" s="14"/>
      <c r="SYH898" s="14"/>
      <c r="SYI898" s="14"/>
      <c r="SYJ898" s="14"/>
      <c r="SYK898" s="14"/>
      <c r="SYL898" s="14"/>
      <c r="SYM898" s="14"/>
      <c r="SYN898" s="14"/>
      <c r="SYO898" s="14"/>
      <c r="SYP898" s="14"/>
      <c r="SYQ898" s="14"/>
      <c r="SYR898" s="14"/>
      <c r="SYS898" s="14"/>
      <c r="SYT898" s="14"/>
      <c r="SYU898" s="14"/>
      <c r="SYV898" s="14"/>
      <c r="SYW898" s="14"/>
      <c r="SYX898" s="14"/>
      <c r="SYY898" s="14"/>
      <c r="SYZ898" s="14"/>
      <c r="SZA898" s="14"/>
      <c r="SZB898" s="14"/>
      <c r="SZC898" s="14"/>
      <c r="SZD898" s="14"/>
      <c r="SZE898" s="14"/>
      <c r="SZF898" s="14"/>
      <c r="SZG898" s="14"/>
      <c r="SZH898" s="14"/>
      <c r="SZI898" s="14"/>
      <c r="SZJ898" s="14"/>
      <c r="SZK898" s="14"/>
      <c r="SZL898" s="14"/>
      <c r="SZM898" s="14"/>
      <c r="SZN898" s="14"/>
      <c r="SZO898" s="14"/>
      <c r="SZP898" s="14"/>
      <c r="SZQ898" s="14"/>
      <c r="SZR898" s="14"/>
      <c r="SZS898" s="14"/>
      <c r="SZT898" s="14"/>
      <c r="SZU898" s="14"/>
      <c r="SZV898" s="14"/>
      <c r="SZW898" s="14"/>
      <c r="SZX898" s="14"/>
      <c r="SZY898" s="14"/>
      <c r="SZZ898" s="14"/>
      <c r="TAA898" s="14"/>
      <c r="TAB898" s="14"/>
      <c r="TAC898" s="14"/>
      <c r="TAD898" s="14"/>
      <c r="TAE898" s="14"/>
      <c r="TAF898" s="14"/>
      <c r="TAG898" s="14"/>
      <c r="TAH898" s="14"/>
      <c r="TAI898" s="14"/>
      <c r="TAJ898" s="14"/>
      <c r="TAK898" s="14"/>
      <c r="TAL898" s="14"/>
      <c r="TAM898" s="14"/>
      <c r="TAN898" s="14"/>
      <c r="TAO898" s="14"/>
      <c r="TAP898" s="14"/>
      <c r="TAQ898" s="14"/>
      <c r="TAR898" s="14"/>
      <c r="TAS898" s="14"/>
      <c r="TAT898" s="14"/>
      <c r="TAU898" s="14"/>
      <c r="TAV898" s="14"/>
      <c r="TAW898" s="14"/>
      <c r="TAX898" s="14"/>
      <c r="TAY898" s="14"/>
      <c r="TAZ898" s="14"/>
      <c r="TBA898" s="14"/>
      <c r="TBB898" s="14"/>
      <c r="TBC898" s="14"/>
      <c r="TBD898" s="14"/>
      <c r="TBE898" s="14"/>
      <c r="TBF898" s="14"/>
      <c r="TBG898" s="14"/>
      <c r="TBH898" s="14"/>
      <c r="TBI898" s="14"/>
      <c r="TBJ898" s="14"/>
      <c r="TBK898" s="14"/>
      <c r="TBL898" s="14"/>
      <c r="TBM898" s="14"/>
      <c r="TBN898" s="14"/>
      <c r="TBO898" s="14"/>
      <c r="TBP898" s="14"/>
      <c r="TBQ898" s="14"/>
      <c r="TBR898" s="14"/>
      <c r="TBS898" s="14"/>
      <c r="TBT898" s="14"/>
      <c r="TBU898" s="14"/>
      <c r="TBV898" s="14"/>
      <c r="TBW898" s="14"/>
      <c r="TBX898" s="14"/>
      <c r="TBY898" s="14"/>
      <c r="TBZ898" s="14"/>
      <c r="TCA898" s="14"/>
      <c r="TCB898" s="14"/>
      <c r="TCC898" s="14"/>
      <c r="TCD898" s="14"/>
      <c r="TCE898" s="14"/>
      <c r="TCF898" s="14"/>
      <c r="TCG898" s="14"/>
      <c r="TCH898" s="14"/>
      <c r="TCI898" s="14"/>
      <c r="TCJ898" s="14"/>
      <c r="TCK898" s="14"/>
      <c r="TCL898" s="14"/>
      <c r="TCM898" s="14"/>
      <c r="TCN898" s="14"/>
      <c r="TCO898" s="14"/>
      <c r="TCP898" s="14"/>
      <c r="TCQ898" s="14"/>
      <c r="TCR898" s="14"/>
      <c r="TCS898" s="14"/>
      <c r="TCT898" s="14"/>
      <c r="TCU898" s="14"/>
      <c r="TCV898" s="14"/>
      <c r="TCW898" s="14"/>
      <c r="TCX898" s="14"/>
      <c r="TCY898" s="14"/>
      <c r="TCZ898" s="14"/>
      <c r="TDA898" s="14"/>
      <c r="TDB898" s="14"/>
      <c r="TDC898" s="14"/>
      <c r="TDD898" s="14"/>
      <c r="TDE898" s="14"/>
      <c r="TDF898" s="14"/>
      <c r="TDG898" s="14"/>
      <c r="TDH898" s="14"/>
      <c r="TDI898" s="14"/>
      <c r="TDJ898" s="14"/>
      <c r="TDK898" s="14"/>
      <c r="TDL898" s="14"/>
      <c r="TDM898" s="14"/>
      <c r="TDN898" s="14"/>
      <c r="TDO898" s="14"/>
      <c r="TDP898" s="14"/>
      <c r="TDQ898" s="14"/>
      <c r="TDR898" s="14"/>
      <c r="TDS898" s="14"/>
      <c r="TDT898" s="14"/>
      <c r="TDU898" s="14"/>
      <c r="TDV898" s="14"/>
      <c r="TDW898" s="14"/>
      <c r="TDX898" s="14"/>
      <c r="TDY898" s="14"/>
      <c r="TDZ898" s="14"/>
      <c r="TEA898" s="14"/>
      <c r="TEB898" s="14"/>
      <c r="TEC898" s="14"/>
      <c r="TED898" s="14"/>
      <c r="TEE898" s="14"/>
      <c r="TEF898" s="14"/>
      <c r="TEG898" s="14"/>
      <c r="TEH898" s="14"/>
      <c r="TEI898" s="14"/>
      <c r="TEJ898" s="14"/>
      <c r="TEK898" s="14"/>
      <c r="TEL898" s="14"/>
      <c r="TEM898" s="14"/>
      <c r="TEN898" s="14"/>
      <c r="TEO898" s="14"/>
      <c r="TEP898" s="14"/>
      <c r="TEQ898" s="14"/>
      <c r="TER898" s="14"/>
      <c r="TES898" s="14"/>
      <c r="TET898" s="14"/>
      <c r="TEU898" s="14"/>
      <c r="TEV898" s="14"/>
      <c r="TEW898" s="14"/>
      <c r="TEX898" s="14"/>
      <c r="TEY898" s="14"/>
      <c r="TEZ898" s="14"/>
      <c r="TFA898" s="14"/>
      <c r="TFB898" s="14"/>
      <c r="TFC898" s="14"/>
      <c r="TFD898" s="14"/>
      <c r="TFE898" s="14"/>
      <c r="TFF898" s="14"/>
      <c r="TFG898" s="14"/>
      <c r="TFH898" s="14"/>
      <c r="TFI898" s="14"/>
      <c r="TFJ898" s="14"/>
      <c r="TFK898" s="14"/>
      <c r="TFL898" s="14"/>
      <c r="TFM898" s="14"/>
      <c r="TFN898" s="14"/>
      <c r="TFO898" s="14"/>
      <c r="TFP898" s="14"/>
      <c r="TFQ898" s="14"/>
      <c r="TFR898" s="14"/>
      <c r="TFS898" s="14"/>
      <c r="TFT898" s="14"/>
      <c r="TFU898" s="14"/>
      <c r="TFV898" s="14"/>
      <c r="TFW898" s="14"/>
      <c r="TFX898" s="14"/>
      <c r="TFY898" s="14"/>
      <c r="TFZ898" s="14"/>
      <c r="TGA898" s="14"/>
      <c r="TGB898" s="14"/>
      <c r="TGC898" s="14"/>
      <c r="TGD898" s="14"/>
      <c r="TGE898" s="14"/>
      <c r="TGF898" s="14"/>
      <c r="TGG898" s="14"/>
      <c r="TGH898" s="14"/>
      <c r="TGI898" s="14"/>
      <c r="TGJ898" s="14"/>
      <c r="TGK898" s="14"/>
      <c r="TGL898" s="14"/>
      <c r="TGM898" s="14"/>
      <c r="TGN898" s="14"/>
      <c r="TGO898" s="14"/>
      <c r="TGP898" s="14"/>
      <c r="TGQ898" s="14"/>
      <c r="TGR898" s="14"/>
      <c r="TGS898" s="14"/>
      <c r="TGT898" s="14"/>
      <c r="TGU898" s="14"/>
      <c r="TGV898" s="14"/>
      <c r="TGW898" s="14"/>
      <c r="TGX898" s="14"/>
      <c r="TGY898" s="14"/>
      <c r="TGZ898" s="14"/>
      <c r="THA898" s="14"/>
      <c r="THB898" s="14"/>
      <c r="THC898" s="14"/>
      <c r="THD898" s="14"/>
      <c r="THE898" s="14"/>
      <c r="THF898" s="14"/>
      <c r="THG898" s="14"/>
      <c r="THH898" s="14"/>
      <c r="THI898" s="14"/>
      <c r="THJ898" s="14"/>
      <c r="THK898" s="14"/>
      <c r="THL898" s="14"/>
      <c r="THM898" s="14"/>
      <c r="THN898" s="14"/>
      <c r="THO898" s="14"/>
      <c r="THP898" s="14"/>
      <c r="THQ898" s="14"/>
      <c r="THR898" s="14"/>
      <c r="THS898" s="14"/>
      <c r="THT898" s="14"/>
      <c r="THU898" s="14"/>
      <c r="THV898" s="14"/>
      <c r="THW898" s="14"/>
      <c r="THX898" s="14"/>
      <c r="THY898" s="14"/>
      <c r="THZ898" s="14"/>
      <c r="TIA898" s="14"/>
      <c r="TIB898" s="14"/>
      <c r="TIC898" s="14"/>
      <c r="TID898" s="14"/>
      <c r="TIE898" s="14"/>
      <c r="TIF898" s="14"/>
      <c r="TIG898" s="14"/>
      <c r="TIH898" s="14"/>
      <c r="TII898" s="14"/>
      <c r="TIJ898" s="14"/>
      <c r="TIK898" s="14"/>
      <c r="TIL898" s="14"/>
      <c r="TIM898" s="14"/>
      <c r="TIN898" s="14"/>
      <c r="TIO898" s="14"/>
      <c r="TIP898" s="14"/>
      <c r="TIQ898" s="14"/>
      <c r="TIR898" s="14"/>
      <c r="TIS898" s="14"/>
      <c r="TIT898" s="14"/>
      <c r="TIU898" s="14"/>
      <c r="TIV898" s="14"/>
      <c r="TIW898" s="14"/>
      <c r="TIX898" s="14"/>
      <c r="TIY898" s="14"/>
      <c r="TIZ898" s="14"/>
      <c r="TJA898" s="14"/>
      <c r="TJB898" s="14"/>
      <c r="TJC898" s="14"/>
      <c r="TJD898" s="14"/>
      <c r="TJE898" s="14"/>
      <c r="TJF898" s="14"/>
      <c r="TJG898" s="14"/>
      <c r="TJH898" s="14"/>
      <c r="TJI898" s="14"/>
      <c r="TJJ898" s="14"/>
      <c r="TJK898" s="14"/>
      <c r="TJL898" s="14"/>
      <c r="TJM898" s="14"/>
      <c r="TJN898" s="14"/>
      <c r="TJO898" s="14"/>
      <c r="TJP898" s="14"/>
      <c r="TJQ898" s="14"/>
      <c r="TJR898" s="14"/>
      <c r="TJS898" s="14"/>
      <c r="TJT898" s="14"/>
      <c r="TJU898" s="14"/>
      <c r="TJV898" s="14"/>
      <c r="TJW898" s="14"/>
      <c r="TJX898" s="14"/>
      <c r="TJY898" s="14"/>
      <c r="TJZ898" s="14"/>
      <c r="TKA898" s="14"/>
      <c r="TKB898" s="14"/>
      <c r="TKC898" s="14"/>
      <c r="TKD898" s="14"/>
      <c r="TKE898" s="14"/>
      <c r="TKF898" s="14"/>
      <c r="TKG898" s="14"/>
      <c r="TKH898" s="14"/>
      <c r="TKI898" s="14"/>
      <c r="TKJ898" s="14"/>
      <c r="TKK898" s="14"/>
      <c r="TKL898" s="14"/>
      <c r="TKM898" s="14"/>
      <c r="TKN898" s="14"/>
      <c r="TKO898" s="14"/>
      <c r="TKP898" s="14"/>
      <c r="TKQ898" s="14"/>
      <c r="TKR898" s="14"/>
      <c r="TKS898" s="14"/>
      <c r="TKT898" s="14"/>
      <c r="TKU898" s="14"/>
      <c r="TKV898" s="14"/>
      <c r="TKW898" s="14"/>
      <c r="TKX898" s="14"/>
      <c r="TKY898" s="14"/>
      <c r="TKZ898" s="14"/>
      <c r="TLA898" s="14"/>
      <c r="TLB898" s="14"/>
      <c r="TLC898" s="14"/>
      <c r="TLD898" s="14"/>
      <c r="TLE898" s="14"/>
      <c r="TLF898" s="14"/>
      <c r="TLG898" s="14"/>
      <c r="TLH898" s="14"/>
      <c r="TLI898" s="14"/>
      <c r="TLJ898" s="14"/>
      <c r="TLK898" s="14"/>
      <c r="TLL898" s="14"/>
      <c r="TLM898" s="14"/>
      <c r="TLN898" s="14"/>
      <c r="TLO898" s="14"/>
      <c r="TLP898" s="14"/>
      <c r="TLQ898" s="14"/>
      <c r="TLR898" s="14"/>
      <c r="TLS898" s="14"/>
      <c r="TLT898" s="14"/>
      <c r="TLU898" s="14"/>
      <c r="TLV898" s="14"/>
      <c r="TLW898" s="14"/>
      <c r="TLX898" s="14"/>
      <c r="TLY898" s="14"/>
      <c r="TLZ898" s="14"/>
      <c r="TMA898" s="14"/>
      <c r="TMB898" s="14"/>
      <c r="TMC898" s="14"/>
      <c r="TMD898" s="14"/>
      <c r="TME898" s="14"/>
      <c r="TMF898" s="14"/>
      <c r="TMG898" s="14"/>
      <c r="TMH898" s="14"/>
      <c r="TMI898" s="14"/>
      <c r="TMJ898" s="14"/>
      <c r="TMK898" s="14"/>
      <c r="TML898" s="14"/>
      <c r="TMM898" s="14"/>
      <c r="TMN898" s="14"/>
      <c r="TMO898" s="14"/>
      <c r="TMP898" s="14"/>
      <c r="TMQ898" s="14"/>
      <c r="TMR898" s="14"/>
      <c r="TMS898" s="14"/>
      <c r="TMT898" s="14"/>
      <c r="TMU898" s="14"/>
      <c r="TMV898" s="14"/>
      <c r="TMW898" s="14"/>
      <c r="TMX898" s="14"/>
      <c r="TMY898" s="14"/>
      <c r="TMZ898" s="14"/>
      <c r="TNA898" s="14"/>
      <c r="TNB898" s="14"/>
      <c r="TNC898" s="14"/>
      <c r="TND898" s="14"/>
      <c r="TNE898" s="14"/>
      <c r="TNF898" s="14"/>
      <c r="TNG898" s="14"/>
      <c r="TNH898" s="14"/>
      <c r="TNI898" s="14"/>
      <c r="TNJ898" s="14"/>
      <c r="TNK898" s="14"/>
      <c r="TNL898" s="14"/>
      <c r="TNM898" s="14"/>
      <c r="TNN898" s="14"/>
      <c r="TNO898" s="14"/>
      <c r="TNP898" s="14"/>
      <c r="TNQ898" s="14"/>
      <c r="TNR898" s="14"/>
      <c r="TNS898" s="14"/>
      <c r="TNT898" s="14"/>
      <c r="TNU898" s="14"/>
      <c r="TNV898" s="14"/>
      <c r="TNW898" s="14"/>
      <c r="TNX898" s="14"/>
      <c r="TNY898" s="14"/>
      <c r="TNZ898" s="14"/>
      <c r="TOA898" s="14"/>
      <c r="TOB898" s="14"/>
      <c r="TOC898" s="14"/>
      <c r="TOD898" s="14"/>
      <c r="TOE898" s="14"/>
      <c r="TOF898" s="14"/>
      <c r="TOG898" s="14"/>
      <c r="TOH898" s="14"/>
      <c r="TOI898" s="14"/>
      <c r="TOJ898" s="14"/>
      <c r="TOK898" s="14"/>
      <c r="TOL898" s="14"/>
      <c r="TOM898" s="14"/>
      <c r="TON898" s="14"/>
      <c r="TOO898" s="14"/>
      <c r="TOP898" s="14"/>
      <c r="TOQ898" s="14"/>
      <c r="TOR898" s="14"/>
      <c r="TOS898" s="14"/>
      <c r="TOT898" s="14"/>
      <c r="TOU898" s="14"/>
      <c r="TOV898" s="14"/>
      <c r="TOW898" s="14"/>
      <c r="TOX898" s="14"/>
      <c r="TOY898" s="14"/>
      <c r="TOZ898" s="14"/>
      <c r="TPA898" s="14"/>
      <c r="TPB898" s="14"/>
      <c r="TPC898" s="14"/>
      <c r="TPD898" s="14"/>
      <c r="TPE898" s="14"/>
      <c r="TPF898" s="14"/>
      <c r="TPG898" s="14"/>
      <c r="TPH898" s="14"/>
      <c r="TPI898" s="14"/>
      <c r="TPJ898" s="14"/>
      <c r="TPK898" s="14"/>
      <c r="TPL898" s="14"/>
      <c r="TPM898" s="14"/>
      <c r="TPN898" s="14"/>
      <c r="TPO898" s="14"/>
      <c r="TPP898" s="14"/>
      <c r="TPQ898" s="14"/>
      <c r="TPR898" s="14"/>
      <c r="TPS898" s="14"/>
      <c r="TPT898" s="14"/>
      <c r="TPU898" s="14"/>
      <c r="TPV898" s="14"/>
      <c r="TPW898" s="14"/>
      <c r="TPX898" s="14"/>
      <c r="TPY898" s="14"/>
      <c r="TPZ898" s="14"/>
      <c r="TQA898" s="14"/>
      <c r="TQB898" s="14"/>
      <c r="TQC898" s="14"/>
      <c r="TQD898" s="14"/>
      <c r="TQE898" s="14"/>
      <c r="TQF898" s="14"/>
      <c r="TQG898" s="14"/>
      <c r="TQH898" s="14"/>
      <c r="TQI898" s="14"/>
      <c r="TQJ898" s="14"/>
      <c r="TQK898" s="14"/>
      <c r="TQL898" s="14"/>
      <c r="TQM898" s="14"/>
      <c r="TQN898" s="14"/>
      <c r="TQO898" s="14"/>
      <c r="TQP898" s="14"/>
      <c r="TQQ898" s="14"/>
      <c r="TQR898" s="14"/>
      <c r="TQS898" s="14"/>
      <c r="TQT898" s="14"/>
      <c r="TQU898" s="14"/>
      <c r="TQV898" s="14"/>
      <c r="TQW898" s="14"/>
      <c r="TQX898" s="14"/>
      <c r="TQY898" s="14"/>
      <c r="TQZ898" s="14"/>
      <c r="TRA898" s="14"/>
      <c r="TRB898" s="14"/>
      <c r="TRC898" s="14"/>
      <c r="TRD898" s="14"/>
      <c r="TRE898" s="14"/>
      <c r="TRF898" s="14"/>
      <c r="TRG898" s="14"/>
      <c r="TRH898" s="14"/>
      <c r="TRI898" s="14"/>
      <c r="TRJ898" s="14"/>
      <c r="TRK898" s="14"/>
      <c r="TRL898" s="14"/>
      <c r="TRM898" s="14"/>
      <c r="TRN898" s="14"/>
      <c r="TRO898" s="14"/>
      <c r="TRP898" s="14"/>
      <c r="TRQ898" s="14"/>
      <c r="TRR898" s="14"/>
      <c r="TRS898" s="14"/>
      <c r="TRT898" s="14"/>
      <c r="TRU898" s="14"/>
      <c r="TRV898" s="14"/>
      <c r="TRW898" s="14"/>
      <c r="TRX898" s="14"/>
      <c r="TRY898" s="14"/>
      <c r="TRZ898" s="14"/>
      <c r="TSA898" s="14"/>
      <c r="TSB898" s="14"/>
      <c r="TSC898" s="14"/>
      <c r="TSD898" s="14"/>
      <c r="TSE898" s="14"/>
      <c r="TSF898" s="14"/>
      <c r="TSG898" s="14"/>
      <c r="TSH898" s="14"/>
      <c r="TSI898" s="14"/>
      <c r="TSJ898" s="14"/>
      <c r="TSK898" s="14"/>
      <c r="TSL898" s="14"/>
      <c r="TSM898" s="14"/>
      <c r="TSN898" s="14"/>
      <c r="TSO898" s="14"/>
      <c r="TSP898" s="14"/>
      <c r="TSQ898" s="14"/>
      <c r="TSR898" s="14"/>
      <c r="TSS898" s="14"/>
      <c r="TST898" s="14"/>
      <c r="TSU898" s="14"/>
      <c r="TSV898" s="14"/>
      <c r="TSW898" s="14"/>
      <c r="TSX898" s="14"/>
      <c r="TSY898" s="14"/>
      <c r="TSZ898" s="14"/>
      <c r="TTA898" s="14"/>
      <c r="TTB898" s="14"/>
      <c r="TTC898" s="14"/>
      <c r="TTD898" s="14"/>
      <c r="TTE898" s="14"/>
      <c r="TTF898" s="14"/>
      <c r="TTG898" s="14"/>
      <c r="TTH898" s="14"/>
      <c r="TTI898" s="14"/>
      <c r="TTJ898" s="14"/>
      <c r="TTK898" s="14"/>
      <c r="TTL898" s="14"/>
      <c r="TTM898" s="14"/>
      <c r="TTN898" s="14"/>
      <c r="TTO898" s="14"/>
      <c r="TTP898" s="14"/>
      <c r="TTQ898" s="14"/>
      <c r="TTR898" s="14"/>
      <c r="TTS898" s="14"/>
      <c r="TTT898" s="14"/>
      <c r="TTU898" s="14"/>
      <c r="TTV898" s="14"/>
      <c r="TTW898" s="14"/>
      <c r="TTX898" s="14"/>
      <c r="TTY898" s="14"/>
      <c r="TTZ898" s="14"/>
      <c r="TUA898" s="14"/>
      <c r="TUB898" s="14"/>
      <c r="TUC898" s="14"/>
      <c r="TUD898" s="14"/>
      <c r="TUE898" s="14"/>
      <c r="TUF898" s="14"/>
      <c r="TUG898" s="14"/>
      <c r="TUH898" s="14"/>
      <c r="TUI898" s="14"/>
      <c r="TUJ898" s="14"/>
      <c r="TUK898" s="14"/>
      <c r="TUL898" s="14"/>
      <c r="TUM898" s="14"/>
      <c r="TUN898" s="14"/>
      <c r="TUO898" s="14"/>
      <c r="TUP898" s="14"/>
      <c r="TUQ898" s="14"/>
      <c r="TUR898" s="14"/>
      <c r="TUS898" s="14"/>
      <c r="TUT898" s="14"/>
      <c r="TUU898" s="14"/>
      <c r="TUV898" s="14"/>
      <c r="TUW898" s="14"/>
      <c r="TUX898" s="14"/>
      <c r="TUY898" s="14"/>
      <c r="TUZ898" s="14"/>
      <c r="TVA898" s="14"/>
      <c r="TVB898" s="14"/>
      <c r="TVC898" s="14"/>
      <c r="TVD898" s="14"/>
      <c r="TVE898" s="14"/>
      <c r="TVF898" s="14"/>
      <c r="TVG898" s="14"/>
      <c r="TVH898" s="14"/>
      <c r="TVI898" s="14"/>
      <c r="TVJ898" s="14"/>
      <c r="TVK898" s="14"/>
      <c r="TVL898" s="14"/>
      <c r="TVM898" s="14"/>
      <c r="TVN898" s="14"/>
      <c r="TVO898" s="14"/>
      <c r="TVP898" s="14"/>
      <c r="TVQ898" s="14"/>
      <c r="TVR898" s="14"/>
      <c r="TVS898" s="14"/>
      <c r="TVT898" s="14"/>
      <c r="TVU898" s="14"/>
      <c r="TVV898" s="14"/>
      <c r="TVW898" s="14"/>
      <c r="TVX898" s="14"/>
      <c r="TVY898" s="14"/>
      <c r="TVZ898" s="14"/>
      <c r="TWA898" s="14"/>
      <c r="TWB898" s="14"/>
      <c r="TWC898" s="14"/>
      <c r="TWD898" s="14"/>
      <c r="TWE898" s="14"/>
      <c r="TWF898" s="14"/>
      <c r="TWG898" s="14"/>
      <c r="TWH898" s="14"/>
      <c r="TWI898" s="14"/>
      <c r="TWJ898" s="14"/>
      <c r="TWK898" s="14"/>
      <c r="TWL898" s="14"/>
      <c r="TWM898" s="14"/>
      <c r="TWN898" s="14"/>
      <c r="TWO898" s="14"/>
      <c r="TWP898" s="14"/>
      <c r="TWQ898" s="14"/>
      <c r="TWR898" s="14"/>
      <c r="TWS898" s="14"/>
      <c r="TWT898" s="14"/>
      <c r="TWU898" s="14"/>
      <c r="TWV898" s="14"/>
      <c r="TWW898" s="14"/>
      <c r="TWX898" s="14"/>
      <c r="TWY898" s="14"/>
      <c r="TWZ898" s="14"/>
      <c r="TXA898" s="14"/>
      <c r="TXB898" s="14"/>
      <c r="TXC898" s="14"/>
      <c r="TXD898" s="14"/>
      <c r="TXE898" s="14"/>
      <c r="TXF898" s="14"/>
      <c r="TXG898" s="14"/>
      <c r="TXH898" s="14"/>
      <c r="TXI898" s="14"/>
      <c r="TXJ898" s="14"/>
      <c r="TXK898" s="14"/>
      <c r="TXL898" s="14"/>
      <c r="TXM898" s="14"/>
      <c r="TXN898" s="14"/>
      <c r="TXO898" s="14"/>
      <c r="TXP898" s="14"/>
      <c r="TXQ898" s="14"/>
      <c r="TXR898" s="14"/>
      <c r="TXS898" s="14"/>
      <c r="TXT898" s="14"/>
      <c r="TXU898" s="14"/>
      <c r="TXV898" s="14"/>
      <c r="TXW898" s="14"/>
      <c r="TXX898" s="14"/>
      <c r="TXY898" s="14"/>
      <c r="TXZ898" s="14"/>
      <c r="TYA898" s="14"/>
      <c r="TYB898" s="14"/>
      <c r="TYC898" s="14"/>
      <c r="TYD898" s="14"/>
      <c r="TYE898" s="14"/>
      <c r="TYF898" s="14"/>
      <c r="TYG898" s="14"/>
      <c r="TYH898" s="14"/>
      <c r="TYI898" s="14"/>
      <c r="TYJ898" s="14"/>
      <c r="TYK898" s="14"/>
      <c r="TYL898" s="14"/>
      <c r="TYM898" s="14"/>
      <c r="TYN898" s="14"/>
      <c r="TYO898" s="14"/>
      <c r="TYP898" s="14"/>
      <c r="TYQ898" s="14"/>
      <c r="TYR898" s="14"/>
      <c r="TYS898" s="14"/>
      <c r="TYT898" s="14"/>
      <c r="TYU898" s="14"/>
      <c r="TYV898" s="14"/>
      <c r="TYW898" s="14"/>
      <c r="TYX898" s="14"/>
      <c r="TYY898" s="14"/>
      <c r="TYZ898" s="14"/>
      <c r="TZA898" s="14"/>
      <c r="TZB898" s="14"/>
      <c r="TZC898" s="14"/>
      <c r="TZD898" s="14"/>
      <c r="TZE898" s="14"/>
      <c r="TZF898" s="14"/>
      <c r="TZG898" s="14"/>
      <c r="TZH898" s="14"/>
      <c r="TZI898" s="14"/>
      <c r="TZJ898" s="14"/>
      <c r="TZK898" s="14"/>
      <c r="TZL898" s="14"/>
      <c r="TZM898" s="14"/>
      <c r="TZN898" s="14"/>
      <c r="TZO898" s="14"/>
      <c r="TZP898" s="14"/>
      <c r="TZQ898" s="14"/>
      <c r="TZR898" s="14"/>
      <c r="TZS898" s="14"/>
      <c r="TZT898" s="14"/>
      <c r="TZU898" s="14"/>
      <c r="TZV898" s="14"/>
      <c r="TZW898" s="14"/>
      <c r="TZX898" s="14"/>
      <c r="TZY898" s="14"/>
      <c r="TZZ898" s="14"/>
      <c r="UAA898" s="14"/>
      <c r="UAB898" s="14"/>
      <c r="UAC898" s="14"/>
      <c r="UAD898" s="14"/>
      <c r="UAE898" s="14"/>
      <c r="UAF898" s="14"/>
      <c r="UAG898" s="14"/>
      <c r="UAH898" s="14"/>
      <c r="UAI898" s="14"/>
      <c r="UAJ898" s="14"/>
      <c r="UAK898" s="14"/>
      <c r="UAL898" s="14"/>
      <c r="UAM898" s="14"/>
      <c r="UAN898" s="14"/>
      <c r="UAO898" s="14"/>
      <c r="UAP898" s="14"/>
      <c r="UAQ898" s="14"/>
      <c r="UAR898" s="14"/>
      <c r="UAS898" s="14"/>
      <c r="UAT898" s="14"/>
      <c r="UAU898" s="14"/>
      <c r="UAV898" s="14"/>
      <c r="UAW898" s="14"/>
      <c r="UAX898" s="14"/>
      <c r="UAY898" s="14"/>
      <c r="UAZ898" s="14"/>
      <c r="UBA898" s="14"/>
      <c r="UBB898" s="14"/>
      <c r="UBC898" s="14"/>
      <c r="UBD898" s="14"/>
      <c r="UBE898" s="14"/>
      <c r="UBF898" s="14"/>
      <c r="UBG898" s="14"/>
      <c r="UBH898" s="14"/>
      <c r="UBI898" s="14"/>
      <c r="UBJ898" s="14"/>
      <c r="UBK898" s="14"/>
      <c r="UBL898" s="14"/>
      <c r="UBM898" s="14"/>
      <c r="UBN898" s="14"/>
      <c r="UBO898" s="14"/>
      <c r="UBP898" s="14"/>
      <c r="UBQ898" s="14"/>
      <c r="UBR898" s="14"/>
      <c r="UBS898" s="14"/>
      <c r="UBT898" s="14"/>
      <c r="UBU898" s="14"/>
      <c r="UBV898" s="14"/>
      <c r="UBW898" s="14"/>
      <c r="UBX898" s="14"/>
      <c r="UBY898" s="14"/>
      <c r="UBZ898" s="14"/>
      <c r="UCA898" s="14"/>
      <c r="UCB898" s="14"/>
      <c r="UCC898" s="14"/>
      <c r="UCD898" s="14"/>
      <c r="UCE898" s="14"/>
      <c r="UCF898" s="14"/>
      <c r="UCG898" s="14"/>
      <c r="UCH898" s="14"/>
      <c r="UCI898" s="14"/>
      <c r="UCJ898" s="14"/>
      <c r="UCK898" s="14"/>
      <c r="UCL898" s="14"/>
      <c r="UCM898" s="14"/>
      <c r="UCN898" s="14"/>
      <c r="UCO898" s="14"/>
      <c r="UCP898" s="14"/>
      <c r="UCQ898" s="14"/>
      <c r="UCR898" s="14"/>
      <c r="UCS898" s="14"/>
      <c r="UCT898" s="14"/>
      <c r="UCU898" s="14"/>
      <c r="UCV898" s="14"/>
      <c r="UCW898" s="14"/>
      <c r="UCX898" s="14"/>
      <c r="UCY898" s="14"/>
      <c r="UCZ898" s="14"/>
      <c r="UDA898" s="14"/>
      <c r="UDB898" s="14"/>
      <c r="UDC898" s="14"/>
      <c r="UDD898" s="14"/>
      <c r="UDE898" s="14"/>
      <c r="UDF898" s="14"/>
      <c r="UDG898" s="14"/>
      <c r="UDH898" s="14"/>
      <c r="UDI898" s="14"/>
      <c r="UDJ898" s="14"/>
      <c r="UDK898" s="14"/>
      <c r="UDL898" s="14"/>
      <c r="UDM898" s="14"/>
      <c r="UDN898" s="14"/>
      <c r="UDO898" s="14"/>
      <c r="UDP898" s="14"/>
      <c r="UDQ898" s="14"/>
      <c r="UDR898" s="14"/>
      <c r="UDS898" s="14"/>
      <c r="UDT898" s="14"/>
      <c r="UDU898" s="14"/>
      <c r="UDV898" s="14"/>
      <c r="UDW898" s="14"/>
      <c r="UDX898" s="14"/>
      <c r="UDY898" s="14"/>
      <c r="UDZ898" s="14"/>
      <c r="UEA898" s="14"/>
      <c r="UEB898" s="14"/>
      <c r="UEC898" s="14"/>
      <c r="UED898" s="14"/>
      <c r="UEE898" s="14"/>
      <c r="UEF898" s="14"/>
      <c r="UEG898" s="14"/>
      <c r="UEH898" s="14"/>
      <c r="UEI898" s="14"/>
      <c r="UEJ898" s="14"/>
      <c r="UEK898" s="14"/>
      <c r="UEL898" s="14"/>
      <c r="UEM898" s="14"/>
      <c r="UEN898" s="14"/>
      <c r="UEO898" s="14"/>
      <c r="UEP898" s="14"/>
      <c r="UEQ898" s="14"/>
      <c r="UER898" s="14"/>
      <c r="UES898" s="14"/>
      <c r="UET898" s="14"/>
      <c r="UEU898" s="14"/>
      <c r="UEV898" s="14"/>
      <c r="UEW898" s="14"/>
      <c r="UEX898" s="14"/>
      <c r="UEY898" s="14"/>
      <c r="UEZ898" s="14"/>
      <c r="UFA898" s="14"/>
      <c r="UFB898" s="14"/>
      <c r="UFC898" s="14"/>
      <c r="UFD898" s="14"/>
      <c r="UFE898" s="14"/>
      <c r="UFF898" s="14"/>
      <c r="UFG898" s="14"/>
      <c r="UFH898" s="14"/>
      <c r="UFI898" s="14"/>
      <c r="UFJ898" s="14"/>
      <c r="UFK898" s="14"/>
      <c r="UFL898" s="14"/>
      <c r="UFM898" s="14"/>
      <c r="UFN898" s="14"/>
      <c r="UFO898" s="14"/>
      <c r="UFP898" s="14"/>
      <c r="UFQ898" s="14"/>
      <c r="UFR898" s="14"/>
      <c r="UFS898" s="14"/>
      <c r="UFT898" s="14"/>
      <c r="UFU898" s="14"/>
      <c r="UFV898" s="14"/>
      <c r="UFW898" s="14"/>
      <c r="UFX898" s="14"/>
      <c r="UFY898" s="14"/>
      <c r="UFZ898" s="14"/>
      <c r="UGA898" s="14"/>
      <c r="UGB898" s="14"/>
      <c r="UGC898" s="14"/>
      <c r="UGD898" s="14"/>
      <c r="UGE898" s="14"/>
      <c r="UGF898" s="14"/>
      <c r="UGG898" s="14"/>
      <c r="UGH898" s="14"/>
      <c r="UGI898" s="14"/>
      <c r="UGJ898" s="14"/>
      <c r="UGK898" s="14"/>
      <c r="UGL898" s="14"/>
      <c r="UGM898" s="14"/>
      <c r="UGN898" s="14"/>
      <c r="UGO898" s="14"/>
      <c r="UGP898" s="14"/>
      <c r="UGQ898" s="14"/>
      <c r="UGR898" s="14"/>
      <c r="UGS898" s="14"/>
      <c r="UGT898" s="14"/>
      <c r="UGU898" s="14"/>
      <c r="UGV898" s="14"/>
      <c r="UGW898" s="14"/>
      <c r="UGX898" s="14"/>
      <c r="UGY898" s="14"/>
      <c r="UGZ898" s="14"/>
      <c r="UHA898" s="14"/>
      <c r="UHB898" s="14"/>
      <c r="UHC898" s="14"/>
      <c r="UHD898" s="14"/>
      <c r="UHE898" s="14"/>
      <c r="UHF898" s="14"/>
      <c r="UHG898" s="14"/>
      <c r="UHH898" s="14"/>
      <c r="UHI898" s="14"/>
      <c r="UHJ898" s="14"/>
      <c r="UHK898" s="14"/>
      <c r="UHL898" s="14"/>
      <c r="UHM898" s="14"/>
      <c r="UHN898" s="14"/>
      <c r="UHO898" s="14"/>
      <c r="UHP898" s="14"/>
      <c r="UHQ898" s="14"/>
      <c r="UHR898" s="14"/>
      <c r="UHS898" s="14"/>
      <c r="UHT898" s="14"/>
      <c r="UHU898" s="14"/>
      <c r="UHV898" s="14"/>
      <c r="UHW898" s="14"/>
      <c r="UHX898" s="14"/>
      <c r="UHY898" s="14"/>
      <c r="UHZ898" s="14"/>
      <c r="UIA898" s="14"/>
      <c r="UIB898" s="14"/>
      <c r="UIC898" s="14"/>
      <c r="UID898" s="14"/>
      <c r="UIE898" s="14"/>
      <c r="UIF898" s="14"/>
      <c r="UIG898" s="14"/>
      <c r="UIH898" s="14"/>
      <c r="UII898" s="14"/>
      <c r="UIJ898" s="14"/>
      <c r="UIK898" s="14"/>
      <c r="UIL898" s="14"/>
      <c r="UIM898" s="14"/>
      <c r="UIN898" s="14"/>
      <c r="UIO898" s="14"/>
      <c r="UIP898" s="14"/>
      <c r="UIQ898" s="14"/>
      <c r="UIR898" s="14"/>
      <c r="UIS898" s="14"/>
      <c r="UIT898" s="14"/>
      <c r="UIU898" s="14"/>
      <c r="UIV898" s="14"/>
      <c r="UIW898" s="14"/>
      <c r="UIX898" s="14"/>
      <c r="UIY898" s="14"/>
      <c r="UIZ898" s="14"/>
      <c r="UJA898" s="14"/>
      <c r="UJB898" s="14"/>
      <c r="UJC898" s="14"/>
      <c r="UJD898" s="14"/>
      <c r="UJE898" s="14"/>
      <c r="UJF898" s="14"/>
      <c r="UJG898" s="14"/>
      <c r="UJH898" s="14"/>
      <c r="UJI898" s="14"/>
      <c r="UJJ898" s="14"/>
      <c r="UJK898" s="14"/>
      <c r="UJL898" s="14"/>
      <c r="UJM898" s="14"/>
      <c r="UJN898" s="14"/>
      <c r="UJO898" s="14"/>
      <c r="UJP898" s="14"/>
      <c r="UJQ898" s="14"/>
      <c r="UJR898" s="14"/>
      <c r="UJS898" s="14"/>
      <c r="UJT898" s="14"/>
      <c r="UJU898" s="14"/>
      <c r="UJV898" s="14"/>
      <c r="UJW898" s="14"/>
      <c r="UJX898" s="14"/>
      <c r="UJY898" s="14"/>
      <c r="UJZ898" s="14"/>
      <c r="UKA898" s="14"/>
      <c r="UKB898" s="14"/>
      <c r="UKC898" s="14"/>
      <c r="UKD898" s="14"/>
      <c r="UKE898" s="14"/>
      <c r="UKF898" s="14"/>
      <c r="UKG898" s="14"/>
      <c r="UKH898" s="14"/>
      <c r="UKI898" s="14"/>
      <c r="UKJ898" s="14"/>
      <c r="UKK898" s="14"/>
      <c r="UKL898" s="14"/>
      <c r="UKM898" s="14"/>
      <c r="UKN898" s="14"/>
      <c r="UKO898" s="14"/>
      <c r="UKP898" s="14"/>
      <c r="UKQ898" s="14"/>
      <c r="UKR898" s="14"/>
      <c r="UKS898" s="14"/>
      <c r="UKT898" s="14"/>
      <c r="UKU898" s="14"/>
      <c r="UKV898" s="14"/>
      <c r="UKW898" s="14"/>
      <c r="UKX898" s="14"/>
      <c r="UKY898" s="14"/>
      <c r="UKZ898" s="14"/>
      <c r="ULA898" s="14"/>
      <c r="ULB898" s="14"/>
      <c r="ULC898" s="14"/>
      <c r="ULD898" s="14"/>
      <c r="ULE898" s="14"/>
      <c r="ULF898" s="14"/>
      <c r="ULG898" s="14"/>
      <c r="ULH898" s="14"/>
      <c r="ULI898" s="14"/>
      <c r="ULJ898" s="14"/>
      <c r="ULK898" s="14"/>
      <c r="ULL898" s="14"/>
      <c r="ULM898" s="14"/>
      <c r="ULN898" s="14"/>
      <c r="ULO898" s="14"/>
      <c r="ULP898" s="14"/>
      <c r="ULQ898" s="14"/>
      <c r="ULR898" s="14"/>
      <c r="ULS898" s="14"/>
      <c r="ULT898" s="14"/>
      <c r="ULU898" s="14"/>
      <c r="ULV898" s="14"/>
      <c r="ULW898" s="14"/>
      <c r="ULX898" s="14"/>
      <c r="ULY898" s="14"/>
      <c r="ULZ898" s="14"/>
      <c r="UMA898" s="14"/>
      <c r="UMB898" s="14"/>
      <c r="UMC898" s="14"/>
      <c r="UMD898" s="14"/>
      <c r="UME898" s="14"/>
      <c r="UMF898" s="14"/>
      <c r="UMG898" s="14"/>
      <c r="UMH898" s="14"/>
      <c r="UMI898" s="14"/>
      <c r="UMJ898" s="14"/>
      <c r="UMK898" s="14"/>
      <c r="UML898" s="14"/>
      <c r="UMM898" s="14"/>
      <c r="UMN898" s="14"/>
      <c r="UMO898" s="14"/>
      <c r="UMP898" s="14"/>
      <c r="UMQ898" s="14"/>
      <c r="UMR898" s="14"/>
      <c r="UMS898" s="14"/>
      <c r="UMT898" s="14"/>
      <c r="UMU898" s="14"/>
      <c r="UMV898" s="14"/>
      <c r="UMW898" s="14"/>
      <c r="UMX898" s="14"/>
      <c r="UMY898" s="14"/>
      <c r="UMZ898" s="14"/>
      <c r="UNA898" s="14"/>
      <c r="UNB898" s="14"/>
      <c r="UNC898" s="14"/>
      <c r="UND898" s="14"/>
      <c r="UNE898" s="14"/>
      <c r="UNF898" s="14"/>
      <c r="UNG898" s="14"/>
      <c r="UNH898" s="14"/>
      <c r="UNI898" s="14"/>
      <c r="UNJ898" s="14"/>
      <c r="UNK898" s="14"/>
      <c r="UNL898" s="14"/>
      <c r="UNM898" s="14"/>
      <c r="UNN898" s="14"/>
      <c r="UNO898" s="14"/>
      <c r="UNP898" s="14"/>
      <c r="UNQ898" s="14"/>
      <c r="UNR898" s="14"/>
      <c r="UNS898" s="14"/>
      <c r="UNT898" s="14"/>
      <c r="UNU898" s="14"/>
      <c r="UNV898" s="14"/>
      <c r="UNW898" s="14"/>
      <c r="UNX898" s="14"/>
      <c r="UNY898" s="14"/>
      <c r="UNZ898" s="14"/>
      <c r="UOA898" s="14"/>
      <c r="UOB898" s="14"/>
      <c r="UOC898" s="14"/>
      <c r="UOD898" s="14"/>
      <c r="UOE898" s="14"/>
      <c r="UOF898" s="14"/>
      <c r="UOG898" s="14"/>
      <c r="UOH898" s="14"/>
      <c r="UOI898" s="14"/>
      <c r="UOJ898" s="14"/>
      <c r="UOK898" s="14"/>
      <c r="UOL898" s="14"/>
      <c r="UOM898" s="14"/>
      <c r="UON898" s="14"/>
      <c r="UOO898" s="14"/>
      <c r="UOP898" s="14"/>
      <c r="UOQ898" s="14"/>
      <c r="UOR898" s="14"/>
      <c r="UOS898" s="14"/>
      <c r="UOT898" s="14"/>
      <c r="UOU898" s="14"/>
      <c r="UOV898" s="14"/>
      <c r="UOW898" s="14"/>
      <c r="UOX898" s="14"/>
      <c r="UOY898" s="14"/>
      <c r="UOZ898" s="14"/>
      <c r="UPA898" s="14"/>
      <c r="UPB898" s="14"/>
      <c r="UPC898" s="14"/>
      <c r="UPD898" s="14"/>
      <c r="UPE898" s="14"/>
      <c r="UPF898" s="14"/>
      <c r="UPG898" s="14"/>
      <c r="UPH898" s="14"/>
      <c r="UPI898" s="14"/>
      <c r="UPJ898" s="14"/>
      <c r="UPK898" s="14"/>
      <c r="UPL898" s="14"/>
      <c r="UPM898" s="14"/>
      <c r="UPN898" s="14"/>
      <c r="UPO898" s="14"/>
      <c r="UPP898" s="14"/>
      <c r="UPQ898" s="14"/>
      <c r="UPR898" s="14"/>
      <c r="UPS898" s="14"/>
      <c r="UPT898" s="14"/>
      <c r="UPU898" s="14"/>
      <c r="UPV898" s="14"/>
      <c r="UPW898" s="14"/>
      <c r="UPX898" s="14"/>
      <c r="UPY898" s="14"/>
      <c r="UPZ898" s="14"/>
      <c r="UQA898" s="14"/>
      <c r="UQB898" s="14"/>
      <c r="UQC898" s="14"/>
      <c r="UQD898" s="14"/>
      <c r="UQE898" s="14"/>
      <c r="UQF898" s="14"/>
      <c r="UQG898" s="14"/>
      <c r="UQH898" s="14"/>
      <c r="UQI898" s="14"/>
      <c r="UQJ898" s="14"/>
      <c r="UQK898" s="14"/>
      <c r="UQL898" s="14"/>
      <c r="UQM898" s="14"/>
      <c r="UQN898" s="14"/>
      <c r="UQO898" s="14"/>
      <c r="UQP898" s="14"/>
      <c r="UQQ898" s="14"/>
      <c r="UQR898" s="14"/>
      <c r="UQS898" s="14"/>
      <c r="UQT898" s="14"/>
      <c r="UQU898" s="14"/>
      <c r="UQV898" s="14"/>
      <c r="UQW898" s="14"/>
      <c r="UQX898" s="14"/>
      <c r="UQY898" s="14"/>
      <c r="UQZ898" s="14"/>
      <c r="URA898" s="14"/>
      <c r="URB898" s="14"/>
      <c r="URC898" s="14"/>
      <c r="URD898" s="14"/>
      <c r="URE898" s="14"/>
      <c r="URF898" s="14"/>
      <c r="URG898" s="14"/>
      <c r="URH898" s="14"/>
      <c r="URI898" s="14"/>
      <c r="URJ898" s="14"/>
      <c r="URK898" s="14"/>
      <c r="URL898" s="14"/>
      <c r="URM898" s="14"/>
      <c r="URN898" s="14"/>
      <c r="URO898" s="14"/>
      <c r="URP898" s="14"/>
      <c r="URQ898" s="14"/>
      <c r="URR898" s="14"/>
      <c r="URS898" s="14"/>
      <c r="URT898" s="14"/>
      <c r="URU898" s="14"/>
      <c r="URV898" s="14"/>
      <c r="URW898" s="14"/>
      <c r="URX898" s="14"/>
      <c r="URY898" s="14"/>
      <c r="URZ898" s="14"/>
      <c r="USA898" s="14"/>
      <c r="USB898" s="14"/>
      <c r="USC898" s="14"/>
      <c r="USD898" s="14"/>
      <c r="USE898" s="14"/>
      <c r="USF898" s="14"/>
      <c r="USG898" s="14"/>
      <c r="USH898" s="14"/>
      <c r="USI898" s="14"/>
      <c r="USJ898" s="14"/>
      <c r="USK898" s="14"/>
      <c r="USL898" s="14"/>
      <c r="USM898" s="14"/>
      <c r="USN898" s="14"/>
      <c r="USO898" s="14"/>
      <c r="USP898" s="14"/>
      <c r="USQ898" s="14"/>
      <c r="USR898" s="14"/>
      <c r="USS898" s="14"/>
      <c r="UST898" s="14"/>
      <c r="USU898" s="14"/>
      <c r="USV898" s="14"/>
      <c r="USW898" s="14"/>
      <c r="USX898" s="14"/>
      <c r="USY898" s="14"/>
      <c r="USZ898" s="14"/>
      <c r="UTA898" s="14"/>
      <c r="UTB898" s="14"/>
      <c r="UTC898" s="14"/>
      <c r="UTD898" s="14"/>
      <c r="UTE898" s="14"/>
      <c r="UTF898" s="14"/>
      <c r="UTG898" s="14"/>
      <c r="UTH898" s="14"/>
      <c r="UTI898" s="14"/>
      <c r="UTJ898" s="14"/>
      <c r="UTK898" s="14"/>
      <c r="UTL898" s="14"/>
      <c r="UTM898" s="14"/>
      <c r="UTN898" s="14"/>
      <c r="UTO898" s="14"/>
      <c r="UTP898" s="14"/>
      <c r="UTQ898" s="14"/>
      <c r="UTR898" s="14"/>
      <c r="UTS898" s="14"/>
      <c r="UTT898" s="14"/>
      <c r="UTU898" s="14"/>
      <c r="UTV898" s="14"/>
      <c r="UTW898" s="14"/>
      <c r="UTX898" s="14"/>
      <c r="UTY898" s="14"/>
      <c r="UTZ898" s="14"/>
      <c r="UUA898" s="14"/>
      <c r="UUB898" s="14"/>
      <c r="UUC898" s="14"/>
      <c r="UUD898" s="14"/>
      <c r="UUE898" s="14"/>
      <c r="UUF898" s="14"/>
      <c r="UUG898" s="14"/>
      <c r="UUH898" s="14"/>
      <c r="UUI898" s="14"/>
      <c r="UUJ898" s="14"/>
      <c r="UUK898" s="14"/>
      <c r="UUL898" s="14"/>
      <c r="UUM898" s="14"/>
      <c r="UUN898" s="14"/>
      <c r="UUO898" s="14"/>
      <c r="UUP898" s="14"/>
      <c r="UUQ898" s="14"/>
      <c r="UUR898" s="14"/>
      <c r="UUS898" s="14"/>
      <c r="UUT898" s="14"/>
      <c r="UUU898" s="14"/>
      <c r="UUV898" s="14"/>
      <c r="UUW898" s="14"/>
      <c r="UUX898" s="14"/>
      <c r="UUY898" s="14"/>
      <c r="UUZ898" s="14"/>
      <c r="UVA898" s="14"/>
      <c r="UVB898" s="14"/>
      <c r="UVC898" s="14"/>
      <c r="UVD898" s="14"/>
      <c r="UVE898" s="14"/>
      <c r="UVF898" s="14"/>
      <c r="UVG898" s="14"/>
      <c r="UVH898" s="14"/>
      <c r="UVI898" s="14"/>
      <c r="UVJ898" s="14"/>
      <c r="UVK898" s="14"/>
      <c r="UVL898" s="14"/>
      <c r="UVM898" s="14"/>
      <c r="UVN898" s="14"/>
      <c r="UVO898" s="14"/>
      <c r="UVP898" s="14"/>
      <c r="UVQ898" s="14"/>
      <c r="UVR898" s="14"/>
      <c r="UVS898" s="14"/>
      <c r="UVT898" s="14"/>
      <c r="UVU898" s="14"/>
      <c r="UVV898" s="14"/>
      <c r="UVW898" s="14"/>
      <c r="UVX898" s="14"/>
      <c r="UVY898" s="14"/>
      <c r="UVZ898" s="14"/>
      <c r="UWA898" s="14"/>
      <c r="UWB898" s="14"/>
      <c r="UWC898" s="14"/>
      <c r="UWD898" s="14"/>
      <c r="UWE898" s="14"/>
      <c r="UWF898" s="14"/>
      <c r="UWG898" s="14"/>
      <c r="UWH898" s="14"/>
      <c r="UWI898" s="14"/>
      <c r="UWJ898" s="14"/>
      <c r="UWK898" s="14"/>
      <c r="UWL898" s="14"/>
      <c r="UWM898" s="14"/>
      <c r="UWN898" s="14"/>
      <c r="UWO898" s="14"/>
      <c r="UWP898" s="14"/>
      <c r="UWQ898" s="14"/>
      <c r="UWR898" s="14"/>
      <c r="UWS898" s="14"/>
      <c r="UWT898" s="14"/>
      <c r="UWU898" s="14"/>
      <c r="UWV898" s="14"/>
      <c r="UWW898" s="14"/>
      <c r="UWX898" s="14"/>
      <c r="UWY898" s="14"/>
      <c r="UWZ898" s="14"/>
      <c r="UXA898" s="14"/>
      <c r="UXB898" s="14"/>
      <c r="UXC898" s="14"/>
      <c r="UXD898" s="14"/>
      <c r="UXE898" s="14"/>
      <c r="UXF898" s="14"/>
      <c r="UXG898" s="14"/>
      <c r="UXH898" s="14"/>
      <c r="UXI898" s="14"/>
      <c r="UXJ898" s="14"/>
      <c r="UXK898" s="14"/>
      <c r="UXL898" s="14"/>
      <c r="UXM898" s="14"/>
      <c r="UXN898" s="14"/>
      <c r="UXO898" s="14"/>
      <c r="UXP898" s="14"/>
      <c r="UXQ898" s="14"/>
      <c r="UXR898" s="14"/>
      <c r="UXS898" s="14"/>
      <c r="UXT898" s="14"/>
      <c r="UXU898" s="14"/>
      <c r="UXV898" s="14"/>
      <c r="UXW898" s="14"/>
      <c r="UXX898" s="14"/>
      <c r="UXY898" s="14"/>
      <c r="UXZ898" s="14"/>
      <c r="UYA898" s="14"/>
      <c r="UYB898" s="14"/>
      <c r="UYC898" s="14"/>
      <c r="UYD898" s="14"/>
      <c r="UYE898" s="14"/>
      <c r="UYF898" s="14"/>
      <c r="UYG898" s="14"/>
      <c r="UYH898" s="14"/>
      <c r="UYI898" s="14"/>
      <c r="UYJ898" s="14"/>
      <c r="UYK898" s="14"/>
      <c r="UYL898" s="14"/>
      <c r="UYM898" s="14"/>
      <c r="UYN898" s="14"/>
      <c r="UYO898" s="14"/>
      <c r="UYP898" s="14"/>
      <c r="UYQ898" s="14"/>
      <c r="UYR898" s="14"/>
      <c r="UYS898" s="14"/>
      <c r="UYT898" s="14"/>
      <c r="UYU898" s="14"/>
      <c r="UYV898" s="14"/>
      <c r="UYW898" s="14"/>
      <c r="UYX898" s="14"/>
      <c r="UYY898" s="14"/>
      <c r="UYZ898" s="14"/>
      <c r="UZA898" s="14"/>
      <c r="UZB898" s="14"/>
      <c r="UZC898" s="14"/>
      <c r="UZD898" s="14"/>
      <c r="UZE898" s="14"/>
      <c r="UZF898" s="14"/>
      <c r="UZG898" s="14"/>
      <c r="UZH898" s="14"/>
      <c r="UZI898" s="14"/>
      <c r="UZJ898" s="14"/>
      <c r="UZK898" s="14"/>
      <c r="UZL898" s="14"/>
      <c r="UZM898" s="14"/>
      <c r="UZN898" s="14"/>
      <c r="UZO898" s="14"/>
      <c r="UZP898" s="14"/>
      <c r="UZQ898" s="14"/>
      <c r="UZR898" s="14"/>
      <c r="UZS898" s="14"/>
      <c r="UZT898" s="14"/>
      <c r="UZU898" s="14"/>
      <c r="UZV898" s="14"/>
      <c r="UZW898" s="14"/>
      <c r="UZX898" s="14"/>
      <c r="UZY898" s="14"/>
      <c r="UZZ898" s="14"/>
      <c r="VAA898" s="14"/>
      <c r="VAB898" s="14"/>
      <c r="VAC898" s="14"/>
      <c r="VAD898" s="14"/>
      <c r="VAE898" s="14"/>
      <c r="VAF898" s="14"/>
      <c r="VAG898" s="14"/>
      <c r="VAH898" s="14"/>
      <c r="VAI898" s="14"/>
      <c r="VAJ898" s="14"/>
      <c r="VAK898" s="14"/>
      <c r="VAL898" s="14"/>
      <c r="VAM898" s="14"/>
      <c r="VAN898" s="14"/>
      <c r="VAO898" s="14"/>
      <c r="VAP898" s="14"/>
      <c r="VAQ898" s="14"/>
      <c r="VAR898" s="14"/>
      <c r="VAS898" s="14"/>
      <c r="VAT898" s="14"/>
      <c r="VAU898" s="14"/>
      <c r="VAV898" s="14"/>
      <c r="VAW898" s="14"/>
      <c r="VAX898" s="14"/>
      <c r="VAY898" s="14"/>
      <c r="VAZ898" s="14"/>
      <c r="VBA898" s="14"/>
      <c r="VBB898" s="14"/>
      <c r="VBC898" s="14"/>
      <c r="VBD898" s="14"/>
      <c r="VBE898" s="14"/>
      <c r="VBF898" s="14"/>
      <c r="VBG898" s="14"/>
      <c r="VBH898" s="14"/>
      <c r="VBI898" s="14"/>
      <c r="VBJ898" s="14"/>
      <c r="VBK898" s="14"/>
      <c r="VBL898" s="14"/>
      <c r="VBM898" s="14"/>
      <c r="VBN898" s="14"/>
      <c r="VBO898" s="14"/>
      <c r="VBP898" s="14"/>
      <c r="VBQ898" s="14"/>
      <c r="VBR898" s="14"/>
      <c r="VBS898" s="14"/>
      <c r="VBT898" s="14"/>
      <c r="VBU898" s="14"/>
      <c r="VBV898" s="14"/>
      <c r="VBW898" s="14"/>
      <c r="VBX898" s="14"/>
      <c r="VBY898" s="14"/>
      <c r="VBZ898" s="14"/>
      <c r="VCA898" s="14"/>
      <c r="VCB898" s="14"/>
      <c r="VCC898" s="14"/>
      <c r="VCD898" s="14"/>
      <c r="VCE898" s="14"/>
      <c r="VCF898" s="14"/>
      <c r="VCG898" s="14"/>
      <c r="VCH898" s="14"/>
      <c r="VCI898" s="14"/>
      <c r="VCJ898" s="14"/>
      <c r="VCK898" s="14"/>
      <c r="VCL898" s="14"/>
      <c r="VCM898" s="14"/>
      <c r="VCN898" s="14"/>
      <c r="VCO898" s="14"/>
      <c r="VCP898" s="14"/>
      <c r="VCQ898" s="14"/>
      <c r="VCR898" s="14"/>
      <c r="VCS898" s="14"/>
      <c r="VCT898" s="14"/>
      <c r="VCU898" s="14"/>
      <c r="VCV898" s="14"/>
      <c r="VCW898" s="14"/>
      <c r="VCX898" s="14"/>
      <c r="VCY898" s="14"/>
      <c r="VCZ898" s="14"/>
      <c r="VDA898" s="14"/>
      <c r="VDB898" s="14"/>
      <c r="VDC898" s="14"/>
      <c r="VDD898" s="14"/>
      <c r="VDE898" s="14"/>
      <c r="VDF898" s="14"/>
      <c r="VDG898" s="14"/>
      <c r="VDH898" s="14"/>
      <c r="VDI898" s="14"/>
      <c r="VDJ898" s="14"/>
      <c r="VDK898" s="14"/>
      <c r="VDL898" s="14"/>
      <c r="VDM898" s="14"/>
      <c r="VDN898" s="14"/>
      <c r="VDO898" s="14"/>
      <c r="VDP898" s="14"/>
      <c r="VDQ898" s="14"/>
      <c r="VDR898" s="14"/>
      <c r="VDS898" s="14"/>
      <c r="VDT898" s="14"/>
      <c r="VDU898" s="14"/>
      <c r="VDV898" s="14"/>
      <c r="VDW898" s="14"/>
      <c r="VDX898" s="14"/>
      <c r="VDY898" s="14"/>
      <c r="VDZ898" s="14"/>
      <c r="VEA898" s="14"/>
      <c r="VEB898" s="14"/>
      <c r="VEC898" s="14"/>
      <c r="VED898" s="14"/>
      <c r="VEE898" s="14"/>
      <c r="VEF898" s="14"/>
      <c r="VEG898" s="14"/>
      <c r="VEH898" s="14"/>
      <c r="VEI898" s="14"/>
      <c r="VEJ898" s="14"/>
      <c r="VEK898" s="14"/>
      <c r="VEL898" s="14"/>
      <c r="VEM898" s="14"/>
      <c r="VEN898" s="14"/>
      <c r="VEO898" s="14"/>
      <c r="VEP898" s="14"/>
      <c r="VEQ898" s="14"/>
      <c r="VER898" s="14"/>
      <c r="VES898" s="14"/>
      <c r="VET898" s="14"/>
      <c r="VEU898" s="14"/>
      <c r="VEV898" s="14"/>
      <c r="VEW898" s="14"/>
      <c r="VEX898" s="14"/>
      <c r="VEY898" s="14"/>
      <c r="VEZ898" s="14"/>
      <c r="VFA898" s="14"/>
      <c r="VFB898" s="14"/>
      <c r="VFC898" s="14"/>
      <c r="VFD898" s="14"/>
      <c r="VFE898" s="14"/>
      <c r="VFF898" s="14"/>
      <c r="VFG898" s="14"/>
      <c r="VFH898" s="14"/>
      <c r="VFI898" s="14"/>
      <c r="VFJ898" s="14"/>
      <c r="VFK898" s="14"/>
      <c r="VFL898" s="14"/>
      <c r="VFM898" s="14"/>
      <c r="VFN898" s="14"/>
      <c r="VFO898" s="14"/>
      <c r="VFP898" s="14"/>
      <c r="VFQ898" s="14"/>
      <c r="VFR898" s="14"/>
      <c r="VFS898" s="14"/>
      <c r="VFT898" s="14"/>
      <c r="VFU898" s="14"/>
      <c r="VFV898" s="14"/>
      <c r="VFW898" s="14"/>
      <c r="VFX898" s="14"/>
      <c r="VFY898" s="14"/>
      <c r="VFZ898" s="14"/>
      <c r="VGA898" s="14"/>
      <c r="VGB898" s="14"/>
      <c r="VGC898" s="14"/>
      <c r="VGD898" s="14"/>
      <c r="VGE898" s="14"/>
      <c r="VGF898" s="14"/>
      <c r="VGG898" s="14"/>
      <c r="VGH898" s="14"/>
      <c r="VGI898" s="14"/>
      <c r="VGJ898" s="14"/>
      <c r="VGK898" s="14"/>
      <c r="VGL898" s="14"/>
      <c r="VGM898" s="14"/>
      <c r="VGN898" s="14"/>
      <c r="VGO898" s="14"/>
      <c r="VGP898" s="14"/>
      <c r="VGQ898" s="14"/>
      <c r="VGR898" s="14"/>
      <c r="VGS898" s="14"/>
      <c r="VGT898" s="14"/>
      <c r="VGU898" s="14"/>
      <c r="VGV898" s="14"/>
      <c r="VGW898" s="14"/>
      <c r="VGX898" s="14"/>
      <c r="VGY898" s="14"/>
      <c r="VGZ898" s="14"/>
      <c r="VHA898" s="14"/>
      <c r="VHB898" s="14"/>
      <c r="VHC898" s="14"/>
      <c r="VHD898" s="14"/>
      <c r="VHE898" s="14"/>
      <c r="VHF898" s="14"/>
      <c r="VHG898" s="14"/>
      <c r="VHH898" s="14"/>
      <c r="VHI898" s="14"/>
      <c r="VHJ898" s="14"/>
      <c r="VHK898" s="14"/>
      <c r="VHL898" s="14"/>
      <c r="VHM898" s="14"/>
      <c r="VHN898" s="14"/>
      <c r="VHO898" s="14"/>
      <c r="VHP898" s="14"/>
      <c r="VHQ898" s="14"/>
      <c r="VHR898" s="14"/>
      <c r="VHS898" s="14"/>
      <c r="VHT898" s="14"/>
      <c r="VHU898" s="14"/>
      <c r="VHV898" s="14"/>
      <c r="VHW898" s="14"/>
      <c r="VHX898" s="14"/>
      <c r="VHY898" s="14"/>
      <c r="VHZ898" s="14"/>
      <c r="VIA898" s="14"/>
      <c r="VIB898" s="14"/>
      <c r="VIC898" s="14"/>
      <c r="VID898" s="14"/>
      <c r="VIE898" s="14"/>
      <c r="VIF898" s="14"/>
      <c r="VIG898" s="14"/>
      <c r="VIH898" s="14"/>
      <c r="VII898" s="14"/>
      <c r="VIJ898" s="14"/>
      <c r="VIK898" s="14"/>
      <c r="VIL898" s="14"/>
      <c r="VIM898" s="14"/>
      <c r="VIN898" s="14"/>
      <c r="VIO898" s="14"/>
      <c r="VIP898" s="14"/>
      <c r="VIQ898" s="14"/>
      <c r="VIR898" s="14"/>
      <c r="VIS898" s="14"/>
      <c r="VIT898" s="14"/>
      <c r="VIU898" s="14"/>
      <c r="VIV898" s="14"/>
      <c r="VIW898" s="14"/>
      <c r="VIX898" s="14"/>
      <c r="VIY898" s="14"/>
      <c r="VIZ898" s="14"/>
      <c r="VJA898" s="14"/>
      <c r="VJB898" s="14"/>
      <c r="VJC898" s="14"/>
      <c r="VJD898" s="14"/>
      <c r="VJE898" s="14"/>
      <c r="VJF898" s="14"/>
      <c r="VJG898" s="14"/>
      <c r="VJH898" s="14"/>
      <c r="VJI898" s="14"/>
      <c r="VJJ898" s="14"/>
      <c r="VJK898" s="14"/>
      <c r="VJL898" s="14"/>
      <c r="VJM898" s="14"/>
      <c r="VJN898" s="14"/>
      <c r="VJO898" s="14"/>
      <c r="VJP898" s="14"/>
      <c r="VJQ898" s="14"/>
      <c r="VJR898" s="14"/>
      <c r="VJS898" s="14"/>
      <c r="VJT898" s="14"/>
      <c r="VJU898" s="14"/>
      <c r="VJV898" s="14"/>
      <c r="VJW898" s="14"/>
      <c r="VJX898" s="14"/>
      <c r="VJY898" s="14"/>
      <c r="VJZ898" s="14"/>
      <c r="VKA898" s="14"/>
      <c r="VKB898" s="14"/>
      <c r="VKC898" s="14"/>
      <c r="VKD898" s="14"/>
      <c r="VKE898" s="14"/>
      <c r="VKF898" s="14"/>
      <c r="VKG898" s="14"/>
      <c r="VKH898" s="14"/>
      <c r="VKI898" s="14"/>
      <c r="VKJ898" s="14"/>
      <c r="VKK898" s="14"/>
      <c r="VKL898" s="14"/>
      <c r="VKM898" s="14"/>
      <c r="VKN898" s="14"/>
      <c r="VKO898" s="14"/>
      <c r="VKP898" s="14"/>
      <c r="VKQ898" s="14"/>
      <c r="VKR898" s="14"/>
      <c r="VKS898" s="14"/>
      <c r="VKT898" s="14"/>
      <c r="VKU898" s="14"/>
      <c r="VKV898" s="14"/>
      <c r="VKW898" s="14"/>
      <c r="VKX898" s="14"/>
      <c r="VKY898" s="14"/>
      <c r="VKZ898" s="14"/>
      <c r="VLA898" s="14"/>
      <c r="VLB898" s="14"/>
      <c r="VLC898" s="14"/>
      <c r="VLD898" s="14"/>
      <c r="VLE898" s="14"/>
      <c r="VLF898" s="14"/>
      <c r="VLG898" s="14"/>
      <c r="VLH898" s="14"/>
      <c r="VLI898" s="14"/>
      <c r="VLJ898" s="14"/>
      <c r="VLK898" s="14"/>
      <c r="VLL898" s="14"/>
      <c r="VLM898" s="14"/>
      <c r="VLN898" s="14"/>
      <c r="VLO898" s="14"/>
      <c r="VLP898" s="14"/>
      <c r="VLQ898" s="14"/>
      <c r="VLR898" s="14"/>
      <c r="VLS898" s="14"/>
      <c r="VLT898" s="14"/>
      <c r="VLU898" s="14"/>
      <c r="VLV898" s="14"/>
      <c r="VLW898" s="14"/>
      <c r="VLX898" s="14"/>
      <c r="VLY898" s="14"/>
      <c r="VLZ898" s="14"/>
      <c r="VMA898" s="14"/>
      <c r="VMB898" s="14"/>
      <c r="VMC898" s="14"/>
      <c r="VMD898" s="14"/>
      <c r="VME898" s="14"/>
      <c r="VMF898" s="14"/>
      <c r="VMG898" s="14"/>
      <c r="VMH898" s="14"/>
      <c r="VMI898" s="14"/>
      <c r="VMJ898" s="14"/>
      <c r="VMK898" s="14"/>
      <c r="VML898" s="14"/>
      <c r="VMM898" s="14"/>
      <c r="VMN898" s="14"/>
      <c r="VMO898" s="14"/>
      <c r="VMP898" s="14"/>
      <c r="VMQ898" s="14"/>
      <c r="VMR898" s="14"/>
      <c r="VMS898" s="14"/>
      <c r="VMT898" s="14"/>
      <c r="VMU898" s="14"/>
      <c r="VMV898" s="14"/>
      <c r="VMW898" s="14"/>
      <c r="VMX898" s="14"/>
      <c r="VMY898" s="14"/>
      <c r="VMZ898" s="14"/>
      <c r="VNA898" s="14"/>
      <c r="VNB898" s="14"/>
      <c r="VNC898" s="14"/>
      <c r="VND898" s="14"/>
      <c r="VNE898" s="14"/>
      <c r="VNF898" s="14"/>
      <c r="VNG898" s="14"/>
      <c r="VNH898" s="14"/>
      <c r="VNI898" s="14"/>
      <c r="VNJ898" s="14"/>
      <c r="VNK898" s="14"/>
      <c r="VNL898" s="14"/>
      <c r="VNM898" s="14"/>
      <c r="VNN898" s="14"/>
      <c r="VNO898" s="14"/>
      <c r="VNP898" s="14"/>
      <c r="VNQ898" s="14"/>
      <c r="VNR898" s="14"/>
      <c r="VNS898" s="14"/>
      <c r="VNT898" s="14"/>
      <c r="VNU898" s="14"/>
      <c r="VNV898" s="14"/>
      <c r="VNW898" s="14"/>
      <c r="VNX898" s="14"/>
      <c r="VNY898" s="14"/>
      <c r="VNZ898" s="14"/>
      <c r="VOA898" s="14"/>
      <c r="VOB898" s="14"/>
      <c r="VOC898" s="14"/>
      <c r="VOD898" s="14"/>
      <c r="VOE898" s="14"/>
      <c r="VOF898" s="14"/>
      <c r="VOG898" s="14"/>
      <c r="VOH898" s="14"/>
      <c r="VOI898" s="14"/>
      <c r="VOJ898" s="14"/>
      <c r="VOK898" s="14"/>
      <c r="VOL898" s="14"/>
      <c r="VOM898" s="14"/>
      <c r="VON898" s="14"/>
      <c r="VOO898" s="14"/>
      <c r="VOP898" s="14"/>
      <c r="VOQ898" s="14"/>
      <c r="VOR898" s="14"/>
      <c r="VOS898" s="14"/>
      <c r="VOT898" s="14"/>
      <c r="VOU898" s="14"/>
      <c r="VOV898" s="14"/>
      <c r="VOW898" s="14"/>
      <c r="VOX898" s="14"/>
      <c r="VOY898" s="14"/>
      <c r="VOZ898" s="14"/>
      <c r="VPA898" s="14"/>
      <c r="VPB898" s="14"/>
      <c r="VPC898" s="14"/>
      <c r="VPD898" s="14"/>
      <c r="VPE898" s="14"/>
      <c r="VPF898" s="14"/>
      <c r="VPG898" s="14"/>
      <c r="VPH898" s="14"/>
      <c r="VPI898" s="14"/>
      <c r="VPJ898" s="14"/>
      <c r="VPK898" s="14"/>
      <c r="VPL898" s="14"/>
      <c r="VPM898" s="14"/>
      <c r="VPN898" s="14"/>
      <c r="VPO898" s="14"/>
      <c r="VPP898" s="14"/>
      <c r="VPQ898" s="14"/>
      <c r="VPR898" s="14"/>
      <c r="VPS898" s="14"/>
      <c r="VPT898" s="14"/>
      <c r="VPU898" s="14"/>
      <c r="VPV898" s="14"/>
      <c r="VPW898" s="14"/>
      <c r="VPX898" s="14"/>
      <c r="VPY898" s="14"/>
      <c r="VPZ898" s="14"/>
      <c r="VQA898" s="14"/>
      <c r="VQB898" s="14"/>
      <c r="VQC898" s="14"/>
      <c r="VQD898" s="14"/>
      <c r="VQE898" s="14"/>
      <c r="VQF898" s="14"/>
      <c r="VQG898" s="14"/>
      <c r="VQH898" s="14"/>
      <c r="VQI898" s="14"/>
      <c r="VQJ898" s="14"/>
      <c r="VQK898" s="14"/>
      <c r="VQL898" s="14"/>
      <c r="VQM898" s="14"/>
      <c r="VQN898" s="14"/>
      <c r="VQO898" s="14"/>
      <c r="VQP898" s="14"/>
      <c r="VQQ898" s="14"/>
      <c r="VQR898" s="14"/>
      <c r="VQS898" s="14"/>
      <c r="VQT898" s="14"/>
      <c r="VQU898" s="14"/>
      <c r="VQV898" s="14"/>
      <c r="VQW898" s="14"/>
      <c r="VQX898" s="14"/>
      <c r="VQY898" s="14"/>
      <c r="VQZ898" s="14"/>
      <c r="VRA898" s="14"/>
      <c r="VRB898" s="14"/>
      <c r="VRC898" s="14"/>
      <c r="VRD898" s="14"/>
      <c r="VRE898" s="14"/>
      <c r="VRF898" s="14"/>
      <c r="VRG898" s="14"/>
      <c r="VRH898" s="14"/>
      <c r="VRI898" s="14"/>
      <c r="VRJ898" s="14"/>
      <c r="VRK898" s="14"/>
      <c r="VRL898" s="14"/>
      <c r="VRM898" s="14"/>
      <c r="VRN898" s="14"/>
      <c r="VRO898" s="14"/>
      <c r="VRP898" s="14"/>
      <c r="VRQ898" s="14"/>
      <c r="VRR898" s="14"/>
      <c r="VRS898" s="14"/>
      <c r="VRT898" s="14"/>
      <c r="VRU898" s="14"/>
      <c r="VRV898" s="14"/>
      <c r="VRW898" s="14"/>
      <c r="VRX898" s="14"/>
      <c r="VRY898" s="14"/>
      <c r="VRZ898" s="14"/>
      <c r="VSA898" s="14"/>
      <c r="VSB898" s="14"/>
      <c r="VSC898" s="14"/>
      <c r="VSD898" s="14"/>
      <c r="VSE898" s="14"/>
      <c r="VSF898" s="14"/>
      <c r="VSG898" s="14"/>
      <c r="VSH898" s="14"/>
      <c r="VSI898" s="14"/>
      <c r="VSJ898" s="14"/>
      <c r="VSK898" s="14"/>
      <c r="VSL898" s="14"/>
      <c r="VSM898" s="14"/>
      <c r="VSN898" s="14"/>
      <c r="VSO898" s="14"/>
      <c r="VSP898" s="14"/>
      <c r="VSQ898" s="14"/>
      <c r="VSR898" s="14"/>
      <c r="VSS898" s="14"/>
      <c r="VST898" s="14"/>
      <c r="VSU898" s="14"/>
      <c r="VSV898" s="14"/>
      <c r="VSW898" s="14"/>
      <c r="VSX898" s="14"/>
      <c r="VSY898" s="14"/>
      <c r="VSZ898" s="14"/>
      <c r="VTA898" s="14"/>
      <c r="VTB898" s="14"/>
      <c r="VTC898" s="14"/>
      <c r="VTD898" s="14"/>
      <c r="VTE898" s="14"/>
      <c r="VTF898" s="14"/>
      <c r="VTG898" s="14"/>
      <c r="VTH898" s="14"/>
      <c r="VTI898" s="14"/>
      <c r="VTJ898" s="14"/>
      <c r="VTK898" s="14"/>
      <c r="VTL898" s="14"/>
      <c r="VTM898" s="14"/>
      <c r="VTN898" s="14"/>
      <c r="VTO898" s="14"/>
      <c r="VTP898" s="14"/>
      <c r="VTQ898" s="14"/>
      <c r="VTR898" s="14"/>
      <c r="VTS898" s="14"/>
      <c r="VTT898" s="14"/>
      <c r="VTU898" s="14"/>
      <c r="VTV898" s="14"/>
      <c r="VTW898" s="14"/>
      <c r="VTX898" s="14"/>
      <c r="VTY898" s="14"/>
      <c r="VTZ898" s="14"/>
      <c r="VUA898" s="14"/>
      <c r="VUB898" s="14"/>
      <c r="VUC898" s="14"/>
      <c r="VUD898" s="14"/>
      <c r="VUE898" s="14"/>
      <c r="VUF898" s="14"/>
      <c r="VUG898" s="14"/>
      <c r="VUH898" s="14"/>
      <c r="VUI898" s="14"/>
      <c r="VUJ898" s="14"/>
      <c r="VUK898" s="14"/>
      <c r="VUL898" s="14"/>
      <c r="VUM898" s="14"/>
      <c r="VUN898" s="14"/>
      <c r="VUO898" s="14"/>
      <c r="VUP898" s="14"/>
      <c r="VUQ898" s="14"/>
      <c r="VUR898" s="14"/>
      <c r="VUS898" s="14"/>
      <c r="VUT898" s="14"/>
      <c r="VUU898" s="14"/>
      <c r="VUV898" s="14"/>
      <c r="VUW898" s="14"/>
      <c r="VUX898" s="14"/>
      <c r="VUY898" s="14"/>
      <c r="VUZ898" s="14"/>
      <c r="VVA898" s="14"/>
      <c r="VVB898" s="14"/>
      <c r="VVC898" s="14"/>
      <c r="VVD898" s="14"/>
      <c r="VVE898" s="14"/>
      <c r="VVF898" s="14"/>
      <c r="VVG898" s="14"/>
      <c r="VVH898" s="14"/>
      <c r="VVI898" s="14"/>
      <c r="VVJ898" s="14"/>
      <c r="VVK898" s="14"/>
      <c r="VVL898" s="14"/>
      <c r="VVM898" s="14"/>
      <c r="VVN898" s="14"/>
      <c r="VVO898" s="14"/>
      <c r="VVP898" s="14"/>
      <c r="VVQ898" s="14"/>
      <c r="VVR898" s="14"/>
      <c r="VVS898" s="14"/>
      <c r="VVT898" s="14"/>
      <c r="VVU898" s="14"/>
      <c r="VVV898" s="14"/>
      <c r="VVW898" s="14"/>
      <c r="VVX898" s="14"/>
      <c r="VVY898" s="14"/>
      <c r="VVZ898" s="14"/>
      <c r="VWA898" s="14"/>
      <c r="VWB898" s="14"/>
      <c r="VWC898" s="14"/>
      <c r="VWD898" s="14"/>
      <c r="VWE898" s="14"/>
      <c r="VWF898" s="14"/>
      <c r="VWG898" s="14"/>
      <c r="VWH898" s="14"/>
      <c r="VWI898" s="14"/>
      <c r="VWJ898" s="14"/>
      <c r="VWK898" s="14"/>
      <c r="VWL898" s="14"/>
      <c r="VWM898" s="14"/>
      <c r="VWN898" s="14"/>
      <c r="VWO898" s="14"/>
      <c r="VWP898" s="14"/>
      <c r="VWQ898" s="14"/>
      <c r="VWR898" s="14"/>
      <c r="VWS898" s="14"/>
      <c r="VWT898" s="14"/>
      <c r="VWU898" s="14"/>
      <c r="VWV898" s="14"/>
      <c r="VWW898" s="14"/>
      <c r="VWX898" s="14"/>
      <c r="VWY898" s="14"/>
      <c r="VWZ898" s="14"/>
      <c r="VXA898" s="14"/>
      <c r="VXB898" s="14"/>
      <c r="VXC898" s="14"/>
      <c r="VXD898" s="14"/>
      <c r="VXE898" s="14"/>
      <c r="VXF898" s="14"/>
      <c r="VXG898" s="14"/>
      <c r="VXH898" s="14"/>
      <c r="VXI898" s="14"/>
      <c r="VXJ898" s="14"/>
      <c r="VXK898" s="14"/>
      <c r="VXL898" s="14"/>
      <c r="VXM898" s="14"/>
      <c r="VXN898" s="14"/>
      <c r="VXO898" s="14"/>
      <c r="VXP898" s="14"/>
      <c r="VXQ898" s="14"/>
      <c r="VXR898" s="14"/>
      <c r="VXS898" s="14"/>
      <c r="VXT898" s="14"/>
      <c r="VXU898" s="14"/>
      <c r="VXV898" s="14"/>
      <c r="VXW898" s="14"/>
      <c r="VXX898" s="14"/>
      <c r="VXY898" s="14"/>
      <c r="VXZ898" s="14"/>
      <c r="VYA898" s="14"/>
      <c r="VYB898" s="14"/>
      <c r="VYC898" s="14"/>
      <c r="VYD898" s="14"/>
      <c r="VYE898" s="14"/>
      <c r="VYF898" s="14"/>
      <c r="VYG898" s="14"/>
      <c r="VYH898" s="14"/>
      <c r="VYI898" s="14"/>
      <c r="VYJ898" s="14"/>
      <c r="VYK898" s="14"/>
      <c r="VYL898" s="14"/>
      <c r="VYM898" s="14"/>
      <c r="VYN898" s="14"/>
      <c r="VYO898" s="14"/>
      <c r="VYP898" s="14"/>
      <c r="VYQ898" s="14"/>
      <c r="VYR898" s="14"/>
      <c r="VYS898" s="14"/>
      <c r="VYT898" s="14"/>
      <c r="VYU898" s="14"/>
      <c r="VYV898" s="14"/>
      <c r="VYW898" s="14"/>
      <c r="VYX898" s="14"/>
      <c r="VYY898" s="14"/>
      <c r="VYZ898" s="14"/>
      <c r="VZA898" s="14"/>
      <c r="VZB898" s="14"/>
      <c r="VZC898" s="14"/>
      <c r="VZD898" s="14"/>
      <c r="VZE898" s="14"/>
      <c r="VZF898" s="14"/>
      <c r="VZG898" s="14"/>
      <c r="VZH898" s="14"/>
      <c r="VZI898" s="14"/>
      <c r="VZJ898" s="14"/>
      <c r="VZK898" s="14"/>
      <c r="VZL898" s="14"/>
      <c r="VZM898" s="14"/>
      <c r="VZN898" s="14"/>
      <c r="VZO898" s="14"/>
      <c r="VZP898" s="14"/>
      <c r="VZQ898" s="14"/>
      <c r="VZR898" s="14"/>
      <c r="VZS898" s="14"/>
      <c r="VZT898" s="14"/>
      <c r="VZU898" s="14"/>
      <c r="VZV898" s="14"/>
      <c r="VZW898" s="14"/>
      <c r="VZX898" s="14"/>
      <c r="VZY898" s="14"/>
      <c r="VZZ898" s="14"/>
      <c r="WAA898" s="14"/>
      <c r="WAB898" s="14"/>
      <c r="WAC898" s="14"/>
      <c r="WAD898" s="14"/>
      <c r="WAE898" s="14"/>
      <c r="WAF898" s="14"/>
      <c r="WAG898" s="14"/>
      <c r="WAH898" s="14"/>
      <c r="WAI898" s="14"/>
      <c r="WAJ898" s="14"/>
      <c r="WAK898" s="14"/>
      <c r="WAL898" s="14"/>
      <c r="WAM898" s="14"/>
      <c r="WAN898" s="14"/>
      <c r="WAO898" s="14"/>
      <c r="WAP898" s="14"/>
      <c r="WAQ898" s="14"/>
      <c r="WAR898" s="14"/>
      <c r="WAS898" s="14"/>
      <c r="WAT898" s="14"/>
      <c r="WAU898" s="14"/>
      <c r="WAV898" s="14"/>
      <c r="WAW898" s="14"/>
      <c r="WAX898" s="14"/>
      <c r="WAY898" s="14"/>
      <c r="WAZ898" s="14"/>
      <c r="WBA898" s="14"/>
      <c r="WBB898" s="14"/>
      <c r="WBC898" s="14"/>
      <c r="WBD898" s="14"/>
      <c r="WBE898" s="14"/>
      <c r="WBF898" s="14"/>
      <c r="WBG898" s="14"/>
      <c r="WBH898" s="14"/>
      <c r="WBI898" s="14"/>
      <c r="WBJ898" s="14"/>
      <c r="WBK898" s="14"/>
      <c r="WBL898" s="14"/>
      <c r="WBM898" s="14"/>
      <c r="WBN898" s="14"/>
      <c r="WBO898" s="14"/>
      <c r="WBP898" s="14"/>
      <c r="WBQ898" s="14"/>
      <c r="WBR898" s="14"/>
      <c r="WBS898" s="14"/>
      <c r="WBT898" s="14"/>
      <c r="WBU898" s="14"/>
      <c r="WBV898" s="14"/>
      <c r="WBW898" s="14"/>
      <c r="WBX898" s="14"/>
      <c r="WBY898" s="14"/>
      <c r="WBZ898" s="14"/>
      <c r="WCA898" s="14"/>
      <c r="WCB898" s="14"/>
      <c r="WCC898" s="14"/>
      <c r="WCD898" s="14"/>
      <c r="WCE898" s="14"/>
      <c r="WCF898" s="14"/>
      <c r="WCG898" s="14"/>
      <c r="WCH898" s="14"/>
      <c r="WCI898" s="14"/>
      <c r="WCJ898" s="14"/>
      <c r="WCK898" s="14"/>
      <c r="WCL898" s="14"/>
      <c r="WCM898" s="14"/>
      <c r="WCN898" s="14"/>
      <c r="WCO898" s="14"/>
      <c r="WCP898" s="14"/>
      <c r="WCQ898" s="14"/>
      <c r="WCR898" s="14"/>
      <c r="WCS898" s="14"/>
      <c r="WCT898" s="14"/>
      <c r="WCU898" s="14"/>
      <c r="WCV898" s="14"/>
      <c r="WCW898" s="14"/>
      <c r="WCX898" s="14"/>
      <c r="WCY898" s="14"/>
      <c r="WCZ898" s="14"/>
      <c r="WDA898" s="14"/>
      <c r="WDB898" s="14"/>
      <c r="WDC898" s="14"/>
      <c r="WDD898" s="14"/>
      <c r="WDE898" s="14"/>
      <c r="WDF898" s="14"/>
      <c r="WDG898" s="14"/>
      <c r="WDH898" s="14"/>
      <c r="WDI898" s="14"/>
      <c r="WDJ898" s="14"/>
      <c r="WDK898" s="14"/>
      <c r="WDL898" s="14"/>
      <c r="WDM898" s="14"/>
      <c r="WDN898" s="14"/>
      <c r="WDO898" s="14"/>
      <c r="WDP898" s="14"/>
      <c r="WDQ898" s="14"/>
      <c r="WDR898" s="14"/>
      <c r="WDS898" s="14"/>
      <c r="WDT898" s="14"/>
      <c r="WDU898" s="14"/>
      <c r="WDV898" s="14"/>
      <c r="WDW898" s="14"/>
      <c r="WDX898" s="14"/>
      <c r="WDY898" s="14"/>
      <c r="WDZ898" s="14"/>
      <c r="WEA898" s="14"/>
      <c r="WEB898" s="14"/>
      <c r="WEC898" s="14"/>
      <c r="WED898" s="14"/>
      <c r="WEE898" s="14"/>
      <c r="WEF898" s="14"/>
      <c r="WEG898" s="14"/>
      <c r="WEH898" s="14"/>
      <c r="WEI898" s="14"/>
      <c r="WEJ898" s="14"/>
      <c r="WEK898" s="14"/>
      <c r="WEL898" s="14"/>
      <c r="WEM898" s="14"/>
      <c r="WEN898" s="14"/>
      <c r="WEO898" s="14"/>
      <c r="WEP898" s="14"/>
      <c r="WEQ898" s="14"/>
      <c r="WER898" s="14"/>
      <c r="WES898" s="14"/>
      <c r="WET898" s="14"/>
      <c r="WEU898" s="14"/>
      <c r="WEV898" s="14"/>
      <c r="WEW898" s="14"/>
      <c r="WEX898" s="14"/>
      <c r="WEY898" s="14"/>
      <c r="WEZ898" s="14"/>
      <c r="WFA898" s="14"/>
      <c r="WFB898" s="14"/>
      <c r="WFC898" s="14"/>
      <c r="WFD898" s="14"/>
      <c r="WFE898" s="14"/>
      <c r="WFF898" s="14"/>
      <c r="WFG898" s="14"/>
      <c r="WFH898" s="14"/>
      <c r="WFI898" s="14"/>
      <c r="WFJ898" s="14"/>
      <c r="WFK898" s="14"/>
      <c r="WFL898" s="14"/>
      <c r="WFM898" s="14"/>
      <c r="WFN898" s="14"/>
      <c r="WFO898" s="14"/>
      <c r="WFP898" s="14"/>
      <c r="WFQ898" s="14"/>
      <c r="WFR898" s="14"/>
      <c r="WFS898" s="14"/>
      <c r="WFT898" s="14"/>
      <c r="WFU898" s="14"/>
      <c r="WFV898" s="14"/>
      <c r="WFW898" s="14"/>
      <c r="WFX898" s="14"/>
      <c r="WFY898" s="14"/>
      <c r="WFZ898" s="14"/>
      <c r="WGA898" s="14"/>
      <c r="WGB898" s="14"/>
      <c r="WGC898" s="14"/>
      <c r="WGD898" s="14"/>
      <c r="WGE898" s="14"/>
      <c r="WGF898" s="14"/>
      <c r="WGG898" s="14"/>
      <c r="WGH898" s="14"/>
      <c r="WGI898" s="14"/>
      <c r="WGJ898" s="14"/>
      <c r="WGK898" s="14"/>
      <c r="WGL898" s="14"/>
      <c r="WGM898" s="14"/>
      <c r="WGN898" s="14"/>
      <c r="WGO898" s="14"/>
      <c r="WGP898" s="14"/>
      <c r="WGQ898" s="14"/>
      <c r="WGR898" s="14"/>
      <c r="WGS898" s="14"/>
      <c r="WGT898" s="14"/>
      <c r="WGU898" s="14"/>
      <c r="WGV898" s="14"/>
      <c r="WGW898" s="14"/>
      <c r="WGX898" s="14"/>
      <c r="WGY898" s="14"/>
      <c r="WGZ898" s="14"/>
      <c r="WHA898" s="14"/>
      <c r="WHB898" s="14"/>
      <c r="WHC898" s="14"/>
      <c r="WHD898" s="14"/>
      <c r="WHE898" s="14"/>
      <c r="WHF898" s="14"/>
      <c r="WHG898" s="14"/>
      <c r="WHH898" s="14"/>
      <c r="WHI898" s="14"/>
      <c r="WHJ898" s="14"/>
      <c r="WHK898" s="14"/>
      <c r="WHL898" s="14"/>
      <c r="WHM898" s="14"/>
      <c r="WHN898" s="14"/>
      <c r="WHO898" s="14"/>
      <c r="WHP898" s="14"/>
      <c r="WHQ898" s="14"/>
      <c r="WHR898" s="14"/>
      <c r="WHS898" s="14"/>
      <c r="WHT898" s="14"/>
      <c r="WHU898" s="14"/>
      <c r="WHV898" s="14"/>
      <c r="WHW898" s="14"/>
      <c r="WHX898" s="14"/>
      <c r="WHY898" s="14"/>
      <c r="WHZ898" s="14"/>
      <c r="WIA898" s="14"/>
      <c r="WIB898" s="14"/>
      <c r="WIC898" s="14"/>
      <c r="WID898" s="14"/>
      <c r="WIE898" s="14"/>
      <c r="WIF898" s="14"/>
      <c r="WIG898" s="14"/>
      <c r="WIH898" s="14"/>
      <c r="WII898" s="14"/>
      <c r="WIJ898" s="14"/>
      <c r="WIK898" s="14"/>
      <c r="WIL898" s="14"/>
      <c r="WIM898" s="14"/>
      <c r="WIN898" s="14"/>
      <c r="WIO898" s="14"/>
      <c r="WIP898" s="14"/>
      <c r="WIQ898" s="14"/>
      <c r="WIR898" s="14"/>
      <c r="WIS898" s="14"/>
      <c r="WIT898" s="14"/>
      <c r="WIU898" s="14"/>
      <c r="WIV898" s="14"/>
      <c r="WIW898" s="14"/>
      <c r="WIX898" s="14"/>
      <c r="WIY898" s="14"/>
      <c r="WIZ898" s="14"/>
      <c r="WJA898" s="14"/>
      <c r="WJB898" s="14"/>
      <c r="WJC898" s="14"/>
      <c r="WJD898" s="14"/>
      <c r="WJE898" s="14"/>
      <c r="WJF898" s="14"/>
      <c r="WJG898" s="14"/>
      <c r="WJH898" s="14"/>
      <c r="WJI898" s="14"/>
      <c r="WJJ898" s="14"/>
      <c r="WJK898" s="14"/>
      <c r="WJL898" s="14"/>
      <c r="WJM898" s="14"/>
      <c r="WJN898" s="14"/>
      <c r="WJO898" s="14"/>
      <c r="WJP898" s="14"/>
      <c r="WJQ898" s="14"/>
      <c r="WJR898" s="14"/>
      <c r="WJS898" s="14"/>
      <c r="WJT898" s="14"/>
      <c r="WJU898" s="14"/>
      <c r="WJV898" s="14"/>
      <c r="WJW898" s="14"/>
      <c r="WJX898" s="14"/>
      <c r="WJY898" s="14"/>
      <c r="WJZ898" s="14"/>
      <c r="WKA898" s="14"/>
      <c r="WKB898" s="14"/>
      <c r="WKC898" s="14"/>
      <c r="WKD898" s="14"/>
      <c r="WKE898" s="14"/>
      <c r="WKF898" s="14"/>
      <c r="WKG898" s="14"/>
      <c r="WKH898" s="14"/>
      <c r="WKI898" s="14"/>
      <c r="WKJ898" s="14"/>
      <c r="WKK898" s="14"/>
      <c r="WKL898" s="14"/>
      <c r="WKM898" s="14"/>
      <c r="WKN898" s="14"/>
      <c r="WKO898" s="14"/>
      <c r="WKP898" s="14"/>
      <c r="WKQ898" s="14"/>
      <c r="WKR898" s="14"/>
      <c r="WKS898" s="14"/>
      <c r="WKT898" s="14"/>
      <c r="WKU898" s="14"/>
      <c r="WKV898" s="14"/>
      <c r="WKW898" s="14"/>
      <c r="WKX898" s="14"/>
      <c r="WKY898" s="14"/>
      <c r="WKZ898" s="14"/>
      <c r="WLA898" s="14"/>
      <c r="WLB898" s="14"/>
      <c r="WLC898" s="14"/>
      <c r="WLD898" s="14"/>
      <c r="WLE898" s="14"/>
      <c r="WLF898" s="14"/>
      <c r="WLG898" s="14"/>
      <c r="WLH898" s="14"/>
      <c r="WLI898" s="14"/>
      <c r="WLJ898" s="14"/>
      <c r="WLK898" s="14"/>
      <c r="WLL898" s="14"/>
      <c r="WLM898" s="14"/>
      <c r="WLN898" s="14"/>
      <c r="WLO898" s="14"/>
      <c r="WLP898" s="14"/>
      <c r="WLQ898" s="14"/>
      <c r="WLR898" s="14"/>
      <c r="WLS898" s="14"/>
      <c r="WLT898" s="14"/>
      <c r="WLU898" s="14"/>
      <c r="WLV898" s="14"/>
      <c r="WLW898" s="14"/>
      <c r="WLX898" s="14"/>
      <c r="WLY898" s="14"/>
      <c r="WLZ898" s="14"/>
      <c r="WMA898" s="14"/>
      <c r="WMB898" s="14"/>
      <c r="WMC898" s="14"/>
      <c r="WMD898" s="14"/>
      <c r="WME898" s="14"/>
      <c r="WMF898" s="14"/>
      <c r="WMG898" s="14"/>
      <c r="WMH898" s="14"/>
      <c r="WMI898" s="14"/>
      <c r="WMJ898" s="14"/>
      <c r="WMK898" s="14"/>
      <c r="WML898" s="14"/>
      <c r="WMM898" s="14"/>
      <c r="WMN898" s="14"/>
      <c r="WMO898" s="14"/>
      <c r="WMP898" s="14"/>
      <c r="WMQ898" s="14"/>
      <c r="WMR898" s="14"/>
      <c r="WMS898" s="14"/>
      <c r="WMT898" s="14"/>
      <c r="WMU898" s="14"/>
      <c r="WMV898" s="14"/>
      <c r="WMW898" s="14"/>
      <c r="WMX898" s="14"/>
      <c r="WMY898" s="14"/>
      <c r="WMZ898" s="14"/>
      <c r="WNA898" s="14"/>
      <c r="WNB898" s="14"/>
      <c r="WNC898" s="14"/>
      <c r="WND898" s="14"/>
      <c r="WNE898" s="14"/>
      <c r="WNF898" s="14"/>
      <c r="WNG898" s="14"/>
      <c r="WNH898" s="14"/>
      <c r="WNI898" s="14"/>
      <c r="WNJ898" s="14"/>
      <c r="WNK898" s="14"/>
      <c r="WNL898" s="14"/>
      <c r="WNM898" s="14"/>
      <c r="WNN898" s="14"/>
      <c r="WNO898" s="14"/>
      <c r="WNP898" s="14"/>
      <c r="WNQ898" s="14"/>
      <c r="WNR898" s="14"/>
      <c r="WNS898" s="14"/>
      <c r="WNT898" s="14"/>
      <c r="WNU898" s="14"/>
      <c r="WNV898" s="14"/>
      <c r="WNW898" s="14"/>
      <c r="WNX898" s="14"/>
      <c r="WNY898" s="14"/>
      <c r="WNZ898" s="14"/>
      <c r="WOA898" s="14"/>
      <c r="WOB898" s="14"/>
      <c r="WOC898" s="14"/>
      <c r="WOD898" s="14"/>
      <c r="WOE898" s="14"/>
      <c r="WOF898" s="14"/>
      <c r="WOG898" s="14"/>
      <c r="WOH898" s="14"/>
      <c r="WOI898" s="14"/>
      <c r="WOJ898" s="14"/>
      <c r="WOK898" s="14"/>
      <c r="WOL898" s="14"/>
      <c r="WOM898" s="14"/>
      <c r="WON898" s="14"/>
      <c r="WOO898" s="14"/>
      <c r="WOP898" s="14"/>
      <c r="WOQ898" s="14"/>
      <c r="WOR898" s="14"/>
      <c r="WOS898" s="14"/>
      <c r="WOT898" s="14"/>
      <c r="WOU898" s="14"/>
      <c r="WOV898" s="14"/>
      <c r="WOW898" s="14"/>
      <c r="WOX898" s="14"/>
      <c r="WOY898" s="14"/>
      <c r="WOZ898" s="14"/>
      <c r="WPA898" s="14"/>
      <c r="WPB898" s="14"/>
      <c r="WPC898" s="14"/>
      <c r="WPD898" s="14"/>
      <c r="WPE898" s="14"/>
      <c r="WPF898" s="14"/>
      <c r="WPG898" s="14"/>
      <c r="WPH898" s="14"/>
      <c r="WPI898" s="14"/>
      <c r="WPJ898" s="14"/>
      <c r="WPK898" s="14"/>
      <c r="WPL898" s="14"/>
      <c r="WPM898" s="14"/>
      <c r="WPN898" s="14"/>
      <c r="WPO898" s="14"/>
      <c r="WPP898" s="14"/>
      <c r="WPQ898" s="14"/>
      <c r="WPR898" s="14"/>
      <c r="WPS898" s="14"/>
      <c r="WPT898" s="14"/>
      <c r="WPU898" s="14"/>
      <c r="WPV898" s="14"/>
      <c r="WPW898" s="14"/>
      <c r="WPX898" s="14"/>
      <c r="WPY898" s="14"/>
      <c r="WPZ898" s="14"/>
      <c r="WQA898" s="14"/>
      <c r="WQB898" s="14"/>
      <c r="WQC898" s="14"/>
      <c r="WQD898" s="14"/>
      <c r="WQE898" s="14"/>
      <c r="WQF898" s="14"/>
      <c r="WQG898" s="14"/>
      <c r="WQH898" s="14"/>
      <c r="WQI898" s="14"/>
      <c r="WQJ898" s="14"/>
      <c r="WQK898" s="14"/>
      <c r="WQL898" s="14"/>
      <c r="WQM898" s="14"/>
      <c r="WQN898" s="14"/>
      <c r="WQO898" s="14"/>
      <c r="WQP898" s="14"/>
      <c r="WQQ898" s="14"/>
      <c r="WQR898" s="14"/>
      <c r="WQS898" s="14"/>
      <c r="WQT898" s="14"/>
      <c r="WQU898" s="14"/>
      <c r="WQV898" s="14"/>
      <c r="WQW898" s="14"/>
      <c r="WQX898" s="14"/>
      <c r="WQY898" s="14"/>
      <c r="WQZ898" s="14"/>
      <c r="WRA898" s="14"/>
      <c r="WRB898" s="14"/>
      <c r="WRC898" s="14"/>
      <c r="WRD898" s="14"/>
      <c r="WRE898" s="14"/>
      <c r="WRF898" s="14"/>
      <c r="WRG898" s="14"/>
      <c r="WRH898" s="14"/>
      <c r="WRI898" s="14"/>
      <c r="WRJ898" s="14"/>
      <c r="WRK898" s="14"/>
      <c r="WRL898" s="14"/>
      <c r="WRM898" s="14"/>
      <c r="WRN898" s="14"/>
      <c r="WRO898" s="14"/>
      <c r="WRP898" s="14"/>
      <c r="WRQ898" s="14"/>
      <c r="WRR898" s="14"/>
      <c r="WRS898" s="14"/>
      <c r="WRT898" s="14"/>
      <c r="WRU898" s="14"/>
      <c r="WRV898" s="14"/>
      <c r="WRW898" s="14"/>
      <c r="WRX898" s="14"/>
      <c r="WRY898" s="14"/>
      <c r="WRZ898" s="14"/>
      <c r="WSA898" s="14"/>
      <c r="WSB898" s="14"/>
      <c r="WSC898" s="14"/>
      <c r="WSD898" s="14"/>
      <c r="WSE898" s="14"/>
      <c r="WSF898" s="14"/>
      <c r="WSG898" s="14"/>
      <c r="WSH898" s="14"/>
      <c r="WSI898" s="14"/>
      <c r="WSJ898" s="14"/>
      <c r="WSK898" s="14"/>
      <c r="WSL898" s="14"/>
      <c r="WSM898" s="14"/>
      <c r="WSN898" s="14"/>
      <c r="WSO898" s="14"/>
      <c r="WSP898" s="14"/>
      <c r="WSQ898" s="14"/>
      <c r="WSR898" s="14"/>
      <c r="WSS898" s="14"/>
      <c r="WST898" s="14"/>
      <c r="WSU898" s="14"/>
      <c r="WSV898" s="14"/>
      <c r="WSW898" s="14"/>
      <c r="WSX898" s="14"/>
      <c r="WSY898" s="14"/>
      <c r="WSZ898" s="14"/>
      <c r="WTA898" s="14"/>
      <c r="WTB898" s="14"/>
      <c r="WTC898" s="14"/>
      <c r="WTD898" s="14"/>
      <c r="WTE898" s="14"/>
      <c r="WTF898" s="14"/>
      <c r="WTG898" s="14"/>
      <c r="WTH898" s="14"/>
      <c r="WTI898" s="14"/>
      <c r="WTJ898" s="14"/>
      <c r="WTK898" s="14"/>
      <c r="WTL898" s="14"/>
      <c r="WTM898" s="14"/>
      <c r="WTN898" s="14"/>
      <c r="WTO898" s="14"/>
      <c r="WTP898" s="14"/>
      <c r="WTQ898" s="14"/>
      <c r="WTR898" s="14"/>
      <c r="WTS898" s="14"/>
      <c r="WTT898" s="14"/>
      <c r="WTU898" s="14"/>
      <c r="WTV898" s="14"/>
      <c r="WTW898" s="14"/>
      <c r="WTX898" s="14"/>
      <c r="WTY898" s="14"/>
      <c r="WTZ898" s="14"/>
      <c r="WUA898" s="14"/>
      <c r="WUB898" s="14"/>
      <c r="WUC898" s="14"/>
      <c r="WUD898" s="14"/>
      <c r="WUE898" s="14"/>
      <c r="WUF898" s="14"/>
      <c r="WUG898" s="14"/>
      <c r="WUH898" s="14"/>
      <c r="WUI898" s="14"/>
      <c r="WUJ898" s="14"/>
      <c r="WUK898" s="14"/>
      <c r="WUL898" s="14"/>
      <c r="WUM898" s="14"/>
      <c r="WUN898" s="14"/>
      <c r="WUO898" s="14"/>
      <c r="WUP898" s="14"/>
      <c r="WUQ898" s="14"/>
      <c r="WUR898" s="14"/>
      <c r="WUS898" s="14"/>
      <c r="WUT898" s="14"/>
      <c r="WUU898" s="14"/>
      <c r="WUV898" s="14"/>
      <c r="WUW898" s="14"/>
      <c r="WUX898" s="14"/>
      <c r="WUY898" s="14"/>
      <c r="WUZ898" s="14"/>
      <c r="WVA898" s="14"/>
      <c r="WVB898" s="14"/>
      <c r="WVC898" s="14"/>
      <c r="WVD898" s="14"/>
      <c r="WVE898" s="14"/>
      <c r="WVF898" s="14"/>
      <c r="WVG898" s="14"/>
      <c r="WVH898" s="14"/>
      <c r="WVI898" s="14"/>
      <c r="WVJ898" s="14"/>
      <c r="WVK898" s="14"/>
      <c r="WVL898" s="14"/>
      <c r="WVM898" s="14"/>
      <c r="WVN898" s="14"/>
      <c r="WVO898" s="14"/>
      <c r="WVP898" s="14"/>
      <c r="WVQ898" s="14"/>
      <c r="WVR898" s="14"/>
      <c r="WVS898" s="14"/>
      <c r="WVT898" s="14"/>
      <c r="WVU898" s="14"/>
      <c r="WVV898" s="14"/>
      <c r="WVW898" s="14"/>
      <c r="WVX898" s="14"/>
      <c r="WVY898" s="14"/>
      <c r="WVZ898" s="14"/>
      <c r="WWA898" s="14"/>
      <c r="WWB898" s="14"/>
      <c r="WWC898" s="14"/>
      <c r="WWD898" s="14"/>
      <c r="WWE898" s="14"/>
      <c r="WWF898" s="14"/>
      <c r="WWG898" s="14"/>
      <c r="WWH898" s="14"/>
      <c r="WWI898" s="14"/>
      <c r="WWJ898" s="14"/>
      <c r="WWK898" s="14"/>
      <c r="WWL898" s="14"/>
      <c r="WWM898" s="14"/>
      <c r="WWN898" s="14"/>
      <c r="WWO898" s="14"/>
      <c r="WWP898" s="14"/>
      <c r="WWQ898" s="14"/>
      <c r="WWR898" s="14"/>
      <c r="WWS898" s="14"/>
      <c r="WWT898" s="14"/>
      <c r="WWU898" s="14"/>
      <c r="WWV898" s="14"/>
      <c r="WWW898" s="14"/>
      <c r="WWX898" s="14"/>
      <c r="WWY898" s="14"/>
      <c r="WWZ898" s="14"/>
      <c r="WXA898" s="14"/>
      <c r="WXB898" s="14"/>
      <c r="WXC898" s="14"/>
      <c r="WXD898" s="14"/>
      <c r="WXE898" s="14"/>
      <c r="WXF898" s="14"/>
      <c r="WXG898" s="14"/>
      <c r="WXH898" s="14"/>
      <c r="WXI898" s="14"/>
      <c r="WXJ898" s="14"/>
      <c r="WXK898" s="14"/>
      <c r="WXL898" s="14"/>
      <c r="WXM898" s="14"/>
      <c r="WXN898" s="14"/>
      <c r="WXO898" s="14"/>
      <c r="WXP898" s="14"/>
      <c r="WXQ898" s="14"/>
      <c r="WXR898" s="14"/>
      <c r="WXS898" s="14"/>
      <c r="WXT898" s="14"/>
      <c r="WXU898" s="14"/>
      <c r="WXV898" s="14"/>
      <c r="WXW898" s="14"/>
      <c r="WXX898" s="14"/>
      <c r="WXY898" s="14"/>
      <c r="WXZ898" s="14"/>
      <c r="WYA898" s="14"/>
      <c r="WYB898" s="14"/>
      <c r="WYC898" s="14"/>
      <c r="WYD898" s="14"/>
      <c r="WYE898" s="14"/>
      <c r="WYF898" s="14"/>
      <c r="WYG898" s="14"/>
      <c r="WYH898" s="14"/>
      <c r="WYI898" s="14"/>
      <c r="WYJ898" s="14"/>
      <c r="WYK898" s="14"/>
      <c r="WYL898" s="14"/>
      <c r="WYM898" s="14"/>
      <c r="WYN898" s="14"/>
      <c r="WYO898" s="14"/>
      <c r="WYP898" s="14"/>
      <c r="WYQ898" s="14"/>
      <c r="WYR898" s="14"/>
      <c r="WYS898" s="14"/>
      <c r="WYT898" s="14"/>
      <c r="WYU898" s="14"/>
      <c r="WYV898" s="14"/>
      <c r="WYW898" s="14"/>
      <c r="WYX898" s="14"/>
      <c r="WYY898" s="14"/>
      <c r="WYZ898" s="14"/>
      <c r="WZA898" s="14"/>
      <c r="WZB898" s="14"/>
      <c r="WZC898" s="14"/>
      <c r="WZD898" s="14"/>
      <c r="WZE898" s="14"/>
      <c r="WZF898" s="14"/>
      <c r="WZG898" s="14"/>
      <c r="WZH898" s="14"/>
      <c r="WZI898" s="14"/>
      <c r="WZJ898" s="14"/>
      <c r="WZK898" s="14"/>
      <c r="WZL898" s="14"/>
      <c r="WZM898" s="14"/>
      <c r="WZN898" s="14"/>
      <c r="WZO898" s="14"/>
      <c r="WZP898" s="14"/>
      <c r="WZQ898" s="14"/>
      <c r="WZR898" s="14"/>
      <c r="WZS898" s="14"/>
      <c r="WZT898" s="14"/>
      <c r="WZU898" s="14"/>
      <c r="WZV898" s="14"/>
      <c r="WZW898" s="14"/>
      <c r="WZX898" s="14"/>
      <c r="WZY898" s="14"/>
      <c r="WZZ898" s="14"/>
      <c r="XAA898" s="14"/>
      <c r="XAB898" s="14"/>
      <c r="XAC898" s="14"/>
      <c r="XAD898" s="14"/>
      <c r="XAE898" s="14"/>
      <c r="XAF898" s="14"/>
      <c r="XAG898" s="14"/>
      <c r="XAH898" s="14"/>
      <c r="XAI898" s="14"/>
      <c r="XAJ898" s="14"/>
      <c r="XAK898" s="14"/>
      <c r="XAL898" s="14"/>
      <c r="XAM898" s="14"/>
      <c r="XAN898" s="14"/>
      <c r="XAO898" s="14"/>
      <c r="XAP898" s="14"/>
      <c r="XAQ898" s="14"/>
      <c r="XAR898" s="14"/>
      <c r="XAS898" s="14"/>
      <c r="XAT898" s="14"/>
      <c r="XAU898" s="14"/>
      <c r="XAV898" s="14"/>
      <c r="XAW898" s="14"/>
      <c r="XAX898" s="14"/>
      <c r="XAY898" s="14"/>
      <c r="XAZ898" s="14"/>
      <c r="XBA898" s="14"/>
      <c r="XBB898" s="14"/>
      <c r="XBC898" s="14"/>
      <c r="XBD898" s="14"/>
      <c r="XBE898" s="14"/>
      <c r="XBF898" s="14"/>
      <c r="XBG898" s="14"/>
      <c r="XBH898" s="14"/>
      <c r="XBI898" s="14"/>
      <c r="XBJ898" s="14"/>
      <c r="XBK898" s="14"/>
      <c r="XBL898" s="14"/>
      <c r="XBM898" s="14"/>
      <c r="XBN898" s="14"/>
      <c r="XBO898" s="14"/>
      <c r="XBP898" s="14"/>
      <c r="XBQ898" s="14"/>
      <c r="XBR898" s="14"/>
      <c r="XBS898" s="14"/>
      <c r="XBT898" s="14"/>
      <c r="XBU898" s="14"/>
      <c r="XBV898" s="14"/>
      <c r="XBW898" s="14"/>
      <c r="XBX898" s="14"/>
      <c r="XBY898" s="14"/>
      <c r="XBZ898" s="14"/>
      <c r="XCA898" s="14"/>
      <c r="XCB898" s="14"/>
      <c r="XCC898" s="14"/>
      <c r="XCD898" s="14"/>
      <c r="XCE898" s="14"/>
      <c r="XCF898" s="14"/>
      <c r="XCG898" s="14"/>
      <c r="XCH898" s="14"/>
      <c r="XCI898" s="14"/>
      <c r="XCJ898" s="14"/>
      <c r="XCK898" s="14"/>
      <c r="XCL898" s="14"/>
      <c r="XCM898" s="14"/>
      <c r="XCN898" s="14"/>
      <c r="XCO898" s="14"/>
      <c r="XCP898" s="14"/>
      <c r="XCQ898" s="14"/>
      <c r="XCR898" s="14"/>
      <c r="XCS898" s="14"/>
      <c r="XCT898" s="14"/>
      <c r="XCU898" s="14"/>
      <c r="XCV898" s="14"/>
      <c r="XCW898" s="14"/>
      <c r="XCX898" s="14"/>
      <c r="XCY898" s="14"/>
      <c r="XCZ898" s="14"/>
      <c r="XDA898" s="14"/>
      <c r="XDB898" s="14"/>
      <c r="XDC898" s="14"/>
      <c r="XDD898" s="14"/>
      <c r="XDE898" s="14"/>
      <c r="XDF898" s="14"/>
      <c r="XDG898" s="14"/>
      <c r="XDH898" s="14"/>
      <c r="XDI898" s="14"/>
      <c r="XDJ898" s="14"/>
      <c r="XDK898" s="14"/>
      <c r="XDL898" s="14"/>
      <c r="XDM898" s="14"/>
      <c r="XDN898" s="14"/>
      <c r="XDO898" s="14"/>
      <c r="XDP898" s="14"/>
      <c r="XDQ898" s="14"/>
      <c r="XDR898" s="14"/>
      <c r="XDS898" s="14"/>
      <c r="XDT898" s="14"/>
      <c r="XDU898" s="14"/>
      <c r="XDV898" s="14"/>
      <c r="XDW898" s="14"/>
      <c r="XDX898" s="14"/>
      <c r="XDY898" s="14"/>
      <c r="XDZ898" s="14"/>
      <c r="XEA898" s="14"/>
      <c r="XEB898" s="14"/>
      <c r="XEC898" s="14"/>
      <c r="XED898" s="14"/>
      <c r="XEE898" s="14"/>
      <c r="XEF898" s="14"/>
      <c r="XEG898" s="14"/>
      <c r="XEH898" s="14"/>
      <c r="XEI898" s="14"/>
      <c r="XEJ898" s="14"/>
      <c r="XEK898" s="14"/>
      <c r="XEL898" s="14"/>
      <c r="XEM898" s="14"/>
      <c r="XEN898" s="14"/>
      <c r="XEO898" s="14"/>
      <c r="XEP898" s="14"/>
      <c r="XEQ898" s="14"/>
      <c r="XER898" s="14"/>
      <c r="XES898" s="14"/>
      <c r="XET898" s="14"/>
      <c r="XEU898" s="14"/>
      <c r="XEV898" s="14"/>
      <c r="XEW898" s="14"/>
      <c r="XEX898" s="14"/>
      <c r="XEY898" s="14"/>
      <c r="XEZ898" s="14"/>
      <c r="XFA898" s="14"/>
      <c r="XFB898" s="14"/>
      <c r="XFC898" s="14"/>
      <c r="XFD898" s="14"/>
    </row>
    <row r="899" spans="2:16384" hidden="1" x14ac:dyDescent="0.25">
      <c r="B899" s="63" t="s">
        <v>36</v>
      </c>
      <c r="C899" s="40" t="s">
        <v>62</v>
      </c>
      <c r="D899" s="83" t="s">
        <v>120</v>
      </c>
      <c r="E899" s="112" t="s">
        <v>46</v>
      </c>
      <c r="F899" s="25"/>
      <c r="G899" s="111">
        <v>2</v>
      </c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9">
        <f t="shared" si="53"/>
        <v>0</v>
      </c>
      <c r="AH899" s="22"/>
      <c r="AI899" s="22"/>
      <c r="AJ899" s="22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9">
        <f t="shared" si="56"/>
        <v>0</v>
      </c>
      <c r="BC899" s="1"/>
      <c r="BD899" s="1"/>
      <c r="BE899" s="1"/>
      <c r="BF899" s="1"/>
      <c r="BG899" s="9">
        <f t="shared" si="54"/>
        <v>2</v>
      </c>
      <c r="BH899" s="23">
        <f t="shared" si="55"/>
        <v>0</v>
      </c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14"/>
      <c r="FW899" s="14"/>
      <c r="FX899" s="14"/>
      <c r="FY899" s="14"/>
      <c r="FZ899" s="14"/>
      <c r="GA899" s="14"/>
      <c r="GB899" s="14"/>
      <c r="GC899" s="14"/>
      <c r="GD899" s="14"/>
      <c r="GE899" s="14"/>
      <c r="GF899" s="14"/>
      <c r="GG899" s="14"/>
      <c r="GH899" s="14"/>
      <c r="GI899" s="14"/>
      <c r="GJ899" s="14"/>
      <c r="GK899" s="14"/>
      <c r="GL899" s="14"/>
      <c r="GM899" s="14"/>
      <c r="GN899" s="14"/>
      <c r="GO899" s="14"/>
      <c r="GP899" s="14"/>
      <c r="GQ899" s="14"/>
      <c r="GR899" s="14"/>
      <c r="GS899" s="14"/>
      <c r="GT899" s="14"/>
      <c r="GU899" s="14"/>
      <c r="GV899" s="14"/>
      <c r="GW899" s="14"/>
      <c r="GX899" s="14"/>
      <c r="GY899" s="14"/>
      <c r="GZ899" s="14"/>
      <c r="HA899" s="14"/>
      <c r="HB899" s="14"/>
      <c r="HC899" s="14"/>
      <c r="HD899" s="14"/>
      <c r="HE899" s="14"/>
      <c r="HF899" s="14"/>
      <c r="HG899" s="14"/>
      <c r="HH899" s="14"/>
      <c r="HI899" s="14"/>
      <c r="HJ899" s="14"/>
      <c r="HK899" s="14"/>
      <c r="HL899" s="14"/>
      <c r="HM899" s="14"/>
      <c r="HN899" s="14"/>
      <c r="HO899" s="14"/>
      <c r="HP899" s="14"/>
      <c r="HQ899" s="14"/>
      <c r="HR899" s="14"/>
      <c r="HS899" s="14"/>
      <c r="HT899" s="14"/>
      <c r="HU899" s="14"/>
      <c r="HV899" s="14"/>
      <c r="HW899" s="14"/>
      <c r="HX899" s="14"/>
      <c r="HY899" s="14"/>
      <c r="HZ899" s="14"/>
      <c r="IA899" s="14"/>
      <c r="IB899" s="14"/>
      <c r="IC899" s="14"/>
      <c r="ID899" s="14"/>
      <c r="IE899" s="14"/>
      <c r="IF899" s="14"/>
      <c r="IG899" s="14"/>
      <c r="IH899" s="14"/>
      <c r="II899" s="14"/>
      <c r="IJ899" s="14"/>
      <c r="IK899" s="14"/>
      <c r="IL899" s="14"/>
      <c r="IM899" s="14"/>
      <c r="IN899" s="14"/>
      <c r="IO899" s="14"/>
      <c r="IP899" s="14"/>
      <c r="IQ899" s="14"/>
      <c r="IR899" s="14"/>
      <c r="IS899" s="14"/>
      <c r="IT899" s="14"/>
      <c r="IU899" s="14"/>
      <c r="IV899" s="14"/>
      <c r="IW899" s="14"/>
      <c r="IX899" s="14"/>
      <c r="IY899" s="14"/>
      <c r="IZ899" s="14"/>
      <c r="JA899" s="14"/>
      <c r="JB899" s="14"/>
      <c r="JC899" s="14"/>
      <c r="JD899" s="14"/>
      <c r="JE899" s="14"/>
      <c r="JF899" s="14"/>
      <c r="JG899" s="14"/>
      <c r="JH899" s="14"/>
      <c r="JI899" s="14"/>
      <c r="JJ899" s="14"/>
      <c r="JK899" s="14"/>
      <c r="JL899" s="14"/>
      <c r="JM899" s="14"/>
      <c r="JN899" s="14"/>
      <c r="JO899" s="14"/>
      <c r="JP899" s="14"/>
      <c r="JQ899" s="14"/>
      <c r="JR899" s="14"/>
      <c r="JS899" s="14"/>
      <c r="JT899" s="14"/>
      <c r="JU899" s="14"/>
      <c r="JV899" s="14"/>
      <c r="JW899" s="14"/>
      <c r="JX899" s="14"/>
      <c r="JY899" s="14"/>
      <c r="JZ899" s="14"/>
      <c r="KA899" s="14"/>
      <c r="KB899" s="14"/>
      <c r="KC899" s="14"/>
      <c r="KD899" s="14"/>
      <c r="KE899" s="14"/>
      <c r="KF899" s="14"/>
      <c r="KG899" s="14"/>
      <c r="KH899" s="14"/>
      <c r="KI899" s="14"/>
      <c r="KJ899" s="14"/>
      <c r="KK899" s="14"/>
      <c r="KL899" s="14"/>
      <c r="KM899" s="14"/>
      <c r="KN899" s="14"/>
      <c r="KO899" s="14"/>
      <c r="KP899" s="14"/>
      <c r="KQ899" s="14"/>
      <c r="KR899" s="14"/>
      <c r="KS899" s="14"/>
      <c r="KT899" s="14"/>
      <c r="KU899" s="14"/>
      <c r="KV899" s="14"/>
      <c r="KW899" s="14"/>
      <c r="KX899" s="14"/>
      <c r="KY899" s="14"/>
      <c r="KZ899" s="14"/>
      <c r="LA899" s="14"/>
      <c r="LB899" s="14"/>
      <c r="LC899" s="14"/>
      <c r="LD899" s="14"/>
      <c r="LE899" s="14"/>
      <c r="LF899" s="14"/>
      <c r="LG899" s="14"/>
      <c r="LH899" s="14"/>
      <c r="LI899" s="14"/>
      <c r="LJ899" s="14"/>
      <c r="LK899" s="14"/>
      <c r="LL899" s="14"/>
      <c r="LM899" s="14"/>
      <c r="LN899" s="14"/>
      <c r="LO899" s="14"/>
      <c r="LP899" s="14"/>
      <c r="LQ899" s="14"/>
      <c r="LR899" s="14"/>
      <c r="LS899" s="14"/>
      <c r="LT899" s="14"/>
      <c r="LU899" s="14"/>
      <c r="LV899" s="14"/>
      <c r="LW899" s="14"/>
      <c r="LX899" s="14"/>
      <c r="LY899" s="14"/>
      <c r="LZ899" s="14"/>
      <c r="MA899" s="14"/>
      <c r="MB899" s="14"/>
      <c r="MC899" s="14"/>
      <c r="MD899" s="14"/>
      <c r="ME899" s="14"/>
      <c r="MF899" s="14"/>
      <c r="MG899" s="14"/>
      <c r="MH899" s="14"/>
      <c r="MI899" s="14"/>
      <c r="MJ899" s="14"/>
      <c r="MK899" s="14"/>
      <c r="ML899" s="14"/>
      <c r="MM899" s="14"/>
      <c r="MN899" s="14"/>
      <c r="MO899" s="14"/>
      <c r="MP899" s="14"/>
      <c r="MQ899" s="14"/>
      <c r="MR899" s="14"/>
      <c r="MS899" s="14"/>
      <c r="MT899" s="14"/>
      <c r="MU899" s="14"/>
      <c r="MV899" s="14"/>
      <c r="MW899" s="14"/>
      <c r="MX899" s="14"/>
      <c r="MY899" s="14"/>
      <c r="MZ899" s="14"/>
      <c r="NA899" s="14"/>
      <c r="NB899" s="14"/>
      <c r="NC899" s="14"/>
      <c r="ND899" s="14"/>
      <c r="NE899" s="14"/>
      <c r="NF899" s="14"/>
      <c r="NG899" s="14"/>
      <c r="NH899" s="14"/>
      <c r="NI899" s="14"/>
      <c r="NJ899" s="14"/>
      <c r="NK899" s="14"/>
      <c r="NL899" s="14"/>
      <c r="NM899" s="14"/>
      <c r="NN899" s="14"/>
      <c r="NO899" s="14"/>
      <c r="NP899" s="14"/>
      <c r="NQ899" s="14"/>
      <c r="NR899" s="14"/>
      <c r="NS899" s="14"/>
      <c r="NT899" s="14"/>
      <c r="NU899" s="14"/>
      <c r="NV899" s="14"/>
      <c r="NW899" s="14"/>
      <c r="NX899" s="14"/>
      <c r="NY899" s="14"/>
      <c r="NZ899" s="14"/>
      <c r="OA899" s="14"/>
      <c r="OB899" s="14"/>
      <c r="OC899" s="14"/>
      <c r="OD899" s="14"/>
      <c r="OE899" s="14"/>
      <c r="OF899" s="14"/>
      <c r="OG899" s="14"/>
      <c r="OH899" s="14"/>
      <c r="OI899" s="14"/>
      <c r="OJ899" s="14"/>
      <c r="OK899" s="14"/>
      <c r="OL899" s="14"/>
      <c r="OM899" s="14"/>
      <c r="ON899" s="14"/>
      <c r="OO899" s="14"/>
      <c r="OP899" s="14"/>
      <c r="OQ899" s="14"/>
      <c r="OR899" s="14"/>
      <c r="OS899" s="14"/>
      <c r="OT899" s="14"/>
      <c r="OU899" s="14"/>
      <c r="OV899" s="14"/>
      <c r="OW899" s="14"/>
      <c r="OX899" s="14"/>
      <c r="OY899" s="14"/>
      <c r="OZ899" s="14"/>
      <c r="PA899" s="14"/>
      <c r="PB899" s="14"/>
      <c r="PC899" s="14"/>
      <c r="PD899" s="14"/>
      <c r="PE899" s="14"/>
      <c r="PF899" s="14"/>
      <c r="PG899" s="14"/>
      <c r="PH899" s="14"/>
      <c r="PI899" s="14"/>
      <c r="PJ899" s="14"/>
      <c r="PK899" s="14"/>
      <c r="PL899" s="14"/>
      <c r="PM899" s="14"/>
      <c r="PN899" s="14"/>
      <c r="PO899" s="14"/>
      <c r="PP899" s="14"/>
      <c r="PQ899" s="14"/>
      <c r="PR899" s="14"/>
      <c r="PS899" s="14"/>
      <c r="PT899" s="14"/>
      <c r="PU899" s="14"/>
      <c r="PV899" s="14"/>
      <c r="PW899" s="14"/>
      <c r="PX899" s="14"/>
      <c r="PY899" s="14"/>
      <c r="PZ899" s="14"/>
      <c r="QA899" s="14"/>
      <c r="QB899" s="14"/>
      <c r="QC899" s="14"/>
      <c r="QD899" s="14"/>
      <c r="QE899" s="14"/>
      <c r="QF899" s="14"/>
      <c r="QG899" s="14"/>
      <c r="QH899" s="14"/>
      <c r="QI899" s="14"/>
      <c r="QJ899" s="14"/>
      <c r="QK899" s="14"/>
      <c r="QL899" s="14"/>
      <c r="QM899" s="14"/>
      <c r="QN899" s="14"/>
      <c r="QO899" s="14"/>
      <c r="QP899" s="14"/>
      <c r="QQ899" s="14"/>
      <c r="QR899" s="14"/>
      <c r="QS899" s="14"/>
      <c r="QT899" s="14"/>
      <c r="QU899" s="14"/>
      <c r="QV899" s="14"/>
      <c r="QW899" s="14"/>
      <c r="QX899" s="14"/>
      <c r="QY899" s="14"/>
      <c r="QZ899" s="14"/>
      <c r="RA899" s="14"/>
      <c r="RB899" s="14"/>
      <c r="RC899" s="14"/>
      <c r="RD899" s="14"/>
      <c r="RE899" s="14"/>
      <c r="RF899" s="14"/>
      <c r="RG899" s="14"/>
      <c r="RH899" s="14"/>
      <c r="RI899" s="14"/>
      <c r="RJ899" s="14"/>
      <c r="RK899" s="14"/>
      <c r="RL899" s="14"/>
      <c r="RM899" s="14"/>
      <c r="RN899" s="14"/>
      <c r="RO899" s="14"/>
      <c r="RP899" s="14"/>
      <c r="RQ899" s="14"/>
      <c r="RR899" s="14"/>
      <c r="RS899" s="14"/>
      <c r="RT899" s="14"/>
      <c r="RU899" s="14"/>
      <c r="RV899" s="14"/>
      <c r="RW899" s="14"/>
      <c r="RX899" s="14"/>
      <c r="RY899" s="14"/>
      <c r="RZ899" s="14"/>
      <c r="SA899" s="14"/>
      <c r="SB899" s="14"/>
      <c r="SC899" s="14"/>
      <c r="SD899" s="14"/>
      <c r="SE899" s="14"/>
      <c r="SF899" s="14"/>
      <c r="SG899" s="14"/>
      <c r="SH899" s="14"/>
      <c r="SI899" s="14"/>
      <c r="SJ899" s="14"/>
      <c r="SK899" s="14"/>
      <c r="SL899" s="14"/>
      <c r="SM899" s="14"/>
      <c r="SN899" s="14"/>
      <c r="SO899" s="14"/>
      <c r="SP899" s="14"/>
      <c r="SQ899" s="14"/>
      <c r="SR899" s="14"/>
      <c r="SS899" s="14"/>
      <c r="ST899" s="14"/>
      <c r="SU899" s="14"/>
      <c r="SV899" s="14"/>
      <c r="SW899" s="14"/>
      <c r="SX899" s="14"/>
      <c r="SY899" s="14"/>
      <c r="SZ899" s="14"/>
      <c r="TA899" s="14"/>
      <c r="TB899" s="14"/>
      <c r="TC899" s="14"/>
      <c r="TD899" s="14"/>
      <c r="TE899" s="14"/>
      <c r="TF899" s="14"/>
      <c r="TG899" s="14"/>
      <c r="TH899" s="14"/>
      <c r="TI899" s="14"/>
      <c r="TJ899" s="14"/>
      <c r="TK899" s="14"/>
      <c r="TL899" s="14"/>
      <c r="TM899" s="14"/>
      <c r="TN899" s="14"/>
      <c r="TO899" s="14"/>
      <c r="TP899" s="14"/>
      <c r="TQ899" s="14"/>
      <c r="TR899" s="14"/>
      <c r="TS899" s="14"/>
      <c r="TT899" s="14"/>
      <c r="TU899" s="14"/>
      <c r="TV899" s="14"/>
      <c r="TW899" s="14"/>
      <c r="TX899" s="14"/>
      <c r="TY899" s="14"/>
      <c r="TZ899" s="14"/>
      <c r="UA899" s="14"/>
      <c r="UB899" s="14"/>
      <c r="UC899" s="14"/>
      <c r="UD899" s="14"/>
      <c r="UE899" s="14"/>
      <c r="UF899" s="14"/>
      <c r="UG899" s="14"/>
      <c r="UH899" s="14"/>
      <c r="UI899" s="14"/>
      <c r="UJ899" s="14"/>
      <c r="UK899" s="14"/>
      <c r="UL899" s="14"/>
      <c r="UM899" s="14"/>
      <c r="UN899" s="14"/>
      <c r="UO899" s="14"/>
      <c r="UP899" s="14"/>
      <c r="UQ899" s="14"/>
      <c r="UR899" s="14"/>
      <c r="US899" s="14"/>
      <c r="UT899" s="14"/>
      <c r="UU899" s="14"/>
      <c r="UV899" s="14"/>
      <c r="UW899" s="14"/>
      <c r="UX899" s="14"/>
      <c r="UY899" s="14"/>
      <c r="UZ899" s="14"/>
      <c r="VA899" s="14"/>
      <c r="VB899" s="14"/>
      <c r="VC899" s="14"/>
      <c r="VD899" s="14"/>
      <c r="VE899" s="14"/>
      <c r="VF899" s="14"/>
      <c r="VG899" s="14"/>
      <c r="VH899" s="14"/>
      <c r="VI899" s="14"/>
      <c r="VJ899" s="14"/>
      <c r="VK899" s="14"/>
      <c r="VL899" s="14"/>
      <c r="VM899" s="14"/>
      <c r="VN899" s="14"/>
      <c r="VO899" s="14"/>
      <c r="VP899" s="14"/>
      <c r="VQ899" s="14"/>
      <c r="VR899" s="14"/>
      <c r="VS899" s="14"/>
      <c r="VT899" s="14"/>
      <c r="VU899" s="14"/>
      <c r="VV899" s="14"/>
      <c r="VW899" s="14"/>
      <c r="VX899" s="14"/>
      <c r="VY899" s="14"/>
      <c r="VZ899" s="14"/>
      <c r="WA899" s="14"/>
      <c r="WB899" s="14"/>
      <c r="WC899" s="14"/>
      <c r="WD899" s="14"/>
      <c r="WE899" s="14"/>
      <c r="WF899" s="14"/>
      <c r="WG899" s="14"/>
      <c r="WH899" s="14"/>
      <c r="WI899" s="14"/>
      <c r="WJ899" s="14"/>
      <c r="WK899" s="14"/>
      <c r="WL899" s="14"/>
      <c r="WM899" s="14"/>
      <c r="WN899" s="14"/>
      <c r="WO899" s="14"/>
      <c r="WP899" s="14"/>
      <c r="WQ899" s="14"/>
      <c r="WR899" s="14"/>
      <c r="WS899" s="14"/>
      <c r="WT899" s="14"/>
      <c r="WU899" s="14"/>
      <c r="WV899" s="14"/>
      <c r="WW899" s="14"/>
      <c r="WX899" s="14"/>
      <c r="WY899" s="14"/>
      <c r="WZ899" s="14"/>
      <c r="XA899" s="14"/>
      <c r="XB899" s="14"/>
      <c r="XC899" s="14"/>
      <c r="XD899" s="14"/>
      <c r="XE899" s="14"/>
      <c r="XF899" s="14"/>
      <c r="XG899" s="14"/>
      <c r="XH899" s="14"/>
      <c r="XI899" s="14"/>
      <c r="XJ899" s="14"/>
      <c r="XK899" s="14"/>
      <c r="XL899" s="14"/>
      <c r="XM899" s="14"/>
      <c r="XN899" s="14"/>
      <c r="XO899" s="14"/>
      <c r="XP899" s="14"/>
      <c r="XQ899" s="14"/>
      <c r="XR899" s="14"/>
      <c r="XS899" s="14"/>
      <c r="XT899" s="14"/>
      <c r="XU899" s="14"/>
      <c r="XV899" s="14"/>
      <c r="XW899" s="14"/>
      <c r="XX899" s="14"/>
      <c r="XY899" s="14"/>
      <c r="XZ899" s="14"/>
      <c r="YA899" s="14"/>
      <c r="YB899" s="14"/>
      <c r="YC899" s="14"/>
      <c r="YD899" s="14"/>
      <c r="YE899" s="14"/>
      <c r="YF899" s="14"/>
      <c r="YG899" s="14"/>
      <c r="YH899" s="14"/>
      <c r="YI899" s="14"/>
      <c r="YJ899" s="14"/>
      <c r="YK899" s="14"/>
      <c r="YL899" s="14"/>
      <c r="YM899" s="14"/>
      <c r="YN899" s="14"/>
      <c r="YO899" s="14"/>
      <c r="YP899" s="14"/>
      <c r="YQ899" s="14"/>
      <c r="YR899" s="14"/>
      <c r="YS899" s="14"/>
      <c r="YT899" s="14"/>
      <c r="YU899" s="14"/>
      <c r="YV899" s="14"/>
      <c r="YW899" s="14"/>
      <c r="YX899" s="14"/>
      <c r="YY899" s="14"/>
      <c r="YZ899" s="14"/>
      <c r="ZA899" s="14"/>
      <c r="ZB899" s="14"/>
      <c r="ZC899" s="14"/>
      <c r="ZD899" s="14"/>
      <c r="ZE899" s="14"/>
      <c r="ZF899" s="14"/>
      <c r="ZG899" s="14"/>
      <c r="ZH899" s="14"/>
      <c r="ZI899" s="14"/>
      <c r="ZJ899" s="14"/>
      <c r="ZK899" s="14"/>
      <c r="ZL899" s="14"/>
      <c r="ZM899" s="14"/>
      <c r="ZN899" s="14"/>
      <c r="ZO899" s="14"/>
      <c r="ZP899" s="14"/>
      <c r="ZQ899" s="14"/>
      <c r="ZR899" s="14"/>
      <c r="ZS899" s="14"/>
      <c r="ZT899" s="14"/>
      <c r="ZU899" s="14"/>
      <c r="ZV899" s="14"/>
      <c r="ZW899" s="14"/>
      <c r="ZX899" s="14"/>
      <c r="ZY899" s="14"/>
      <c r="ZZ899" s="14"/>
      <c r="AAA899" s="14"/>
      <c r="AAB899" s="14"/>
      <c r="AAC899" s="14"/>
      <c r="AAD899" s="14"/>
      <c r="AAE899" s="14"/>
      <c r="AAF899" s="14"/>
      <c r="AAG899" s="14"/>
      <c r="AAH899" s="14"/>
      <c r="AAI899" s="14"/>
      <c r="AAJ899" s="14"/>
      <c r="AAK899" s="14"/>
      <c r="AAL899" s="14"/>
      <c r="AAM899" s="14"/>
      <c r="AAN899" s="14"/>
      <c r="AAO899" s="14"/>
      <c r="AAP899" s="14"/>
      <c r="AAQ899" s="14"/>
      <c r="AAR899" s="14"/>
      <c r="AAS899" s="14"/>
      <c r="AAT899" s="14"/>
      <c r="AAU899" s="14"/>
      <c r="AAV899" s="14"/>
      <c r="AAW899" s="14"/>
      <c r="AAX899" s="14"/>
      <c r="AAY899" s="14"/>
      <c r="AAZ899" s="14"/>
      <c r="ABA899" s="14"/>
      <c r="ABB899" s="14"/>
      <c r="ABC899" s="14"/>
      <c r="ABD899" s="14"/>
      <c r="ABE899" s="14"/>
      <c r="ABF899" s="14"/>
      <c r="ABG899" s="14"/>
      <c r="ABH899" s="14"/>
      <c r="ABI899" s="14"/>
      <c r="ABJ899" s="14"/>
      <c r="ABK899" s="14"/>
      <c r="ABL899" s="14"/>
      <c r="ABM899" s="14"/>
      <c r="ABN899" s="14"/>
      <c r="ABO899" s="14"/>
      <c r="ABP899" s="14"/>
      <c r="ABQ899" s="14"/>
      <c r="ABR899" s="14"/>
      <c r="ABS899" s="14"/>
      <c r="ABT899" s="14"/>
      <c r="ABU899" s="14"/>
      <c r="ABV899" s="14"/>
      <c r="ABW899" s="14"/>
      <c r="ABX899" s="14"/>
      <c r="ABY899" s="14"/>
      <c r="ABZ899" s="14"/>
      <c r="ACA899" s="14"/>
      <c r="ACB899" s="14"/>
      <c r="ACC899" s="14"/>
      <c r="ACD899" s="14"/>
      <c r="ACE899" s="14"/>
      <c r="ACF899" s="14"/>
      <c r="ACG899" s="14"/>
      <c r="ACH899" s="14"/>
      <c r="ACI899" s="14"/>
      <c r="ACJ899" s="14"/>
      <c r="ACK899" s="14"/>
      <c r="ACL899" s="14"/>
      <c r="ACM899" s="14"/>
      <c r="ACN899" s="14"/>
      <c r="ACO899" s="14"/>
      <c r="ACP899" s="14"/>
      <c r="ACQ899" s="14"/>
      <c r="ACR899" s="14"/>
      <c r="ACS899" s="14"/>
      <c r="ACT899" s="14"/>
      <c r="ACU899" s="14"/>
      <c r="ACV899" s="14"/>
      <c r="ACW899" s="14"/>
      <c r="ACX899" s="14"/>
      <c r="ACY899" s="14"/>
      <c r="ACZ899" s="14"/>
      <c r="ADA899" s="14"/>
      <c r="ADB899" s="14"/>
      <c r="ADC899" s="14"/>
      <c r="ADD899" s="14"/>
      <c r="ADE899" s="14"/>
      <c r="ADF899" s="14"/>
      <c r="ADG899" s="14"/>
      <c r="ADH899" s="14"/>
      <c r="ADI899" s="14"/>
      <c r="ADJ899" s="14"/>
      <c r="ADK899" s="14"/>
      <c r="ADL899" s="14"/>
      <c r="ADM899" s="14"/>
      <c r="ADN899" s="14"/>
      <c r="ADO899" s="14"/>
      <c r="ADP899" s="14"/>
      <c r="ADQ899" s="14"/>
      <c r="ADR899" s="14"/>
      <c r="ADS899" s="14"/>
      <c r="ADT899" s="14"/>
      <c r="ADU899" s="14"/>
      <c r="ADV899" s="14"/>
      <c r="ADW899" s="14"/>
      <c r="ADX899" s="14"/>
      <c r="ADY899" s="14"/>
      <c r="ADZ899" s="14"/>
      <c r="AEA899" s="14"/>
      <c r="AEB899" s="14"/>
      <c r="AEC899" s="14"/>
      <c r="AED899" s="14"/>
      <c r="AEE899" s="14"/>
      <c r="AEF899" s="14"/>
      <c r="AEG899" s="14"/>
      <c r="AEH899" s="14"/>
      <c r="AEI899" s="14"/>
      <c r="AEJ899" s="14"/>
      <c r="AEK899" s="14"/>
      <c r="AEL899" s="14"/>
      <c r="AEM899" s="14"/>
      <c r="AEN899" s="14"/>
      <c r="AEO899" s="14"/>
      <c r="AEP899" s="14"/>
      <c r="AEQ899" s="14"/>
      <c r="AER899" s="14"/>
      <c r="AES899" s="14"/>
      <c r="AET899" s="14"/>
      <c r="AEU899" s="14"/>
      <c r="AEV899" s="14"/>
      <c r="AEW899" s="14"/>
      <c r="AEX899" s="14"/>
      <c r="AEY899" s="14"/>
      <c r="AEZ899" s="14"/>
      <c r="AFA899" s="14"/>
      <c r="AFB899" s="14"/>
      <c r="AFC899" s="14"/>
      <c r="AFD899" s="14"/>
      <c r="AFE899" s="14"/>
      <c r="AFF899" s="14"/>
      <c r="AFG899" s="14"/>
      <c r="AFH899" s="14"/>
      <c r="AFI899" s="14"/>
      <c r="AFJ899" s="14"/>
      <c r="AFK899" s="14"/>
      <c r="AFL899" s="14"/>
      <c r="AFM899" s="14"/>
      <c r="AFN899" s="14"/>
      <c r="AFO899" s="14"/>
      <c r="AFP899" s="14"/>
      <c r="AFQ899" s="14"/>
      <c r="AFR899" s="14"/>
      <c r="AFS899" s="14"/>
      <c r="AFT899" s="14"/>
      <c r="AFU899" s="14"/>
      <c r="AFV899" s="14"/>
      <c r="AFW899" s="14"/>
      <c r="AFX899" s="14"/>
      <c r="AFY899" s="14"/>
      <c r="AFZ899" s="14"/>
      <c r="AGA899" s="14"/>
      <c r="AGB899" s="14"/>
      <c r="AGC899" s="14"/>
      <c r="AGD899" s="14"/>
      <c r="AGE899" s="14"/>
      <c r="AGF899" s="14"/>
      <c r="AGG899" s="14"/>
      <c r="AGH899" s="14"/>
      <c r="AGI899" s="14"/>
      <c r="AGJ899" s="14"/>
      <c r="AGK899" s="14"/>
      <c r="AGL899" s="14"/>
      <c r="AGM899" s="14"/>
      <c r="AGN899" s="14"/>
      <c r="AGO899" s="14"/>
      <c r="AGP899" s="14"/>
      <c r="AGQ899" s="14"/>
      <c r="AGR899" s="14"/>
      <c r="AGS899" s="14"/>
      <c r="AGT899" s="14"/>
      <c r="AGU899" s="14"/>
      <c r="AGV899" s="14"/>
      <c r="AGW899" s="14"/>
      <c r="AGX899" s="14"/>
      <c r="AGY899" s="14"/>
      <c r="AGZ899" s="14"/>
      <c r="AHA899" s="14"/>
      <c r="AHB899" s="14"/>
      <c r="AHC899" s="14"/>
      <c r="AHD899" s="14"/>
      <c r="AHE899" s="14"/>
      <c r="AHF899" s="14"/>
      <c r="AHG899" s="14"/>
      <c r="AHH899" s="14"/>
      <c r="AHI899" s="14"/>
      <c r="AHJ899" s="14"/>
      <c r="AHK899" s="14"/>
      <c r="AHL899" s="14"/>
      <c r="AHM899" s="14"/>
      <c r="AHN899" s="14"/>
      <c r="AHO899" s="14"/>
      <c r="AHP899" s="14"/>
      <c r="AHQ899" s="14"/>
      <c r="AHR899" s="14"/>
      <c r="AHS899" s="14"/>
      <c r="AHT899" s="14"/>
      <c r="AHU899" s="14"/>
      <c r="AHV899" s="14"/>
      <c r="AHW899" s="14"/>
      <c r="AHX899" s="14"/>
      <c r="AHY899" s="14"/>
      <c r="AHZ899" s="14"/>
      <c r="AIA899" s="14"/>
      <c r="AIB899" s="14"/>
      <c r="AIC899" s="14"/>
      <c r="AID899" s="14"/>
      <c r="AIE899" s="14"/>
      <c r="AIF899" s="14"/>
      <c r="AIG899" s="14"/>
      <c r="AIH899" s="14"/>
      <c r="AII899" s="14"/>
      <c r="AIJ899" s="14"/>
      <c r="AIK899" s="14"/>
      <c r="AIL899" s="14"/>
      <c r="AIM899" s="14"/>
      <c r="AIN899" s="14"/>
      <c r="AIO899" s="14"/>
      <c r="AIP899" s="14"/>
      <c r="AIQ899" s="14"/>
      <c r="AIR899" s="14"/>
      <c r="AIS899" s="14"/>
      <c r="AIT899" s="14"/>
      <c r="AIU899" s="14"/>
      <c r="AIV899" s="14"/>
      <c r="AIW899" s="14"/>
      <c r="AIX899" s="14"/>
      <c r="AIY899" s="14"/>
      <c r="AIZ899" s="14"/>
      <c r="AJA899" s="14"/>
      <c r="AJB899" s="14"/>
      <c r="AJC899" s="14"/>
      <c r="AJD899" s="14"/>
      <c r="AJE899" s="14"/>
      <c r="AJF899" s="14"/>
      <c r="AJG899" s="14"/>
      <c r="AJH899" s="14"/>
      <c r="AJI899" s="14"/>
      <c r="AJJ899" s="14"/>
      <c r="AJK899" s="14"/>
      <c r="AJL899" s="14"/>
      <c r="AJM899" s="14"/>
      <c r="AJN899" s="14"/>
      <c r="AJO899" s="14"/>
      <c r="AJP899" s="14"/>
      <c r="AJQ899" s="14"/>
      <c r="AJR899" s="14"/>
      <c r="AJS899" s="14"/>
      <c r="AJT899" s="14"/>
      <c r="AJU899" s="14"/>
      <c r="AJV899" s="14"/>
      <c r="AJW899" s="14"/>
      <c r="AJX899" s="14"/>
      <c r="AJY899" s="14"/>
      <c r="AJZ899" s="14"/>
      <c r="AKA899" s="14"/>
      <c r="AKB899" s="14"/>
      <c r="AKC899" s="14"/>
      <c r="AKD899" s="14"/>
      <c r="AKE899" s="14"/>
      <c r="AKF899" s="14"/>
      <c r="AKG899" s="14"/>
      <c r="AKH899" s="14"/>
      <c r="AKI899" s="14"/>
      <c r="AKJ899" s="14"/>
      <c r="AKK899" s="14"/>
      <c r="AKL899" s="14"/>
      <c r="AKM899" s="14"/>
      <c r="AKN899" s="14"/>
      <c r="AKO899" s="14"/>
      <c r="AKP899" s="14"/>
      <c r="AKQ899" s="14"/>
      <c r="AKR899" s="14"/>
      <c r="AKS899" s="14"/>
      <c r="AKT899" s="14"/>
      <c r="AKU899" s="14"/>
      <c r="AKV899" s="14"/>
      <c r="AKW899" s="14"/>
      <c r="AKX899" s="14"/>
      <c r="AKY899" s="14"/>
      <c r="AKZ899" s="14"/>
      <c r="ALA899" s="14"/>
      <c r="ALB899" s="14"/>
      <c r="ALC899" s="14"/>
      <c r="ALD899" s="14"/>
      <c r="ALE899" s="14"/>
      <c r="ALF899" s="14"/>
      <c r="ALG899" s="14"/>
      <c r="ALH899" s="14"/>
      <c r="ALI899" s="14"/>
      <c r="ALJ899" s="14"/>
      <c r="ALK899" s="14"/>
      <c r="ALL899" s="14"/>
      <c r="ALM899" s="14"/>
      <c r="ALN899" s="14"/>
      <c r="ALO899" s="14"/>
      <c r="ALP899" s="14"/>
      <c r="ALQ899" s="14"/>
      <c r="ALR899" s="14"/>
      <c r="ALS899" s="14"/>
      <c r="ALT899" s="14"/>
      <c r="ALU899" s="14"/>
      <c r="ALV899" s="14"/>
      <c r="ALW899" s="14"/>
      <c r="ALX899" s="14"/>
      <c r="ALY899" s="14"/>
      <c r="ALZ899" s="14"/>
      <c r="AMA899" s="14"/>
      <c r="AMB899" s="14"/>
      <c r="AMC899" s="14"/>
      <c r="AMD899" s="14"/>
      <c r="AME899" s="14"/>
      <c r="AMF899" s="14"/>
      <c r="AMG899" s="14"/>
      <c r="AMH899" s="14"/>
      <c r="AMI899" s="14"/>
      <c r="AMJ899" s="14"/>
      <c r="AMK899" s="14"/>
      <c r="AML899" s="14"/>
      <c r="AMM899" s="14"/>
      <c r="AMN899" s="14"/>
      <c r="AMO899" s="14"/>
      <c r="AMP899" s="14"/>
      <c r="AMQ899" s="14"/>
      <c r="AMR899" s="14"/>
      <c r="AMS899" s="14"/>
      <c r="AMT899" s="14"/>
      <c r="AMU899" s="14"/>
      <c r="AMV899" s="14"/>
      <c r="AMW899" s="14"/>
      <c r="AMX899" s="14"/>
      <c r="AMY899" s="14"/>
      <c r="AMZ899" s="14"/>
      <c r="ANA899" s="14"/>
      <c r="ANB899" s="14"/>
      <c r="ANC899" s="14"/>
      <c r="AND899" s="14"/>
      <c r="ANE899" s="14"/>
      <c r="ANF899" s="14"/>
      <c r="ANG899" s="14"/>
      <c r="ANH899" s="14"/>
      <c r="ANI899" s="14"/>
      <c r="ANJ899" s="14"/>
      <c r="ANK899" s="14"/>
      <c r="ANL899" s="14"/>
      <c r="ANM899" s="14"/>
      <c r="ANN899" s="14"/>
      <c r="ANO899" s="14"/>
      <c r="ANP899" s="14"/>
      <c r="ANQ899" s="14"/>
      <c r="ANR899" s="14"/>
      <c r="ANS899" s="14"/>
      <c r="ANT899" s="14"/>
      <c r="ANU899" s="14"/>
      <c r="ANV899" s="14"/>
      <c r="ANW899" s="14"/>
      <c r="ANX899" s="14"/>
      <c r="ANY899" s="14"/>
      <c r="ANZ899" s="14"/>
      <c r="AOA899" s="14"/>
      <c r="AOB899" s="14"/>
      <c r="AOC899" s="14"/>
      <c r="AOD899" s="14"/>
      <c r="AOE899" s="14"/>
      <c r="AOF899" s="14"/>
      <c r="AOG899" s="14"/>
      <c r="AOH899" s="14"/>
      <c r="AOI899" s="14"/>
      <c r="AOJ899" s="14"/>
      <c r="AOK899" s="14"/>
      <c r="AOL899" s="14"/>
      <c r="AOM899" s="14"/>
      <c r="AON899" s="14"/>
      <c r="AOO899" s="14"/>
      <c r="AOP899" s="14"/>
      <c r="AOQ899" s="14"/>
      <c r="AOR899" s="14"/>
      <c r="AOS899" s="14"/>
      <c r="AOT899" s="14"/>
      <c r="AOU899" s="14"/>
      <c r="AOV899" s="14"/>
      <c r="AOW899" s="14"/>
      <c r="AOX899" s="14"/>
      <c r="AOY899" s="14"/>
      <c r="AOZ899" s="14"/>
      <c r="APA899" s="14"/>
      <c r="APB899" s="14"/>
      <c r="APC899" s="14"/>
      <c r="APD899" s="14"/>
      <c r="APE899" s="14"/>
      <c r="APF899" s="14"/>
      <c r="APG899" s="14"/>
      <c r="APH899" s="14"/>
      <c r="API899" s="14"/>
      <c r="APJ899" s="14"/>
      <c r="APK899" s="14"/>
      <c r="APL899" s="14"/>
      <c r="APM899" s="14"/>
      <c r="APN899" s="14"/>
      <c r="APO899" s="14"/>
      <c r="APP899" s="14"/>
      <c r="APQ899" s="14"/>
      <c r="APR899" s="14"/>
      <c r="APS899" s="14"/>
      <c r="APT899" s="14"/>
      <c r="APU899" s="14"/>
      <c r="APV899" s="14"/>
      <c r="APW899" s="14"/>
      <c r="APX899" s="14"/>
      <c r="APY899" s="14"/>
      <c r="APZ899" s="14"/>
      <c r="AQA899" s="14"/>
      <c r="AQB899" s="14"/>
      <c r="AQC899" s="14"/>
      <c r="AQD899" s="14"/>
      <c r="AQE899" s="14"/>
      <c r="AQF899" s="14"/>
      <c r="AQG899" s="14"/>
      <c r="AQH899" s="14"/>
      <c r="AQI899" s="14"/>
      <c r="AQJ899" s="14"/>
      <c r="AQK899" s="14"/>
      <c r="AQL899" s="14"/>
      <c r="AQM899" s="14"/>
      <c r="AQN899" s="14"/>
      <c r="AQO899" s="14"/>
      <c r="AQP899" s="14"/>
      <c r="AQQ899" s="14"/>
      <c r="AQR899" s="14"/>
      <c r="AQS899" s="14"/>
      <c r="AQT899" s="14"/>
      <c r="AQU899" s="14"/>
      <c r="AQV899" s="14"/>
      <c r="AQW899" s="14"/>
      <c r="AQX899" s="14"/>
      <c r="AQY899" s="14"/>
      <c r="AQZ899" s="14"/>
      <c r="ARA899" s="14"/>
      <c r="ARB899" s="14"/>
      <c r="ARC899" s="14"/>
      <c r="ARD899" s="14"/>
      <c r="ARE899" s="14"/>
      <c r="ARF899" s="14"/>
      <c r="ARG899" s="14"/>
      <c r="ARH899" s="14"/>
      <c r="ARI899" s="14"/>
      <c r="ARJ899" s="14"/>
      <c r="ARK899" s="14"/>
      <c r="ARL899" s="14"/>
      <c r="ARM899" s="14"/>
      <c r="ARN899" s="14"/>
      <c r="ARO899" s="14"/>
      <c r="ARP899" s="14"/>
      <c r="ARQ899" s="14"/>
      <c r="ARR899" s="14"/>
      <c r="ARS899" s="14"/>
      <c r="ART899" s="14"/>
      <c r="ARU899" s="14"/>
      <c r="ARV899" s="14"/>
      <c r="ARW899" s="14"/>
      <c r="ARX899" s="14"/>
      <c r="ARY899" s="14"/>
      <c r="ARZ899" s="14"/>
      <c r="ASA899" s="14"/>
      <c r="ASB899" s="14"/>
      <c r="ASC899" s="14"/>
      <c r="ASD899" s="14"/>
      <c r="ASE899" s="14"/>
      <c r="ASF899" s="14"/>
      <c r="ASG899" s="14"/>
      <c r="ASH899" s="14"/>
      <c r="ASI899" s="14"/>
      <c r="ASJ899" s="14"/>
      <c r="ASK899" s="14"/>
      <c r="ASL899" s="14"/>
      <c r="ASM899" s="14"/>
      <c r="ASN899" s="14"/>
      <c r="ASO899" s="14"/>
      <c r="ASP899" s="14"/>
      <c r="ASQ899" s="14"/>
      <c r="ASR899" s="14"/>
      <c r="ASS899" s="14"/>
      <c r="AST899" s="14"/>
      <c r="ASU899" s="14"/>
      <c r="ASV899" s="14"/>
      <c r="ASW899" s="14"/>
      <c r="ASX899" s="14"/>
      <c r="ASY899" s="14"/>
      <c r="ASZ899" s="14"/>
      <c r="ATA899" s="14"/>
      <c r="ATB899" s="14"/>
      <c r="ATC899" s="14"/>
      <c r="ATD899" s="14"/>
      <c r="ATE899" s="14"/>
      <c r="ATF899" s="14"/>
      <c r="ATG899" s="14"/>
      <c r="ATH899" s="14"/>
      <c r="ATI899" s="14"/>
      <c r="ATJ899" s="14"/>
      <c r="ATK899" s="14"/>
      <c r="ATL899" s="14"/>
      <c r="ATM899" s="14"/>
      <c r="ATN899" s="14"/>
      <c r="ATO899" s="14"/>
      <c r="ATP899" s="14"/>
      <c r="ATQ899" s="14"/>
      <c r="ATR899" s="14"/>
      <c r="ATS899" s="14"/>
      <c r="ATT899" s="14"/>
      <c r="ATU899" s="14"/>
      <c r="ATV899" s="14"/>
      <c r="ATW899" s="14"/>
      <c r="ATX899" s="14"/>
      <c r="ATY899" s="14"/>
      <c r="ATZ899" s="14"/>
      <c r="AUA899" s="14"/>
      <c r="AUB899" s="14"/>
      <c r="AUC899" s="14"/>
      <c r="AUD899" s="14"/>
      <c r="AUE899" s="14"/>
      <c r="AUF899" s="14"/>
      <c r="AUG899" s="14"/>
      <c r="AUH899" s="14"/>
      <c r="AUI899" s="14"/>
      <c r="AUJ899" s="14"/>
      <c r="AUK899" s="14"/>
      <c r="AUL899" s="14"/>
      <c r="AUM899" s="14"/>
      <c r="AUN899" s="14"/>
      <c r="AUO899" s="14"/>
      <c r="AUP899" s="14"/>
      <c r="AUQ899" s="14"/>
      <c r="AUR899" s="14"/>
      <c r="AUS899" s="14"/>
      <c r="AUT899" s="14"/>
      <c r="AUU899" s="14"/>
      <c r="AUV899" s="14"/>
      <c r="AUW899" s="14"/>
      <c r="AUX899" s="14"/>
      <c r="AUY899" s="14"/>
      <c r="AUZ899" s="14"/>
      <c r="AVA899" s="14"/>
      <c r="AVB899" s="14"/>
      <c r="AVC899" s="14"/>
      <c r="AVD899" s="14"/>
      <c r="AVE899" s="14"/>
      <c r="AVF899" s="14"/>
      <c r="AVG899" s="14"/>
      <c r="AVH899" s="14"/>
      <c r="AVI899" s="14"/>
      <c r="AVJ899" s="14"/>
      <c r="AVK899" s="14"/>
      <c r="AVL899" s="14"/>
      <c r="AVM899" s="14"/>
      <c r="AVN899" s="14"/>
      <c r="AVO899" s="14"/>
      <c r="AVP899" s="14"/>
      <c r="AVQ899" s="14"/>
      <c r="AVR899" s="14"/>
      <c r="AVS899" s="14"/>
      <c r="AVT899" s="14"/>
      <c r="AVU899" s="14"/>
      <c r="AVV899" s="14"/>
      <c r="AVW899" s="14"/>
      <c r="AVX899" s="14"/>
      <c r="AVY899" s="14"/>
      <c r="AVZ899" s="14"/>
      <c r="AWA899" s="14"/>
      <c r="AWB899" s="14"/>
      <c r="AWC899" s="14"/>
      <c r="AWD899" s="14"/>
      <c r="AWE899" s="14"/>
      <c r="AWF899" s="14"/>
      <c r="AWG899" s="14"/>
      <c r="AWH899" s="14"/>
      <c r="AWI899" s="14"/>
      <c r="AWJ899" s="14"/>
      <c r="AWK899" s="14"/>
      <c r="AWL899" s="14"/>
      <c r="AWM899" s="14"/>
      <c r="AWN899" s="14"/>
      <c r="AWO899" s="14"/>
      <c r="AWP899" s="14"/>
      <c r="AWQ899" s="14"/>
      <c r="AWR899" s="14"/>
      <c r="AWS899" s="14"/>
      <c r="AWT899" s="14"/>
      <c r="AWU899" s="14"/>
      <c r="AWV899" s="14"/>
      <c r="AWW899" s="14"/>
      <c r="AWX899" s="14"/>
      <c r="AWY899" s="14"/>
      <c r="AWZ899" s="14"/>
      <c r="AXA899" s="14"/>
      <c r="AXB899" s="14"/>
      <c r="AXC899" s="14"/>
      <c r="AXD899" s="14"/>
      <c r="AXE899" s="14"/>
      <c r="AXF899" s="14"/>
      <c r="AXG899" s="14"/>
      <c r="AXH899" s="14"/>
      <c r="AXI899" s="14"/>
      <c r="AXJ899" s="14"/>
      <c r="AXK899" s="14"/>
      <c r="AXL899" s="14"/>
      <c r="AXM899" s="14"/>
      <c r="AXN899" s="14"/>
      <c r="AXO899" s="14"/>
      <c r="AXP899" s="14"/>
      <c r="AXQ899" s="14"/>
      <c r="AXR899" s="14"/>
      <c r="AXS899" s="14"/>
      <c r="AXT899" s="14"/>
      <c r="AXU899" s="14"/>
      <c r="AXV899" s="14"/>
      <c r="AXW899" s="14"/>
      <c r="AXX899" s="14"/>
      <c r="AXY899" s="14"/>
      <c r="AXZ899" s="14"/>
      <c r="AYA899" s="14"/>
      <c r="AYB899" s="14"/>
      <c r="AYC899" s="14"/>
      <c r="AYD899" s="14"/>
      <c r="AYE899" s="14"/>
      <c r="AYF899" s="14"/>
      <c r="AYG899" s="14"/>
      <c r="AYH899" s="14"/>
      <c r="AYI899" s="14"/>
      <c r="AYJ899" s="14"/>
      <c r="AYK899" s="14"/>
      <c r="AYL899" s="14"/>
      <c r="AYM899" s="14"/>
      <c r="AYN899" s="14"/>
      <c r="AYO899" s="14"/>
      <c r="AYP899" s="14"/>
      <c r="AYQ899" s="14"/>
      <c r="AYR899" s="14"/>
      <c r="AYS899" s="14"/>
      <c r="AYT899" s="14"/>
      <c r="AYU899" s="14"/>
      <c r="AYV899" s="14"/>
      <c r="AYW899" s="14"/>
      <c r="AYX899" s="14"/>
      <c r="AYY899" s="14"/>
      <c r="AYZ899" s="14"/>
      <c r="AZA899" s="14"/>
      <c r="AZB899" s="14"/>
      <c r="AZC899" s="14"/>
      <c r="AZD899" s="14"/>
      <c r="AZE899" s="14"/>
      <c r="AZF899" s="14"/>
      <c r="AZG899" s="14"/>
      <c r="AZH899" s="14"/>
      <c r="AZI899" s="14"/>
      <c r="AZJ899" s="14"/>
      <c r="AZK899" s="14"/>
      <c r="AZL899" s="14"/>
      <c r="AZM899" s="14"/>
      <c r="AZN899" s="14"/>
      <c r="AZO899" s="14"/>
      <c r="AZP899" s="14"/>
      <c r="AZQ899" s="14"/>
      <c r="AZR899" s="14"/>
      <c r="AZS899" s="14"/>
      <c r="AZT899" s="14"/>
      <c r="AZU899" s="14"/>
      <c r="AZV899" s="14"/>
      <c r="AZW899" s="14"/>
      <c r="AZX899" s="14"/>
      <c r="AZY899" s="14"/>
      <c r="AZZ899" s="14"/>
      <c r="BAA899" s="14"/>
      <c r="BAB899" s="14"/>
      <c r="BAC899" s="14"/>
      <c r="BAD899" s="14"/>
      <c r="BAE899" s="14"/>
      <c r="BAF899" s="14"/>
      <c r="BAG899" s="14"/>
      <c r="BAH899" s="14"/>
      <c r="BAI899" s="14"/>
      <c r="BAJ899" s="14"/>
      <c r="BAK899" s="14"/>
      <c r="BAL899" s="14"/>
      <c r="BAM899" s="14"/>
      <c r="BAN899" s="14"/>
      <c r="BAO899" s="14"/>
      <c r="BAP899" s="14"/>
      <c r="BAQ899" s="14"/>
      <c r="BAR899" s="14"/>
      <c r="BAS899" s="14"/>
      <c r="BAT899" s="14"/>
      <c r="BAU899" s="14"/>
      <c r="BAV899" s="14"/>
      <c r="BAW899" s="14"/>
      <c r="BAX899" s="14"/>
      <c r="BAY899" s="14"/>
      <c r="BAZ899" s="14"/>
      <c r="BBA899" s="14"/>
      <c r="BBB899" s="14"/>
      <c r="BBC899" s="14"/>
      <c r="BBD899" s="14"/>
      <c r="BBE899" s="14"/>
      <c r="BBF899" s="14"/>
      <c r="BBG899" s="14"/>
      <c r="BBH899" s="14"/>
      <c r="BBI899" s="14"/>
      <c r="BBJ899" s="14"/>
      <c r="BBK899" s="14"/>
      <c r="BBL899" s="14"/>
      <c r="BBM899" s="14"/>
      <c r="BBN899" s="14"/>
      <c r="BBO899" s="14"/>
      <c r="BBP899" s="14"/>
      <c r="BBQ899" s="14"/>
      <c r="BBR899" s="14"/>
      <c r="BBS899" s="14"/>
      <c r="BBT899" s="14"/>
      <c r="BBU899" s="14"/>
      <c r="BBV899" s="14"/>
      <c r="BBW899" s="14"/>
      <c r="BBX899" s="14"/>
      <c r="BBY899" s="14"/>
      <c r="BBZ899" s="14"/>
      <c r="BCA899" s="14"/>
      <c r="BCB899" s="14"/>
      <c r="BCC899" s="14"/>
      <c r="BCD899" s="14"/>
      <c r="BCE899" s="14"/>
      <c r="BCF899" s="14"/>
      <c r="BCG899" s="14"/>
      <c r="BCH899" s="14"/>
      <c r="BCI899" s="14"/>
      <c r="BCJ899" s="14"/>
      <c r="BCK899" s="14"/>
      <c r="BCL899" s="14"/>
      <c r="BCM899" s="14"/>
      <c r="BCN899" s="14"/>
      <c r="BCO899" s="14"/>
      <c r="BCP899" s="14"/>
      <c r="BCQ899" s="14"/>
      <c r="BCR899" s="14"/>
      <c r="BCS899" s="14"/>
      <c r="BCT899" s="14"/>
      <c r="BCU899" s="14"/>
      <c r="BCV899" s="14"/>
      <c r="BCW899" s="14"/>
      <c r="BCX899" s="14"/>
      <c r="BCY899" s="14"/>
      <c r="BCZ899" s="14"/>
      <c r="BDA899" s="14"/>
      <c r="BDB899" s="14"/>
      <c r="BDC899" s="14"/>
      <c r="BDD899" s="14"/>
      <c r="BDE899" s="14"/>
      <c r="BDF899" s="14"/>
      <c r="BDG899" s="14"/>
      <c r="BDH899" s="14"/>
      <c r="BDI899" s="14"/>
      <c r="BDJ899" s="14"/>
      <c r="BDK899" s="14"/>
      <c r="BDL899" s="14"/>
      <c r="BDM899" s="14"/>
      <c r="BDN899" s="14"/>
      <c r="BDO899" s="14"/>
      <c r="BDP899" s="14"/>
      <c r="BDQ899" s="14"/>
      <c r="BDR899" s="14"/>
      <c r="BDS899" s="14"/>
      <c r="BDT899" s="14"/>
      <c r="BDU899" s="14"/>
      <c r="BDV899" s="14"/>
      <c r="BDW899" s="14"/>
      <c r="BDX899" s="14"/>
      <c r="BDY899" s="14"/>
      <c r="BDZ899" s="14"/>
      <c r="BEA899" s="14"/>
      <c r="BEB899" s="14"/>
      <c r="BEC899" s="14"/>
      <c r="BED899" s="14"/>
      <c r="BEE899" s="14"/>
      <c r="BEF899" s="14"/>
      <c r="BEG899" s="14"/>
      <c r="BEH899" s="14"/>
      <c r="BEI899" s="14"/>
      <c r="BEJ899" s="14"/>
      <c r="BEK899" s="14"/>
      <c r="BEL899" s="14"/>
      <c r="BEM899" s="14"/>
      <c r="BEN899" s="14"/>
      <c r="BEO899" s="14"/>
      <c r="BEP899" s="14"/>
      <c r="BEQ899" s="14"/>
      <c r="BER899" s="14"/>
      <c r="BES899" s="14"/>
      <c r="BET899" s="14"/>
      <c r="BEU899" s="14"/>
      <c r="BEV899" s="14"/>
      <c r="BEW899" s="14"/>
      <c r="BEX899" s="14"/>
      <c r="BEY899" s="14"/>
      <c r="BEZ899" s="14"/>
      <c r="BFA899" s="14"/>
      <c r="BFB899" s="14"/>
      <c r="BFC899" s="14"/>
      <c r="BFD899" s="14"/>
      <c r="BFE899" s="14"/>
      <c r="BFF899" s="14"/>
      <c r="BFG899" s="14"/>
      <c r="BFH899" s="14"/>
      <c r="BFI899" s="14"/>
      <c r="BFJ899" s="14"/>
      <c r="BFK899" s="14"/>
      <c r="BFL899" s="14"/>
      <c r="BFM899" s="14"/>
      <c r="BFN899" s="14"/>
      <c r="BFO899" s="14"/>
      <c r="BFP899" s="14"/>
      <c r="BFQ899" s="14"/>
      <c r="BFR899" s="14"/>
      <c r="BFS899" s="14"/>
      <c r="BFT899" s="14"/>
      <c r="BFU899" s="14"/>
      <c r="BFV899" s="14"/>
      <c r="BFW899" s="14"/>
      <c r="BFX899" s="14"/>
      <c r="BFY899" s="14"/>
      <c r="BFZ899" s="14"/>
      <c r="BGA899" s="14"/>
      <c r="BGB899" s="14"/>
      <c r="BGC899" s="14"/>
      <c r="BGD899" s="14"/>
      <c r="BGE899" s="14"/>
      <c r="BGF899" s="14"/>
      <c r="BGG899" s="14"/>
      <c r="BGH899" s="14"/>
      <c r="BGI899" s="14"/>
      <c r="BGJ899" s="14"/>
      <c r="BGK899" s="14"/>
      <c r="BGL899" s="14"/>
      <c r="BGM899" s="14"/>
      <c r="BGN899" s="14"/>
      <c r="BGO899" s="14"/>
      <c r="BGP899" s="14"/>
      <c r="BGQ899" s="14"/>
      <c r="BGR899" s="14"/>
      <c r="BGS899" s="14"/>
      <c r="BGT899" s="14"/>
      <c r="BGU899" s="14"/>
      <c r="BGV899" s="14"/>
      <c r="BGW899" s="14"/>
      <c r="BGX899" s="14"/>
      <c r="BGY899" s="14"/>
      <c r="BGZ899" s="14"/>
      <c r="BHA899" s="14"/>
      <c r="BHB899" s="14"/>
      <c r="BHC899" s="14"/>
      <c r="BHD899" s="14"/>
      <c r="BHE899" s="14"/>
      <c r="BHF899" s="14"/>
      <c r="BHG899" s="14"/>
      <c r="BHH899" s="14"/>
      <c r="BHI899" s="14"/>
      <c r="BHJ899" s="14"/>
      <c r="BHK899" s="14"/>
      <c r="BHL899" s="14"/>
      <c r="BHM899" s="14"/>
      <c r="BHN899" s="14"/>
      <c r="BHO899" s="14"/>
      <c r="BHP899" s="14"/>
      <c r="BHQ899" s="14"/>
      <c r="BHR899" s="14"/>
      <c r="BHS899" s="14"/>
      <c r="BHT899" s="14"/>
      <c r="BHU899" s="14"/>
      <c r="BHV899" s="14"/>
      <c r="BHW899" s="14"/>
      <c r="BHX899" s="14"/>
      <c r="BHY899" s="14"/>
      <c r="BHZ899" s="14"/>
      <c r="BIA899" s="14"/>
      <c r="BIB899" s="14"/>
      <c r="BIC899" s="14"/>
      <c r="BID899" s="14"/>
      <c r="BIE899" s="14"/>
      <c r="BIF899" s="14"/>
      <c r="BIG899" s="14"/>
      <c r="BIH899" s="14"/>
      <c r="BII899" s="14"/>
      <c r="BIJ899" s="14"/>
      <c r="BIK899" s="14"/>
      <c r="BIL899" s="14"/>
      <c r="BIM899" s="14"/>
      <c r="BIN899" s="14"/>
      <c r="BIO899" s="14"/>
      <c r="BIP899" s="14"/>
      <c r="BIQ899" s="14"/>
      <c r="BIR899" s="14"/>
      <c r="BIS899" s="14"/>
      <c r="BIT899" s="14"/>
      <c r="BIU899" s="14"/>
      <c r="BIV899" s="14"/>
      <c r="BIW899" s="14"/>
      <c r="BIX899" s="14"/>
      <c r="BIY899" s="14"/>
      <c r="BIZ899" s="14"/>
      <c r="BJA899" s="14"/>
      <c r="BJB899" s="14"/>
      <c r="BJC899" s="14"/>
      <c r="BJD899" s="14"/>
      <c r="BJE899" s="14"/>
      <c r="BJF899" s="14"/>
      <c r="BJG899" s="14"/>
      <c r="BJH899" s="14"/>
      <c r="BJI899" s="14"/>
      <c r="BJJ899" s="14"/>
      <c r="BJK899" s="14"/>
      <c r="BJL899" s="14"/>
      <c r="BJM899" s="14"/>
      <c r="BJN899" s="14"/>
      <c r="BJO899" s="14"/>
      <c r="BJP899" s="14"/>
      <c r="BJQ899" s="14"/>
      <c r="BJR899" s="14"/>
      <c r="BJS899" s="14"/>
      <c r="BJT899" s="14"/>
      <c r="BJU899" s="14"/>
      <c r="BJV899" s="14"/>
      <c r="BJW899" s="14"/>
      <c r="BJX899" s="14"/>
      <c r="BJY899" s="14"/>
      <c r="BJZ899" s="14"/>
      <c r="BKA899" s="14"/>
      <c r="BKB899" s="14"/>
      <c r="BKC899" s="14"/>
      <c r="BKD899" s="14"/>
      <c r="BKE899" s="14"/>
      <c r="BKF899" s="14"/>
      <c r="BKG899" s="14"/>
      <c r="BKH899" s="14"/>
      <c r="BKI899" s="14"/>
      <c r="BKJ899" s="14"/>
      <c r="BKK899" s="14"/>
      <c r="BKL899" s="14"/>
      <c r="BKM899" s="14"/>
      <c r="BKN899" s="14"/>
      <c r="BKO899" s="14"/>
      <c r="BKP899" s="14"/>
      <c r="BKQ899" s="14"/>
      <c r="BKR899" s="14"/>
      <c r="BKS899" s="14"/>
      <c r="BKT899" s="14"/>
      <c r="BKU899" s="14"/>
      <c r="BKV899" s="14"/>
      <c r="BKW899" s="14"/>
      <c r="BKX899" s="14"/>
      <c r="BKY899" s="14"/>
      <c r="BKZ899" s="14"/>
      <c r="BLA899" s="14"/>
      <c r="BLB899" s="14"/>
      <c r="BLC899" s="14"/>
      <c r="BLD899" s="14"/>
      <c r="BLE899" s="14"/>
      <c r="BLF899" s="14"/>
      <c r="BLG899" s="14"/>
      <c r="BLH899" s="14"/>
      <c r="BLI899" s="14"/>
      <c r="BLJ899" s="14"/>
      <c r="BLK899" s="14"/>
      <c r="BLL899" s="14"/>
      <c r="BLM899" s="14"/>
      <c r="BLN899" s="14"/>
      <c r="BLO899" s="14"/>
      <c r="BLP899" s="14"/>
      <c r="BLQ899" s="14"/>
      <c r="BLR899" s="14"/>
      <c r="BLS899" s="14"/>
      <c r="BLT899" s="14"/>
      <c r="BLU899" s="14"/>
      <c r="BLV899" s="14"/>
      <c r="BLW899" s="14"/>
      <c r="BLX899" s="14"/>
      <c r="BLY899" s="14"/>
      <c r="BLZ899" s="14"/>
      <c r="BMA899" s="14"/>
      <c r="BMB899" s="14"/>
      <c r="BMC899" s="14"/>
      <c r="BMD899" s="14"/>
      <c r="BME899" s="14"/>
      <c r="BMF899" s="14"/>
      <c r="BMG899" s="14"/>
      <c r="BMH899" s="14"/>
      <c r="BMI899" s="14"/>
      <c r="BMJ899" s="14"/>
      <c r="BMK899" s="14"/>
      <c r="BML899" s="14"/>
      <c r="BMM899" s="14"/>
      <c r="BMN899" s="14"/>
      <c r="BMO899" s="14"/>
      <c r="BMP899" s="14"/>
      <c r="BMQ899" s="14"/>
      <c r="BMR899" s="14"/>
      <c r="BMS899" s="14"/>
      <c r="BMT899" s="14"/>
      <c r="BMU899" s="14"/>
      <c r="BMV899" s="14"/>
      <c r="BMW899" s="14"/>
      <c r="BMX899" s="14"/>
      <c r="BMY899" s="14"/>
      <c r="BMZ899" s="14"/>
      <c r="BNA899" s="14"/>
      <c r="BNB899" s="14"/>
      <c r="BNC899" s="14"/>
      <c r="BND899" s="14"/>
      <c r="BNE899" s="14"/>
      <c r="BNF899" s="14"/>
      <c r="BNG899" s="14"/>
      <c r="BNH899" s="14"/>
      <c r="BNI899" s="14"/>
      <c r="BNJ899" s="14"/>
      <c r="BNK899" s="14"/>
      <c r="BNL899" s="14"/>
      <c r="BNM899" s="14"/>
      <c r="BNN899" s="14"/>
      <c r="BNO899" s="14"/>
      <c r="BNP899" s="14"/>
      <c r="BNQ899" s="14"/>
      <c r="BNR899" s="14"/>
      <c r="BNS899" s="14"/>
      <c r="BNT899" s="14"/>
      <c r="BNU899" s="14"/>
      <c r="BNV899" s="14"/>
      <c r="BNW899" s="14"/>
      <c r="BNX899" s="14"/>
      <c r="BNY899" s="14"/>
      <c r="BNZ899" s="14"/>
      <c r="BOA899" s="14"/>
      <c r="BOB899" s="14"/>
      <c r="BOC899" s="14"/>
      <c r="BOD899" s="14"/>
      <c r="BOE899" s="14"/>
      <c r="BOF899" s="14"/>
      <c r="BOG899" s="14"/>
      <c r="BOH899" s="14"/>
      <c r="BOI899" s="14"/>
      <c r="BOJ899" s="14"/>
      <c r="BOK899" s="14"/>
      <c r="BOL899" s="14"/>
      <c r="BOM899" s="14"/>
      <c r="BON899" s="14"/>
      <c r="BOO899" s="14"/>
      <c r="BOP899" s="14"/>
      <c r="BOQ899" s="14"/>
      <c r="BOR899" s="14"/>
      <c r="BOS899" s="14"/>
      <c r="BOT899" s="14"/>
      <c r="BOU899" s="14"/>
      <c r="BOV899" s="14"/>
      <c r="BOW899" s="14"/>
      <c r="BOX899" s="14"/>
      <c r="BOY899" s="14"/>
      <c r="BOZ899" s="14"/>
      <c r="BPA899" s="14"/>
      <c r="BPB899" s="14"/>
      <c r="BPC899" s="14"/>
      <c r="BPD899" s="14"/>
      <c r="BPE899" s="14"/>
      <c r="BPF899" s="14"/>
      <c r="BPG899" s="14"/>
      <c r="BPH899" s="14"/>
      <c r="BPI899" s="14"/>
      <c r="BPJ899" s="14"/>
      <c r="BPK899" s="14"/>
      <c r="BPL899" s="14"/>
      <c r="BPM899" s="14"/>
      <c r="BPN899" s="14"/>
      <c r="BPO899" s="14"/>
      <c r="BPP899" s="14"/>
      <c r="BPQ899" s="14"/>
      <c r="BPR899" s="14"/>
      <c r="BPS899" s="14"/>
      <c r="BPT899" s="14"/>
      <c r="BPU899" s="14"/>
      <c r="BPV899" s="14"/>
      <c r="BPW899" s="14"/>
      <c r="BPX899" s="14"/>
      <c r="BPY899" s="14"/>
      <c r="BPZ899" s="14"/>
      <c r="BQA899" s="14"/>
      <c r="BQB899" s="14"/>
      <c r="BQC899" s="14"/>
      <c r="BQD899" s="14"/>
      <c r="BQE899" s="14"/>
      <c r="BQF899" s="14"/>
      <c r="BQG899" s="14"/>
      <c r="BQH899" s="14"/>
      <c r="BQI899" s="14"/>
      <c r="BQJ899" s="14"/>
      <c r="BQK899" s="14"/>
      <c r="BQL899" s="14"/>
      <c r="BQM899" s="14"/>
      <c r="BQN899" s="14"/>
      <c r="BQO899" s="14"/>
      <c r="BQP899" s="14"/>
      <c r="BQQ899" s="14"/>
      <c r="BQR899" s="14"/>
      <c r="BQS899" s="14"/>
      <c r="BQT899" s="14"/>
      <c r="BQU899" s="14"/>
      <c r="BQV899" s="14"/>
      <c r="BQW899" s="14"/>
      <c r="BQX899" s="14"/>
      <c r="BQY899" s="14"/>
      <c r="BQZ899" s="14"/>
      <c r="BRA899" s="14"/>
      <c r="BRB899" s="14"/>
      <c r="BRC899" s="14"/>
      <c r="BRD899" s="14"/>
      <c r="BRE899" s="14"/>
      <c r="BRF899" s="14"/>
      <c r="BRG899" s="14"/>
      <c r="BRH899" s="14"/>
      <c r="BRI899" s="14"/>
      <c r="BRJ899" s="14"/>
      <c r="BRK899" s="14"/>
      <c r="BRL899" s="14"/>
      <c r="BRM899" s="14"/>
      <c r="BRN899" s="14"/>
      <c r="BRO899" s="14"/>
      <c r="BRP899" s="14"/>
      <c r="BRQ899" s="14"/>
      <c r="BRR899" s="14"/>
      <c r="BRS899" s="14"/>
      <c r="BRT899" s="14"/>
      <c r="BRU899" s="14"/>
      <c r="BRV899" s="14"/>
      <c r="BRW899" s="14"/>
      <c r="BRX899" s="14"/>
      <c r="BRY899" s="14"/>
      <c r="BRZ899" s="14"/>
      <c r="BSA899" s="14"/>
      <c r="BSB899" s="14"/>
      <c r="BSC899" s="14"/>
      <c r="BSD899" s="14"/>
      <c r="BSE899" s="14"/>
      <c r="BSF899" s="14"/>
      <c r="BSG899" s="14"/>
      <c r="BSH899" s="14"/>
      <c r="BSI899" s="14"/>
      <c r="BSJ899" s="14"/>
      <c r="BSK899" s="14"/>
      <c r="BSL899" s="14"/>
      <c r="BSM899" s="14"/>
      <c r="BSN899" s="14"/>
      <c r="BSO899" s="14"/>
      <c r="BSP899" s="14"/>
      <c r="BSQ899" s="14"/>
      <c r="BSR899" s="14"/>
      <c r="BSS899" s="14"/>
      <c r="BST899" s="14"/>
      <c r="BSU899" s="14"/>
      <c r="BSV899" s="14"/>
      <c r="BSW899" s="14"/>
      <c r="BSX899" s="14"/>
      <c r="BSY899" s="14"/>
      <c r="BSZ899" s="14"/>
      <c r="BTA899" s="14"/>
      <c r="BTB899" s="14"/>
      <c r="BTC899" s="14"/>
      <c r="BTD899" s="14"/>
      <c r="BTE899" s="14"/>
      <c r="BTF899" s="14"/>
      <c r="BTG899" s="14"/>
      <c r="BTH899" s="14"/>
      <c r="BTI899" s="14"/>
      <c r="BTJ899" s="14"/>
      <c r="BTK899" s="14"/>
      <c r="BTL899" s="14"/>
      <c r="BTM899" s="14"/>
      <c r="BTN899" s="14"/>
      <c r="BTO899" s="14"/>
      <c r="BTP899" s="14"/>
      <c r="BTQ899" s="14"/>
      <c r="BTR899" s="14"/>
      <c r="BTS899" s="14"/>
      <c r="BTT899" s="14"/>
      <c r="BTU899" s="14"/>
      <c r="BTV899" s="14"/>
      <c r="BTW899" s="14"/>
      <c r="BTX899" s="14"/>
      <c r="BTY899" s="14"/>
      <c r="BTZ899" s="14"/>
      <c r="BUA899" s="14"/>
      <c r="BUB899" s="14"/>
      <c r="BUC899" s="14"/>
      <c r="BUD899" s="14"/>
      <c r="BUE899" s="14"/>
      <c r="BUF899" s="14"/>
      <c r="BUG899" s="14"/>
      <c r="BUH899" s="14"/>
      <c r="BUI899" s="14"/>
      <c r="BUJ899" s="14"/>
      <c r="BUK899" s="14"/>
      <c r="BUL899" s="14"/>
      <c r="BUM899" s="14"/>
      <c r="BUN899" s="14"/>
      <c r="BUO899" s="14"/>
      <c r="BUP899" s="14"/>
      <c r="BUQ899" s="14"/>
      <c r="BUR899" s="14"/>
      <c r="BUS899" s="14"/>
      <c r="BUT899" s="14"/>
      <c r="BUU899" s="14"/>
      <c r="BUV899" s="14"/>
      <c r="BUW899" s="14"/>
      <c r="BUX899" s="14"/>
      <c r="BUY899" s="14"/>
      <c r="BUZ899" s="14"/>
      <c r="BVA899" s="14"/>
      <c r="BVB899" s="14"/>
      <c r="BVC899" s="14"/>
      <c r="BVD899" s="14"/>
      <c r="BVE899" s="14"/>
      <c r="BVF899" s="14"/>
      <c r="BVG899" s="14"/>
      <c r="BVH899" s="14"/>
      <c r="BVI899" s="14"/>
      <c r="BVJ899" s="14"/>
      <c r="BVK899" s="14"/>
      <c r="BVL899" s="14"/>
      <c r="BVM899" s="14"/>
      <c r="BVN899" s="14"/>
      <c r="BVO899" s="14"/>
      <c r="BVP899" s="14"/>
      <c r="BVQ899" s="14"/>
      <c r="BVR899" s="14"/>
      <c r="BVS899" s="14"/>
      <c r="BVT899" s="14"/>
      <c r="BVU899" s="14"/>
      <c r="BVV899" s="14"/>
      <c r="BVW899" s="14"/>
      <c r="BVX899" s="14"/>
      <c r="BVY899" s="14"/>
      <c r="BVZ899" s="14"/>
      <c r="BWA899" s="14"/>
      <c r="BWB899" s="14"/>
      <c r="BWC899" s="14"/>
      <c r="BWD899" s="14"/>
      <c r="BWE899" s="14"/>
      <c r="BWF899" s="14"/>
      <c r="BWG899" s="14"/>
      <c r="BWH899" s="14"/>
      <c r="BWI899" s="14"/>
      <c r="BWJ899" s="14"/>
      <c r="BWK899" s="14"/>
      <c r="BWL899" s="14"/>
      <c r="BWM899" s="14"/>
      <c r="BWN899" s="14"/>
      <c r="BWO899" s="14"/>
      <c r="BWP899" s="14"/>
      <c r="BWQ899" s="14"/>
      <c r="BWR899" s="14"/>
      <c r="BWS899" s="14"/>
      <c r="BWT899" s="14"/>
      <c r="BWU899" s="14"/>
      <c r="BWV899" s="14"/>
      <c r="BWW899" s="14"/>
      <c r="BWX899" s="14"/>
      <c r="BWY899" s="14"/>
      <c r="BWZ899" s="14"/>
      <c r="BXA899" s="14"/>
      <c r="BXB899" s="14"/>
      <c r="BXC899" s="14"/>
      <c r="BXD899" s="14"/>
      <c r="BXE899" s="14"/>
      <c r="BXF899" s="14"/>
      <c r="BXG899" s="14"/>
      <c r="BXH899" s="14"/>
      <c r="BXI899" s="14"/>
      <c r="BXJ899" s="14"/>
      <c r="BXK899" s="14"/>
      <c r="BXL899" s="14"/>
      <c r="BXM899" s="14"/>
      <c r="BXN899" s="14"/>
      <c r="BXO899" s="14"/>
      <c r="BXP899" s="14"/>
      <c r="BXQ899" s="14"/>
      <c r="BXR899" s="14"/>
      <c r="BXS899" s="14"/>
      <c r="BXT899" s="14"/>
      <c r="BXU899" s="14"/>
      <c r="BXV899" s="14"/>
      <c r="BXW899" s="14"/>
      <c r="BXX899" s="14"/>
      <c r="BXY899" s="14"/>
      <c r="BXZ899" s="14"/>
      <c r="BYA899" s="14"/>
      <c r="BYB899" s="14"/>
      <c r="BYC899" s="14"/>
      <c r="BYD899" s="14"/>
      <c r="BYE899" s="14"/>
      <c r="BYF899" s="14"/>
      <c r="BYG899" s="14"/>
      <c r="BYH899" s="14"/>
      <c r="BYI899" s="14"/>
      <c r="BYJ899" s="14"/>
      <c r="BYK899" s="14"/>
      <c r="BYL899" s="14"/>
      <c r="BYM899" s="14"/>
      <c r="BYN899" s="14"/>
      <c r="BYO899" s="14"/>
      <c r="BYP899" s="14"/>
      <c r="BYQ899" s="14"/>
      <c r="BYR899" s="14"/>
      <c r="BYS899" s="14"/>
      <c r="BYT899" s="14"/>
      <c r="BYU899" s="14"/>
      <c r="BYV899" s="14"/>
      <c r="BYW899" s="14"/>
      <c r="BYX899" s="14"/>
      <c r="BYY899" s="14"/>
      <c r="BYZ899" s="14"/>
      <c r="BZA899" s="14"/>
      <c r="BZB899" s="14"/>
      <c r="BZC899" s="14"/>
      <c r="BZD899" s="14"/>
      <c r="BZE899" s="14"/>
      <c r="BZF899" s="14"/>
      <c r="BZG899" s="14"/>
      <c r="BZH899" s="14"/>
      <c r="BZI899" s="14"/>
      <c r="BZJ899" s="14"/>
      <c r="BZK899" s="14"/>
      <c r="BZL899" s="14"/>
      <c r="BZM899" s="14"/>
      <c r="BZN899" s="14"/>
      <c r="BZO899" s="14"/>
      <c r="BZP899" s="14"/>
      <c r="BZQ899" s="14"/>
      <c r="BZR899" s="14"/>
      <c r="BZS899" s="14"/>
      <c r="BZT899" s="14"/>
      <c r="BZU899" s="14"/>
      <c r="BZV899" s="14"/>
      <c r="BZW899" s="14"/>
      <c r="BZX899" s="14"/>
      <c r="BZY899" s="14"/>
      <c r="BZZ899" s="14"/>
      <c r="CAA899" s="14"/>
      <c r="CAB899" s="14"/>
      <c r="CAC899" s="14"/>
      <c r="CAD899" s="14"/>
      <c r="CAE899" s="14"/>
      <c r="CAF899" s="14"/>
      <c r="CAG899" s="14"/>
      <c r="CAH899" s="14"/>
      <c r="CAI899" s="14"/>
      <c r="CAJ899" s="14"/>
      <c r="CAK899" s="14"/>
      <c r="CAL899" s="14"/>
      <c r="CAM899" s="14"/>
      <c r="CAN899" s="14"/>
      <c r="CAO899" s="14"/>
      <c r="CAP899" s="14"/>
      <c r="CAQ899" s="14"/>
      <c r="CAR899" s="14"/>
      <c r="CAS899" s="14"/>
      <c r="CAT899" s="14"/>
      <c r="CAU899" s="14"/>
      <c r="CAV899" s="14"/>
      <c r="CAW899" s="14"/>
      <c r="CAX899" s="14"/>
      <c r="CAY899" s="14"/>
      <c r="CAZ899" s="14"/>
      <c r="CBA899" s="14"/>
      <c r="CBB899" s="14"/>
      <c r="CBC899" s="14"/>
      <c r="CBD899" s="14"/>
      <c r="CBE899" s="14"/>
      <c r="CBF899" s="14"/>
      <c r="CBG899" s="14"/>
      <c r="CBH899" s="14"/>
      <c r="CBI899" s="14"/>
      <c r="CBJ899" s="14"/>
      <c r="CBK899" s="14"/>
      <c r="CBL899" s="14"/>
      <c r="CBM899" s="14"/>
      <c r="CBN899" s="14"/>
      <c r="CBO899" s="14"/>
      <c r="CBP899" s="14"/>
      <c r="CBQ899" s="14"/>
      <c r="CBR899" s="14"/>
      <c r="CBS899" s="14"/>
      <c r="CBT899" s="14"/>
      <c r="CBU899" s="14"/>
      <c r="CBV899" s="14"/>
      <c r="CBW899" s="14"/>
      <c r="CBX899" s="14"/>
      <c r="CBY899" s="14"/>
      <c r="CBZ899" s="14"/>
      <c r="CCA899" s="14"/>
      <c r="CCB899" s="14"/>
      <c r="CCC899" s="14"/>
      <c r="CCD899" s="14"/>
      <c r="CCE899" s="14"/>
      <c r="CCF899" s="14"/>
      <c r="CCG899" s="14"/>
      <c r="CCH899" s="14"/>
      <c r="CCI899" s="14"/>
      <c r="CCJ899" s="14"/>
      <c r="CCK899" s="14"/>
      <c r="CCL899" s="14"/>
      <c r="CCM899" s="14"/>
      <c r="CCN899" s="14"/>
      <c r="CCO899" s="14"/>
      <c r="CCP899" s="14"/>
      <c r="CCQ899" s="14"/>
      <c r="CCR899" s="14"/>
      <c r="CCS899" s="14"/>
      <c r="CCT899" s="14"/>
      <c r="CCU899" s="14"/>
      <c r="CCV899" s="14"/>
      <c r="CCW899" s="14"/>
      <c r="CCX899" s="14"/>
      <c r="CCY899" s="14"/>
      <c r="CCZ899" s="14"/>
      <c r="CDA899" s="14"/>
      <c r="CDB899" s="14"/>
      <c r="CDC899" s="14"/>
      <c r="CDD899" s="14"/>
      <c r="CDE899" s="14"/>
      <c r="CDF899" s="14"/>
      <c r="CDG899" s="14"/>
      <c r="CDH899" s="14"/>
      <c r="CDI899" s="14"/>
      <c r="CDJ899" s="14"/>
      <c r="CDK899" s="14"/>
      <c r="CDL899" s="14"/>
      <c r="CDM899" s="14"/>
      <c r="CDN899" s="14"/>
      <c r="CDO899" s="14"/>
      <c r="CDP899" s="14"/>
      <c r="CDQ899" s="14"/>
      <c r="CDR899" s="14"/>
      <c r="CDS899" s="14"/>
      <c r="CDT899" s="14"/>
      <c r="CDU899" s="14"/>
      <c r="CDV899" s="14"/>
      <c r="CDW899" s="14"/>
      <c r="CDX899" s="14"/>
      <c r="CDY899" s="14"/>
      <c r="CDZ899" s="14"/>
      <c r="CEA899" s="14"/>
      <c r="CEB899" s="14"/>
      <c r="CEC899" s="14"/>
      <c r="CED899" s="14"/>
      <c r="CEE899" s="14"/>
      <c r="CEF899" s="14"/>
      <c r="CEG899" s="14"/>
      <c r="CEH899" s="14"/>
      <c r="CEI899" s="14"/>
      <c r="CEJ899" s="14"/>
      <c r="CEK899" s="14"/>
      <c r="CEL899" s="14"/>
      <c r="CEM899" s="14"/>
      <c r="CEN899" s="14"/>
      <c r="CEO899" s="14"/>
      <c r="CEP899" s="14"/>
      <c r="CEQ899" s="14"/>
      <c r="CER899" s="14"/>
      <c r="CES899" s="14"/>
      <c r="CET899" s="14"/>
      <c r="CEU899" s="14"/>
      <c r="CEV899" s="14"/>
      <c r="CEW899" s="14"/>
      <c r="CEX899" s="14"/>
      <c r="CEY899" s="14"/>
      <c r="CEZ899" s="14"/>
      <c r="CFA899" s="14"/>
      <c r="CFB899" s="14"/>
      <c r="CFC899" s="14"/>
      <c r="CFD899" s="14"/>
      <c r="CFE899" s="14"/>
      <c r="CFF899" s="14"/>
      <c r="CFG899" s="14"/>
      <c r="CFH899" s="14"/>
      <c r="CFI899" s="14"/>
      <c r="CFJ899" s="14"/>
      <c r="CFK899" s="14"/>
      <c r="CFL899" s="14"/>
      <c r="CFM899" s="14"/>
      <c r="CFN899" s="14"/>
      <c r="CFO899" s="14"/>
      <c r="CFP899" s="14"/>
      <c r="CFQ899" s="14"/>
      <c r="CFR899" s="14"/>
      <c r="CFS899" s="14"/>
      <c r="CFT899" s="14"/>
      <c r="CFU899" s="14"/>
      <c r="CFV899" s="14"/>
      <c r="CFW899" s="14"/>
      <c r="CFX899" s="14"/>
      <c r="CFY899" s="14"/>
      <c r="CFZ899" s="14"/>
      <c r="CGA899" s="14"/>
      <c r="CGB899" s="14"/>
      <c r="CGC899" s="14"/>
      <c r="CGD899" s="14"/>
      <c r="CGE899" s="14"/>
      <c r="CGF899" s="14"/>
      <c r="CGG899" s="14"/>
      <c r="CGH899" s="14"/>
      <c r="CGI899" s="14"/>
      <c r="CGJ899" s="14"/>
      <c r="CGK899" s="14"/>
      <c r="CGL899" s="14"/>
      <c r="CGM899" s="14"/>
      <c r="CGN899" s="14"/>
      <c r="CGO899" s="14"/>
      <c r="CGP899" s="14"/>
      <c r="CGQ899" s="14"/>
      <c r="CGR899" s="14"/>
      <c r="CGS899" s="14"/>
      <c r="CGT899" s="14"/>
      <c r="CGU899" s="14"/>
      <c r="CGV899" s="14"/>
      <c r="CGW899" s="14"/>
      <c r="CGX899" s="14"/>
      <c r="CGY899" s="14"/>
      <c r="CGZ899" s="14"/>
      <c r="CHA899" s="14"/>
      <c r="CHB899" s="14"/>
      <c r="CHC899" s="14"/>
      <c r="CHD899" s="14"/>
      <c r="CHE899" s="14"/>
      <c r="CHF899" s="14"/>
      <c r="CHG899" s="14"/>
      <c r="CHH899" s="14"/>
      <c r="CHI899" s="14"/>
      <c r="CHJ899" s="14"/>
      <c r="CHK899" s="14"/>
      <c r="CHL899" s="14"/>
      <c r="CHM899" s="14"/>
      <c r="CHN899" s="14"/>
      <c r="CHO899" s="14"/>
      <c r="CHP899" s="14"/>
      <c r="CHQ899" s="14"/>
      <c r="CHR899" s="14"/>
      <c r="CHS899" s="14"/>
      <c r="CHT899" s="14"/>
      <c r="CHU899" s="14"/>
      <c r="CHV899" s="14"/>
      <c r="CHW899" s="14"/>
      <c r="CHX899" s="14"/>
      <c r="CHY899" s="14"/>
      <c r="CHZ899" s="14"/>
      <c r="CIA899" s="14"/>
      <c r="CIB899" s="14"/>
      <c r="CIC899" s="14"/>
      <c r="CID899" s="14"/>
      <c r="CIE899" s="14"/>
      <c r="CIF899" s="14"/>
      <c r="CIG899" s="14"/>
      <c r="CIH899" s="14"/>
      <c r="CII899" s="14"/>
      <c r="CIJ899" s="14"/>
      <c r="CIK899" s="14"/>
      <c r="CIL899" s="14"/>
      <c r="CIM899" s="14"/>
      <c r="CIN899" s="14"/>
      <c r="CIO899" s="14"/>
      <c r="CIP899" s="14"/>
      <c r="CIQ899" s="14"/>
      <c r="CIR899" s="14"/>
      <c r="CIS899" s="14"/>
      <c r="CIT899" s="14"/>
      <c r="CIU899" s="14"/>
      <c r="CIV899" s="14"/>
      <c r="CIW899" s="14"/>
      <c r="CIX899" s="14"/>
      <c r="CIY899" s="14"/>
      <c r="CIZ899" s="14"/>
      <c r="CJA899" s="14"/>
      <c r="CJB899" s="14"/>
      <c r="CJC899" s="14"/>
      <c r="CJD899" s="14"/>
      <c r="CJE899" s="14"/>
      <c r="CJF899" s="14"/>
      <c r="CJG899" s="14"/>
      <c r="CJH899" s="14"/>
      <c r="CJI899" s="14"/>
      <c r="CJJ899" s="14"/>
      <c r="CJK899" s="14"/>
      <c r="CJL899" s="14"/>
      <c r="CJM899" s="14"/>
      <c r="CJN899" s="14"/>
      <c r="CJO899" s="14"/>
      <c r="CJP899" s="14"/>
      <c r="CJQ899" s="14"/>
      <c r="CJR899" s="14"/>
      <c r="CJS899" s="14"/>
      <c r="CJT899" s="14"/>
      <c r="CJU899" s="14"/>
      <c r="CJV899" s="14"/>
      <c r="CJW899" s="14"/>
      <c r="CJX899" s="14"/>
      <c r="CJY899" s="14"/>
      <c r="CJZ899" s="14"/>
      <c r="CKA899" s="14"/>
      <c r="CKB899" s="14"/>
      <c r="CKC899" s="14"/>
      <c r="CKD899" s="14"/>
      <c r="CKE899" s="14"/>
      <c r="CKF899" s="14"/>
      <c r="CKG899" s="14"/>
      <c r="CKH899" s="14"/>
      <c r="CKI899" s="14"/>
      <c r="CKJ899" s="14"/>
      <c r="CKK899" s="14"/>
      <c r="CKL899" s="14"/>
      <c r="CKM899" s="14"/>
      <c r="CKN899" s="14"/>
      <c r="CKO899" s="14"/>
      <c r="CKP899" s="14"/>
      <c r="CKQ899" s="14"/>
      <c r="CKR899" s="14"/>
      <c r="CKS899" s="14"/>
      <c r="CKT899" s="14"/>
      <c r="CKU899" s="14"/>
      <c r="CKV899" s="14"/>
      <c r="CKW899" s="14"/>
      <c r="CKX899" s="14"/>
      <c r="CKY899" s="14"/>
      <c r="CKZ899" s="14"/>
      <c r="CLA899" s="14"/>
      <c r="CLB899" s="14"/>
      <c r="CLC899" s="14"/>
      <c r="CLD899" s="14"/>
      <c r="CLE899" s="14"/>
      <c r="CLF899" s="14"/>
      <c r="CLG899" s="14"/>
      <c r="CLH899" s="14"/>
      <c r="CLI899" s="14"/>
      <c r="CLJ899" s="14"/>
      <c r="CLK899" s="14"/>
      <c r="CLL899" s="14"/>
      <c r="CLM899" s="14"/>
      <c r="CLN899" s="14"/>
      <c r="CLO899" s="14"/>
      <c r="CLP899" s="14"/>
      <c r="CLQ899" s="14"/>
      <c r="CLR899" s="14"/>
      <c r="CLS899" s="14"/>
      <c r="CLT899" s="14"/>
      <c r="CLU899" s="14"/>
      <c r="CLV899" s="14"/>
      <c r="CLW899" s="14"/>
      <c r="CLX899" s="14"/>
      <c r="CLY899" s="14"/>
      <c r="CLZ899" s="14"/>
      <c r="CMA899" s="14"/>
      <c r="CMB899" s="14"/>
      <c r="CMC899" s="14"/>
      <c r="CMD899" s="14"/>
      <c r="CME899" s="14"/>
      <c r="CMF899" s="14"/>
      <c r="CMG899" s="14"/>
      <c r="CMH899" s="14"/>
      <c r="CMI899" s="14"/>
      <c r="CMJ899" s="14"/>
      <c r="CMK899" s="14"/>
      <c r="CML899" s="14"/>
      <c r="CMM899" s="14"/>
      <c r="CMN899" s="14"/>
      <c r="CMO899" s="14"/>
      <c r="CMP899" s="14"/>
      <c r="CMQ899" s="14"/>
      <c r="CMR899" s="14"/>
      <c r="CMS899" s="14"/>
      <c r="CMT899" s="14"/>
      <c r="CMU899" s="14"/>
      <c r="CMV899" s="14"/>
      <c r="CMW899" s="14"/>
      <c r="CMX899" s="14"/>
      <c r="CMY899" s="14"/>
      <c r="CMZ899" s="14"/>
      <c r="CNA899" s="14"/>
      <c r="CNB899" s="14"/>
      <c r="CNC899" s="14"/>
      <c r="CND899" s="14"/>
      <c r="CNE899" s="14"/>
      <c r="CNF899" s="14"/>
      <c r="CNG899" s="14"/>
      <c r="CNH899" s="14"/>
      <c r="CNI899" s="14"/>
      <c r="CNJ899" s="14"/>
      <c r="CNK899" s="14"/>
      <c r="CNL899" s="14"/>
      <c r="CNM899" s="14"/>
      <c r="CNN899" s="14"/>
      <c r="CNO899" s="14"/>
      <c r="CNP899" s="14"/>
      <c r="CNQ899" s="14"/>
      <c r="CNR899" s="14"/>
      <c r="CNS899" s="14"/>
      <c r="CNT899" s="14"/>
      <c r="CNU899" s="14"/>
      <c r="CNV899" s="14"/>
      <c r="CNW899" s="14"/>
      <c r="CNX899" s="14"/>
      <c r="CNY899" s="14"/>
      <c r="CNZ899" s="14"/>
      <c r="COA899" s="14"/>
      <c r="COB899" s="14"/>
      <c r="COC899" s="14"/>
      <c r="COD899" s="14"/>
      <c r="COE899" s="14"/>
      <c r="COF899" s="14"/>
      <c r="COG899" s="14"/>
      <c r="COH899" s="14"/>
      <c r="COI899" s="14"/>
      <c r="COJ899" s="14"/>
      <c r="COK899" s="14"/>
      <c r="COL899" s="14"/>
      <c r="COM899" s="14"/>
      <c r="CON899" s="14"/>
      <c r="COO899" s="14"/>
      <c r="COP899" s="14"/>
      <c r="COQ899" s="14"/>
      <c r="COR899" s="14"/>
      <c r="COS899" s="14"/>
      <c r="COT899" s="14"/>
      <c r="COU899" s="14"/>
      <c r="COV899" s="14"/>
      <c r="COW899" s="14"/>
      <c r="COX899" s="14"/>
      <c r="COY899" s="14"/>
      <c r="COZ899" s="14"/>
      <c r="CPA899" s="14"/>
      <c r="CPB899" s="14"/>
      <c r="CPC899" s="14"/>
      <c r="CPD899" s="14"/>
      <c r="CPE899" s="14"/>
      <c r="CPF899" s="14"/>
      <c r="CPG899" s="14"/>
      <c r="CPH899" s="14"/>
      <c r="CPI899" s="14"/>
      <c r="CPJ899" s="14"/>
      <c r="CPK899" s="14"/>
      <c r="CPL899" s="14"/>
      <c r="CPM899" s="14"/>
      <c r="CPN899" s="14"/>
      <c r="CPO899" s="14"/>
      <c r="CPP899" s="14"/>
      <c r="CPQ899" s="14"/>
      <c r="CPR899" s="14"/>
      <c r="CPS899" s="14"/>
      <c r="CPT899" s="14"/>
      <c r="CPU899" s="14"/>
      <c r="CPV899" s="14"/>
      <c r="CPW899" s="14"/>
      <c r="CPX899" s="14"/>
      <c r="CPY899" s="14"/>
      <c r="CPZ899" s="14"/>
      <c r="CQA899" s="14"/>
      <c r="CQB899" s="14"/>
      <c r="CQC899" s="14"/>
      <c r="CQD899" s="14"/>
      <c r="CQE899" s="14"/>
      <c r="CQF899" s="14"/>
      <c r="CQG899" s="14"/>
      <c r="CQH899" s="14"/>
      <c r="CQI899" s="14"/>
      <c r="CQJ899" s="14"/>
      <c r="CQK899" s="14"/>
      <c r="CQL899" s="14"/>
      <c r="CQM899" s="14"/>
      <c r="CQN899" s="14"/>
      <c r="CQO899" s="14"/>
      <c r="CQP899" s="14"/>
      <c r="CQQ899" s="14"/>
      <c r="CQR899" s="14"/>
      <c r="CQS899" s="14"/>
      <c r="CQT899" s="14"/>
      <c r="CQU899" s="14"/>
      <c r="CQV899" s="14"/>
      <c r="CQW899" s="14"/>
      <c r="CQX899" s="14"/>
      <c r="CQY899" s="14"/>
      <c r="CQZ899" s="14"/>
      <c r="CRA899" s="14"/>
      <c r="CRB899" s="14"/>
      <c r="CRC899" s="14"/>
      <c r="CRD899" s="14"/>
      <c r="CRE899" s="14"/>
      <c r="CRF899" s="14"/>
      <c r="CRG899" s="14"/>
      <c r="CRH899" s="14"/>
      <c r="CRI899" s="14"/>
      <c r="CRJ899" s="14"/>
      <c r="CRK899" s="14"/>
      <c r="CRL899" s="14"/>
      <c r="CRM899" s="14"/>
      <c r="CRN899" s="14"/>
      <c r="CRO899" s="14"/>
      <c r="CRP899" s="14"/>
      <c r="CRQ899" s="14"/>
      <c r="CRR899" s="14"/>
      <c r="CRS899" s="14"/>
      <c r="CRT899" s="14"/>
      <c r="CRU899" s="14"/>
      <c r="CRV899" s="14"/>
      <c r="CRW899" s="14"/>
      <c r="CRX899" s="14"/>
      <c r="CRY899" s="14"/>
      <c r="CRZ899" s="14"/>
      <c r="CSA899" s="14"/>
      <c r="CSB899" s="14"/>
      <c r="CSC899" s="14"/>
      <c r="CSD899" s="14"/>
      <c r="CSE899" s="14"/>
      <c r="CSF899" s="14"/>
      <c r="CSG899" s="14"/>
      <c r="CSH899" s="14"/>
      <c r="CSI899" s="14"/>
      <c r="CSJ899" s="14"/>
      <c r="CSK899" s="14"/>
      <c r="CSL899" s="14"/>
      <c r="CSM899" s="14"/>
      <c r="CSN899" s="14"/>
      <c r="CSO899" s="14"/>
      <c r="CSP899" s="14"/>
      <c r="CSQ899" s="14"/>
      <c r="CSR899" s="14"/>
      <c r="CSS899" s="14"/>
      <c r="CST899" s="14"/>
      <c r="CSU899" s="14"/>
      <c r="CSV899" s="14"/>
      <c r="CSW899" s="14"/>
      <c r="CSX899" s="14"/>
      <c r="CSY899" s="14"/>
      <c r="CSZ899" s="14"/>
      <c r="CTA899" s="14"/>
      <c r="CTB899" s="14"/>
      <c r="CTC899" s="14"/>
      <c r="CTD899" s="14"/>
      <c r="CTE899" s="14"/>
      <c r="CTF899" s="14"/>
      <c r="CTG899" s="14"/>
      <c r="CTH899" s="14"/>
      <c r="CTI899" s="14"/>
      <c r="CTJ899" s="14"/>
      <c r="CTK899" s="14"/>
      <c r="CTL899" s="14"/>
      <c r="CTM899" s="14"/>
      <c r="CTN899" s="14"/>
      <c r="CTO899" s="14"/>
      <c r="CTP899" s="14"/>
      <c r="CTQ899" s="14"/>
      <c r="CTR899" s="14"/>
      <c r="CTS899" s="14"/>
      <c r="CTT899" s="14"/>
      <c r="CTU899" s="14"/>
      <c r="CTV899" s="14"/>
      <c r="CTW899" s="14"/>
      <c r="CTX899" s="14"/>
      <c r="CTY899" s="14"/>
      <c r="CTZ899" s="14"/>
      <c r="CUA899" s="14"/>
      <c r="CUB899" s="14"/>
      <c r="CUC899" s="14"/>
      <c r="CUD899" s="14"/>
      <c r="CUE899" s="14"/>
      <c r="CUF899" s="14"/>
      <c r="CUG899" s="14"/>
      <c r="CUH899" s="14"/>
      <c r="CUI899" s="14"/>
      <c r="CUJ899" s="14"/>
      <c r="CUK899" s="14"/>
      <c r="CUL899" s="14"/>
      <c r="CUM899" s="14"/>
      <c r="CUN899" s="14"/>
      <c r="CUO899" s="14"/>
      <c r="CUP899" s="14"/>
      <c r="CUQ899" s="14"/>
      <c r="CUR899" s="14"/>
      <c r="CUS899" s="14"/>
      <c r="CUT899" s="14"/>
      <c r="CUU899" s="14"/>
      <c r="CUV899" s="14"/>
      <c r="CUW899" s="14"/>
      <c r="CUX899" s="14"/>
      <c r="CUY899" s="14"/>
      <c r="CUZ899" s="14"/>
      <c r="CVA899" s="14"/>
      <c r="CVB899" s="14"/>
      <c r="CVC899" s="14"/>
      <c r="CVD899" s="14"/>
      <c r="CVE899" s="14"/>
      <c r="CVF899" s="14"/>
      <c r="CVG899" s="14"/>
      <c r="CVH899" s="14"/>
      <c r="CVI899" s="14"/>
      <c r="CVJ899" s="14"/>
      <c r="CVK899" s="14"/>
      <c r="CVL899" s="14"/>
      <c r="CVM899" s="14"/>
      <c r="CVN899" s="14"/>
      <c r="CVO899" s="14"/>
      <c r="CVP899" s="14"/>
      <c r="CVQ899" s="14"/>
      <c r="CVR899" s="14"/>
      <c r="CVS899" s="14"/>
      <c r="CVT899" s="14"/>
      <c r="CVU899" s="14"/>
      <c r="CVV899" s="14"/>
      <c r="CVW899" s="14"/>
      <c r="CVX899" s="14"/>
      <c r="CVY899" s="14"/>
      <c r="CVZ899" s="14"/>
      <c r="CWA899" s="14"/>
      <c r="CWB899" s="14"/>
      <c r="CWC899" s="14"/>
      <c r="CWD899" s="14"/>
      <c r="CWE899" s="14"/>
      <c r="CWF899" s="14"/>
      <c r="CWG899" s="14"/>
      <c r="CWH899" s="14"/>
      <c r="CWI899" s="14"/>
      <c r="CWJ899" s="14"/>
      <c r="CWK899" s="14"/>
      <c r="CWL899" s="14"/>
      <c r="CWM899" s="14"/>
      <c r="CWN899" s="14"/>
      <c r="CWO899" s="14"/>
      <c r="CWP899" s="14"/>
      <c r="CWQ899" s="14"/>
      <c r="CWR899" s="14"/>
      <c r="CWS899" s="14"/>
      <c r="CWT899" s="14"/>
      <c r="CWU899" s="14"/>
      <c r="CWV899" s="14"/>
      <c r="CWW899" s="14"/>
      <c r="CWX899" s="14"/>
      <c r="CWY899" s="14"/>
      <c r="CWZ899" s="14"/>
      <c r="CXA899" s="14"/>
      <c r="CXB899" s="14"/>
      <c r="CXC899" s="14"/>
      <c r="CXD899" s="14"/>
      <c r="CXE899" s="14"/>
      <c r="CXF899" s="14"/>
      <c r="CXG899" s="14"/>
      <c r="CXH899" s="14"/>
      <c r="CXI899" s="14"/>
      <c r="CXJ899" s="14"/>
      <c r="CXK899" s="14"/>
      <c r="CXL899" s="14"/>
      <c r="CXM899" s="14"/>
      <c r="CXN899" s="14"/>
      <c r="CXO899" s="14"/>
      <c r="CXP899" s="14"/>
      <c r="CXQ899" s="14"/>
      <c r="CXR899" s="14"/>
      <c r="CXS899" s="14"/>
      <c r="CXT899" s="14"/>
      <c r="CXU899" s="14"/>
      <c r="CXV899" s="14"/>
      <c r="CXW899" s="14"/>
      <c r="CXX899" s="14"/>
      <c r="CXY899" s="14"/>
      <c r="CXZ899" s="14"/>
      <c r="CYA899" s="14"/>
      <c r="CYB899" s="14"/>
      <c r="CYC899" s="14"/>
      <c r="CYD899" s="14"/>
      <c r="CYE899" s="14"/>
      <c r="CYF899" s="14"/>
      <c r="CYG899" s="14"/>
      <c r="CYH899" s="14"/>
      <c r="CYI899" s="14"/>
      <c r="CYJ899" s="14"/>
      <c r="CYK899" s="14"/>
      <c r="CYL899" s="14"/>
      <c r="CYM899" s="14"/>
      <c r="CYN899" s="14"/>
      <c r="CYO899" s="14"/>
      <c r="CYP899" s="14"/>
      <c r="CYQ899" s="14"/>
      <c r="CYR899" s="14"/>
      <c r="CYS899" s="14"/>
      <c r="CYT899" s="14"/>
      <c r="CYU899" s="14"/>
      <c r="CYV899" s="14"/>
      <c r="CYW899" s="14"/>
      <c r="CYX899" s="14"/>
      <c r="CYY899" s="14"/>
      <c r="CYZ899" s="14"/>
      <c r="CZA899" s="14"/>
      <c r="CZB899" s="14"/>
      <c r="CZC899" s="14"/>
      <c r="CZD899" s="14"/>
      <c r="CZE899" s="14"/>
      <c r="CZF899" s="14"/>
      <c r="CZG899" s="14"/>
      <c r="CZH899" s="14"/>
      <c r="CZI899" s="14"/>
      <c r="CZJ899" s="14"/>
      <c r="CZK899" s="14"/>
      <c r="CZL899" s="14"/>
      <c r="CZM899" s="14"/>
      <c r="CZN899" s="14"/>
      <c r="CZO899" s="14"/>
      <c r="CZP899" s="14"/>
      <c r="CZQ899" s="14"/>
      <c r="CZR899" s="14"/>
      <c r="CZS899" s="14"/>
      <c r="CZT899" s="14"/>
      <c r="CZU899" s="14"/>
      <c r="CZV899" s="14"/>
      <c r="CZW899" s="14"/>
      <c r="CZX899" s="14"/>
      <c r="CZY899" s="14"/>
      <c r="CZZ899" s="14"/>
      <c r="DAA899" s="14"/>
      <c r="DAB899" s="14"/>
      <c r="DAC899" s="14"/>
      <c r="DAD899" s="14"/>
      <c r="DAE899" s="14"/>
      <c r="DAF899" s="14"/>
      <c r="DAG899" s="14"/>
      <c r="DAH899" s="14"/>
      <c r="DAI899" s="14"/>
      <c r="DAJ899" s="14"/>
      <c r="DAK899" s="14"/>
      <c r="DAL899" s="14"/>
      <c r="DAM899" s="14"/>
      <c r="DAN899" s="14"/>
      <c r="DAO899" s="14"/>
      <c r="DAP899" s="14"/>
      <c r="DAQ899" s="14"/>
      <c r="DAR899" s="14"/>
      <c r="DAS899" s="14"/>
      <c r="DAT899" s="14"/>
      <c r="DAU899" s="14"/>
      <c r="DAV899" s="14"/>
      <c r="DAW899" s="14"/>
      <c r="DAX899" s="14"/>
      <c r="DAY899" s="14"/>
      <c r="DAZ899" s="14"/>
      <c r="DBA899" s="14"/>
      <c r="DBB899" s="14"/>
      <c r="DBC899" s="14"/>
      <c r="DBD899" s="14"/>
      <c r="DBE899" s="14"/>
      <c r="DBF899" s="14"/>
      <c r="DBG899" s="14"/>
      <c r="DBH899" s="14"/>
      <c r="DBI899" s="14"/>
      <c r="DBJ899" s="14"/>
      <c r="DBK899" s="14"/>
      <c r="DBL899" s="14"/>
      <c r="DBM899" s="14"/>
      <c r="DBN899" s="14"/>
      <c r="DBO899" s="14"/>
      <c r="DBP899" s="14"/>
      <c r="DBQ899" s="14"/>
      <c r="DBR899" s="14"/>
      <c r="DBS899" s="14"/>
      <c r="DBT899" s="14"/>
      <c r="DBU899" s="14"/>
      <c r="DBV899" s="14"/>
      <c r="DBW899" s="14"/>
      <c r="DBX899" s="14"/>
      <c r="DBY899" s="14"/>
      <c r="DBZ899" s="14"/>
      <c r="DCA899" s="14"/>
      <c r="DCB899" s="14"/>
      <c r="DCC899" s="14"/>
      <c r="DCD899" s="14"/>
      <c r="DCE899" s="14"/>
      <c r="DCF899" s="14"/>
      <c r="DCG899" s="14"/>
      <c r="DCH899" s="14"/>
      <c r="DCI899" s="14"/>
      <c r="DCJ899" s="14"/>
      <c r="DCK899" s="14"/>
      <c r="DCL899" s="14"/>
      <c r="DCM899" s="14"/>
      <c r="DCN899" s="14"/>
      <c r="DCO899" s="14"/>
      <c r="DCP899" s="14"/>
      <c r="DCQ899" s="14"/>
      <c r="DCR899" s="14"/>
      <c r="DCS899" s="14"/>
      <c r="DCT899" s="14"/>
      <c r="DCU899" s="14"/>
      <c r="DCV899" s="14"/>
      <c r="DCW899" s="14"/>
      <c r="DCX899" s="14"/>
      <c r="DCY899" s="14"/>
      <c r="DCZ899" s="14"/>
      <c r="DDA899" s="14"/>
      <c r="DDB899" s="14"/>
      <c r="DDC899" s="14"/>
      <c r="DDD899" s="14"/>
      <c r="DDE899" s="14"/>
      <c r="DDF899" s="14"/>
      <c r="DDG899" s="14"/>
      <c r="DDH899" s="14"/>
      <c r="DDI899" s="14"/>
      <c r="DDJ899" s="14"/>
      <c r="DDK899" s="14"/>
      <c r="DDL899" s="14"/>
      <c r="DDM899" s="14"/>
      <c r="DDN899" s="14"/>
      <c r="DDO899" s="14"/>
      <c r="DDP899" s="14"/>
      <c r="DDQ899" s="14"/>
      <c r="DDR899" s="14"/>
      <c r="DDS899" s="14"/>
      <c r="DDT899" s="14"/>
      <c r="DDU899" s="14"/>
      <c r="DDV899" s="14"/>
      <c r="DDW899" s="14"/>
      <c r="DDX899" s="14"/>
      <c r="DDY899" s="14"/>
      <c r="DDZ899" s="14"/>
      <c r="DEA899" s="14"/>
      <c r="DEB899" s="14"/>
      <c r="DEC899" s="14"/>
      <c r="DED899" s="14"/>
      <c r="DEE899" s="14"/>
      <c r="DEF899" s="14"/>
      <c r="DEG899" s="14"/>
      <c r="DEH899" s="14"/>
      <c r="DEI899" s="14"/>
      <c r="DEJ899" s="14"/>
      <c r="DEK899" s="14"/>
      <c r="DEL899" s="14"/>
      <c r="DEM899" s="14"/>
      <c r="DEN899" s="14"/>
      <c r="DEO899" s="14"/>
      <c r="DEP899" s="14"/>
      <c r="DEQ899" s="14"/>
      <c r="DER899" s="14"/>
      <c r="DES899" s="14"/>
      <c r="DET899" s="14"/>
      <c r="DEU899" s="14"/>
      <c r="DEV899" s="14"/>
      <c r="DEW899" s="14"/>
      <c r="DEX899" s="14"/>
      <c r="DEY899" s="14"/>
      <c r="DEZ899" s="14"/>
      <c r="DFA899" s="14"/>
      <c r="DFB899" s="14"/>
      <c r="DFC899" s="14"/>
      <c r="DFD899" s="14"/>
      <c r="DFE899" s="14"/>
      <c r="DFF899" s="14"/>
      <c r="DFG899" s="14"/>
      <c r="DFH899" s="14"/>
      <c r="DFI899" s="14"/>
      <c r="DFJ899" s="14"/>
      <c r="DFK899" s="14"/>
      <c r="DFL899" s="14"/>
      <c r="DFM899" s="14"/>
      <c r="DFN899" s="14"/>
      <c r="DFO899" s="14"/>
      <c r="DFP899" s="14"/>
      <c r="DFQ899" s="14"/>
      <c r="DFR899" s="14"/>
      <c r="DFS899" s="14"/>
      <c r="DFT899" s="14"/>
      <c r="DFU899" s="14"/>
      <c r="DFV899" s="14"/>
      <c r="DFW899" s="14"/>
      <c r="DFX899" s="14"/>
      <c r="DFY899" s="14"/>
      <c r="DFZ899" s="14"/>
      <c r="DGA899" s="14"/>
      <c r="DGB899" s="14"/>
      <c r="DGC899" s="14"/>
      <c r="DGD899" s="14"/>
      <c r="DGE899" s="14"/>
      <c r="DGF899" s="14"/>
      <c r="DGG899" s="14"/>
      <c r="DGH899" s="14"/>
      <c r="DGI899" s="14"/>
      <c r="DGJ899" s="14"/>
      <c r="DGK899" s="14"/>
      <c r="DGL899" s="14"/>
      <c r="DGM899" s="14"/>
      <c r="DGN899" s="14"/>
      <c r="DGO899" s="14"/>
      <c r="DGP899" s="14"/>
      <c r="DGQ899" s="14"/>
      <c r="DGR899" s="14"/>
      <c r="DGS899" s="14"/>
      <c r="DGT899" s="14"/>
      <c r="DGU899" s="14"/>
      <c r="DGV899" s="14"/>
      <c r="DGW899" s="14"/>
      <c r="DGX899" s="14"/>
      <c r="DGY899" s="14"/>
      <c r="DGZ899" s="14"/>
      <c r="DHA899" s="14"/>
      <c r="DHB899" s="14"/>
      <c r="DHC899" s="14"/>
      <c r="DHD899" s="14"/>
      <c r="DHE899" s="14"/>
      <c r="DHF899" s="14"/>
      <c r="DHG899" s="14"/>
      <c r="DHH899" s="14"/>
      <c r="DHI899" s="14"/>
      <c r="DHJ899" s="14"/>
      <c r="DHK899" s="14"/>
      <c r="DHL899" s="14"/>
      <c r="DHM899" s="14"/>
      <c r="DHN899" s="14"/>
      <c r="DHO899" s="14"/>
      <c r="DHP899" s="14"/>
      <c r="DHQ899" s="14"/>
      <c r="DHR899" s="14"/>
      <c r="DHS899" s="14"/>
      <c r="DHT899" s="14"/>
      <c r="DHU899" s="14"/>
      <c r="DHV899" s="14"/>
      <c r="DHW899" s="14"/>
      <c r="DHX899" s="14"/>
      <c r="DHY899" s="14"/>
      <c r="DHZ899" s="14"/>
      <c r="DIA899" s="14"/>
      <c r="DIB899" s="14"/>
      <c r="DIC899" s="14"/>
      <c r="DID899" s="14"/>
      <c r="DIE899" s="14"/>
      <c r="DIF899" s="14"/>
      <c r="DIG899" s="14"/>
      <c r="DIH899" s="14"/>
      <c r="DII899" s="14"/>
      <c r="DIJ899" s="14"/>
      <c r="DIK899" s="14"/>
      <c r="DIL899" s="14"/>
      <c r="DIM899" s="14"/>
      <c r="DIN899" s="14"/>
      <c r="DIO899" s="14"/>
      <c r="DIP899" s="14"/>
      <c r="DIQ899" s="14"/>
      <c r="DIR899" s="14"/>
      <c r="DIS899" s="14"/>
      <c r="DIT899" s="14"/>
      <c r="DIU899" s="14"/>
      <c r="DIV899" s="14"/>
      <c r="DIW899" s="14"/>
      <c r="DIX899" s="14"/>
      <c r="DIY899" s="14"/>
      <c r="DIZ899" s="14"/>
      <c r="DJA899" s="14"/>
      <c r="DJB899" s="14"/>
      <c r="DJC899" s="14"/>
      <c r="DJD899" s="14"/>
      <c r="DJE899" s="14"/>
      <c r="DJF899" s="14"/>
      <c r="DJG899" s="14"/>
      <c r="DJH899" s="14"/>
      <c r="DJI899" s="14"/>
      <c r="DJJ899" s="14"/>
      <c r="DJK899" s="14"/>
      <c r="DJL899" s="14"/>
      <c r="DJM899" s="14"/>
      <c r="DJN899" s="14"/>
      <c r="DJO899" s="14"/>
      <c r="DJP899" s="14"/>
      <c r="DJQ899" s="14"/>
      <c r="DJR899" s="14"/>
      <c r="DJS899" s="14"/>
      <c r="DJT899" s="14"/>
      <c r="DJU899" s="14"/>
      <c r="DJV899" s="14"/>
      <c r="DJW899" s="14"/>
      <c r="DJX899" s="14"/>
      <c r="DJY899" s="14"/>
      <c r="DJZ899" s="14"/>
      <c r="DKA899" s="14"/>
      <c r="DKB899" s="14"/>
      <c r="DKC899" s="14"/>
      <c r="DKD899" s="14"/>
      <c r="DKE899" s="14"/>
      <c r="DKF899" s="14"/>
      <c r="DKG899" s="14"/>
      <c r="DKH899" s="14"/>
      <c r="DKI899" s="14"/>
      <c r="DKJ899" s="14"/>
      <c r="DKK899" s="14"/>
      <c r="DKL899" s="14"/>
      <c r="DKM899" s="14"/>
      <c r="DKN899" s="14"/>
      <c r="DKO899" s="14"/>
      <c r="DKP899" s="14"/>
      <c r="DKQ899" s="14"/>
      <c r="DKR899" s="14"/>
      <c r="DKS899" s="14"/>
      <c r="DKT899" s="14"/>
      <c r="DKU899" s="14"/>
      <c r="DKV899" s="14"/>
      <c r="DKW899" s="14"/>
      <c r="DKX899" s="14"/>
      <c r="DKY899" s="14"/>
      <c r="DKZ899" s="14"/>
      <c r="DLA899" s="14"/>
      <c r="DLB899" s="14"/>
      <c r="DLC899" s="14"/>
      <c r="DLD899" s="14"/>
      <c r="DLE899" s="14"/>
      <c r="DLF899" s="14"/>
      <c r="DLG899" s="14"/>
      <c r="DLH899" s="14"/>
      <c r="DLI899" s="14"/>
      <c r="DLJ899" s="14"/>
      <c r="DLK899" s="14"/>
      <c r="DLL899" s="14"/>
      <c r="DLM899" s="14"/>
      <c r="DLN899" s="14"/>
      <c r="DLO899" s="14"/>
      <c r="DLP899" s="14"/>
      <c r="DLQ899" s="14"/>
      <c r="DLR899" s="14"/>
      <c r="DLS899" s="14"/>
      <c r="DLT899" s="14"/>
      <c r="DLU899" s="14"/>
      <c r="DLV899" s="14"/>
      <c r="DLW899" s="14"/>
      <c r="DLX899" s="14"/>
      <c r="DLY899" s="14"/>
      <c r="DLZ899" s="14"/>
      <c r="DMA899" s="14"/>
      <c r="DMB899" s="14"/>
      <c r="DMC899" s="14"/>
      <c r="DMD899" s="14"/>
      <c r="DME899" s="14"/>
      <c r="DMF899" s="14"/>
      <c r="DMG899" s="14"/>
      <c r="DMH899" s="14"/>
      <c r="DMI899" s="14"/>
      <c r="DMJ899" s="14"/>
      <c r="DMK899" s="14"/>
      <c r="DML899" s="14"/>
      <c r="DMM899" s="14"/>
      <c r="DMN899" s="14"/>
      <c r="DMO899" s="14"/>
      <c r="DMP899" s="14"/>
      <c r="DMQ899" s="14"/>
      <c r="DMR899" s="14"/>
      <c r="DMS899" s="14"/>
      <c r="DMT899" s="14"/>
      <c r="DMU899" s="14"/>
      <c r="DMV899" s="14"/>
      <c r="DMW899" s="14"/>
      <c r="DMX899" s="14"/>
      <c r="DMY899" s="14"/>
      <c r="DMZ899" s="14"/>
      <c r="DNA899" s="14"/>
      <c r="DNB899" s="14"/>
      <c r="DNC899" s="14"/>
      <c r="DND899" s="14"/>
      <c r="DNE899" s="14"/>
      <c r="DNF899" s="14"/>
      <c r="DNG899" s="14"/>
      <c r="DNH899" s="14"/>
      <c r="DNI899" s="14"/>
      <c r="DNJ899" s="14"/>
      <c r="DNK899" s="14"/>
      <c r="DNL899" s="14"/>
      <c r="DNM899" s="14"/>
      <c r="DNN899" s="14"/>
      <c r="DNO899" s="14"/>
      <c r="DNP899" s="14"/>
      <c r="DNQ899" s="14"/>
      <c r="DNR899" s="14"/>
      <c r="DNS899" s="14"/>
      <c r="DNT899" s="14"/>
      <c r="DNU899" s="14"/>
      <c r="DNV899" s="14"/>
      <c r="DNW899" s="14"/>
      <c r="DNX899" s="14"/>
      <c r="DNY899" s="14"/>
      <c r="DNZ899" s="14"/>
      <c r="DOA899" s="14"/>
      <c r="DOB899" s="14"/>
      <c r="DOC899" s="14"/>
      <c r="DOD899" s="14"/>
      <c r="DOE899" s="14"/>
      <c r="DOF899" s="14"/>
      <c r="DOG899" s="14"/>
      <c r="DOH899" s="14"/>
      <c r="DOI899" s="14"/>
      <c r="DOJ899" s="14"/>
      <c r="DOK899" s="14"/>
      <c r="DOL899" s="14"/>
      <c r="DOM899" s="14"/>
      <c r="DON899" s="14"/>
      <c r="DOO899" s="14"/>
      <c r="DOP899" s="14"/>
      <c r="DOQ899" s="14"/>
      <c r="DOR899" s="14"/>
      <c r="DOS899" s="14"/>
      <c r="DOT899" s="14"/>
      <c r="DOU899" s="14"/>
      <c r="DOV899" s="14"/>
      <c r="DOW899" s="14"/>
      <c r="DOX899" s="14"/>
      <c r="DOY899" s="14"/>
      <c r="DOZ899" s="14"/>
      <c r="DPA899" s="14"/>
      <c r="DPB899" s="14"/>
      <c r="DPC899" s="14"/>
      <c r="DPD899" s="14"/>
      <c r="DPE899" s="14"/>
      <c r="DPF899" s="14"/>
      <c r="DPG899" s="14"/>
      <c r="DPH899" s="14"/>
      <c r="DPI899" s="14"/>
      <c r="DPJ899" s="14"/>
      <c r="DPK899" s="14"/>
      <c r="DPL899" s="14"/>
      <c r="DPM899" s="14"/>
      <c r="DPN899" s="14"/>
      <c r="DPO899" s="14"/>
      <c r="DPP899" s="14"/>
      <c r="DPQ899" s="14"/>
      <c r="DPR899" s="14"/>
      <c r="DPS899" s="14"/>
      <c r="DPT899" s="14"/>
      <c r="DPU899" s="14"/>
      <c r="DPV899" s="14"/>
      <c r="DPW899" s="14"/>
      <c r="DPX899" s="14"/>
      <c r="DPY899" s="14"/>
      <c r="DPZ899" s="14"/>
      <c r="DQA899" s="14"/>
      <c r="DQB899" s="14"/>
      <c r="DQC899" s="14"/>
      <c r="DQD899" s="14"/>
      <c r="DQE899" s="14"/>
      <c r="DQF899" s="14"/>
      <c r="DQG899" s="14"/>
      <c r="DQH899" s="14"/>
      <c r="DQI899" s="14"/>
      <c r="DQJ899" s="14"/>
      <c r="DQK899" s="14"/>
      <c r="DQL899" s="14"/>
      <c r="DQM899" s="14"/>
      <c r="DQN899" s="14"/>
      <c r="DQO899" s="14"/>
      <c r="DQP899" s="14"/>
      <c r="DQQ899" s="14"/>
      <c r="DQR899" s="14"/>
      <c r="DQS899" s="14"/>
      <c r="DQT899" s="14"/>
      <c r="DQU899" s="14"/>
      <c r="DQV899" s="14"/>
      <c r="DQW899" s="14"/>
      <c r="DQX899" s="14"/>
      <c r="DQY899" s="14"/>
      <c r="DQZ899" s="14"/>
      <c r="DRA899" s="14"/>
      <c r="DRB899" s="14"/>
      <c r="DRC899" s="14"/>
      <c r="DRD899" s="14"/>
      <c r="DRE899" s="14"/>
      <c r="DRF899" s="14"/>
      <c r="DRG899" s="14"/>
      <c r="DRH899" s="14"/>
      <c r="DRI899" s="14"/>
      <c r="DRJ899" s="14"/>
      <c r="DRK899" s="14"/>
      <c r="DRL899" s="14"/>
      <c r="DRM899" s="14"/>
      <c r="DRN899" s="14"/>
      <c r="DRO899" s="14"/>
      <c r="DRP899" s="14"/>
      <c r="DRQ899" s="14"/>
      <c r="DRR899" s="14"/>
      <c r="DRS899" s="14"/>
      <c r="DRT899" s="14"/>
      <c r="DRU899" s="14"/>
      <c r="DRV899" s="14"/>
      <c r="DRW899" s="14"/>
      <c r="DRX899" s="14"/>
      <c r="DRY899" s="14"/>
      <c r="DRZ899" s="14"/>
      <c r="DSA899" s="14"/>
      <c r="DSB899" s="14"/>
      <c r="DSC899" s="14"/>
      <c r="DSD899" s="14"/>
      <c r="DSE899" s="14"/>
      <c r="DSF899" s="14"/>
      <c r="DSG899" s="14"/>
      <c r="DSH899" s="14"/>
      <c r="DSI899" s="14"/>
      <c r="DSJ899" s="14"/>
      <c r="DSK899" s="14"/>
      <c r="DSL899" s="14"/>
      <c r="DSM899" s="14"/>
      <c r="DSN899" s="14"/>
      <c r="DSO899" s="14"/>
      <c r="DSP899" s="14"/>
      <c r="DSQ899" s="14"/>
      <c r="DSR899" s="14"/>
      <c r="DSS899" s="14"/>
      <c r="DST899" s="14"/>
      <c r="DSU899" s="14"/>
      <c r="DSV899" s="14"/>
      <c r="DSW899" s="14"/>
      <c r="DSX899" s="14"/>
      <c r="DSY899" s="14"/>
      <c r="DSZ899" s="14"/>
      <c r="DTA899" s="14"/>
      <c r="DTB899" s="14"/>
      <c r="DTC899" s="14"/>
      <c r="DTD899" s="14"/>
      <c r="DTE899" s="14"/>
      <c r="DTF899" s="14"/>
      <c r="DTG899" s="14"/>
      <c r="DTH899" s="14"/>
      <c r="DTI899" s="14"/>
      <c r="DTJ899" s="14"/>
      <c r="DTK899" s="14"/>
      <c r="DTL899" s="14"/>
      <c r="DTM899" s="14"/>
      <c r="DTN899" s="14"/>
      <c r="DTO899" s="14"/>
      <c r="DTP899" s="14"/>
      <c r="DTQ899" s="14"/>
      <c r="DTR899" s="14"/>
      <c r="DTS899" s="14"/>
      <c r="DTT899" s="14"/>
      <c r="DTU899" s="14"/>
      <c r="DTV899" s="14"/>
      <c r="DTW899" s="14"/>
      <c r="DTX899" s="14"/>
      <c r="DTY899" s="14"/>
      <c r="DTZ899" s="14"/>
      <c r="DUA899" s="14"/>
      <c r="DUB899" s="14"/>
      <c r="DUC899" s="14"/>
      <c r="DUD899" s="14"/>
      <c r="DUE899" s="14"/>
      <c r="DUF899" s="14"/>
      <c r="DUG899" s="14"/>
      <c r="DUH899" s="14"/>
      <c r="DUI899" s="14"/>
      <c r="DUJ899" s="14"/>
      <c r="DUK899" s="14"/>
      <c r="DUL899" s="14"/>
      <c r="DUM899" s="14"/>
      <c r="DUN899" s="14"/>
      <c r="DUO899" s="14"/>
      <c r="DUP899" s="14"/>
      <c r="DUQ899" s="14"/>
      <c r="DUR899" s="14"/>
      <c r="DUS899" s="14"/>
      <c r="DUT899" s="14"/>
      <c r="DUU899" s="14"/>
      <c r="DUV899" s="14"/>
      <c r="DUW899" s="14"/>
      <c r="DUX899" s="14"/>
      <c r="DUY899" s="14"/>
      <c r="DUZ899" s="14"/>
      <c r="DVA899" s="14"/>
      <c r="DVB899" s="14"/>
      <c r="DVC899" s="14"/>
      <c r="DVD899" s="14"/>
      <c r="DVE899" s="14"/>
      <c r="DVF899" s="14"/>
      <c r="DVG899" s="14"/>
      <c r="DVH899" s="14"/>
      <c r="DVI899" s="14"/>
      <c r="DVJ899" s="14"/>
      <c r="DVK899" s="14"/>
      <c r="DVL899" s="14"/>
      <c r="DVM899" s="14"/>
      <c r="DVN899" s="14"/>
      <c r="DVO899" s="14"/>
      <c r="DVP899" s="14"/>
      <c r="DVQ899" s="14"/>
      <c r="DVR899" s="14"/>
      <c r="DVS899" s="14"/>
      <c r="DVT899" s="14"/>
      <c r="DVU899" s="14"/>
      <c r="DVV899" s="14"/>
      <c r="DVW899" s="14"/>
      <c r="DVX899" s="14"/>
      <c r="DVY899" s="14"/>
      <c r="DVZ899" s="14"/>
      <c r="DWA899" s="14"/>
      <c r="DWB899" s="14"/>
      <c r="DWC899" s="14"/>
      <c r="DWD899" s="14"/>
      <c r="DWE899" s="14"/>
      <c r="DWF899" s="14"/>
      <c r="DWG899" s="14"/>
      <c r="DWH899" s="14"/>
      <c r="DWI899" s="14"/>
      <c r="DWJ899" s="14"/>
      <c r="DWK899" s="14"/>
      <c r="DWL899" s="14"/>
      <c r="DWM899" s="14"/>
      <c r="DWN899" s="14"/>
      <c r="DWO899" s="14"/>
      <c r="DWP899" s="14"/>
      <c r="DWQ899" s="14"/>
      <c r="DWR899" s="14"/>
      <c r="DWS899" s="14"/>
      <c r="DWT899" s="14"/>
      <c r="DWU899" s="14"/>
      <c r="DWV899" s="14"/>
      <c r="DWW899" s="14"/>
      <c r="DWX899" s="14"/>
      <c r="DWY899" s="14"/>
      <c r="DWZ899" s="14"/>
      <c r="DXA899" s="14"/>
      <c r="DXB899" s="14"/>
      <c r="DXC899" s="14"/>
      <c r="DXD899" s="14"/>
      <c r="DXE899" s="14"/>
      <c r="DXF899" s="14"/>
      <c r="DXG899" s="14"/>
      <c r="DXH899" s="14"/>
      <c r="DXI899" s="14"/>
      <c r="DXJ899" s="14"/>
      <c r="DXK899" s="14"/>
      <c r="DXL899" s="14"/>
      <c r="DXM899" s="14"/>
      <c r="DXN899" s="14"/>
      <c r="DXO899" s="14"/>
      <c r="DXP899" s="14"/>
      <c r="DXQ899" s="14"/>
      <c r="DXR899" s="14"/>
      <c r="DXS899" s="14"/>
      <c r="DXT899" s="14"/>
      <c r="DXU899" s="14"/>
      <c r="DXV899" s="14"/>
      <c r="DXW899" s="14"/>
      <c r="DXX899" s="14"/>
      <c r="DXY899" s="14"/>
      <c r="DXZ899" s="14"/>
      <c r="DYA899" s="14"/>
      <c r="DYB899" s="14"/>
      <c r="DYC899" s="14"/>
      <c r="DYD899" s="14"/>
      <c r="DYE899" s="14"/>
      <c r="DYF899" s="14"/>
      <c r="DYG899" s="14"/>
      <c r="DYH899" s="14"/>
      <c r="DYI899" s="14"/>
      <c r="DYJ899" s="14"/>
      <c r="DYK899" s="14"/>
      <c r="DYL899" s="14"/>
      <c r="DYM899" s="14"/>
      <c r="DYN899" s="14"/>
      <c r="DYO899" s="14"/>
      <c r="DYP899" s="14"/>
      <c r="DYQ899" s="14"/>
      <c r="DYR899" s="14"/>
      <c r="DYS899" s="14"/>
      <c r="DYT899" s="14"/>
      <c r="DYU899" s="14"/>
      <c r="DYV899" s="14"/>
      <c r="DYW899" s="14"/>
      <c r="DYX899" s="14"/>
      <c r="DYY899" s="14"/>
      <c r="DYZ899" s="14"/>
      <c r="DZA899" s="14"/>
      <c r="DZB899" s="14"/>
      <c r="DZC899" s="14"/>
      <c r="DZD899" s="14"/>
      <c r="DZE899" s="14"/>
      <c r="DZF899" s="14"/>
      <c r="DZG899" s="14"/>
      <c r="DZH899" s="14"/>
      <c r="DZI899" s="14"/>
      <c r="DZJ899" s="14"/>
      <c r="DZK899" s="14"/>
      <c r="DZL899" s="14"/>
      <c r="DZM899" s="14"/>
      <c r="DZN899" s="14"/>
      <c r="DZO899" s="14"/>
      <c r="DZP899" s="14"/>
      <c r="DZQ899" s="14"/>
      <c r="DZR899" s="14"/>
      <c r="DZS899" s="14"/>
      <c r="DZT899" s="14"/>
      <c r="DZU899" s="14"/>
      <c r="DZV899" s="14"/>
      <c r="DZW899" s="14"/>
      <c r="DZX899" s="14"/>
      <c r="DZY899" s="14"/>
      <c r="DZZ899" s="14"/>
      <c r="EAA899" s="14"/>
      <c r="EAB899" s="14"/>
      <c r="EAC899" s="14"/>
      <c r="EAD899" s="14"/>
      <c r="EAE899" s="14"/>
      <c r="EAF899" s="14"/>
      <c r="EAG899" s="14"/>
      <c r="EAH899" s="14"/>
      <c r="EAI899" s="14"/>
      <c r="EAJ899" s="14"/>
      <c r="EAK899" s="14"/>
      <c r="EAL899" s="14"/>
      <c r="EAM899" s="14"/>
      <c r="EAN899" s="14"/>
      <c r="EAO899" s="14"/>
      <c r="EAP899" s="14"/>
      <c r="EAQ899" s="14"/>
      <c r="EAR899" s="14"/>
      <c r="EAS899" s="14"/>
      <c r="EAT899" s="14"/>
      <c r="EAU899" s="14"/>
      <c r="EAV899" s="14"/>
      <c r="EAW899" s="14"/>
      <c r="EAX899" s="14"/>
      <c r="EAY899" s="14"/>
      <c r="EAZ899" s="14"/>
      <c r="EBA899" s="14"/>
      <c r="EBB899" s="14"/>
      <c r="EBC899" s="14"/>
      <c r="EBD899" s="14"/>
      <c r="EBE899" s="14"/>
      <c r="EBF899" s="14"/>
      <c r="EBG899" s="14"/>
      <c r="EBH899" s="14"/>
      <c r="EBI899" s="14"/>
      <c r="EBJ899" s="14"/>
      <c r="EBK899" s="14"/>
      <c r="EBL899" s="14"/>
      <c r="EBM899" s="14"/>
      <c r="EBN899" s="14"/>
      <c r="EBO899" s="14"/>
      <c r="EBP899" s="14"/>
      <c r="EBQ899" s="14"/>
      <c r="EBR899" s="14"/>
      <c r="EBS899" s="14"/>
      <c r="EBT899" s="14"/>
      <c r="EBU899" s="14"/>
      <c r="EBV899" s="14"/>
      <c r="EBW899" s="14"/>
      <c r="EBX899" s="14"/>
      <c r="EBY899" s="14"/>
      <c r="EBZ899" s="14"/>
      <c r="ECA899" s="14"/>
      <c r="ECB899" s="14"/>
      <c r="ECC899" s="14"/>
      <c r="ECD899" s="14"/>
      <c r="ECE899" s="14"/>
      <c r="ECF899" s="14"/>
      <c r="ECG899" s="14"/>
      <c r="ECH899" s="14"/>
      <c r="ECI899" s="14"/>
      <c r="ECJ899" s="14"/>
      <c r="ECK899" s="14"/>
      <c r="ECL899" s="14"/>
      <c r="ECM899" s="14"/>
      <c r="ECN899" s="14"/>
      <c r="ECO899" s="14"/>
      <c r="ECP899" s="14"/>
      <c r="ECQ899" s="14"/>
      <c r="ECR899" s="14"/>
      <c r="ECS899" s="14"/>
      <c r="ECT899" s="14"/>
      <c r="ECU899" s="14"/>
      <c r="ECV899" s="14"/>
      <c r="ECW899" s="14"/>
      <c r="ECX899" s="14"/>
      <c r="ECY899" s="14"/>
      <c r="ECZ899" s="14"/>
      <c r="EDA899" s="14"/>
      <c r="EDB899" s="14"/>
      <c r="EDC899" s="14"/>
      <c r="EDD899" s="14"/>
      <c r="EDE899" s="14"/>
      <c r="EDF899" s="14"/>
      <c r="EDG899" s="14"/>
      <c r="EDH899" s="14"/>
      <c r="EDI899" s="14"/>
      <c r="EDJ899" s="14"/>
      <c r="EDK899" s="14"/>
      <c r="EDL899" s="14"/>
      <c r="EDM899" s="14"/>
      <c r="EDN899" s="14"/>
      <c r="EDO899" s="14"/>
      <c r="EDP899" s="14"/>
      <c r="EDQ899" s="14"/>
      <c r="EDR899" s="14"/>
      <c r="EDS899" s="14"/>
      <c r="EDT899" s="14"/>
      <c r="EDU899" s="14"/>
      <c r="EDV899" s="14"/>
      <c r="EDW899" s="14"/>
      <c r="EDX899" s="14"/>
      <c r="EDY899" s="14"/>
      <c r="EDZ899" s="14"/>
      <c r="EEA899" s="14"/>
      <c r="EEB899" s="14"/>
      <c r="EEC899" s="14"/>
      <c r="EED899" s="14"/>
      <c r="EEE899" s="14"/>
      <c r="EEF899" s="14"/>
      <c r="EEG899" s="14"/>
      <c r="EEH899" s="14"/>
      <c r="EEI899" s="14"/>
      <c r="EEJ899" s="14"/>
      <c r="EEK899" s="14"/>
      <c r="EEL899" s="14"/>
      <c r="EEM899" s="14"/>
      <c r="EEN899" s="14"/>
      <c r="EEO899" s="14"/>
      <c r="EEP899" s="14"/>
      <c r="EEQ899" s="14"/>
      <c r="EER899" s="14"/>
      <c r="EES899" s="14"/>
      <c r="EET899" s="14"/>
      <c r="EEU899" s="14"/>
      <c r="EEV899" s="14"/>
      <c r="EEW899" s="14"/>
      <c r="EEX899" s="14"/>
      <c r="EEY899" s="14"/>
      <c r="EEZ899" s="14"/>
      <c r="EFA899" s="14"/>
      <c r="EFB899" s="14"/>
      <c r="EFC899" s="14"/>
      <c r="EFD899" s="14"/>
      <c r="EFE899" s="14"/>
      <c r="EFF899" s="14"/>
      <c r="EFG899" s="14"/>
      <c r="EFH899" s="14"/>
      <c r="EFI899" s="14"/>
      <c r="EFJ899" s="14"/>
      <c r="EFK899" s="14"/>
      <c r="EFL899" s="14"/>
      <c r="EFM899" s="14"/>
      <c r="EFN899" s="14"/>
      <c r="EFO899" s="14"/>
      <c r="EFP899" s="14"/>
      <c r="EFQ899" s="14"/>
      <c r="EFR899" s="14"/>
      <c r="EFS899" s="14"/>
      <c r="EFT899" s="14"/>
      <c r="EFU899" s="14"/>
      <c r="EFV899" s="14"/>
      <c r="EFW899" s="14"/>
      <c r="EFX899" s="14"/>
      <c r="EFY899" s="14"/>
      <c r="EFZ899" s="14"/>
      <c r="EGA899" s="14"/>
      <c r="EGB899" s="14"/>
      <c r="EGC899" s="14"/>
      <c r="EGD899" s="14"/>
      <c r="EGE899" s="14"/>
      <c r="EGF899" s="14"/>
      <c r="EGG899" s="14"/>
      <c r="EGH899" s="14"/>
      <c r="EGI899" s="14"/>
      <c r="EGJ899" s="14"/>
      <c r="EGK899" s="14"/>
      <c r="EGL899" s="14"/>
      <c r="EGM899" s="14"/>
      <c r="EGN899" s="14"/>
      <c r="EGO899" s="14"/>
      <c r="EGP899" s="14"/>
      <c r="EGQ899" s="14"/>
      <c r="EGR899" s="14"/>
      <c r="EGS899" s="14"/>
      <c r="EGT899" s="14"/>
      <c r="EGU899" s="14"/>
      <c r="EGV899" s="14"/>
      <c r="EGW899" s="14"/>
      <c r="EGX899" s="14"/>
      <c r="EGY899" s="14"/>
      <c r="EGZ899" s="14"/>
      <c r="EHA899" s="14"/>
      <c r="EHB899" s="14"/>
      <c r="EHC899" s="14"/>
      <c r="EHD899" s="14"/>
      <c r="EHE899" s="14"/>
      <c r="EHF899" s="14"/>
      <c r="EHG899" s="14"/>
      <c r="EHH899" s="14"/>
      <c r="EHI899" s="14"/>
      <c r="EHJ899" s="14"/>
      <c r="EHK899" s="14"/>
      <c r="EHL899" s="14"/>
      <c r="EHM899" s="14"/>
      <c r="EHN899" s="14"/>
      <c r="EHO899" s="14"/>
      <c r="EHP899" s="14"/>
      <c r="EHQ899" s="14"/>
      <c r="EHR899" s="14"/>
      <c r="EHS899" s="14"/>
      <c r="EHT899" s="14"/>
      <c r="EHU899" s="14"/>
      <c r="EHV899" s="14"/>
      <c r="EHW899" s="14"/>
      <c r="EHX899" s="14"/>
      <c r="EHY899" s="14"/>
      <c r="EHZ899" s="14"/>
      <c r="EIA899" s="14"/>
      <c r="EIB899" s="14"/>
      <c r="EIC899" s="14"/>
      <c r="EID899" s="14"/>
      <c r="EIE899" s="14"/>
      <c r="EIF899" s="14"/>
      <c r="EIG899" s="14"/>
      <c r="EIH899" s="14"/>
      <c r="EII899" s="14"/>
      <c r="EIJ899" s="14"/>
      <c r="EIK899" s="14"/>
      <c r="EIL899" s="14"/>
      <c r="EIM899" s="14"/>
      <c r="EIN899" s="14"/>
      <c r="EIO899" s="14"/>
      <c r="EIP899" s="14"/>
      <c r="EIQ899" s="14"/>
      <c r="EIR899" s="14"/>
      <c r="EIS899" s="14"/>
      <c r="EIT899" s="14"/>
      <c r="EIU899" s="14"/>
      <c r="EIV899" s="14"/>
      <c r="EIW899" s="14"/>
      <c r="EIX899" s="14"/>
      <c r="EIY899" s="14"/>
      <c r="EIZ899" s="14"/>
      <c r="EJA899" s="14"/>
      <c r="EJB899" s="14"/>
      <c r="EJC899" s="14"/>
      <c r="EJD899" s="14"/>
      <c r="EJE899" s="14"/>
      <c r="EJF899" s="14"/>
      <c r="EJG899" s="14"/>
      <c r="EJH899" s="14"/>
      <c r="EJI899" s="14"/>
      <c r="EJJ899" s="14"/>
      <c r="EJK899" s="14"/>
      <c r="EJL899" s="14"/>
      <c r="EJM899" s="14"/>
      <c r="EJN899" s="14"/>
      <c r="EJO899" s="14"/>
      <c r="EJP899" s="14"/>
      <c r="EJQ899" s="14"/>
      <c r="EJR899" s="14"/>
      <c r="EJS899" s="14"/>
      <c r="EJT899" s="14"/>
      <c r="EJU899" s="14"/>
      <c r="EJV899" s="14"/>
      <c r="EJW899" s="14"/>
      <c r="EJX899" s="14"/>
      <c r="EJY899" s="14"/>
      <c r="EJZ899" s="14"/>
      <c r="EKA899" s="14"/>
      <c r="EKB899" s="14"/>
      <c r="EKC899" s="14"/>
      <c r="EKD899" s="14"/>
      <c r="EKE899" s="14"/>
      <c r="EKF899" s="14"/>
      <c r="EKG899" s="14"/>
      <c r="EKH899" s="14"/>
      <c r="EKI899" s="14"/>
      <c r="EKJ899" s="14"/>
      <c r="EKK899" s="14"/>
      <c r="EKL899" s="14"/>
      <c r="EKM899" s="14"/>
      <c r="EKN899" s="14"/>
      <c r="EKO899" s="14"/>
      <c r="EKP899" s="14"/>
      <c r="EKQ899" s="14"/>
      <c r="EKR899" s="14"/>
      <c r="EKS899" s="14"/>
      <c r="EKT899" s="14"/>
      <c r="EKU899" s="14"/>
      <c r="EKV899" s="14"/>
      <c r="EKW899" s="14"/>
      <c r="EKX899" s="14"/>
      <c r="EKY899" s="14"/>
      <c r="EKZ899" s="14"/>
      <c r="ELA899" s="14"/>
      <c r="ELB899" s="14"/>
      <c r="ELC899" s="14"/>
      <c r="ELD899" s="14"/>
      <c r="ELE899" s="14"/>
      <c r="ELF899" s="14"/>
      <c r="ELG899" s="14"/>
      <c r="ELH899" s="14"/>
      <c r="ELI899" s="14"/>
      <c r="ELJ899" s="14"/>
      <c r="ELK899" s="14"/>
      <c r="ELL899" s="14"/>
      <c r="ELM899" s="14"/>
      <c r="ELN899" s="14"/>
      <c r="ELO899" s="14"/>
      <c r="ELP899" s="14"/>
      <c r="ELQ899" s="14"/>
      <c r="ELR899" s="14"/>
      <c r="ELS899" s="14"/>
      <c r="ELT899" s="14"/>
      <c r="ELU899" s="14"/>
      <c r="ELV899" s="14"/>
      <c r="ELW899" s="14"/>
      <c r="ELX899" s="14"/>
      <c r="ELY899" s="14"/>
      <c r="ELZ899" s="14"/>
      <c r="EMA899" s="14"/>
      <c r="EMB899" s="14"/>
      <c r="EMC899" s="14"/>
      <c r="EMD899" s="14"/>
      <c r="EME899" s="14"/>
      <c r="EMF899" s="14"/>
      <c r="EMG899" s="14"/>
      <c r="EMH899" s="14"/>
      <c r="EMI899" s="14"/>
      <c r="EMJ899" s="14"/>
      <c r="EMK899" s="14"/>
      <c r="EML899" s="14"/>
      <c r="EMM899" s="14"/>
      <c r="EMN899" s="14"/>
      <c r="EMO899" s="14"/>
      <c r="EMP899" s="14"/>
      <c r="EMQ899" s="14"/>
      <c r="EMR899" s="14"/>
      <c r="EMS899" s="14"/>
      <c r="EMT899" s="14"/>
      <c r="EMU899" s="14"/>
      <c r="EMV899" s="14"/>
      <c r="EMW899" s="14"/>
      <c r="EMX899" s="14"/>
      <c r="EMY899" s="14"/>
      <c r="EMZ899" s="14"/>
      <c r="ENA899" s="14"/>
      <c r="ENB899" s="14"/>
      <c r="ENC899" s="14"/>
      <c r="END899" s="14"/>
      <c r="ENE899" s="14"/>
      <c r="ENF899" s="14"/>
      <c r="ENG899" s="14"/>
      <c r="ENH899" s="14"/>
      <c r="ENI899" s="14"/>
      <c r="ENJ899" s="14"/>
      <c r="ENK899" s="14"/>
      <c r="ENL899" s="14"/>
      <c r="ENM899" s="14"/>
      <c r="ENN899" s="14"/>
      <c r="ENO899" s="14"/>
      <c r="ENP899" s="14"/>
      <c r="ENQ899" s="14"/>
      <c r="ENR899" s="14"/>
      <c r="ENS899" s="14"/>
      <c r="ENT899" s="14"/>
      <c r="ENU899" s="14"/>
      <c r="ENV899" s="14"/>
      <c r="ENW899" s="14"/>
      <c r="ENX899" s="14"/>
      <c r="ENY899" s="14"/>
      <c r="ENZ899" s="14"/>
      <c r="EOA899" s="14"/>
      <c r="EOB899" s="14"/>
      <c r="EOC899" s="14"/>
      <c r="EOD899" s="14"/>
      <c r="EOE899" s="14"/>
      <c r="EOF899" s="14"/>
      <c r="EOG899" s="14"/>
      <c r="EOH899" s="14"/>
      <c r="EOI899" s="14"/>
      <c r="EOJ899" s="14"/>
      <c r="EOK899" s="14"/>
      <c r="EOL899" s="14"/>
      <c r="EOM899" s="14"/>
      <c r="EON899" s="14"/>
      <c r="EOO899" s="14"/>
      <c r="EOP899" s="14"/>
      <c r="EOQ899" s="14"/>
      <c r="EOR899" s="14"/>
      <c r="EOS899" s="14"/>
      <c r="EOT899" s="14"/>
      <c r="EOU899" s="14"/>
      <c r="EOV899" s="14"/>
      <c r="EOW899" s="14"/>
      <c r="EOX899" s="14"/>
      <c r="EOY899" s="14"/>
      <c r="EOZ899" s="14"/>
      <c r="EPA899" s="14"/>
      <c r="EPB899" s="14"/>
      <c r="EPC899" s="14"/>
      <c r="EPD899" s="14"/>
      <c r="EPE899" s="14"/>
      <c r="EPF899" s="14"/>
      <c r="EPG899" s="14"/>
      <c r="EPH899" s="14"/>
      <c r="EPI899" s="14"/>
      <c r="EPJ899" s="14"/>
      <c r="EPK899" s="14"/>
      <c r="EPL899" s="14"/>
      <c r="EPM899" s="14"/>
      <c r="EPN899" s="14"/>
      <c r="EPO899" s="14"/>
      <c r="EPP899" s="14"/>
      <c r="EPQ899" s="14"/>
      <c r="EPR899" s="14"/>
      <c r="EPS899" s="14"/>
      <c r="EPT899" s="14"/>
      <c r="EPU899" s="14"/>
      <c r="EPV899" s="14"/>
      <c r="EPW899" s="14"/>
      <c r="EPX899" s="14"/>
      <c r="EPY899" s="14"/>
      <c r="EPZ899" s="14"/>
      <c r="EQA899" s="14"/>
      <c r="EQB899" s="14"/>
      <c r="EQC899" s="14"/>
      <c r="EQD899" s="14"/>
      <c r="EQE899" s="14"/>
      <c r="EQF899" s="14"/>
      <c r="EQG899" s="14"/>
      <c r="EQH899" s="14"/>
      <c r="EQI899" s="14"/>
      <c r="EQJ899" s="14"/>
      <c r="EQK899" s="14"/>
      <c r="EQL899" s="14"/>
      <c r="EQM899" s="14"/>
      <c r="EQN899" s="14"/>
      <c r="EQO899" s="14"/>
      <c r="EQP899" s="14"/>
      <c r="EQQ899" s="14"/>
      <c r="EQR899" s="14"/>
      <c r="EQS899" s="14"/>
      <c r="EQT899" s="14"/>
      <c r="EQU899" s="14"/>
      <c r="EQV899" s="14"/>
      <c r="EQW899" s="14"/>
      <c r="EQX899" s="14"/>
      <c r="EQY899" s="14"/>
      <c r="EQZ899" s="14"/>
      <c r="ERA899" s="14"/>
      <c r="ERB899" s="14"/>
      <c r="ERC899" s="14"/>
      <c r="ERD899" s="14"/>
      <c r="ERE899" s="14"/>
      <c r="ERF899" s="14"/>
      <c r="ERG899" s="14"/>
      <c r="ERH899" s="14"/>
      <c r="ERI899" s="14"/>
      <c r="ERJ899" s="14"/>
      <c r="ERK899" s="14"/>
      <c r="ERL899" s="14"/>
      <c r="ERM899" s="14"/>
      <c r="ERN899" s="14"/>
      <c r="ERO899" s="14"/>
      <c r="ERP899" s="14"/>
      <c r="ERQ899" s="14"/>
      <c r="ERR899" s="14"/>
      <c r="ERS899" s="14"/>
      <c r="ERT899" s="14"/>
      <c r="ERU899" s="14"/>
      <c r="ERV899" s="14"/>
      <c r="ERW899" s="14"/>
      <c r="ERX899" s="14"/>
      <c r="ERY899" s="14"/>
      <c r="ERZ899" s="14"/>
      <c r="ESA899" s="14"/>
      <c r="ESB899" s="14"/>
      <c r="ESC899" s="14"/>
      <c r="ESD899" s="14"/>
      <c r="ESE899" s="14"/>
      <c r="ESF899" s="14"/>
      <c r="ESG899" s="14"/>
      <c r="ESH899" s="14"/>
      <c r="ESI899" s="14"/>
      <c r="ESJ899" s="14"/>
      <c r="ESK899" s="14"/>
      <c r="ESL899" s="14"/>
      <c r="ESM899" s="14"/>
      <c r="ESN899" s="14"/>
      <c r="ESO899" s="14"/>
      <c r="ESP899" s="14"/>
      <c r="ESQ899" s="14"/>
      <c r="ESR899" s="14"/>
      <c r="ESS899" s="14"/>
      <c r="EST899" s="14"/>
      <c r="ESU899" s="14"/>
      <c r="ESV899" s="14"/>
      <c r="ESW899" s="14"/>
      <c r="ESX899" s="14"/>
      <c r="ESY899" s="14"/>
      <c r="ESZ899" s="14"/>
      <c r="ETA899" s="14"/>
      <c r="ETB899" s="14"/>
      <c r="ETC899" s="14"/>
      <c r="ETD899" s="14"/>
      <c r="ETE899" s="14"/>
      <c r="ETF899" s="14"/>
      <c r="ETG899" s="14"/>
      <c r="ETH899" s="14"/>
      <c r="ETI899" s="14"/>
      <c r="ETJ899" s="14"/>
      <c r="ETK899" s="14"/>
      <c r="ETL899" s="14"/>
      <c r="ETM899" s="14"/>
      <c r="ETN899" s="14"/>
      <c r="ETO899" s="14"/>
      <c r="ETP899" s="14"/>
      <c r="ETQ899" s="14"/>
      <c r="ETR899" s="14"/>
      <c r="ETS899" s="14"/>
      <c r="ETT899" s="14"/>
      <c r="ETU899" s="14"/>
      <c r="ETV899" s="14"/>
      <c r="ETW899" s="14"/>
      <c r="ETX899" s="14"/>
      <c r="ETY899" s="14"/>
      <c r="ETZ899" s="14"/>
      <c r="EUA899" s="14"/>
      <c r="EUB899" s="14"/>
      <c r="EUC899" s="14"/>
      <c r="EUD899" s="14"/>
      <c r="EUE899" s="14"/>
      <c r="EUF899" s="14"/>
      <c r="EUG899" s="14"/>
      <c r="EUH899" s="14"/>
      <c r="EUI899" s="14"/>
      <c r="EUJ899" s="14"/>
      <c r="EUK899" s="14"/>
      <c r="EUL899" s="14"/>
      <c r="EUM899" s="14"/>
      <c r="EUN899" s="14"/>
      <c r="EUO899" s="14"/>
      <c r="EUP899" s="14"/>
      <c r="EUQ899" s="14"/>
      <c r="EUR899" s="14"/>
      <c r="EUS899" s="14"/>
      <c r="EUT899" s="14"/>
      <c r="EUU899" s="14"/>
      <c r="EUV899" s="14"/>
      <c r="EUW899" s="14"/>
      <c r="EUX899" s="14"/>
      <c r="EUY899" s="14"/>
      <c r="EUZ899" s="14"/>
      <c r="EVA899" s="14"/>
      <c r="EVB899" s="14"/>
      <c r="EVC899" s="14"/>
      <c r="EVD899" s="14"/>
      <c r="EVE899" s="14"/>
      <c r="EVF899" s="14"/>
      <c r="EVG899" s="14"/>
      <c r="EVH899" s="14"/>
      <c r="EVI899" s="14"/>
      <c r="EVJ899" s="14"/>
      <c r="EVK899" s="14"/>
      <c r="EVL899" s="14"/>
      <c r="EVM899" s="14"/>
      <c r="EVN899" s="14"/>
      <c r="EVO899" s="14"/>
      <c r="EVP899" s="14"/>
      <c r="EVQ899" s="14"/>
      <c r="EVR899" s="14"/>
      <c r="EVS899" s="14"/>
      <c r="EVT899" s="14"/>
      <c r="EVU899" s="14"/>
      <c r="EVV899" s="14"/>
      <c r="EVW899" s="14"/>
      <c r="EVX899" s="14"/>
      <c r="EVY899" s="14"/>
      <c r="EVZ899" s="14"/>
      <c r="EWA899" s="14"/>
      <c r="EWB899" s="14"/>
      <c r="EWC899" s="14"/>
      <c r="EWD899" s="14"/>
      <c r="EWE899" s="14"/>
      <c r="EWF899" s="14"/>
      <c r="EWG899" s="14"/>
      <c r="EWH899" s="14"/>
      <c r="EWI899" s="14"/>
      <c r="EWJ899" s="14"/>
      <c r="EWK899" s="14"/>
      <c r="EWL899" s="14"/>
      <c r="EWM899" s="14"/>
      <c r="EWN899" s="14"/>
      <c r="EWO899" s="14"/>
      <c r="EWP899" s="14"/>
      <c r="EWQ899" s="14"/>
      <c r="EWR899" s="14"/>
      <c r="EWS899" s="14"/>
      <c r="EWT899" s="14"/>
      <c r="EWU899" s="14"/>
      <c r="EWV899" s="14"/>
      <c r="EWW899" s="14"/>
      <c r="EWX899" s="14"/>
      <c r="EWY899" s="14"/>
      <c r="EWZ899" s="14"/>
      <c r="EXA899" s="14"/>
      <c r="EXB899" s="14"/>
      <c r="EXC899" s="14"/>
      <c r="EXD899" s="14"/>
      <c r="EXE899" s="14"/>
      <c r="EXF899" s="14"/>
      <c r="EXG899" s="14"/>
      <c r="EXH899" s="14"/>
      <c r="EXI899" s="14"/>
      <c r="EXJ899" s="14"/>
      <c r="EXK899" s="14"/>
      <c r="EXL899" s="14"/>
      <c r="EXM899" s="14"/>
      <c r="EXN899" s="14"/>
      <c r="EXO899" s="14"/>
      <c r="EXP899" s="14"/>
      <c r="EXQ899" s="14"/>
      <c r="EXR899" s="14"/>
      <c r="EXS899" s="14"/>
      <c r="EXT899" s="14"/>
      <c r="EXU899" s="14"/>
      <c r="EXV899" s="14"/>
      <c r="EXW899" s="14"/>
      <c r="EXX899" s="14"/>
      <c r="EXY899" s="14"/>
      <c r="EXZ899" s="14"/>
      <c r="EYA899" s="14"/>
      <c r="EYB899" s="14"/>
      <c r="EYC899" s="14"/>
      <c r="EYD899" s="14"/>
      <c r="EYE899" s="14"/>
      <c r="EYF899" s="14"/>
      <c r="EYG899" s="14"/>
      <c r="EYH899" s="14"/>
      <c r="EYI899" s="14"/>
      <c r="EYJ899" s="14"/>
      <c r="EYK899" s="14"/>
      <c r="EYL899" s="14"/>
      <c r="EYM899" s="14"/>
      <c r="EYN899" s="14"/>
      <c r="EYO899" s="14"/>
      <c r="EYP899" s="14"/>
      <c r="EYQ899" s="14"/>
      <c r="EYR899" s="14"/>
      <c r="EYS899" s="14"/>
      <c r="EYT899" s="14"/>
      <c r="EYU899" s="14"/>
      <c r="EYV899" s="14"/>
      <c r="EYW899" s="14"/>
      <c r="EYX899" s="14"/>
      <c r="EYY899" s="14"/>
      <c r="EYZ899" s="14"/>
      <c r="EZA899" s="14"/>
      <c r="EZB899" s="14"/>
      <c r="EZC899" s="14"/>
      <c r="EZD899" s="14"/>
      <c r="EZE899" s="14"/>
      <c r="EZF899" s="14"/>
      <c r="EZG899" s="14"/>
      <c r="EZH899" s="14"/>
      <c r="EZI899" s="14"/>
      <c r="EZJ899" s="14"/>
      <c r="EZK899" s="14"/>
      <c r="EZL899" s="14"/>
      <c r="EZM899" s="14"/>
      <c r="EZN899" s="14"/>
      <c r="EZO899" s="14"/>
      <c r="EZP899" s="14"/>
      <c r="EZQ899" s="14"/>
      <c r="EZR899" s="14"/>
      <c r="EZS899" s="14"/>
      <c r="EZT899" s="14"/>
      <c r="EZU899" s="14"/>
      <c r="EZV899" s="14"/>
      <c r="EZW899" s="14"/>
      <c r="EZX899" s="14"/>
      <c r="EZY899" s="14"/>
      <c r="EZZ899" s="14"/>
      <c r="FAA899" s="14"/>
      <c r="FAB899" s="14"/>
      <c r="FAC899" s="14"/>
      <c r="FAD899" s="14"/>
      <c r="FAE899" s="14"/>
      <c r="FAF899" s="14"/>
      <c r="FAG899" s="14"/>
      <c r="FAH899" s="14"/>
      <c r="FAI899" s="14"/>
      <c r="FAJ899" s="14"/>
      <c r="FAK899" s="14"/>
      <c r="FAL899" s="14"/>
      <c r="FAM899" s="14"/>
      <c r="FAN899" s="14"/>
      <c r="FAO899" s="14"/>
      <c r="FAP899" s="14"/>
      <c r="FAQ899" s="14"/>
      <c r="FAR899" s="14"/>
      <c r="FAS899" s="14"/>
      <c r="FAT899" s="14"/>
      <c r="FAU899" s="14"/>
      <c r="FAV899" s="14"/>
      <c r="FAW899" s="14"/>
      <c r="FAX899" s="14"/>
      <c r="FAY899" s="14"/>
      <c r="FAZ899" s="14"/>
      <c r="FBA899" s="14"/>
      <c r="FBB899" s="14"/>
      <c r="FBC899" s="14"/>
      <c r="FBD899" s="14"/>
      <c r="FBE899" s="14"/>
      <c r="FBF899" s="14"/>
      <c r="FBG899" s="14"/>
      <c r="FBH899" s="14"/>
      <c r="FBI899" s="14"/>
      <c r="FBJ899" s="14"/>
      <c r="FBK899" s="14"/>
      <c r="FBL899" s="14"/>
      <c r="FBM899" s="14"/>
      <c r="FBN899" s="14"/>
      <c r="FBO899" s="14"/>
      <c r="FBP899" s="14"/>
      <c r="FBQ899" s="14"/>
      <c r="FBR899" s="14"/>
      <c r="FBS899" s="14"/>
      <c r="FBT899" s="14"/>
      <c r="FBU899" s="14"/>
      <c r="FBV899" s="14"/>
      <c r="FBW899" s="14"/>
      <c r="FBX899" s="14"/>
      <c r="FBY899" s="14"/>
      <c r="FBZ899" s="14"/>
      <c r="FCA899" s="14"/>
      <c r="FCB899" s="14"/>
      <c r="FCC899" s="14"/>
      <c r="FCD899" s="14"/>
      <c r="FCE899" s="14"/>
      <c r="FCF899" s="14"/>
      <c r="FCG899" s="14"/>
      <c r="FCH899" s="14"/>
      <c r="FCI899" s="14"/>
      <c r="FCJ899" s="14"/>
      <c r="FCK899" s="14"/>
      <c r="FCL899" s="14"/>
      <c r="FCM899" s="14"/>
      <c r="FCN899" s="14"/>
      <c r="FCO899" s="14"/>
      <c r="FCP899" s="14"/>
      <c r="FCQ899" s="14"/>
      <c r="FCR899" s="14"/>
      <c r="FCS899" s="14"/>
      <c r="FCT899" s="14"/>
      <c r="FCU899" s="14"/>
      <c r="FCV899" s="14"/>
      <c r="FCW899" s="14"/>
      <c r="FCX899" s="14"/>
      <c r="FCY899" s="14"/>
      <c r="FCZ899" s="14"/>
      <c r="FDA899" s="14"/>
      <c r="FDB899" s="14"/>
      <c r="FDC899" s="14"/>
      <c r="FDD899" s="14"/>
      <c r="FDE899" s="14"/>
      <c r="FDF899" s="14"/>
      <c r="FDG899" s="14"/>
      <c r="FDH899" s="14"/>
      <c r="FDI899" s="14"/>
      <c r="FDJ899" s="14"/>
      <c r="FDK899" s="14"/>
      <c r="FDL899" s="14"/>
      <c r="FDM899" s="14"/>
      <c r="FDN899" s="14"/>
      <c r="FDO899" s="14"/>
      <c r="FDP899" s="14"/>
      <c r="FDQ899" s="14"/>
      <c r="FDR899" s="14"/>
      <c r="FDS899" s="14"/>
      <c r="FDT899" s="14"/>
      <c r="FDU899" s="14"/>
      <c r="FDV899" s="14"/>
      <c r="FDW899" s="14"/>
      <c r="FDX899" s="14"/>
      <c r="FDY899" s="14"/>
      <c r="FDZ899" s="14"/>
      <c r="FEA899" s="14"/>
      <c r="FEB899" s="14"/>
      <c r="FEC899" s="14"/>
      <c r="FED899" s="14"/>
      <c r="FEE899" s="14"/>
      <c r="FEF899" s="14"/>
      <c r="FEG899" s="14"/>
      <c r="FEH899" s="14"/>
      <c r="FEI899" s="14"/>
      <c r="FEJ899" s="14"/>
      <c r="FEK899" s="14"/>
      <c r="FEL899" s="14"/>
      <c r="FEM899" s="14"/>
      <c r="FEN899" s="14"/>
      <c r="FEO899" s="14"/>
      <c r="FEP899" s="14"/>
      <c r="FEQ899" s="14"/>
      <c r="FER899" s="14"/>
      <c r="FES899" s="14"/>
      <c r="FET899" s="14"/>
      <c r="FEU899" s="14"/>
      <c r="FEV899" s="14"/>
      <c r="FEW899" s="14"/>
      <c r="FEX899" s="14"/>
      <c r="FEY899" s="14"/>
      <c r="FEZ899" s="14"/>
      <c r="FFA899" s="14"/>
      <c r="FFB899" s="14"/>
      <c r="FFC899" s="14"/>
      <c r="FFD899" s="14"/>
      <c r="FFE899" s="14"/>
      <c r="FFF899" s="14"/>
      <c r="FFG899" s="14"/>
      <c r="FFH899" s="14"/>
      <c r="FFI899" s="14"/>
      <c r="FFJ899" s="14"/>
      <c r="FFK899" s="14"/>
      <c r="FFL899" s="14"/>
      <c r="FFM899" s="14"/>
      <c r="FFN899" s="14"/>
      <c r="FFO899" s="14"/>
      <c r="FFP899" s="14"/>
      <c r="FFQ899" s="14"/>
      <c r="FFR899" s="14"/>
      <c r="FFS899" s="14"/>
      <c r="FFT899" s="14"/>
      <c r="FFU899" s="14"/>
      <c r="FFV899" s="14"/>
      <c r="FFW899" s="14"/>
      <c r="FFX899" s="14"/>
      <c r="FFY899" s="14"/>
      <c r="FFZ899" s="14"/>
      <c r="FGA899" s="14"/>
      <c r="FGB899" s="14"/>
      <c r="FGC899" s="14"/>
      <c r="FGD899" s="14"/>
      <c r="FGE899" s="14"/>
      <c r="FGF899" s="14"/>
      <c r="FGG899" s="14"/>
      <c r="FGH899" s="14"/>
      <c r="FGI899" s="14"/>
      <c r="FGJ899" s="14"/>
      <c r="FGK899" s="14"/>
      <c r="FGL899" s="14"/>
      <c r="FGM899" s="14"/>
      <c r="FGN899" s="14"/>
      <c r="FGO899" s="14"/>
      <c r="FGP899" s="14"/>
      <c r="FGQ899" s="14"/>
      <c r="FGR899" s="14"/>
      <c r="FGS899" s="14"/>
      <c r="FGT899" s="14"/>
      <c r="FGU899" s="14"/>
      <c r="FGV899" s="14"/>
      <c r="FGW899" s="14"/>
      <c r="FGX899" s="14"/>
      <c r="FGY899" s="14"/>
      <c r="FGZ899" s="14"/>
      <c r="FHA899" s="14"/>
      <c r="FHB899" s="14"/>
      <c r="FHC899" s="14"/>
      <c r="FHD899" s="14"/>
      <c r="FHE899" s="14"/>
      <c r="FHF899" s="14"/>
      <c r="FHG899" s="14"/>
      <c r="FHH899" s="14"/>
      <c r="FHI899" s="14"/>
      <c r="FHJ899" s="14"/>
      <c r="FHK899" s="14"/>
      <c r="FHL899" s="14"/>
      <c r="FHM899" s="14"/>
      <c r="FHN899" s="14"/>
      <c r="FHO899" s="14"/>
      <c r="FHP899" s="14"/>
      <c r="FHQ899" s="14"/>
      <c r="FHR899" s="14"/>
      <c r="FHS899" s="14"/>
      <c r="FHT899" s="14"/>
      <c r="FHU899" s="14"/>
      <c r="FHV899" s="14"/>
      <c r="FHW899" s="14"/>
      <c r="FHX899" s="14"/>
      <c r="FHY899" s="14"/>
      <c r="FHZ899" s="14"/>
      <c r="FIA899" s="14"/>
      <c r="FIB899" s="14"/>
      <c r="FIC899" s="14"/>
      <c r="FID899" s="14"/>
      <c r="FIE899" s="14"/>
      <c r="FIF899" s="14"/>
      <c r="FIG899" s="14"/>
      <c r="FIH899" s="14"/>
      <c r="FII899" s="14"/>
      <c r="FIJ899" s="14"/>
      <c r="FIK899" s="14"/>
      <c r="FIL899" s="14"/>
      <c r="FIM899" s="14"/>
      <c r="FIN899" s="14"/>
      <c r="FIO899" s="14"/>
      <c r="FIP899" s="14"/>
      <c r="FIQ899" s="14"/>
      <c r="FIR899" s="14"/>
      <c r="FIS899" s="14"/>
      <c r="FIT899" s="14"/>
      <c r="FIU899" s="14"/>
      <c r="FIV899" s="14"/>
      <c r="FIW899" s="14"/>
      <c r="FIX899" s="14"/>
      <c r="FIY899" s="14"/>
      <c r="FIZ899" s="14"/>
      <c r="FJA899" s="14"/>
      <c r="FJB899" s="14"/>
      <c r="FJC899" s="14"/>
      <c r="FJD899" s="14"/>
      <c r="FJE899" s="14"/>
      <c r="FJF899" s="14"/>
      <c r="FJG899" s="14"/>
      <c r="FJH899" s="14"/>
      <c r="FJI899" s="14"/>
      <c r="FJJ899" s="14"/>
      <c r="FJK899" s="14"/>
      <c r="FJL899" s="14"/>
      <c r="FJM899" s="14"/>
      <c r="FJN899" s="14"/>
      <c r="FJO899" s="14"/>
      <c r="FJP899" s="14"/>
      <c r="FJQ899" s="14"/>
      <c r="FJR899" s="14"/>
      <c r="FJS899" s="14"/>
      <c r="FJT899" s="14"/>
      <c r="FJU899" s="14"/>
      <c r="FJV899" s="14"/>
      <c r="FJW899" s="14"/>
      <c r="FJX899" s="14"/>
      <c r="FJY899" s="14"/>
      <c r="FJZ899" s="14"/>
      <c r="FKA899" s="14"/>
      <c r="FKB899" s="14"/>
      <c r="FKC899" s="14"/>
      <c r="FKD899" s="14"/>
      <c r="FKE899" s="14"/>
      <c r="FKF899" s="14"/>
      <c r="FKG899" s="14"/>
      <c r="FKH899" s="14"/>
      <c r="FKI899" s="14"/>
      <c r="FKJ899" s="14"/>
      <c r="FKK899" s="14"/>
      <c r="FKL899" s="14"/>
      <c r="FKM899" s="14"/>
      <c r="FKN899" s="14"/>
      <c r="FKO899" s="14"/>
      <c r="FKP899" s="14"/>
      <c r="FKQ899" s="14"/>
      <c r="FKR899" s="14"/>
      <c r="FKS899" s="14"/>
      <c r="FKT899" s="14"/>
      <c r="FKU899" s="14"/>
      <c r="FKV899" s="14"/>
      <c r="FKW899" s="14"/>
      <c r="FKX899" s="14"/>
      <c r="FKY899" s="14"/>
      <c r="FKZ899" s="14"/>
      <c r="FLA899" s="14"/>
      <c r="FLB899" s="14"/>
      <c r="FLC899" s="14"/>
      <c r="FLD899" s="14"/>
      <c r="FLE899" s="14"/>
      <c r="FLF899" s="14"/>
      <c r="FLG899" s="14"/>
      <c r="FLH899" s="14"/>
      <c r="FLI899" s="14"/>
      <c r="FLJ899" s="14"/>
      <c r="FLK899" s="14"/>
      <c r="FLL899" s="14"/>
      <c r="FLM899" s="14"/>
      <c r="FLN899" s="14"/>
      <c r="FLO899" s="14"/>
      <c r="FLP899" s="14"/>
      <c r="FLQ899" s="14"/>
      <c r="FLR899" s="14"/>
      <c r="FLS899" s="14"/>
      <c r="FLT899" s="14"/>
      <c r="FLU899" s="14"/>
      <c r="FLV899" s="14"/>
      <c r="FLW899" s="14"/>
      <c r="FLX899" s="14"/>
      <c r="FLY899" s="14"/>
      <c r="FLZ899" s="14"/>
      <c r="FMA899" s="14"/>
      <c r="FMB899" s="14"/>
      <c r="FMC899" s="14"/>
      <c r="FMD899" s="14"/>
      <c r="FME899" s="14"/>
      <c r="FMF899" s="14"/>
      <c r="FMG899" s="14"/>
      <c r="FMH899" s="14"/>
      <c r="FMI899" s="14"/>
      <c r="FMJ899" s="14"/>
      <c r="FMK899" s="14"/>
      <c r="FML899" s="14"/>
      <c r="FMM899" s="14"/>
      <c r="FMN899" s="14"/>
      <c r="FMO899" s="14"/>
      <c r="FMP899" s="14"/>
      <c r="FMQ899" s="14"/>
      <c r="FMR899" s="14"/>
      <c r="FMS899" s="14"/>
      <c r="FMT899" s="14"/>
      <c r="FMU899" s="14"/>
      <c r="FMV899" s="14"/>
      <c r="FMW899" s="14"/>
      <c r="FMX899" s="14"/>
      <c r="FMY899" s="14"/>
      <c r="FMZ899" s="14"/>
      <c r="FNA899" s="14"/>
      <c r="FNB899" s="14"/>
      <c r="FNC899" s="14"/>
      <c r="FND899" s="14"/>
      <c r="FNE899" s="14"/>
      <c r="FNF899" s="14"/>
      <c r="FNG899" s="14"/>
      <c r="FNH899" s="14"/>
      <c r="FNI899" s="14"/>
      <c r="FNJ899" s="14"/>
      <c r="FNK899" s="14"/>
      <c r="FNL899" s="14"/>
      <c r="FNM899" s="14"/>
      <c r="FNN899" s="14"/>
      <c r="FNO899" s="14"/>
      <c r="FNP899" s="14"/>
      <c r="FNQ899" s="14"/>
      <c r="FNR899" s="14"/>
      <c r="FNS899" s="14"/>
      <c r="FNT899" s="14"/>
      <c r="FNU899" s="14"/>
      <c r="FNV899" s="14"/>
      <c r="FNW899" s="14"/>
      <c r="FNX899" s="14"/>
      <c r="FNY899" s="14"/>
      <c r="FNZ899" s="14"/>
      <c r="FOA899" s="14"/>
      <c r="FOB899" s="14"/>
      <c r="FOC899" s="14"/>
      <c r="FOD899" s="14"/>
      <c r="FOE899" s="14"/>
      <c r="FOF899" s="14"/>
      <c r="FOG899" s="14"/>
      <c r="FOH899" s="14"/>
      <c r="FOI899" s="14"/>
      <c r="FOJ899" s="14"/>
      <c r="FOK899" s="14"/>
      <c r="FOL899" s="14"/>
      <c r="FOM899" s="14"/>
      <c r="FON899" s="14"/>
      <c r="FOO899" s="14"/>
      <c r="FOP899" s="14"/>
      <c r="FOQ899" s="14"/>
      <c r="FOR899" s="14"/>
      <c r="FOS899" s="14"/>
      <c r="FOT899" s="14"/>
      <c r="FOU899" s="14"/>
      <c r="FOV899" s="14"/>
      <c r="FOW899" s="14"/>
      <c r="FOX899" s="14"/>
      <c r="FOY899" s="14"/>
      <c r="FOZ899" s="14"/>
      <c r="FPA899" s="14"/>
      <c r="FPB899" s="14"/>
      <c r="FPC899" s="14"/>
      <c r="FPD899" s="14"/>
      <c r="FPE899" s="14"/>
      <c r="FPF899" s="14"/>
      <c r="FPG899" s="14"/>
      <c r="FPH899" s="14"/>
      <c r="FPI899" s="14"/>
      <c r="FPJ899" s="14"/>
      <c r="FPK899" s="14"/>
      <c r="FPL899" s="14"/>
      <c r="FPM899" s="14"/>
      <c r="FPN899" s="14"/>
      <c r="FPO899" s="14"/>
      <c r="FPP899" s="14"/>
      <c r="FPQ899" s="14"/>
      <c r="FPR899" s="14"/>
      <c r="FPS899" s="14"/>
      <c r="FPT899" s="14"/>
      <c r="FPU899" s="14"/>
      <c r="FPV899" s="14"/>
      <c r="FPW899" s="14"/>
      <c r="FPX899" s="14"/>
      <c r="FPY899" s="14"/>
      <c r="FPZ899" s="14"/>
      <c r="FQA899" s="14"/>
      <c r="FQB899" s="14"/>
      <c r="FQC899" s="14"/>
      <c r="FQD899" s="14"/>
      <c r="FQE899" s="14"/>
      <c r="FQF899" s="14"/>
      <c r="FQG899" s="14"/>
      <c r="FQH899" s="14"/>
      <c r="FQI899" s="14"/>
      <c r="FQJ899" s="14"/>
      <c r="FQK899" s="14"/>
      <c r="FQL899" s="14"/>
      <c r="FQM899" s="14"/>
      <c r="FQN899" s="14"/>
      <c r="FQO899" s="14"/>
      <c r="FQP899" s="14"/>
      <c r="FQQ899" s="14"/>
      <c r="FQR899" s="14"/>
      <c r="FQS899" s="14"/>
      <c r="FQT899" s="14"/>
      <c r="FQU899" s="14"/>
      <c r="FQV899" s="14"/>
      <c r="FQW899" s="14"/>
      <c r="FQX899" s="14"/>
      <c r="FQY899" s="14"/>
      <c r="FQZ899" s="14"/>
      <c r="FRA899" s="14"/>
      <c r="FRB899" s="14"/>
      <c r="FRC899" s="14"/>
      <c r="FRD899" s="14"/>
      <c r="FRE899" s="14"/>
      <c r="FRF899" s="14"/>
      <c r="FRG899" s="14"/>
      <c r="FRH899" s="14"/>
      <c r="FRI899" s="14"/>
      <c r="FRJ899" s="14"/>
      <c r="FRK899" s="14"/>
      <c r="FRL899" s="14"/>
      <c r="FRM899" s="14"/>
      <c r="FRN899" s="14"/>
      <c r="FRO899" s="14"/>
      <c r="FRP899" s="14"/>
      <c r="FRQ899" s="14"/>
      <c r="FRR899" s="14"/>
      <c r="FRS899" s="14"/>
      <c r="FRT899" s="14"/>
      <c r="FRU899" s="14"/>
      <c r="FRV899" s="14"/>
      <c r="FRW899" s="14"/>
      <c r="FRX899" s="14"/>
      <c r="FRY899" s="14"/>
      <c r="FRZ899" s="14"/>
      <c r="FSA899" s="14"/>
      <c r="FSB899" s="14"/>
      <c r="FSC899" s="14"/>
      <c r="FSD899" s="14"/>
      <c r="FSE899" s="14"/>
      <c r="FSF899" s="14"/>
      <c r="FSG899" s="14"/>
      <c r="FSH899" s="14"/>
      <c r="FSI899" s="14"/>
      <c r="FSJ899" s="14"/>
      <c r="FSK899" s="14"/>
      <c r="FSL899" s="14"/>
      <c r="FSM899" s="14"/>
      <c r="FSN899" s="14"/>
      <c r="FSO899" s="14"/>
      <c r="FSP899" s="14"/>
      <c r="FSQ899" s="14"/>
      <c r="FSR899" s="14"/>
      <c r="FSS899" s="14"/>
      <c r="FST899" s="14"/>
      <c r="FSU899" s="14"/>
      <c r="FSV899" s="14"/>
      <c r="FSW899" s="14"/>
      <c r="FSX899" s="14"/>
      <c r="FSY899" s="14"/>
      <c r="FSZ899" s="14"/>
      <c r="FTA899" s="14"/>
      <c r="FTB899" s="14"/>
      <c r="FTC899" s="14"/>
      <c r="FTD899" s="14"/>
      <c r="FTE899" s="14"/>
      <c r="FTF899" s="14"/>
      <c r="FTG899" s="14"/>
      <c r="FTH899" s="14"/>
      <c r="FTI899" s="14"/>
      <c r="FTJ899" s="14"/>
      <c r="FTK899" s="14"/>
      <c r="FTL899" s="14"/>
      <c r="FTM899" s="14"/>
      <c r="FTN899" s="14"/>
      <c r="FTO899" s="14"/>
      <c r="FTP899" s="14"/>
      <c r="FTQ899" s="14"/>
      <c r="FTR899" s="14"/>
      <c r="FTS899" s="14"/>
      <c r="FTT899" s="14"/>
      <c r="FTU899" s="14"/>
      <c r="FTV899" s="14"/>
      <c r="FTW899" s="14"/>
      <c r="FTX899" s="14"/>
      <c r="FTY899" s="14"/>
      <c r="FTZ899" s="14"/>
      <c r="FUA899" s="14"/>
      <c r="FUB899" s="14"/>
      <c r="FUC899" s="14"/>
      <c r="FUD899" s="14"/>
      <c r="FUE899" s="14"/>
      <c r="FUF899" s="14"/>
      <c r="FUG899" s="14"/>
      <c r="FUH899" s="14"/>
      <c r="FUI899" s="14"/>
      <c r="FUJ899" s="14"/>
      <c r="FUK899" s="14"/>
      <c r="FUL899" s="14"/>
      <c r="FUM899" s="14"/>
      <c r="FUN899" s="14"/>
      <c r="FUO899" s="14"/>
      <c r="FUP899" s="14"/>
      <c r="FUQ899" s="14"/>
      <c r="FUR899" s="14"/>
      <c r="FUS899" s="14"/>
      <c r="FUT899" s="14"/>
      <c r="FUU899" s="14"/>
      <c r="FUV899" s="14"/>
      <c r="FUW899" s="14"/>
      <c r="FUX899" s="14"/>
      <c r="FUY899" s="14"/>
      <c r="FUZ899" s="14"/>
      <c r="FVA899" s="14"/>
      <c r="FVB899" s="14"/>
      <c r="FVC899" s="14"/>
      <c r="FVD899" s="14"/>
      <c r="FVE899" s="14"/>
      <c r="FVF899" s="14"/>
      <c r="FVG899" s="14"/>
      <c r="FVH899" s="14"/>
      <c r="FVI899" s="14"/>
      <c r="FVJ899" s="14"/>
      <c r="FVK899" s="14"/>
      <c r="FVL899" s="14"/>
      <c r="FVM899" s="14"/>
      <c r="FVN899" s="14"/>
      <c r="FVO899" s="14"/>
      <c r="FVP899" s="14"/>
      <c r="FVQ899" s="14"/>
      <c r="FVR899" s="14"/>
      <c r="FVS899" s="14"/>
      <c r="FVT899" s="14"/>
      <c r="FVU899" s="14"/>
      <c r="FVV899" s="14"/>
      <c r="FVW899" s="14"/>
      <c r="FVX899" s="14"/>
      <c r="FVY899" s="14"/>
      <c r="FVZ899" s="14"/>
      <c r="FWA899" s="14"/>
      <c r="FWB899" s="14"/>
      <c r="FWC899" s="14"/>
      <c r="FWD899" s="14"/>
      <c r="FWE899" s="14"/>
      <c r="FWF899" s="14"/>
      <c r="FWG899" s="14"/>
      <c r="FWH899" s="14"/>
      <c r="FWI899" s="14"/>
      <c r="FWJ899" s="14"/>
      <c r="FWK899" s="14"/>
      <c r="FWL899" s="14"/>
      <c r="FWM899" s="14"/>
      <c r="FWN899" s="14"/>
      <c r="FWO899" s="14"/>
      <c r="FWP899" s="14"/>
      <c r="FWQ899" s="14"/>
      <c r="FWR899" s="14"/>
      <c r="FWS899" s="14"/>
      <c r="FWT899" s="14"/>
      <c r="FWU899" s="14"/>
      <c r="FWV899" s="14"/>
      <c r="FWW899" s="14"/>
      <c r="FWX899" s="14"/>
      <c r="FWY899" s="14"/>
      <c r="FWZ899" s="14"/>
      <c r="FXA899" s="14"/>
      <c r="FXB899" s="14"/>
      <c r="FXC899" s="14"/>
      <c r="FXD899" s="14"/>
      <c r="FXE899" s="14"/>
      <c r="FXF899" s="14"/>
      <c r="FXG899" s="14"/>
      <c r="FXH899" s="14"/>
      <c r="FXI899" s="14"/>
      <c r="FXJ899" s="14"/>
      <c r="FXK899" s="14"/>
      <c r="FXL899" s="14"/>
      <c r="FXM899" s="14"/>
      <c r="FXN899" s="14"/>
      <c r="FXO899" s="14"/>
      <c r="FXP899" s="14"/>
      <c r="FXQ899" s="14"/>
      <c r="FXR899" s="14"/>
      <c r="FXS899" s="14"/>
      <c r="FXT899" s="14"/>
      <c r="FXU899" s="14"/>
      <c r="FXV899" s="14"/>
      <c r="FXW899" s="14"/>
      <c r="FXX899" s="14"/>
      <c r="FXY899" s="14"/>
      <c r="FXZ899" s="14"/>
      <c r="FYA899" s="14"/>
      <c r="FYB899" s="14"/>
      <c r="FYC899" s="14"/>
      <c r="FYD899" s="14"/>
      <c r="FYE899" s="14"/>
      <c r="FYF899" s="14"/>
      <c r="FYG899" s="14"/>
      <c r="FYH899" s="14"/>
      <c r="FYI899" s="14"/>
      <c r="FYJ899" s="14"/>
      <c r="FYK899" s="14"/>
      <c r="FYL899" s="14"/>
      <c r="FYM899" s="14"/>
      <c r="FYN899" s="14"/>
      <c r="FYO899" s="14"/>
      <c r="FYP899" s="14"/>
      <c r="FYQ899" s="14"/>
      <c r="FYR899" s="14"/>
      <c r="FYS899" s="14"/>
      <c r="FYT899" s="14"/>
      <c r="FYU899" s="14"/>
      <c r="FYV899" s="14"/>
      <c r="FYW899" s="14"/>
      <c r="FYX899" s="14"/>
      <c r="FYY899" s="14"/>
      <c r="FYZ899" s="14"/>
      <c r="FZA899" s="14"/>
      <c r="FZB899" s="14"/>
      <c r="FZC899" s="14"/>
      <c r="FZD899" s="14"/>
      <c r="FZE899" s="14"/>
      <c r="FZF899" s="14"/>
      <c r="FZG899" s="14"/>
      <c r="FZH899" s="14"/>
      <c r="FZI899" s="14"/>
      <c r="FZJ899" s="14"/>
      <c r="FZK899" s="14"/>
      <c r="FZL899" s="14"/>
      <c r="FZM899" s="14"/>
      <c r="FZN899" s="14"/>
      <c r="FZO899" s="14"/>
      <c r="FZP899" s="14"/>
      <c r="FZQ899" s="14"/>
      <c r="FZR899" s="14"/>
      <c r="FZS899" s="14"/>
      <c r="FZT899" s="14"/>
      <c r="FZU899" s="14"/>
      <c r="FZV899" s="14"/>
      <c r="FZW899" s="14"/>
      <c r="FZX899" s="14"/>
      <c r="FZY899" s="14"/>
      <c r="FZZ899" s="14"/>
      <c r="GAA899" s="14"/>
      <c r="GAB899" s="14"/>
      <c r="GAC899" s="14"/>
      <c r="GAD899" s="14"/>
      <c r="GAE899" s="14"/>
      <c r="GAF899" s="14"/>
      <c r="GAG899" s="14"/>
      <c r="GAH899" s="14"/>
      <c r="GAI899" s="14"/>
      <c r="GAJ899" s="14"/>
      <c r="GAK899" s="14"/>
      <c r="GAL899" s="14"/>
      <c r="GAM899" s="14"/>
      <c r="GAN899" s="14"/>
      <c r="GAO899" s="14"/>
      <c r="GAP899" s="14"/>
      <c r="GAQ899" s="14"/>
      <c r="GAR899" s="14"/>
      <c r="GAS899" s="14"/>
      <c r="GAT899" s="14"/>
      <c r="GAU899" s="14"/>
      <c r="GAV899" s="14"/>
      <c r="GAW899" s="14"/>
      <c r="GAX899" s="14"/>
      <c r="GAY899" s="14"/>
      <c r="GAZ899" s="14"/>
      <c r="GBA899" s="14"/>
      <c r="GBB899" s="14"/>
      <c r="GBC899" s="14"/>
      <c r="GBD899" s="14"/>
      <c r="GBE899" s="14"/>
      <c r="GBF899" s="14"/>
      <c r="GBG899" s="14"/>
      <c r="GBH899" s="14"/>
      <c r="GBI899" s="14"/>
      <c r="GBJ899" s="14"/>
      <c r="GBK899" s="14"/>
      <c r="GBL899" s="14"/>
      <c r="GBM899" s="14"/>
      <c r="GBN899" s="14"/>
      <c r="GBO899" s="14"/>
      <c r="GBP899" s="14"/>
      <c r="GBQ899" s="14"/>
      <c r="GBR899" s="14"/>
      <c r="GBS899" s="14"/>
      <c r="GBT899" s="14"/>
      <c r="GBU899" s="14"/>
      <c r="GBV899" s="14"/>
      <c r="GBW899" s="14"/>
      <c r="GBX899" s="14"/>
      <c r="GBY899" s="14"/>
      <c r="GBZ899" s="14"/>
      <c r="GCA899" s="14"/>
      <c r="GCB899" s="14"/>
      <c r="GCC899" s="14"/>
      <c r="GCD899" s="14"/>
      <c r="GCE899" s="14"/>
      <c r="GCF899" s="14"/>
      <c r="GCG899" s="14"/>
      <c r="GCH899" s="14"/>
      <c r="GCI899" s="14"/>
      <c r="GCJ899" s="14"/>
      <c r="GCK899" s="14"/>
      <c r="GCL899" s="14"/>
      <c r="GCM899" s="14"/>
      <c r="GCN899" s="14"/>
      <c r="GCO899" s="14"/>
      <c r="GCP899" s="14"/>
      <c r="GCQ899" s="14"/>
      <c r="GCR899" s="14"/>
      <c r="GCS899" s="14"/>
      <c r="GCT899" s="14"/>
      <c r="GCU899" s="14"/>
      <c r="GCV899" s="14"/>
      <c r="GCW899" s="14"/>
      <c r="GCX899" s="14"/>
      <c r="GCY899" s="14"/>
      <c r="GCZ899" s="14"/>
      <c r="GDA899" s="14"/>
      <c r="GDB899" s="14"/>
      <c r="GDC899" s="14"/>
      <c r="GDD899" s="14"/>
      <c r="GDE899" s="14"/>
      <c r="GDF899" s="14"/>
      <c r="GDG899" s="14"/>
      <c r="GDH899" s="14"/>
      <c r="GDI899" s="14"/>
      <c r="GDJ899" s="14"/>
      <c r="GDK899" s="14"/>
      <c r="GDL899" s="14"/>
      <c r="GDM899" s="14"/>
      <c r="GDN899" s="14"/>
      <c r="GDO899" s="14"/>
      <c r="GDP899" s="14"/>
      <c r="GDQ899" s="14"/>
      <c r="GDR899" s="14"/>
      <c r="GDS899" s="14"/>
      <c r="GDT899" s="14"/>
      <c r="GDU899" s="14"/>
      <c r="GDV899" s="14"/>
      <c r="GDW899" s="14"/>
      <c r="GDX899" s="14"/>
      <c r="GDY899" s="14"/>
      <c r="GDZ899" s="14"/>
      <c r="GEA899" s="14"/>
      <c r="GEB899" s="14"/>
      <c r="GEC899" s="14"/>
      <c r="GED899" s="14"/>
      <c r="GEE899" s="14"/>
      <c r="GEF899" s="14"/>
      <c r="GEG899" s="14"/>
      <c r="GEH899" s="14"/>
      <c r="GEI899" s="14"/>
      <c r="GEJ899" s="14"/>
      <c r="GEK899" s="14"/>
      <c r="GEL899" s="14"/>
      <c r="GEM899" s="14"/>
      <c r="GEN899" s="14"/>
      <c r="GEO899" s="14"/>
      <c r="GEP899" s="14"/>
      <c r="GEQ899" s="14"/>
      <c r="GER899" s="14"/>
      <c r="GES899" s="14"/>
      <c r="GET899" s="14"/>
      <c r="GEU899" s="14"/>
      <c r="GEV899" s="14"/>
      <c r="GEW899" s="14"/>
      <c r="GEX899" s="14"/>
      <c r="GEY899" s="14"/>
      <c r="GEZ899" s="14"/>
      <c r="GFA899" s="14"/>
      <c r="GFB899" s="14"/>
      <c r="GFC899" s="14"/>
      <c r="GFD899" s="14"/>
      <c r="GFE899" s="14"/>
      <c r="GFF899" s="14"/>
      <c r="GFG899" s="14"/>
      <c r="GFH899" s="14"/>
      <c r="GFI899" s="14"/>
      <c r="GFJ899" s="14"/>
      <c r="GFK899" s="14"/>
      <c r="GFL899" s="14"/>
      <c r="GFM899" s="14"/>
      <c r="GFN899" s="14"/>
      <c r="GFO899" s="14"/>
      <c r="GFP899" s="14"/>
      <c r="GFQ899" s="14"/>
      <c r="GFR899" s="14"/>
      <c r="GFS899" s="14"/>
      <c r="GFT899" s="14"/>
      <c r="GFU899" s="14"/>
      <c r="GFV899" s="14"/>
      <c r="GFW899" s="14"/>
      <c r="GFX899" s="14"/>
      <c r="GFY899" s="14"/>
      <c r="GFZ899" s="14"/>
      <c r="GGA899" s="14"/>
      <c r="GGB899" s="14"/>
      <c r="GGC899" s="14"/>
      <c r="GGD899" s="14"/>
      <c r="GGE899" s="14"/>
      <c r="GGF899" s="14"/>
      <c r="GGG899" s="14"/>
      <c r="GGH899" s="14"/>
      <c r="GGI899" s="14"/>
      <c r="GGJ899" s="14"/>
      <c r="GGK899" s="14"/>
      <c r="GGL899" s="14"/>
      <c r="GGM899" s="14"/>
      <c r="GGN899" s="14"/>
      <c r="GGO899" s="14"/>
      <c r="GGP899" s="14"/>
      <c r="GGQ899" s="14"/>
      <c r="GGR899" s="14"/>
      <c r="GGS899" s="14"/>
      <c r="GGT899" s="14"/>
      <c r="GGU899" s="14"/>
      <c r="GGV899" s="14"/>
      <c r="GGW899" s="14"/>
      <c r="GGX899" s="14"/>
      <c r="GGY899" s="14"/>
      <c r="GGZ899" s="14"/>
      <c r="GHA899" s="14"/>
      <c r="GHB899" s="14"/>
      <c r="GHC899" s="14"/>
      <c r="GHD899" s="14"/>
      <c r="GHE899" s="14"/>
      <c r="GHF899" s="14"/>
      <c r="GHG899" s="14"/>
      <c r="GHH899" s="14"/>
      <c r="GHI899" s="14"/>
      <c r="GHJ899" s="14"/>
      <c r="GHK899" s="14"/>
      <c r="GHL899" s="14"/>
      <c r="GHM899" s="14"/>
      <c r="GHN899" s="14"/>
      <c r="GHO899" s="14"/>
      <c r="GHP899" s="14"/>
      <c r="GHQ899" s="14"/>
      <c r="GHR899" s="14"/>
      <c r="GHS899" s="14"/>
      <c r="GHT899" s="14"/>
      <c r="GHU899" s="14"/>
      <c r="GHV899" s="14"/>
      <c r="GHW899" s="14"/>
      <c r="GHX899" s="14"/>
      <c r="GHY899" s="14"/>
      <c r="GHZ899" s="14"/>
      <c r="GIA899" s="14"/>
      <c r="GIB899" s="14"/>
      <c r="GIC899" s="14"/>
      <c r="GID899" s="14"/>
      <c r="GIE899" s="14"/>
      <c r="GIF899" s="14"/>
      <c r="GIG899" s="14"/>
      <c r="GIH899" s="14"/>
      <c r="GII899" s="14"/>
      <c r="GIJ899" s="14"/>
      <c r="GIK899" s="14"/>
      <c r="GIL899" s="14"/>
      <c r="GIM899" s="14"/>
      <c r="GIN899" s="14"/>
      <c r="GIO899" s="14"/>
      <c r="GIP899" s="14"/>
      <c r="GIQ899" s="14"/>
      <c r="GIR899" s="14"/>
      <c r="GIS899" s="14"/>
      <c r="GIT899" s="14"/>
      <c r="GIU899" s="14"/>
      <c r="GIV899" s="14"/>
      <c r="GIW899" s="14"/>
      <c r="GIX899" s="14"/>
      <c r="GIY899" s="14"/>
      <c r="GIZ899" s="14"/>
      <c r="GJA899" s="14"/>
      <c r="GJB899" s="14"/>
      <c r="GJC899" s="14"/>
      <c r="GJD899" s="14"/>
      <c r="GJE899" s="14"/>
      <c r="GJF899" s="14"/>
      <c r="GJG899" s="14"/>
      <c r="GJH899" s="14"/>
      <c r="GJI899" s="14"/>
      <c r="GJJ899" s="14"/>
      <c r="GJK899" s="14"/>
      <c r="GJL899" s="14"/>
      <c r="GJM899" s="14"/>
      <c r="GJN899" s="14"/>
      <c r="GJO899" s="14"/>
      <c r="GJP899" s="14"/>
      <c r="GJQ899" s="14"/>
      <c r="GJR899" s="14"/>
      <c r="GJS899" s="14"/>
      <c r="GJT899" s="14"/>
      <c r="GJU899" s="14"/>
      <c r="GJV899" s="14"/>
      <c r="GJW899" s="14"/>
      <c r="GJX899" s="14"/>
      <c r="GJY899" s="14"/>
      <c r="GJZ899" s="14"/>
      <c r="GKA899" s="14"/>
      <c r="GKB899" s="14"/>
      <c r="GKC899" s="14"/>
      <c r="GKD899" s="14"/>
      <c r="GKE899" s="14"/>
      <c r="GKF899" s="14"/>
      <c r="GKG899" s="14"/>
      <c r="GKH899" s="14"/>
      <c r="GKI899" s="14"/>
      <c r="GKJ899" s="14"/>
      <c r="GKK899" s="14"/>
      <c r="GKL899" s="14"/>
      <c r="GKM899" s="14"/>
      <c r="GKN899" s="14"/>
      <c r="GKO899" s="14"/>
      <c r="GKP899" s="14"/>
      <c r="GKQ899" s="14"/>
      <c r="GKR899" s="14"/>
      <c r="GKS899" s="14"/>
      <c r="GKT899" s="14"/>
      <c r="GKU899" s="14"/>
      <c r="GKV899" s="14"/>
      <c r="GKW899" s="14"/>
      <c r="GKX899" s="14"/>
      <c r="GKY899" s="14"/>
      <c r="GKZ899" s="14"/>
      <c r="GLA899" s="14"/>
      <c r="GLB899" s="14"/>
      <c r="GLC899" s="14"/>
      <c r="GLD899" s="14"/>
      <c r="GLE899" s="14"/>
      <c r="GLF899" s="14"/>
      <c r="GLG899" s="14"/>
      <c r="GLH899" s="14"/>
      <c r="GLI899" s="14"/>
      <c r="GLJ899" s="14"/>
      <c r="GLK899" s="14"/>
      <c r="GLL899" s="14"/>
      <c r="GLM899" s="14"/>
      <c r="GLN899" s="14"/>
      <c r="GLO899" s="14"/>
      <c r="GLP899" s="14"/>
      <c r="GLQ899" s="14"/>
      <c r="GLR899" s="14"/>
      <c r="GLS899" s="14"/>
      <c r="GLT899" s="14"/>
      <c r="GLU899" s="14"/>
      <c r="GLV899" s="14"/>
      <c r="GLW899" s="14"/>
      <c r="GLX899" s="14"/>
      <c r="GLY899" s="14"/>
      <c r="GLZ899" s="14"/>
      <c r="GMA899" s="14"/>
      <c r="GMB899" s="14"/>
      <c r="GMC899" s="14"/>
      <c r="GMD899" s="14"/>
      <c r="GME899" s="14"/>
      <c r="GMF899" s="14"/>
      <c r="GMG899" s="14"/>
      <c r="GMH899" s="14"/>
      <c r="GMI899" s="14"/>
      <c r="GMJ899" s="14"/>
      <c r="GMK899" s="14"/>
      <c r="GML899" s="14"/>
      <c r="GMM899" s="14"/>
      <c r="GMN899" s="14"/>
      <c r="GMO899" s="14"/>
      <c r="GMP899" s="14"/>
      <c r="GMQ899" s="14"/>
      <c r="GMR899" s="14"/>
      <c r="GMS899" s="14"/>
      <c r="GMT899" s="14"/>
      <c r="GMU899" s="14"/>
      <c r="GMV899" s="14"/>
      <c r="GMW899" s="14"/>
      <c r="GMX899" s="14"/>
      <c r="GMY899" s="14"/>
      <c r="GMZ899" s="14"/>
      <c r="GNA899" s="14"/>
      <c r="GNB899" s="14"/>
      <c r="GNC899" s="14"/>
      <c r="GND899" s="14"/>
      <c r="GNE899" s="14"/>
      <c r="GNF899" s="14"/>
      <c r="GNG899" s="14"/>
      <c r="GNH899" s="14"/>
      <c r="GNI899" s="14"/>
      <c r="GNJ899" s="14"/>
      <c r="GNK899" s="14"/>
      <c r="GNL899" s="14"/>
      <c r="GNM899" s="14"/>
      <c r="GNN899" s="14"/>
      <c r="GNO899" s="14"/>
      <c r="GNP899" s="14"/>
      <c r="GNQ899" s="14"/>
      <c r="GNR899" s="14"/>
      <c r="GNS899" s="14"/>
      <c r="GNT899" s="14"/>
      <c r="GNU899" s="14"/>
      <c r="GNV899" s="14"/>
      <c r="GNW899" s="14"/>
      <c r="GNX899" s="14"/>
      <c r="GNY899" s="14"/>
      <c r="GNZ899" s="14"/>
      <c r="GOA899" s="14"/>
      <c r="GOB899" s="14"/>
      <c r="GOC899" s="14"/>
      <c r="GOD899" s="14"/>
      <c r="GOE899" s="14"/>
      <c r="GOF899" s="14"/>
      <c r="GOG899" s="14"/>
      <c r="GOH899" s="14"/>
      <c r="GOI899" s="14"/>
      <c r="GOJ899" s="14"/>
      <c r="GOK899" s="14"/>
      <c r="GOL899" s="14"/>
      <c r="GOM899" s="14"/>
      <c r="GON899" s="14"/>
      <c r="GOO899" s="14"/>
      <c r="GOP899" s="14"/>
      <c r="GOQ899" s="14"/>
      <c r="GOR899" s="14"/>
      <c r="GOS899" s="14"/>
      <c r="GOT899" s="14"/>
      <c r="GOU899" s="14"/>
      <c r="GOV899" s="14"/>
      <c r="GOW899" s="14"/>
      <c r="GOX899" s="14"/>
      <c r="GOY899" s="14"/>
      <c r="GOZ899" s="14"/>
      <c r="GPA899" s="14"/>
      <c r="GPB899" s="14"/>
      <c r="GPC899" s="14"/>
      <c r="GPD899" s="14"/>
      <c r="GPE899" s="14"/>
      <c r="GPF899" s="14"/>
      <c r="GPG899" s="14"/>
      <c r="GPH899" s="14"/>
      <c r="GPI899" s="14"/>
      <c r="GPJ899" s="14"/>
      <c r="GPK899" s="14"/>
      <c r="GPL899" s="14"/>
      <c r="GPM899" s="14"/>
      <c r="GPN899" s="14"/>
      <c r="GPO899" s="14"/>
      <c r="GPP899" s="14"/>
      <c r="GPQ899" s="14"/>
      <c r="GPR899" s="14"/>
      <c r="GPS899" s="14"/>
      <c r="GPT899" s="14"/>
      <c r="GPU899" s="14"/>
      <c r="GPV899" s="14"/>
      <c r="GPW899" s="14"/>
      <c r="GPX899" s="14"/>
      <c r="GPY899" s="14"/>
      <c r="GPZ899" s="14"/>
      <c r="GQA899" s="14"/>
      <c r="GQB899" s="14"/>
      <c r="GQC899" s="14"/>
      <c r="GQD899" s="14"/>
      <c r="GQE899" s="14"/>
      <c r="GQF899" s="14"/>
      <c r="GQG899" s="14"/>
      <c r="GQH899" s="14"/>
      <c r="GQI899" s="14"/>
      <c r="GQJ899" s="14"/>
      <c r="GQK899" s="14"/>
      <c r="GQL899" s="14"/>
      <c r="GQM899" s="14"/>
      <c r="GQN899" s="14"/>
      <c r="GQO899" s="14"/>
      <c r="GQP899" s="14"/>
      <c r="GQQ899" s="14"/>
      <c r="GQR899" s="14"/>
      <c r="GQS899" s="14"/>
      <c r="GQT899" s="14"/>
      <c r="GQU899" s="14"/>
      <c r="GQV899" s="14"/>
      <c r="GQW899" s="14"/>
      <c r="GQX899" s="14"/>
      <c r="GQY899" s="14"/>
      <c r="GQZ899" s="14"/>
      <c r="GRA899" s="14"/>
      <c r="GRB899" s="14"/>
      <c r="GRC899" s="14"/>
      <c r="GRD899" s="14"/>
      <c r="GRE899" s="14"/>
      <c r="GRF899" s="14"/>
      <c r="GRG899" s="14"/>
      <c r="GRH899" s="14"/>
      <c r="GRI899" s="14"/>
      <c r="GRJ899" s="14"/>
      <c r="GRK899" s="14"/>
      <c r="GRL899" s="14"/>
      <c r="GRM899" s="14"/>
      <c r="GRN899" s="14"/>
      <c r="GRO899" s="14"/>
      <c r="GRP899" s="14"/>
      <c r="GRQ899" s="14"/>
      <c r="GRR899" s="14"/>
      <c r="GRS899" s="14"/>
      <c r="GRT899" s="14"/>
      <c r="GRU899" s="14"/>
      <c r="GRV899" s="14"/>
      <c r="GRW899" s="14"/>
      <c r="GRX899" s="14"/>
      <c r="GRY899" s="14"/>
      <c r="GRZ899" s="14"/>
      <c r="GSA899" s="14"/>
      <c r="GSB899" s="14"/>
      <c r="GSC899" s="14"/>
      <c r="GSD899" s="14"/>
      <c r="GSE899" s="14"/>
      <c r="GSF899" s="14"/>
      <c r="GSG899" s="14"/>
      <c r="GSH899" s="14"/>
      <c r="GSI899" s="14"/>
      <c r="GSJ899" s="14"/>
      <c r="GSK899" s="14"/>
      <c r="GSL899" s="14"/>
      <c r="GSM899" s="14"/>
      <c r="GSN899" s="14"/>
      <c r="GSO899" s="14"/>
      <c r="GSP899" s="14"/>
      <c r="GSQ899" s="14"/>
      <c r="GSR899" s="14"/>
      <c r="GSS899" s="14"/>
      <c r="GST899" s="14"/>
      <c r="GSU899" s="14"/>
      <c r="GSV899" s="14"/>
      <c r="GSW899" s="14"/>
      <c r="GSX899" s="14"/>
      <c r="GSY899" s="14"/>
      <c r="GSZ899" s="14"/>
      <c r="GTA899" s="14"/>
      <c r="GTB899" s="14"/>
      <c r="GTC899" s="14"/>
      <c r="GTD899" s="14"/>
      <c r="GTE899" s="14"/>
      <c r="GTF899" s="14"/>
      <c r="GTG899" s="14"/>
      <c r="GTH899" s="14"/>
      <c r="GTI899" s="14"/>
      <c r="GTJ899" s="14"/>
      <c r="GTK899" s="14"/>
      <c r="GTL899" s="14"/>
      <c r="GTM899" s="14"/>
      <c r="GTN899" s="14"/>
      <c r="GTO899" s="14"/>
      <c r="GTP899" s="14"/>
      <c r="GTQ899" s="14"/>
      <c r="GTR899" s="14"/>
      <c r="GTS899" s="14"/>
      <c r="GTT899" s="14"/>
      <c r="GTU899" s="14"/>
      <c r="GTV899" s="14"/>
      <c r="GTW899" s="14"/>
      <c r="GTX899" s="14"/>
      <c r="GTY899" s="14"/>
      <c r="GTZ899" s="14"/>
      <c r="GUA899" s="14"/>
      <c r="GUB899" s="14"/>
      <c r="GUC899" s="14"/>
      <c r="GUD899" s="14"/>
      <c r="GUE899" s="14"/>
      <c r="GUF899" s="14"/>
      <c r="GUG899" s="14"/>
      <c r="GUH899" s="14"/>
      <c r="GUI899" s="14"/>
      <c r="GUJ899" s="14"/>
      <c r="GUK899" s="14"/>
      <c r="GUL899" s="14"/>
      <c r="GUM899" s="14"/>
      <c r="GUN899" s="14"/>
      <c r="GUO899" s="14"/>
      <c r="GUP899" s="14"/>
      <c r="GUQ899" s="14"/>
      <c r="GUR899" s="14"/>
      <c r="GUS899" s="14"/>
      <c r="GUT899" s="14"/>
      <c r="GUU899" s="14"/>
      <c r="GUV899" s="14"/>
      <c r="GUW899" s="14"/>
      <c r="GUX899" s="14"/>
      <c r="GUY899" s="14"/>
      <c r="GUZ899" s="14"/>
      <c r="GVA899" s="14"/>
      <c r="GVB899" s="14"/>
      <c r="GVC899" s="14"/>
      <c r="GVD899" s="14"/>
      <c r="GVE899" s="14"/>
      <c r="GVF899" s="14"/>
      <c r="GVG899" s="14"/>
      <c r="GVH899" s="14"/>
      <c r="GVI899" s="14"/>
      <c r="GVJ899" s="14"/>
      <c r="GVK899" s="14"/>
      <c r="GVL899" s="14"/>
      <c r="GVM899" s="14"/>
      <c r="GVN899" s="14"/>
      <c r="GVO899" s="14"/>
      <c r="GVP899" s="14"/>
      <c r="GVQ899" s="14"/>
      <c r="GVR899" s="14"/>
      <c r="GVS899" s="14"/>
      <c r="GVT899" s="14"/>
      <c r="GVU899" s="14"/>
      <c r="GVV899" s="14"/>
      <c r="GVW899" s="14"/>
      <c r="GVX899" s="14"/>
      <c r="GVY899" s="14"/>
      <c r="GVZ899" s="14"/>
      <c r="GWA899" s="14"/>
      <c r="GWB899" s="14"/>
      <c r="GWC899" s="14"/>
      <c r="GWD899" s="14"/>
      <c r="GWE899" s="14"/>
      <c r="GWF899" s="14"/>
      <c r="GWG899" s="14"/>
      <c r="GWH899" s="14"/>
      <c r="GWI899" s="14"/>
      <c r="GWJ899" s="14"/>
      <c r="GWK899" s="14"/>
      <c r="GWL899" s="14"/>
      <c r="GWM899" s="14"/>
      <c r="GWN899" s="14"/>
      <c r="GWO899" s="14"/>
      <c r="GWP899" s="14"/>
      <c r="GWQ899" s="14"/>
      <c r="GWR899" s="14"/>
      <c r="GWS899" s="14"/>
      <c r="GWT899" s="14"/>
      <c r="GWU899" s="14"/>
      <c r="GWV899" s="14"/>
      <c r="GWW899" s="14"/>
      <c r="GWX899" s="14"/>
      <c r="GWY899" s="14"/>
      <c r="GWZ899" s="14"/>
      <c r="GXA899" s="14"/>
      <c r="GXB899" s="14"/>
      <c r="GXC899" s="14"/>
      <c r="GXD899" s="14"/>
      <c r="GXE899" s="14"/>
      <c r="GXF899" s="14"/>
      <c r="GXG899" s="14"/>
      <c r="GXH899" s="14"/>
      <c r="GXI899" s="14"/>
      <c r="GXJ899" s="14"/>
      <c r="GXK899" s="14"/>
      <c r="GXL899" s="14"/>
      <c r="GXM899" s="14"/>
      <c r="GXN899" s="14"/>
      <c r="GXO899" s="14"/>
      <c r="GXP899" s="14"/>
      <c r="GXQ899" s="14"/>
      <c r="GXR899" s="14"/>
      <c r="GXS899" s="14"/>
      <c r="GXT899" s="14"/>
      <c r="GXU899" s="14"/>
      <c r="GXV899" s="14"/>
      <c r="GXW899" s="14"/>
      <c r="GXX899" s="14"/>
      <c r="GXY899" s="14"/>
      <c r="GXZ899" s="14"/>
      <c r="GYA899" s="14"/>
      <c r="GYB899" s="14"/>
      <c r="GYC899" s="14"/>
      <c r="GYD899" s="14"/>
      <c r="GYE899" s="14"/>
      <c r="GYF899" s="14"/>
      <c r="GYG899" s="14"/>
      <c r="GYH899" s="14"/>
      <c r="GYI899" s="14"/>
      <c r="GYJ899" s="14"/>
      <c r="GYK899" s="14"/>
      <c r="GYL899" s="14"/>
      <c r="GYM899" s="14"/>
      <c r="GYN899" s="14"/>
      <c r="GYO899" s="14"/>
      <c r="GYP899" s="14"/>
      <c r="GYQ899" s="14"/>
      <c r="GYR899" s="14"/>
      <c r="GYS899" s="14"/>
      <c r="GYT899" s="14"/>
      <c r="GYU899" s="14"/>
      <c r="GYV899" s="14"/>
      <c r="GYW899" s="14"/>
      <c r="GYX899" s="14"/>
      <c r="GYY899" s="14"/>
      <c r="GYZ899" s="14"/>
      <c r="GZA899" s="14"/>
      <c r="GZB899" s="14"/>
      <c r="GZC899" s="14"/>
      <c r="GZD899" s="14"/>
      <c r="GZE899" s="14"/>
      <c r="GZF899" s="14"/>
      <c r="GZG899" s="14"/>
      <c r="GZH899" s="14"/>
      <c r="GZI899" s="14"/>
      <c r="GZJ899" s="14"/>
      <c r="GZK899" s="14"/>
      <c r="GZL899" s="14"/>
      <c r="GZM899" s="14"/>
      <c r="GZN899" s="14"/>
      <c r="GZO899" s="14"/>
      <c r="GZP899" s="14"/>
      <c r="GZQ899" s="14"/>
      <c r="GZR899" s="14"/>
      <c r="GZS899" s="14"/>
      <c r="GZT899" s="14"/>
      <c r="GZU899" s="14"/>
      <c r="GZV899" s="14"/>
      <c r="GZW899" s="14"/>
      <c r="GZX899" s="14"/>
      <c r="GZY899" s="14"/>
      <c r="GZZ899" s="14"/>
      <c r="HAA899" s="14"/>
      <c r="HAB899" s="14"/>
      <c r="HAC899" s="14"/>
      <c r="HAD899" s="14"/>
      <c r="HAE899" s="14"/>
      <c r="HAF899" s="14"/>
      <c r="HAG899" s="14"/>
      <c r="HAH899" s="14"/>
      <c r="HAI899" s="14"/>
      <c r="HAJ899" s="14"/>
      <c r="HAK899" s="14"/>
      <c r="HAL899" s="14"/>
      <c r="HAM899" s="14"/>
      <c r="HAN899" s="14"/>
      <c r="HAO899" s="14"/>
      <c r="HAP899" s="14"/>
      <c r="HAQ899" s="14"/>
      <c r="HAR899" s="14"/>
      <c r="HAS899" s="14"/>
      <c r="HAT899" s="14"/>
      <c r="HAU899" s="14"/>
      <c r="HAV899" s="14"/>
      <c r="HAW899" s="14"/>
      <c r="HAX899" s="14"/>
      <c r="HAY899" s="14"/>
      <c r="HAZ899" s="14"/>
      <c r="HBA899" s="14"/>
      <c r="HBB899" s="14"/>
      <c r="HBC899" s="14"/>
      <c r="HBD899" s="14"/>
      <c r="HBE899" s="14"/>
      <c r="HBF899" s="14"/>
      <c r="HBG899" s="14"/>
      <c r="HBH899" s="14"/>
      <c r="HBI899" s="14"/>
      <c r="HBJ899" s="14"/>
      <c r="HBK899" s="14"/>
      <c r="HBL899" s="14"/>
      <c r="HBM899" s="14"/>
      <c r="HBN899" s="14"/>
      <c r="HBO899" s="14"/>
      <c r="HBP899" s="14"/>
      <c r="HBQ899" s="14"/>
      <c r="HBR899" s="14"/>
      <c r="HBS899" s="14"/>
      <c r="HBT899" s="14"/>
      <c r="HBU899" s="14"/>
      <c r="HBV899" s="14"/>
      <c r="HBW899" s="14"/>
      <c r="HBX899" s="14"/>
      <c r="HBY899" s="14"/>
      <c r="HBZ899" s="14"/>
      <c r="HCA899" s="14"/>
      <c r="HCB899" s="14"/>
      <c r="HCC899" s="14"/>
      <c r="HCD899" s="14"/>
      <c r="HCE899" s="14"/>
      <c r="HCF899" s="14"/>
      <c r="HCG899" s="14"/>
      <c r="HCH899" s="14"/>
      <c r="HCI899" s="14"/>
      <c r="HCJ899" s="14"/>
      <c r="HCK899" s="14"/>
      <c r="HCL899" s="14"/>
      <c r="HCM899" s="14"/>
      <c r="HCN899" s="14"/>
      <c r="HCO899" s="14"/>
      <c r="HCP899" s="14"/>
      <c r="HCQ899" s="14"/>
      <c r="HCR899" s="14"/>
      <c r="HCS899" s="14"/>
      <c r="HCT899" s="14"/>
      <c r="HCU899" s="14"/>
      <c r="HCV899" s="14"/>
      <c r="HCW899" s="14"/>
      <c r="HCX899" s="14"/>
      <c r="HCY899" s="14"/>
      <c r="HCZ899" s="14"/>
      <c r="HDA899" s="14"/>
      <c r="HDB899" s="14"/>
      <c r="HDC899" s="14"/>
      <c r="HDD899" s="14"/>
      <c r="HDE899" s="14"/>
      <c r="HDF899" s="14"/>
      <c r="HDG899" s="14"/>
      <c r="HDH899" s="14"/>
      <c r="HDI899" s="14"/>
      <c r="HDJ899" s="14"/>
      <c r="HDK899" s="14"/>
      <c r="HDL899" s="14"/>
      <c r="HDM899" s="14"/>
      <c r="HDN899" s="14"/>
      <c r="HDO899" s="14"/>
      <c r="HDP899" s="14"/>
      <c r="HDQ899" s="14"/>
      <c r="HDR899" s="14"/>
      <c r="HDS899" s="14"/>
      <c r="HDT899" s="14"/>
      <c r="HDU899" s="14"/>
      <c r="HDV899" s="14"/>
      <c r="HDW899" s="14"/>
      <c r="HDX899" s="14"/>
      <c r="HDY899" s="14"/>
      <c r="HDZ899" s="14"/>
      <c r="HEA899" s="14"/>
      <c r="HEB899" s="14"/>
      <c r="HEC899" s="14"/>
      <c r="HED899" s="14"/>
      <c r="HEE899" s="14"/>
      <c r="HEF899" s="14"/>
      <c r="HEG899" s="14"/>
      <c r="HEH899" s="14"/>
      <c r="HEI899" s="14"/>
      <c r="HEJ899" s="14"/>
      <c r="HEK899" s="14"/>
      <c r="HEL899" s="14"/>
      <c r="HEM899" s="14"/>
      <c r="HEN899" s="14"/>
      <c r="HEO899" s="14"/>
      <c r="HEP899" s="14"/>
      <c r="HEQ899" s="14"/>
      <c r="HER899" s="14"/>
      <c r="HES899" s="14"/>
      <c r="HET899" s="14"/>
      <c r="HEU899" s="14"/>
      <c r="HEV899" s="14"/>
      <c r="HEW899" s="14"/>
      <c r="HEX899" s="14"/>
      <c r="HEY899" s="14"/>
      <c r="HEZ899" s="14"/>
      <c r="HFA899" s="14"/>
      <c r="HFB899" s="14"/>
      <c r="HFC899" s="14"/>
      <c r="HFD899" s="14"/>
      <c r="HFE899" s="14"/>
      <c r="HFF899" s="14"/>
      <c r="HFG899" s="14"/>
      <c r="HFH899" s="14"/>
      <c r="HFI899" s="14"/>
      <c r="HFJ899" s="14"/>
      <c r="HFK899" s="14"/>
      <c r="HFL899" s="14"/>
      <c r="HFM899" s="14"/>
      <c r="HFN899" s="14"/>
      <c r="HFO899" s="14"/>
      <c r="HFP899" s="14"/>
      <c r="HFQ899" s="14"/>
      <c r="HFR899" s="14"/>
      <c r="HFS899" s="14"/>
      <c r="HFT899" s="14"/>
      <c r="HFU899" s="14"/>
      <c r="HFV899" s="14"/>
      <c r="HFW899" s="14"/>
      <c r="HFX899" s="14"/>
      <c r="HFY899" s="14"/>
      <c r="HFZ899" s="14"/>
      <c r="HGA899" s="14"/>
      <c r="HGB899" s="14"/>
      <c r="HGC899" s="14"/>
      <c r="HGD899" s="14"/>
      <c r="HGE899" s="14"/>
      <c r="HGF899" s="14"/>
      <c r="HGG899" s="14"/>
      <c r="HGH899" s="14"/>
      <c r="HGI899" s="14"/>
      <c r="HGJ899" s="14"/>
      <c r="HGK899" s="14"/>
      <c r="HGL899" s="14"/>
      <c r="HGM899" s="14"/>
      <c r="HGN899" s="14"/>
      <c r="HGO899" s="14"/>
      <c r="HGP899" s="14"/>
      <c r="HGQ899" s="14"/>
      <c r="HGR899" s="14"/>
      <c r="HGS899" s="14"/>
      <c r="HGT899" s="14"/>
      <c r="HGU899" s="14"/>
      <c r="HGV899" s="14"/>
      <c r="HGW899" s="14"/>
      <c r="HGX899" s="14"/>
      <c r="HGY899" s="14"/>
      <c r="HGZ899" s="14"/>
      <c r="HHA899" s="14"/>
      <c r="HHB899" s="14"/>
      <c r="HHC899" s="14"/>
      <c r="HHD899" s="14"/>
      <c r="HHE899" s="14"/>
      <c r="HHF899" s="14"/>
      <c r="HHG899" s="14"/>
      <c r="HHH899" s="14"/>
      <c r="HHI899" s="14"/>
      <c r="HHJ899" s="14"/>
      <c r="HHK899" s="14"/>
      <c r="HHL899" s="14"/>
      <c r="HHM899" s="14"/>
      <c r="HHN899" s="14"/>
      <c r="HHO899" s="14"/>
      <c r="HHP899" s="14"/>
      <c r="HHQ899" s="14"/>
      <c r="HHR899" s="14"/>
      <c r="HHS899" s="14"/>
      <c r="HHT899" s="14"/>
      <c r="HHU899" s="14"/>
      <c r="HHV899" s="14"/>
      <c r="HHW899" s="14"/>
      <c r="HHX899" s="14"/>
      <c r="HHY899" s="14"/>
      <c r="HHZ899" s="14"/>
      <c r="HIA899" s="14"/>
      <c r="HIB899" s="14"/>
      <c r="HIC899" s="14"/>
      <c r="HID899" s="14"/>
      <c r="HIE899" s="14"/>
      <c r="HIF899" s="14"/>
      <c r="HIG899" s="14"/>
      <c r="HIH899" s="14"/>
      <c r="HII899" s="14"/>
      <c r="HIJ899" s="14"/>
      <c r="HIK899" s="14"/>
      <c r="HIL899" s="14"/>
      <c r="HIM899" s="14"/>
      <c r="HIN899" s="14"/>
      <c r="HIO899" s="14"/>
      <c r="HIP899" s="14"/>
      <c r="HIQ899" s="14"/>
      <c r="HIR899" s="14"/>
      <c r="HIS899" s="14"/>
      <c r="HIT899" s="14"/>
      <c r="HIU899" s="14"/>
      <c r="HIV899" s="14"/>
      <c r="HIW899" s="14"/>
      <c r="HIX899" s="14"/>
      <c r="HIY899" s="14"/>
      <c r="HIZ899" s="14"/>
      <c r="HJA899" s="14"/>
      <c r="HJB899" s="14"/>
      <c r="HJC899" s="14"/>
      <c r="HJD899" s="14"/>
      <c r="HJE899" s="14"/>
      <c r="HJF899" s="14"/>
      <c r="HJG899" s="14"/>
      <c r="HJH899" s="14"/>
      <c r="HJI899" s="14"/>
      <c r="HJJ899" s="14"/>
      <c r="HJK899" s="14"/>
      <c r="HJL899" s="14"/>
      <c r="HJM899" s="14"/>
      <c r="HJN899" s="14"/>
      <c r="HJO899" s="14"/>
      <c r="HJP899" s="14"/>
      <c r="HJQ899" s="14"/>
      <c r="HJR899" s="14"/>
      <c r="HJS899" s="14"/>
      <c r="HJT899" s="14"/>
      <c r="HJU899" s="14"/>
      <c r="HJV899" s="14"/>
      <c r="HJW899" s="14"/>
      <c r="HJX899" s="14"/>
      <c r="HJY899" s="14"/>
      <c r="HJZ899" s="14"/>
      <c r="HKA899" s="14"/>
      <c r="HKB899" s="14"/>
      <c r="HKC899" s="14"/>
      <c r="HKD899" s="14"/>
      <c r="HKE899" s="14"/>
      <c r="HKF899" s="14"/>
      <c r="HKG899" s="14"/>
      <c r="HKH899" s="14"/>
      <c r="HKI899" s="14"/>
      <c r="HKJ899" s="14"/>
      <c r="HKK899" s="14"/>
      <c r="HKL899" s="14"/>
      <c r="HKM899" s="14"/>
      <c r="HKN899" s="14"/>
      <c r="HKO899" s="14"/>
      <c r="HKP899" s="14"/>
      <c r="HKQ899" s="14"/>
      <c r="HKR899" s="14"/>
      <c r="HKS899" s="14"/>
      <c r="HKT899" s="14"/>
      <c r="HKU899" s="14"/>
      <c r="HKV899" s="14"/>
      <c r="HKW899" s="14"/>
      <c r="HKX899" s="14"/>
      <c r="HKY899" s="14"/>
      <c r="HKZ899" s="14"/>
      <c r="HLA899" s="14"/>
      <c r="HLB899" s="14"/>
      <c r="HLC899" s="14"/>
      <c r="HLD899" s="14"/>
      <c r="HLE899" s="14"/>
      <c r="HLF899" s="14"/>
      <c r="HLG899" s="14"/>
      <c r="HLH899" s="14"/>
      <c r="HLI899" s="14"/>
      <c r="HLJ899" s="14"/>
      <c r="HLK899" s="14"/>
      <c r="HLL899" s="14"/>
      <c r="HLM899" s="14"/>
      <c r="HLN899" s="14"/>
      <c r="HLO899" s="14"/>
      <c r="HLP899" s="14"/>
      <c r="HLQ899" s="14"/>
      <c r="HLR899" s="14"/>
      <c r="HLS899" s="14"/>
      <c r="HLT899" s="14"/>
      <c r="HLU899" s="14"/>
      <c r="HLV899" s="14"/>
      <c r="HLW899" s="14"/>
      <c r="HLX899" s="14"/>
      <c r="HLY899" s="14"/>
      <c r="HLZ899" s="14"/>
      <c r="HMA899" s="14"/>
      <c r="HMB899" s="14"/>
      <c r="HMC899" s="14"/>
      <c r="HMD899" s="14"/>
      <c r="HME899" s="14"/>
      <c r="HMF899" s="14"/>
      <c r="HMG899" s="14"/>
      <c r="HMH899" s="14"/>
      <c r="HMI899" s="14"/>
      <c r="HMJ899" s="14"/>
      <c r="HMK899" s="14"/>
      <c r="HML899" s="14"/>
      <c r="HMM899" s="14"/>
      <c r="HMN899" s="14"/>
      <c r="HMO899" s="14"/>
      <c r="HMP899" s="14"/>
      <c r="HMQ899" s="14"/>
      <c r="HMR899" s="14"/>
      <c r="HMS899" s="14"/>
      <c r="HMT899" s="14"/>
      <c r="HMU899" s="14"/>
      <c r="HMV899" s="14"/>
      <c r="HMW899" s="14"/>
      <c r="HMX899" s="14"/>
      <c r="HMY899" s="14"/>
      <c r="HMZ899" s="14"/>
      <c r="HNA899" s="14"/>
      <c r="HNB899" s="14"/>
      <c r="HNC899" s="14"/>
      <c r="HND899" s="14"/>
      <c r="HNE899" s="14"/>
      <c r="HNF899" s="14"/>
      <c r="HNG899" s="14"/>
      <c r="HNH899" s="14"/>
      <c r="HNI899" s="14"/>
      <c r="HNJ899" s="14"/>
      <c r="HNK899" s="14"/>
      <c r="HNL899" s="14"/>
      <c r="HNM899" s="14"/>
      <c r="HNN899" s="14"/>
      <c r="HNO899" s="14"/>
      <c r="HNP899" s="14"/>
      <c r="HNQ899" s="14"/>
      <c r="HNR899" s="14"/>
      <c r="HNS899" s="14"/>
      <c r="HNT899" s="14"/>
      <c r="HNU899" s="14"/>
      <c r="HNV899" s="14"/>
      <c r="HNW899" s="14"/>
      <c r="HNX899" s="14"/>
      <c r="HNY899" s="14"/>
      <c r="HNZ899" s="14"/>
      <c r="HOA899" s="14"/>
      <c r="HOB899" s="14"/>
      <c r="HOC899" s="14"/>
      <c r="HOD899" s="14"/>
      <c r="HOE899" s="14"/>
      <c r="HOF899" s="14"/>
      <c r="HOG899" s="14"/>
      <c r="HOH899" s="14"/>
      <c r="HOI899" s="14"/>
      <c r="HOJ899" s="14"/>
      <c r="HOK899" s="14"/>
      <c r="HOL899" s="14"/>
      <c r="HOM899" s="14"/>
      <c r="HON899" s="14"/>
      <c r="HOO899" s="14"/>
      <c r="HOP899" s="14"/>
      <c r="HOQ899" s="14"/>
      <c r="HOR899" s="14"/>
      <c r="HOS899" s="14"/>
      <c r="HOT899" s="14"/>
      <c r="HOU899" s="14"/>
      <c r="HOV899" s="14"/>
      <c r="HOW899" s="14"/>
      <c r="HOX899" s="14"/>
      <c r="HOY899" s="14"/>
      <c r="HOZ899" s="14"/>
      <c r="HPA899" s="14"/>
      <c r="HPB899" s="14"/>
      <c r="HPC899" s="14"/>
      <c r="HPD899" s="14"/>
      <c r="HPE899" s="14"/>
      <c r="HPF899" s="14"/>
      <c r="HPG899" s="14"/>
      <c r="HPH899" s="14"/>
      <c r="HPI899" s="14"/>
      <c r="HPJ899" s="14"/>
      <c r="HPK899" s="14"/>
      <c r="HPL899" s="14"/>
      <c r="HPM899" s="14"/>
      <c r="HPN899" s="14"/>
      <c r="HPO899" s="14"/>
      <c r="HPP899" s="14"/>
      <c r="HPQ899" s="14"/>
      <c r="HPR899" s="14"/>
      <c r="HPS899" s="14"/>
      <c r="HPT899" s="14"/>
      <c r="HPU899" s="14"/>
      <c r="HPV899" s="14"/>
      <c r="HPW899" s="14"/>
      <c r="HPX899" s="14"/>
      <c r="HPY899" s="14"/>
      <c r="HPZ899" s="14"/>
      <c r="HQA899" s="14"/>
      <c r="HQB899" s="14"/>
      <c r="HQC899" s="14"/>
      <c r="HQD899" s="14"/>
      <c r="HQE899" s="14"/>
      <c r="HQF899" s="14"/>
      <c r="HQG899" s="14"/>
      <c r="HQH899" s="14"/>
      <c r="HQI899" s="14"/>
      <c r="HQJ899" s="14"/>
      <c r="HQK899" s="14"/>
      <c r="HQL899" s="14"/>
      <c r="HQM899" s="14"/>
      <c r="HQN899" s="14"/>
      <c r="HQO899" s="14"/>
      <c r="HQP899" s="14"/>
      <c r="HQQ899" s="14"/>
      <c r="HQR899" s="14"/>
      <c r="HQS899" s="14"/>
      <c r="HQT899" s="14"/>
      <c r="HQU899" s="14"/>
      <c r="HQV899" s="14"/>
      <c r="HQW899" s="14"/>
      <c r="HQX899" s="14"/>
      <c r="HQY899" s="14"/>
      <c r="HQZ899" s="14"/>
      <c r="HRA899" s="14"/>
      <c r="HRB899" s="14"/>
      <c r="HRC899" s="14"/>
      <c r="HRD899" s="14"/>
      <c r="HRE899" s="14"/>
      <c r="HRF899" s="14"/>
      <c r="HRG899" s="14"/>
      <c r="HRH899" s="14"/>
      <c r="HRI899" s="14"/>
      <c r="HRJ899" s="14"/>
      <c r="HRK899" s="14"/>
      <c r="HRL899" s="14"/>
      <c r="HRM899" s="14"/>
      <c r="HRN899" s="14"/>
      <c r="HRO899" s="14"/>
      <c r="HRP899" s="14"/>
      <c r="HRQ899" s="14"/>
      <c r="HRR899" s="14"/>
      <c r="HRS899" s="14"/>
      <c r="HRT899" s="14"/>
      <c r="HRU899" s="14"/>
      <c r="HRV899" s="14"/>
      <c r="HRW899" s="14"/>
      <c r="HRX899" s="14"/>
      <c r="HRY899" s="14"/>
      <c r="HRZ899" s="14"/>
      <c r="HSA899" s="14"/>
      <c r="HSB899" s="14"/>
      <c r="HSC899" s="14"/>
      <c r="HSD899" s="14"/>
      <c r="HSE899" s="14"/>
      <c r="HSF899" s="14"/>
      <c r="HSG899" s="14"/>
      <c r="HSH899" s="14"/>
      <c r="HSI899" s="14"/>
      <c r="HSJ899" s="14"/>
      <c r="HSK899" s="14"/>
      <c r="HSL899" s="14"/>
      <c r="HSM899" s="14"/>
      <c r="HSN899" s="14"/>
      <c r="HSO899" s="14"/>
      <c r="HSP899" s="14"/>
      <c r="HSQ899" s="14"/>
      <c r="HSR899" s="14"/>
      <c r="HSS899" s="14"/>
      <c r="HST899" s="14"/>
      <c r="HSU899" s="14"/>
      <c r="HSV899" s="14"/>
      <c r="HSW899" s="14"/>
      <c r="HSX899" s="14"/>
      <c r="HSY899" s="14"/>
      <c r="HSZ899" s="14"/>
      <c r="HTA899" s="14"/>
      <c r="HTB899" s="14"/>
      <c r="HTC899" s="14"/>
      <c r="HTD899" s="14"/>
      <c r="HTE899" s="14"/>
      <c r="HTF899" s="14"/>
      <c r="HTG899" s="14"/>
      <c r="HTH899" s="14"/>
      <c r="HTI899" s="14"/>
      <c r="HTJ899" s="14"/>
      <c r="HTK899" s="14"/>
      <c r="HTL899" s="14"/>
      <c r="HTM899" s="14"/>
      <c r="HTN899" s="14"/>
      <c r="HTO899" s="14"/>
      <c r="HTP899" s="14"/>
      <c r="HTQ899" s="14"/>
      <c r="HTR899" s="14"/>
      <c r="HTS899" s="14"/>
      <c r="HTT899" s="14"/>
      <c r="HTU899" s="14"/>
      <c r="HTV899" s="14"/>
      <c r="HTW899" s="14"/>
      <c r="HTX899" s="14"/>
      <c r="HTY899" s="14"/>
      <c r="HTZ899" s="14"/>
      <c r="HUA899" s="14"/>
      <c r="HUB899" s="14"/>
      <c r="HUC899" s="14"/>
      <c r="HUD899" s="14"/>
      <c r="HUE899" s="14"/>
      <c r="HUF899" s="14"/>
      <c r="HUG899" s="14"/>
      <c r="HUH899" s="14"/>
      <c r="HUI899" s="14"/>
      <c r="HUJ899" s="14"/>
      <c r="HUK899" s="14"/>
      <c r="HUL899" s="14"/>
      <c r="HUM899" s="14"/>
      <c r="HUN899" s="14"/>
      <c r="HUO899" s="14"/>
      <c r="HUP899" s="14"/>
      <c r="HUQ899" s="14"/>
      <c r="HUR899" s="14"/>
      <c r="HUS899" s="14"/>
      <c r="HUT899" s="14"/>
      <c r="HUU899" s="14"/>
      <c r="HUV899" s="14"/>
      <c r="HUW899" s="14"/>
      <c r="HUX899" s="14"/>
      <c r="HUY899" s="14"/>
      <c r="HUZ899" s="14"/>
      <c r="HVA899" s="14"/>
      <c r="HVB899" s="14"/>
      <c r="HVC899" s="14"/>
      <c r="HVD899" s="14"/>
      <c r="HVE899" s="14"/>
      <c r="HVF899" s="14"/>
      <c r="HVG899" s="14"/>
      <c r="HVH899" s="14"/>
      <c r="HVI899" s="14"/>
      <c r="HVJ899" s="14"/>
      <c r="HVK899" s="14"/>
      <c r="HVL899" s="14"/>
      <c r="HVM899" s="14"/>
      <c r="HVN899" s="14"/>
      <c r="HVO899" s="14"/>
      <c r="HVP899" s="14"/>
      <c r="HVQ899" s="14"/>
      <c r="HVR899" s="14"/>
      <c r="HVS899" s="14"/>
      <c r="HVT899" s="14"/>
      <c r="HVU899" s="14"/>
      <c r="HVV899" s="14"/>
      <c r="HVW899" s="14"/>
      <c r="HVX899" s="14"/>
      <c r="HVY899" s="14"/>
      <c r="HVZ899" s="14"/>
      <c r="HWA899" s="14"/>
      <c r="HWB899" s="14"/>
      <c r="HWC899" s="14"/>
      <c r="HWD899" s="14"/>
      <c r="HWE899" s="14"/>
      <c r="HWF899" s="14"/>
      <c r="HWG899" s="14"/>
      <c r="HWH899" s="14"/>
      <c r="HWI899" s="14"/>
      <c r="HWJ899" s="14"/>
      <c r="HWK899" s="14"/>
      <c r="HWL899" s="14"/>
      <c r="HWM899" s="14"/>
      <c r="HWN899" s="14"/>
      <c r="HWO899" s="14"/>
      <c r="HWP899" s="14"/>
      <c r="HWQ899" s="14"/>
      <c r="HWR899" s="14"/>
      <c r="HWS899" s="14"/>
      <c r="HWT899" s="14"/>
      <c r="HWU899" s="14"/>
      <c r="HWV899" s="14"/>
      <c r="HWW899" s="14"/>
      <c r="HWX899" s="14"/>
      <c r="HWY899" s="14"/>
      <c r="HWZ899" s="14"/>
      <c r="HXA899" s="14"/>
      <c r="HXB899" s="14"/>
      <c r="HXC899" s="14"/>
      <c r="HXD899" s="14"/>
      <c r="HXE899" s="14"/>
      <c r="HXF899" s="14"/>
      <c r="HXG899" s="14"/>
      <c r="HXH899" s="14"/>
      <c r="HXI899" s="14"/>
      <c r="HXJ899" s="14"/>
      <c r="HXK899" s="14"/>
      <c r="HXL899" s="14"/>
      <c r="HXM899" s="14"/>
      <c r="HXN899" s="14"/>
      <c r="HXO899" s="14"/>
      <c r="HXP899" s="14"/>
      <c r="HXQ899" s="14"/>
      <c r="HXR899" s="14"/>
      <c r="HXS899" s="14"/>
      <c r="HXT899" s="14"/>
      <c r="HXU899" s="14"/>
      <c r="HXV899" s="14"/>
      <c r="HXW899" s="14"/>
      <c r="HXX899" s="14"/>
      <c r="HXY899" s="14"/>
      <c r="HXZ899" s="14"/>
      <c r="HYA899" s="14"/>
      <c r="HYB899" s="14"/>
      <c r="HYC899" s="14"/>
      <c r="HYD899" s="14"/>
      <c r="HYE899" s="14"/>
      <c r="HYF899" s="14"/>
      <c r="HYG899" s="14"/>
      <c r="HYH899" s="14"/>
      <c r="HYI899" s="14"/>
      <c r="HYJ899" s="14"/>
      <c r="HYK899" s="14"/>
      <c r="HYL899" s="14"/>
      <c r="HYM899" s="14"/>
      <c r="HYN899" s="14"/>
      <c r="HYO899" s="14"/>
      <c r="HYP899" s="14"/>
      <c r="HYQ899" s="14"/>
      <c r="HYR899" s="14"/>
      <c r="HYS899" s="14"/>
      <c r="HYT899" s="14"/>
      <c r="HYU899" s="14"/>
      <c r="HYV899" s="14"/>
      <c r="HYW899" s="14"/>
      <c r="HYX899" s="14"/>
      <c r="HYY899" s="14"/>
      <c r="HYZ899" s="14"/>
      <c r="HZA899" s="14"/>
      <c r="HZB899" s="14"/>
      <c r="HZC899" s="14"/>
      <c r="HZD899" s="14"/>
      <c r="HZE899" s="14"/>
      <c r="HZF899" s="14"/>
      <c r="HZG899" s="14"/>
      <c r="HZH899" s="14"/>
      <c r="HZI899" s="14"/>
      <c r="HZJ899" s="14"/>
      <c r="HZK899" s="14"/>
      <c r="HZL899" s="14"/>
      <c r="HZM899" s="14"/>
      <c r="HZN899" s="14"/>
      <c r="HZO899" s="14"/>
      <c r="HZP899" s="14"/>
      <c r="HZQ899" s="14"/>
      <c r="HZR899" s="14"/>
      <c r="HZS899" s="14"/>
      <c r="HZT899" s="14"/>
      <c r="HZU899" s="14"/>
      <c r="HZV899" s="14"/>
      <c r="HZW899" s="14"/>
      <c r="HZX899" s="14"/>
      <c r="HZY899" s="14"/>
      <c r="HZZ899" s="14"/>
      <c r="IAA899" s="14"/>
      <c r="IAB899" s="14"/>
      <c r="IAC899" s="14"/>
      <c r="IAD899" s="14"/>
      <c r="IAE899" s="14"/>
      <c r="IAF899" s="14"/>
      <c r="IAG899" s="14"/>
      <c r="IAH899" s="14"/>
      <c r="IAI899" s="14"/>
      <c r="IAJ899" s="14"/>
      <c r="IAK899" s="14"/>
      <c r="IAL899" s="14"/>
      <c r="IAM899" s="14"/>
      <c r="IAN899" s="14"/>
      <c r="IAO899" s="14"/>
      <c r="IAP899" s="14"/>
      <c r="IAQ899" s="14"/>
      <c r="IAR899" s="14"/>
      <c r="IAS899" s="14"/>
      <c r="IAT899" s="14"/>
      <c r="IAU899" s="14"/>
      <c r="IAV899" s="14"/>
      <c r="IAW899" s="14"/>
      <c r="IAX899" s="14"/>
      <c r="IAY899" s="14"/>
      <c r="IAZ899" s="14"/>
      <c r="IBA899" s="14"/>
      <c r="IBB899" s="14"/>
      <c r="IBC899" s="14"/>
      <c r="IBD899" s="14"/>
      <c r="IBE899" s="14"/>
      <c r="IBF899" s="14"/>
      <c r="IBG899" s="14"/>
      <c r="IBH899" s="14"/>
      <c r="IBI899" s="14"/>
      <c r="IBJ899" s="14"/>
      <c r="IBK899" s="14"/>
      <c r="IBL899" s="14"/>
      <c r="IBM899" s="14"/>
      <c r="IBN899" s="14"/>
      <c r="IBO899" s="14"/>
      <c r="IBP899" s="14"/>
      <c r="IBQ899" s="14"/>
      <c r="IBR899" s="14"/>
      <c r="IBS899" s="14"/>
      <c r="IBT899" s="14"/>
      <c r="IBU899" s="14"/>
      <c r="IBV899" s="14"/>
      <c r="IBW899" s="14"/>
      <c r="IBX899" s="14"/>
      <c r="IBY899" s="14"/>
      <c r="IBZ899" s="14"/>
      <c r="ICA899" s="14"/>
      <c r="ICB899" s="14"/>
      <c r="ICC899" s="14"/>
      <c r="ICD899" s="14"/>
      <c r="ICE899" s="14"/>
      <c r="ICF899" s="14"/>
      <c r="ICG899" s="14"/>
      <c r="ICH899" s="14"/>
      <c r="ICI899" s="14"/>
      <c r="ICJ899" s="14"/>
      <c r="ICK899" s="14"/>
      <c r="ICL899" s="14"/>
      <c r="ICM899" s="14"/>
      <c r="ICN899" s="14"/>
      <c r="ICO899" s="14"/>
      <c r="ICP899" s="14"/>
      <c r="ICQ899" s="14"/>
      <c r="ICR899" s="14"/>
      <c r="ICS899" s="14"/>
      <c r="ICT899" s="14"/>
      <c r="ICU899" s="14"/>
      <c r="ICV899" s="14"/>
      <c r="ICW899" s="14"/>
      <c r="ICX899" s="14"/>
      <c r="ICY899" s="14"/>
      <c r="ICZ899" s="14"/>
      <c r="IDA899" s="14"/>
      <c r="IDB899" s="14"/>
      <c r="IDC899" s="14"/>
      <c r="IDD899" s="14"/>
      <c r="IDE899" s="14"/>
      <c r="IDF899" s="14"/>
      <c r="IDG899" s="14"/>
      <c r="IDH899" s="14"/>
      <c r="IDI899" s="14"/>
      <c r="IDJ899" s="14"/>
      <c r="IDK899" s="14"/>
      <c r="IDL899" s="14"/>
      <c r="IDM899" s="14"/>
      <c r="IDN899" s="14"/>
      <c r="IDO899" s="14"/>
      <c r="IDP899" s="14"/>
      <c r="IDQ899" s="14"/>
      <c r="IDR899" s="14"/>
      <c r="IDS899" s="14"/>
      <c r="IDT899" s="14"/>
      <c r="IDU899" s="14"/>
      <c r="IDV899" s="14"/>
      <c r="IDW899" s="14"/>
      <c r="IDX899" s="14"/>
      <c r="IDY899" s="14"/>
      <c r="IDZ899" s="14"/>
      <c r="IEA899" s="14"/>
      <c r="IEB899" s="14"/>
      <c r="IEC899" s="14"/>
      <c r="IED899" s="14"/>
      <c r="IEE899" s="14"/>
      <c r="IEF899" s="14"/>
      <c r="IEG899" s="14"/>
      <c r="IEH899" s="14"/>
      <c r="IEI899" s="14"/>
      <c r="IEJ899" s="14"/>
      <c r="IEK899" s="14"/>
      <c r="IEL899" s="14"/>
      <c r="IEM899" s="14"/>
      <c r="IEN899" s="14"/>
      <c r="IEO899" s="14"/>
      <c r="IEP899" s="14"/>
      <c r="IEQ899" s="14"/>
      <c r="IER899" s="14"/>
      <c r="IES899" s="14"/>
      <c r="IET899" s="14"/>
      <c r="IEU899" s="14"/>
      <c r="IEV899" s="14"/>
      <c r="IEW899" s="14"/>
      <c r="IEX899" s="14"/>
      <c r="IEY899" s="14"/>
      <c r="IEZ899" s="14"/>
      <c r="IFA899" s="14"/>
      <c r="IFB899" s="14"/>
      <c r="IFC899" s="14"/>
      <c r="IFD899" s="14"/>
      <c r="IFE899" s="14"/>
      <c r="IFF899" s="14"/>
      <c r="IFG899" s="14"/>
      <c r="IFH899" s="14"/>
      <c r="IFI899" s="14"/>
      <c r="IFJ899" s="14"/>
      <c r="IFK899" s="14"/>
      <c r="IFL899" s="14"/>
      <c r="IFM899" s="14"/>
      <c r="IFN899" s="14"/>
      <c r="IFO899" s="14"/>
      <c r="IFP899" s="14"/>
      <c r="IFQ899" s="14"/>
      <c r="IFR899" s="14"/>
      <c r="IFS899" s="14"/>
      <c r="IFT899" s="14"/>
      <c r="IFU899" s="14"/>
      <c r="IFV899" s="14"/>
      <c r="IFW899" s="14"/>
      <c r="IFX899" s="14"/>
      <c r="IFY899" s="14"/>
      <c r="IFZ899" s="14"/>
      <c r="IGA899" s="14"/>
      <c r="IGB899" s="14"/>
      <c r="IGC899" s="14"/>
      <c r="IGD899" s="14"/>
      <c r="IGE899" s="14"/>
      <c r="IGF899" s="14"/>
      <c r="IGG899" s="14"/>
      <c r="IGH899" s="14"/>
      <c r="IGI899" s="14"/>
      <c r="IGJ899" s="14"/>
      <c r="IGK899" s="14"/>
      <c r="IGL899" s="14"/>
      <c r="IGM899" s="14"/>
      <c r="IGN899" s="14"/>
      <c r="IGO899" s="14"/>
      <c r="IGP899" s="14"/>
      <c r="IGQ899" s="14"/>
      <c r="IGR899" s="14"/>
      <c r="IGS899" s="14"/>
      <c r="IGT899" s="14"/>
      <c r="IGU899" s="14"/>
      <c r="IGV899" s="14"/>
      <c r="IGW899" s="14"/>
      <c r="IGX899" s="14"/>
      <c r="IGY899" s="14"/>
      <c r="IGZ899" s="14"/>
      <c r="IHA899" s="14"/>
      <c r="IHB899" s="14"/>
      <c r="IHC899" s="14"/>
      <c r="IHD899" s="14"/>
      <c r="IHE899" s="14"/>
      <c r="IHF899" s="14"/>
      <c r="IHG899" s="14"/>
      <c r="IHH899" s="14"/>
      <c r="IHI899" s="14"/>
      <c r="IHJ899" s="14"/>
      <c r="IHK899" s="14"/>
      <c r="IHL899" s="14"/>
      <c r="IHM899" s="14"/>
      <c r="IHN899" s="14"/>
      <c r="IHO899" s="14"/>
      <c r="IHP899" s="14"/>
      <c r="IHQ899" s="14"/>
      <c r="IHR899" s="14"/>
      <c r="IHS899" s="14"/>
      <c r="IHT899" s="14"/>
      <c r="IHU899" s="14"/>
      <c r="IHV899" s="14"/>
      <c r="IHW899" s="14"/>
      <c r="IHX899" s="14"/>
      <c r="IHY899" s="14"/>
      <c r="IHZ899" s="14"/>
      <c r="IIA899" s="14"/>
      <c r="IIB899" s="14"/>
      <c r="IIC899" s="14"/>
      <c r="IID899" s="14"/>
      <c r="IIE899" s="14"/>
      <c r="IIF899" s="14"/>
      <c r="IIG899" s="14"/>
      <c r="IIH899" s="14"/>
      <c r="III899" s="14"/>
      <c r="IIJ899" s="14"/>
      <c r="IIK899" s="14"/>
      <c r="IIL899" s="14"/>
      <c r="IIM899" s="14"/>
      <c r="IIN899" s="14"/>
      <c r="IIO899" s="14"/>
      <c r="IIP899" s="14"/>
      <c r="IIQ899" s="14"/>
      <c r="IIR899" s="14"/>
      <c r="IIS899" s="14"/>
      <c r="IIT899" s="14"/>
      <c r="IIU899" s="14"/>
      <c r="IIV899" s="14"/>
      <c r="IIW899" s="14"/>
      <c r="IIX899" s="14"/>
      <c r="IIY899" s="14"/>
      <c r="IIZ899" s="14"/>
      <c r="IJA899" s="14"/>
      <c r="IJB899" s="14"/>
      <c r="IJC899" s="14"/>
      <c r="IJD899" s="14"/>
      <c r="IJE899" s="14"/>
      <c r="IJF899" s="14"/>
      <c r="IJG899" s="14"/>
      <c r="IJH899" s="14"/>
      <c r="IJI899" s="14"/>
      <c r="IJJ899" s="14"/>
      <c r="IJK899" s="14"/>
      <c r="IJL899" s="14"/>
      <c r="IJM899" s="14"/>
      <c r="IJN899" s="14"/>
      <c r="IJO899" s="14"/>
      <c r="IJP899" s="14"/>
      <c r="IJQ899" s="14"/>
      <c r="IJR899" s="14"/>
      <c r="IJS899" s="14"/>
      <c r="IJT899" s="14"/>
      <c r="IJU899" s="14"/>
      <c r="IJV899" s="14"/>
      <c r="IJW899" s="14"/>
      <c r="IJX899" s="14"/>
      <c r="IJY899" s="14"/>
      <c r="IJZ899" s="14"/>
      <c r="IKA899" s="14"/>
      <c r="IKB899" s="14"/>
      <c r="IKC899" s="14"/>
      <c r="IKD899" s="14"/>
      <c r="IKE899" s="14"/>
      <c r="IKF899" s="14"/>
      <c r="IKG899" s="14"/>
      <c r="IKH899" s="14"/>
      <c r="IKI899" s="14"/>
      <c r="IKJ899" s="14"/>
      <c r="IKK899" s="14"/>
      <c r="IKL899" s="14"/>
      <c r="IKM899" s="14"/>
      <c r="IKN899" s="14"/>
      <c r="IKO899" s="14"/>
      <c r="IKP899" s="14"/>
      <c r="IKQ899" s="14"/>
      <c r="IKR899" s="14"/>
      <c r="IKS899" s="14"/>
      <c r="IKT899" s="14"/>
      <c r="IKU899" s="14"/>
      <c r="IKV899" s="14"/>
      <c r="IKW899" s="14"/>
      <c r="IKX899" s="14"/>
      <c r="IKY899" s="14"/>
      <c r="IKZ899" s="14"/>
      <c r="ILA899" s="14"/>
      <c r="ILB899" s="14"/>
      <c r="ILC899" s="14"/>
      <c r="ILD899" s="14"/>
      <c r="ILE899" s="14"/>
      <c r="ILF899" s="14"/>
      <c r="ILG899" s="14"/>
      <c r="ILH899" s="14"/>
      <c r="ILI899" s="14"/>
      <c r="ILJ899" s="14"/>
      <c r="ILK899" s="14"/>
      <c r="ILL899" s="14"/>
      <c r="ILM899" s="14"/>
      <c r="ILN899" s="14"/>
      <c r="ILO899" s="14"/>
      <c r="ILP899" s="14"/>
      <c r="ILQ899" s="14"/>
      <c r="ILR899" s="14"/>
      <c r="ILS899" s="14"/>
      <c r="ILT899" s="14"/>
      <c r="ILU899" s="14"/>
      <c r="ILV899" s="14"/>
      <c r="ILW899" s="14"/>
      <c r="ILX899" s="14"/>
      <c r="ILY899" s="14"/>
      <c r="ILZ899" s="14"/>
      <c r="IMA899" s="14"/>
      <c r="IMB899" s="14"/>
      <c r="IMC899" s="14"/>
      <c r="IMD899" s="14"/>
      <c r="IME899" s="14"/>
      <c r="IMF899" s="14"/>
      <c r="IMG899" s="14"/>
      <c r="IMH899" s="14"/>
      <c r="IMI899" s="14"/>
      <c r="IMJ899" s="14"/>
      <c r="IMK899" s="14"/>
      <c r="IML899" s="14"/>
      <c r="IMM899" s="14"/>
      <c r="IMN899" s="14"/>
      <c r="IMO899" s="14"/>
      <c r="IMP899" s="14"/>
      <c r="IMQ899" s="14"/>
      <c r="IMR899" s="14"/>
      <c r="IMS899" s="14"/>
      <c r="IMT899" s="14"/>
      <c r="IMU899" s="14"/>
      <c r="IMV899" s="14"/>
      <c r="IMW899" s="14"/>
      <c r="IMX899" s="14"/>
      <c r="IMY899" s="14"/>
      <c r="IMZ899" s="14"/>
      <c r="INA899" s="14"/>
      <c r="INB899" s="14"/>
      <c r="INC899" s="14"/>
      <c r="IND899" s="14"/>
      <c r="INE899" s="14"/>
      <c r="INF899" s="14"/>
      <c r="ING899" s="14"/>
      <c r="INH899" s="14"/>
      <c r="INI899" s="14"/>
      <c r="INJ899" s="14"/>
      <c r="INK899" s="14"/>
      <c r="INL899" s="14"/>
      <c r="INM899" s="14"/>
      <c r="INN899" s="14"/>
      <c r="INO899" s="14"/>
      <c r="INP899" s="14"/>
      <c r="INQ899" s="14"/>
      <c r="INR899" s="14"/>
      <c r="INS899" s="14"/>
      <c r="INT899" s="14"/>
      <c r="INU899" s="14"/>
      <c r="INV899" s="14"/>
      <c r="INW899" s="14"/>
      <c r="INX899" s="14"/>
      <c r="INY899" s="14"/>
      <c r="INZ899" s="14"/>
      <c r="IOA899" s="14"/>
      <c r="IOB899" s="14"/>
      <c r="IOC899" s="14"/>
      <c r="IOD899" s="14"/>
      <c r="IOE899" s="14"/>
      <c r="IOF899" s="14"/>
      <c r="IOG899" s="14"/>
      <c r="IOH899" s="14"/>
      <c r="IOI899" s="14"/>
      <c r="IOJ899" s="14"/>
      <c r="IOK899" s="14"/>
      <c r="IOL899" s="14"/>
      <c r="IOM899" s="14"/>
      <c r="ION899" s="14"/>
      <c r="IOO899" s="14"/>
      <c r="IOP899" s="14"/>
      <c r="IOQ899" s="14"/>
      <c r="IOR899" s="14"/>
      <c r="IOS899" s="14"/>
      <c r="IOT899" s="14"/>
      <c r="IOU899" s="14"/>
      <c r="IOV899" s="14"/>
      <c r="IOW899" s="14"/>
      <c r="IOX899" s="14"/>
      <c r="IOY899" s="14"/>
      <c r="IOZ899" s="14"/>
      <c r="IPA899" s="14"/>
      <c r="IPB899" s="14"/>
      <c r="IPC899" s="14"/>
      <c r="IPD899" s="14"/>
      <c r="IPE899" s="14"/>
      <c r="IPF899" s="14"/>
      <c r="IPG899" s="14"/>
      <c r="IPH899" s="14"/>
      <c r="IPI899" s="14"/>
      <c r="IPJ899" s="14"/>
      <c r="IPK899" s="14"/>
      <c r="IPL899" s="14"/>
      <c r="IPM899" s="14"/>
      <c r="IPN899" s="14"/>
      <c r="IPO899" s="14"/>
      <c r="IPP899" s="14"/>
      <c r="IPQ899" s="14"/>
      <c r="IPR899" s="14"/>
      <c r="IPS899" s="14"/>
      <c r="IPT899" s="14"/>
      <c r="IPU899" s="14"/>
      <c r="IPV899" s="14"/>
      <c r="IPW899" s="14"/>
      <c r="IPX899" s="14"/>
      <c r="IPY899" s="14"/>
      <c r="IPZ899" s="14"/>
      <c r="IQA899" s="14"/>
      <c r="IQB899" s="14"/>
      <c r="IQC899" s="14"/>
      <c r="IQD899" s="14"/>
      <c r="IQE899" s="14"/>
      <c r="IQF899" s="14"/>
      <c r="IQG899" s="14"/>
      <c r="IQH899" s="14"/>
      <c r="IQI899" s="14"/>
      <c r="IQJ899" s="14"/>
      <c r="IQK899" s="14"/>
      <c r="IQL899" s="14"/>
      <c r="IQM899" s="14"/>
      <c r="IQN899" s="14"/>
      <c r="IQO899" s="14"/>
      <c r="IQP899" s="14"/>
      <c r="IQQ899" s="14"/>
      <c r="IQR899" s="14"/>
      <c r="IQS899" s="14"/>
      <c r="IQT899" s="14"/>
      <c r="IQU899" s="14"/>
      <c r="IQV899" s="14"/>
      <c r="IQW899" s="14"/>
      <c r="IQX899" s="14"/>
      <c r="IQY899" s="14"/>
      <c r="IQZ899" s="14"/>
      <c r="IRA899" s="14"/>
      <c r="IRB899" s="14"/>
      <c r="IRC899" s="14"/>
      <c r="IRD899" s="14"/>
      <c r="IRE899" s="14"/>
      <c r="IRF899" s="14"/>
      <c r="IRG899" s="14"/>
      <c r="IRH899" s="14"/>
      <c r="IRI899" s="14"/>
      <c r="IRJ899" s="14"/>
      <c r="IRK899" s="14"/>
      <c r="IRL899" s="14"/>
      <c r="IRM899" s="14"/>
      <c r="IRN899" s="14"/>
      <c r="IRO899" s="14"/>
      <c r="IRP899" s="14"/>
      <c r="IRQ899" s="14"/>
      <c r="IRR899" s="14"/>
      <c r="IRS899" s="14"/>
      <c r="IRT899" s="14"/>
      <c r="IRU899" s="14"/>
      <c r="IRV899" s="14"/>
      <c r="IRW899" s="14"/>
      <c r="IRX899" s="14"/>
      <c r="IRY899" s="14"/>
      <c r="IRZ899" s="14"/>
      <c r="ISA899" s="14"/>
      <c r="ISB899" s="14"/>
      <c r="ISC899" s="14"/>
      <c r="ISD899" s="14"/>
      <c r="ISE899" s="14"/>
      <c r="ISF899" s="14"/>
      <c r="ISG899" s="14"/>
      <c r="ISH899" s="14"/>
      <c r="ISI899" s="14"/>
      <c r="ISJ899" s="14"/>
      <c r="ISK899" s="14"/>
      <c r="ISL899" s="14"/>
      <c r="ISM899" s="14"/>
      <c r="ISN899" s="14"/>
      <c r="ISO899" s="14"/>
      <c r="ISP899" s="14"/>
      <c r="ISQ899" s="14"/>
      <c r="ISR899" s="14"/>
      <c r="ISS899" s="14"/>
      <c r="IST899" s="14"/>
      <c r="ISU899" s="14"/>
      <c r="ISV899" s="14"/>
      <c r="ISW899" s="14"/>
      <c r="ISX899" s="14"/>
      <c r="ISY899" s="14"/>
      <c r="ISZ899" s="14"/>
      <c r="ITA899" s="14"/>
      <c r="ITB899" s="14"/>
      <c r="ITC899" s="14"/>
      <c r="ITD899" s="14"/>
      <c r="ITE899" s="14"/>
      <c r="ITF899" s="14"/>
      <c r="ITG899" s="14"/>
      <c r="ITH899" s="14"/>
      <c r="ITI899" s="14"/>
      <c r="ITJ899" s="14"/>
      <c r="ITK899" s="14"/>
      <c r="ITL899" s="14"/>
      <c r="ITM899" s="14"/>
      <c r="ITN899" s="14"/>
      <c r="ITO899" s="14"/>
      <c r="ITP899" s="14"/>
      <c r="ITQ899" s="14"/>
      <c r="ITR899" s="14"/>
      <c r="ITS899" s="14"/>
      <c r="ITT899" s="14"/>
      <c r="ITU899" s="14"/>
      <c r="ITV899" s="14"/>
      <c r="ITW899" s="14"/>
      <c r="ITX899" s="14"/>
      <c r="ITY899" s="14"/>
      <c r="ITZ899" s="14"/>
      <c r="IUA899" s="14"/>
      <c r="IUB899" s="14"/>
      <c r="IUC899" s="14"/>
      <c r="IUD899" s="14"/>
      <c r="IUE899" s="14"/>
      <c r="IUF899" s="14"/>
      <c r="IUG899" s="14"/>
      <c r="IUH899" s="14"/>
      <c r="IUI899" s="14"/>
      <c r="IUJ899" s="14"/>
      <c r="IUK899" s="14"/>
      <c r="IUL899" s="14"/>
      <c r="IUM899" s="14"/>
      <c r="IUN899" s="14"/>
      <c r="IUO899" s="14"/>
      <c r="IUP899" s="14"/>
      <c r="IUQ899" s="14"/>
      <c r="IUR899" s="14"/>
      <c r="IUS899" s="14"/>
      <c r="IUT899" s="14"/>
      <c r="IUU899" s="14"/>
      <c r="IUV899" s="14"/>
      <c r="IUW899" s="14"/>
      <c r="IUX899" s="14"/>
      <c r="IUY899" s="14"/>
      <c r="IUZ899" s="14"/>
      <c r="IVA899" s="14"/>
      <c r="IVB899" s="14"/>
      <c r="IVC899" s="14"/>
      <c r="IVD899" s="14"/>
      <c r="IVE899" s="14"/>
      <c r="IVF899" s="14"/>
      <c r="IVG899" s="14"/>
      <c r="IVH899" s="14"/>
      <c r="IVI899" s="14"/>
      <c r="IVJ899" s="14"/>
      <c r="IVK899" s="14"/>
      <c r="IVL899" s="14"/>
      <c r="IVM899" s="14"/>
      <c r="IVN899" s="14"/>
      <c r="IVO899" s="14"/>
      <c r="IVP899" s="14"/>
      <c r="IVQ899" s="14"/>
      <c r="IVR899" s="14"/>
      <c r="IVS899" s="14"/>
      <c r="IVT899" s="14"/>
      <c r="IVU899" s="14"/>
      <c r="IVV899" s="14"/>
      <c r="IVW899" s="14"/>
      <c r="IVX899" s="14"/>
      <c r="IVY899" s="14"/>
      <c r="IVZ899" s="14"/>
      <c r="IWA899" s="14"/>
      <c r="IWB899" s="14"/>
      <c r="IWC899" s="14"/>
      <c r="IWD899" s="14"/>
      <c r="IWE899" s="14"/>
      <c r="IWF899" s="14"/>
      <c r="IWG899" s="14"/>
      <c r="IWH899" s="14"/>
      <c r="IWI899" s="14"/>
      <c r="IWJ899" s="14"/>
      <c r="IWK899" s="14"/>
      <c r="IWL899" s="14"/>
      <c r="IWM899" s="14"/>
      <c r="IWN899" s="14"/>
      <c r="IWO899" s="14"/>
      <c r="IWP899" s="14"/>
      <c r="IWQ899" s="14"/>
      <c r="IWR899" s="14"/>
      <c r="IWS899" s="14"/>
      <c r="IWT899" s="14"/>
      <c r="IWU899" s="14"/>
      <c r="IWV899" s="14"/>
      <c r="IWW899" s="14"/>
      <c r="IWX899" s="14"/>
      <c r="IWY899" s="14"/>
      <c r="IWZ899" s="14"/>
      <c r="IXA899" s="14"/>
      <c r="IXB899" s="14"/>
      <c r="IXC899" s="14"/>
      <c r="IXD899" s="14"/>
      <c r="IXE899" s="14"/>
      <c r="IXF899" s="14"/>
      <c r="IXG899" s="14"/>
      <c r="IXH899" s="14"/>
      <c r="IXI899" s="14"/>
      <c r="IXJ899" s="14"/>
      <c r="IXK899" s="14"/>
      <c r="IXL899" s="14"/>
      <c r="IXM899" s="14"/>
      <c r="IXN899" s="14"/>
      <c r="IXO899" s="14"/>
      <c r="IXP899" s="14"/>
      <c r="IXQ899" s="14"/>
      <c r="IXR899" s="14"/>
      <c r="IXS899" s="14"/>
      <c r="IXT899" s="14"/>
      <c r="IXU899" s="14"/>
      <c r="IXV899" s="14"/>
      <c r="IXW899" s="14"/>
      <c r="IXX899" s="14"/>
      <c r="IXY899" s="14"/>
      <c r="IXZ899" s="14"/>
      <c r="IYA899" s="14"/>
      <c r="IYB899" s="14"/>
      <c r="IYC899" s="14"/>
      <c r="IYD899" s="14"/>
      <c r="IYE899" s="14"/>
      <c r="IYF899" s="14"/>
      <c r="IYG899" s="14"/>
      <c r="IYH899" s="14"/>
      <c r="IYI899" s="14"/>
      <c r="IYJ899" s="14"/>
      <c r="IYK899" s="14"/>
      <c r="IYL899" s="14"/>
      <c r="IYM899" s="14"/>
      <c r="IYN899" s="14"/>
      <c r="IYO899" s="14"/>
      <c r="IYP899" s="14"/>
      <c r="IYQ899" s="14"/>
      <c r="IYR899" s="14"/>
      <c r="IYS899" s="14"/>
      <c r="IYT899" s="14"/>
      <c r="IYU899" s="14"/>
      <c r="IYV899" s="14"/>
      <c r="IYW899" s="14"/>
      <c r="IYX899" s="14"/>
      <c r="IYY899" s="14"/>
      <c r="IYZ899" s="14"/>
      <c r="IZA899" s="14"/>
      <c r="IZB899" s="14"/>
      <c r="IZC899" s="14"/>
      <c r="IZD899" s="14"/>
      <c r="IZE899" s="14"/>
      <c r="IZF899" s="14"/>
      <c r="IZG899" s="14"/>
      <c r="IZH899" s="14"/>
      <c r="IZI899" s="14"/>
      <c r="IZJ899" s="14"/>
      <c r="IZK899" s="14"/>
      <c r="IZL899" s="14"/>
      <c r="IZM899" s="14"/>
      <c r="IZN899" s="14"/>
      <c r="IZO899" s="14"/>
      <c r="IZP899" s="14"/>
      <c r="IZQ899" s="14"/>
      <c r="IZR899" s="14"/>
      <c r="IZS899" s="14"/>
      <c r="IZT899" s="14"/>
      <c r="IZU899" s="14"/>
      <c r="IZV899" s="14"/>
      <c r="IZW899" s="14"/>
      <c r="IZX899" s="14"/>
      <c r="IZY899" s="14"/>
      <c r="IZZ899" s="14"/>
      <c r="JAA899" s="14"/>
      <c r="JAB899" s="14"/>
      <c r="JAC899" s="14"/>
      <c r="JAD899" s="14"/>
      <c r="JAE899" s="14"/>
      <c r="JAF899" s="14"/>
      <c r="JAG899" s="14"/>
      <c r="JAH899" s="14"/>
      <c r="JAI899" s="14"/>
      <c r="JAJ899" s="14"/>
      <c r="JAK899" s="14"/>
      <c r="JAL899" s="14"/>
      <c r="JAM899" s="14"/>
      <c r="JAN899" s="14"/>
      <c r="JAO899" s="14"/>
      <c r="JAP899" s="14"/>
      <c r="JAQ899" s="14"/>
      <c r="JAR899" s="14"/>
      <c r="JAS899" s="14"/>
      <c r="JAT899" s="14"/>
      <c r="JAU899" s="14"/>
      <c r="JAV899" s="14"/>
      <c r="JAW899" s="14"/>
      <c r="JAX899" s="14"/>
      <c r="JAY899" s="14"/>
      <c r="JAZ899" s="14"/>
      <c r="JBA899" s="14"/>
      <c r="JBB899" s="14"/>
      <c r="JBC899" s="14"/>
      <c r="JBD899" s="14"/>
      <c r="JBE899" s="14"/>
      <c r="JBF899" s="14"/>
      <c r="JBG899" s="14"/>
      <c r="JBH899" s="14"/>
      <c r="JBI899" s="14"/>
      <c r="JBJ899" s="14"/>
      <c r="JBK899" s="14"/>
      <c r="JBL899" s="14"/>
      <c r="JBM899" s="14"/>
      <c r="JBN899" s="14"/>
      <c r="JBO899" s="14"/>
      <c r="JBP899" s="14"/>
      <c r="JBQ899" s="14"/>
      <c r="JBR899" s="14"/>
      <c r="JBS899" s="14"/>
      <c r="JBT899" s="14"/>
      <c r="JBU899" s="14"/>
      <c r="JBV899" s="14"/>
      <c r="JBW899" s="14"/>
      <c r="JBX899" s="14"/>
      <c r="JBY899" s="14"/>
      <c r="JBZ899" s="14"/>
      <c r="JCA899" s="14"/>
      <c r="JCB899" s="14"/>
      <c r="JCC899" s="14"/>
      <c r="JCD899" s="14"/>
      <c r="JCE899" s="14"/>
      <c r="JCF899" s="14"/>
      <c r="JCG899" s="14"/>
      <c r="JCH899" s="14"/>
      <c r="JCI899" s="14"/>
      <c r="JCJ899" s="14"/>
      <c r="JCK899" s="14"/>
      <c r="JCL899" s="14"/>
      <c r="JCM899" s="14"/>
      <c r="JCN899" s="14"/>
      <c r="JCO899" s="14"/>
      <c r="JCP899" s="14"/>
      <c r="JCQ899" s="14"/>
      <c r="JCR899" s="14"/>
      <c r="JCS899" s="14"/>
      <c r="JCT899" s="14"/>
      <c r="JCU899" s="14"/>
      <c r="JCV899" s="14"/>
      <c r="JCW899" s="14"/>
      <c r="JCX899" s="14"/>
      <c r="JCY899" s="14"/>
      <c r="JCZ899" s="14"/>
      <c r="JDA899" s="14"/>
      <c r="JDB899" s="14"/>
      <c r="JDC899" s="14"/>
      <c r="JDD899" s="14"/>
      <c r="JDE899" s="14"/>
      <c r="JDF899" s="14"/>
      <c r="JDG899" s="14"/>
      <c r="JDH899" s="14"/>
      <c r="JDI899" s="14"/>
      <c r="JDJ899" s="14"/>
      <c r="JDK899" s="14"/>
      <c r="JDL899" s="14"/>
      <c r="JDM899" s="14"/>
      <c r="JDN899" s="14"/>
      <c r="JDO899" s="14"/>
      <c r="JDP899" s="14"/>
      <c r="JDQ899" s="14"/>
      <c r="JDR899" s="14"/>
      <c r="JDS899" s="14"/>
      <c r="JDT899" s="14"/>
      <c r="JDU899" s="14"/>
      <c r="JDV899" s="14"/>
      <c r="JDW899" s="14"/>
      <c r="JDX899" s="14"/>
      <c r="JDY899" s="14"/>
      <c r="JDZ899" s="14"/>
      <c r="JEA899" s="14"/>
      <c r="JEB899" s="14"/>
      <c r="JEC899" s="14"/>
      <c r="JED899" s="14"/>
      <c r="JEE899" s="14"/>
      <c r="JEF899" s="14"/>
      <c r="JEG899" s="14"/>
      <c r="JEH899" s="14"/>
      <c r="JEI899" s="14"/>
      <c r="JEJ899" s="14"/>
      <c r="JEK899" s="14"/>
      <c r="JEL899" s="14"/>
      <c r="JEM899" s="14"/>
      <c r="JEN899" s="14"/>
      <c r="JEO899" s="14"/>
      <c r="JEP899" s="14"/>
      <c r="JEQ899" s="14"/>
      <c r="JER899" s="14"/>
      <c r="JES899" s="14"/>
      <c r="JET899" s="14"/>
      <c r="JEU899" s="14"/>
      <c r="JEV899" s="14"/>
      <c r="JEW899" s="14"/>
      <c r="JEX899" s="14"/>
      <c r="JEY899" s="14"/>
      <c r="JEZ899" s="14"/>
      <c r="JFA899" s="14"/>
      <c r="JFB899" s="14"/>
      <c r="JFC899" s="14"/>
      <c r="JFD899" s="14"/>
      <c r="JFE899" s="14"/>
      <c r="JFF899" s="14"/>
      <c r="JFG899" s="14"/>
      <c r="JFH899" s="14"/>
      <c r="JFI899" s="14"/>
      <c r="JFJ899" s="14"/>
      <c r="JFK899" s="14"/>
      <c r="JFL899" s="14"/>
      <c r="JFM899" s="14"/>
      <c r="JFN899" s="14"/>
      <c r="JFO899" s="14"/>
      <c r="JFP899" s="14"/>
      <c r="JFQ899" s="14"/>
      <c r="JFR899" s="14"/>
      <c r="JFS899" s="14"/>
      <c r="JFT899" s="14"/>
      <c r="JFU899" s="14"/>
      <c r="JFV899" s="14"/>
      <c r="JFW899" s="14"/>
      <c r="JFX899" s="14"/>
      <c r="JFY899" s="14"/>
      <c r="JFZ899" s="14"/>
      <c r="JGA899" s="14"/>
      <c r="JGB899" s="14"/>
      <c r="JGC899" s="14"/>
      <c r="JGD899" s="14"/>
      <c r="JGE899" s="14"/>
      <c r="JGF899" s="14"/>
      <c r="JGG899" s="14"/>
      <c r="JGH899" s="14"/>
      <c r="JGI899" s="14"/>
      <c r="JGJ899" s="14"/>
      <c r="JGK899" s="14"/>
      <c r="JGL899" s="14"/>
      <c r="JGM899" s="14"/>
      <c r="JGN899" s="14"/>
      <c r="JGO899" s="14"/>
      <c r="JGP899" s="14"/>
      <c r="JGQ899" s="14"/>
      <c r="JGR899" s="14"/>
      <c r="JGS899" s="14"/>
      <c r="JGT899" s="14"/>
      <c r="JGU899" s="14"/>
      <c r="JGV899" s="14"/>
      <c r="JGW899" s="14"/>
      <c r="JGX899" s="14"/>
      <c r="JGY899" s="14"/>
      <c r="JGZ899" s="14"/>
      <c r="JHA899" s="14"/>
      <c r="JHB899" s="14"/>
      <c r="JHC899" s="14"/>
      <c r="JHD899" s="14"/>
      <c r="JHE899" s="14"/>
      <c r="JHF899" s="14"/>
      <c r="JHG899" s="14"/>
      <c r="JHH899" s="14"/>
      <c r="JHI899" s="14"/>
      <c r="JHJ899" s="14"/>
      <c r="JHK899" s="14"/>
      <c r="JHL899" s="14"/>
      <c r="JHM899" s="14"/>
      <c r="JHN899" s="14"/>
      <c r="JHO899" s="14"/>
      <c r="JHP899" s="14"/>
      <c r="JHQ899" s="14"/>
      <c r="JHR899" s="14"/>
      <c r="JHS899" s="14"/>
      <c r="JHT899" s="14"/>
      <c r="JHU899" s="14"/>
      <c r="JHV899" s="14"/>
      <c r="JHW899" s="14"/>
      <c r="JHX899" s="14"/>
      <c r="JHY899" s="14"/>
      <c r="JHZ899" s="14"/>
      <c r="JIA899" s="14"/>
      <c r="JIB899" s="14"/>
      <c r="JIC899" s="14"/>
      <c r="JID899" s="14"/>
      <c r="JIE899" s="14"/>
      <c r="JIF899" s="14"/>
      <c r="JIG899" s="14"/>
      <c r="JIH899" s="14"/>
      <c r="JII899" s="14"/>
      <c r="JIJ899" s="14"/>
      <c r="JIK899" s="14"/>
      <c r="JIL899" s="14"/>
      <c r="JIM899" s="14"/>
      <c r="JIN899" s="14"/>
      <c r="JIO899" s="14"/>
      <c r="JIP899" s="14"/>
      <c r="JIQ899" s="14"/>
      <c r="JIR899" s="14"/>
      <c r="JIS899" s="14"/>
      <c r="JIT899" s="14"/>
      <c r="JIU899" s="14"/>
      <c r="JIV899" s="14"/>
      <c r="JIW899" s="14"/>
      <c r="JIX899" s="14"/>
      <c r="JIY899" s="14"/>
      <c r="JIZ899" s="14"/>
      <c r="JJA899" s="14"/>
      <c r="JJB899" s="14"/>
      <c r="JJC899" s="14"/>
      <c r="JJD899" s="14"/>
      <c r="JJE899" s="14"/>
      <c r="JJF899" s="14"/>
      <c r="JJG899" s="14"/>
      <c r="JJH899" s="14"/>
      <c r="JJI899" s="14"/>
      <c r="JJJ899" s="14"/>
      <c r="JJK899" s="14"/>
      <c r="JJL899" s="14"/>
      <c r="JJM899" s="14"/>
      <c r="JJN899" s="14"/>
      <c r="JJO899" s="14"/>
      <c r="JJP899" s="14"/>
      <c r="JJQ899" s="14"/>
      <c r="JJR899" s="14"/>
      <c r="JJS899" s="14"/>
      <c r="JJT899" s="14"/>
      <c r="JJU899" s="14"/>
      <c r="JJV899" s="14"/>
      <c r="JJW899" s="14"/>
      <c r="JJX899" s="14"/>
      <c r="JJY899" s="14"/>
      <c r="JJZ899" s="14"/>
      <c r="JKA899" s="14"/>
      <c r="JKB899" s="14"/>
      <c r="JKC899" s="14"/>
      <c r="JKD899" s="14"/>
      <c r="JKE899" s="14"/>
      <c r="JKF899" s="14"/>
      <c r="JKG899" s="14"/>
      <c r="JKH899" s="14"/>
      <c r="JKI899" s="14"/>
      <c r="JKJ899" s="14"/>
      <c r="JKK899" s="14"/>
      <c r="JKL899" s="14"/>
      <c r="JKM899" s="14"/>
      <c r="JKN899" s="14"/>
      <c r="JKO899" s="14"/>
      <c r="JKP899" s="14"/>
      <c r="JKQ899" s="14"/>
      <c r="JKR899" s="14"/>
      <c r="JKS899" s="14"/>
      <c r="JKT899" s="14"/>
      <c r="JKU899" s="14"/>
      <c r="JKV899" s="14"/>
      <c r="JKW899" s="14"/>
      <c r="JKX899" s="14"/>
      <c r="JKY899" s="14"/>
      <c r="JKZ899" s="14"/>
      <c r="JLA899" s="14"/>
      <c r="JLB899" s="14"/>
      <c r="JLC899" s="14"/>
      <c r="JLD899" s="14"/>
      <c r="JLE899" s="14"/>
      <c r="JLF899" s="14"/>
      <c r="JLG899" s="14"/>
      <c r="JLH899" s="14"/>
      <c r="JLI899" s="14"/>
      <c r="JLJ899" s="14"/>
      <c r="JLK899" s="14"/>
      <c r="JLL899" s="14"/>
      <c r="JLM899" s="14"/>
      <c r="JLN899" s="14"/>
      <c r="JLO899" s="14"/>
      <c r="JLP899" s="14"/>
      <c r="JLQ899" s="14"/>
      <c r="JLR899" s="14"/>
      <c r="JLS899" s="14"/>
      <c r="JLT899" s="14"/>
      <c r="JLU899" s="14"/>
      <c r="JLV899" s="14"/>
      <c r="JLW899" s="14"/>
      <c r="JLX899" s="14"/>
      <c r="JLY899" s="14"/>
      <c r="JLZ899" s="14"/>
      <c r="JMA899" s="14"/>
      <c r="JMB899" s="14"/>
      <c r="JMC899" s="14"/>
      <c r="JMD899" s="14"/>
      <c r="JME899" s="14"/>
      <c r="JMF899" s="14"/>
      <c r="JMG899" s="14"/>
      <c r="JMH899" s="14"/>
      <c r="JMI899" s="14"/>
      <c r="JMJ899" s="14"/>
      <c r="JMK899" s="14"/>
      <c r="JML899" s="14"/>
      <c r="JMM899" s="14"/>
      <c r="JMN899" s="14"/>
      <c r="JMO899" s="14"/>
      <c r="JMP899" s="14"/>
      <c r="JMQ899" s="14"/>
      <c r="JMR899" s="14"/>
      <c r="JMS899" s="14"/>
      <c r="JMT899" s="14"/>
      <c r="JMU899" s="14"/>
      <c r="JMV899" s="14"/>
      <c r="JMW899" s="14"/>
      <c r="JMX899" s="14"/>
      <c r="JMY899" s="14"/>
      <c r="JMZ899" s="14"/>
      <c r="JNA899" s="14"/>
      <c r="JNB899" s="14"/>
      <c r="JNC899" s="14"/>
      <c r="JND899" s="14"/>
      <c r="JNE899" s="14"/>
      <c r="JNF899" s="14"/>
      <c r="JNG899" s="14"/>
      <c r="JNH899" s="14"/>
      <c r="JNI899" s="14"/>
      <c r="JNJ899" s="14"/>
      <c r="JNK899" s="14"/>
      <c r="JNL899" s="14"/>
      <c r="JNM899" s="14"/>
      <c r="JNN899" s="14"/>
      <c r="JNO899" s="14"/>
      <c r="JNP899" s="14"/>
      <c r="JNQ899" s="14"/>
      <c r="JNR899" s="14"/>
      <c r="JNS899" s="14"/>
      <c r="JNT899" s="14"/>
      <c r="JNU899" s="14"/>
      <c r="JNV899" s="14"/>
      <c r="JNW899" s="14"/>
      <c r="JNX899" s="14"/>
      <c r="JNY899" s="14"/>
      <c r="JNZ899" s="14"/>
      <c r="JOA899" s="14"/>
      <c r="JOB899" s="14"/>
      <c r="JOC899" s="14"/>
      <c r="JOD899" s="14"/>
      <c r="JOE899" s="14"/>
      <c r="JOF899" s="14"/>
      <c r="JOG899" s="14"/>
      <c r="JOH899" s="14"/>
      <c r="JOI899" s="14"/>
      <c r="JOJ899" s="14"/>
      <c r="JOK899" s="14"/>
      <c r="JOL899" s="14"/>
      <c r="JOM899" s="14"/>
      <c r="JON899" s="14"/>
      <c r="JOO899" s="14"/>
      <c r="JOP899" s="14"/>
      <c r="JOQ899" s="14"/>
      <c r="JOR899" s="14"/>
      <c r="JOS899" s="14"/>
      <c r="JOT899" s="14"/>
      <c r="JOU899" s="14"/>
      <c r="JOV899" s="14"/>
      <c r="JOW899" s="14"/>
      <c r="JOX899" s="14"/>
      <c r="JOY899" s="14"/>
      <c r="JOZ899" s="14"/>
      <c r="JPA899" s="14"/>
      <c r="JPB899" s="14"/>
      <c r="JPC899" s="14"/>
      <c r="JPD899" s="14"/>
      <c r="JPE899" s="14"/>
      <c r="JPF899" s="14"/>
      <c r="JPG899" s="14"/>
      <c r="JPH899" s="14"/>
      <c r="JPI899" s="14"/>
      <c r="JPJ899" s="14"/>
      <c r="JPK899" s="14"/>
      <c r="JPL899" s="14"/>
      <c r="JPM899" s="14"/>
      <c r="JPN899" s="14"/>
      <c r="JPO899" s="14"/>
      <c r="JPP899" s="14"/>
      <c r="JPQ899" s="14"/>
      <c r="JPR899" s="14"/>
      <c r="JPS899" s="14"/>
      <c r="JPT899" s="14"/>
      <c r="JPU899" s="14"/>
      <c r="JPV899" s="14"/>
      <c r="JPW899" s="14"/>
      <c r="JPX899" s="14"/>
      <c r="JPY899" s="14"/>
      <c r="JPZ899" s="14"/>
      <c r="JQA899" s="14"/>
      <c r="JQB899" s="14"/>
      <c r="JQC899" s="14"/>
      <c r="JQD899" s="14"/>
      <c r="JQE899" s="14"/>
      <c r="JQF899" s="14"/>
      <c r="JQG899" s="14"/>
      <c r="JQH899" s="14"/>
      <c r="JQI899" s="14"/>
      <c r="JQJ899" s="14"/>
      <c r="JQK899" s="14"/>
      <c r="JQL899" s="14"/>
      <c r="JQM899" s="14"/>
      <c r="JQN899" s="14"/>
      <c r="JQO899" s="14"/>
      <c r="JQP899" s="14"/>
      <c r="JQQ899" s="14"/>
      <c r="JQR899" s="14"/>
      <c r="JQS899" s="14"/>
      <c r="JQT899" s="14"/>
      <c r="JQU899" s="14"/>
      <c r="JQV899" s="14"/>
      <c r="JQW899" s="14"/>
      <c r="JQX899" s="14"/>
      <c r="JQY899" s="14"/>
      <c r="JQZ899" s="14"/>
      <c r="JRA899" s="14"/>
      <c r="JRB899" s="14"/>
      <c r="JRC899" s="14"/>
      <c r="JRD899" s="14"/>
      <c r="JRE899" s="14"/>
      <c r="JRF899" s="14"/>
      <c r="JRG899" s="14"/>
      <c r="JRH899" s="14"/>
      <c r="JRI899" s="14"/>
      <c r="JRJ899" s="14"/>
      <c r="JRK899" s="14"/>
      <c r="JRL899" s="14"/>
      <c r="JRM899" s="14"/>
      <c r="JRN899" s="14"/>
      <c r="JRO899" s="14"/>
      <c r="JRP899" s="14"/>
      <c r="JRQ899" s="14"/>
      <c r="JRR899" s="14"/>
      <c r="JRS899" s="14"/>
      <c r="JRT899" s="14"/>
      <c r="JRU899" s="14"/>
      <c r="JRV899" s="14"/>
      <c r="JRW899" s="14"/>
      <c r="JRX899" s="14"/>
      <c r="JRY899" s="14"/>
      <c r="JRZ899" s="14"/>
      <c r="JSA899" s="14"/>
      <c r="JSB899" s="14"/>
      <c r="JSC899" s="14"/>
      <c r="JSD899" s="14"/>
      <c r="JSE899" s="14"/>
      <c r="JSF899" s="14"/>
      <c r="JSG899" s="14"/>
      <c r="JSH899" s="14"/>
      <c r="JSI899" s="14"/>
      <c r="JSJ899" s="14"/>
      <c r="JSK899" s="14"/>
      <c r="JSL899" s="14"/>
      <c r="JSM899" s="14"/>
      <c r="JSN899" s="14"/>
      <c r="JSO899" s="14"/>
      <c r="JSP899" s="14"/>
      <c r="JSQ899" s="14"/>
      <c r="JSR899" s="14"/>
      <c r="JSS899" s="14"/>
      <c r="JST899" s="14"/>
      <c r="JSU899" s="14"/>
      <c r="JSV899" s="14"/>
      <c r="JSW899" s="14"/>
      <c r="JSX899" s="14"/>
      <c r="JSY899" s="14"/>
      <c r="JSZ899" s="14"/>
      <c r="JTA899" s="14"/>
      <c r="JTB899" s="14"/>
      <c r="JTC899" s="14"/>
      <c r="JTD899" s="14"/>
      <c r="JTE899" s="14"/>
      <c r="JTF899" s="14"/>
      <c r="JTG899" s="14"/>
      <c r="JTH899" s="14"/>
      <c r="JTI899" s="14"/>
      <c r="JTJ899" s="14"/>
      <c r="JTK899" s="14"/>
      <c r="JTL899" s="14"/>
      <c r="JTM899" s="14"/>
      <c r="JTN899" s="14"/>
      <c r="JTO899" s="14"/>
      <c r="JTP899" s="14"/>
      <c r="JTQ899" s="14"/>
      <c r="JTR899" s="14"/>
      <c r="JTS899" s="14"/>
      <c r="JTT899" s="14"/>
      <c r="JTU899" s="14"/>
      <c r="JTV899" s="14"/>
      <c r="JTW899" s="14"/>
      <c r="JTX899" s="14"/>
      <c r="JTY899" s="14"/>
      <c r="JTZ899" s="14"/>
      <c r="JUA899" s="14"/>
      <c r="JUB899" s="14"/>
      <c r="JUC899" s="14"/>
      <c r="JUD899" s="14"/>
      <c r="JUE899" s="14"/>
      <c r="JUF899" s="14"/>
      <c r="JUG899" s="14"/>
      <c r="JUH899" s="14"/>
      <c r="JUI899" s="14"/>
      <c r="JUJ899" s="14"/>
      <c r="JUK899" s="14"/>
      <c r="JUL899" s="14"/>
      <c r="JUM899" s="14"/>
      <c r="JUN899" s="14"/>
      <c r="JUO899" s="14"/>
      <c r="JUP899" s="14"/>
      <c r="JUQ899" s="14"/>
      <c r="JUR899" s="14"/>
      <c r="JUS899" s="14"/>
      <c r="JUT899" s="14"/>
      <c r="JUU899" s="14"/>
      <c r="JUV899" s="14"/>
      <c r="JUW899" s="14"/>
      <c r="JUX899" s="14"/>
      <c r="JUY899" s="14"/>
      <c r="JUZ899" s="14"/>
      <c r="JVA899" s="14"/>
      <c r="JVB899" s="14"/>
      <c r="JVC899" s="14"/>
      <c r="JVD899" s="14"/>
      <c r="JVE899" s="14"/>
      <c r="JVF899" s="14"/>
      <c r="JVG899" s="14"/>
      <c r="JVH899" s="14"/>
      <c r="JVI899" s="14"/>
      <c r="JVJ899" s="14"/>
      <c r="JVK899" s="14"/>
      <c r="JVL899" s="14"/>
      <c r="JVM899" s="14"/>
      <c r="JVN899" s="14"/>
      <c r="JVO899" s="14"/>
      <c r="JVP899" s="14"/>
      <c r="JVQ899" s="14"/>
      <c r="JVR899" s="14"/>
      <c r="JVS899" s="14"/>
      <c r="JVT899" s="14"/>
      <c r="JVU899" s="14"/>
      <c r="JVV899" s="14"/>
      <c r="JVW899" s="14"/>
      <c r="JVX899" s="14"/>
      <c r="JVY899" s="14"/>
      <c r="JVZ899" s="14"/>
      <c r="JWA899" s="14"/>
      <c r="JWB899" s="14"/>
      <c r="JWC899" s="14"/>
      <c r="JWD899" s="14"/>
      <c r="JWE899" s="14"/>
      <c r="JWF899" s="14"/>
      <c r="JWG899" s="14"/>
      <c r="JWH899" s="14"/>
      <c r="JWI899" s="14"/>
      <c r="JWJ899" s="14"/>
      <c r="JWK899" s="14"/>
      <c r="JWL899" s="14"/>
      <c r="JWM899" s="14"/>
      <c r="JWN899" s="14"/>
      <c r="JWO899" s="14"/>
      <c r="JWP899" s="14"/>
      <c r="JWQ899" s="14"/>
      <c r="JWR899" s="14"/>
      <c r="JWS899" s="14"/>
      <c r="JWT899" s="14"/>
      <c r="JWU899" s="14"/>
      <c r="JWV899" s="14"/>
      <c r="JWW899" s="14"/>
      <c r="JWX899" s="14"/>
      <c r="JWY899" s="14"/>
      <c r="JWZ899" s="14"/>
      <c r="JXA899" s="14"/>
      <c r="JXB899" s="14"/>
      <c r="JXC899" s="14"/>
      <c r="JXD899" s="14"/>
      <c r="JXE899" s="14"/>
      <c r="JXF899" s="14"/>
      <c r="JXG899" s="14"/>
      <c r="JXH899" s="14"/>
      <c r="JXI899" s="14"/>
      <c r="JXJ899" s="14"/>
      <c r="JXK899" s="14"/>
      <c r="JXL899" s="14"/>
      <c r="JXM899" s="14"/>
      <c r="JXN899" s="14"/>
      <c r="JXO899" s="14"/>
      <c r="JXP899" s="14"/>
      <c r="JXQ899" s="14"/>
      <c r="JXR899" s="14"/>
      <c r="JXS899" s="14"/>
      <c r="JXT899" s="14"/>
      <c r="JXU899" s="14"/>
      <c r="JXV899" s="14"/>
      <c r="JXW899" s="14"/>
      <c r="JXX899" s="14"/>
      <c r="JXY899" s="14"/>
      <c r="JXZ899" s="14"/>
      <c r="JYA899" s="14"/>
      <c r="JYB899" s="14"/>
      <c r="JYC899" s="14"/>
      <c r="JYD899" s="14"/>
      <c r="JYE899" s="14"/>
      <c r="JYF899" s="14"/>
      <c r="JYG899" s="14"/>
      <c r="JYH899" s="14"/>
      <c r="JYI899" s="14"/>
      <c r="JYJ899" s="14"/>
      <c r="JYK899" s="14"/>
      <c r="JYL899" s="14"/>
      <c r="JYM899" s="14"/>
      <c r="JYN899" s="14"/>
      <c r="JYO899" s="14"/>
      <c r="JYP899" s="14"/>
      <c r="JYQ899" s="14"/>
      <c r="JYR899" s="14"/>
      <c r="JYS899" s="14"/>
      <c r="JYT899" s="14"/>
      <c r="JYU899" s="14"/>
      <c r="JYV899" s="14"/>
      <c r="JYW899" s="14"/>
      <c r="JYX899" s="14"/>
      <c r="JYY899" s="14"/>
      <c r="JYZ899" s="14"/>
      <c r="JZA899" s="14"/>
      <c r="JZB899" s="14"/>
      <c r="JZC899" s="14"/>
      <c r="JZD899" s="14"/>
      <c r="JZE899" s="14"/>
      <c r="JZF899" s="14"/>
      <c r="JZG899" s="14"/>
      <c r="JZH899" s="14"/>
      <c r="JZI899" s="14"/>
      <c r="JZJ899" s="14"/>
      <c r="JZK899" s="14"/>
      <c r="JZL899" s="14"/>
      <c r="JZM899" s="14"/>
      <c r="JZN899" s="14"/>
      <c r="JZO899" s="14"/>
      <c r="JZP899" s="14"/>
      <c r="JZQ899" s="14"/>
      <c r="JZR899" s="14"/>
      <c r="JZS899" s="14"/>
      <c r="JZT899" s="14"/>
      <c r="JZU899" s="14"/>
      <c r="JZV899" s="14"/>
      <c r="JZW899" s="14"/>
      <c r="JZX899" s="14"/>
      <c r="JZY899" s="14"/>
      <c r="JZZ899" s="14"/>
      <c r="KAA899" s="14"/>
      <c r="KAB899" s="14"/>
      <c r="KAC899" s="14"/>
      <c r="KAD899" s="14"/>
      <c r="KAE899" s="14"/>
      <c r="KAF899" s="14"/>
      <c r="KAG899" s="14"/>
      <c r="KAH899" s="14"/>
      <c r="KAI899" s="14"/>
      <c r="KAJ899" s="14"/>
      <c r="KAK899" s="14"/>
      <c r="KAL899" s="14"/>
      <c r="KAM899" s="14"/>
      <c r="KAN899" s="14"/>
      <c r="KAO899" s="14"/>
      <c r="KAP899" s="14"/>
      <c r="KAQ899" s="14"/>
      <c r="KAR899" s="14"/>
      <c r="KAS899" s="14"/>
      <c r="KAT899" s="14"/>
      <c r="KAU899" s="14"/>
      <c r="KAV899" s="14"/>
      <c r="KAW899" s="14"/>
      <c r="KAX899" s="14"/>
      <c r="KAY899" s="14"/>
      <c r="KAZ899" s="14"/>
      <c r="KBA899" s="14"/>
      <c r="KBB899" s="14"/>
      <c r="KBC899" s="14"/>
      <c r="KBD899" s="14"/>
      <c r="KBE899" s="14"/>
      <c r="KBF899" s="14"/>
      <c r="KBG899" s="14"/>
      <c r="KBH899" s="14"/>
      <c r="KBI899" s="14"/>
      <c r="KBJ899" s="14"/>
      <c r="KBK899" s="14"/>
      <c r="KBL899" s="14"/>
      <c r="KBM899" s="14"/>
      <c r="KBN899" s="14"/>
      <c r="KBO899" s="14"/>
      <c r="KBP899" s="14"/>
      <c r="KBQ899" s="14"/>
      <c r="KBR899" s="14"/>
      <c r="KBS899" s="14"/>
      <c r="KBT899" s="14"/>
      <c r="KBU899" s="14"/>
      <c r="KBV899" s="14"/>
      <c r="KBW899" s="14"/>
      <c r="KBX899" s="14"/>
      <c r="KBY899" s="14"/>
      <c r="KBZ899" s="14"/>
      <c r="KCA899" s="14"/>
      <c r="KCB899" s="14"/>
      <c r="KCC899" s="14"/>
      <c r="KCD899" s="14"/>
      <c r="KCE899" s="14"/>
      <c r="KCF899" s="14"/>
      <c r="KCG899" s="14"/>
      <c r="KCH899" s="14"/>
      <c r="KCI899" s="14"/>
      <c r="KCJ899" s="14"/>
      <c r="KCK899" s="14"/>
      <c r="KCL899" s="14"/>
      <c r="KCM899" s="14"/>
      <c r="KCN899" s="14"/>
      <c r="KCO899" s="14"/>
      <c r="KCP899" s="14"/>
      <c r="KCQ899" s="14"/>
      <c r="KCR899" s="14"/>
      <c r="KCS899" s="14"/>
      <c r="KCT899" s="14"/>
      <c r="KCU899" s="14"/>
      <c r="KCV899" s="14"/>
      <c r="KCW899" s="14"/>
      <c r="KCX899" s="14"/>
      <c r="KCY899" s="14"/>
      <c r="KCZ899" s="14"/>
      <c r="KDA899" s="14"/>
      <c r="KDB899" s="14"/>
      <c r="KDC899" s="14"/>
      <c r="KDD899" s="14"/>
      <c r="KDE899" s="14"/>
      <c r="KDF899" s="14"/>
      <c r="KDG899" s="14"/>
      <c r="KDH899" s="14"/>
      <c r="KDI899" s="14"/>
      <c r="KDJ899" s="14"/>
      <c r="KDK899" s="14"/>
      <c r="KDL899" s="14"/>
      <c r="KDM899" s="14"/>
      <c r="KDN899" s="14"/>
      <c r="KDO899" s="14"/>
      <c r="KDP899" s="14"/>
      <c r="KDQ899" s="14"/>
      <c r="KDR899" s="14"/>
      <c r="KDS899" s="14"/>
      <c r="KDT899" s="14"/>
      <c r="KDU899" s="14"/>
      <c r="KDV899" s="14"/>
      <c r="KDW899" s="14"/>
      <c r="KDX899" s="14"/>
      <c r="KDY899" s="14"/>
      <c r="KDZ899" s="14"/>
      <c r="KEA899" s="14"/>
      <c r="KEB899" s="14"/>
      <c r="KEC899" s="14"/>
      <c r="KED899" s="14"/>
      <c r="KEE899" s="14"/>
      <c r="KEF899" s="14"/>
      <c r="KEG899" s="14"/>
      <c r="KEH899" s="14"/>
      <c r="KEI899" s="14"/>
      <c r="KEJ899" s="14"/>
      <c r="KEK899" s="14"/>
      <c r="KEL899" s="14"/>
      <c r="KEM899" s="14"/>
      <c r="KEN899" s="14"/>
      <c r="KEO899" s="14"/>
      <c r="KEP899" s="14"/>
      <c r="KEQ899" s="14"/>
      <c r="KER899" s="14"/>
      <c r="KES899" s="14"/>
      <c r="KET899" s="14"/>
      <c r="KEU899" s="14"/>
      <c r="KEV899" s="14"/>
      <c r="KEW899" s="14"/>
      <c r="KEX899" s="14"/>
      <c r="KEY899" s="14"/>
      <c r="KEZ899" s="14"/>
      <c r="KFA899" s="14"/>
      <c r="KFB899" s="14"/>
      <c r="KFC899" s="14"/>
      <c r="KFD899" s="14"/>
      <c r="KFE899" s="14"/>
      <c r="KFF899" s="14"/>
      <c r="KFG899" s="14"/>
      <c r="KFH899" s="14"/>
      <c r="KFI899" s="14"/>
      <c r="KFJ899" s="14"/>
      <c r="KFK899" s="14"/>
      <c r="KFL899" s="14"/>
      <c r="KFM899" s="14"/>
      <c r="KFN899" s="14"/>
      <c r="KFO899" s="14"/>
      <c r="KFP899" s="14"/>
      <c r="KFQ899" s="14"/>
      <c r="KFR899" s="14"/>
      <c r="KFS899" s="14"/>
      <c r="KFT899" s="14"/>
      <c r="KFU899" s="14"/>
      <c r="KFV899" s="14"/>
      <c r="KFW899" s="14"/>
      <c r="KFX899" s="14"/>
      <c r="KFY899" s="14"/>
      <c r="KFZ899" s="14"/>
      <c r="KGA899" s="14"/>
      <c r="KGB899" s="14"/>
      <c r="KGC899" s="14"/>
      <c r="KGD899" s="14"/>
      <c r="KGE899" s="14"/>
      <c r="KGF899" s="14"/>
      <c r="KGG899" s="14"/>
      <c r="KGH899" s="14"/>
      <c r="KGI899" s="14"/>
      <c r="KGJ899" s="14"/>
      <c r="KGK899" s="14"/>
      <c r="KGL899" s="14"/>
      <c r="KGM899" s="14"/>
      <c r="KGN899" s="14"/>
      <c r="KGO899" s="14"/>
      <c r="KGP899" s="14"/>
      <c r="KGQ899" s="14"/>
      <c r="KGR899" s="14"/>
      <c r="KGS899" s="14"/>
      <c r="KGT899" s="14"/>
      <c r="KGU899" s="14"/>
      <c r="KGV899" s="14"/>
      <c r="KGW899" s="14"/>
      <c r="KGX899" s="14"/>
      <c r="KGY899" s="14"/>
      <c r="KGZ899" s="14"/>
      <c r="KHA899" s="14"/>
      <c r="KHB899" s="14"/>
      <c r="KHC899" s="14"/>
      <c r="KHD899" s="14"/>
      <c r="KHE899" s="14"/>
      <c r="KHF899" s="14"/>
      <c r="KHG899" s="14"/>
      <c r="KHH899" s="14"/>
      <c r="KHI899" s="14"/>
      <c r="KHJ899" s="14"/>
      <c r="KHK899" s="14"/>
      <c r="KHL899" s="14"/>
      <c r="KHM899" s="14"/>
      <c r="KHN899" s="14"/>
      <c r="KHO899" s="14"/>
      <c r="KHP899" s="14"/>
      <c r="KHQ899" s="14"/>
      <c r="KHR899" s="14"/>
      <c r="KHS899" s="14"/>
      <c r="KHT899" s="14"/>
      <c r="KHU899" s="14"/>
      <c r="KHV899" s="14"/>
      <c r="KHW899" s="14"/>
      <c r="KHX899" s="14"/>
      <c r="KHY899" s="14"/>
      <c r="KHZ899" s="14"/>
      <c r="KIA899" s="14"/>
      <c r="KIB899" s="14"/>
      <c r="KIC899" s="14"/>
      <c r="KID899" s="14"/>
      <c r="KIE899" s="14"/>
      <c r="KIF899" s="14"/>
      <c r="KIG899" s="14"/>
      <c r="KIH899" s="14"/>
      <c r="KII899" s="14"/>
      <c r="KIJ899" s="14"/>
      <c r="KIK899" s="14"/>
      <c r="KIL899" s="14"/>
      <c r="KIM899" s="14"/>
      <c r="KIN899" s="14"/>
      <c r="KIO899" s="14"/>
      <c r="KIP899" s="14"/>
      <c r="KIQ899" s="14"/>
      <c r="KIR899" s="14"/>
      <c r="KIS899" s="14"/>
      <c r="KIT899" s="14"/>
      <c r="KIU899" s="14"/>
      <c r="KIV899" s="14"/>
      <c r="KIW899" s="14"/>
      <c r="KIX899" s="14"/>
      <c r="KIY899" s="14"/>
      <c r="KIZ899" s="14"/>
      <c r="KJA899" s="14"/>
      <c r="KJB899" s="14"/>
      <c r="KJC899" s="14"/>
      <c r="KJD899" s="14"/>
      <c r="KJE899" s="14"/>
      <c r="KJF899" s="14"/>
      <c r="KJG899" s="14"/>
      <c r="KJH899" s="14"/>
      <c r="KJI899" s="14"/>
      <c r="KJJ899" s="14"/>
      <c r="KJK899" s="14"/>
      <c r="KJL899" s="14"/>
      <c r="KJM899" s="14"/>
      <c r="KJN899" s="14"/>
      <c r="KJO899" s="14"/>
      <c r="KJP899" s="14"/>
      <c r="KJQ899" s="14"/>
      <c r="KJR899" s="14"/>
      <c r="KJS899" s="14"/>
      <c r="KJT899" s="14"/>
      <c r="KJU899" s="14"/>
      <c r="KJV899" s="14"/>
      <c r="KJW899" s="14"/>
      <c r="KJX899" s="14"/>
      <c r="KJY899" s="14"/>
      <c r="KJZ899" s="14"/>
      <c r="KKA899" s="14"/>
      <c r="KKB899" s="14"/>
      <c r="KKC899" s="14"/>
      <c r="KKD899" s="14"/>
      <c r="KKE899" s="14"/>
      <c r="KKF899" s="14"/>
      <c r="KKG899" s="14"/>
      <c r="KKH899" s="14"/>
      <c r="KKI899" s="14"/>
      <c r="KKJ899" s="14"/>
      <c r="KKK899" s="14"/>
      <c r="KKL899" s="14"/>
      <c r="KKM899" s="14"/>
      <c r="KKN899" s="14"/>
      <c r="KKO899" s="14"/>
      <c r="KKP899" s="14"/>
      <c r="KKQ899" s="14"/>
      <c r="KKR899" s="14"/>
      <c r="KKS899" s="14"/>
      <c r="KKT899" s="14"/>
      <c r="KKU899" s="14"/>
      <c r="KKV899" s="14"/>
      <c r="KKW899" s="14"/>
      <c r="KKX899" s="14"/>
      <c r="KKY899" s="14"/>
      <c r="KKZ899" s="14"/>
      <c r="KLA899" s="14"/>
      <c r="KLB899" s="14"/>
      <c r="KLC899" s="14"/>
      <c r="KLD899" s="14"/>
      <c r="KLE899" s="14"/>
      <c r="KLF899" s="14"/>
      <c r="KLG899" s="14"/>
      <c r="KLH899" s="14"/>
      <c r="KLI899" s="14"/>
      <c r="KLJ899" s="14"/>
      <c r="KLK899" s="14"/>
      <c r="KLL899" s="14"/>
      <c r="KLM899" s="14"/>
      <c r="KLN899" s="14"/>
      <c r="KLO899" s="14"/>
      <c r="KLP899" s="14"/>
      <c r="KLQ899" s="14"/>
      <c r="KLR899" s="14"/>
      <c r="KLS899" s="14"/>
      <c r="KLT899" s="14"/>
      <c r="KLU899" s="14"/>
      <c r="KLV899" s="14"/>
      <c r="KLW899" s="14"/>
      <c r="KLX899" s="14"/>
      <c r="KLY899" s="14"/>
      <c r="KLZ899" s="14"/>
      <c r="KMA899" s="14"/>
      <c r="KMB899" s="14"/>
      <c r="KMC899" s="14"/>
      <c r="KMD899" s="14"/>
      <c r="KME899" s="14"/>
      <c r="KMF899" s="14"/>
      <c r="KMG899" s="14"/>
      <c r="KMH899" s="14"/>
      <c r="KMI899" s="14"/>
      <c r="KMJ899" s="14"/>
      <c r="KMK899" s="14"/>
      <c r="KML899" s="14"/>
      <c r="KMM899" s="14"/>
      <c r="KMN899" s="14"/>
      <c r="KMO899" s="14"/>
      <c r="KMP899" s="14"/>
      <c r="KMQ899" s="14"/>
      <c r="KMR899" s="14"/>
      <c r="KMS899" s="14"/>
      <c r="KMT899" s="14"/>
      <c r="KMU899" s="14"/>
      <c r="KMV899" s="14"/>
      <c r="KMW899" s="14"/>
      <c r="KMX899" s="14"/>
      <c r="KMY899" s="14"/>
      <c r="KMZ899" s="14"/>
      <c r="KNA899" s="14"/>
      <c r="KNB899" s="14"/>
      <c r="KNC899" s="14"/>
      <c r="KND899" s="14"/>
      <c r="KNE899" s="14"/>
      <c r="KNF899" s="14"/>
      <c r="KNG899" s="14"/>
      <c r="KNH899" s="14"/>
      <c r="KNI899" s="14"/>
      <c r="KNJ899" s="14"/>
      <c r="KNK899" s="14"/>
      <c r="KNL899" s="14"/>
      <c r="KNM899" s="14"/>
      <c r="KNN899" s="14"/>
      <c r="KNO899" s="14"/>
      <c r="KNP899" s="14"/>
      <c r="KNQ899" s="14"/>
      <c r="KNR899" s="14"/>
      <c r="KNS899" s="14"/>
      <c r="KNT899" s="14"/>
      <c r="KNU899" s="14"/>
      <c r="KNV899" s="14"/>
      <c r="KNW899" s="14"/>
      <c r="KNX899" s="14"/>
      <c r="KNY899" s="14"/>
      <c r="KNZ899" s="14"/>
      <c r="KOA899" s="14"/>
      <c r="KOB899" s="14"/>
      <c r="KOC899" s="14"/>
      <c r="KOD899" s="14"/>
      <c r="KOE899" s="14"/>
      <c r="KOF899" s="14"/>
      <c r="KOG899" s="14"/>
      <c r="KOH899" s="14"/>
      <c r="KOI899" s="14"/>
      <c r="KOJ899" s="14"/>
      <c r="KOK899" s="14"/>
      <c r="KOL899" s="14"/>
      <c r="KOM899" s="14"/>
      <c r="KON899" s="14"/>
      <c r="KOO899" s="14"/>
      <c r="KOP899" s="14"/>
      <c r="KOQ899" s="14"/>
      <c r="KOR899" s="14"/>
      <c r="KOS899" s="14"/>
      <c r="KOT899" s="14"/>
      <c r="KOU899" s="14"/>
      <c r="KOV899" s="14"/>
      <c r="KOW899" s="14"/>
      <c r="KOX899" s="14"/>
      <c r="KOY899" s="14"/>
      <c r="KOZ899" s="14"/>
      <c r="KPA899" s="14"/>
      <c r="KPB899" s="14"/>
      <c r="KPC899" s="14"/>
      <c r="KPD899" s="14"/>
      <c r="KPE899" s="14"/>
      <c r="KPF899" s="14"/>
      <c r="KPG899" s="14"/>
      <c r="KPH899" s="14"/>
      <c r="KPI899" s="14"/>
      <c r="KPJ899" s="14"/>
      <c r="KPK899" s="14"/>
      <c r="KPL899" s="14"/>
      <c r="KPM899" s="14"/>
      <c r="KPN899" s="14"/>
      <c r="KPO899" s="14"/>
      <c r="KPP899" s="14"/>
      <c r="KPQ899" s="14"/>
      <c r="KPR899" s="14"/>
      <c r="KPS899" s="14"/>
      <c r="KPT899" s="14"/>
      <c r="KPU899" s="14"/>
      <c r="KPV899" s="14"/>
      <c r="KPW899" s="14"/>
      <c r="KPX899" s="14"/>
      <c r="KPY899" s="14"/>
      <c r="KPZ899" s="14"/>
      <c r="KQA899" s="14"/>
      <c r="KQB899" s="14"/>
      <c r="KQC899" s="14"/>
      <c r="KQD899" s="14"/>
      <c r="KQE899" s="14"/>
      <c r="KQF899" s="14"/>
      <c r="KQG899" s="14"/>
      <c r="KQH899" s="14"/>
      <c r="KQI899" s="14"/>
      <c r="KQJ899" s="14"/>
      <c r="KQK899" s="14"/>
      <c r="KQL899" s="14"/>
      <c r="KQM899" s="14"/>
      <c r="KQN899" s="14"/>
      <c r="KQO899" s="14"/>
      <c r="KQP899" s="14"/>
      <c r="KQQ899" s="14"/>
      <c r="KQR899" s="14"/>
      <c r="KQS899" s="14"/>
      <c r="KQT899" s="14"/>
      <c r="KQU899" s="14"/>
      <c r="KQV899" s="14"/>
      <c r="KQW899" s="14"/>
      <c r="KQX899" s="14"/>
      <c r="KQY899" s="14"/>
      <c r="KQZ899" s="14"/>
      <c r="KRA899" s="14"/>
      <c r="KRB899" s="14"/>
      <c r="KRC899" s="14"/>
      <c r="KRD899" s="14"/>
      <c r="KRE899" s="14"/>
      <c r="KRF899" s="14"/>
      <c r="KRG899" s="14"/>
      <c r="KRH899" s="14"/>
      <c r="KRI899" s="14"/>
      <c r="KRJ899" s="14"/>
      <c r="KRK899" s="14"/>
      <c r="KRL899" s="14"/>
      <c r="KRM899" s="14"/>
      <c r="KRN899" s="14"/>
      <c r="KRO899" s="14"/>
      <c r="KRP899" s="14"/>
      <c r="KRQ899" s="14"/>
      <c r="KRR899" s="14"/>
      <c r="KRS899" s="14"/>
      <c r="KRT899" s="14"/>
      <c r="KRU899" s="14"/>
      <c r="KRV899" s="14"/>
      <c r="KRW899" s="14"/>
      <c r="KRX899" s="14"/>
      <c r="KRY899" s="14"/>
      <c r="KRZ899" s="14"/>
      <c r="KSA899" s="14"/>
      <c r="KSB899" s="14"/>
      <c r="KSC899" s="14"/>
      <c r="KSD899" s="14"/>
      <c r="KSE899" s="14"/>
      <c r="KSF899" s="14"/>
      <c r="KSG899" s="14"/>
      <c r="KSH899" s="14"/>
      <c r="KSI899" s="14"/>
      <c r="KSJ899" s="14"/>
      <c r="KSK899" s="14"/>
      <c r="KSL899" s="14"/>
      <c r="KSM899" s="14"/>
      <c r="KSN899" s="14"/>
      <c r="KSO899" s="14"/>
      <c r="KSP899" s="14"/>
      <c r="KSQ899" s="14"/>
      <c r="KSR899" s="14"/>
      <c r="KSS899" s="14"/>
      <c r="KST899" s="14"/>
      <c r="KSU899" s="14"/>
      <c r="KSV899" s="14"/>
      <c r="KSW899" s="14"/>
      <c r="KSX899" s="14"/>
      <c r="KSY899" s="14"/>
      <c r="KSZ899" s="14"/>
      <c r="KTA899" s="14"/>
      <c r="KTB899" s="14"/>
      <c r="KTC899" s="14"/>
      <c r="KTD899" s="14"/>
      <c r="KTE899" s="14"/>
      <c r="KTF899" s="14"/>
      <c r="KTG899" s="14"/>
      <c r="KTH899" s="14"/>
      <c r="KTI899" s="14"/>
      <c r="KTJ899" s="14"/>
      <c r="KTK899" s="14"/>
      <c r="KTL899" s="14"/>
      <c r="KTM899" s="14"/>
      <c r="KTN899" s="14"/>
      <c r="KTO899" s="14"/>
      <c r="KTP899" s="14"/>
      <c r="KTQ899" s="14"/>
      <c r="KTR899" s="14"/>
      <c r="KTS899" s="14"/>
      <c r="KTT899" s="14"/>
      <c r="KTU899" s="14"/>
      <c r="KTV899" s="14"/>
      <c r="KTW899" s="14"/>
      <c r="KTX899" s="14"/>
      <c r="KTY899" s="14"/>
      <c r="KTZ899" s="14"/>
      <c r="KUA899" s="14"/>
      <c r="KUB899" s="14"/>
      <c r="KUC899" s="14"/>
      <c r="KUD899" s="14"/>
      <c r="KUE899" s="14"/>
      <c r="KUF899" s="14"/>
      <c r="KUG899" s="14"/>
      <c r="KUH899" s="14"/>
      <c r="KUI899" s="14"/>
      <c r="KUJ899" s="14"/>
      <c r="KUK899" s="14"/>
      <c r="KUL899" s="14"/>
      <c r="KUM899" s="14"/>
      <c r="KUN899" s="14"/>
      <c r="KUO899" s="14"/>
      <c r="KUP899" s="14"/>
      <c r="KUQ899" s="14"/>
      <c r="KUR899" s="14"/>
      <c r="KUS899" s="14"/>
      <c r="KUT899" s="14"/>
      <c r="KUU899" s="14"/>
      <c r="KUV899" s="14"/>
      <c r="KUW899" s="14"/>
      <c r="KUX899" s="14"/>
      <c r="KUY899" s="14"/>
      <c r="KUZ899" s="14"/>
      <c r="KVA899" s="14"/>
      <c r="KVB899" s="14"/>
      <c r="KVC899" s="14"/>
      <c r="KVD899" s="14"/>
      <c r="KVE899" s="14"/>
      <c r="KVF899" s="14"/>
      <c r="KVG899" s="14"/>
      <c r="KVH899" s="14"/>
      <c r="KVI899" s="14"/>
      <c r="KVJ899" s="14"/>
      <c r="KVK899" s="14"/>
      <c r="KVL899" s="14"/>
      <c r="KVM899" s="14"/>
      <c r="KVN899" s="14"/>
      <c r="KVO899" s="14"/>
      <c r="KVP899" s="14"/>
      <c r="KVQ899" s="14"/>
      <c r="KVR899" s="14"/>
      <c r="KVS899" s="14"/>
      <c r="KVT899" s="14"/>
      <c r="KVU899" s="14"/>
      <c r="KVV899" s="14"/>
      <c r="KVW899" s="14"/>
      <c r="KVX899" s="14"/>
      <c r="KVY899" s="14"/>
      <c r="KVZ899" s="14"/>
      <c r="KWA899" s="14"/>
      <c r="KWB899" s="14"/>
      <c r="KWC899" s="14"/>
      <c r="KWD899" s="14"/>
      <c r="KWE899" s="14"/>
      <c r="KWF899" s="14"/>
      <c r="KWG899" s="14"/>
      <c r="KWH899" s="14"/>
      <c r="KWI899" s="14"/>
      <c r="KWJ899" s="14"/>
      <c r="KWK899" s="14"/>
      <c r="KWL899" s="14"/>
      <c r="KWM899" s="14"/>
      <c r="KWN899" s="14"/>
      <c r="KWO899" s="14"/>
      <c r="KWP899" s="14"/>
      <c r="KWQ899" s="14"/>
      <c r="KWR899" s="14"/>
      <c r="KWS899" s="14"/>
      <c r="KWT899" s="14"/>
      <c r="KWU899" s="14"/>
      <c r="KWV899" s="14"/>
      <c r="KWW899" s="14"/>
      <c r="KWX899" s="14"/>
      <c r="KWY899" s="14"/>
      <c r="KWZ899" s="14"/>
      <c r="KXA899" s="14"/>
      <c r="KXB899" s="14"/>
      <c r="KXC899" s="14"/>
      <c r="KXD899" s="14"/>
      <c r="KXE899" s="14"/>
      <c r="KXF899" s="14"/>
      <c r="KXG899" s="14"/>
      <c r="KXH899" s="14"/>
      <c r="KXI899" s="14"/>
      <c r="KXJ899" s="14"/>
      <c r="KXK899" s="14"/>
      <c r="KXL899" s="14"/>
      <c r="KXM899" s="14"/>
      <c r="KXN899" s="14"/>
      <c r="KXO899" s="14"/>
      <c r="KXP899" s="14"/>
      <c r="KXQ899" s="14"/>
      <c r="KXR899" s="14"/>
      <c r="KXS899" s="14"/>
      <c r="KXT899" s="14"/>
      <c r="KXU899" s="14"/>
      <c r="KXV899" s="14"/>
      <c r="KXW899" s="14"/>
      <c r="KXX899" s="14"/>
      <c r="KXY899" s="14"/>
      <c r="KXZ899" s="14"/>
      <c r="KYA899" s="14"/>
      <c r="KYB899" s="14"/>
      <c r="KYC899" s="14"/>
      <c r="KYD899" s="14"/>
      <c r="KYE899" s="14"/>
      <c r="KYF899" s="14"/>
      <c r="KYG899" s="14"/>
      <c r="KYH899" s="14"/>
      <c r="KYI899" s="14"/>
      <c r="KYJ899" s="14"/>
      <c r="KYK899" s="14"/>
      <c r="KYL899" s="14"/>
      <c r="KYM899" s="14"/>
      <c r="KYN899" s="14"/>
      <c r="KYO899" s="14"/>
      <c r="KYP899" s="14"/>
      <c r="KYQ899" s="14"/>
      <c r="KYR899" s="14"/>
      <c r="KYS899" s="14"/>
      <c r="KYT899" s="14"/>
      <c r="KYU899" s="14"/>
      <c r="KYV899" s="14"/>
      <c r="KYW899" s="14"/>
      <c r="KYX899" s="14"/>
      <c r="KYY899" s="14"/>
      <c r="KYZ899" s="14"/>
      <c r="KZA899" s="14"/>
      <c r="KZB899" s="14"/>
      <c r="KZC899" s="14"/>
      <c r="KZD899" s="14"/>
      <c r="KZE899" s="14"/>
      <c r="KZF899" s="14"/>
      <c r="KZG899" s="14"/>
      <c r="KZH899" s="14"/>
      <c r="KZI899" s="14"/>
      <c r="KZJ899" s="14"/>
      <c r="KZK899" s="14"/>
      <c r="KZL899" s="14"/>
      <c r="KZM899" s="14"/>
      <c r="KZN899" s="14"/>
      <c r="KZO899" s="14"/>
      <c r="KZP899" s="14"/>
      <c r="KZQ899" s="14"/>
      <c r="KZR899" s="14"/>
      <c r="KZS899" s="14"/>
      <c r="KZT899" s="14"/>
      <c r="KZU899" s="14"/>
      <c r="KZV899" s="14"/>
      <c r="KZW899" s="14"/>
      <c r="KZX899" s="14"/>
      <c r="KZY899" s="14"/>
      <c r="KZZ899" s="14"/>
      <c r="LAA899" s="14"/>
      <c r="LAB899" s="14"/>
      <c r="LAC899" s="14"/>
      <c r="LAD899" s="14"/>
      <c r="LAE899" s="14"/>
      <c r="LAF899" s="14"/>
      <c r="LAG899" s="14"/>
      <c r="LAH899" s="14"/>
      <c r="LAI899" s="14"/>
      <c r="LAJ899" s="14"/>
      <c r="LAK899" s="14"/>
      <c r="LAL899" s="14"/>
      <c r="LAM899" s="14"/>
      <c r="LAN899" s="14"/>
      <c r="LAO899" s="14"/>
      <c r="LAP899" s="14"/>
      <c r="LAQ899" s="14"/>
      <c r="LAR899" s="14"/>
      <c r="LAS899" s="14"/>
      <c r="LAT899" s="14"/>
      <c r="LAU899" s="14"/>
      <c r="LAV899" s="14"/>
      <c r="LAW899" s="14"/>
      <c r="LAX899" s="14"/>
      <c r="LAY899" s="14"/>
      <c r="LAZ899" s="14"/>
      <c r="LBA899" s="14"/>
      <c r="LBB899" s="14"/>
      <c r="LBC899" s="14"/>
      <c r="LBD899" s="14"/>
      <c r="LBE899" s="14"/>
      <c r="LBF899" s="14"/>
      <c r="LBG899" s="14"/>
      <c r="LBH899" s="14"/>
      <c r="LBI899" s="14"/>
      <c r="LBJ899" s="14"/>
      <c r="LBK899" s="14"/>
      <c r="LBL899" s="14"/>
      <c r="LBM899" s="14"/>
      <c r="LBN899" s="14"/>
      <c r="LBO899" s="14"/>
      <c r="LBP899" s="14"/>
      <c r="LBQ899" s="14"/>
      <c r="LBR899" s="14"/>
      <c r="LBS899" s="14"/>
      <c r="LBT899" s="14"/>
      <c r="LBU899" s="14"/>
      <c r="LBV899" s="14"/>
      <c r="LBW899" s="14"/>
      <c r="LBX899" s="14"/>
      <c r="LBY899" s="14"/>
      <c r="LBZ899" s="14"/>
      <c r="LCA899" s="14"/>
      <c r="LCB899" s="14"/>
      <c r="LCC899" s="14"/>
      <c r="LCD899" s="14"/>
      <c r="LCE899" s="14"/>
      <c r="LCF899" s="14"/>
      <c r="LCG899" s="14"/>
      <c r="LCH899" s="14"/>
      <c r="LCI899" s="14"/>
      <c r="LCJ899" s="14"/>
      <c r="LCK899" s="14"/>
      <c r="LCL899" s="14"/>
      <c r="LCM899" s="14"/>
      <c r="LCN899" s="14"/>
      <c r="LCO899" s="14"/>
      <c r="LCP899" s="14"/>
      <c r="LCQ899" s="14"/>
      <c r="LCR899" s="14"/>
      <c r="LCS899" s="14"/>
      <c r="LCT899" s="14"/>
      <c r="LCU899" s="14"/>
      <c r="LCV899" s="14"/>
      <c r="LCW899" s="14"/>
      <c r="LCX899" s="14"/>
      <c r="LCY899" s="14"/>
      <c r="LCZ899" s="14"/>
      <c r="LDA899" s="14"/>
      <c r="LDB899" s="14"/>
      <c r="LDC899" s="14"/>
      <c r="LDD899" s="14"/>
      <c r="LDE899" s="14"/>
      <c r="LDF899" s="14"/>
      <c r="LDG899" s="14"/>
      <c r="LDH899" s="14"/>
      <c r="LDI899" s="14"/>
      <c r="LDJ899" s="14"/>
      <c r="LDK899" s="14"/>
      <c r="LDL899" s="14"/>
      <c r="LDM899" s="14"/>
      <c r="LDN899" s="14"/>
      <c r="LDO899" s="14"/>
      <c r="LDP899" s="14"/>
      <c r="LDQ899" s="14"/>
      <c r="LDR899" s="14"/>
      <c r="LDS899" s="14"/>
      <c r="LDT899" s="14"/>
      <c r="LDU899" s="14"/>
      <c r="LDV899" s="14"/>
      <c r="LDW899" s="14"/>
      <c r="LDX899" s="14"/>
      <c r="LDY899" s="14"/>
      <c r="LDZ899" s="14"/>
      <c r="LEA899" s="14"/>
      <c r="LEB899" s="14"/>
      <c r="LEC899" s="14"/>
      <c r="LED899" s="14"/>
      <c r="LEE899" s="14"/>
      <c r="LEF899" s="14"/>
      <c r="LEG899" s="14"/>
      <c r="LEH899" s="14"/>
      <c r="LEI899" s="14"/>
      <c r="LEJ899" s="14"/>
      <c r="LEK899" s="14"/>
      <c r="LEL899" s="14"/>
      <c r="LEM899" s="14"/>
      <c r="LEN899" s="14"/>
      <c r="LEO899" s="14"/>
      <c r="LEP899" s="14"/>
      <c r="LEQ899" s="14"/>
      <c r="LER899" s="14"/>
      <c r="LES899" s="14"/>
      <c r="LET899" s="14"/>
      <c r="LEU899" s="14"/>
      <c r="LEV899" s="14"/>
      <c r="LEW899" s="14"/>
      <c r="LEX899" s="14"/>
      <c r="LEY899" s="14"/>
      <c r="LEZ899" s="14"/>
      <c r="LFA899" s="14"/>
      <c r="LFB899" s="14"/>
      <c r="LFC899" s="14"/>
      <c r="LFD899" s="14"/>
      <c r="LFE899" s="14"/>
      <c r="LFF899" s="14"/>
      <c r="LFG899" s="14"/>
      <c r="LFH899" s="14"/>
      <c r="LFI899" s="14"/>
      <c r="LFJ899" s="14"/>
      <c r="LFK899" s="14"/>
      <c r="LFL899" s="14"/>
      <c r="LFM899" s="14"/>
      <c r="LFN899" s="14"/>
      <c r="LFO899" s="14"/>
      <c r="LFP899" s="14"/>
      <c r="LFQ899" s="14"/>
      <c r="LFR899" s="14"/>
      <c r="LFS899" s="14"/>
      <c r="LFT899" s="14"/>
      <c r="LFU899" s="14"/>
      <c r="LFV899" s="14"/>
      <c r="LFW899" s="14"/>
      <c r="LFX899" s="14"/>
      <c r="LFY899" s="14"/>
      <c r="LFZ899" s="14"/>
      <c r="LGA899" s="14"/>
      <c r="LGB899" s="14"/>
      <c r="LGC899" s="14"/>
      <c r="LGD899" s="14"/>
      <c r="LGE899" s="14"/>
      <c r="LGF899" s="14"/>
      <c r="LGG899" s="14"/>
      <c r="LGH899" s="14"/>
      <c r="LGI899" s="14"/>
      <c r="LGJ899" s="14"/>
      <c r="LGK899" s="14"/>
      <c r="LGL899" s="14"/>
      <c r="LGM899" s="14"/>
      <c r="LGN899" s="14"/>
      <c r="LGO899" s="14"/>
      <c r="LGP899" s="14"/>
      <c r="LGQ899" s="14"/>
      <c r="LGR899" s="14"/>
      <c r="LGS899" s="14"/>
      <c r="LGT899" s="14"/>
      <c r="LGU899" s="14"/>
      <c r="LGV899" s="14"/>
      <c r="LGW899" s="14"/>
      <c r="LGX899" s="14"/>
      <c r="LGY899" s="14"/>
      <c r="LGZ899" s="14"/>
      <c r="LHA899" s="14"/>
      <c r="LHB899" s="14"/>
      <c r="LHC899" s="14"/>
      <c r="LHD899" s="14"/>
      <c r="LHE899" s="14"/>
      <c r="LHF899" s="14"/>
      <c r="LHG899" s="14"/>
      <c r="LHH899" s="14"/>
      <c r="LHI899" s="14"/>
      <c r="LHJ899" s="14"/>
      <c r="LHK899" s="14"/>
      <c r="LHL899" s="14"/>
      <c r="LHM899" s="14"/>
      <c r="LHN899" s="14"/>
      <c r="LHO899" s="14"/>
      <c r="LHP899" s="14"/>
      <c r="LHQ899" s="14"/>
      <c r="LHR899" s="14"/>
      <c r="LHS899" s="14"/>
      <c r="LHT899" s="14"/>
      <c r="LHU899" s="14"/>
      <c r="LHV899" s="14"/>
      <c r="LHW899" s="14"/>
      <c r="LHX899" s="14"/>
      <c r="LHY899" s="14"/>
      <c r="LHZ899" s="14"/>
      <c r="LIA899" s="14"/>
      <c r="LIB899" s="14"/>
      <c r="LIC899" s="14"/>
      <c r="LID899" s="14"/>
      <c r="LIE899" s="14"/>
      <c r="LIF899" s="14"/>
      <c r="LIG899" s="14"/>
      <c r="LIH899" s="14"/>
      <c r="LII899" s="14"/>
      <c r="LIJ899" s="14"/>
      <c r="LIK899" s="14"/>
      <c r="LIL899" s="14"/>
      <c r="LIM899" s="14"/>
      <c r="LIN899" s="14"/>
      <c r="LIO899" s="14"/>
      <c r="LIP899" s="14"/>
      <c r="LIQ899" s="14"/>
      <c r="LIR899" s="14"/>
      <c r="LIS899" s="14"/>
      <c r="LIT899" s="14"/>
      <c r="LIU899" s="14"/>
      <c r="LIV899" s="14"/>
      <c r="LIW899" s="14"/>
      <c r="LIX899" s="14"/>
      <c r="LIY899" s="14"/>
      <c r="LIZ899" s="14"/>
      <c r="LJA899" s="14"/>
      <c r="LJB899" s="14"/>
      <c r="LJC899" s="14"/>
      <c r="LJD899" s="14"/>
      <c r="LJE899" s="14"/>
      <c r="LJF899" s="14"/>
      <c r="LJG899" s="14"/>
      <c r="LJH899" s="14"/>
      <c r="LJI899" s="14"/>
      <c r="LJJ899" s="14"/>
      <c r="LJK899" s="14"/>
      <c r="LJL899" s="14"/>
      <c r="LJM899" s="14"/>
      <c r="LJN899" s="14"/>
      <c r="LJO899" s="14"/>
      <c r="LJP899" s="14"/>
      <c r="LJQ899" s="14"/>
      <c r="LJR899" s="14"/>
      <c r="LJS899" s="14"/>
      <c r="LJT899" s="14"/>
      <c r="LJU899" s="14"/>
      <c r="LJV899" s="14"/>
      <c r="LJW899" s="14"/>
      <c r="LJX899" s="14"/>
      <c r="LJY899" s="14"/>
      <c r="LJZ899" s="14"/>
      <c r="LKA899" s="14"/>
      <c r="LKB899" s="14"/>
      <c r="LKC899" s="14"/>
      <c r="LKD899" s="14"/>
      <c r="LKE899" s="14"/>
      <c r="LKF899" s="14"/>
      <c r="LKG899" s="14"/>
      <c r="LKH899" s="14"/>
      <c r="LKI899" s="14"/>
      <c r="LKJ899" s="14"/>
      <c r="LKK899" s="14"/>
      <c r="LKL899" s="14"/>
      <c r="LKM899" s="14"/>
      <c r="LKN899" s="14"/>
      <c r="LKO899" s="14"/>
      <c r="LKP899" s="14"/>
      <c r="LKQ899" s="14"/>
      <c r="LKR899" s="14"/>
      <c r="LKS899" s="14"/>
      <c r="LKT899" s="14"/>
      <c r="LKU899" s="14"/>
      <c r="LKV899" s="14"/>
      <c r="LKW899" s="14"/>
      <c r="LKX899" s="14"/>
      <c r="LKY899" s="14"/>
      <c r="LKZ899" s="14"/>
      <c r="LLA899" s="14"/>
      <c r="LLB899" s="14"/>
      <c r="LLC899" s="14"/>
      <c r="LLD899" s="14"/>
      <c r="LLE899" s="14"/>
      <c r="LLF899" s="14"/>
      <c r="LLG899" s="14"/>
      <c r="LLH899" s="14"/>
      <c r="LLI899" s="14"/>
      <c r="LLJ899" s="14"/>
      <c r="LLK899" s="14"/>
      <c r="LLL899" s="14"/>
      <c r="LLM899" s="14"/>
      <c r="LLN899" s="14"/>
      <c r="LLO899" s="14"/>
      <c r="LLP899" s="14"/>
      <c r="LLQ899" s="14"/>
      <c r="LLR899" s="14"/>
      <c r="LLS899" s="14"/>
      <c r="LLT899" s="14"/>
      <c r="LLU899" s="14"/>
      <c r="LLV899" s="14"/>
      <c r="LLW899" s="14"/>
      <c r="LLX899" s="14"/>
      <c r="LLY899" s="14"/>
      <c r="LLZ899" s="14"/>
      <c r="LMA899" s="14"/>
      <c r="LMB899" s="14"/>
      <c r="LMC899" s="14"/>
      <c r="LMD899" s="14"/>
      <c r="LME899" s="14"/>
      <c r="LMF899" s="14"/>
      <c r="LMG899" s="14"/>
      <c r="LMH899" s="14"/>
      <c r="LMI899" s="14"/>
      <c r="LMJ899" s="14"/>
      <c r="LMK899" s="14"/>
      <c r="LML899" s="14"/>
      <c r="LMM899" s="14"/>
      <c r="LMN899" s="14"/>
      <c r="LMO899" s="14"/>
      <c r="LMP899" s="14"/>
      <c r="LMQ899" s="14"/>
      <c r="LMR899" s="14"/>
      <c r="LMS899" s="14"/>
      <c r="LMT899" s="14"/>
      <c r="LMU899" s="14"/>
      <c r="LMV899" s="14"/>
      <c r="LMW899" s="14"/>
      <c r="LMX899" s="14"/>
      <c r="LMY899" s="14"/>
      <c r="LMZ899" s="14"/>
      <c r="LNA899" s="14"/>
      <c r="LNB899" s="14"/>
      <c r="LNC899" s="14"/>
      <c r="LND899" s="14"/>
      <c r="LNE899" s="14"/>
      <c r="LNF899" s="14"/>
      <c r="LNG899" s="14"/>
      <c r="LNH899" s="14"/>
      <c r="LNI899" s="14"/>
      <c r="LNJ899" s="14"/>
      <c r="LNK899" s="14"/>
      <c r="LNL899" s="14"/>
      <c r="LNM899" s="14"/>
      <c r="LNN899" s="14"/>
      <c r="LNO899" s="14"/>
      <c r="LNP899" s="14"/>
      <c r="LNQ899" s="14"/>
      <c r="LNR899" s="14"/>
      <c r="LNS899" s="14"/>
      <c r="LNT899" s="14"/>
      <c r="LNU899" s="14"/>
      <c r="LNV899" s="14"/>
      <c r="LNW899" s="14"/>
      <c r="LNX899" s="14"/>
      <c r="LNY899" s="14"/>
      <c r="LNZ899" s="14"/>
      <c r="LOA899" s="14"/>
      <c r="LOB899" s="14"/>
      <c r="LOC899" s="14"/>
      <c r="LOD899" s="14"/>
      <c r="LOE899" s="14"/>
      <c r="LOF899" s="14"/>
      <c r="LOG899" s="14"/>
      <c r="LOH899" s="14"/>
      <c r="LOI899" s="14"/>
      <c r="LOJ899" s="14"/>
      <c r="LOK899" s="14"/>
      <c r="LOL899" s="14"/>
      <c r="LOM899" s="14"/>
      <c r="LON899" s="14"/>
      <c r="LOO899" s="14"/>
      <c r="LOP899" s="14"/>
      <c r="LOQ899" s="14"/>
      <c r="LOR899" s="14"/>
      <c r="LOS899" s="14"/>
      <c r="LOT899" s="14"/>
      <c r="LOU899" s="14"/>
      <c r="LOV899" s="14"/>
      <c r="LOW899" s="14"/>
      <c r="LOX899" s="14"/>
      <c r="LOY899" s="14"/>
      <c r="LOZ899" s="14"/>
      <c r="LPA899" s="14"/>
      <c r="LPB899" s="14"/>
      <c r="LPC899" s="14"/>
      <c r="LPD899" s="14"/>
      <c r="LPE899" s="14"/>
      <c r="LPF899" s="14"/>
      <c r="LPG899" s="14"/>
      <c r="LPH899" s="14"/>
      <c r="LPI899" s="14"/>
      <c r="LPJ899" s="14"/>
      <c r="LPK899" s="14"/>
      <c r="LPL899" s="14"/>
      <c r="LPM899" s="14"/>
      <c r="LPN899" s="14"/>
      <c r="LPO899" s="14"/>
      <c r="LPP899" s="14"/>
      <c r="LPQ899" s="14"/>
      <c r="LPR899" s="14"/>
      <c r="LPS899" s="14"/>
      <c r="LPT899" s="14"/>
      <c r="LPU899" s="14"/>
      <c r="LPV899" s="14"/>
      <c r="LPW899" s="14"/>
      <c r="LPX899" s="14"/>
      <c r="LPY899" s="14"/>
      <c r="LPZ899" s="14"/>
      <c r="LQA899" s="14"/>
      <c r="LQB899" s="14"/>
      <c r="LQC899" s="14"/>
      <c r="LQD899" s="14"/>
      <c r="LQE899" s="14"/>
      <c r="LQF899" s="14"/>
      <c r="LQG899" s="14"/>
      <c r="LQH899" s="14"/>
      <c r="LQI899" s="14"/>
      <c r="LQJ899" s="14"/>
      <c r="LQK899" s="14"/>
      <c r="LQL899" s="14"/>
      <c r="LQM899" s="14"/>
      <c r="LQN899" s="14"/>
      <c r="LQO899" s="14"/>
      <c r="LQP899" s="14"/>
      <c r="LQQ899" s="14"/>
      <c r="LQR899" s="14"/>
      <c r="LQS899" s="14"/>
      <c r="LQT899" s="14"/>
      <c r="LQU899" s="14"/>
      <c r="LQV899" s="14"/>
      <c r="LQW899" s="14"/>
      <c r="LQX899" s="14"/>
      <c r="LQY899" s="14"/>
      <c r="LQZ899" s="14"/>
      <c r="LRA899" s="14"/>
      <c r="LRB899" s="14"/>
      <c r="LRC899" s="14"/>
      <c r="LRD899" s="14"/>
      <c r="LRE899" s="14"/>
      <c r="LRF899" s="14"/>
      <c r="LRG899" s="14"/>
      <c r="LRH899" s="14"/>
      <c r="LRI899" s="14"/>
      <c r="LRJ899" s="14"/>
      <c r="LRK899" s="14"/>
      <c r="LRL899" s="14"/>
      <c r="LRM899" s="14"/>
      <c r="LRN899" s="14"/>
      <c r="LRO899" s="14"/>
      <c r="LRP899" s="14"/>
      <c r="LRQ899" s="14"/>
      <c r="LRR899" s="14"/>
      <c r="LRS899" s="14"/>
      <c r="LRT899" s="14"/>
      <c r="LRU899" s="14"/>
      <c r="LRV899" s="14"/>
      <c r="LRW899" s="14"/>
      <c r="LRX899" s="14"/>
      <c r="LRY899" s="14"/>
      <c r="LRZ899" s="14"/>
      <c r="LSA899" s="14"/>
      <c r="LSB899" s="14"/>
      <c r="LSC899" s="14"/>
      <c r="LSD899" s="14"/>
      <c r="LSE899" s="14"/>
      <c r="LSF899" s="14"/>
      <c r="LSG899" s="14"/>
      <c r="LSH899" s="14"/>
      <c r="LSI899" s="14"/>
      <c r="LSJ899" s="14"/>
      <c r="LSK899" s="14"/>
      <c r="LSL899" s="14"/>
      <c r="LSM899" s="14"/>
      <c r="LSN899" s="14"/>
      <c r="LSO899" s="14"/>
      <c r="LSP899" s="14"/>
      <c r="LSQ899" s="14"/>
      <c r="LSR899" s="14"/>
      <c r="LSS899" s="14"/>
      <c r="LST899" s="14"/>
      <c r="LSU899" s="14"/>
      <c r="LSV899" s="14"/>
      <c r="LSW899" s="14"/>
      <c r="LSX899" s="14"/>
      <c r="LSY899" s="14"/>
      <c r="LSZ899" s="14"/>
      <c r="LTA899" s="14"/>
      <c r="LTB899" s="14"/>
      <c r="LTC899" s="14"/>
      <c r="LTD899" s="14"/>
      <c r="LTE899" s="14"/>
      <c r="LTF899" s="14"/>
      <c r="LTG899" s="14"/>
      <c r="LTH899" s="14"/>
      <c r="LTI899" s="14"/>
      <c r="LTJ899" s="14"/>
      <c r="LTK899" s="14"/>
      <c r="LTL899" s="14"/>
      <c r="LTM899" s="14"/>
      <c r="LTN899" s="14"/>
      <c r="LTO899" s="14"/>
      <c r="LTP899" s="14"/>
      <c r="LTQ899" s="14"/>
      <c r="LTR899" s="14"/>
      <c r="LTS899" s="14"/>
      <c r="LTT899" s="14"/>
      <c r="LTU899" s="14"/>
      <c r="LTV899" s="14"/>
      <c r="LTW899" s="14"/>
      <c r="LTX899" s="14"/>
      <c r="LTY899" s="14"/>
      <c r="LTZ899" s="14"/>
      <c r="LUA899" s="14"/>
      <c r="LUB899" s="14"/>
      <c r="LUC899" s="14"/>
      <c r="LUD899" s="14"/>
      <c r="LUE899" s="14"/>
      <c r="LUF899" s="14"/>
      <c r="LUG899" s="14"/>
      <c r="LUH899" s="14"/>
      <c r="LUI899" s="14"/>
      <c r="LUJ899" s="14"/>
      <c r="LUK899" s="14"/>
      <c r="LUL899" s="14"/>
      <c r="LUM899" s="14"/>
      <c r="LUN899" s="14"/>
      <c r="LUO899" s="14"/>
      <c r="LUP899" s="14"/>
      <c r="LUQ899" s="14"/>
      <c r="LUR899" s="14"/>
      <c r="LUS899" s="14"/>
      <c r="LUT899" s="14"/>
      <c r="LUU899" s="14"/>
      <c r="LUV899" s="14"/>
      <c r="LUW899" s="14"/>
      <c r="LUX899" s="14"/>
      <c r="LUY899" s="14"/>
      <c r="LUZ899" s="14"/>
      <c r="LVA899" s="14"/>
      <c r="LVB899" s="14"/>
      <c r="LVC899" s="14"/>
      <c r="LVD899" s="14"/>
      <c r="LVE899" s="14"/>
      <c r="LVF899" s="14"/>
      <c r="LVG899" s="14"/>
      <c r="LVH899" s="14"/>
      <c r="LVI899" s="14"/>
      <c r="LVJ899" s="14"/>
      <c r="LVK899" s="14"/>
      <c r="LVL899" s="14"/>
      <c r="LVM899" s="14"/>
      <c r="LVN899" s="14"/>
      <c r="LVO899" s="14"/>
      <c r="LVP899" s="14"/>
      <c r="LVQ899" s="14"/>
      <c r="LVR899" s="14"/>
      <c r="LVS899" s="14"/>
      <c r="LVT899" s="14"/>
      <c r="LVU899" s="14"/>
      <c r="LVV899" s="14"/>
      <c r="LVW899" s="14"/>
      <c r="LVX899" s="14"/>
      <c r="LVY899" s="14"/>
      <c r="LVZ899" s="14"/>
      <c r="LWA899" s="14"/>
      <c r="LWB899" s="14"/>
      <c r="LWC899" s="14"/>
      <c r="LWD899" s="14"/>
      <c r="LWE899" s="14"/>
      <c r="LWF899" s="14"/>
      <c r="LWG899" s="14"/>
      <c r="LWH899" s="14"/>
      <c r="LWI899" s="14"/>
      <c r="LWJ899" s="14"/>
      <c r="LWK899" s="14"/>
      <c r="LWL899" s="14"/>
      <c r="LWM899" s="14"/>
      <c r="LWN899" s="14"/>
      <c r="LWO899" s="14"/>
      <c r="LWP899" s="14"/>
      <c r="LWQ899" s="14"/>
      <c r="LWR899" s="14"/>
      <c r="LWS899" s="14"/>
      <c r="LWT899" s="14"/>
      <c r="LWU899" s="14"/>
      <c r="LWV899" s="14"/>
      <c r="LWW899" s="14"/>
      <c r="LWX899" s="14"/>
      <c r="LWY899" s="14"/>
      <c r="LWZ899" s="14"/>
      <c r="LXA899" s="14"/>
      <c r="LXB899" s="14"/>
      <c r="LXC899" s="14"/>
      <c r="LXD899" s="14"/>
      <c r="LXE899" s="14"/>
      <c r="LXF899" s="14"/>
      <c r="LXG899" s="14"/>
      <c r="LXH899" s="14"/>
      <c r="LXI899" s="14"/>
      <c r="LXJ899" s="14"/>
      <c r="LXK899" s="14"/>
      <c r="LXL899" s="14"/>
      <c r="LXM899" s="14"/>
      <c r="LXN899" s="14"/>
      <c r="LXO899" s="14"/>
      <c r="LXP899" s="14"/>
      <c r="LXQ899" s="14"/>
      <c r="LXR899" s="14"/>
      <c r="LXS899" s="14"/>
      <c r="LXT899" s="14"/>
      <c r="LXU899" s="14"/>
      <c r="LXV899" s="14"/>
      <c r="LXW899" s="14"/>
      <c r="LXX899" s="14"/>
      <c r="LXY899" s="14"/>
      <c r="LXZ899" s="14"/>
      <c r="LYA899" s="14"/>
      <c r="LYB899" s="14"/>
      <c r="LYC899" s="14"/>
      <c r="LYD899" s="14"/>
      <c r="LYE899" s="14"/>
      <c r="LYF899" s="14"/>
      <c r="LYG899" s="14"/>
      <c r="LYH899" s="14"/>
      <c r="LYI899" s="14"/>
      <c r="LYJ899" s="14"/>
      <c r="LYK899" s="14"/>
      <c r="LYL899" s="14"/>
      <c r="LYM899" s="14"/>
      <c r="LYN899" s="14"/>
      <c r="LYO899" s="14"/>
      <c r="LYP899" s="14"/>
      <c r="LYQ899" s="14"/>
      <c r="LYR899" s="14"/>
      <c r="LYS899" s="14"/>
      <c r="LYT899" s="14"/>
      <c r="LYU899" s="14"/>
      <c r="LYV899" s="14"/>
      <c r="LYW899" s="14"/>
      <c r="LYX899" s="14"/>
      <c r="LYY899" s="14"/>
      <c r="LYZ899" s="14"/>
      <c r="LZA899" s="14"/>
      <c r="LZB899" s="14"/>
      <c r="LZC899" s="14"/>
      <c r="LZD899" s="14"/>
      <c r="LZE899" s="14"/>
      <c r="LZF899" s="14"/>
      <c r="LZG899" s="14"/>
      <c r="LZH899" s="14"/>
      <c r="LZI899" s="14"/>
      <c r="LZJ899" s="14"/>
      <c r="LZK899" s="14"/>
      <c r="LZL899" s="14"/>
      <c r="LZM899" s="14"/>
      <c r="LZN899" s="14"/>
      <c r="LZO899" s="14"/>
      <c r="LZP899" s="14"/>
      <c r="LZQ899" s="14"/>
      <c r="LZR899" s="14"/>
      <c r="LZS899" s="14"/>
      <c r="LZT899" s="14"/>
      <c r="LZU899" s="14"/>
      <c r="LZV899" s="14"/>
      <c r="LZW899" s="14"/>
      <c r="LZX899" s="14"/>
      <c r="LZY899" s="14"/>
      <c r="LZZ899" s="14"/>
      <c r="MAA899" s="14"/>
      <c r="MAB899" s="14"/>
      <c r="MAC899" s="14"/>
      <c r="MAD899" s="14"/>
      <c r="MAE899" s="14"/>
      <c r="MAF899" s="14"/>
      <c r="MAG899" s="14"/>
      <c r="MAH899" s="14"/>
      <c r="MAI899" s="14"/>
      <c r="MAJ899" s="14"/>
      <c r="MAK899" s="14"/>
      <c r="MAL899" s="14"/>
      <c r="MAM899" s="14"/>
      <c r="MAN899" s="14"/>
      <c r="MAO899" s="14"/>
      <c r="MAP899" s="14"/>
      <c r="MAQ899" s="14"/>
      <c r="MAR899" s="14"/>
      <c r="MAS899" s="14"/>
      <c r="MAT899" s="14"/>
      <c r="MAU899" s="14"/>
      <c r="MAV899" s="14"/>
      <c r="MAW899" s="14"/>
      <c r="MAX899" s="14"/>
      <c r="MAY899" s="14"/>
      <c r="MAZ899" s="14"/>
      <c r="MBA899" s="14"/>
      <c r="MBB899" s="14"/>
      <c r="MBC899" s="14"/>
      <c r="MBD899" s="14"/>
      <c r="MBE899" s="14"/>
      <c r="MBF899" s="14"/>
      <c r="MBG899" s="14"/>
      <c r="MBH899" s="14"/>
      <c r="MBI899" s="14"/>
      <c r="MBJ899" s="14"/>
      <c r="MBK899" s="14"/>
      <c r="MBL899" s="14"/>
      <c r="MBM899" s="14"/>
      <c r="MBN899" s="14"/>
      <c r="MBO899" s="14"/>
      <c r="MBP899" s="14"/>
      <c r="MBQ899" s="14"/>
      <c r="MBR899" s="14"/>
      <c r="MBS899" s="14"/>
      <c r="MBT899" s="14"/>
      <c r="MBU899" s="14"/>
      <c r="MBV899" s="14"/>
      <c r="MBW899" s="14"/>
      <c r="MBX899" s="14"/>
      <c r="MBY899" s="14"/>
      <c r="MBZ899" s="14"/>
      <c r="MCA899" s="14"/>
      <c r="MCB899" s="14"/>
      <c r="MCC899" s="14"/>
      <c r="MCD899" s="14"/>
      <c r="MCE899" s="14"/>
      <c r="MCF899" s="14"/>
      <c r="MCG899" s="14"/>
      <c r="MCH899" s="14"/>
      <c r="MCI899" s="14"/>
      <c r="MCJ899" s="14"/>
      <c r="MCK899" s="14"/>
      <c r="MCL899" s="14"/>
      <c r="MCM899" s="14"/>
      <c r="MCN899" s="14"/>
      <c r="MCO899" s="14"/>
      <c r="MCP899" s="14"/>
      <c r="MCQ899" s="14"/>
      <c r="MCR899" s="14"/>
      <c r="MCS899" s="14"/>
      <c r="MCT899" s="14"/>
      <c r="MCU899" s="14"/>
      <c r="MCV899" s="14"/>
      <c r="MCW899" s="14"/>
      <c r="MCX899" s="14"/>
      <c r="MCY899" s="14"/>
      <c r="MCZ899" s="14"/>
      <c r="MDA899" s="14"/>
      <c r="MDB899" s="14"/>
      <c r="MDC899" s="14"/>
      <c r="MDD899" s="14"/>
      <c r="MDE899" s="14"/>
      <c r="MDF899" s="14"/>
      <c r="MDG899" s="14"/>
      <c r="MDH899" s="14"/>
      <c r="MDI899" s="14"/>
      <c r="MDJ899" s="14"/>
      <c r="MDK899" s="14"/>
      <c r="MDL899" s="14"/>
      <c r="MDM899" s="14"/>
      <c r="MDN899" s="14"/>
      <c r="MDO899" s="14"/>
      <c r="MDP899" s="14"/>
      <c r="MDQ899" s="14"/>
      <c r="MDR899" s="14"/>
      <c r="MDS899" s="14"/>
      <c r="MDT899" s="14"/>
      <c r="MDU899" s="14"/>
      <c r="MDV899" s="14"/>
      <c r="MDW899" s="14"/>
      <c r="MDX899" s="14"/>
      <c r="MDY899" s="14"/>
      <c r="MDZ899" s="14"/>
      <c r="MEA899" s="14"/>
      <c r="MEB899" s="14"/>
      <c r="MEC899" s="14"/>
      <c r="MED899" s="14"/>
      <c r="MEE899" s="14"/>
      <c r="MEF899" s="14"/>
      <c r="MEG899" s="14"/>
      <c r="MEH899" s="14"/>
      <c r="MEI899" s="14"/>
      <c r="MEJ899" s="14"/>
      <c r="MEK899" s="14"/>
      <c r="MEL899" s="14"/>
      <c r="MEM899" s="14"/>
      <c r="MEN899" s="14"/>
      <c r="MEO899" s="14"/>
      <c r="MEP899" s="14"/>
      <c r="MEQ899" s="14"/>
      <c r="MER899" s="14"/>
      <c r="MES899" s="14"/>
      <c r="MET899" s="14"/>
      <c r="MEU899" s="14"/>
      <c r="MEV899" s="14"/>
      <c r="MEW899" s="14"/>
      <c r="MEX899" s="14"/>
      <c r="MEY899" s="14"/>
      <c r="MEZ899" s="14"/>
      <c r="MFA899" s="14"/>
      <c r="MFB899" s="14"/>
      <c r="MFC899" s="14"/>
      <c r="MFD899" s="14"/>
      <c r="MFE899" s="14"/>
      <c r="MFF899" s="14"/>
      <c r="MFG899" s="14"/>
      <c r="MFH899" s="14"/>
      <c r="MFI899" s="14"/>
      <c r="MFJ899" s="14"/>
      <c r="MFK899" s="14"/>
      <c r="MFL899" s="14"/>
      <c r="MFM899" s="14"/>
      <c r="MFN899" s="14"/>
      <c r="MFO899" s="14"/>
      <c r="MFP899" s="14"/>
      <c r="MFQ899" s="14"/>
      <c r="MFR899" s="14"/>
      <c r="MFS899" s="14"/>
      <c r="MFT899" s="14"/>
      <c r="MFU899" s="14"/>
      <c r="MFV899" s="14"/>
      <c r="MFW899" s="14"/>
      <c r="MFX899" s="14"/>
      <c r="MFY899" s="14"/>
      <c r="MFZ899" s="14"/>
      <c r="MGA899" s="14"/>
      <c r="MGB899" s="14"/>
      <c r="MGC899" s="14"/>
      <c r="MGD899" s="14"/>
      <c r="MGE899" s="14"/>
      <c r="MGF899" s="14"/>
      <c r="MGG899" s="14"/>
      <c r="MGH899" s="14"/>
      <c r="MGI899" s="14"/>
      <c r="MGJ899" s="14"/>
      <c r="MGK899" s="14"/>
      <c r="MGL899" s="14"/>
      <c r="MGM899" s="14"/>
      <c r="MGN899" s="14"/>
      <c r="MGO899" s="14"/>
      <c r="MGP899" s="14"/>
      <c r="MGQ899" s="14"/>
      <c r="MGR899" s="14"/>
      <c r="MGS899" s="14"/>
      <c r="MGT899" s="14"/>
      <c r="MGU899" s="14"/>
      <c r="MGV899" s="14"/>
      <c r="MGW899" s="14"/>
      <c r="MGX899" s="14"/>
      <c r="MGY899" s="14"/>
      <c r="MGZ899" s="14"/>
      <c r="MHA899" s="14"/>
      <c r="MHB899" s="14"/>
      <c r="MHC899" s="14"/>
      <c r="MHD899" s="14"/>
      <c r="MHE899" s="14"/>
      <c r="MHF899" s="14"/>
      <c r="MHG899" s="14"/>
      <c r="MHH899" s="14"/>
      <c r="MHI899" s="14"/>
      <c r="MHJ899" s="14"/>
      <c r="MHK899" s="14"/>
      <c r="MHL899" s="14"/>
      <c r="MHM899" s="14"/>
      <c r="MHN899" s="14"/>
      <c r="MHO899" s="14"/>
      <c r="MHP899" s="14"/>
      <c r="MHQ899" s="14"/>
      <c r="MHR899" s="14"/>
      <c r="MHS899" s="14"/>
      <c r="MHT899" s="14"/>
      <c r="MHU899" s="14"/>
      <c r="MHV899" s="14"/>
      <c r="MHW899" s="14"/>
      <c r="MHX899" s="14"/>
      <c r="MHY899" s="14"/>
      <c r="MHZ899" s="14"/>
      <c r="MIA899" s="14"/>
      <c r="MIB899" s="14"/>
      <c r="MIC899" s="14"/>
      <c r="MID899" s="14"/>
      <c r="MIE899" s="14"/>
      <c r="MIF899" s="14"/>
      <c r="MIG899" s="14"/>
      <c r="MIH899" s="14"/>
      <c r="MII899" s="14"/>
      <c r="MIJ899" s="14"/>
      <c r="MIK899" s="14"/>
      <c r="MIL899" s="14"/>
      <c r="MIM899" s="14"/>
      <c r="MIN899" s="14"/>
      <c r="MIO899" s="14"/>
      <c r="MIP899" s="14"/>
      <c r="MIQ899" s="14"/>
      <c r="MIR899" s="14"/>
      <c r="MIS899" s="14"/>
      <c r="MIT899" s="14"/>
      <c r="MIU899" s="14"/>
      <c r="MIV899" s="14"/>
      <c r="MIW899" s="14"/>
      <c r="MIX899" s="14"/>
      <c r="MIY899" s="14"/>
      <c r="MIZ899" s="14"/>
      <c r="MJA899" s="14"/>
      <c r="MJB899" s="14"/>
      <c r="MJC899" s="14"/>
      <c r="MJD899" s="14"/>
      <c r="MJE899" s="14"/>
      <c r="MJF899" s="14"/>
      <c r="MJG899" s="14"/>
      <c r="MJH899" s="14"/>
      <c r="MJI899" s="14"/>
      <c r="MJJ899" s="14"/>
      <c r="MJK899" s="14"/>
      <c r="MJL899" s="14"/>
      <c r="MJM899" s="14"/>
      <c r="MJN899" s="14"/>
      <c r="MJO899" s="14"/>
      <c r="MJP899" s="14"/>
      <c r="MJQ899" s="14"/>
      <c r="MJR899" s="14"/>
      <c r="MJS899" s="14"/>
      <c r="MJT899" s="14"/>
      <c r="MJU899" s="14"/>
      <c r="MJV899" s="14"/>
      <c r="MJW899" s="14"/>
      <c r="MJX899" s="14"/>
      <c r="MJY899" s="14"/>
      <c r="MJZ899" s="14"/>
      <c r="MKA899" s="14"/>
      <c r="MKB899" s="14"/>
      <c r="MKC899" s="14"/>
      <c r="MKD899" s="14"/>
      <c r="MKE899" s="14"/>
      <c r="MKF899" s="14"/>
      <c r="MKG899" s="14"/>
      <c r="MKH899" s="14"/>
      <c r="MKI899" s="14"/>
      <c r="MKJ899" s="14"/>
      <c r="MKK899" s="14"/>
      <c r="MKL899" s="14"/>
      <c r="MKM899" s="14"/>
      <c r="MKN899" s="14"/>
      <c r="MKO899" s="14"/>
      <c r="MKP899" s="14"/>
      <c r="MKQ899" s="14"/>
      <c r="MKR899" s="14"/>
      <c r="MKS899" s="14"/>
      <c r="MKT899" s="14"/>
      <c r="MKU899" s="14"/>
      <c r="MKV899" s="14"/>
      <c r="MKW899" s="14"/>
      <c r="MKX899" s="14"/>
      <c r="MKY899" s="14"/>
      <c r="MKZ899" s="14"/>
      <c r="MLA899" s="14"/>
      <c r="MLB899" s="14"/>
      <c r="MLC899" s="14"/>
      <c r="MLD899" s="14"/>
      <c r="MLE899" s="14"/>
      <c r="MLF899" s="14"/>
      <c r="MLG899" s="14"/>
      <c r="MLH899" s="14"/>
      <c r="MLI899" s="14"/>
      <c r="MLJ899" s="14"/>
      <c r="MLK899" s="14"/>
      <c r="MLL899" s="14"/>
      <c r="MLM899" s="14"/>
      <c r="MLN899" s="14"/>
      <c r="MLO899" s="14"/>
      <c r="MLP899" s="14"/>
      <c r="MLQ899" s="14"/>
      <c r="MLR899" s="14"/>
      <c r="MLS899" s="14"/>
      <c r="MLT899" s="14"/>
      <c r="MLU899" s="14"/>
      <c r="MLV899" s="14"/>
      <c r="MLW899" s="14"/>
      <c r="MLX899" s="14"/>
      <c r="MLY899" s="14"/>
      <c r="MLZ899" s="14"/>
      <c r="MMA899" s="14"/>
      <c r="MMB899" s="14"/>
      <c r="MMC899" s="14"/>
      <c r="MMD899" s="14"/>
      <c r="MME899" s="14"/>
      <c r="MMF899" s="14"/>
      <c r="MMG899" s="14"/>
      <c r="MMH899" s="14"/>
      <c r="MMI899" s="14"/>
      <c r="MMJ899" s="14"/>
      <c r="MMK899" s="14"/>
      <c r="MML899" s="14"/>
      <c r="MMM899" s="14"/>
      <c r="MMN899" s="14"/>
      <c r="MMO899" s="14"/>
      <c r="MMP899" s="14"/>
      <c r="MMQ899" s="14"/>
      <c r="MMR899" s="14"/>
      <c r="MMS899" s="14"/>
      <c r="MMT899" s="14"/>
      <c r="MMU899" s="14"/>
      <c r="MMV899" s="14"/>
      <c r="MMW899" s="14"/>
      <c r="MMX899" s="14"/>
      <c r="MMY899" s="14"/>
      <c r="MMZ899" s="14"/>
      <c r="MNA899" s="14"/>
      <c r="MNB899" s="14"/>
      <c r="MNC899" s="14"/>
      <c r="MND899" s="14"/>
      <c r="MNE899" s="14"/>
      <c r="MNF899" s="14"/>
      <c r="MNG899" s="14"/>
      <c r="MNH899" s="14"/>
      <c r="MNI899" s="14"/>
      <c r="MNJ899" s="14"/>
      <c r="MNK899" s="14"/>
      <c r="MNL899" s="14"/>
      <c r="MNM899" s="14"/>
      <c r="MNN899" s="14"/>
      <c r="MNO899" s="14"/>
      <c r="MNP899" s="14"/>
      <c r="MNQ899" s="14"/>
      <c r="MNR899" s="14"/>
      <c r="MNS899" s="14"/>
      <c r="MNT899" s="14"/>
      <c r="MNU899" s="14"/>
      <c r="MNV899" s="14"/>
      <c r="MNW899" s="14"/>
      <c r="MNX899" s="14"/>
      <c r="MNY899" s="14"/>
      <c r="MNZ899" s="14"/>
      <c r="MOA899" s="14"/>
      <c r="MOB899" s="14"/>
      <c r="MOC899" s="14"/>
      <c r="MOD899" s="14"/>
      <c r="MOE899" s="14"/>
      <c r="MOF899" s="14"/>
      <c r="MOG899" s="14"/>
      <c r="MOH899" s="14"/>
      <c r="MOI899" s="14"/>
      <c r="MOJ899" s="14"/>
      <c r="MOK899" s="14"/>
      <c r="MOL899" s="14"/>
      <c r="MOM899" s="14"/>
      <c r="MON899" s="14"/>
      <c r="MOO899" s="14"/>
      <c r="MOP899" s="14"/>
      <c r="MOQ899" s="14"/>
      <c r="MOR899" s="14"/>
      <c r="MOS899" s="14"/>
      <c r="MOT899" s="14"/>
      <c r="MOU899" s="14"/>
      <c r="MOV899" s="14"/>
      <c r="MOW899" s="14"/>
      <c r="MOX899" s="14"/>
      <c r="MOY899" s="14"/>
      <c r="MOZ899" s="14"/>
      <c r="MPA899" s="14"/>
      <c r="MPB899" s="14"/>
      <c r="MPC899" s="14"/>
      <c r="MPD899" s="14"/>
      <c r="MPE899" s="14"/>
      <c r="MPF899" s="14"/>
      <c r="MPG899" s="14"/>
      <c r="MPH899" s="14"/>
      <c r="MPI899" s="14"/>
      <c r="MPJ899" s="14"/>
      <c r="MPK899" s="14"/>
      <c r="MPL899" s="14"/>
      <c r="MPM899" s="14"/>
      <c r="MPN899" s="14"/>
      <c r="MPO899" s="14"/>
      <c r="MPP899" s="14"/>
      <c r="MPQ899" s="14"/>
      <c r="MPR899" s="14"/>
      <c r="MPS899" s="14"/>
      <c r="MPT899" s="14"/>
      <c r="MPU899" s="14"/>
      <c r="MPV899" s="14"/>
      <c r="MPW899" s="14"/>
      <c r="MPX899" s="14"/>
      <c r="MPY899" s="14"/>
      <c r="MPZ899" s="14"/>
      <c r="MQA899" s="14"/>
      <c r="MQB899" s="14"/>
      <c r="MQC899" s="14"/>
      <c r="MQD899" s="14"/>
      <c r="MQE899" s="14"/>
      <c r="MQF899" s="14"/>
      <c r="MQG899" s="14"/>
      <c r="MQH899" s="14"/>
      <c r="MQI899" s="14"/>
      <c r="MQJ899" s="14"/>
      <c r="MQK899" s="14"/>
      <c r="MQL899" s="14"/>
      <c r="MQM899" s="14"/>
      <c r="MQN899" s="14"/>
      <c r="MQO899" s="14"/>
      <c r="MQP899" s="14"/>
      <c r="MQQ899" s="14"/>
      <c r="MQR899" s="14"/>
      <c r="MQS899" s="14"/>
      <c r="MQT899" s="14"/>
      <c r="MQU899" s="14"/>
      <c r="MQV899" s="14"/>
      <c r="MQW899" s="14"/>
      <c r="MQX899" s="14"/>
      <c r="MQY899" s="14"/>
      <c r="MQZ899" s="14"/>
      <c r="MRA899" s="14"/>
      <c r="MRB899" s="14"/>
      <c r="MRC899" s="14"/>
      <c r="MRD899" s="14"/>
      <c r="MRE899" s="14"/>
      <c r="MRF899" s="14"/>
      <c r="MRG899" s="14"/>
      <c r="MRH899" s="14"/>
      <c r="MRI899" s="14"/>
      <c r="MRJ899" s="14"/>
      <c r="MRK899" s="14"/>
      <c r="MRL899" s="14"/>
      <c r="MRM899" s="14"/>
      <c r="MRN899" s="14"/>
      <c r="MRO899" s="14"/>
      <c r="MRP899" s="14"/>
      <c r="MRQ899" s="14"/>
      <c r="MRR899" s="14"/>
      <c r="MRS899" s="14"/>
      <c r="MRT899" s="14"/>
      <c r="MRU899" s="14"/>
      <c r="MRV899" s="14"/>
      <c r="MRW899" s="14"/>
      <c r="MRX899" s="14"/>
      <c r="MRY899" s="14"/>
      <c r="MRZ899" s="14"/>
      <c r="MSA899" s="14"/>
      <c r="MSB899" s="14"/>
      <c r="MSC899" s="14"/>
      <c r="MSD899" s="14"/>
      <c r="MSE899" s="14"/>
      <c r="MSF899" s="14"/>
      <c r="MSG899" s="14"/>
      <c r="MSH899" s="14"/>
      <c r="MSI899" s="14"/>
      <c r="MSJ899" s="14"/>
      <c r="MSK899" s="14"/>
      <c r="MSL899" s="14"/>
      <c r="MSM899" s="14"/>
      <c r="MSN899" s="14"/>
      <c r="MSO899" s="14"/>
      <c r="MSP899" s="14"/>
      <c r="MSQ899" s="14"/>
      <c r="MSR899" s="14"/>
      <c r="MSS899" s="14"/>
      <c r="MST899" s="14"/>
      <c r="MSU899" s="14"/>
      <c r="MSV899" s="14"/>
      <c r="MSW899" s="14"/>
      <c r="MSX899" s="14"/>
      <c r="MSY899" s="14"/>
      <c r="MSZ899" s="14"/>
      <c r="MTA899" s="14"/>
      <c r="MTB899" s="14"/>
      <c r="MTC899" s="14"/>
      <c r="MTD899" s="14"/>
      <c r="MTE899" s="14"/>
      <c r="MTF899" s="14"/>
      <c r="MTG899" s="14"/>
      <c r="MTH899" s="14"/>
      <c r="MTI899" s="14"/>
      <c r="MTJ899" s="14"/>
      <c r="MTK899" s="14"/>
      <c r="MTL899" s="14"/>
      <c r="MTM899" s="14"/>
      <c r="MTN899" s="14"/>
      <c r="MTO899" s="14"/>
      <c r="MTP899" s="14"/>
      <c r="MTQ899" s="14"/>
      <c r="MTR899" s="14"/>
      <c r="MTS899" s="14"/>
      <c r="MTT899" s="14"/>
      <c r="MTU899" s="14"/>
      <c r="MTV899" s="14"/>
      <c r="MTW899" s="14"/>
      <c r="MTX899" s="14"/>
      <c r="MTY899" s="14"/>
      <c r="MTZ899" s="14"/>
      <c r="MUA899" s="14"/>
      <c r="MUB899" s="14"/>
      <c r="MUC899" s="14"/>
      <c r="MUD899" s="14"/>
      <c r="MUE899" s="14"/>
      <c r="MUF899" s="14"/>
      <c r="MUG899" s="14"/>
      <c r="MUH899" s="14"/>
      <c r="MUI899" s="14"/>
      <c r="MUJ899" s="14"/>
      <c r="MUK899" s="14"/>
      <c r="MUL899" s="14"/>
      <c r="MUM899" s="14"/>
      <c r="MUN899" s="14"/>
      <c r="MUO899" s="14"/>
      <c r="MUP899" s="14"/>
      <c r="MUQ899" s="14"/>
      <c r="MUR899" s="14"/>
      <c r="MUS899" s="14"/>
      <c r="MUT899" s="14"/>
      <c r="MUU899" s="14"/>
      <c r="MUV899" s="14"/>
      <c r="MUW899" s="14"/>
      <c r="MUX899" s="14"/>
      <c r="MUY899" s="14"/>
      <c r="MUZ899" s="14"/>
      <c r="MVA899" s="14"/>
      <c r="MVB899" s="14"/>
      <c r="MVC899" s="14"/>
      <c r="MVD899" s="14"/>
      <c r="MVE899" s="14"/>
      <c r="MVF899" s="14"/>
      <c r="MVG899" s="14"/>
      <c r="MVH899" s="14"/>
      <c r="MVI899" s="14"/>
      <c r="MVJ899" s="14"/>
      <c r="MVK899" s="14"/>
      <c r="MVL899" s="14"/>
      <c r="MVM899" s="14"/>
      <c r="MVN899" s="14"/>
      <c r="MVO899" s="14"/>
      <c r="MVP899" s="14"/>
      <c r="MVQ899" s="14"/>
      <c r="MVR899" s="14"/>
      <c r="MVS899" s="14"/>
      <c r="MVT899" s="14"/>
      <c r="MVU899" s="14"/>
      <c r="MVV899" s="14"/>
      <c r="MVW899" s="14"/>
      <c r="MVX899" s="14"/>
      <c r="MVY899" s="14"/>
      <c r="MVZ899" s="14"/>
      <c r="MWA899" s="14"/>
      <c r="MWB899" s="14"/>
      <c r="MWC899" s="14"/>
      <c r="MWD899" s="14"/>
      <c r="MWE899" s="14"/>
      <c r="MWF899" s="14"/>
      <c r="MWG899" s="14"/>
      <c r="MWH899" s="14"/>
      <c r="MWI899" s="14"/>
      <c r="MWJ899" s="14"/>
      <c r="MWK899" s="14"/>
      <c r="MWL899" s="14"/>
      <c r="MWM899" s="14"/>
      <c r="MWN899" s="14"/>
      <c r="MWO899" s="14"/>
      <c r="MWP899" s="14"/>
      <c r="MWQ899" s="14"/>
      <c r="MWR899" s="14"/>
      <c r="MWS899" s="14"/>
      <c r="MWT899" s="14"/>
      <c r="MWU899" s="14"/>
      <c r="MWV899" s="14"/>
      <c r="MWW899" s="14"/>
      <c r="MWX899" s="14"/>
      <c r="MWY899" s="14"/>
      <c r="MWZ899" s="14"/>
      <c r="MXA899" s="14"/>
      <c r="MXB899" s="14"/>
      <c r="MXC899" s="14"/>
      <c r="MXD899" s="14"/>
      <c r="MXE899" s="14"/>
      <c r="MXF899" s="14"/>
      <c r="MXG899" s="14"/>
      <c r="MXH899" s="14"/>
      <c r="MXI899" s="14"/>
      <c r="MXJ899" s="14"/>
      <c r="MXK899" s="14"/>
      <c r="MXL899" s="14"/>
      <c r="MXM899" s="14"/>
      <c r="MXN899" s="14"/>
      <c r="MXO899" s="14"/>
      <c r="MXP899" s="14"/>
      <c r="MXQ899" s="14"/>
      <c r="MXR899" s="14"/>
      <c r="MXS899" s="14"/>
      <c r="MXT899" s="14"/>
      <c r="MXU899" s="14"/>
      <c r="MXV899" s="14"/>
      <c r="MXW899" s="14"/>
      <c r="MXX899" s="14"/>
      <c r="MXY899" s="14"/>
      <c r="MXZ899" s="14"/>
      <c r="MYA899" s="14"/>
      <c r="MYB899" s="14"/>
      <c r="MYC899" s="14"/>
      <c r="MYD899" s="14"/>
      <c r="MYE899" s="14"/>
      <c r="MYF899" s="14"/>
      <c r="MYG899" s="14"/>
      <c r="MYH899" s="14"/>
      <c r="MYI899" s="14"/>
      <c r="MYJ899" s="14"/>
      <c r="MYK899" s="14"/>
      <c r="MYL899" s="14"/>
      <c r="MYM899" s="14"/>
      <c r="MYN899" s="14"/>
      <c r="MYO899" s="14"/>
      <c r="MYP899" s="14"/>
      <c r="MYQ899" s="14"/>
      <c r="MYR899" s="14"/>
      <c r="MYS899" s="14"/>
      <c r="MYT899" s="14"/>
      <c r="MYU899" s="14"/>
      <c r="MYV899" s="14"/>
      <c r="MYW899" s="14"/>
      <c r="MYX899" s="14"/>
      <c r="MYY899" s="14"/>
      <c r="MYZ899" s="14"/>
      <c r="MZA899" s="14"/>
      <c r="MZB899" s="14"/>
      <c r="MZC899" s="14"/>
      <c r="MZD899" s="14"/>
      <c r="MZE899" s="14"/>
      <c r="MZF899" s="14"/>
      <c r="MZG899" s="14"/>
      <c r="MZH899" s="14"/>
      <c r="MZI899" s="14"/>
      <c r="MZJ899" s="14"/>
      <c r="MZK899" s="14"/>
      <c r="MZL899" s="14"/>
      <c r="MZM899" s="14"/>
      <c r="MZN899" s="14"/>
      <c r="MZO899" s="14"/>
      <c r="MZP899" s="14"/>
      <c r="MZQ899" s="14"/>
      <c r="MZR899" s="14"/>
      <c r="MZS899" s="14"/>
      <c r="MZT899" s="14"/>
      <c r="MZU899" s="14"/>
      <c r="MZV899" s="14"/>
      <c r="MZW899" s="14"/>
      <c r="MZX899" s="14"/>
      <c r="MZY899" s="14"/>
      <c r="MZZ899" s="14"/>
      <c r="NAA899" s="14"/>
      <c r="NAB899" s="14"/>
      <c r="NAC899" s="14"/>
      <c r="NAD899" s="14"/>
      <c r="NAE899" s="14"/>
      <c r="NAF899" s="14"/>
      <c r="NAG899" s="14"/>
      <c r="NAH899" s="14"/>
      <c r="NAI899" s="14"/>
      <c r="NAJ899" s="14"/>
      <c r="NAK899" s="14"/>
      <c r="NAL899" s="14"/>
      <c r="NAM899" s="14"/>
      <c r="NAN899" s="14"/>
      <c r="NAO899" s="14"/>
      <c r="NAP899" s="14"/>
      <c r="NAQ899" s="14"/>
      <c r="NAR899" s="14"/>
      <c r="NAS899" s="14"/>
      <c r="NAT899" s="14"/>
      <c r="NAU899" s="14"/>
      <c r="NAV899" s="14"/>
      <c r="NAW899" s="14"/>
      <c r="NAX899" s="14"/>
      <c r="NAY899" s="14"/>
      <c r="NAZ899" s="14"/>
      <c r="NBA899" s="14"/>
      <c r="NBB899" s="14"/>
      <c r="NBC899" s="14"/>
      <c r="NBD899" s="14"/>
      <c r="NBE899" s="14"/>
      <c r="NBF899" s="14"/>
      <c r="NBG899" s="14"/>
      <c r="NBH899" s="14"/>
      <c r="NBI899" s="14"/>
      <c r="NBJ899" s="14"/>
      <c r="NBK899" s="14"/>
      <c r="NBL899" s="14"/>
      <c r="NBM899" s="14"/>
      <c r="NBN899" s="14"/>
      <c r="NBO899" s="14"/>
      <c r="NBP899" s="14"/>
      <c r="NBQ899" s="14"/>
      <c r="NBR899" s="14"/>
      <c r="NBS899" s="14"/>
      <c r="NBT899" s="14"/>
      <c r="NBU899" s="14"/>
      <c r="NBV899" s="14"/>
      <c r="NBW899" s="14"/>
      <c r="NBX899" s="14"/>
      <c r="NBY899" s="14"/>
      <c r="NBZ899" s="14"/>
      <c r="NCA899" s="14"/>
      <c r="NCB899" s="14"/>
      <c r="NCC899" s="14"/>
      <c r="NCD899" s="14"/>
      <c r="NCE899" s="14"/>
      <c r="NCF899" s="14"/>
      <c r="NCG899" s="14"/>
      <c r="NCH899" s="14"/>
      <c r="NCI899" s="14"/>
      <c r="NCJ899" s="14"/>
      <c r="NCK899" s="14"/>
      <c r="NCL899" s="14"/>
      <c r="NCM899" s="14"/>
      <c r="NCN899" s="14"/>
      <c r="NCO899" s="14"/>
      <c r="NCP899" s="14"/>
      <c r="NCQ899" s="14"/>
      <c r="NCR899" s="14"/>
      <c r="NCS899" s="14"/>
      <c r="NCT899" s="14"/>
      <c r="NCU899" s="14"/>
      <c r="NCV899" s="14"/>
      <c r="NCW899" s="14"/>
      <c r="NCX899" s="14"/>
      <c r="NCY899" s="14"/>
      <c r="NCZ899" s="14"/>
      <c r="NDA899" s="14"/>
      <c r="NDB899" s="14"/>
      <c r="NDC899" s="14"/>
      <c r="NDD899" s="14"/>
      <c r="NDE899" s="14"/>
      <c r="NDF899" s="14"/>
      <c r="NDG899" s="14"/>
      <c r="NDH899" s="14"/>
      <c r="NDI899" s="14"/>
      <c r="NDJ899" s="14"/>
      <c r="NDK899" s="14"/>
      <c r="NDL899" s="14"/>
      <c r="NDM899" s="14"/>
      <c r="NDN899" s="14"/>
      <c r="NDO899" s="14"/>
      <c r="NDP899" s="14"/>
      <c r="NDQ899" s="14"/>
      <c r="NDR899" s="14"/>
      <c r="NDS899" s="14"/>
      <c r="NDT899" s="14"/>
      <c r="NDU899" s="14"/>
      <c r="NDV899" s="14"/>
      <c r="NDW899" s="14"/>
      <c r="NDX899" s="14"/>
      <c r="NDY899" s="14"/>
      <c r="NDZ899" s="14"/>
      <c r="NEA899" s="14"/>
      <c r="NEB899" s="14"/>
      <c r="NEC899" s="14"/>
      <c r="NED899" s="14"/>
      <c r="NEE899" s="14"/>
      <c r="NEF899" s="14"/>
      <c r="NEG899" s="14"/>
      <c r="NEH899" s="14"/>
      <c r="NEI899" s="14"/>
      <c r="NEJ899" s="14"/>
      <c r="NEK899" s="14"/>
      <c r="NEL899" s="14"/>
      <c r="NEM899" s="14"/>
      <c r="NEN899" s="14"/>
      <c r="NEO899" s="14"/>
      <c r="NEP899" s="14"/>
      <c r="NEQ899" s="14"/>
      <c r="NER899" s="14"/>
      <c r="NES899" s="14"/>
      <c r="NET899" s="14"/>
      <c r="NEU899" s="14"/>
      <c r="NEV899" s="14"/>
      <c r="NEW899" s="14"/>
      <c r="NEX899" s="14"/>
      <c r="NEY899" s="14"/>
      <c r="NEZ899" s="14"/>
      <c r="NFA899" s="14"/>
      <c r="NFB899" s="14"/>
      <c r="NFC899" s="14"/>
      <c r="NFD899" s="14"/>
      <c r="NFE899" s="14"/>
      <c r="NFF899" s="14"/>
      <c r="NFG899" s="14"/>
      <c r="NFH899" s="14"/>
      <c r="NFI899" s="14"/>
      <c r="NFJ899" s="14"/>
      <c r="NFK899" s="14"/>
      <c r="NFL899" s="14"/>
      <c r="NFM899" s="14"/>
      <c r="NFN899" s="14"/>
      <c r="NFO899" s="14"/>
      <c r="NFP899" s="14"/>
      <c r="NFQ899" s="14"/>
      <c r="NFR899" s="14"/>
      <c r="NFS899" s="14"/>
      <c r="NFT899" s="14"/>
      <c r="NFU899" s="14"/>
      <c r="NFV899" s="14"/>
      <c r="NFW899" s="14"/>
      <c r="NFX899" s="14"/>
      <c r="NFY899" s="14"/>
      <c r="NFZ899" s="14"/>
      <c r="NGA899" s="14"/>
      <c r="NGB899" s="14"/>
      <c r="NGC899" s="14"/>
      <c r="NGD899" s="14"/>
      <c r="NGE899" s="14"/>
      <c r="NGF899" s="14"/>
      <c r="NGG899" s="14"/>
      <c r="NGH899" s="14"/>
      <c r="NGI899" s="14"/>
      <c r="NGJ899" s="14"/>
      <c r="NGK899" s="14"/>
      <c r="NGL899" s="14"/>
      <c r="NGM899" s="14"/>
      <c r="NGN899" s="14"/>
      <c r="NGO899" s="14"/>
      <c r="NGP899" s="14"/>
      <c r="NGQ899" s="14"/>
      <c r="NGR899" s="14"/>
      <c r="NGS899" s="14"/>
      <c r="NGT899" s="14"/>
      <c r="NGU899" s="14"/>
      <c r="NGV899" s="14"/>
      <c r="NGW899" s="14"/>
      <c r="NGX899" s="14"/>
      <c r="NGY899" s="14"/>
      <c r="NGZ899" s="14"/>
      <c r="NHA899" s="14"/>
      <c r="NHB899" s="14"/>
      <c r="NHC899" s="14"/>
      <c r="NHD899" s="14"/>
      <c r="NHE899" s="14"/>
      <c r="NHF899" s="14"/>
      <c r="NHG899" s="14"/>
      <c r="NHH899" s="14"/>
      <c r="NHI899" s="14"/>
      <c r="NHJ899" s="14"/>
      <c r="NHK899" s="14"/>
      <c r="NHL899" s="14"/>
      <c r="NHM899" s="14"/>
      <c r="NHN899" s="14"/>
      <c r="NHO899" s="14"/>
      <c r="NHP899" s="14"/>
      <c r="NHQ899" s="14"/>
      <c r="NHR899" s="14"/>
      <c r="NHS899" s="14"/>
      <c r="NHT899" s="14"/>
      <c r="NHU899" s="14"/>
      <c r="NHV899" s="14"/>
      <c r="NHW899" s="14"/>
      <c r="NHX899" s="14"/>
      <c r="NHY899" s="14"/>
      <c r="NHZ899" s="14"/>
      <c r="NIA899" s="14"/>
      <c r="NIB899" s="14"/>
      <c r="NIC899" s="14"/>
      <c r="NID899" s="14"/>
      <c r="NIE899" s="14"/>
      <c r="NIF899" s="14"/>
      <c r="NIG899" s="14"/>
      <c r="NIH899" s="14"/>
      <c r="NII899" s="14"/>
      <c r="NIJ899" s="14"/>
      <c r="NIK899" s="14"/>
      <c r="NIL899" s="14"/>
      <c r="NIM899" s="14"/>
      <c r="NIN899" s="14"/>
      <c r="NIO899" s="14"/>
      <c r="NIP899" s="14"/>
      <c r="NIQ899" s="14"/>
      <c r="NIR899" s="14"/>
      <c r="NIS899" s="14"/>
      <c r="NIT899" s="14"/>
      <c r="NIU899" s="14"/>
      <c r="NIV899" s="14"/>
      <c r="NIW899" s="14"/>
      <c r="NIX899" s="14"/>
      <c r="NIY899" s="14"/>
      <c r="NIZ899" s="14"/>
      <c r="NJA899" s="14"/>
      <c r="NJB899" s="14"/>
      <c r="NJC899" s="14"/>
      <c r="NJD899" s="14"/>
      <c r="NJE899" s="14"/>
      <c r="NJF899" s="14"/>
      <c r="NJG899" s="14"/>
      <c r="NJH899" s="14"/>
      <c r="NJI899" s="14"/>
      <c r="NJJ899" s="14"/>
      <c r="NJK899" s="14"/>
      <c r="NJL899" s="14"/>
      <c r="NJM899" s="14"/>
      <c r="NJN899" s="14"/>
      <c r="NJO899" s="14"/>
      <c r="NJP899" s="14"/>
      <c r="NJQ899" s="14"/>
      <c r="NJR899" s="14"/>
      <c r="NJS899" s="14"/>
      <c r="NJT899" s="14"/>
      <c r="NJU899" s="14"/>
      <c r="NJV899" s="14"/>
      <c r="NJW899" s="14"/>
      <c r="NJX899" s="14"/>
      <c r="NJY899" s="14"/>
      <c r="NJZ899" s="14"/>
      <c r="NKA899" s="14"/>
      <c r="NKB899" s="14"/>
      <c r="NKC899" s="14"/>
      <c r="NKD899" s="14"/>
      <c r="NKE899" s="14"/>
      <c r="NKF899" s="14"/>
      <c r="NKG899" s="14"/>
      <c r="NKH899" s="14"/>
      <c r="NKI899" s="14"/>
      <c r="NKJ899" s="14"/>
      <c r="NKK899" s="14"/>
      <c r="NKL899" s="14"/>
      <c r="NKM899" s="14"/>
      <c r="NKN899" s="14"/>
      <c r="NKO899" s="14"/>
      <c r="NKP899" s="14"/>
      <c r="NKQ899" s="14"/>
      <c r="NKR899" s="14"/>
      <c r="NKS899" s="14"/>
      <c r="NKT899" s="14"/>
      <c r="NKU899" s="14"/>
      <c r="NKV899" s="14"/>
      <c r="NKW899" s="14"/>
      <c r="NKX899" s="14"/>
      <c r="NKY899" s="14"/>
      <c r="NKZ899" s="14"/>
      <c r="NLA899" s="14"/>
      <c r="NLB899" s="14"/>
      <c r="NLC899" s="14"/>
      <c r="NLD899" s="14"/>
      <c r="NLE899" s="14"/>
      <c r="NLF899" s="14"/>
      <c r="NLG899" s="14"/>
      <c r="NLH899" s="14"/>
      <c r="NLI899" s="14"/>
      <c r="NLJ899" s="14"/>
      <c r="NLK899" s="14"/>
      <c r="NLL899" s="14"/>
      <c r="NLM899" s="14"/>
      <c r="NLN899" s="14"/>
      <c r="NLO899" s="14"/>
      <c r="NLP899" s="14"/>
      <c r="NLQ899" s="14"/>
      <c r="NLR899" s="14"/>
      <c r="NLS899" s="14"/>
      <c r="NLT899" s="14"/>
      <c r="NLU899" s="14"/>
      <c r="NLV899" s="14"/>
      <c r="NLW899" s="14"/>
      <c r="NLX899" s="14"/>
      <c r="NLY899" s="14"/>
      <c r="NLZ899" s="14"/>
      <c r="NMA899" s="14"/>
      <c r="NMB899" s="14"/>
      <c r="NMC899" s="14"/>
      <c r="NMD899" s="14"/>
      <c r="NME899" s="14"/>
      <c r="NMF899" s="14"/>
      <c r="NMG899" s="14"/>
      <c r="NMH899" s="14"/>
      <c r="NMI899" s="14"/>
      <c r="NMJ899" s="14"/>
      <c r="NMK899" s="14"/>
      <c r="NML899" s="14"/>
      <c r="NMM899" s="14"/>
      <c r="NMN899" s="14"/>
      <c r="NMO899" s="14"/>
      <c r="NMP899" s="14"/>
      <c r="NMQ899" s="14"/>
      <c r="NMR899" s="14"/>
      <c r="NMS899" s="14"/>
      <c r="NMT899" s="14"/>
      <c r="NMU899" s="14"/>
      <c r="NMV899" s="14"/>
      <c r="NMW899" s="14"/>
      <c r="NMX899" s="14"/>
      <c r="NMY899" s="14"/>
      <c r="NMZ899" s="14"/>
      <c r="NNA899" s="14"/>
      <c r="NNB899" s="14"/>
      <c r="NNC899" s="14"/>
      <c r="NND899" s="14"/>
      <c r="NNE899" s="14"/>
      <c r="NNF899" s="14"/>
      <c r="NNG899" s="14"/>
      <c r="NNH899" s="14"/>
      <c r="NNI899" s="14"/>
      <c r="NNJ899" s="14"/>
      <c r="NNK899" s="14"/>
      <c r="NNL899" s="14"/>
      <c r="NNM899" s="14"/>
      <c r="NNN899" s="14"/>
      <c r="NNO899" s="14"/>
      <c r="NNP899" s="14"/>
      <c r="NNQ899" s="14"/>
      <c r="NNR899" s="14"/>
      <c r="NNS899" s="14"/>
      <c r="NNT899" s="14"/>
      <c r="NNU899" s="14"/>
      <c r="NNV899" s="14"/>
      <c r="NNW899" s="14"/>
      <c r="NNX899" s="14"/>
      <c r="NNY899" s="14"/>
      <c r="NNZ899" s="14"/>
      <c r="NOA899" s="14"/>
      <c r="NOB899" s="14"/>
      <c r="NOC899" s="14"/>
      <c r="NOD899" s="14"/>
      <c r="NOE899" s="14"/>
      <c r="NOF899" s="14"/>
      <c r="NOG899" s="14"/>
      <c r="NOH899" s="14"/>
      <c r="NOI899" s="14"/>
      <c r="NOJ899" s="14"/>
      <c r="NOK899" s="14"/>
      <c r="NOL899" s="14"/>
      <c r="NOM899" s="14"/>
      <c r="NON899" s="14"/>
      <c r="NOO899" s="14"/>
      <c r="NOP899" s="14"/>
      <c r="NOQ899" s="14"/>
      <c r="NOR899" s="14"/>
      <c r="NOS899" s="14"/>
      <c r="NOT899" s="14"/>
      <c r="NOU899" s="14"/>
      <c r="NOV899" s="14"/>
      <c r="NOW899" s="14"/>
      <c r="NOX899" s="14"/>
      <c r="NOY899" s="14"/>
      <c r="NOZ899" s="14"/>
      <c r="NPA899" s="14"/>
      <c r="NPB899" s="14"/>
      <c r="NPC899" s="14"/>
      <c r="NPD899" s="14"/>
      <c r="NPE899" s="14"/>
      <c r="NPF899" s="14"/>
      <c r="NPG899" s="14"/>
      <c r="NPH899" s="14"/>
      <c r="NPI899" s="14"/>
      <c r="NPJ899" s="14"/>
      <c r="NPK899" s="14"/>
      <c r="NPL899" s="14"/>
      <c r="NPM899" s="14"/>
      <c r="NPN899" s="14"/>
      <c r="NPO899" s="14"/>
      <c r="NPP899" s="14"/>
      <c r="NPQ899" s="14"/>
      <c r="NPR899" s="14"/>
      <c r="NPS899" s="14"/>
      <c r="NPT899" s="14"/>
      <c r="NPU899" s="14"/>
      <c r="NPV899" s="14"/>
      <c r="NPW899" s="14"/>
      <c r="NPX899" s="14"/>
      <c r="NPY899" s="14"/>
      <c r="NPZ899" s="14"/>
      <c r="NQA899" s="14"/>
      <c r="NQB899" s="14"/>
      <c r="NQC899" s="14"/>
      <c r="NQD899" s="14"/>
      <c r="NQE899" s="14"/>
      <c r="NQF899" s="14"/>
      <c r="NQG899" s="14"/>
      <c r="NQH899" s="14"/>
      <c r="NQI899" s="14"/>
      <c r="NQJ899" s="14"/>
      <c r="NQK899" s="14"/>
      <c r="NQL899" s="14"/>
      <c r="NQM899" s="14"/>
      <c r="NQN899" s="14"/>
      <c r="NQO899" s="14"/>
      <c r="NQP899" s="14"/>
      <c r="NQQ899" s="14"/>
      <c r="NQR899" s="14"/>
      <c r="NQS899" s="14"/>
      <c r="NQT899" s="14"/>
      <c r="NQU899" s="14"/>
      <c r="NQV899" s="14"/>
      <c r="NQW899" s="14"/>
      <c r="NQX899" s="14"/>
      <c r="NQY899" s="14"/>
      <c r="NQZ899" s="14"/>
      <c r="NRA899" s="14"/>
      <c r="NRB899" s="14"/>
      <c r="NRC899" s="14"/>
      <c r="NRD899" s="14"/>
      <c r="NRE899" s="14"/>
      <c r="NRF899" s="14"/>
      <c r="NRG899" s="14"/>
      <c r="NRH899" s="14"/>
      <c r="NRI899" s="14"/>
      <c r="NRJ899" s="14"/>
      <c r="NRK899" s="14"/>
      <c r="NRL899" s="14"/>
      <c r="NRM899" s="14"/>
      <c r="NRN899" s="14"/>
      <c r="NRO899" s="14"/>
      <c r="NRP899" s="14"/>
      <c r="NRQ899" s="14"/>
      <c r="NRR899" s="14"/>
      <c r="NRS899" s="14"/>
      <c r="NRT899" s="14"/>
      <c r="NRU899" s="14"/>
      <c r="NRV899" s="14"/>
      <c r="NRW899" s="14"/>
      <c r="NRX899" s="14"/>
      <c r="NRY899" s="14"/>
      <c r="NRZ899" s="14"/>
      <c r="NSA899" s="14"/>
      <c r="NSB899" s="14"/>
      <c r="NSC899" s="14"/>
      <c r="NSD899" s="14"/>
      <c r="NSE899" s="14"/>
      <c r="NSF899" s="14"/>
      <c r="NSG899" s="14"/>
      <c r="NSH899" s="14"/>
      <c r="NSI899" s="14"/>
      <c r="NSJ899" s="14"/>
      <c r="NSK899" s="14"/>
      <c r="NSL899" s="14"/>
      <c r="NSM899" s="14"/>
      <c r="NSN899" s="14"/>
      <c r="NSO899" s="14"/>
      <c r="NSP899" s="14"/>
      <c r="NSQ899" s="14"/>
      <c r="NSR899" s="14"/>
      <c r="NSS899" s="14"/>
      <c r="NST899" s="14"/>
      <c r="NSU899" s="14"/>
      <c r="NSV899" s="14"/>
      <c r="NSW899" s="14"/>
      <c r="NSX899" s="14"/>
      <c r="NSY899" s="14"/>
      <c r="NSZ899" s="14"/>
      <c r="NTA899" s="14"/>
      <c r="NTB899" s="14"/>
      <c r="NTC899" s="14"/>
      <c r="NTD899" s="14"/>
      <c r="NTE899" s="14"/>
      <c r="NTF899" s="14"/>
      <c r="NTG899" s="14"/>
      <c r="NTH899" s="14"/>
      <c r="NTI899" s="14"/>
      <c r="NTJ899" s="14"/>
      <c r="NTK899" s="14"/>
      <c r="NTL899" s="14"/>
      <c r="NTM899" s="14"/>
      <c r="NTN899" s="14"/>
      <c r="NTO899" s="14"/>
      <c r="NTP899" s="14"/>
      <c r="NTQ899" s="14"/>
      <c r="NTR899" s="14"/>
      <c r="NTS899" s="14"/>
      <c r="NTT899" s="14"/>
      <c r="NTU899" s="14"/>
      <c r="NTV899" s="14"/>
      <c r="NTW899" s="14"/>
      <c r="NTX899" s="14"/>
      <c r="NTY899" s="14"/>
      <c r="NTZ899" s="14"/>
      <c r="NUA899" s="14"/>
      <c r="NUB899" s="14"/>
      <c r="NUC899" s="14"/>
      <c r="NUD899" s="14"/>
      <c r="NUE899" s="14"/>
      <c r="NUF899" s="14"/>
      <c r="NUG899" s="14"/>
      <c r="NUH899" s="14"/>
      <c r="NUI899" s="14"/>
      <c r="NUJ899" s="14"/>
      <c r="NUK899" s="14"/>
      <c r="NUL899" s="14"/>
      <c r="NUM899" s="14"/>
      <c r="NUN899" s="14"/>
      <c r="NUO899" s="14"/>
      <c r="NUP899" s="14"/>
      <c r="NUQ899" s="14"/>
      <c r="NUR899" s="14"/>
      <c r="NUS899" s="14"/>
      <c r="NUT899" s="14"/>
      <c r="NUU899" s="14"/>
      <c r="NUV899" s="14"/>
      <c r="NUW899" s="14"/>
      <c r="NUX899" s="14"/>
      <c r="NUY899" s="14"/>
      <c r="NUZ899" s="14"/>
      <c r="NVA899" s="14"/>
      <c r="NVB899" s="14"/>
      <c r="NVC899" s="14"/>
      <c r="NVD899" s="14"/>
      <c r="NVE899" s="14"/>
      <c r="NVF899" s="14"/>
      <c r="NVG899" s="14"/>
      <c r="NVH899" s="14"/>
      <c r="NVI899" s="14"/>
      <c r="NVJ899" s="14"/>
      <c r="NVK899" s="14"/>
      <c r="NVL899" s="14"/>
      <c r="NVM899" s="14"/>
      <c r="NVN899" s="14"/>
      <c r="NVO899" s="14"/>
      <c r="NVP899" s="14"/>
      <c r="NVQ899" s="14"/>
      <c r="NVR899" s="14"/>
      <c r="NVS899" s="14"/>
      <c r="NVT899" s="14"/>
      <c r="NVU899" s="14"/>
      <c r="NVV899" s="14"/>
      <c r="NVW899" s="14"/>
      <c r="NVX899" s="14"/>
      <c r="NVY899" s="14"/>
      <c r="NVZ899" s="14"/>
      <c r="NWA899" s="14"/>
      <c r="NWB899" s="14"/>
      <c r="NWC899" s="14"/>
      <c r="NWD899" s="14"/>
      <c r="NWE899" s="14"/>
      <c r="NWF899" s="14"/>
      <c r="NWG899" s="14"/>
      <c r="NWH899" s="14"/>
      <c r="NWI899" s="14"/>
      <c r="NWJ899" s="14"/>
      <c r="NWK899" s="14"/>
      <c r="NWL899" s="14"/>
      <c r="NWM899" s="14"/>
      <c r="NWN899" s="14"/>
      <c r="NWO899" s="14"/>
      <c r="NWP899" s="14"/>
      <c r="NWQ899" s="14"/>
      <c r="NWR899" s="14"/>
      <c r="NWS899" s="14"/>
      <c r="NWT899" s="14"/>
      <c r="NWU899" s="14"/>
      <c r="NWV899" s="14"/>
      <c r="NWW899" s="14"/>
      <c r="NWX899" s="14"/>
      <c r="NWY899" s="14"/>
      <c r="NWZ899" s="14"/>
      <c r="NXA899" s="14"/>
      <c r="NXB899" s="14"/>
      <c r="NXC899" s="14"/>
      <c r="NXD899" s="14"/>
      <c r="NXE899" s="14"/>
      <c r="NXF899" s="14"/>
      <c r="NXG899" s="14"/>
      <c r="NXH899" s="14"/>
      <c r="NXI899" s="14"/>
      <c r="NXJ899" s="14"/>
      <c r="NXK899" s="14"/>
      <c r="NXL899" s="14"/>
      <c r="NXM899" s="14"/>
      <c r="NXN899" s="14"/>
      <c r="NXO899" s="14"/>
      <c r="NXP899" s="14"/>
      <c r="NXQ899" s="14"/>
      <c r="NXR899" s="14"/>
      <c r="NXS899" s="14"/>
      <c r="NXT899" s="14"/>
      <c r="NXU899" s="14"/>
      <c r="NXV899" s="14"/>
      <c r="NXW899" s="14"/>
      <c r="NXX899" s="14"/>
      <c r="NXY899" s="14"/>
      <c r="NXZ899" s="14"/>
      <c r="NYA899" s="14"/>
      <c r="NYB899" s="14"/>
      <c r="NYC899" s="14"/>
      <c r="NYD899" s="14"/>
      <c r="NYE899" s="14"/>
      <c r="NYF899" s="14"/>
      <c r="NYG899" s="14"/>
      <c r="NYH899" s="14"/>
      <c r="NYI899" s="14"/>
      <c r="NYJ899" s="14"/>
      <c r="NYK899" s="14"/>
      <c r="NYL899" s="14"/>
      <c r="NYM899" s="14"/>
      <c r="NYN899" s="14"/>
      <c r="NYO899" s="14"/>
      <c r="NYP899" s="14"/>
      <c r="NYQ899" s="14"/>
      <c r="NYR899" s="14"/>
      <c r="NYS899" s="14"/>
      <c r="NYT899" s="14"/>
      <c r="NYU899" s="14"/>
      <c r="NYV899" s="14"/>
      <c r="NYW899" s="14"/>
      <c r="NYX899" s="14"/>
      <c r="NYY899" s="14"/>
      <c r="NYZ899" s="14"/>
      <c r="NZA899" s="14"/>
      <c r="NZB899" s="14"/>
      <c r="NZC899" s="14"/>
      <c r="NZD899" s="14"/>
      <c r="NZE899" s="14"/>
      <c r="NZF899" s="14"/>
      <c r="NZG899" s="14"/>
      <c r="NZH899" s="14"/>
      <c r="NZI899" s="14"/>
      <c r="NZJ899" s="14"/>
      <c r="NZK899" s="14"/>
      <c r="NZL899" s="14"/>
      <c r="NZM899" s="14"/>
      <c r="NZN899" s="14"/>
      <c r="NZO899" s="14"/>
      <c r="NZP899" s="14"/>
      <c r="NZQ899" s="14"/>
      <c r="NZR899" s="14"/>
      <c r="NZS899" s="14"/>
      <c r="NZT899" s="14"/>
      <c r="NZU899" s="14"/>
      <c r="NZV899" s="14"/>
      <c r="NZW899" s="14"/>
      <c r="NZX899" s="14"/>
      <c r="NZY899" s="14"/>
      <c r="NZZ899" s="14"/>
      <c r="OAA899" s="14"/>
      <c r="OAB899" s="14"/>
      <c r="OAC899" s="14"/>
      <c r="OAD899" s="14"/>
      <c r="OAE899" s="14"/>
      <c r="OAF899" s="14"/>
      <c r="OAG899" s="14"/>
      <c r="OAH899" s="14"/>
      <c r="OAI899" s="14"/>
      <c r="OAJ899" s="14"/>
      <c r="OAK899" s="14"/>
      <c r="OAL899" s="14"/>
      <c r="OAM899" s="14"/>
      <c r="OAN899" s="14"/>
      <c r="OAO899" s="14"/>
      <c r="OAP899" s="14"/>
      <c r="OAQ899" s="14"/>
      <c r="OAR899" s="14"/>
      <c r="OAS899" s="14"/>
      <c r="OAT899" s="14"/>
      <c r="OAU899" s="14"/>
      <c r="OAV899" s="14"/>
      <c r="OAW899" s="14"/>
      <c r="OAX899" s="14"/>
      <c r="OAY899" s="14"/>
      <c r="OAZ899" s="14"/>
      <c r="OBA899" s="14"/>
      <c r="OBB899" s="14"/>
      <c r="OBC899" s="14"/>
      <c r="OBD899" s="14"/>
      <c r="OBE899" s="14"/>
      <c r="OBF899" s="14"/>
      <c r="OBG899" s="14"/>
      <c r="OBH899" s="14"/>
      <c r="OBI899" s="14"/>
      <c r="OBJ899" s="14"/>
      <c r="OBK899" s="14"/>
      <c r="OBL899" s="14"/>
      <c r="OBM899" s="14"/>
      <c r="OBN899" s="14"/>
      <c r="OBO899" s="14"/>
      <c r="OBP899" s="14"/>
      <c r="OBQ899" s="14"/>
      <c r="OBR899" s="14"/>
      <c r="OBS899" s="14"/>
      <c r="OBT899" s="14"/>
      <c r="OBU899" s="14"/>
      <c r="OBV899" s="14"/>
      <c r="OBW899" s="14"/>
      <c r="OBX899" s="14"/>
      <c r="OBY899" s="14"/>
      <c r="OBZ899" s="14"/>
      <c r="OCA899" s="14"/>
      <c r="OCB899" s="14"/>
      <c r="OCC899" s="14"/>
      <c r="OCD899" s="14"/>
      <c r="OCE899" s="14"/>
      <c r="OCF899" s="14"/>
      <c r="OCG899" s="14"/>
      <c r="OCH899" s="14"/>
      <c r="OCI899" s="14"/>
      <c r="OCJ899" s="14"/>
      <c r="OCK899" s="14"/>
      <c r="OCL899" s="14"/>
      <c r="OCM899" s="14"/>
      <c r="OCN899" s="14"/>
      <c r="OCO899" s="14"/>
      <c r="OCP899" s="14"/>
      <c r="OCQ899" s="14"/>
      <c r="OCR899" s="14"/>
      <c r="OCS899" s="14"/>
      <c r="OCT899" s="14"/>
      <c r="OCU899" s="14"/>
      <c r="OCV899" s="14"/>
      <c r="OCW899" s="14"/>
      <c r="OCX899" s="14"/>
      <c r="OCY899" s="14"/>
      <c r="OCZ899" s="14"/>
      <c r="ODA899" s="14"/>
      <c r="ODB899" s="14"/>
      <c r="ODC899" s="14"/>
      <c r="ODD899" s="14"/>
      <c r="ODE899" s="14"/>
      <c r="ODF899" s="14"/>
      <c r="ODG899" s="14"/>
      <c r="ODH899" s="14"/>
      <c r="ODI899" s="14"/>
      <c r="ODJ899" s="14"/>
      <c r="ODK899" s="14"/>
      <c r="ODL899" s="14"/>
      <c r="ODM899" s="14"/>
      <c r="ODN899" s="14"/>
      <c r="ODO899" s="14"/>
      <c r="ODP899" s="14"/>
      <c r="ODQ899" s="14"/>
      <c r="ODR899" s="14"/>
      <c r="ODS899" s="14"/>
      <c r="ODT899" s="14"/>
      <c r="ODU899" s="14"/>
      <c r="ODV899" s="14"/>
      <c r="ODW899" s="14"/>
      <c r="ODX899" s="14"/>
      <c r="ODY899" s="14"/>
      <c r="ODZ899" s="14"/>
      <c r="OEA899" s="14"/>
      <c r="OEB899" s="14"/>
      <c r="OEC899" s="14"/>
      <c r="OED899" s="14"/>
      <c r="OEE899" s="14"/>
      <c r="OEF899" s="14"/>
      <c r="OEG899" s="14"/>
      <c r="OEH899" s="14"/>
      <c r="OEI899" s="14"/>
      <c r="OEJ899" s="14"/>
      <c r="OEK899" s="14"/>
      <c r="OEL899" s="14"/>
      <c r="OEM899" s="14"/>
      <c r="OEN899" s="14"/>
      <c r="OEO899" s="14"/>
      <c r="OEP899" s="14"/>
      <c r="OEQ899" s="14"/>
      <c r="OER899" s="14"/>
      <c r="OES899" s="14"/>
      <c r="OET899" s="14"/>
      <c r="OEU899" s="14"/>
      <c r="OEV899" s="14"/>
      <c r="OEW899" s="14"/>
      <c r="OEX899" s="14"/>
      <c r="OEY899" s="14"/>
      <c r="OEZ899" s="14"/>
      <c r="OFA899" s="14"/>
      <c r="OFB899" s="14"/>
      <c r="OFC899" s="14"/>
      <c r="OFD899" s="14"/>
      <c r="OFE899" s="14"/>
      <c r="OFF899" s="14"/>
      <c r="OFG899" s="14"/>
      <c r="OFH899" s="14"/>
      <c r="OFI899" s="14"/>
      <c r="OFJ899" s="14"/>
      <c r="OFK899" s="14"/>
      <c r="OFL899" s="14"/>
      <c r="OFM899" s="14"/>
      <c r="OFN899" s="14"/>
      <c r="OFO899" s="14"/>
      <c r="OFP899" s="14"/>
      <c r="OFQ899" s="14"/>
      <c r="OFR899" s="14"/>
      <c r="OFS899" s="14"/>
      <c r="OFT899" s="14"/>
      <c r="OFU899" s="14"/>
      <c r="OFV899" s="14"/>
      <c r="OFW899" s="14"/>
      <c r="OFX899" s="14"/>
      <c r="OFY899" s="14"/>
      <c r="OFZ899" s="14"/>
      <c r="OGA899" s="14"/>
      <c r="OGB899" s="14"/>
      <c r="OGC899" s="14"/>
      <c r="OGD899" s="14"/>
      <c r="OGE899" s="14"/>
      <c r="OGF899" s="14"/>
      <c r="OGG899" s="14"/>
      <c r="OGH899" s="14"/>
      <c r="OGI899" s="14"/>
      <c r="OGJ899" s="14"/>
      <c r="OGK899" s="14"/>
      <c r="OGL899" s="14"/>
      <c r="OGM899" s="14"/>
      <c r="OGN899" s="14"/>
      <c r="OGO899" s="14"/>
      <c r="OGP899" s="14"/>
      <c r="OGQ899" s="14"/>
      <c r="OGR899" s="14"/>
      <c r="OGS899" s="14"/>
      <c r="OGT899" s="14"/>
      <c r="OGU899" s="14"/>
      <c r="OGV899" s="14"/>
      <c r="OGW899" s="14"/>
      <c r="OGX899" s="14"/>
      <c r="OGY899" s="14"/>
      <c r="OGZ899" s="14"/>
      <c r="OHA899" s="14"/>
      <c r="OHB899" s="14"/>
      <c r="OHC899" s="14"/>
      <c r="OHD899" s="14"/>
      <c r="OHE899" s="14"/>
      <c r="OHF899" s="14"/>
      <c r="OHG899" s="14"/>
      <c r="OHH899" s="14"/>
      <c r="OHI899" s="14"/>
      <c r="OHJ899" s="14"/>
      <c r="OHK899" s="14"/>
      <c r="OHL899" s="14"/>
      <c r="OHM899" s="14"/>
      <c r="OHN899" s="14"/>
      <c r="OHO899" s="14"/>
      <c r="OHP899" s="14"/>
      <c r="OHQ899" s="14"/>
      <c r="OHR899" s="14"/>
      <c r="OHS899" s="14"/>
      <c r="OHT899" s="14"/>
      <c r="OHU899" s="14"/>
      <c r="OHV899" s="14"/>
      <c r="OHW899" s="14"/>
      <c r="OHX899" s="14"/>
      <c r="OHY899" s="14"/>
      <c r="OHZ899" s="14"/>
      <c r="OIA899" s="14"/>
      <c r="OIB899" s="14"/>
      <c r="OIC899" s="14"/>
      <c r="OID899" s="14"/>
      <c r="OIE899" s="14"/>
      <c r="OIF899" s="14"/>
      <c r="OIG899" s="14"/>
      <c r="OIH899" s="14"/>
      <c r="OII899" s="14"/>
      <c r="OIJ899" s="14"/>
      <c r="OIK899" s="14"/>
      <c r="OIL899" s="14"/>
      <c r="OIM899" s="14"/>
      <c r="OIN899" s="14"/>
      <c r="OIO899" s="14"/>
      <c r="OIP899" s="14"/>
      <c r="OIQ899" s="14"/>
      <c r="OIR899" s="14"/>
      <c r="OIS899" s="14"/>
      <c r="OIT899" s="14"/>
      <c r="OIU899" s="14"/>
      <c r="OIV899" s="14"/>
      <c r="OIW899" s="14"/>
      <c r="OIX899" s="14"/>
      <c r="OIY899" s="14"/>
      <c r="OIZ899" s="14"/>
      <c r="OJA899" s="14"/>
      <c r="OJB899" s="14"/>
      <c r="OJC899" s="14"/>
      <c r="OJD899" s="14"/>
      <c r="OJE899" s="14"/>
      <c r="OJF899" s="14"/>
      <c r="OJG899" s="14"/>
      <c r="OJH899" s="14"/>
      <c r="OJI899" s="14"/>
      <c r="OJJ899" s="14"/>
      <c r="OJK899" s="14"/>
      <c r="OJL899" s="14"/>
      <c r="OJM899" s="14"/>
      <c r="OJN899" s="14"/>
      <c r="OJO899" s="14"/>
      <c r="OJP899" s="14"/>
      <c r="OJQ899" s="14"/>
      <c r="OJR899" s="14"/>
      <c r="OJS899" s="14"/>
      <c r="OJT899" s="14"/>
      <c r="OJU899" s="14"/>
      <c r="OJV899" s="14"/>
      <c r="OJW899" s="14"/>
      <c r="OJX899" s="14"/>
      <c r="OJY899" s="14"/>
      <c r="OJZ899" s="14"/>
      <c r="OKA899" s="14"/>
      <c r="OKB899" s="14"/>
      <c r="OKC899" s="14"/>
      <c r="OKD899" s="14"/>
      <c r="OKE899" s="14"/>
      <c r="OKF899" s="14"/>
      <c r="OKG899" s="14"/>
      <c r="OKH899" s="14"/>
      <c r="OKI899" s="14"/>
      <c r="OKJ899" s="14"/>
      <c r="OKK899" s="14"/>
      <c r="OKL899" s="14"/>
      <c r="OKM899" s="14"/>
      <c r="OKN899" s="14"/>
      <c r="OKO899" s="14"/>
      <c r="OKP899" s="14"/>
      <c r="OKQ899" s="14"/>
      <c r="OKR899" s="14"/>
      <c r="OKS899" s="14"/>
      <c r="OKT899" s="14"/>
      <c r="OKU899" s="14"/>
      <c r="OKV899" s="14"/>
      <c r="OKW899" s="14"/>
      <c r="OKX899" s="14"/>
      <c r="OKY899" s="14"/>
      <c r="OKZ899" s="14"/>
      <c r="OLA899" s="14"/>
      <c r="OLB899" s="14"/>
      <c r="OLC899" s="14"/>
      <c r="OLD899" s="14"/>
      <c r="OLE899" s="14"/>
      <c r="OLF899" s="14"/>
      <c r="OLG899" s="14"/>
      <c r="OLH899" s="14"/>
      <c r="OLI899" s="14"/>
      <c r="OLJ899" s="14"/>
      <c r="OLK899" s="14"/>
      <c r="OLL899" s="14"/>
      <c r="OLM899" s="14"/>
      <c r="OLN899" s="14"/>
      <c r="OLO899" s="14"/>
      <c r="OLP899" s="14"/>
      <c r="OLQ899" s="14"/>
      <c r="OLR899" s="14"/>
      <c r="OLS899" s="14"/>
      <c r="OLT899" s="14"/>
      <c r="OLU899" s="14"/>
      <c r="OLV899" s="14"/>
      <c r="OLW899" s="14"/>
      <c r="OLX899" s="14"/>
      <c r="OLY899" s="14"/>
      <c r="OLZ899" s="14"/>
      <c r="OMA899" s="14"/>
      <c r="OMB899" s="14"/>
      <c r="OMC899" s="14"/>
      <c r="OMD899" s="14"/>
      <c r="OME899" s="14"/>
      <c r="OMF899" s="14"/>
      <c r="OMG899" s="14"/>
      <c r="OMH899" s="14"/>
      <c r="OMI899" s="14"/>
      <c r="OMJ899" s="14"/>
      <c r="OMK899" s="14"/>
      <c r="OML899" s="14"/>
      <c r="OMM899" s="14"/>
      <c r="OMN899" s="14"/>
      <c r="OMO899" s="14"/>
      <c r="OMP899" s="14"/>
      <c r="OMQ899" s="14"/>
      <c r="OMR899" s="14"/>
      <c r="OMS899" s="14"/>
      <c r="OMT899" s="14"/>
      <c r="OMU899" s="14"/>
      <c r="OMV899" s="14"/>
      <c r="OMW899" s="14"/>
      <c r="OMX899" s="14"/>
      <c r="OMY899" s="14"/>
      <c r="OMZ899" s="14"/>
      <c r="ONA899" s="14"/>
      <c r="ONB899" s="14"/>
      <c r="ONC899" s="14"/>
      <c r="OND899" s="14"/>
      <c r="ONE899" s="14"/>
      <c r="ONF899" s="14"/>
      <c r="ONG899" s="14"/>
      <c r="ONH899" s="14"/>
      <c r="ONI899" s="14"/>
      <c r="ONJ899" s="14"/>
      <c r="ONK899" s="14"/>
      <c r="ONL899" s="14"/>
      <c r="ONM899" s="14"/>
      <c r="ONN899" s="14"/>
      <c r="ONO899" s="14"/>
      <c r="ONP899" s="14"/>
      <c r="ONQ899" s="14"/>
      <c r="ONR899" s="14"/>
      <c r="ONS899" s="14"/>
      <c r="ONT899" s="14"/>
      <c r="ONU899" s="14"/>
      <c r="ONV899" s="14"/>
      <c r="ONW899" s="14"/>
      <c r="ONX899" s="14"/>
      <c r="ONY899" s="14"/>
      <c r="ONZ899" s="14"/>
      <c r="OOA899" s="14"/>
      <c r="OOB899" s="14"/>
      <c r="OOC899" s="14"/>
      <c r="OOD899" s="14"/>
      <c r="OOE899" s="14"/>
      <c r="OOF899" s="14"/>
      <c r="OOG899" s="14"/>
      <c r="OOH899" s="14"/>
      <c r="OOI899" s="14"/>
      <c r="OOJ899" s="14"/>
      <c r="OOK899" s="14"/>
      <c r="OOL899" s="14"/>
      <c r="OOM899" s="14"/>
      <c r="OON899" s="14"/>
      <c r="OOO899" s="14"/>
      <c r="OOP899" s="14"/>
      <c r="OOQ899" s="14"/>
      <c r="OOR899" s="14"/>
      <c r="OOS899" s="14"/>
      <c r="OOT899" s="14"/>
      <c r="OOU899" s="14"/>
      <c r="OOV899" s="14"/>
      <c r="OOW899" s="14"/>
      <c r="OOX899" s="14"/>
      <c r="OOY899" s="14"/>
      <c r="OOZ899" s="14"/>
      <c r="OPA899" s="14"/>
      <c r="OPB899" s="14"/>
      <c r="OPC899" s="14"/>
      <c r="OPD899" s="14"/>
      <c r="OPE899" s="14"/>
      <c r="OPF899" s="14"/>
      <c r="OPG899" s="14"/>
      <c r="OPH899" s="14"/>
      <c r="OPI899" s="14"/>
      <c r="OPJ899" s="14"/>
      <c r="OPK899" s="14"/>
      <c r="OPL899" s="14"/>
      <c r="OPM899" s="14"/>
      <c r="OPN899" s="14"/>
      <c r="OPO899" s="14"/>
      <c r="OPP899" s="14"/>
      <c r="OPQ899" s="14"/>
      <c r="OPR899" s="14"/>
      <c r="OPS899" s="14"/>
      <c r="OPT899" s="14"/>
      <c r="OPU899" s="14"/>
      <c r="OPV899" s="14"/>
      <c r="OPW899" s="14"/>
      <c r="OPX899" s="14"/>
      <c r="OPY899" s="14"/>
      <c r="OPZ899" s="14"/>
      <c r="OQA899" s="14"/>
      <c r="OQB899" s="14"/>
      <c r="OQC899" s="14"/>
      <c r="OQD899" s="14"/>
      <c r="OQE899" s="14"/>
      <c r="OQF899" s="14"/>
      <c r="OQG899" s="14"/>
      <c r="OQH899" s="14"/>
      <c r="OQI899" s="14"/>
      <c r="OQJ899" s="14"/>
      <c r="OQK899" s="14"/>
      <c r="OQL899" s="14"/>
      <c r="OQM899" s="14"/>
      <c r="OQN899" s="14"/>
      <c r="OQO899" s="14"/>
      <c r="OQP899" s="14"/>
      <c r="OQQ899" s="14"/>
      <c r="OQR899" s="14"/>
      <c r="OQS899" s="14"/>
      <c r="OQT899" s="14"/>
      <c r="OQU899" s="14"/>
      <c r="OQV899" s="14"/>
      <c r="OQW899" s="14"/>
      <c r="OQX899" s="14"/>
      <c r="OQY899" s="14"/>
      <c r="OQZ899" s="14"/>
      <c r="ORA899" s="14"/>
      <c r="ORB899" s="14"/>
      <c r="ORC899" s="14"/>
      <c r="ORD899" s="14"/>
      <c r="ORE899" s="14"/>
      <c r="ORF899" s="14"/>
      <c r="ORG899" s="14"/>
      <c r="ORH899" s="14"/>
      <c r="ORI899" s="14"/>
      <c r="ORJ899" s="14"/>
      <c r="ORK899" s="14"/>
      <c r="ORL899" s="14"/>
      <c r="ORM899" s="14"/>
      <c r="ORN899" s="14"/>
      <c r="ORO899" s="14"/>
      <c r="ORP899" s="14"/>
      <c r="ORQ899" s="14"/>
      <c r="ORR899" s="14"/>
      <c r="ORS899" s="14"/>
      <c r="ORT899" s="14"/>
      <c r="ORU899" s="14"/>
      <c r="ORV899" s="14"/>
      <c r="ORW899" s="14"/>
      <c r="ORX899" s="14"/>
      <c r="ORY899" s="14"/>
      <c r="ORZ899" s="14"/>
      <c r="OSA899" s="14"/>
      <c r="OSB899" s="14"/>
      <c r="OSC899" s="14"/>
      <c r="OSD899" s="14"/>
      <c r="OSE899" s="14"/>
      <c r="OSF899" s="14"/>
      <c r="OSG899" s="14"/>
      <c r="OSH899" s="14"/>
      <c r="OSI899" s="14"/>
      <c r="OSJ899" s="14"/>
      <c r="OSK899" s="14"/>
      <c r="OSL899" s="14"/>
      <c r="OSM899" s="14"/>
      <c r="OSN899" s="14"/>
      <c r="OSO899" s="14"/>
      <c r="OSP899" s="14"/>
      <c r="OSQ899" s="14"/>
      <c r="OSR899" s="14"/>
      <c r="OSS899" s="14"/>
      <c r="OST899" s="14"/>
      <c r="OSU899" s="14"/>
      <c r="OSV899" s="14"/>
      <c r="OSW899" s="14"/>
      <c r="OSX899" s="14"/>
      <c r="OSY899" s="14"/>
      <c r="OSZ899" s="14"/>
      <c r="OTA899" s="14"/>
      <c r="OTB899" s="14"/>
      <c r="OTC899" s="14"/>
      <c r="OTD899" s="14"/>
      <c r="OTE899" s="14"/>
      <c r="OTF899" s="14"/>
      <c r="OTG899" s="14"/>
      <c r="OTH899" s="14"/>
      <c r="OTI899" s="14"/>
      <c r="OTJ899" s="14"/>
      <c r="OTK899" s="14"/>
      <c r="OTL899" s="14"/>
      <c r="OTM899" s="14"/>
      <c r="OTN899" s="14"/>
      <c r="OTO899" s="14"/>
      <c r="OTP899" s="14"/>
      <c r="OTQ899" s="14"/>
      <c r="OTR899" s="14"/>
      <c r="OTS899" s="14"/>
      <c r="OTT899" s="14"/>
      <c r="OTU899" s="14"/>
      <c r="OTV899" s="14"/>
      <c r="OTW899" s="14"/>
      <c r="OTX899" s="14"/>
      <c r="OTY899" s="14"/>
      <c r="OTZ899" s="14"/>
      <c r="OUA899" s="14"/>
      <c r="OUB899" s="14"/>
      <c r="OUC899" s="14"/>
      <c r="OUD899" s="14"/>
      <c r="OUE899" s="14"/>
      <c r="OUF899" s="14"/>
      <c r="OUG899" s="14"/>
      <c r="OUH899" s="14"/>
      <c r="OUI899" s="14"/>
      <c r="OUJ899" s="14"/>
      <c r="OUK899" s="14"/>
      <c r="OUL899" s="14"/>
      <c r="OUM899" s="14"/>
      <c r="OUN899" s="14"/>
      <c r="OUO899" s="14"/>
      <c r="OUP899" s="14"/>
      <c r="OUQ899" s="14"/>
      <c r="OUR899" s="14"/>
      <c r="OUS899" s="14"/>
      <c r="OUT899" s="14"/>
      <c r="OUU899" s="14"/>
      <c r="OUV899" s="14"/>
      <c r="OUW899" s="14"/>
      <c r="OUX899" s="14"/>
      <c r="OUY899" s="14"/>
      <c r="OUZ899" s="14"/>
      <c r="OVA899" s="14"/>
      <c r="OVB899" s="14"/>
      <c r="OVC899" s="14"/>
      <c r="OVD899" s="14"/>
      <c r="OVE899" s="14"/>
      <c r="OVF899" s="14"/>
      <c r="OVG899" s="14"/>
      <c r="OVH899" s="14"/>
      <c r="OVI899" s="14"/>
      <c r="OVJ899" s="14"/>
      <c r="OVK899" s="14"/>
      <c r="OVL899" s="14"/>
      <c r="OVM899" s="14"/>
      <c r="OVN899" s="14"/>
      <c r="OVO899" s="14"/>
      <c r="OVP899" s="14"/>
      <c r="OVQ899" s="14"/>
      <c r="OVR899" s="14"/>
      <c r="OVS899" s="14"/>
      <c r="OVT899" s="14"/>
      <c r="OVU899" s="14"/>
      <c r="OVV899" s="14"/>
      <c r="OVW899" s="14"/>
      <c r="OVX899" s="14"/>
      <c r="OVY899" s="14"/>
      <c r="OVZ899" s="14"/>
      <c r="OWA899" s="14"/>
      <c r="OWB899" s="14"/>
      <c r="OWC899" s="14"/>
      <c r="OWD899" s="14"/>
      <c r="OWE899" s="14"/>
      <c r="OWF899" s="14"/>
      <c r="OWG899" s="14"/>
      <c r="OWH899" s="14"/>
      <c r="OWI899" s="14"/>
      <c r="OWJ899" s="14"/>
      <c r="OWK899" s="14"/>
      <c r="OWL899" s="14"/>
      <c r="OWM899" s="14"/>
      <c r="OWN899" s="14"/>
      <c r="OWO899" s="14"/>
      <c r="OWP899" s="14"/>
      <c r="OWQ899" s="14"/>
      <c r="OWR899" s="14"/>
      <c r="OWS899" s="14"/>
      <c r="OWT899" s="14"/>
      <c r="OWU899" s="14"/>
      <c r="OWV899" s="14"/>
      <c r="OWW899" s="14"/>
      <c r="OWX899" s="14"/>
      <c r="OWY899" s="14"/>
      <c r="OWZ899" s="14"/>
      <c r="OXA899" s="14"/>
      <c r="OXB899" s="14"/>
      <c r="OXC899" s="14"/>
      <c r="OXD899" s="14"/>
      <c r="OXE899" s="14"/>
      <c r="OXF899" s="14"/>
      <c r="OXG899" s="14"/>
      <c r="OXH899" s="14"/>
      <c r="OXI899" s="14"/>
      <c r="OXJ899" s="14"/>
      <c r="OXK899" s="14"/>
      <c r="OXL899" s="14"/>
      <c r="OXM899" s="14"/>
      <c r="OXN899" s="14"/>
      <c r="OXO899" s="14"/>
      <c r="OXP899" s="14"/>
      <c r="OXQ899" s="14"/>
      <c r="OXR899" s="14"/>
      <c r="OXS899" s="14"/>
      <c r="OXT899" s="14"/>
      <c r="OXU899" s="14"/>
      <c r="OXV899" s="14"/>
      <c r="OXW899" s="14"/>
      <c r="OXX899" s="14"/>
      <c r="OXY899" s="14"/>
      <c r="OXZ899" s="14"/>
      <c r="OYA899" s="14"/>
      <c r="OYB899" s="14"/>
      <c r="OYC899" s="14"/>
      <c r="OYD899" s="14"/>
      <c r="OYE899" s="14"/>
      <c r="OYF899" s="14"/>
      <c r="OYG899" s="14"/>
      <c r="OYH899" s="14"/>
      <c r="OYI899" s="14"/>
      <c r="OYJ899" s="14"/>
      <c r="OYK899" s="14"/>
      <c r="OYL899" s="14"/>
      <c r="OYM899" s="14"/>
      <c r="OYN899" s="14"/>
      <c r="OYO899" s="14"/>
      <c r="OYP899" s="14"/>
      <c r="OYQ899" s="14"/>
      <c r="OYR899" s="14"/>
      <c r="OYS899" s="14"/>
      <c r="OYT899" s="14"/>
      <c r="OYU899" s="14"/>
      <c r="OYV899" s="14"/>
      <c r="OYW899" s="14"/>
      <c r="OYX899" s="14"/>
      <c r="OYY899" s="14"/>
      <c r="OYZ899" s="14"/>
      <c r="OZA899" s="14"/>
      <c r="OZB899" s="14"/>
      <c r="OZC899" s="14"/>
      <c r="OZD899" s="14"/>
      <c r="OZE899" s="14"/>
      <c r="OZF899" s="14"/>
      <c r="OZG899" s="14"/>
      <c r="OZH899" s="14"/>
      <c r="OZI899" s="14"/>
      <c r="OZJ899" s="14"/>
      <c r="OZK899" s="14"/>
      <c r="OZL899" s="14"/>
      <c r="OZM899" s="14"/>
      <c r="OZN899" s="14"/>
      <c r="OZO899" s="14"/>
      <c r="OZP899" s="14"/>
      <c r="OZQ899" s="14"/>
      <c r="OZR899" s="14"/>
      <c r="OZS899" s="14"/>
      <c r="OZT899" s="14"/>
      <c r="OZU899" s="14"/>
      <c r="OZV899" s="14"/>
      <c r="OZW899" s="14"/>
      <c r="OZX899" s="14"/>
      <c r="OZY899" s="14"/>
      <c r="OZZ899" s="14"/>
      <c r="PAA899" s="14"/>
      <c r="PAB899" s="14"/>
      <c r="PAC899" s="14"/>
      <c r="PAD899" s="14"/>
      <c r="PAE899" s="14"/>
      <c r="PAF899" s="14"/>
      <c r="PAG899" s="14"/>
      <c r="PAH899" s="14"/>
      <c r="PAI899" s="14"/>
      <c r="PAJ899" s="14"/>
      <c r="PAK899" s="14"/>
      <c r="PAL899" s="14"/>
      <c r="PAM899" s="14"/>
      <c r="PAN899" s="14"/>
      <c r="PAO899" s="14"/>
      <c r="PAP899" s="14"/>
      <c r="PAQ899" s="14"/>
      <c r="PAR899" s="14"/>
      <c r="PAS899" s="14"/>
      <c r="PAT899" s="14"/>
      <c r="PAU899" s="14"/>
      <c r="PAV899" s="14"/>
      <c r="PAW899" s="14"/>
      <c r="PAX899" s="14"/>
      <c r="PAY899" s="14"/>
      <c r="PAZ899" s="14"/>
      <c r="PBA899" s="14"/>
      <c r="PBB899" s="14"/>
      <c r="PBC899" s="14"/>
      <c r="PBD899" s="14"/>
      <c r="PBE899" s="14"/>
      <c r="PBF899" s="14"/>
      <c r="PBG899" s="14"/>
      <c r="PBH899" s="14"/>
      <c r="PBI899" s="14"/>
      <c r="PBJ899" s="14"/>
      <c r="PBK899" s="14"/>
      <c r="PBL899" s="14"/>
      <c r="PBM899" s="14"/>
      <c r="PBN899" s="14"/>
      <c r="PBO899" s="14"/>
      <c r="PBP899" s="14"/>
      <c r="PBQ899" s="14"/>
      <c r="PBR899" s="14"/>
      <c r="PBS899" s="14"/>
      <c r="PBT899" s="14"/>
      <c r="PBU899" s="14"/>
      <c r="PBV899" s="14"/>
      <c r="PBW899" s="14"/>
      <c r="PBX899" s="14"/>
      <c r="PBY899" s="14"/>
      <c r="PBZ899" s="14"/>
      <c r="PCA899" s="14"/>
      <c r="PCB899" s="14"/>
      <c r="PCC899" s="14"/>
      <c r="PCD899" s="14"/>
      <c r="PCE899" s="14"/>
      <c r="PCF899" s="14"/>
      <c r="PCG899" s="14"/>
      <c r="PCH899" s="14"/>
      <c r="PCI899" s="14"/>
      <c r="PCJ899" s="14"/>
      <c r="PCK899" s="14"/>
      <c r="PCL899" s="14"/>
      <c r="PCM899" s="14"/>
      <c r="PCN899" s="14"/>
      <c r="PCO899" s="14"/>
      <c r="PCP899" s="14"/>
      <c r="PCQ899" s="14"/>
      <c r="PCR899" s="14"/>
      <c r="PCS899" s="14"/>
      <c r="PCT899" s="14"/>
      <c r="PCU899" s="14"/>
      <c r="PCV899" s="14"/>
      <c r="PCW899" s="14"/>
      <c r="PCX899" s="14"/>
      <c r="PCY899" s="14"/>
      <c r="PCZ899" s="14"/>
      <c r="PDA899" s="14"/>
      <c r="PDB899" s="14"/>
      <c r="PDC899" s="14"/>
      <c r="PDD899" s="14"/>
      <c r="PDE899" s="14"/>
      <c r="PDF899" s="14"/>
      <c r="PDG899" s="14"/>
      <c r="PDH899" s="14"/>
      <c r="PDI899" s="14"/>
      <c r="PDJ899" s="14"/>
      <c r="PDK899" s="14"/>
      <c r="PDL899" s="14"/>
      <c r="PDM899" s="14"/>
      <c r="PDN899" s="14"/>
      <c r="PDO899" s="14"/>
      <c r="PDP899" s="14"/>
      <c r="PDQ899" s="14"/>
      <c r="PDR899" s="14"/>
      <c r="PDS899" s="14"/>
      <c r="PDT899" s="14"/>
      <c r="PDU899" s="14"/>
      <c r="PDV899" s="14"/>
      <c r="PDW899" s="14"/>
      <c r="PDX899" s="14"/>
      <c r="PDY899" s="14"/>
      <c r="PDZ899" s="14"/>
      <c r="PEA899" s="14"/>
      <c r="PEB899" s="14"/>
      <c r="PEC899" s="14"/>
      <c r="PED899" s="14"/>
      <c r="PEE899" s="14"/>
      <c r="PEF899" s="14"/>
      <c r="PEG899" s="14"/>
      <c r="PEH899" s="14"/>
      <c r="PEI899" s="14"/>
      <c r="PEJ899" s="14"/>
      <c r="PEK899" s="14"/>
      <c r="PEL899" s="14"/>
      <c r="PEM899" s="14"/>
      <c r="PEN899" s="14"/>
      <c r="PEO899" s="14"/>
      <c r="PEP899" s="14"/>
      <c r="PEQ899" s="14"/>
      <c r="PER899" s="14"/>
      <c r="PES899" s="14"/>
      <c r="PET899" s="14"/>
      <c r="PEU899" s="14"/>
      <c r="PEV899" s="14"/>
      <c r="PEW899" s="14"/>
      <c r="PEX899" s="14"/>
      <c r="PEY899" s="14"/>
      <c r="PEZ899" s="14"/>
      <c r="PFA899" s="14"/>
      <c r="PFB899" s="14"/>
      <c r="PFC899" s="14"/>
      <c r="PFD899" s="14"/>
      <c r="PFE899" s="14"/>
      <c r="PFF899" s="14"/>
      <c r="PFG899" s="14"/>
      <c r="PFH899" s="14"/>
      <c r="PFI899" s="14"/>
      <c r="PFJ899" s="14"/>
      <c r="PFK899" s="14"/>
      <c r="PFL899" s="14"/>
      <c r="PFM899" s="14"/>
      <c r="PFN899" s="14"/>
      <c r="PFO899" s="14"/>
      <c r="PFP899" s="14"/>
      <c r="PFQ899" s="14"/>
      <c r="PFR899" s="14"/>
      <c r="PFS899" s="14"/>
      <c r="PFT899" s="14"/>
      <c r="PFU899" s="14"/>
      <c r="PFV899" s="14"/>
      <c r="PFW899" s="14"/>
      <c r="PFX899" s="14"/>
      <c r="PFY899" s="14"/>
      <c r="PFZ899" s="14"/>
      <c r="PGA899" s="14"/>
      <c r="PGB899" s="14"/>
      <c r="PGC899" s="14"/>
      <c r="PGD899" s="14"/>
      <c r="PGE899" s="14"/>
      <c r="PGF899" s="14"/>
      <c r="PGG899" s="14"/>
      <c r="PGH899" s="14"/>
      <c r="PGI899" s="14"/>
      <c r="PGJ899" s="14"/>
      <c r="PGK899" s="14"/>
      <c r="PGL899" s="14"/>
      <c r="PGM899" s="14"/>
      <c r="PGN899" s="14"/>
      <c r="PGO899" s="14"/>
      <c r="PGP899" s="14"/>
      <c r="PGQ899" s="14"/>
      <c r="PGR899" s="14"/>
      <c r="PGS899" s="14"/>
      <c r="PGT899" s="14"/>
      <c r="PGU899" s="14"/>
      <c r="PGV899" s="14"/>
      <c r="PGW899" s="14"/>
      <c r="PGX899" s="14"/>
      <c r="PGY899" s="14"/>
      <c r="PGZ899" s="14"/>
      <c r="PHA899" s="14"/>
      <c r="PHB899" s="14"/>
      <c r="PHC899" s="14"/>
      <c r="PHD899" s="14"/>
      <c r="PHE899" s="14"/>
      <c r="PHF899" s="14"/>
      <c r="PHG899" s="14"/>
      <c r="PHH899" s="14"/>
      <c r="PHI899" s="14"/>
      <c r="PHJ899" s="14"/>
      <c r="PHK899" s="14"/>
      <c r="PHL899" s="14"/>
      <c r="PHM899" s="14"/>
      <c r="PHN899" s="14"/>
      <c r="PHO899" s="14"/>
      <c r="PHP899" s="14"/>
      <c r="PHQ899" s="14"/>
      <c r="PHR899" s="14"/>
      <c r="PHS899" s="14"/>
      <c r="PHT899" s="14"/>
      <c r="PHU899" s="14"/>
      <c r="PHV899" s="14"/>
      <c r="PHW899" s="14"/>
      <c r="PHX899" s="14"/>
      <c r="PHY899" s="14"/>
      <c r="PHZ899" s="14"/>
      <c r="PIA899" s="14"/>
      <c r="PIB899" s="14"/>
      <c r="PIC899" s="14"/>
      <c r="PID899" s="14"/>
      <c r="PIE899" s="14"/>
      <c r="PIF899" s="14"/>
      <c r="PIG899" s="14"/>
      <c r="PIH899" s="14"/>
      <c r="PII899" s="14"/>
      <c r="PIJ899" s="14"/>
      <c r="PIK899" s="14"/>
      <c r="PIL899" s="14"/>
      <c r="PIM899" s="14"/>
      <c r="PIN899" s="14"/>
      <c r="PIO899" s="14"/>
      <c r="PIP899" s="14"/>
      <c r="PIQ899" s="14"/>
      <c r="PIR899" s="14"/>
      <c r="PIS899" s="14"/>
      <c r="PIT899" s="14"/>
      <c r="PIU899" s="14"/>
      <c r="PIV899" s="14"/>
      <c r="PIW899" s="14"/>
      <c r="PIX899" s="14"/>
      <c r="PIY899" s="14"/>
      <c r="PIZ899" s="14"/>
      <c r="PJA899" s="14"/>
      <c r="PJB899" s="14"/>
      <c r="PJC899" s="14"/>
      <c r="PJD899" s="14"/>
      <c r="PJE899" s="14"/>
      <c r="PJF899" s="14"/>
      <c r="PJG899" s="14"/>
      <c r="PJH899" s="14"/>
      <c r="PJI899" s="14"/>
      <c r="PJJ899" s="14"/>
      <c r="PJK899" s="14"/>
      <c r="PJL899" s="14"/>
      <c r="PJM899" s="14"/>
      <c r="PJN899" s="14"/>
      <c r="PJO899" s="14"/>
      <c r="PJP899" s="14"/>
      <c r="PJQ899" s="14"/>
      <c r="PJR899" s="14"/>
      <c r="PJS899" s="14"/>
      <c r="PJT899" s="14"/>
      <c r="PJU899" s="14"/>
      <c r="PJV899" s="14"/>
      <c r="PJW899" s="14"/>
      <c r="PJX899" s="14"/>
      <c r="PJY899" s="14"/>
      <c r="PJZ899" s="14"/>
      <c r="PKA899" s="14"/>
      <c r="PKB899" s="14"/>
      <c r="PKC899" s="14"/>
      <c r="PKD899" s="14"/>
      <c r="PKE899" s="14"/>
      <c r="PKF899" s="14"/>
      <c r="PKG899" s="14"/>
      <c r="PKH899" s="14"/>
      <c r="PKI899" s="14"/>
      <c r="PKJ899" s="14"/>
      <c r="PKK899" s="14"/>
      <c r="PKL899" s="14"/>
      <c r="PKM899" s="14"/>
      <c r="PKN899" s="14"/>
      <c r="PKO899" s="14"/>
      <c r="PKP899" s="14"/>
      <c r="PKQ899" s="14"/>
      <c r="PKR899" s="14"/>
      <c r="PKS899" s="14"/>
      <c r="PKT899" s="14"/>
      <c r="PKU899" s="14"/>
      <c r="PKV899" s="14"/>
      <c r="PKW899" s="14"/>
      <c r="PKX899" s="14"/>
      <c r="PKY899" s="14"/>
      <c r="PKZ899" s="14"/>
      <c r="PLA899" s="14"/>
      <c r="PLB899" s="14"/>
      <c r="PLC899" s="14"/>
      <c r="PLD899" s="14"/>
      <c r="PLE899" s="14"/>
      <c r="PLF899" s="14"/>
      <c r="PLG899" s="14"/>
      <c r="PLH899" s="14"/>
      <c r="PLI899" s="14"/>
      <c r="PLJ899" s="14"/>
      <c r="PLK899" s="14"/>
      <c r="PLL899" s="14"/>
      <c r="PLM899" s="14"/>
      <c r="PLN899" s="14"/>
      <c r="PLO899" s="14"/>
      <c r="PLP899" s="14"/>
      <c r="PLQ899" s="14"/>
      <c r="PLR899" s="14"/>
      <c r="PLS899" s="14"/>
      <c r="PLT899" s="14"/>
      <c r="PLU899" s="14"/>
      <c r="PLV899" s="14"/>
      <c r="PLW899" s="14"/>
      <c r="PLX899" s="14"/>
      <c r="PLY899" s="14"/>
      <c r="PLZ899" s="14"/>
      <c r="PMA899" s="14"/>
      <c r="PMB899" s="14"/>
      <c r="PMC899" s="14"/>
      <c r="PMD899" s="14"/>
      <c r="PME899" s="14"/>
      <c r="PMF899" s="14"/>
      <c r="PMG899" s="14"/>
      <c r="PMH899" s="14"/>
      <c r="PMI899" s="14"/>
      <c r="PMJ899" s="14"/>
      <c r="PMK899" s="14"/>
      <c r="PML899" s="14"/>
      <c r="PMM899" s="14"/>
      <c r="PMN899" s="14"/>
      <c r="PMO899" s="14"/>
      <c r="PMP899" s="14"/>
      <c r="PMQ899" s="14"/>
      <c r="PMR899" s="14"/>
      <c r="PMS899" s="14"/>
      <c r="PMT899" s="14"/>
      <c r="PMU899" s="14"/>
      <c r="PMV899" s="14"/>
      <c r="PMW899" s="14"/>
      <c r="PMX899" s="14"/>
      <c r="PMY899" s="14"/>
      <c r="PMZ899" s="14"/>
      <c r="PNA899" s="14"/>
      <c r="PNB899" s="14"/>
      <c r="PNC899" s="14"/>
      <c r="PND899" s="14"/>
      <c r="PNE899" s="14"/>
      <c r="PNF899" s="14"/>
      <c r="PNG899" s="14"/>
      <c r="PNH899" s="14"/>
      <c r="PNI899" s="14"/>
      <c r="PNJ899" s="14"/>
      <c r="PNK899" s="14"/>
      <c r="PNL899" s="14"/>
      <c r="PNM899" s="14"/>
      <c r="PNN899" s="14"/>
      <c r="PNO899" s="14"/>
      <c r="PNP899" s="14"/>
      <c r="PNQ899" s="14"/>
      <c r="PNR899" s="14"/>
      <c r="PNS899" s="14"/>
      <c r="PNT899" s="14"/>
      <c r="PNU899" s="14"/>
      <c r="PNV899" s="14"/>
      <c r="PNW899" s="14"/>
      <c r="PNX899" s="14"/>
      <c r="PNY899" s="14"/>
      <c r="PNZ899" s="14"/>
      <c r="POA899" s="14"/>
      <c r="POB899" s="14"/>
      <c r="POC899" s="14"/>
      <c r="POD899" s="14"/>
      <c r="POE899" s="14"/>
      <c r="POF899" s="14"/>
      <c r="POG899" s="14"/>
      <c r="POH899" s="14"/>
      <c r="POI899" s="14"/>
      <c r="POJ899" s="14"/>
      <c r="POK899" s="14"/>
      <c r="POL899" s="14"/>
      <c r="POM899" s="14"/>
      <c r="PON899" s="14"/>
      <c r="POO899" s="14"/>
      <c r="POP899" s="14"/>
      <c r="POQ899" s="14"/>
      <c r="POR899" s="14"/>
      <c r="POS899" s="14"/>
      <c r="POT899" s="14"/>
      <c r="POU899" s="14"/>
      <c r="POV899" s="14"/>
      <c r="POW899" s="14"/>
      <c r="POX899" s="14"/>
      <c r="POY899" s="14"/>
      <c r="POZ899" s="14"/>
      <c r="PPA899" s="14"/>
      <c r="PPB899" s="14"/>
      <c r="PPC899" s="14"/>
      <c r="PPD899" s="14"/>
      <c r="PPE899" s="14"/>
      <c r="PPF899" s="14"/>
      <c r="PPG899" s="14"/>
      <c r="PPH899" s="14"/>
      <c r="PPI899" s="14"/>
      <c r="PPJ899" s="14"/>
      <c r="PPK899" s="14"/>
      <c r="PPL899" s="14"/>
      <c r="PPM899" s="14"/>
      <c r="PPN899" s="14"/>
      <c r="PPO899" s="14"/>
      <c r="PPP899" s="14"/>
      <c r="PPQ899" s="14"/>
      <c r="PPR899" s="14"/>
      <c r="PPS899" s="14"/>
      <c r="PPT899" s="14"/>
      <c r="PPU899" s="14"/>
      <c r="PPV899" s="14"/>
      <c r="PPW899" s="14"/>
      <c r="PPX899" s="14"/>
      <c r="PPY899" s="14"/>
      <c r="PPZ899" s="14"/>
      <c r="PQA899" s="14"/>
      <c r="PQB899" s="14"/>
      <c r="PQC899" s="14"/>
      <c r="PQD899" s="14"/>
      <c r="PQE899" s="14"/>
      <c r="PQF899" s="14"/>
      <c r="PQG899" s="14"/>
      <c r="PQH899" s="14"/>
      <c r="PQI899" s="14"/>
      <c r="PQJ899" s="14"/>
      <c r="PQK899" s="14"/>
      <c r="PQL899" s="14"/>
      <c r="PQM899" s="14"/>
      <c r="PQN899" s="14"/>
      <c r="PQO899" s="14"/>
      <c r="PQP899" s="14"/>
      <c r="PQQ899" s="14"/>
      <c r="PQR899" s="14"/>
      <c r="PQS899" s="14"/>
      <c r="PQT899" s="14"/>
      <c r="PQU899" s="14"/>
      <c r="PQV899" s="14"/>
      <c r="PQW899" s="14"/>
      <c r="PQX899" s="14"/>
      <c r="PQY899" s="14"/>
      <c r="PQZ899" s="14"/>
      <c r="PRA899" s="14"/>
      <c r="PRB899" s="14"/>
      <c r="PRC899" s="14"/>
      <c r="PRD899" s="14"/>
      <c r="PRE899" s="14"/>
      <c r="PRF899" s="14"/>
      <c r="PRG899" s="14"/>
      <c r="PRH899" s="14"/>
      <c r="PRI899" s="14"/>
      <c r="PRJ899" s="14"/>
      <c r="PRK899" s="14"/>
      <c r="PRL899" s="14"/>
      <c r="PRM899" s="14"/>
      <c r="PRN899" s="14"/>
      <c r="PRO899" s="14"/>
      <c r="PRP899" s="14"/>
      <c r="PRQ899" s="14"/>
      <c r="PRR899" s="14"/>
      <c r="PRS899" s="14"/>
      <c r="PRT899" s="14"/>
      <c r="PRU899" s="14"/>
      <c r="PRV899" s="14"/>
      <c r="PRW899" s="14"/>
      <c r="PRX899" s="14"/>
      <c r="PRY899" s="14"/>
      <c r="PRZ899" s="14"/>
      <c r="PSA899" s="14"/>
      <c r="PSB899" s="14"/>
      <c r="PSC899" s="14"/>
      <c r="PSD899" s="14"/>
      <c r="PSE899" s="14"/>
      <c r="PSF899" s="14"/>
      <c r="PSG899" s="14"/>
      <c r="PSH899" s="14"/>
      <c r="PSI899" s="14"/>
      <c r="PSJ899" s="14"/>
      <c r="PSK899" s="14"/>
      <c r="PSL899" s="14"/>
      <c r="PSM899" s="14"/>
      <c r="PSN899" s="14"/>
      <c r="PSO899" s="14"/>
      <c r="PSP899" s="14"/>
      <c r="PSQ899" s="14"/>
      <c r="PSR899" s="14"/>
      <c r="PSS899" s="14"/>
      <c r="PST899" s="14"/>
      <c r="PSU899" s="14"/>
      <c r="PSV899" s="14"/>
      <c r="PSW899" s="14"/>
      <c r="PSX899" s="14"/>
      <c r="PSY899" s="14"/>
      <c r="PSZ899" s="14"/>
      <c r="PTA899" s="14"/>
      <c r="PTB899" s="14"/>
      <c r="PTC899" s="14"/>
      <c r="PTD899" s="14"/>
      <c r="PTE899" s="14"/>
      <c r="PTF899" s="14"/>
      <c r="PTG899" s="14"/>
      <c r="PTH899" s="14"/>
      <c r="PTI899" s="14"/>
      <c r="PTJ899" s="14"/>
      <c r="PTK899" s="14"/>
      <c r="PTL899" s="14"/>
      <c r="PTM899" s="14"/>
      <c r="PTN899" s="14"/>
      <c r="PTO899" s="14"/>
      <c r="PTP899" s="14"/>
      <c r="PTQ899" s="14"/>
      <c r="PTR899" s="14"/>
      <c r="PTS899" s="14"/>
      <c r="PTT899" s="14"/>
      <c r="PTU899" s="14"/>
      <c r="PTV899" s="14"/>
      <c r="PTW899" s="14"/>
      <c r="PTX899" s="14"/>
      <c r="PTY899" s="14"/>
      <c r="PTZ899" s="14"/>
      <c r="PUA899" s="14"/>
      <c r="PUB899" s="14"/>
      <c r="PUC899" s="14"/>
      <c r="PUD899" s="14"/>
      <c r="PUE899" s="14"/>
      <c r="PUF899" s="14"/>
      <c r="PUG899" s="14"/>
      <c r="PUH899" s="14"/>
      <c r="PUI899" s="14"/>
      <c r="PUJ899" s="14"/>
      <c r="PUK899" s="14"/>
      <c r="PUL899" s="14"/>
      <c r="PUM899" s="14"/>
      <c r="PUN899" s="14"/>
      <c r="PUO899" s="14"/>
      <c r="PUP899" s="14"/>
      <c r="PUQ899" s="14"/>
      <c r="PUR899" s="14"/>
      <c r="PUS899" s="14"/>
      <c r="PUT899" s="14"/>
      <c r="PUU899" s="14"/>
      <c r="PUV899" s="14"/>
      <c r="PUW899" s="14"/>
      <c r="PUX899" s="14"/>
      <c r="PUY899" s="14"/>
      <c r="PUZ899" s="14"/>
      <c r="PVA899" s="14"/>
      <c r="PVB899" s="14"/>
      <c r="PVC899" s="14"/>
      <c r="PVD899" s="14"/>
      <c r="PVE899" s="14"/>
      <c r="PVF899" s="14"/>
      <c r="PVG899" s="14"/>
      <c r="PVH899" s="14"/>
      <c r="PVI899" s="14"/>
      <c r="PVJ899" s="14"/>
      <c r="PVK899" s="14"/>
      <c r="PVL899" s="14"/>
      <c r="PVM899" s="14"/>
      <c r="PVN899" s="14"/>
      <c r="PVO899" s="14"/>
      <c r="PVP899" s="14"/>
      <c r="PVQ899" s="14"/>
      <c r="PVR899" s="14"/>
      <c r="PVS899" s="14"/>
      <c r="PVT899" s="14"/>
      <c r="PVU899" s="14"/>
      <c r="PVV899" s="14"/>
      <c r="PVW899" s="14"/>
      <c r="PVX899" s="14"/>
      <c r="PVY899" s="14"/>
      <c r="PVZ899" s="14"/>
      <c r="PWA899" s="14"/>
      <c r="PWB899" s="14"/>
      <c r="PWC899" s="14"/>
      <c r="PWD899" s="14"/>
      <c r="PWE899" s="14"/>
      <c r="PWF899" s="14"/>
      <c r="PWG899" s="14"/>
      <c r="PWH899" s="14"/>
      <c r="PWI899" s="14"/>
      <c r="PWJ899" s="14"/>
      <c r="PWK899" s="14"/>
      <c r="PWL899" s="14"/>
      <c r="PWM899" s="14"/>
      <c r="PWN899" s="14"/>
      <c r="PWO899" s="14"/>
      <c r="PWP899" s="14"/>
      <c r="PWQ899" s="14"/>
      <c r="PWR899" s="14"/>
      <c r="PWS899" s="14"/>
      <c r="PWT899" s="14"/>
      <c r="PWU899" s="14"/>
      <c r="PWV899" s="14"/>
      <c r="PWW899" s="14"/>
      <c r="PWX899" s="14"/>
      <c r="PWY899" s="14"/>
      <c r="PWZ899" s="14"/>
      <c r="PXA899" s="14"/>
      <c r="PXB899" s="14"/>
      <c r="PXC899" s="14"/>
      <c r="PXD899" s="14"/>
      <c r="PXE899" s="14"/>
      <c r="PXF899" s="14"/>
      <c r="PXG899" s="14"/>
      <c r="PXH899" s="14"/>
      <c r="PXI899" s="14"/>
      <c r="PXJ899" s="14"/>
      <c r="PXK899" s="14"/>
      <c r="PXL899" s="14"/>
      <c r="PXM899" s="14"/>
      <c r="PXN899" s="14"/>
      <c r="PXO899" s="14"/>
      <c r="PXP899" s="14"/>
      <c r="PXQ899" s="14"/>
      <c r="PXR899" s="14"/>
      <c r="PXS899" s="14"/>
      <c r="PXT899" s="14"/>
      <c r="PXU899" s="14"/>
      <c r="PXV899" s="14"/>
      <c r="PXW899" s="14"/>
      <c r="PXX899" s="14"/>
      <c r="PXY899" s="14"/>
      <c r="PXZ899" s="14"/>
      <c r="PYA899" s="14"/>
      <c r="PYB899" s="14"/>
      <c r="PYC899" s="14"/>
      <c r="PYD899" s="14"/>
      <c r="PYE899" s="14"/>
      <c r="PYF899" s="14"/>
      <c r="PYG899" s="14"/>
      <c r="PYH899" s="14"/>
      <c r="PYI899" s="14"/>
      <c r="PYJ899" s="14"/>
      <c r="PYK899" s="14"/>
      <c r="PYL899" s="14"/>
      <c r="PYM899" s="14"/>
      <c r="PYN899" s="14"/>
      <c r="PYO899" s="14"/>
      <c r="PYP899" s="14"/>
      <c r="PYQ899" s="14"/>
      <c r="PYR899" s="14"/>
      <c r="PYS899" s="14"/>
      <c r="PYT899" s="14"/>
      <c r="PYU899" s="14"/>
      <c r="PYV899" s="14"/>
      <c r="PYW899" s="14"/>
      <c r="PYX899" s="14"/>
      <c r="PYY899" s="14"/>
      <c r="PYZ899" s="14"/>
      <c r="PZA899" s="14"/>
      <c r="PZB899" s="14"/>
      <c r="PZC899" s="14"/>
      <c r="PZD899" s="14"/>
      <c r="PZE899" s="14"/>
      <c r="PZF899" s="14"/>
      <c r="PZG899" s="14"/>
      <c r="PZH899" s="14"/>
      <c r="PZI899" s="14"/>
      <c r="PZJ899" s="14"/>
      <c r="PZK899" s="14"/>
      <c r="PZL899" s="14"/>
      <c r="PZM899" s="14"/>
      <c r="PZN899" s="14"/>
      <c r="PZO899" s="14"/>
      <c r="PZP899" s="14"/>
      <c r="PZQ899" s="14"/>
      <c r="PZR899" s="14"/>
      <c r="PZS899" s="14"/>
      <c r="PZT899" s="14"/>
      <c r="PZU899" s="14"/>
      <c r="PZV899" s="14"/>
      <c r="PZW899" s="14"/>
      <c r="PZX899" s="14"/>
      <c r="PZY899" s="14"/>
      <c r="PZZ899" s="14"/>
      <c r="QAA899" s="14"/>
      <c r="QAB899" s="14"/>
      <c r="QAC899" s="14"/>
      <c r="QAD899" s="14"/>
      <c r="QAE899" s="14"/>
      <c r="QAF899" s="14"/>
      <c r="QAG899" s="14"/>
      <c r="QAH899" s="14"/>
      <c r="QAI899" s="14"/>
      <c r="QAJ899" s="14"/>
      <c r="QAK899" s="14"/>
      <c r="QAL899" s="14"/>
      <c r="QAM899" s="14"/>
      <c r="QAN899" s="14"/>
      <c r="QAO899" s="14"/>
      <c r="QAP899" s="14"/>
      <c r="QAQ899" s="14"/>
      <c r="QAR899" s="14"/>
      <c r="QAS899" s="14"/>
      <c r="QAT899" s="14"/>
      <c r="QAU899" s="14"/>
      <c r="QAV899" s="14"/>
      <c r="QAW899" s="14"/>
      <c r="QAX899" s="14"/>
      <c r="QAY899" s="14"/>
      <c r="QAZ899" s="14"/>
      <c r="QBA899" s="14"/>
      <c r="QBB899" s="14"/>
      <c r="QBC899" s="14"/>
      <c r="QBD899" s="14"/>
      <c r="QBE899" s="14"/>
      <c r="QBF899" s="14"/>
      <c r="QBG899" s="14"/>
      <c r="QBH899" s="14"/>
      <c r="QBI899" s="14"/>
      <c r="QBJ899" s="14"/>
      <c r="QBK899" s="14"/>
      <c r="QBL899" s="14"/>
      <c r="QBM899" s="14"/>
      <c r="QBN899" s="14"/>
      <c r="QBO899" s="14"/>
      <c r="QBP899" s="14"/>
      <c r="QBQ899" s="14"/>
      <c r="QBR899" s="14"/>
      <c r="QBS899" s="14"/>
      <c r="QBT899" s="14"/>
      <c r="QBU899" s="14"/>
      <c r="QBV899" s="14"/>
      <c r="QBW899" s="14"/>
      <c r="QBX899" s="14"/>
      <c r="QBY899" s="14"/>
      <c r="QBZ899" s="14"/>
      <c r="QCA899" s="14"/>
      <c r="QCB899" s="14"/>
      <c r="QCC899" s="14"/>
      <c r="QCD899" s="14"/>
      <c r="QCE899" s="14"/>
      <c r="QCF899" s="14"/>
      <c r="QCG899" s="14"/>
      <c r="QCH899" s="14"/>
      <c r="QCI899" s="14"/>
      <c r="QCJ899" s="14"/>
      <c r="QCK899" s="14"/>
      <c r="QCL899" s="14"/>
      <c r="QCM899" s="14"/>
      <c r="QCN899" s="14"/>
      <c r="QCO899" s="14"/>
      <c r="QCP899" s="14"/>
      <c r="QCQ899" s="14"/>
      <c r="QCR899" s="14"/>
      <c r="QCS899" s="14"/>
      <c r="QCT899" s="14"/>
      <c r="QCU899" s="14"/>
      <c r="QCV899" s="14"/>
      <c r="QCW899" s="14"/>
      <c r="QCX899" s="14"/>
      <c r="QCY899" s="14"/>
      <c r="QCZ899" s="14"/>
      <c r="QDA899" s="14"/>
      <c r="QDB899" s="14"/>
      <c r="QDC899" s="14"/>
      <c r="QDD899" s="14"/>
      <c r="QDE899" s="14"/>
      <c r="QDF899" s="14"/>
      <c r="QDG899" s="14"/>
      <c r="QDH899" s="14"/>
      <c r="QDI899" s="14"/>
      <c r="QDJ899" s="14"/>
      <c r="QDK899" s="14"/>
      <c r="QDL899" s="14"/>
      <c r="QDM899" s="14"/>
      <c r="QDN899" s="14"/>
      <c r="QDO899" s="14"/>
      <c r="QDP899" s="14"/>
      <c r="QDQ899" s="14"/>
      <c r="QDR899" s="14"/>
      <c r="QDS899" s="14"/>
      <c r="QDT899" s="14"/>
      <c r="QDU899" s="14"/>
      <c r="QDV899" s="14"/>
      <c r="QDW899" s="14"/>
      <c r="QDX899" s="14"/>
      <c r="QDY899" s="14"/>
      <c r="QDZ899" s="14"/>
      <c r="QEA899" s="14"/>
      <c r="QEB899" s="14"/>
      <c r="QEC899" s="14"/>
      <c r="QED899" s="14"/>
      <c r="QEE899" s="14"/>
      <c r="QEF899" s="14"/>
      <c r="QEG899" s="14"/>
      <c r="QEH899" s="14"/>
      <c r="QEI899" s="14"/>
      <c r="QEJ899" s="14"/>
      <c r="QEK899" s="14"/>
      <c r="QEL899" s="14"/>
      <c r="QEM899" s="14"/>
      <c r="QEN899" s="14"/>
      <c r="QEO899" s="14"/>
      <c r="QEP899" s="14"/>
      <c r="QEQ899" s="14"/>
      <c r="QER899" s="14"/>
      <c r="QES899" s="14"/>
      <c r="QET899" s="14"/>
      <c r="QEU899" s="14"/>
      <c r="QEV899" s="14"/>
      <c r="QEW899" s="14"/>
      <c r="QEX899" s="14"/>
      <c r="QEY899" s="14"/>
      <c r="QEZ899" s="14"/>
      <c r="QFA899" s="14"/>
      <c r="QFB899" s="14"/>
      <c r="QFC899" s="14"/>
      <c r="QFD899" s="14"/>
      <c r="QFE899" s="14"/>
      <c r="QFF899" s="14"/>
      <c r="QFG899" s="14"/>
      <c r="QFH899" s="14"/>
      <c r="QFI899" s="14"/>
      <c r="QFJ899" s="14"/>
      <c r="QFK899" s="14"/>
      <c r="QFL899" s="14"/>
      <c r="QFM899" s="14"/>
      <c r="QFN899" s="14"/>
      <c r="QFO899" s="14"/>
      <c r="QFP899" s="14"/>
      <c r="QFQ899" s="14"/>
      <c r="QFR899" s="14"/>
      <c r="QFS899" s="14"/>
      <c r="QFT899" s="14"/>
      <c r="QFU899" s="14"/>
      <c r="QFV899" s="14"/>
      <c r="QFW899" s="14"/>
      <c r="QFX899" s="14"/>
      <c r="QFY899" s="14"/>
      <c r="QFZ899" s="14"/>
      <c r="QGA899" s="14"/>
      <c r="QGB899" s="14"/>
      <c r="QGC899" s="14"/>
      <c r="QGD899" s="14"/>
      <c r="QGE899" s="14"/>
      <c r="QGF899" s="14"/>
      <c r="QGG899" s="14"/>
      <c r="QGH899" s="14"/>
      <c r="QGI899" s="14"/>
      <c r="QGJ899" s="14"/>
      <c r="QGK899" s="14"/>
      <c r="QGL899" s="14"/>
      <c r="QGM899" s="14"/>
      <c r="QGN899" s="14"/>
      <c r="QGO899" s="14"/>
      <c r="QGP899" s="14"/>
      <c r="QGQ899" s="14"/>
      <c r="QGR899" s="14"/>
      <c r="QGS899" s="14"/>
      <c r="QGT899" s="14"/>
      <c r="QGU899" s="14"/>
      <c r="QGV899" s="14"/>
      <c r="QGW899" s="14"/>
      <c r="QGX899" s="14"/>
      <c r="QGY899" s="14"/>
      <c r="QGZ899" s="14"/>
      <c r="QHA899" s="14"/>
      <c r="QHB899" s="14"/>
      <c r="QHC899" s="14"/>
      <c r="QHD899" s="14"/>
      <c r="QHE899" s="14"/>
      <c r="QHF899" s="14"/>
      <c r="QHG899" s="14"/>
      <c r="QHH899" s="14"/>
      <c r="QHI899" s="14"/>
      <c r="QHJ899" s="14"/>
      <c r="QHK899" s="14"/>
      <c r="QHL899" s="14"/>
      <c r="QHM899" s="14"/>
      <c r="QHN899" s="14"/>
      <c r="QHO899" s="14"/>
      <c r="QHP899" s="14"/>
      <c r="QHQ899" s="14"/>
      <c r="QHR899" s="14"/>
      <c r="QHS899" s="14"/>
      <c r="QHT899" s="14"/>
      <c r="QHU899" s="14"/>
      <c r="QHV899" s="14"/>
      <c r="QHW899" s="14"/>
      <c r="QHX899" s="14"/>
      <c r="QHY899" s="14"/>
      <c r="QHZ899" s="14"/>
      <c r="QIA899" s="14"/>
      <c r="QIB899" s="14"/>
      <c r="QIC899" s="14"/>
      <c r="QID899" s="14"/>
      <c r="QIE899" s="14"/>
      <c r="QIF899" s="14"/>
      <c r="QIG899" s="14"/>
      <c r="QIH899" s="14"/>
      <c r="QII899" s="14"/>
      <c r="QIJ899" s="14"/>
      <c r="QIK899" s="14"/>
      <c r="QIL899" s="14"/>
      <c r="QIM899" s="14"/>
      <c r="QIN899" s="14"/>
      <c r="QIO899" s="14"/>
      <c r="QIP899" s="14"/>
      <c r="QIQ899" s="14"/>
      <c r="QIR899" s="14"/>
      <c r="QIS899" s="14"/>
      <c r="QIT899" s="14"/>
      <c r="QIU899" s="14"/>
      <c r="QIV899" s="14"/>
      <c r="QIW899" s="14"/>
      <c r="QIX899" s="14"/>
      <c r="QIY899" s="14"/>
      <c r="QIZ899" s="14"/>
      <c r="QJA899" s="14"/>
      <c r="QJB899" s="14"/>
      <c r="QJC899" s="14"/>
      <c r="QJD899" s="14"/>
      <c r="QJE899" s="14"/>
      <c r="QJF899" s="14"/>
      <c r="QJG899" s="14"/>
      <c r="QJH899" s="14"/>
      <c r="QJI899" s="14"/>
      <c r="QJJ899" s="14"/>
      <c r="QJK899" s="14"/>
      <c r="QJL899" s="14"/>
      <c r="QJM899" s="14"/>
      <c r="QJN899" s="14"/>
      <c r="QJO899" s="14"/>
      <c r="QJP899" s="14"/>
      <c r="QJQ899" s="14"/>
      <c r="QJR899" s="14"/>
      <c r="QJS899" s="14"/>
      <c r="QJT899" s="14"/>
      <c r="QJU899" s="14"/>
      <c r="QJV899" s="14"/>
      <c r="QJW899" s="14"/>
      <c r="QJX899" s="14"/>
      <c r="QJY899" s="14"/>
      <c r="QJZ899" s="14"/>
      <c r="QKA899" s="14"/>
      <c r="QKB899" s="14"/>
      <c r="QKC899" s="14"/>
      <c r="QKD899" s="14"/>
      <c r="QKE899" s="14"/>
      <c r="QKF899" s="14"/>
      <c r="QKG899" s="14"/>
      <c r="QKH899" s="14"/>
      <c r="QKI899" s="14"/>
      <c r="QKJ899" s="14"/>
      <c r="QKK899" s="14"/>
      <c r="QKL899" s="14"/>
      <c r="QKM899" s="14"/>
      <c r="QKN899" s="14"/>
      <c r="QKO899" s="14"/>
      <c r="QKP899" s="14"/>
      <c r="QKQ899" s="14"/>
      <c r="QKR899" s="14"/>
      <c r="QKS899" s="14"/>
      <c r="QKT899" s="14"/>
      <c r="QKU899" s="14"/>
      <c r="QKV899" s="14"/>
      <c r="QKW899" s="14"/>
      <c r="QKX899" s="14"/>
      <c r="QKY899" s="14"/>
      <c r="QKZ899" s="14"/>
      <c r="QLA899" s="14"/>
      <c r="QLB899" s="14"/>
      <c r="QLC899" s="14"/>
      <c r="QLD899" s="14"/>
      <c r="QLE899" s="14"/>
      <c r="QLF899" s="14"/>
      <c r="QLG899" s="14"/>
      <c r="QLH899" s="14"/>
      <c r="QLI899" s="14"/>
      <c r="QLJ899" s="14"/>
      <c r="QLK899" s="14"/>
      <c r="QLL899" s="14"/>
      <c r="QLM899" s="14"/>
      <c r="QLN899" s="14"/>
      <c r="QLO899" s="14"/>
      <c r="QLP899" s="14"/>
      <c r="QLQ899" s="14"/>
      <c r="QLR899" s="14"/>
      <c r="QLS899" s="14"/>
      <c r="QLT899" s="14"/>
      <c r="QLU899" s="14"/>
      <c r="QLV899" s="14"/>
      <c r="QLW899" s="14"/>
      <c r="QLX899" s="14"/>
      <c r="QLY899" s="14"/>
      <c r="QLZ899" s="14"/>
      <c r="QMA899" s="14"/>
      <c r="QMB899" s="14"/>
      <c r="QMC899" s="14"/>
      <c r="QMD899" s="14"/>
      <c r="QME899" s="14"/>
      <c r="QMF899" s="14"/>
      <c r="QMG899" s="14"/>
      <c r="QMH899" s="14"/>
      <c r="QMI899" s="14"/>
      <c r="QMJ899" s="14"/>
      <c r="QMK899" s="14"/>
      <c r="QML899" s="14"/>
      <c r="QMM899" s="14"/>
      <c r="QMN899" s="14"/>
      <c r="QMO899" s="14"/>
      <c r="QMP899" s="14"/>
      <c r="QMQ899" s="14"/>
      <c r="QMR899" s="14"/>
      <c r="QMS899" s="14"/>
      <c r="QMT899" s="14"/>
      <c r="QMU899" s="14"/>
      <c r="QMV899" s="14"/>
      <c r="QMW899" s="14"/>
      <c r="QMX899" s="14"/>
      <c r="QMY899" s="14"/>
      <c r="QMZ899" s="14"/>
      <c r="QNA899" s="14"/>
      <c r="QNB899" s="14"/>
      <c r="QNC899" s="14"/>
      <c r="QND899" s="14"/>
      <c r="QNE899" s="14"/>
      <c r="QNF899" s="14"/>
      <c r="QNG899" s="14"/>
      <c r="QNH899" s="14"/>
      <c r="QNI899" s="14"/>
      <c r="QNJ899" s="14"/>
      <c r="QNK899" s="14"/>
      <c r="QNL899" s="14"/>
      <c r="QNM899" s="14"/>
      <c r="QNN899" s="14"/>
      <c r="QNO899" s="14"/>
      <c r="QNP899" s="14"/>
      <c r="QNQ899" s="14"/>
      <c r="QNR899" s="14"/>
      <c r="QNS899" s="14"/>
      <c r="QNT899" s="14"/>
      <c r="QNU899" s="14"/>
      <c r="QNV899" s="14"/>
      <c r="QNW899" s="14"/>
      <c r="QNX899" s="14"/>
      <c r="QNY899" s="14"/>
      <c r="QNZ899" s="14"/>
      <c r="QOA899" s="14"/>
      <c r="QOB899" s="14"/>
      <c r="QOC899" s="14"/>
      <c r="QOD899" s="14"/>
      <c r="QOE899" s="14"/>
      <c r="QOF899" s="14"/>
      <c r="QOG899" s="14"/>
      <c r="QOH899" s="14"/>
      <c r="QOI899" s="14"/>
      <c r="QOJ899" s="14"/>
      <c r="QOK899" s="14"/>
      <c r="QOL899" s="14"/>
      <c r="QOM899" s="14"/>
      <c r="QON899" s="14"/>
      <c r="QOO899" s="14"/>
      <c r="QOP899" s="14"/>
      <c r="QOQ899" s="14"/>
      <c r="QOR899" s="14"/>
      <c r="QOS899" s="14"/>
      <c r="QOT899" s="14"/>
      <c r="QOU899" s="14"/>
      <c r="QOV899" s="14"/>
      <c r="QOW899" s="14"/>
      <c r="QOX899" s="14"/>
      <c r="QOY899" s="14"/>
      <c r="QOZ899" s="14"/>
      <c r="QPA899" s="14"/>
      <c r="QPB899" s="14"/>
      <c r="QPC899" s="14"/>
      <c r="QPD899" s="14"/>
      <c r="QPE899" s="14"/>
      <c r="QPF899" s="14"/>
      <c r="QPG899" s="14"/>
      <c r="QPH899" s="14"/>
      <c r="QPI899" s="14"/>
      <c r="QPJ899" s="14"/>
      <c r="QPK899" s="14"/>
      <c r="QPL899" s="14"/>
      <c r="QPM899" s="14"/>
      <c r="QPN899" s="14"/>
      <c r="QPO899" s="14"/>
      <c r="QPP899" s="14"/>
      <c r="QPQ899" s="14"/>
      <c r="QPR899" s="14"/>
      <c r="QPS899" s="14"/>
      <c r="QPT899" s="14"/>
      <c r="QPU899" s="14"/>
      <c r="QPV899" s="14"/>
      <c r="QPW899" s="14"/>
      <c r="QPX899" s="14"/>
      <c r="QPY899" s="14"/>
      <c r="QPZ899" s="14"/>
      <c r="QQA899" s="14"/>
      <c r="QQB899" s="14"/>
      <c r="QQC899" s="14"/>
      <c r="QQD899" s="14"/>
      <c r="QQE899" s="14"/>
      <c r="QQF899" s="14"/>
      <c r="QQG899" s="14"/>
      <c r="QQH899" s="14"/>
      <c r="QQI899" s="14"/>
      <c r="QQJ899" s="14"/>
      <c r="QQK899" s="14"/>
      <c r="QQL899" s="14"/>
      <c r="QQM899" s="14"/>
      <c r="QQN899" s="14"/>
      <c r="QQO899" s="14"/>
      <c r="QQP899" s="14"/>
      <c r="QQQ899" s="14"/>
      <c r="QQR899" s="14"/>
      <c r="QQS899" s="14"/>
      <c r="QQT899" s="14"/>
      <c r="QQU899" s="14"/>
      <c r="QQV899" s="14"/>
      <c r="QQW899" s="14"/>
      <c r="QQX899" s="14"/>
      <c r="QQY899" s="14"/>
      <c r="QQZ899" s="14"/>
      <c r="QRA899" s="14"/>
      <c r="QRB899" s="14"/>
      <c r="QRC899" s="14"/>
      <c r="QRD899" s="14"/>
      <c r="QRE899" s="14"/>
      <c r="QRF899" s="14"/>
      <c r="QRG899" s="14"/>
      <c r="QRH899" s="14"/>
      <c r="QRI899" s="14"/>
      <c r="QRJ899" s="14"/>
      <c r="QRK899" s="14"/>
      <c r="QRL899" s="14"/>
      <c r="QRM899" s="14"/>
      <c r="QRN899" s="14"/>
      <c r="QRO899" s="14"/>
      <c r="QRP899" s="14"/>
      <c r="QRQ899" s="14"/>
      <c r="QRR899" s="14"/>
      <c r="QRS899" s="14"/>
      <c r="QRT899" s="14"/>
      <c r="QRU899" s="14"/>
      <c r="QRV899" s="14"/>
      <c r="QRW899" s="14"/>
      <c r="QRX899" s="14"/>
      <c r="QRY899" s="14"/>
      <c r="QRZ899" s="14"/>
      <c r="QSA899" s="14"/>
      <c r="QSB899" s="14"/>
      <c r="QSC899" s="14"/>
      <c r="QSD899" s="14"/>
      <c r="QSE899" s="14"/>
      <c r="QSF899" s="14"/>
      <c r="QSG899" s="14"/>
      <c r="QSH899" s="14"/>
      <c r="QSI899" s="14"/>
      <c r="QSJ899" s="14"/>
      <c r="QSK899" s="14"/>
      <c r="QSL899" s="14"/>
      <c r="QSM899" s="14"/>
      <c r="QSN899" s="14"/>
      <c r="QSO899" s="14"/>
      <c r="QSP899" s="14"/>
      <c r="QSQ899" s="14"/>
      <c r="QSR899" s="14"/>
      <c r="QSS899" s="14"/>
      <c r="QST899" s="14"/>
      <c r="QSU899" s="14"/>
      <c r="QSV899" s="14"/>
      <c r="QSW899" s="14"/>
      <c r="QSX899" s="14"/>
      <c r="QSY899" s="14"/>
      <c r="QSZ899" s="14"/>
      <c r="QTA899" s="14"/>
      <c r="QTB899" s="14"/>
      <c r="QTC899" s="14"/>
      <c r="QTD899" s="14"/>
      <c r="QTE899" s="14"/>
      <c r="QTF899" s="14"/>
      <c r="QTG899" s="14"/>
      <c r="QTH899" s="14"/>
      <c r="QTI899" s="14"/>
      <c r="QTJ899" s="14"/>
      <c r="QTK899" s="14"/>
      <c r="QTL899" s="14"/>
      <c r="QTM899" s="14"/>
      <c r="QTN899" s="14"/>
      <c r="QTO899" s="14"/>
      <c r="QTP899" s="14"/>
      <c r="QTQ899" s="14"/>
      <c r="QTR899" s="14"/>
      <c r="QTS899" s="14"/>
      <c r="QTT899" s="14"/>
      <c r="QTU899" s="14"/>
      <c r="QTV899" s="14"/>
      <c r="QTW899" s="14"/>
      <c r="QTX899" s="14"/>
      <c r="QTY899" s="14"/>
      <c r="QTZ899" s="14"/>
      <c r="QUA899" s="14"/>
      <c r="QUB899" s="14"/>
      <c r="QUC899" s="14"/>
      <c r="QUD899" s="14"/>
      <c r="QUE899" s="14"/>
      <c r="QUF899" s="14"/>
      <c r="QUG899" s="14"/>
      <c r="QUH899" s="14"/>
      <c r="QUI899" s="14"/>
      <c r="QUJ899" s="14"/>
      <c r="QUK899" s="14"/>
      <c r="QUL899" s="14"/>
      <c r="QUM899" s="14"/>
      <c r="QUN899" s="14"/>
      <c r="QUO899" s="14"/>
      <c r="QUP899" s="14"/>
      <c r="QUQ899" s="14"/>
      <c r="QUR899" s="14"/>
      <c r="QUS899" s="14"/>
      <c r="QUT899" s="14"/>
      <c r="QUU899" s="14"/>
      <c r="QUV899" s="14"/>
      <c r="QUW899" s="14"/>
      <c r="QUX899" s="14"/>
      <c r="QUY899" s="14"/>
      <c r="QUZ899" s="14"/>
      <c r="QVA899" s="14"/>
      <c r="QVB899" s="14"/>
      <c r="QVC899" s="14"/>
      <c r="QVD899" s="14"/>
      <c r="QVE899" s="14"/>
      <c r="QVF899" s="14"/>
      <c r="QVG899" s="14"/>
      <c r="QVH899" s="14"/>
      <c r="QVI899" s="14"/>
      <c r="QVJ899" s="14"/>
      <c r="QVK899" s="14"/>
      <c r="QVL899" s="14"/>
      <c r="QVM899" s="14"/>
      <c r="QVN899" s="14"/>
      <c r="QVO899" s="14"/>
      <c r="QVP899" s="14"/>
      <c r="QVQ899" s="14"/>
      <c r="QVR899" s="14"/>
      <c r="QVS899" s="14"/>
      <c r="QVT899" s="14"/>
      <c r="QVU899" s="14"/>
      <c r="QVV899" s="14"/>
      <c r="QVW899" s="14"/>
      <c r="QVX899" s="14"/>
      <c r="QVY899" s="14"/>
      <c r="QVZ899" s="14"/>
      <c r="QWA899" s="14"/>
      <c r="QWB899" s="14"/>
      <c r="QWC899" s="14"/>
      <c r="QWD899" s="14"/>
      <c r="QWE899" s="14"/>
      <c r="QWF899" s="14"/>
      <c r="QWG899" s="14"/>
      <c r="QWH899" s="14"/>
      <c r="QWI899" s="14"/>
      <c r="QWJ899" s="14"/>
      <c r="QWK899" s="14"/>
      <c r="QWL899" s="14"/>
      <c r="QWM899" s="14"/>
      <c r="QWN899" s="14"/>
      <c r="QWO899" s="14"/>
      <c r="QWP899" s="14"/>
      <c r="QWQ899" s="14"/>
      <c r="QWR899" s="14"/>
      <c r="QWS899" s="14"/>
      <c r="QWT899" s="14"/>
      <c r="QWU899" s="14"/>
      <c r="QWV899" s="14"/>
      <c r="QWW899" s="14"/>
      <c r="QWX899" s="14"/>
      <c r="QWY899" s="14"/>
      <c r="QWZ899" s="14"/>
      <c r="QXA899" s="14"/>
      <c r="QXB899" s="14"/>
      <c r="QXC899" s="14"/>
      <c r="QXD899" s="14"/>
      <c r="QXE899" s="14"/>
      <c r="QXF899" s="14"/>
      <c r="QXG899" s="14"/>
      <c r="QXH899" s="14"/>
      <c r="QXI899" s="14"/>
      <c r="QXJ899" s="14"/>
      <c r="QXK899" s="14"/>
      <c r="QXL899" s="14"/>
      <c r="QXM899" s="14"/>
      <c r="QXN899" s="14"/>
      <c r="QXO899" s="14"/>
      <c r="QXP899" s="14"/>
      <c r="QXQ899" s="14"/>
      <c r="QXR899" s="14"/>
      <c r="QXS899" s="14"/>
      <c r="QXT899" s="14"/>
      <c r="QXU899" s="14"/>
      <c r="QXV899" s="14"/>
      <c r="QXW899" s="14"/>
      <c r="QXX899" s="14"/>
      <c r="QXY899" s="14"/>
      <c r="QXZ899" s="14"/>
      <c r="QYA899" s="14"/>
      <c r="QYB899" s="14"/>
      <c r="QYC899" s="14"/>
      <c r="QYD899" s="14"/>
      <c r="QYE899" s="14"/>
      <c r="QYF899" s="14"/>
      <c r="QYG899" s="14"/>
      <c r="QYH899" s="14"/>
      <c r="QYI899" s="14"/>
      <c r="QYJ899" s="14"/>
      <c r="QYK899" s="14"/>
      <c r="QYL899" s="14"/>
      <c r="QYM899" s="14"/>
      <c r="QYN899" s="14"/>
      <c r="QYO899" s="14"/>
      <c r="QYP899" s="14"/>
      <c r="QYQ899" s="14"/>
      <c r="QYR899" s="14"/>
      <c r="QYS899" s="14"/>
      <c r="QYT899" s="14"/>
      <c r="QYU899" s="14"/>
      <c r="QYV899" s="14"/>
      <c r="QYW899" s="14"/>
      <c r="QYX899" s="14"/>
      <c r="QYY899" s="14"/>
      <c r="QYZ899" s="14"/>
      <c r="QZA899" s="14"/>
      <c r="QZB899" s="14"/>
      <c r="QZC899" s="14"/>
      <c r="QZD899" s="14"/>
      <c r="QZE899" s="14"/>
      <c r="QZF899" s="14"/>
      <c r="QZG899" s="14"/>
      <c r="QZH899" s="14"/>
      <c r="QZI899" s="14"/>
      <c r="QZJ899" s="14"/>
      <c r="QZK899" s="14"/>
      <c r="QZL899" s="14"/>
      <c r="QZM899" s="14"/>
      <c r="QZN899" s="14"/>
      <c r="QZO899" s="14"/>
      <c r="QZP899" s="14"/>
      <c r="QZQ899" s="14"/>
      <c r="QZR899" s="14"/>
      <c r="QZS899" s="14"/>
      <c r="QZT899" s="14"/>
      <c r="QZU899" s="14"/>
      <c r="QZV899" s="14"/>
      <c r="QZW899" s="14"/>
      <c r="QZX899" s="14"/>
      <c r="QZY899" s="14"/>
      <c r="QZZ899" s="14"/>
      <c r="RAA899" s="14"/>
      <c r="RAB899" s="14"/>
      <c r="RAC899" s="14"/>
      <c r="RAD899" s="14"/>
      <c r="RAE899" s="14"/>
      <c r="RAF899" s="14"/>
      <c r="RAG899" s="14"/>
      <c r="RAH899" s="14"/>
      <c r="RAI899" s="14"/>
      <c r="RAJ899" s="14"/>
      <c r="RAK899" s="14"/>
      <c r="RAL899" s="14"/>
      <c r="RAM899" s="14"/>
      <c r="RAN899" s="14"/>
      <c r="RAO899" s="14"/>
      <c r="RAP899" s="14"/>
      <c r="RAQ899" s="14"/>
      <c r="RAR899" s="14"/>
      <c r="RAS899" s="14"/>
      <c r="RAT899" s="14"/>
      <c r="RAU899" s="14"/>
      <c r="RAV899" s="14"/>
      <c r="RAW899" s="14"/>
      <c r="RAX899" s="14"/>
      <c r="RAY899" s="14"/>
      <c r="RAZ899" s="14"/>
      <c r="RBA899" s="14"/>
      <c r="RBB899" s="14"/>
      <c r="RBC899" s="14"/>
      <c r="RBD899" s="14"/>
      <c r="RBE899" s="14"/>
      <c r="RBF899" s="14"/>
      <c r="RBG899" s="14"/>
      <c r="RBH899" s="14"/>
      <c r="RBI899" s="14"/>
      <c r="RBJ899" s="14"/>
      <c r="RBK899" s="14"/>
      <c r="RBL899" s="14"/>
      <c r="RBM899" s="14"/>
      <c r="RBN899" s="14"/>
      <c r="RBO899" s="14"/>
      <c r="RBP899" s="14"/>
      <c r="RBQ899" s="14"/>
      <c r="RBR899" s="14"/>
      <c r="RBS899" s="14"/>
      <c r="RBT899" s="14"/>
      <c r="RBU899" s="14"/>
      <c r="RBV899" s="14"/>
      <c r="RBW899" s="14"/>
      <c r="RBX899" s="14"/>
      <c r="RBY899" s="14"/>
      <c r="RBZ899" s="14"/>
      <c r="RCA899" s="14"/>
      <c r="RCB899" s="14"/>
      <c r="RCC899" s="14"/>
      <c r="RCD899" s="14"/>
      <c r="RCE899" s="14"/>
      <c r="RCF899" s="14"/>
      <c r="RCG899" s="14"/>
      <c r="RCH899" s="14"/>
      <c r="RCI899" s="14"/>
      <c r="RCJ899" s="14"/>
      <c r="RCK899" s="14"/>
      <c r="RCL899" s="14"/>
      <c r="RCM899" s="14"/>
      <c r="RCN899" s="14"/>
      <c r="RCO899" s="14"/>
      <c r="RCP899" s="14"/>
      <c r="RCQ899" s="14"/>
      <c r="RCR899" s="14"/>
      <c r="RCS899" s="14"/>
      <c r="RCT899" s="14"/>
      <c r="RCU899" s="14"/>
      <c r="RCV899" s="14"/>
      <c r="RCW899" s="14"/>
      <c r="RCX899" s="14"/>
      <c r="RCY899" s="14"/>
      <c r="RCZ899" s="14"/>
      <c r="RDA899" s="14"/>
      <c r="RDB899" s="14"/>
      <c r="RDC899" s="14"/>
      <c r="RDD899" s="14"/>
      <c r="RDE899" s="14"/>
      <c r="RDF899" s="14"/>
      <c r="RDG899" s="14"/>
      <c r="RDH899" s="14"/>
      <c r="RDI899" s="14"/>
      <c r="RDJ899" s="14"/>
      <c r="RDK899" s="14"/>
      <c r="RDL899" s="14"/>
      <c r="RDM899" s="14"/>
      <c r="RDN899" s="14"/>
      <c r="RDO899" s="14"/>
      <c r="RDP899" s="14"/>
      <c r="RDQ899" s="14"/>
      <c r="RDR899" s="14"/>
      <c r="RDS899" s="14"/>
      <c r="RDT899" s="14"/>
      <c r="RDU899" s="14"/>
      <c r="RDV899" s="14"/>
      <c r="RDW899" s="14"/>
      <c r="RDX899" s="14"/>
      <c r="RDY899" s="14"/>
      <c r="RDZ899" s="14"/>
      <c r="REA899" s="14"/>
      <c r="REB899" s="14"/>
      <c r="REC899" s="14"/>
      <c r="RED899" s="14"/>
      <c r="REE899" s="14"/>
      <c r="REF899" s="14"/>
      <c r="REG899" s="14"/>
      <c r="REH899" s="14"/>
      <c r="REI899" s="14"/>
      <c r="REJ899" s="14"/>
      <c r="REK899" s="14"/>
      <c r="REL899" s="14"/>
      <c r="REM899" s="14"/>
      <c r="REN899" s="14"/>
      <c r="REO899" s="14"/>
      <c r="REP899" s="14"/>
      <c r="REQ899" s="14"/>
      <c r="RER899" s="14"/>
      <c r="RES899" s="14"/>
      <c r="RET899" s="14"/>
      <c r="REU899" s="14"/>
      <c r="REV899" s="14"/>
      <c r="REW899" s="14"/>
      <c r="REX899" s="14"/>
      <c r="REY899" s="14"/>
      <c r="REZ899" s="14"/>
      <c r="RFA899" s="14"/>
      <c r="RFB899" s="14"/>
      <c r="RFC899" s="14"/>
      <c r="RFD899" s="14"/>
      <c r="RFE899" s="14"/>
      <c r="RFF899" s="14"/>
      <c r="RFG899" s="14"/>
      <c r="RFH899" s="14"/>
      <c r="RFI899" s="14"/>
      <c r="RFJ899" s="14"/>
      <c r="RFK899" s="14"/>
      <c r="RFL899" s="14"/>
      <c r="RFM899" s="14"/>
      <c r="RFN899" s="14"/>
      <c r="RFO899" s="14"/>
      <c r="RFP899" s="14"/>
      <c r="RFQ899" s="14"/>
      <c r="RFR899" s="14"/>
      <c r="RFS899" s="14"/>
      <c r="RFT899" s="14"/>
      <c r="RFU899" s="14"/>
      <c r="RFV899" s="14"/>
      <c r="RFW899" s="14"/>
      <c r="RFX899" s="14"/>
      <c r="RFY899" s="14"/>
      <c r="RFZ899" s="14"/>
      <c r="RGA899" s="14"/>
      <c r="RGB899" s="14"/>
      <c r="RGC899" s="14"/>
      <c r="RGD899" s="14"/>
      <c r="RGE899" s="14"/>
      <c r="RGF899" s="14"/>
      <c r="RGG899" s="14"/>
      <c r="RGH899" s="14"/>
      <c r="RGI899" s="14"/>
      <c r="RGJ899" s="14"/>
      <c r="RGK899" s="14"/>
      <c r="RGL899" s="14"/>
      <c r="RGM899" s="14"/>
      <c r="RGN899" s="14"/>
      <c r="RGO899" s="14"/>
      <c r="RGP899" s="14"/>
      <c r="RGQ899" s="14"/>
      <c r="RGR899" s="14"/>
      <c r="RGS899" s="14"/>
      <c r="RGT899" s="14"/>
      <c r="RGU899" s="14"/>
      <c r="RGV899" s="14"/>
      <c r="RGW899" s="14"/>
      <c r="RGX899" s="14"/>
      <c r="RGY899" s="14"/>
      <c r="RGZ899" s="14"/>
      <c r="RHA899" s="14"/>
      <c r="RHB899" s="14"/>
      <c r="RHC899" s="14"/>
      <c r="RHD899" s="14"/>
      <c r="RHE899" s="14"/>
      <c r="RHF899" s="14"/>
      <c r="RHG899" s="14"/>
      <c r="RHH899" s="14"/>
      <c r="RHI899" s="14"/>
      <c r="RHJ899" s="14"/>
      <c r="RHK899" s="14"/>
      <c r="RHL899" s="14"/>
      <c r="RHM899" s="14"/>
      <c r="RHN899" s="14"/>
      <c r="RHO899" s="14"/>
      <c r="RHP899" s="14"/>
      <c r="RHQ899" s="14"/>
      <c r="RHR899" s="14"/>
      <c r="RHS899" s="14"/>
      <c r="RHT899" s="14"/>
      <c r="RHU899" s="14"/>
      <c r="RHV899" s="14"/>
      <c r="RHW899" s="14"/>
      <c r="RHX899" s="14"/>
      <c r="RHY899" s="14"/>
      <c r="RHZ899" s="14"/>
      <c r="RIA899" s="14"/>
      <c r="RIB899" s="14"/>
      <c r="RIC899" s="14"/>
      <c r="RID899" s="14"/>
      <c r="RIE899" s="14"/>
      <c r="RIF899" s="14"/>
      <c r="RIG899" s="14"/>
      <c r="RIH899" s="14"/>
      <c r="RII899" s="14"/>
      <c r="RIJ899" s="14"/>
      <c r="RIK899" s="14"/>
      <c r="RIL899" s="14"/>
      <c r="RIM899" s="14"/>
      <c r="RIN899" s="14"/>
      <c r="RIO899" s="14"/>
      <c r="RIP899" s="14"/>
      <c r="RIQ899" s="14"/>
      <c r="RIR899" s="14"/>
      <c r="RIS899" s="14"/>
      <c r="RIT899" s="14"/>
      <c r="RIU899" s="14"/>
      <c r="RIV899" s="14"/>
      <c r="RIW899" s="14"/>
      <c r="RIX899" s="14"/>
      <c r="RIY899" s="14"/>
      <c r="RIZ899" s="14"/>
      <c r="RJA899" s="14"/>
      <c r="RJB899" s="14"/>
      <c r="RJC899" s="14"/>
      <c r="RJD899" s="14"/>
      <c r="RJE899" s="14"/>
      <c r="RJF899" s="14"/>
      <c r="RJG899" s="14"/>
      <c r="RJH899" s="14"/>
      <c r="RJI899" s="14"/>
      <c r="RJJ899" s="14"/>
      <c r="RJK899" s="14"/>
      <c r="RJL899" s="14"/>
      <c r="RJM899" s="14"/>
      <c r="RJN899" s="14"/>
      <c r="RJO899" s="14"/>
      <c r="RJP899" s="14"/>
      <c r="RJQ899" s="14"/>
      <c r="RJR899" s="14"/>
      <c r="RJS899" s="14"/>
      <c r="RJT899" s="14"/>
      <c r="RJU899" s="14"/>
      <c r="RJV899" s="14"/>
      <c r="RJW899" s="14"/>
      <c r="RJX899" s="14"/>
      <c r="RJY899" s="14"/>
      <c r="RJZ899" s="14"/>
      <c r="RKA899" s="14"/>
      <c r="RKB899" s="14"/>
      <c r="RKC899" s="14"/>
      <c r="RKD899" s="14"/>
      <c r="RKE899" s="14"/>
      <c r="RKF899" s="14"/>
      <c r="RKG899" s="14"/>
      <c r="RKH899" s="14"/>
      <c r="RKI899" s="14"/>
      <c r="RKJ899" s="14"/>
      <c r="RKK899" s="14"/>
      <c r="RKL899" s="14"/>
      <c r="RKM899" s="14"/>
      <c r="RKN899" s="14"/>
      <c r="RKO899" s="14"/>
      <c r="RKP899" s="14"/>
      <c r="RKQ899" s="14"/>
      <c r="RKR899" s="14"/>
      <c r="RKS899" s="14"/>
      <c r="RKT899" s="14"/>
      <c r="RKU899" s="14"/>
      <c r="RKV899" s="14"/>
      <c r="RKW899" s="14"/>
      <c r="RKX899" s="14"/>
      <c r="RKY899" s="14"/>
      <c r="RKZ899" s="14"/>
      <c r="RLA899" s="14"/>
      <c r="RLB899" s="14"/>
      <c r="RLC899" s="14"/>
      <c r="RLD899" s="14"/>
      <c r="RLE899" s="14"/>
      <c r="RLF899" s="14"/>
      <c r="RLG899" s="14"/>
      <c r="RLH899" s="14"/>
      <c r="RLI899" s="14"/>
      <c r="RLJ899" s="14"/>
      <c r="RLK899" s="14"/>
      <c r="RLL899" s="14"/>
      <c r="RLM899" s="14"/>
      <c r="RLN899" s="14"/>
      <c r="RLO899" s="14"/>
      <c r="RLP899" s="14"/>
      <c r="RLQ899" s="14"/>
      <c r="RLR899" s="14"/>
      <c r="RLS899" s="14"/>
      <c r="RLT899" s="14"/>
      <c r="RLU899" s="14"/>
      <c r="RLV899" s="14"/>
      <c r="RLW899" s="14"/>
      <c r="RLX899" s="14"/>
      <c r="RLY899" s="14"/>
      <c r="RLZ899" s="14"/>
      <c r="RMA899" s="14"/>
      <c r="RMB899" s="14"/>
      <c r="RMC899" s="14"/>
      <c r="RMD899" s="14"/>
      <c r="RME899" s="14"/>
      <c r="RMF899" s="14"/>
      <c r="RMG899" s="14"/>
      <c r="RMH899" s="14"/>
      <c r="RMI899" s="14"/>
      <c r="RMJ899" s="14"/>
      <c r="RMK899" s="14"/>
      <c r="RML899" s="14"/>
      <c r="RMM899" s="14"/>
      <c r="RMN899" s="14"/>
      <c r="RMO899" s="14"/>
      <c r="RMP899" s="14"/>
      <c r="RMQ899" s="14"/>
      <c r="RMR899" s="14"/>
      <c r="RMS899" s="14"/>
      <c r="RMT899" s="14"/>
      <c r="RMU899" s="14"/>
      <c r="RMV899" s="14"/>
      <c r="RMW899" s="14"/>
      <c r="RMX899" s="14"/>
      <c r="RMY899" s="14"/>
      <c r="RMZ899" s="14"/>
      <c r="RNA899" s="14"/>
      <c r="RNB899" s="14"/>
      <c r="RNC899" s="14"/>
      <c r="RND899" s="14"/>
      <c r="RNE899" s="14"/>
      <c r="RNF899" s="14"/>
      <c r="RNG899" s="14"/>
      <c r="RNH899" s="14"/>
      <c r="RNI899" s="14"/>
      <c r="RNJ899" s="14"/>
      <c r="RNK899" s="14"/>
      <c r="RNL899" s="14"/>
      <c r="RNM899" s="14"/>
      <c r="RNN899" s="14"/>
      <c r="RNO899" s="14"/>
      <c r="RNP899" s="14"/>
      <c r="RNQ899" s="14"/>
      <c r="RNR899" s="14"/>
      <c r="RNS899" s="14"/>
      <c r="RNT899" s="14"/>
      <c r="RNU899" s="14"/>
      <c r="RNV899" s="14"/>
      <c r="RNW899" s="14"/>
      <c r="RNX899" s="14"/>
      <c r="RNY899" s="14"/>
      <c r="RNZ899" s="14"/>
      <c r="ROA899" s="14"/>
      <c r="ROB899" s="14"/>
      <c r="ROC899" s="14"/>
      <c r="ROD899" s="14"/>
      <c r="ROE899" s="14"/>
      <c r="ROF899" s="14"/>
      <c r="ROG899" s="14"/>
      <c r="ROH899" s="14"/>
      <c r="ROI899" s="14"/>
      <c r="ROJ899" s="14"/>
      <c r="ROK899" s="14"/>
      <c r="ROL899" s="14"/>
      <c r="ROM899" s="14"/>
      <c r="RON899" s="14"/>
      <c r="ROO899" s="14"/>
      <c r="ROP899" s="14"/>
      <c r="ROQ899" s="14"/>
      <c r="ROR899" s="14"/>
      <c r="ROS899" s="14"/>
      <c r="ROT899" s="14"/>
      <c r="ROU899" s="14"/>
      <c r="ROV899" s="14"/>
      <c r="ROW899" s="14"/>
      <c r="ROX899" s="14"/>
      <c r="ROY899" s="14"/>
      <c r="ROZ899" s="14"/>
      <c r="RPA899" s="14"/>
      <c r="RPB899" s="14"/>
      <c r="RPC899" s="14"/>
      <c r="RPD899" s="14"/>
      <c r="RPE899" s="14"/>
      <c r="RPF899" s="14"/>
      <c r="RPG899" s="14"/>
      <c r="RPH899" s="14"/>
      <c r="RPI899" s="14"/>
      <c r="RPJ899" s="14"/>
      <c r="RPK899" s="14"/>
      <c r="RPL899" s="14"/>
      <c r="RPM899" s="14"/>
      <c r="RPN899" s="14"/>
      <c r="RPO899" s="14"/>
      <c r="RPP899" s="14"/>
      <c r="RPQ899" s="14"/>
      <c r="RPR899" s="14"/>
      <c r="RPS899" s="14"/>
      <c r="RPT899" s="14"/>
      <c r="RPU899" s="14"/>
      <c r="RPV899" s="14"/>
      <c r="RPW899" s="14"/>
      <c r="RPX899" s="14"/>
      <c r="RPY899" s="14"/>
      <c r="RPZ899" s="14"/>
      <c r="RQA899" s="14"/>
      <c r="RQB899" s="14"/>
      <c r="RQC899" s="14"/>
      <c r="RQD899" s="14"/>
      <c r="RQE899" s="14"/>
      <c r="RQF899" s="14"/>
      <c r="RQG899" s="14"/>
      <c r="RQH899" s="14"/>
      <c r="RQI899" s="14"/>
      <c r="RQJ899" s="14"/>
      <c r="RQK899" s="14"/>
      <c r="RQL899" s="14"/>
      <c r="RQM899" s="14"/>
      <c r="RQN899" s="14"/>
      <c r="RQO899" s="14"/>
      <c r="RQP899" s="14"/>
      <c r="RQQ899" s="14"/>
      <c r="RQR899" s="14"/>
      <c r="RQS899" s="14"/>
      <c r="RQT899" s="14"/>
      <c r="RQU899" s="14"/>
      <c r="RQV899" s="14"/>
      <c r="RQW899" s="14"/>
      <c r="RQX899" s="14"/>
      <c r="RQY899" s="14"/>
      <c r="RQZ899" s="14"/>
      <c r="RRA899" s="14"/>
      <c r="RRB899" s="14"/>
      <c r="RRC899" s="14"/>
      <c r="RRD899" s="14"/>
      <c r="RRE899" s="14"/>
      <c r="RRF899" s="14"/>
      <c r="RRG899" s="14"/>
      <c r="RRH899" s="14"/>
      <c r="RRI899" s="14"/>
      <c r="RRJ899" s="14"/>
      <c r="RRK899" s="14"/>
      <c r="RRL899" s="14"/>
      <c r="RRM899" s="14"/>
      <c r="RRN899" s="14"/>
      <c r="RRO899" s="14"/>
      <c r="RRP899" s="14"/>
      <c r="RRQ899" s="14"/>
      <c r="RRR899" s="14"/>
      <c r="RRS899" s="14"/>
      <c r="RRT899" s="14"/>
      <c r="RRU899" s="14"/>
      <c r="RRV899" s="14"/>
      <c r="RRW899" s="14"/>
      <c r="RRX899" s="14"/>
      <c r="RRY899" s="14"/>
      <c r="RRZ899" s="14"/>
      <c r="RSA899" s="14"/>
      <c r="RSB899" s="14"/>
      <c r="RSC899" s="14"/>
      <c r="RSD899" s="14"/>
      <c r="RSE899" s="14"/>
      <c r="RSF899" s="14"/>
      <c r="RSG899" s="14"/>
      <c r="RSH899" s="14"/>
      <c r="RSI899" s="14"/>
      <c r="RSJ899" s="14"/>
      <c r="RSK899" s="14"/>
      <c r="RSL899" s="14"/>
      <c r="RSM899" s="14"/>
      <c r="RSN899" s="14"/>
      <c r="RSO899" s="14"/>
      <c r="RSP899" s="14"/>
      <c r="RSQ899" s="14"/>
      <c r="RSR899" s="14"/>
      <c r="RSS899" s="14"/>
      <c r="RST899" s="14"/>
      <c r="RSU899" s="14"/>
      <c r="RSV899" s="14"/>
      <c r="RSW899" s="14"/>
      <c r="RSX899" s="14"/>
      <c r="RSY899" s="14"/>
      <c r="RSZ899" s="14"/>
      <c r="RTA899" s="14"/>
      <c r="RTB899" s="14"/>
      <c r="RTC899" s="14"/>
      <c r="RTD899" s="14"/>
      <c r="RTE899" s="14"/>
      <c r="RTF899" s="14"/>
      <c r="RTG899" s="14"/>
      <c r="RTH899" s="14"/>
      <c r="RTI899" s="14"/>
      <c r="RTJ899" s="14"/>
      <c r="RTK899" s="14"/>
      <c r="RTL899" s="14"/>
      <c r="RTM899" s="14"/>
      <c r="RTN899" s="14"/>
      <c r="RTO899" s="14"/>
      <c r="RTP899" s="14"/>
      <c r="RTQ899" s="14"/>
      <c r="RTR899" s="14"/>
      <c r="RTS899" s="14"/>
      <c r="RTT899" s="14"/>
      <c r="RTU899" s="14"/>
      <c r="RTV899" s="14"/>
      <c r="RTW899" s="14"/>
      <c r="RTX899" s="14"/>
      <c r="RTY899" s="14"/>
      <c r="RTZ899" s="14"/>
      <c r="RUA899" s="14"/>
      <c r="RUB899" s="14"/>
      <c r="RUC899" s="14"/>
      <c r="RUD899" s="14"/>
      <c r="RUE899" s="14"/>
      <c r="RUF899" s="14"/>
      <c r="RUG899" s="14"/>
      <c r="RUH899" s="14"/>
      <c r="RUI899" s="14"/>
      <c r="RUJ899" s="14"/>
      <c r="RUK899" s="14"/>
      <c r="RUL899" s="14"/>
      <c r="RUM899" s="14"/>
      <c r="RUN899" s="14"/>
      <c r="RUO899" s="14"/>
      <c r="RUP899" s="14"/>
      <c r="RUQ899" s="14"/>
      <c r="RUR899" s="14"/>
      <c r="RUS899" s="14"/>
      <c r="RUT899" s="14"/>
      <c r="RUU899" s="14"/>
      <c r="RUV899" s="14"/>
      <c r="RUW899" s="14"/>
      <c r="RUX899" s="14"/>
      <c r="RUY899" s="14"/>
      <c r="RUZ899" s="14"/>
      <c r="RVA899" s="14"/>
      <c r="RVB899" s="14"/>
      <c r="RVC899" s="14"/>
      <c r="RVD899" s="14"/>
      <c r="RVE899" s="14"/>
      <c r="RVF899" s="14"/>
      <c r="RVG899" s="14"/>
      <c r="RVH899" s="14"/>
      <c r="RVI899" s="14"/>
      <c r="RVJ899" s="14"/>
      <c r="RVK899" s="14"/>
      <c r="RVL899" s="14"/>
      <c r="RVM899" s="14"/>
      <c r="RVN899" s="14"/>
      <c r="RVO899" s="14"/>
      <c r="RVP899" s="14"/>
      <c r="RVQ899" s="14"/>
      <c r="RVR899" s="14"/>
      <c r="RVS899" s="14"/>
      <c r="RVT899" s="14"/>
      <c r="RVU899" s="14"/>
      <c r="RVV899" s="14"/>
      <c r="RVW899" s="14"/>
      <c r="RVX899" s="14"/>
      <c r="RVY899" s="14"/>
      <c r="RVZ899" s="14"/>
      <c r="RWA899" s="14"/>
      <c r="RWB899" s="14"/>
      <c r="RWC899" s="14"/>
      <c r="RWD899" s="14"/>
      <c r="RWE899" s="14"/>
      <c r="RWF899" s="14"/>
      <c r="RWG899" s="14"/>
      <c r="RWH899" s="14"/>
      <c r="RWI899" s="14"/>
      <c r="RWJ899" s="14"/>
      <c r="RWK899" s="14"/>
      <c r="RWL899" s="14"/>
      <c r="RWM899" s="14"/>
      <c r="RWN899" s="14"/>
      <c r="RWO899" s="14"/>
      <c r="RWP899" s="14"/>
      <c r="RWQ899" s="14"/>
      <c r="RWR899" s="14"/>
      <c r="RWS899" s="14"/>
      <c r="RWT899" s="14"/>
      <c r="RWU899" s="14"/>
      <c r="RWV899" s="14"/>
      <c r="RWW899" s="14"/>
      <c r="RWX899" s="14"/>
      <c r="RWY899" s="14"/>
      <c r="RWZ899" s="14"/>
      <c r="RXA899" s="14"/>
      <c r="RXB899" s="14"/>
      <c r="RXC899" s="14"/>
      <c r="RXD899" s="14"/>
      <c r="RXE899" s="14"/>
      <c r="RXF899" s="14"/>
      <c r="RXG899" s="14"/>
      <c r="RXH899" s="14"/>
      <c r="RXI899" s="14"/>
      <c r="RXJ899" s="14"/>
      <c r="RXK899" s="14"/>
      <c r="RXL899" s="14"/>
      <c r="RXM899" s="14"/>
      <c r="RXN899" s="14"/>
      <c r="RXO899" s="14"/>
      <c r="RXP899" s="14"/>
      <c r="RXQ899" s="14"/>
      <c r="RXR899" s="14"/>
      <c r="RXS899" s="14"/>
      <c r="RXT899" s="14"/>
      <c r="RXU899" s="14"/>
      <c r="RXV899" s="14"/>
      <c r="RXW899" s="14"/>
      <c r="RXX899" s="14"/>
      <c r="RXY899" s="14"/>
      <c r="RXZ899" s="14"/>
      <c r="RYA899" s="14"/>
      <c r="RYB899" s="14"/>
      <c r="RYC899" s="14"/>
      <c r="RYD899" s="14"/>
      <c r="RYE899" s="14"/>
      <c r="RYF899" s="14"/>
      <c r="RYG899" s="14"/>
      <c r="RYH899" s="14"/>
      <c r="RYI899" s="14"/>
      <c r="RYJ899" s="14"/>
      <c r="RYK899" s="14"/>
      <c r="RYL899" s="14"/>
      <c r="RYM899" s="14"/>
      <c r="RYN899" s="14"/>
      <c r="RYO899" s="14"/>
      <c r="RYP899" s="14"/>
      <c r="RYQ899" s="14"/>
      <c r="RYR899" s="14"/>
      <c r="RYS899" s="14"/>
      <c r="RYT899" s="14"/>
      <c r="RYU899" s="14"/>
      <c r="RYV899" s="14"/>
      <c r="RYW899" s="14"/>
      <c r="RYX899" s="14"/>
      <c r="RYY899" s="14"/>
      <c r="RYZ899" s="14"/>
      <c r="RZA899" s="14"/>
      <c r="RZB899" s="14"/>
      <c r="RZC899" s="14"/>
      <c r="RZD899" s="14"/>
      <c r="RZE899" s="14"/>
      <c r="RZF899" s="14"/>
      <c r="RZG899" s="14"/>
      <c r="RZH899" s="14"/>
      <c r="RZI899" s="14"/>
      <c r="RZJ899" s="14"/>
      <c r="RZK899" s="14"/>
      <c r="RZL899" s="14"/>
      <c r="RZM899" s="14"/>
      <c r="RZN899" s="14"/>
      <c r="RZO899" s="14"/>
      <c r="RZP899" s="14"/>
      <c r="RZQ899" s="14"/>
      <c r="RZR899" s="14"/>
      <c r="RZS899" s="14"/>
      <c r="RZT899" s="14"/>
      <c r="RZU899" s="14"/>
      <c r="RZV899" s="14"/>
      <c r="RZW899" s="14"/>
      <c r="RZX899" s="14"/>
      <c r="RZY899" s="14"/>
      <c r="RZZ899" s="14"/>
      <c r="SAA899" s="14"/>
      <c r="SAB899" s="14"/>
      <c r="SAC899" s="14"/>
      <c r="SAD899" s="14"/>
      <c r="SAE899" s="14"/>
      <c r="SAF899" s="14"/>
      <c r="SAG899" s="14"/>
      <c r="SAH899" s="14"/>
      <c r="SAI899" s="14"/>
      <c r="SAJ899" s="14"/>
      <c r="SAK899" s="14"/>
      <c r="SAL899" s="14"/>
      <c r="SAM899" s="14"/>
      <c r="SAN899" s="14"/>
      <c r="SAO899" s="14"/>
      <c r="SAP899" s="14"/>
      <c r="SAQ899" s="14"/>
      <c r="SAR899" s="14"/>
      <c r="SAS899" s="14"/>
      <c r="SAT899" s="14"/>
      <c r="SAU899" s="14"/>
      <c r="SAV899" s="14"/>
      <c r="SAW899" s="14"/>
      <c r="SAX899" s="14"/>
      <c r="SAY899" s="14"/>
      <c r="SAZ899" s="14"/>
      <c r="SBA899" s="14"/>
      <c r="SBB899" s="14"/>
      <c r="SBC899" s="14"/>
      <c r="SBD899" s="14"/>
      <c r="SBE899" s="14"/>
      <c r="SBF899" s="14"/>
      <c r="SBG899" s="14"/>
      <c r="SBH899" s="14"/>
      <c r="SBI899" s="14"/>
      <c r="SBJ899" s="14"/>
      <c r="SBK899" s="14"/>
      <c r="SBL899" s="14"/>
      <c r="SBM899" s="14"/>
      <c r="SBN899" s="14"/>
      <c r="SBO899" s="14"/>
      <c r="SBP899" s="14"/>
      <c r="SBQ899" s="14"/>
      <c r="SBR899" s="14"/>
      <c r="SBS899" s="14"/>
      <c r="SBT899" s="14"/>
      <c r="SBU899" s="14"/>
      <c r="SBV899" s="14"/>
      <c r="SBW899" s="14"/>
      <c r="SBX899" s="14"/>
      <c r="SBY899" s="14"/>
      <c r="SBZ899" s="14"/>
      <c r="SCA899" s="14"/>
      <c r="SCB899" s="14"/>
      <c r="SCC899" s="14"/>
      <c r="SCD899" s="14"/>
      <c r="SCE899" s="14"/>
      <c r="SCF899" s="14"/>
      <c r="SCG899" s="14"/>
      <c r="SCH899" s="14"/>
      <c r="SCI899" s="14"/>
      <c r="SCJ899" s="14"/>
      <c r="SCK899" s="14"/>
      <c r="SCL899" s="14"/>
      <c r="SCM899" s="14"/>
      <c r="SCN899" s="14"/>
      <c r="SCO899" s="14"/>
      <c r="SCP899" s="14"/>
      <c r="SCQ899" s="14"/>
      <c r="SCR899" s="14"/>
      <c r="SCS899" s="14"/>
      <c r="SCT899" s="14"/>
      <c r="SCU899" s="14"/>
      <c r="SCV899" s="14"/>
      <c r="SCW899" s="14"/>
      <c r="SCX899" s="14"/>
      <c r="SCY899" s="14"/>
      <c r="SCZ899" s="14"/>
      <c r="SDA899" s="14"/>
      <c r="SDB899" s="14"/>
      <c r="SDC899" s="14"/>
      <c r="SDD899" s="14"/>
      <c r="SDE899" s="14"/>
      <c r="SDF899" s="14"/>
      <c r="SDG899" s="14"/>
      <c r="SDH899" s="14"/>
      <c r="SDI899" s="14"/>
      <c r="SDJ899" s="14"/>
      <c r="SDK899" s="14"/>
      <c r="SDL899" s="14"/>
      <c r="SDM899" s="14"/>
      <c r="SDN899" s="14"/>
      <c r="SDO899" s="14"/>
      <c r="SDP899" s="14"/>
      <c r="SDQ899" s="14"/>
      <c r="SDR899" s="14"/>
      <c r="SDS899" s="14"/>
      <c r="SDT899" s="14"/>
      <c r="SDU899" s="14"/>
      <c r="SDV899" s="14"/>
      <c r="SDW899" s="14"/>
      <c r="SDX899" s="14"/>
      <c r="SDY899" s="14"/>
      <c r="SDZ899" s="14"/>
      <c r="SEA899" s="14"/>
      <c r="SEB899" s="14"/>
      <c r="SEC899" s="14"/>
      <c r="SED899" s="14"/>
      <c r="SEE899" s="14"/>
      <c r="SEF899" s="14"/>
      <c r="SEG899" s="14"/>
      <c r="SEH899" s="14"/>
      <c r="SEI899" s="14"/>
      <c r="SEJ899" s="14"/>
      <c r="SEK899" s="14"/>
      <c r="SEL899" s="14"/>
      <c r="SEM899" s="14"/>
      <c r="SEN899" s="14"/>
      <c r="SEO899" s="14"/>
      <c r="SEP899" s="14"/>
      <c r="SEQ899" s="14"/>
      <c r="SER899" s="14"/>
      <c r="SES899" s="14"/>
      <c r="SET899" s="14"/>
      <c r="SEU899" s="14"/>
      <c r="SEV899" s="14"/>
      <c r="SEW899" s="14"/>
      <c r="SEX899" s="14"/>
      <c r="SEY899" s="14"/>
      <c r="SEZ899" s="14"/>
      <c r="SFA899" s="14"/>
      <c r="SFB899" s="14"/>
      <c r="SFC899" s="14"/>
      <c r="SFD899" s="14"/>
      <c r="SFE899" s="14"/>
      <c r="SFF899" s="14"/>
      <c r="SFG899" s="14"/>
      <c r="SFH899" s="14"/>
      <c r="SFI899" s="14"/>
      <c r="SFJ899" s="14"/>
      <c r="SFK899" s="14"/>
      <c r="SFL899" s="14"/>
      <c r="SFM899" s="14"/>
      <c r="SFN899" s="14"/>
      <c r="SFO899" s="14"/>
      <c r="SFP899" s="14"/>
      <c r="SFQ899" s="14"/>
      <c r="SFR899" s="14"/>
      <c r="SFS899" s="14"/>
      <c r="SFT899" s="14"/>
      <c r="SFU899" s="14"/>
      <c r="SFV899" s="14"/>
      <c r="SFW899" s="14"/>
      <c r="SFX899" s="14"/>
      <c r="SFY899" s="14"/>
      <c r="SFZ899" s="14"/>
      <c r="SGA899" s="14"/>
      <c r="SGB899" s="14"/>
      <c r="SGC899" s="14"/>
      <c r="SGD899" s="14"/>
      <c r="SGE899" s="14"/>
      <c r="SGF899" s="14"/>
      <c r="SGG899" s="14"/>
      <c r="SGH899" s="14"/>
      <c r="SGI899" s="14"/>
      <c r="SGJ899" s="14"/>
      <c r="SGK899" s="14"/>
      <c r="SGL899" s="14"/>
      <c r="SGM899" s="14"/>
      <c r="SGN899" s="14"/>
      <c r="SGO899" s="14"/>
      <c r="SGP899" s="14"/>
      <c r="SGQ899" s="14"/>
      <c r="SGR899" s="14"/>
      <c r="SGS899" s="14"/>
      <c r="SGT899" s="14"/>
      <c r="SGU899" s="14"/>
      <c r="SGV899" s="14"/>
      <c r="SGW899" s="14"/>
      <c r="SGX899" s="14"/>
      <c r="SGY899" s="14"/>
      <c r="SGZ899" s="14"/>
      <c r="SHA899" s="14"/>
      <c r="SHB899" s="14"/>
      <c r="SHC899" s="14"/>
      <c r="SHD899" s="14"/>
      <c r="SHE899" s="14"/>
      <c r="SHF899" s="14"/>
      <c r="SHG899" s="14"/>
      <c r="SHH899" s="14"/>
      <c r="SHI899" s="14"/>
      <c r="SHJ899" s="14"/>
      <c r="SHK899" s="14"/>
      <c r="SHL899" s="14"/>
      <c r="SHM899" s="14"/>
      <c r="SHN899" s="14"/>
      <c r="SHO899" s="14"/>
      <c r="SHP899" s="14"/>
      <c r="SHQ899" s="14"/>
      <c r="SHR899" s="14"/>
      <c r="SHS899" s="14"/>
      <c r="SHT899" s="14"/>
      <c r="SHU899" s="14"/>
      <c r="SHV899" s="14"/>
      <c r="SHW899" s="14"/>
      <c r="SHX899" s="14"/>
      <c r="SHY899" s="14"/>
      <c r="SHZ899" s="14"/>
      <c r="SIA899" s="14"/>
      <c r="SIB899" s="14"/>
      <c r="SIC899" s="14"/>
      <c r="SID899" s="14"/>
      <c r="SIE899" s="14"/>
      <c r="SIF899" s="14"/>
      <c r="SIG899" s="14"/>
      <c r="SIH899" s="14"/>
      <c r="SII899" s="14"/>
      <c r="SIJ899" s="14"/>
      <c r="SIK899" s="14"/>
      <c r="SIL899" s="14"/>
      <c r="SIM899" s="14"/>
      <c r="SIN899" s="14"/>
      <c r="SIO899" s="14"/>
      <c r="SIP899" s="14"/>
      <c r="SIQ899" s="14"/>
      <c r="SIR899" s="14"/>
      <c r="SIS899" s="14"/>
      <c r="SIT899" s="14"/>
      <c r="SIU899" s="14"/>
      <c r="SIV899" s="14"/>
      <c r="SIW899" s="14"/>
      <c r="SIX899" s="14"/>
      <c r="SIY899" s="14"/>
      <c r="SIZ899" s="14"/>
      <c r="SJA899" s="14"/>
      <c r="SJB899" s="14"/>
      <c r="SJC899" s="14"/>
      <c r="SJD899" s="14"/>
      <c r="SJE899" s="14"/>
      <c r="SJF899" s="14"/>
      <c r="SJG899" s="14"/>
      <c r="SJH899" s="14"/>
      <c r="SJI899" s="14"/>
      <c r="SJJ899" s="14"/>
      <c r="SJK899" s="14"/>
      <c r="SJL899" s="14"/>
      <c r="SJM899" s="14"/>
      <c r="SJN899" s="14"/>
      <c r="SJO899" s="14"/>
      <c r="SJP899" s="14"/>
      <c r="SJQ899" s="14"/>
      <c r="SJR899" s="14"/>
      <c r="SJS899" s="14"/>
      <c r="SJT899" s="14"/>
      <c r="SJU899" s="14"/>
      <c r="SJV899" s="14"/>
      <c r="SJW899" s="14"/>
      <c r="SJX899" s="14"/>
      <c r="SJY899" s="14"/>
      <c r="SJZ899" s="14"/>
      <c r="SKA899" s="14"/>
      <c r="SKB899" s="14"/>
      <c r="SKC899" s="14"/>
      <c r="SKD899" s="14"/>
      <c r="SKE899" s="14"/>
      <c r="SKF899" s="14"/>
      <c r="SKG899" s="14"/>
      <c r="SKH899" s="14"/>
      <c r="SKI899" s="14"/>
      <c r="SKJ899" s="14"/>
      <c r="SKK899" s="14"/>
      <c r="SKL899" s="14"/>
      <c r="SKM899" s="14"/>
      <c r="SKN899" s="14"/>
      <c r="SKO899" s="14"/>
      <c r="SKP899" s="14"/>
      <c r="SKQ899" s="14"/>
      <c r="SKR899" s="14"/>
      <c r="SKS899" s="14"/>
      <c r="SKT899" s="14"/>
      <c r="SKU899" s="14"/>
      <c r="SKV899" s="14"/>
      <c r="SKW899" s="14"/>
      <c r="SKX899" s="14"/>
      <c r="SKY899" s="14"/>
      <c r="SKZ899" s="14"/>
      <c r="SLA899" s="14"/>
      <c r="SLB899" s="14"/>
      <c r="SLC899" s="14"/>
      <c r="SLD899" s="14"/>
      <c r="SLE899" s="14"/>
      <c r="SLF899" s="14"/>
      <c r="SLG899" s="14"/>
      <c r="SLH899" s="14"/>
      <c r="SLI899" s="14"/>
      <c r="SLJ899" s="14"/>
      <c r="SLK899" s="14"/>
      <c r="SLL899" s="14"/>
      <c r="SLM899" s="14"/>
      <c r="SLN899" s="14"/>
      <c r="SLO899" s="14"/>
      <c r="SLP899" s="14"/>
      <c r="SLQ899" s="14"/>
      <c r="SLR899" s="14"/>
      <c r="SLS899" s="14"/>
      <c r="SLT899" s="14"/>
      <c r="SLU899" s="14"/>
      <c r="SLV899" s="14"/>
      <c r="SLW899" s="14"/>
      <c r="SLX899" s="14"/>
      <c r="SLY899" s="14"/>
      <c r="SLZ899" s="14"/>
      <c r="SMA899" s="14"/>
      <c r="SMB899" s="14"/>
      <c r="SMC899" s="14"/>
      <c r="SMD899" s="14"/>
      <c r="SME899" s="14"/>
      <c r="SMF899" s="14"/>
      <c r="SMG899" s="14"/>
      <c r="SMH899" s="14"/>
      <c r="SMI899" s="14"/>
      <c r="SMJ899" s="14"/>
      <c r="SMK899" s="14"/>
      <c r="SML899" s="14"/>
      <c r="SMM899" s="14"/>
      <c r="SMN899" s="14"/>
      <c r="SMO899" s="14"/>
      <c r="SMP899" s="14"/>
      <c r="SMQ899" s="14"/>
      <c r="SMR899" s="14"/>
      <c r="SMS899" s="14"/>
      <c r="SMT899" s="14"/>
      <c r="SMU899" s="14"/>
      <c r="SMV899" s="14"/>
      <c r="SMW899" s="14"/>
      <c r="SMX899" s="14"/>
      <c r="SMY899" s="14"/>
      <c r="SMZ899" s="14"/>
      <c r="SNA899" s="14"/>
      <c r="SNB899" s="14"/>
      <c r="SNC899" s="14"/>
      <c r="SND899" s="14"/>
      <c r="SNE899" s="14"/>
      <c r="SNF899" s="14"/>
      <c r="SNG899" s="14"/>
      <c r="SNH899" s="14"/>
      <c r="SNI899" s="14"/>
      <c r="SNJ899" s="14"/>
      <c r="SNK899" s="14"/>
      <c r="SNL899" s="14"/>
      <c r="SNM899" s="14"/>
      <c r="SNN899" s="14"/>
      <c r="SNO899" s="14"/>
      <c r="SNP899" s="14"/>
      <c r="SNQ899" s="14"/>
      <c r="SNR899" s="14"/>
      <c r="SNS899" s="14"/>
      <c r="SNT899" s="14"/>
      <c r="SNU899" s="14"/>
      <c r="SNV899" s="14"/>
      <c r="SNW899" s="14"/>
      <c r="SNX899" s="14"/>
      <c r="SNY899" s="14"/>
      <c r="SNZ899" s="14"/>
      <c r="SOA899" s="14"/>
      <c r="SOB899" s="14"/>
      <c r="SOC899" s="14"/>
      <c r="SOD899" s="14"/>
      <c r="SOE899" s="14"/>
      <c r="SOF899" s="14"/>
      <c r="SOG899" s="14"/>
      <c r="SOH899" s="14"/>
      <c r="SOI899" s="14"/>
      <c r="SOJ899" s="14"/>
      <c r="SOK899" s="14"/>
      <c r="SOL899" s="14"/>
      <c r="SOM899" s="14"/>
      <c r="SON899" s="14"/>
      <c r="SOO899" s="14"/>
      <c r="SOP899" s="14"/>
      <c r="SOQ899" s="14"/>
      <c r="SOR899" s="14"/>
      <c r="SOS899" s="14"/>
      <c r="SOT899" s="14"/>
      <c r="SOU899" s="14"/>
      <c r="SOV899" s="14"/>
      <c r="SOW899" s="14"/>
      <c r="SOX899" s="14"/>
      <c r="SOY899" s="14"/>
      <c r="SOZ899" s="14"/>
      <c r="SPA899" s="14"/>
      <c r="SPB899" s="14"/>
      <c r="SPC899" s="14"/>
      <c r="SPD899" s="14"/>
      <c r="SPE899" s="14"/>
      <c r="SPF899" s="14"/>
      <c r="SPG899" s="14"/>
      <c r="SPH899" s="14"/>
      <c r="SPI899" s="14"/>
      <c r="SPJ899" s="14"/>
      <c r="SPK899" s="14"/>
      <c r="SPL899" s="14"/>
      <c r="SPM899" s="14"/>
      <c r="SPN899" s="14"/>
      <c r="SPO899" s="14"/>
      <c r="SPP899" s="14"/>
      <c r="SPQ899" s="14"/>
      <c r="SPR899" s="14"/>
      <c r="SPS899" s="14"/>
      <c r="SPT899" s="14"/>
      <c r="SPU899" s="14"/>
      <c r="SPV899" s="14"/>
      <c r="SPW899" s="14"/>
      <c r="SPX899" s="14"/>
      <c r="SPY899" s="14"/>
      <c r="SPZ899" s="14"/>
      <c r="SQA899" s="14"/>
      <c r="SQB899" s="14"/>
      <c r="SQC899" s="14"/>
      <c r="SQD899" s="14"/>
      <c r="SQE899" s="14"/>
      <c r="SQF899" s="14"/>
      <c r="SQG899" s="14"/>
      <c r="SQH899" s="14"/>
      <c r="SQI899" s="14"/>
      <c r="SQJ899" s="14"/>
      <c r="SQK899" s="14"/>
      <c r="SQL899" s="14"/>
      <c r="SQM899" s="14"/>
      <c r="SQN899" s="14"/>
      <c r="SQO899" s="14"/>
      <c r="SQP899" s="14"/>
      <c r="SQQ899" s="14"/>
      <c r="SQR899" s="14"/>
      <c r="SQS899" s="14"/>
      <c r="SQT899" s="14"/>
      <c r="SQU899" s="14"/>
      <c r="SQV899" s="14"/>
      <c r="SQW899" s="14"/>
      <c r="SQX899" s="14"/>
      <c r="SQY899" s="14"/>
      <c r="SQZ899" s="14"/>
      <c r="SRA899" s="14"/>
      <c r="SRB899" s="14"/>
      <c r="SRC899" s="14"/>
      <c r="SRD899" s="14"/>
      <c r="SRE899" s="14"/>
      <c r="SRF899" s="14"/>
      <c r="SRG899" s="14"/>
      <c r="SRH899" s="14"/>
      <c r="SRI899" s="14"/>
      <c r="SRJ899" s="14"/>
      <c r="SRK899" s="14"/>
      <c r="SRL899" s="14"/>
      <c r="SRM899" s="14"/>
      <c r="SRN899" s="14"/>
      <c r="SRO899" s="14"/>
      <c r="SRP899" s="14"/>
      <c r="SRQ899" s="14"/>
      <c r="SRR899" s="14"/>
      <c r="SRS899" s="14"/>
      <c r="SRT899" s="14"/>
      <c r="SRU899" s="14"/>
      <c r="SRV899" s="14"/>
      <c r="SRW899" s="14"/>
      <c r="SRX899" s="14"/>
      <c r="SRY899" s="14"/>
      <c r="SRZ899" s="14"/>
      <c r="SSA899" s="14"/>
      <c r="SSB899" s="14"/>
      <c r="SSC899" s="14"/>
      <c r="SSD899" s="14"/>
      <c r="SSE899" s="14"/>
      <c r="SSF899" s="14"/>
      <c r="SSG899" s="14"/>
      <c r="SSH899" s="14"/>
      <c r="SSI899" s="14"/>
      <c r="SSJ899" s="14"/>
      <c r="SSK899" s="14"/>
      <c r="SSL899" s="14"/>
      <c r="SSM899" s="14"/>
      <c r="SSN899" s="14"/>
      <c r="SSO899" s="14"/>
      <c r="SSP899" s="14"/>
      <c r="SSQ899" s="14"/>
      <c r="SSR899" s="14"/>
      <c r="SSS899" s="14"/>
      <c r="SST899" s="14"/>
      <c r="SSU899" s="14"/>
      <c r="SSV899" s="14"/>
      <c r="SSW899" s="14"/>
      <c r="SSX899" s="14"/>
      <c r="SSY899" s="14"/>
      <c r="SSZ899" s="14"/>
      <c r="STA899" s="14"/>
      <c r="STB899" s="14"/>
      <c r="STC899" s="14"/>
      <c r="STD899" s="14"/>
      <c r="STE899" s="14"/>
      <c r="STF899" s="14"/>
      <c r="STG899" s="14"/>
      <c r="STH899" s="14"/>
      <c r="STI899" s="14"/>
      <c r="STJ899" s="14"/>
      <c r="STK899" s="14"/>
      <c r="STL899" s="14"/>
      <c r="STM899" s="14"/>
      <c r="STN899" s="14"/>
      <c r="STO899" s="14"/>
      <c r="STP899" s="14"/>
      <c r="STQ899" s="14"/>
      <c r="STR899" s="14"/>
      <c r="STS899" s="14"/>
      <c r="STT899" s="14"/>
      <c r="STU899" s="14"/>
      <c r="STV899" s="14"/>
      <c r="STW899" s="14"/>
      <c r="STX899" s="14"/>
      <c r="STY899" s="14"/>
      <c r="STZ899" s="14"/>
      <c r="SUA899" s="14"/>
      <c r="SUB899" s="14"/>
      <c r="SUC899" s="14"/>
      <c r="SUD899" s="14"/>
      <c r="SUE899" s="14"/>
      <c r="SUF899" s="14"/>
      <c r="SUG899" s="14"/>
      <c r="SUH899" s="14"/>
      <c r="SUI899" s="14"/>
      <c r="SUJ899" s="14"/>
      <c r="SUK899" s="14"/>
      <c r="SUL899" s="14"/>
      <c r="SUM899" s="14"/>
      <c r="SUN899" s="14"/>
      <c r="SUO899" s="14"/>
      <c r="SUP899" s="14"/>
      <c r="SUQ899" s="14"/>
      <c r="SUR899" s="14"/>
      <c r="SUS899" s="14"/>
      <c r="SUT899" s="14"/>
      <c r="SUU899" s="14"/>
      <c r="SUV899" s="14"/>
      <c r="SUW899" s="14"/>
      <c r="SUX899" s="14"/>
      <c r="SUY899" s="14"/>
      <c r="SUZ899" s="14"/>
      <c r="SVA899" s="14"/>
      <c r="SVB899" s="14"/>
      <c r="SVC899" s="14"/>
      <c r="SVD899" s="14"/>
      <c r="SVE899" s="14"/>
      <c r="SVF899" s="14"/>
      <c r="SVG899" s="14"/>
      <c r="SVH899" s="14"/>
      <c r="SVI899" s="14"/>
      <c r="SVJ899" s="14"/>
      <c r="SVK899" s="14"/>
      <c r="SVL899" s="14"/>
      <c r="SVM899" s="14"/>
      <c r="SVN899" s="14"/>
      <c r="SVO899" s="14"/>
      <c r="SVP899" s="14"/>
      <c r="SVQ899" s="14"/>
      <c r="SVR899" s="14"/>
      <c r="SVS899" s="14"/>
      <c r="SVT899" s="14"/>
      <c r="SVU899" s="14"/>
      <c r="SVV899" s="14"/>
      <c r="SVW899" s="14"/>
      <c r="SVX899" s="14"/>
      <c r="SVY899" s="14"/>
      <c r="SVZ899" s="14"/>
      <c r="SWA899" s="14"/>
      <c r="SWB899" s="14"/>
      <c r="SWC899" s="14"/>
      <c r="SWD899" s="14"/>
      <c r="SWE899" s="14"/>
      <c r="SWF899" s="14"/>
      <c r="SWG899" s="14"/>
      <c r="SWH899" s="14"/>
      <c r="SWI899" s="14"/>
      <c r="SWJ899" s="14"/>
      <c r="SWK899" s="14"/>
      <c r="SWL899" s="14"/>
      <c r="SWM899" s="14"/>
      <c r="SWN899" s="14"/>
      <c r="SWO899" s="14"/>
      <c r="SWP899" s="14"/>
      <c r="SWQ899" s="14"/>
      <c r="SWR899" s="14"/>
      <c r="SWS899" s="14"/>
      <c r="SWT899" s="14"/>
      <c r="SWU899" s="14"/>
      <c r="SWV899" s="14"/>
      <c r="SWW899" s="14"/>
      <c r="SWX899" s="14"/>
      <c r="SWY899" s="14"/>
      <c r="SWZ899" s="14"/>
      <c r="SXA899" s="14"/>
      <c r="SXB899" s="14"/>
      <c r="SXC899" s="14"/>
      <c r="SXD899" s="14"/>
      <c r="SXE899" s="14"/>
      <c r="SXF899" s="14"/>
      <c r="SXG899" s="14"/>
      <c r="SXH899" s="14"/>
      <c r="SXI899" s="14"/>
      <c r="SXJ899" s="14"/>
      <c r="SXK899" s="14"/>
      <c r="SXL899" s="14"/>
      <c r="SXM899" s="14"/>
      <c r="SXN899" s="14"/>
      <c r="SXO899" s="14"/>
      <c r="SXP899" s="14"/>
      <c r="SXQ899" s="14"/>
      <c r="SXR899" s="14"/>
      <c r="SXS899" s="14"/>
      <c r="SXT899" s="14"/>
      <c r="SXU899" s="14"/>
      <c r="SXV899" s="14"/>
      <c r="SXW899" s="14"/>
      <c r="SXX899" s="14"/>
      <c r="SXY899" s="14"/>
      <c r="SXZ899" s="14"/>
      <c r="SYA899" s="14"/>
      <c r="SYB899" s="14"/>
      <c r="SYC899" s="14"/>
      <c r="SYD899" s="14"/>
      <c r="SYE899" s="14"/>
      <c r="SYF899" s="14"/>
      <c r="SYG899" s="14"/>
      <c r="SYH899" s="14"/>
      <c r="SYI899" s="14"/>
      <c r="SYJ899" s="14"/>
      <c r="SYK899" s="14"/>
      <c r="SYL899" s="14"/>
      <c r="SYM899" s="14"/>
      <c r="SYN899" s="14"/>
      <c r="SYO899" s="14"/>
      <c r="SYP899" s="14"/>
      <c r="SYQ899" s="14"/>
      <c r="SYR899" s="14"/>
      <c r="SYS899" s="14"/>
      <c r="SYT899" s="14"/>
      <c r="SYU899" s="14"/>
      <c r="SYV899" s="14"/>
      <c r="SYW899" s="14"/>
      <c r="SYX899" s="14"/>
      <c r="SYY899" s="14"/>
      <c r="SYZ899" s="14"/>
      <c r="SZA899" s="14"/>
      <c r="SZB899" s="14"/>
      <c r="SZC899" s="14"/>
      <c r="SZD899" s="14"/>
      <c r="SZE899" s="14"/>
      <c r="SZF899" s="14"/>
      <c r="SZG899" s="14"/>
      <c r="SZH899" s="14"/>
      <c r="SZI899" s="14"/>
      <c r="SZJ899" s="14"/>
      <c r="SZK899" s="14"/>
      <c r="SZL899" s="14"/>
      <c r="SZM899" s="14"/>
      <c r="SZN899" s="14"/>
      <c r="SZO899" s="14"/>
      <c r="SZP899" s="14"/>
      <c r="SZQ899" s="14"/>
      <c r="SZR899" s="14"/>
      <c r="SZS899" s="14"/>
      <c r="SZT899" s="14"/>
      <c r="SZU899" s="14"/>
      <c r="SZV899" s="14"/>
      <c r="SZW899" s="14"/>
      <c r="SZX899" s="14"/>
      <c r="SZY899" s="14"/>
      <c r="SZZ899" s="14"/>
      <c r="TAA899" s="14"/>
      <c r="TAB899" s="14"/>
      <c r="TAC899" s="14"/>
      <c r="TAD899" s="14"/>
      <c r="TAE899" s="14"/>
      <c r="TAF899" s="14"/>
      <c r="TAG899" s="14"/>
      <c r="TAH899" s="14"/>
      <c r="TAI899" s="14"/>
      <c r="TAJ899" s="14"/>
      <c r="TAK899" s="14"/>
      <c r="TAL899" s="14"/>
      <c r="TAM899" s="14"/>
      <c r="TAN899" s="14"/>
      <c r="TAO899" s="14"/>
      <c r="TAP899" s="14"/>
      <c r="TAQ899" s="14"/>
      <c r="TAR899" s="14"/>
      <c r="TAS899" s="14"/>
      <c r="TAT899" s="14"/>
      <c r="TAU899" s="14"/>
      <c r="TAV899" s="14"/>
      <c r="TAW899" s="14"/>
      <c r="TAX899" s="14"/>
      <c r="TAY899" s="14"/>
      <c r="TAZ899" s="14"/>
      <c r="TBA899" s="14"/>
      <c r="TBB899" s="14"/>
      <c r="TBC899" s="14"/>
      <c r="TBD899" s="14"/>
      <c r="TBE899" s="14"/>
      <c r="TBF899" s="14"/>
      <c r="TBG899" s="14"/>
      <c r="TBH899" s="14"/>
      <c r="TBI899" s="14"/>
      <c r="TBJ899" s="14"/>
      <c r="TBK899" s="14"/>
      <c r="TBL899" s="14"/>
      <c r="TBM899" s="14"/>
      <c r="TBN899" s="14"/>
      <c r="TBO899" s="14"/>
      <c r="TBP899" s="14"/>
      <c r="TBQ899" s="14"/>
      <c r="TBR899" s="14"/>
      <c r="TBS899" s="14"/>
      <c r="TBT899" s="14"/>
      <c r="TBU899" s="14"/>
      <c r="TBV899" s="14"/>
      <c r="TBW899" s="14"/>
      <c r="TBX899" s="14"/>
      <c r="TBY899" s="14"/>
      <c r="TBZ899" s="14"/>
      <c r="TCA899" s="14"/>
      <c r="TCB899" s="14"/>
      <c r="TCC899" s="14"/>
      <c r="TCD899" s="14"/>
      <c r="TCE899" s="14"/>
      <c r="TCF899" s="14"/>
      <c r="TCG899" s="14"/>
      <c r="TCH899" s="14"/>
      <c r="TCI899" s="14"/>
      <c r="TCJ899" s="14"/>
      <c r="TCK899" s="14"/>
      <c r="TCL899" s="14"/>
      <c r="TCM899" s="14"/>
      <c r="TCN899" s="14"/>
      <c r="TCO899" s="14"/>
      <c r="TCP899" s="14"/>
      <c r="TCQ899" s="14"/>
      <c r="TCR899" s="14"/>
      <c r="TCS899" s="14"/>
      <c r="TCT899" s="14"/>
      <c r="TCU899" s="14"/>
      <c r="TCV899" s="14"/>
      <c r="TCW899" s="14"/>
      <c r="TCX899" s="14"/>
      <c r="TCY899" s="14"/>
      <c r="TCZ899" s="14"/>
      <c r="TDA899" s="14"/>
      <c r="TDB899" s="14"/>
      <c r="TDC899" s="14"/>
      <c r="TDD899" s="14"/>
      <c r="TDE899" s="14"/>
      <c r="TDF899" s="14"/>
      <c r="TDG899" s="14"/>
      <c r="TDH899" s="14"/>
      <c r="TDI899" s="14"/>
      <c r="TDJ899" s="14"/>
      <c r="TDK899" s="14"/>
      <c r="TDL899" s="14"/>
      <c r="TDM899" s="14"/>
      <c r="TDN899" s="14"/>
      <c r="TDO899" s="14"/>
      <c r="TDP899" s="14"/>
      <c r="TDQ899" s="14"/>
      <c r="TDR899" s="14"/>
      <c r="TDS899" s="14"/>
      <c r="TDT899" s="14"/>
      <c r="TDU899" s="14"/>
      <c r="TDV899" s="14"/>
      <c r="TDW899" s="14"/>
      <c r="TDX899" s="14"/>
      <c r="TDY899" s="14"/>
      <c r="TDZ899" s="14"/>
      <c r="TEA899" s="14"/>
      <c r="TEB899" s="14"/>
      <c r="TEC899" s="14"/>
      <c r="TED899" s="14"/>
      <c r="TEE899" s="14"/>
      <c r="TEF899" s="14"/>
      <c r="TEG899" s="14"/>
      <c r="TEH899" s="14"/>
      <c r="TEI899" s="14"/>
      <c r="TEJ899" s="14"/>
      <c r="TEK899" s="14"/>
      <c r="TEL899" s="14"/>
      <c r="TEM899" s="14"/>
      <c r="TEN899" s="14"/>
      <c r="TEO899" s="14"/>
      <c r="TEP899" s="14"/>
      <c r="TEQ899" s="14"/>
      <c r="TER899" s="14"/>
      <c r="TES899" s="14"/>
      <c r="TET899" s="14"/>
      <c r="TEU899" s="14"/>
      <c r="TEV899" s="14"/>
      <c r="TEW899" s="14"/>
      <c r="TEX899" s="14"/>
      <c r="TEY899" s="14"/>
      <c r="TEZ899" s="14"/>
      <c r="TFA899" s="14"/>
      <c r="TFB899" s="14"/>
      <c r="TFC899" s="14"/>
      <c r="TFD899" s="14"/>
      <c r="TFE899" s="14"/>
      <c r="TFF899" s="14"/>
      <c r="TFG899" s="14"/>
      <c r="TFH899" s="14"/>
      <c r="TFI899" s="14"/>
      <c r="TFJ899" s="14"/>
      <c r="TFK899" s="14"/>
      <c r="TFL899" s="14"/>
      <c r="TFM899" s="14"/>
      <c r="TFN899" s="14"/>
      <c r="TFO899" s="14"/>
      <c r="TFP899" s="14"/>
      <c r="TFQ899" s="14"/>
      <c r="TFR899" s="14"/>
      <c r="TFS899" s="14"/>
      <c r="TFT899" s="14"/>
      <c r="TFU899" s="14"/>
      <c r="TFV899" s="14"/>
      <c r="TFW899" s="14"/>
      <c r="TFX899" s="14"/>
      <c r="TFY899" s="14"/>
      <c r="TFZ899" s="14"/>
      <c r="TGA899" s="14"/>
      <c r="TGB899" s="14"/>
      <c r="TGC899" s="14"/>
      <c r="TGD899" s="14"/>
      <c r="TGE899" s="14"/>
      <c r="TGF899" s="14"/>
      <c r="TGG899" s="14"/>
      <c r="TGH899" s="14"/>
      <c r="TGI899" s="14"/>
      <c r="TGJ899" s="14"/>
      <c r="TGK899" s="14"/>
      <c r="TGL899" s="14"/>
      <c r="TGM899" s="14"/>
      <c r="TGN899" s="14"/>
      <c r="TGO899" s="14"/>
      <c r="TGP899" s="14"/>
      <c r="TGQ899" s="14"/>
      <c r="TGR899" s="14"/>
      <c r="TGS899" s="14"/>
      <c r="TGT899" s="14"/>
      <c r="TGU899" s="14"/>
      <c r="TGV899" s="14"/>
      <c r="TGW899" s="14"/>
      <c r="TGX899" s="14"/>
      <c r="TGY899" s="14"/>
      <c r="TGZ899" s="14"/>
      <c r="THA899" s="14"/>
      <c r="THB899" s="14"/>
      <c r="THC899" s="14"/>
      <c r="THD899" s="14"/>
      <c r="THE899" s="14"/>
      <c r="THF899" s="14"/>
      <c r="THG899" s="14"/>
      <c r="THH899" s="14"/>
      <c r="THI899" s="14"/>
      <c r="THJ899" s="14"/>
      <c r="THK899" s="14"/>
      <c r="THL899" s="14"/>
      <c r="THM899" s="14"/>
      <c r="THN899" s="14"/>
      <c r="THO899" s="14"/>
      <c r="THP899" s="14"/>
      <c r="THQ899" s="14"/>
      <c r="THR899" s="14"/>
      <c r="THS899" s="14"/>
      <c r="THT899" s="14"/>
      <c r="THU899" s="14"/>
      <c r="THV899" s="14"/>
      <c r="THW899" s="14"/>
      <c r="THX899" s="14"/>
      <c r="THY899" s="14"/>
      <c r="THZ899" s="14"/>
      <c r="TIA899" s="14"/>
      <c r="TIB899" s="14"/>
      <c r="TIC899" s="14"/>
      <c r="TID899" s="14"/>
      <c r="TIE899" s="14"/>
      <c r="TIF899" s="14"/>
      <c r="TIG899" s="14"/>
      <c r="TIH899" s="14"/>
      <c r="TII899" s="14"/>
      <c r="TIJ899" s="14"/>
      <c r="TIK899" s="14"/>
      <c r="TIL899" s="14"/>
      <c r="TIM899" s="14"/>
      <c r="TIN899" s="14"/>
      <c r="TIO899" s="14"/>
      <c r="TIP899" s="14"/>
      <c r="TIQ899" s="14"/>
      <c r="TIR899" s="14"/>
      <c r="TIS899" s="14"/>
      <c r="TIT899" s="14"/>
      <c r="TIU899" s="14"/>
      <c r="TIV899" s="14"/>
      <c r="TIW899" s="14"/>
      <c r="TIX899" s="14"/>
      <c r="TIY899" s="14"/>
      <c r="TIZ899" s="14"/>
      <c r="TJA899" s="14"/>
      <c r="TJB899" s="14"/>
      <c r="TJC899" s="14"/>
      <c r="TJD899" s="14"/>
      <c r="TJE899" s="14"/>
      <c r="TJF899" s="14"/>
      <c r="TJG899" s="14"/>
      <c r="TJH899" s="14"/>
      <c r="TJI899" s="14"/>
      <c r="TJJ899" s="14"/>
      <c r="TJK899" s="14"/>
      <c r="TJL899" s="14"/>
      <c r="TJM899" s="14"/>
      <c r="TJN899" s="14"/>
      <c r="TJO899" s="14"/>
      <c r="TJP899" s="14"/>
      <c r="TJQ899" s="14"/>
      <c r="TJR899" s="14"/>
      <c r="TJS899" s="14"/>
      <c r="TJT899" s="14"/>
      <c r="TJU899" s="14"/>
      <c r="TJV899" s="14"/>
      <c r="TJW899" s="14"/>
      <c r="TJX899" s="14"/>
      <c r="TJY899" s="14"/>
      <c r="TJZ899" s="14"/>
      <c r="TKA899" s="14"/>
      <c r="TKB899" s="14"/>
      <c r="TKC899" s="14"/>
      <c r="TKD899" s="14"/>
      <c r="TKE899" s="14"/>
      <c r="TKF899" s="14"/>
      <c r="TKG899" s="14"/>
      <c r="TKH899" s="14"/>
      <c r="TKI899" s="14"/>
      <c r="TKJ899" s="14"/>
      <c r="TKK899" s="14"/>
      <c r="TKL899" s="14"/>
      <c r="TKM899" s="14"/>
      <c r="TKN899" s="14"/>
      <c r="TKO899" s="14"/>
      <c r="TKP899" s="14"/>
      <c r="TKQ899" s="14"/>
      <c r="TKR899" s="14"/>
      <c r="TKS899" s="14"/>
      <c r="TKT899" s="14"/>
      <c r="TKU899" s="14"/>
      <c r="TKV899" s="14"/>
      <c r="TKW899" s="14"/>
      <c r="TKX899" s="14"/>
      <c r="TKY899" s="14"/>
      <c r="TKZ899" s="14"/>
      <c r="TLA899" s="14"/>
      <c r="TLB899" s="14"/>
      <c r="TLC899" s="14"/>
      <c r="TLD899" s="14"/>
      <c r="TLE899" s="14"/>
      <c r="TLF899" s="14"/>
      <c r="TLG899" s="14"/>
      <c r="TLH899" s="14"/>
      <c r="TLI899" s="14"/>
      <c r="TLJ899" s="14"/>
      <c r="TLK899" s="14"/>
      <c r="TLL899" s="14"/>
      <c r="TLM899" s="14"/>
      <c r="TLN899" s="14"/>
      <c r="TLO899" s="14"/>
      <c r="TLP899" s="14"/>
      <c r="TLQ899" s="14"/>
      <c r="TLR899" s="14"/>
      <c r="TLS899" s="14"/>
      <c r="TLT899" s="14"/>
      <c r="TLU899" s="14"/>
      <c r="TLV899" s="14"/>
      <c r="TLW899" s="14"/>
      <c r="TLX899" s="14"/>
      <c r="TLY899" s="14"/>
      <c r="TLZ899" s="14"/>
      <c r="TMA899" s="14"/>
      <c r="TMB899" s="14"/>
      <c r="TMC899" s="14"/>
      <c r="TMD899" s="14"/>
      <c r="TME899" s="14"/>
      <c r="TMF899" s="14"/>
      <c r="TMG899" s="14"/>
      <c r="TMH899" s="14"/>
      <c r="TMI899" s="14"/>
      <c r="TMJ899" s="14"/>
      <c r="TMK899" s="14"/>
      <c r="TML899" s="14"/>
      <c r="TMM899" s="14"/>
      <c r="TMN899" s="14"/>
      <c r="TMO899" s="14"/>
      <c r="TMP899" s="14"/>
      <c r="TMQ899" s="14"/>
      <c r="TMR899" s="14"/>
      <c r="TMS899" s="14"/>
      <c r="TMT899" s="14"/>
      <c r="TMU899" s="14"/>
      <c r="TMV899" s="14"/>
      <c r="TMW899" s="14"/>
      <c r="TMX899" s="14"/>
      <c r="TMY899" s="14"/>
      <c r="TMZ899" s="14"/>
      <c r="TNA899" s="14"/>
      <c r="TNB899" s="14"/>
      <c r="TNC899" s="14"/>
      <c r="TND899" s="14"/>
      <c r="TNE899" s="14"/>
      <c r="TNF899" s="14"/>
      <c r="TNG899" s="14"/>
      <c r="TNH899" s="14"/>
      <c r="TNI899" s="14"/>
      <c r="TNJ899" s="14"/>
      <c r="TNK899" s="14"/>
      <c r="TNL899" s="14"/>
      <c r="TNM899" s="14"/>
      <c r="TNN899" s="14"/>
      <c r="TNO899" s="14"/>
      <c r="TNP899" s="14"/>
      <c r="TNQ899" s="14"/>
      <c r="TNR899" s="14"/>
      <c r="TNS899" s="14"/>
      <c r="TNT899" s="14"/>
      <c r="TNU899" s="14"/>
      <c r="TNV899" s="14"/>
      <c r="TNW899" s="14"/>
      <c r="TNX899" s="14"/>
      <c r="TNY899" s="14"/>
      <c r="TNZ899" s="14"/>
      <c r="TOA899" s="14"/>
      <c r="TOB899" s="14"/>
      <c r="TOC899" s="14"/>
      <c r="TOD899" s="14"/>
      <c r="TOE899" s="14"/>
      <c r="TOF899" s="14"/>
      <c r="TOG899" s="14"/>
      <c r="TOH899" s="14"/>
      <c r="TOI899" s="14"/>
      <c r="TOJ899" s="14"/>
      <c r="TOK899" s="14"/>
      <c r="TOL899" s="14"/>
      <c r="TOM899" s="14"/>
      <c r="TON899" s="14"/>
      <c r="TOO899" s="14"/>
      <c r="TOP899" s="14"/>
      <c r="TOQ899" s="14"/>
      <c r="TOR899" s="14"/>
      <c r="TOS899" s="14"/>
      <c r="TOT899" s="14"/>
      <c r="TOU899" s="14"/>
      <c r="TOV899" s="14"/>
      <c r="TOW899" s="14"/>
      <c r="TOX899" s="14"/>
      <c r="TOY899" s="14"/>
      <c r="TOZ899" s="14"/>
      <c r="TPA899" s="14"/>
      <c r="TPB899" s="14"/>
      <c r="TPC899" s="14"/>
      <c r="TPD899" s="14"/>
      <c r="TPE899" s="14"/>
      <c r="TPF899" s="14"/>
      <c r="TPG899" s="14"/>
      <c r="TPH899" s="14"/>
      <c r="TPI899" s="14"/>
      <c r="TPJ899" s="14"/>
      <c r="TPK899" s="14"/>
      <c r="TPL899" s="14"/>
      <c r="TPM899" s="14"/>
      <c r="TPN899" s="14"/>
      <c r="TPO899" s="14"/>
      <c r="TPP899" s="14"/>
      <c r="TPQ899" s="14"/>
      <c r="TPR899" s="14"/>
      <c r="TPS899" s="14"/>
      <c r="TPT899" s="14"/>
      <c r="TPU899" s="14"/>
      <c r="TPV899" s="14"/>
      <c r="TPW899" s="14"/>
      <c r="TPX899" s="14"/>
      <c r="TPY899" s="14"/>
      <c r="TPZ899" s="14"/>
      <c r="TQA899" s="14"/>
      <c r="TQB899" s="14"/>
      <c r="TQC899" s="14"/>
      <c r="TQD899" s="14"/>
      <c r="TQE899" s="14"/>
      <c r="TQF899" s="14"/>
      <c r="TQG899" s="14"/>
      <c r="TQH899" s="14"/>
      <c r="TQI899" s="14"/>
      <c r="TQJ899" s="14"/>
      <c r="TQK899" s="14"/>
      <c r="TQL899" s="14"/>
      <c r="TQM899" s="14"/>
      <c r="TQN899" s="14"/>
      <c r="TQO899" s="14"/>
      <c r="TQP899" s="14"/>
      <c r="TQQ899" s="14"/>
      <c r="TQR899" s="14"/>
      <c r="TQS899" s="14"/>
      <c r="TQT899" s="14"/>
      <c r="TQU899" s="14"/>
      <c r="TQV899" s="14"/>
      <c r="TQW899" s="14"/>
      <c r="TQX899" s="14"/>
      <c r="TQY899" s="14"/>
      <c r="TQZ899" s="14"/>
      <c r="TRA899" s="14"/>
      <c r="TRB899" s="14"/>
      <c r="TRC899" s="14"/>
      <c r="TRD899" s="14"/>
      <c r="TRE899" s="14"/>
      <c r="TRF899" s="14"/>
      <c r="TRG899" s="14"/>
      <c r="TRH899" s="14"/>
      <c r="TRI899" s="14"/>
      <c r="TRJ899" s="14"/>
      <c r="TRK899" s="14"/>
      <c r="TRL899" s="14"/>
      <c r="TRM899" s="14"/>
      <c r="TRN899" s="14"/>
      <c r="TRO899" s="14"/>
      <c r="TRP899" s="14"/>
      <c r="TRQ899" s="14"/>
      <c r="TRR899" s="14"/>
      <c r="TRS899" s="14"/>
      <c r="TRT899" s="14"/>
      <c r="TRU899" s="14"/>
      <c r="TRV899" s="14"/>
      <c r="TRW899" s="14"/>
      <c r="TRX899" s="14"/>
      <c r="TRY899" s="14"/>
      <c r="TRZ899" s="14"/>
      <c r="TSA899" s="14"/>
      <c r="TSB899" s="14"/>
      <c r="TSC899" s="14"/>
      <c r="TSD899" s="14"/>
      <c r="TSE899" s="14"/>
      <c r="TSF899" s="14"/>
      <c r="TSG899" s="14"/>
      <c r="TSH899" s="14"/>
      <c r="TSI899" s="14"/>
      <c r="TSJ899" s="14"/>
      <c r="TSK899" s="14"/>
      <c r="TSL899" s="14"/>
      <c r="TSM899" s="14"/>
      <c r="TSN899" s="14"/>
      <c r="TSO899" s="14"/>
      <c r="TSP899" s="14"/>
      <c r="TSQ899" s="14"/>
      <c r="TSR899" s="14"/>
      <c r="TSS899" s="14"/>
      <c r="TST899" s="14"/>
      <c r="TSU899" s="14"/>
      <c r="TSV899" s="14"/>
      <c r="TSW899" s="14"/>
      <c r="TSX899" s="14"/>
      <c r="TSY899" s="14"/>
      <c r="TSZ899" s="14"/>
      <c r="TTA899" s="14"/>
      <c r="TTB899" s="14"/>
      <c r="TTC899" s="14"/>
      <c r="TTD899" s="14"/>
      <c r="TTE899" s="14"/>
      <c r="TTF899" s="14"/>
      <c r="TTG899" s="14"/>
      <c r="TTH899" s="14"/>
      <c r="TTI899" s="14"/>
      <c r="TTJ899" s="14"/>
      <c r="TTK899" s="14"/>
      <c r="TTL899" s="14"/>
      <c r="TTM899" s="14"/>
      <c r="TTN899" s="14"/>
      <c r="TTO899" s="14"/>
      <c r="TTP899" s="14"/>
      <c r="TTQ899" s="14"/>
      <c r="TTR899" s="14"/>
      <c r="TTS899" s="14"/>
      <c r="TTT899" s="14"/>
      <c r="TTU899" s="14"/>
      <c r="TTV899" s="14"/>
      <c r="TTW899" s="14"/>
      <c r="TTX899" s="14"/>
      <c r="TTY899" s="14"/>
      <c r="TTZ899" s="14"/>
      <c r="TUA899" s="14"/>
      <c r="TUB899" s="14"/>
      <c r="TUC899" s="14"/>
      <c r="TUD899" s="14"/>
      <c r="TUE899" s="14"/>
      <c r="TUF899" s="14"/>
      <c r="TUG899" s="14"/>
      <c r="TUH899" s="14"/>
      <c r="TUI899" s="14"/>
      <c r="TUJ899" s="14"/>
      <c r="TUK899" s="14"/>
      <c r="TUL899" s="14"/>
      <c r="TUM899" s="14"/>
      <c r="TUN899" s="14"/>
      <c r="TUO899" s="14"/>
      <c r="TUP899" s="14"/>
      <c r="TUQ899" s="14"/>
      <c r="TUR899" s="14"/>
      <c r="TUS899" s="14"/>
      <c r="TUT899" s="14"/>
      <c r="TUU899" s="14"/>
      <c r="TUV899" s="14"/>
      <c r="TUW899" s="14"/>
      <c r="TUX899" s="14"/>
      <c r="TUY899" s="14"/>
      <c r="TUZ899" s="14"/>
      <c r="TVA899" s="14"/>
      <c r="TVB899" s="14"/>
      <c r="TVC899" s="14"/>
      <c r="TVD899" s="14"/>
      <c r="TVE899" s="14"/>
      <c r="TVF899" s="14"/>
      <c r="TVG899" s="14"/>
      <c r="TVH899" s="14"/>
      <c r="TVI899" s="14"/>
      <c r="TVJ899" s="14"/>
      <c r="TVK899" s="14"/>
      <c r="TVL899" s="14"/>
      <c r="TVM899" s="14"/>
      <c r="TVN899" s="14"/>
      <c r="TVO899" s="14"/>
      <c r="TVP899" s="14"/>
      <c r="TVQ899" s="14"/>
      <c r="TVR899" s="14"/>
      <c r="TVS899" s="14"/>
      <c r="TVT899" s="14"/>
      <c r="TVU899" s="14"/>
      <c r="TVV899" s="14"/>
      <c r="TVW899" s="14"/>
      <c r="TVX899" s="14"/>
      <c r="TVY899" s="14"/>
      <c r="TVZ899" s="14"/>
      <c r="TWA899" s="14"/>
      <c r="TWB899" s="14"/>
      <c r="TWC899" s="14"/>
      <c r="TWD899" s="14"/>
      <c r="TWE899" s="14"/>
      <c r="TWF899" s="14"/>
      <c r="TWG899" s="14"/>
      <c r="TWH899" s="14"/>
      <c r="TWI899" s="14"/>
      <c r="TWJ899" s="14"/>
      <c r="TWK899" s="14"/>
      <c r="TWL899" s="14"/>
      <c r="TWM899" s="14"/>
      <c r="TWN899" s="14"/>
      <c r="TWO899" s="14"/>
      <c r="TWP899" s="14"/>
      <c r="TWQ899" s="14"/>
      <c r="TWR899" s="14"/>
      <c r="TWS899" s="14"/>
      <c r="TWT899" s="14"/>
      <c r="TWU899" s="14"/>
      <c r="TWV899" s="14"/>
      <c r="TWW899" s="14"/>
      <c r="TWX899" s="14"/>
      <c r="TWY899" s="14"/>
      <c r="TWZ899" s="14"/>
      <c r="TXA899" s="14"/>
      <c r="TXB899" s="14"/>
      <c r="TXC899" s="14"/>
      <c r="TXD899" s="14"/>
      <c r="TXE899" s="14"/>
      <c r="TXF899" s="14"/>
      <c r="TXG899" s="14"/>
      <c r="TXH899" s="14"/>
      <c r="TXI899" s="14"/>
      <c r="TXJ899" s="14"/>
      <c r="TXK899" s="14"/>
      <c r="TXL899" s="14"/>
      <c r="TXM899" s="14"/>
      <c r="TXN899" s="14"/>
      <c r="TXO899" s="14"/>
      <c r="TXP899" s="14"/>
      <c r="TXQ899" s="14"/>
      <c r="TXR899" s="14"/>
      <c r="TXS899" s="14"/>
      <c r="TXT899" s="14"/>
      <c r="TXU899" s="14"/>
      <c r="TXV899" s="14"/>
      <c r="TXW899" s="14"/>
      <c r="TXX899" s="14"/>
      <c r="TXY899" s="14"/>
      <c r="TXZ899" s="14"/>
      <c r="TYA899" s="14"/>
      <c r="TYB899" s="14"/>
      <c r="TYC899" s="14"/>
      <c r="TYD899" s="14"/>
      <c r="TYE899" s="14"/>
      <c r="TYF899" s="14"/>
      <c r="TYG899" s="14"/>
      <c r="TYH899" s="14"/>
      <c r="TYI899" s="14"/>
      <c r="TYJ899" s="14"/>
      <c r="TYK899" s="14"/>
      <c r="TYL899" s="14"/>
      <c r="TYM899" s="14"/>
      <c r="TYN899" s="14"/>
      <c r="TYO899" s="14"/>
      <c r="TYP899" s="14"/>
      <c r="TYQ899" s="14"/>
      <c r="TYR899" s="14"/>
      <c r="TYS899" s="14"/>
      <c r="TYT899" s="14"/>
      <c r="TYU899" s="14"/>
      <c r="TYV899" s="14"/>
      <c r="TYW899" s="14"/>
      <c r="TYX899" s="14"/>
      <c r="TYY899" s="14"/>
      <c r="TYZ899" s="14"/>
      <c r="TZA899" s="14"/>
      <c r="TZB899" s="14"/>
      <c r="TZC899" s="14"/>
      <c r="TZD899" s="14"/>
      <c r="TZE899" s="14"/>
      <c r="TZF899" s="14"/>
      <c r="TZG899" s="14"/>
      <c r="TZH899" s="14"/>
      <c r="TZI899" s="14"/>
      <c r="TZJ899" s="14"/>
      <c r="TZK899" s="14"/>
      <c r="TZL899" s="14"/>
      <c r="TZM899" s="14"/>
      <c r="TZN899" s="14"/>
      <c r="TZO899" s="14"/>
      <c r="TZP899" s="14"/>
      <c r="TZQ899" s="14"/>
      <c r="TZR899" s="14"/>
      <c r="TZS899" s="14"/>
      <c r="TZT899" s="14"/>
      <c r="TZU899" s="14"/>
      <c r="TZV899" s="14"/>
      <c r="TZW899" s="14"/>
      <c r="TZX899" s="14"/>
      <c r="TZY899" s="14"/>
      <c r="TZZ899" s="14"/>
      <c r="UAA899" s="14"/>
      <c r="UAB899" s="14"/>
      <c r="UAC899" s="14"/>
      <c r="UAD899" s="14"/>
      <c r="UAE899" s="14"/>
      <c r="UAF899" s="14"/>
      <c r="UAG899" s="14"/>
      <c r="UAH899" s="14"/>
      <c r="UAI899" s="14"/>
      <c r="UAJ899" s="14"/>
      <c r="UAK899" s="14"/>
      <c r="UAL899" s="14"/>
      <c r="UAM899" s="14"/>
      <c r="UAN899" s="14"/>
      <c r="UAO899" s="14"/>
      <c r="UAP899" s="14"/>
      <c r="UAQ899" s="14"/>
      <c r="UAR899" s="14"/>
      <c r="UAS899" s="14"/>
      <c r="UAT899" s="14"/>
      <c r="UAU899" s="14"/>
      <c r="UAV899" s="14"/>
      <c r="UAW899" s="14"/>
      <c r="UAX899" s="14"/>
      <c r="UAY899" s="14"/>
      <c r="UAZ899" s="14"/>
      <c r="UBA899" s="14"/>
      <c r="UBB899" s="14"/>
      <c r="UBC899" s="14"/>
      <c r="UBD899" s="14"/>
      <c r="UBE899" s="14"/>
      <c r="UBF899" s="14"/>
      <c r="UBG899" s="14"/>
      <c r="UBH899" s="14"/>
      <c r="UBI899" s="14"/>
      <c r="UBJ899" s="14"/>
      <c r="UBK899" s="14"/>
      <c r="UBL899" s="14"/>
      <c r="UBM899" s="14"/>
      <c r="UBN899" s="14"/>
      <c r="UBO899" s="14"/>
      <c r="UBP899" s="14"/>
      <c r="UBQ899" s="14"/>
      <c r="UBR899" s="14"/>
      <c r="UBS899" s="14"/>
      <c r="UBT899" s="14"/>
      <c r="UBU899" s="14"/>
      <c r="UBV899" s="14"/>
      <c r="UBW899" s="14"/>
      <c r="UBX899" s="14"/>
      <c r="UBY899" s="14"/>
      <c r="UBZ899" s="14"/>
      <c r="UCA899" s="14"/>
      <c r="UCB899" s="14"/>
      <c r="UCC899" s="14"/>
      <c r="UCD899" s="14"/>
      <c r="UCE899" s="14"/>
      <c r="UCF899" s="14"/>
      <c r="UCG899" s="14"/>
      <c r="UCH899" s="14"/>
      <c r="UCI899" s="14"/>
      <c r="UCJ899" s="14"/>
      <c r="UCK899" s="14"/>
      <c r="UCL899" s="14"/>
      <c r="UCM899" s="14"/>
      <c r="UCN899" s="14"/>
      <c r="UCO899" s="14"/>
      <c r="UCP899" s="14"/>
      <c r="UCQ899" s="14"/>
      <c r="UCR899" s="14"/>
      <c r="UCS899" s="14"/>
      <c r="UCT899" s="14"/>
      <c r="UCU899" s="14"/>
      <c r="UCV899" s="14"/>
      <c r="UCW899" s="14"/>
      <c r="UCX899" s="14"/>
      <c r="UCY899" s="14"/>
      <c r="UCZ899" s="14"/>
      <c r="UDA899" s="14"/>
      <c r="UDB899" s="14"/>
      <c r="UDC899" s="14"/>
      <c r="UDD899" s="14"/>
      <c r="UDE899" s="14"/>
      <c r="UDF899" s="14"/>
      <c r="UDG899" s="14"/>
      <c r="UDH899" s="14"/>
      <c r="UDI899" s="14"/>
      <c r="UDJ899" s="14"/>
      <c r="UDK899" s="14"/>
      <c r="UDL899" s="14"/>
      <c r="UDM899" s="14"/>
      <c r="UDN899" s="14"/>
      <c r="UDO899" s="14"/>
      <c r="UDP899" s="14"/>
      <c r="UDQ899" s="14"/>
      <c r="UDR899" s="14"/>
      <c r="UDS899" s="14"/>
      <c r="UDT899" s="14"/>
      <c r="UDU899" s="14"/>
      <c r="UDV899" s="14"/>
      <c r="UDW899" s="14"/>
      <c r="UDX899" s="14"/>
      <c r="UDY899" s="14"/>
      <c r="UDZ899" s="14"/>
      <c r="UEA899" s="14"/>
      <c r="UEB899" s="14"/>
      <c r="UEC899" s="14"/>
      <c r="UED899" s="14"/>
      <c r="UEE899" s="14"/>
      <c r="UEF899" s="14"/>
      <c r="UEG899" s="14"/>
      <c r="UEH899" s="14"/>
      <c r="UEI899" s="14"/>
      <c r="UEJ899" s="14"/>
      <c r="UEK899" s="14"/>
      <c r="UEL899" s="14"/>
      <c r="UEM899" s="14"/>
      <c r="UEN899" s="14"/>
      <c r="UEO899" s="14"/>
      <c r="UEP899" s="14"/>
      <c r="UEQ899" s="14"/>
      <c r="UER899" s="14"/>
      <c r="UES899" s="14"/>
      <c r="UET899" s="14"/>
      <c r="UEU899" s="14"/>
      <c r="UEV899" s="14"/>
      <c r="UEW899" s="14"/>
      <c r="UEX899" s="14"/>
      <c r="UEY899" s="14"/>
      <c r="UEZ899" s="14"/>
      <c r="UFA899" s="14"/>
      <c r="UFB899" s="14"/>
      <c r="UFC899" s="14"/>
      <c r="UFD899" s="14"/>
      <c r="UFE899" s="14"/>
      <c r="UFF899" s="14"/>
      <c r="UFG899" s="14"/>
      <c r="UFH899" s="14"/>
      <c r="UFI899" s="14"/>
      <c r="UFJ899" s="14"/>
      <c r="UFK899" s="14"/>
      <c r="UFL899" s="14"/>
      <c r="UFM899" s="14"/>
      <c r="UFN899" s="14"/>
      <c r="UFO899" s="14"/>
      <c r="UFP899" s="14"/>
      <c r="UFQ899" s="14"/>
      <c r="UFR899" s="14"/>
      <c r="UFS899" s="14"/>
      <c r="UFT899" s="14"/>
      <c r="UFU899" s="14"/>
      <c r="UFV899" s="14"/>
      <c r="UFW899" s="14"/>
      <c r="UFX899" s="14"/>
      <c r="UFY899" s="14"/>
      <c r="UFZ899" s="14"/>
      <c r="UGA899" s="14"/>
      <c r="UGB899" s="14"/>
      <c r="UGC899" s="14"/>
      <c r="UGD899" s="14"/>
      <c r="UGE899" s="14"/>
      <c r="UGF899" s="14"/>
      <c r="UGG899" s="14"/>
      <c r="UGH899" s="14"/>
      <c r="UGI899" s="14"/>
      <c r="UGJ899" s="14"/>
      <c r="UGK899" s="14"/>
      <c r="UGL899" s="14"/>
      <c r="UGM899" s="14"/>
      <c r="UGN899" s="14"/>
      <c r="UGO899" s="14"/>
      <c r="UGP899" s="14"/>
      <c r="UGQ899" s="14"/>
      <c r="UGR899" s="14"/>
      <c r="UGS899" s="14"/>
      <c r="UGT899" s="14"/>
      <c r="UGU899" s="14"/>
      <c r="UGV899" s="14"/>
      <c r="UGW899" s="14"/>
      <c r="UGX899" s="14"/>
      <c r="UGY899" s="14"/>
      <c r="UGZ899" s="14"/>
      <c r="UHA899" s="14"/>
      <c r="UHB899" s="14"/>
      <c r="UHC899" s="14"/>
      <c r="UHD899" s="14"/>
      <c r="UHE899" s="14"/>
      <c r="UHF899" s="14"/>
      <c r="UHG899" s="14"/>
      <c r="UHH899" s="14"/>
      <c r="UHI899" s="14"/>
      <c r="UHJ899" s="14"/>
      <c r="UHK899" s="14"/>
      <c r="UHL899" s="14"/>
      <c r="UHM899" s="14"/>
      <c r="UHN899" s="14"/>
      <c r="UHO899" s="14"/>
      <c r="UHP899" s="14"/>
      <c r="UHQ899" s="14"/>
      <c r="UHR899" s="14"/>
      <c r="UHS899" s="14"/>
      <c r="UHT899" s="14"/>
      <c r="UHU899" s="14"/>
      <c r="UHV899" s="14"/>
      <c r="UHW899" s="14"/>
      <c r="UHX899" s="14"/>
      <c r="UHY899" s="14"/>
      <c r="UHZ899" s="14"/>
      <c r="UIA899" s="14"/>
      <c r="UIB899" s="14"/>
      <c r="UIC899" s="14"/>
      <c r="UID899" s="14"/>
      <c r="UIE899" s="14"/>
      <c r="UIF899" s="14"/>
      <c r="UIG899" s="14"/>
      <c r="UIH899" s="14"/>
      <c r="UII899" s="14"/>
      <c r="UIJ899" s="14"/>
      <c r="UIK899" s="14"/>
      <c r="UIL899" s="14"/>
      <c r="UIM899" s="14"/>
      <c r="UIN899" s="14"/>
      <c r="UIO899" s="14"/>
      <c r="UIP899" s="14"/>
      <c r="UIQ899" s="14"/>
      <c r="UIR899" s="14"/>
      <c r="UIS899" s="14"/>
      <c r="UIT899" s="14"/>
      <c r="UIU899" s="14"/>
      <c r="UIV899" s="14"/>
      <c r="UIW899" s="14"/>
      <c r="UIX899" s="14"/>
      <c r="UIY899" s="14"/>
      <c r="UIZ899" s="14"/>
      <c r="UJA899" s="14"/>
      <c r="UJB899" s="14"/>
      <c r="UJC899" s="14"/>
      <c r="UJD899" s="14"/>
      <c r="UJE899" s="14"/>
      <c r="UJF899" s="14"/>
      <c r="UJG899" s="14"/>
      <c r="UJH899" s="14"/>
      <c r="UJI899" s="14"/>
      <c r="UJJ899" s="14"/>
      <c r="UJK899" s="14"/>
      <c r="UJL899" s="14"/>
      <c r="UJM899" s="14"/>
      <c r="UJN899" s="14"/>
      <c r="UJO899" s="14"/>
      <c r="UJP899" s="14"/>
      <c r="UJQ899" s="14"/>
      <c r="UJR899" s="14"/>
      <c r="UJS899" s="14"/>
      <c r="UJT899" s="14"/>
      <c r="UJU899" s="14"/>
      <c r="UJV899" s="14"/>
      <c r="UJW899" s="14"/>
      <c r="UJX899" s="14"/>
      <c r="UJY899" s="14"/>
      <c r="UJZ899" s="14"/>
      <c r="UKA899" s="14"/>
      <c r="UKB899" s="14"/>
      <c r="UKC899" s="14"/>
      <c r="UKD899" s="14"/>
      <c r="UKE899" s="14"/>
      <c r="UKF899" s="14"/>
      <c r="UKG899" s="14"/>
      <c r="UKH899" s="14"/>
      <c r="UKI899" s="14"/>
      <c r="UKJ899" s="14"/>
      <c r="UKK899" s="14"/>
      <c r="UKL899" s="14"/>
      <c r="UKM899" s="14"/>
      <c r="UKN899" s="14"/>
      <c r="UKO899" s="14"/>
      <c r="UKP899" s="14"/>
      <c r="UKQ899" s="14"/>
      <c r="UKR899" s="14"/>
      <c r="UKS899" s="14"/>
      <c r="UKT899" s="14"/>
      <c r="UKU899" s="14"/>
      <c r="UKV899" s="14"/>
      <c r="UKW899" s="14"/>
      <c r="UKX899" s="14"/>
      <c r="UKY899" s="14"/>
      <c r="UKZ899" s="14"/>
      <c r="ULA899" s="14"/>
      <c r="ULB899" s="14"/>
      <c r="ULC899" s="14"/>
      <c r="ULD899" s="14"/>
      <c r="ULE899" s="14"/>
      <c r="ULF899" s="14"/>
      <c r="ULG899" s="14"/>
      <c r="ULH899" s="14"/>
      <c r="ULI899" s="14"/>
      <c r="ULJ899" s="14"/>
      <c r="ULK899" s="14"/>
      <c r="ULL899" s="14"/>
      <c r="ULM899" s="14"/>
      <c r="ULN899" s="14"/>
      <c r="ULO899" s="14"/>
      <c r="ULP899" s="14"/>
      <c r="ULQ899" s="14"/>
      <c r="ULR899" s="14"/>
      <c r="ULS899" s="14"/>
      <c r="ULT899" s="14"/>
      <c r="ULU899" s="14"/>
      <c r="ULV899" s="14"/>
      <c r="ULW899" s="14"/>
      <c r="ULX899" s="14"/>
      <c r="ULY899" s="14"/>
      <c r="ULZ899" s="14"/>
      <c r="UMA899" s="14"/>
      <c r="UMB899" s="14"/>
      <c r="UMC899" s="14"/>
      <c r="UMD899" s="14"/>
      <c r="UME899" s="14"/>
      <c r="UMF899" s="14"/>
      <c r="UMG899" s="14"/>
      <c r="UMH899" s="14"/>
      <c r="UMI899" s="14"/>
      <c r="UMJ899" s="14"/>
      <c r="UMK899" s="14"/>
      <c r="UML899" s="14"/>
      <c r="UMM899" s="14"/>
      <c r="UMN899" s="14"/>
      <c r="UMO899" s="14"/>
      <c r="UMP899" s="14"/>
      <c r="UMQ899" s="14"/>
      <c r="UMR899" s="14"/>
      <c r="UMS899" s="14"/>
      <c r="UMT899" s="14"/>
      <c r="UMU899" s="14"/>
      <c r="UMV899" s="14"/>
      <c r="UMW899" s="14"/>
      <c r="UMX899" s="14"/>
      <c r="UMY899" s="14"/>
      <c r="UMZ899" s="14"/>
      <c r="UNA899" s="14"/>
      <c r="UNB899" s="14"/>
      <c r="UNC899" s="14"/>
      <c r="UND899" s="14"/>
      <c r="UNE899" s="14"/>
      <c r="UNF899" s="14"/>
      <c r="UNG899" s="14"/>
      <c r="UNH899" s="14"/>
      <c r="UNI899" s="14"/>
      <c r="UNJ899" s="14"/>
      <c r="UNK899" s="14"/>
      <c r="UNL899" s="14"/>
      <c r="UNM899" s="14"/>
      <c r="UNN899" s="14"/>
      <c r="UNO899" s="14"/>
      <c r="UNP899" s="14"/>
      <c r="UNQ899" s="14"/>
      <c r="UNR899" s="14"/>
      <c r="UNS899" s="14"/>
      <c r="UNT899" s="14"/>
      <c r="UNU899" s="14"/>
      <c r="UNV899" s="14"/>
      <c r="UNW899" s="14"/>
      <c r="UNX899" s="14"/>
      <c r="UNY899" s="14"/>
      <c r="UNZ899" s="14"/>
      <c r="UOA899" s="14"/>
      <c r="UOB899" s="14"/>
      <c r="UOC899" s="14"/>
      <c r="UOD899" s="14"/>
      <c r="UOE899" s="14"/>
      <c r="UOF899" s="14"/>
      <c r="UOG899" s="14"/>
      <c r="UOH899" s="14"/>
      <c r="UOI899" s="14"/>
      <c r="UOJ899" s="14"/>
      <c r="UOK899" s="14"/>
      <c r="UOL899" s="14"/>
      <c r="UOM899" s="14"/>
      <c r="UON899" s="14"/>
      <c r="UOO899" s="14"/>
      <c r="UOP899" s="14"/>
      <c r="UOQ899" s="14"/>
      <c r="UOR899" s="14"/>
      <c r="UOS899" s="14"/>
      <c r="UOT899" s="14"/>
      <c r="UOU899" s="14"/>
      <c r="UOV899" s="14"/>
      <c r="UOW899" s="14"/>
      <c r="UOX899" s="14"/>
      <c r="UOY899" s="14"/>
      <c r="UOZ899" s="14"/>
      <c r="UPA899" s="14"/>
      <c r="UPB899" s="14"/>
      <c r="UPC899" s="14"/>
      <c r="UPD899" s="14"/>
      <c r="UPE899" s="14"/>
      <c r="UPF899" s="14"/>
      <c r="UPG899" s="14"/>
      <c r="UPH899" s="14"/>
      <c r="UPI899" s="14"/>
      <c r="UPJ899" s="14"/>
      <c r="UPK899" s="14"/>
      <c r="UPL899" s="14"/>
      <c r="UPM899" s="14"/>
      <c r="UPN899" s="14"/>
      <c r="UPO899" s="14"/>
      <c r="UPP899" s="14"/>
      <c r="UPQ899" s="14"/>
      <c r="UPR899" s="14"/>
      <c r="UPS899" s="14"/>
      <c r="UPT899" s="14"/>
      <c r="UPU899" s="14"/>
      <c r="UPV899" s="14"/>
      <c r="UPW899" s="14"/>
      <c r="UPX899" s="14"/>
      <c r="UPY899" s="14"/>
      <c r="UPZ899" s="14"/>
      <c r="UQA899" s="14"/>
      <c r="UQB899" s="14"/>
      <c r="UQC899" s="14"/>
      <c r="UQD899" s="14"/>
      <c r="UQE899" s="14"/>
      <c r="UQF899" s="14"/>
      <c r="UQG899" s="14"/>
      <c r="UQH899" s="14"/>
      <c r="UQI899" s="14"/>
      <c r="UQJ899" s="14"/>
      <c r="UQK899" s="14"/>
      <c r="UQL899" s="14"/>
      <c r="UQM899" s="14"/>
      <c r="UQN899" s="14"/>
      <c r="UQO899" s="14"/>
      <c r="UQP899" s="14"/>
      <c r="UQQ899" s="14"/>
      <c r="UQR899" s="14"/>
      <c r="UQS899" s="14"/>
      <c r="UQT899" s="14"/>
      <c r="UQU899" s="14"/>
      <c r="UQV899" s="14"/>
      <c r="UQW899" s="14"/>
      <c r="UQX899" s="14"/>
      <c r="UQY899" s="14"/>
      <c r="UQZ899" s="14"/>
      <c r="URA899" s="14"/>
      <c r="URB899" s="14"/>
      <c r="URC899" s="14"/>
      <c r="URD899" s="14"/>
      <c r="URE899" s="14"/>
      <c r="URF899" s="14"/>
      <c r="URG899" s="14"/>
      <c r="URH899" s="14"/>
      <c r="URI899" s="14"/>
      <c r="URJ899" s="14"/>
      <c r="URK899" s="14"/>
      <c r="URL899" s="14"/>
      <c r="URM899" s="14"/>
      <c r="URN899" s="14"/>
      <c r="URO899" s="14"/>
      <c r="URP899" s="14"/>
      <c r="URQ899" s="14"/>
      <c r="URR899" s="14"/>
      <c r="URS899" s="14"/>
      <c r="URT899" s="14"/>
      <c r="URU899" s="14"/>
      <c r="URV899" s="14"/>
      <c r="URW899" s="14"/>
      <c r="URX899" s="14"/>
      <c r="URY899" s="14"/>
      <c r="URZ899" s="14"/>
      <c r="USA899" s="14"/>
      <c r="USB899" s="14"/>
      <c r="USC899" s="14"/>
      <c r="USD899" s="14"/>
      <c r="USE899" s="14"/>
      <c r="USF899" s="14"/>
      <c r="USG899" s="14"/>
      <c r="USH899" s="14"/>
      <c r="USI899" s="14"/>
      <c r="USJ899" s="14"/>
      <c r="USK899" s="14"/>
      <c r="USL899" s="14"/>
      <c r="USM899" s="14"/>
      <c r="USN899" s="14"/>
      <c r="USO899" s="14"/>
      <c r="USP899" s="14"/>
      <c r="USQ899" s="14"/>
      <c r="USR899" s="14"/>
      <c r="USS899" s="14"/>
      <c r="UST899" s="14"/>
      <c r="USU899" s="14"/>
      <c r="USV899" s="14"/>
      <c r="USW899" s="14"/>
      <c r="USX899" s="14"/>
      <c r="USY899" s="14"/>
      <c r="USZ899" s="14"/>
      <c r="UTA899" s="14"/>
      <c r="UTB899" s="14"/>
      <c r="UTC899" s="14"/>
      <c r="UTD899" s="14"/>
      <c r="UTE899" s="14"/>
      <c r="UTF899" s="14"/>
      <c r="UTG899" s="14"/>
      <c r="UTH899" s="14"/>
      <c r="UTI899" s="14"/>
      <c r="UTJ899" s="14"/>
      <c r="UTK899" s="14"/>
      <c r="UTL899" s="14"/>
      <c r="UTM899" s="14"/>
      <c r="UTN899" s="14"/>
      <c r="UTO899" s="14"/>
      <c r="UTP899" s="14"/>
      <c r="UTQ899" s="14"/>
      <c r="UTR899" s="14"/>
      <c r="UTS899" s="14"/>
      <c r="UTT899" s="14"/>
      <c r="UTU899" s="14"/>
      <c r="UTV899" s="14"/>
      <c r="UTW899" s="14"/>
      <c r="UTX899" s="14"/>
      <c r="UTY899" s="14"/>
      <c r="UTZ899" s="14"/>
      <c r="UUA899" s="14"/>
      <c r="UUB899" s="14"/>
      <c r="UUC899" s="14"/>
      <c r="UUD899" s="14"/>
      <c r="UUE899" s="14"/>
      <c r="UUF899" s="14"/>
      <c r="UUG899" s="14"/>
      <c r="UUH899" s="14"/>
      <c r="UUI899" s="14"/>
      <c r="UUJ899" s="14"/>
      <c r="UUK899" s="14"/>
      <c r="UUL899" s="14"/>
      <c r="UUM899" s="14"/>
      <c r="UUN899" s="14"/>
      <c r="UUO899" s="14"/>
      <c r="UUP899" s="14"/>
      <c r="UUQ899" s="14"/>
      <c r="UUR899" s="14"/>
      <c r="UUS899" s="14"/>
      <c r="UUT899" s="14"/>
      <c r="UUU899" s="14"/>
      <c r="UUV899" s="14"/>
      <c r="UUW899" s="14"/>
      <c r="UUX899" s="14"/>
      <c r="UUY899" s="14"/>
      <c r="UUZ899" s="14"/>
      <c r="UVA899" s="14"/>
      <c r="UVB899" s="14"/>
      <c r="UVC899" s="14"/>
      <c r="UVD899" s="14"/>
      <c r="UVE899" s="14"/>
      <c r="UVF899" s="14"/>
      <c r="UVG899" s="14"/>
      <c r="UVH899" s="14"/>
      <c r="UVI899" s="14"/>
      <c r="UVJ899" s="14"/>
      <c r="UVK899" s="14"/>
      <c r="UVL899" s="14"/>
      <c r="UVM899" s="14"/>
      <c r="UVN899" s="14"/>
      <c r="UVO899" s="14"/>
      <c r="UVP899" s="14"/>
      <c r="UVQ899" s="14"/>
      <c r="UVR899" s="14"/>
      <c r="UVS899" s="14"/>
      <c r="UVT899" s="14"/>
      <c r="UVU899" s="14"/>
      <c r="UVV899" s="14"/>
      <c r="UVW899" s="14"/>
      <c r="UVX899" s="14"/>
      <c r="UVY899" s="14"/>
      <c r="UVZ899" s="14"/>
      <c r="UWA899" s="14"/>
      <c r="UWB899" s="14"/>
      <c r="UWC899" s="14"/>
      <c r="UWD899" s="14"/>
      <c r="UWE899" s="14"/>
      <c r="UWF899" s="14"/>
      <c r="UWG899" s="14"/>
      <c r="UWH899" s="14"/>
      <c r="UWI899" s="14"/>
      <c r="UWJ899" s="14"/>
      <c r="UWK899" s="14"/>
      <c r="UWL899" s="14"/>
      <c r="UWM899" s="14"/>
      <c r="UWN899" s="14"/>
      <c r="UWO899" s="14"/>
      <c r="UWP899" s="14"/>
      <c r="UWQ899" s="14"/>
      <c r="UWR899" s="14"/>
      <c r="UWS899" s="14"/>
      <c r="UWT899" s="14"/>
      <c r="UWU899" s="14"/>
      <c r="UWV899" s="14"/>
      <c r="UWW899" s="14"/>
      <c r="UWX899" s="14"/>
      <c r="UWY899" s="14"/>
      <c r="UWZ899" s="14"/>
      <c r="UXA899" s="14"/>
      <c r="UXB899" s="14"/>
      <c r="UXC899" s="14"/>
      <c r="UXD899" s="14"/>
      <c r="UXE899" s="14"/>
      <c r="UXF899" s="14"/>
      <c r="UXG899" s="14"/>
      <c r="UXH899" s="14"/>
      <c r="UXI899" s="14"/>
      <c r="UXJ899" s="14"/>
      <c r="UXK899" s="14"/>
      <c r="UXL899" s="14"/>
      <c r="UXM899" s="14"/>
      <c r="UXN899" s="14"/>
      <c r="UXO899" s="14"/>
      <c r="UXP899" s="14"/>
      <c r="UXQ899" s="14"/>
      <c r="UXR899" s="14"/>
      <c r="UXS899" s="14"/>
      <c r="UXT899" s="14"/>
      <c r="UXU899" s="14"/>
      <c r="UXV899" s="14"/>
      <c r="UXW899" s="14"/>
      <c r="UXX899" s="14"/>
      <c r="UXY899" s="14"/>
      <c r="UXZ899" s="14"/>
      <c r="UYA899" s="14"/>
      <c r="UYB899" s="14"/>
      <c r="UYC899" s="14"/>
      <c r="UYD899" s="14"/>
      <c r="UYE899" s="14"/>
      <c r="UYF899" s="14"/>
      <c r="UYG899" s="14"/>
      <c r="UYH899" s="14"/>
      <c r="UYI899" s="14"/>
      <c r="UYJ899" s="14"/>
      <c r="UYK899" s="14"/>
      <c r="UYL899" s="14"/>
      <c r="UYM899" s="14"/>
      <c r="UYN899" s="14"/>
      <c r="UYO899" s="14"/>
      <c r="UYP899" s="14"/>
      <c r="UYQ899" s="14"/>
      <c r="UYR899" s="14"/>
      <c r="UYS899" s="14"/>
      <c r="UYT899" s="14"/>
      <c r="UYU899" s="14"/>
      <c r="UYV899" s="14"/>
      <c r="UYW899" s="14"/>
      <c r="UYX899" s="14"/>
      <c r="UYY899" s="14"/>
      <c r="UYZ899" s="14"/>
      <c r="UZA899" s="14"/>
      <c r="UZB899" s="14"/>
      <c r="UZC899" s="14"/>
      <c r="UZD899" s="14"/>
      <c r="UZE899" s="14"/>
      <c r="UZF899" s="14"/>
      <c r="UZG899" s="14"/>
      <c r="UZH899" s="14"/>
      <c r="UZI899" s="14"/>
      <c r="UZJ899" s="14"/>
      <c r="UZK899" s="14"/>
      <c r="UZL899" s="14"/>
      <c r="UZM899" s="14"/>
      <c r="UZN899" s="14"/>
      <c r="UZO899" s="14"/>
      <c r="UZP899" s="14"/>
      <c r="UZQ899" s="14"/>
      <c r="UZR899" s="14"/>
      <c r="UZS899" s="14"/>
      <c r="UZT899" s="14"/>
      <c r="UZU899" s="14"/>
      <c r="UZV899" s="14"/>
      <c r="UZW899" s="14"/>
      <c r="UZX899" s="14"/>
      <c r="UZY899" s="14"/>
      <c r="UZZ899" s="14"/>
      <c r="VAA899" s="14"/>
      <c r="VAB899" s="14"/>
      <c r="VAC899" s="14"/>
      <c r="VAD899" s="14"/>
      <c r="VAE899" s="14"/>
      <c r="VAF899" s="14"/>
      <c r="VAG899" s="14"/>
      <c r="VAH899" s="14"/>
      <c r="VAI899" s="14"/>
      <c r="VAJ899" s="14"/>
      <c r="VAK899" s="14"/>
      <c r="VAL899" s="14"/>
      <c r="VAM899" s="14"/>
      <c r="VAN899" s="14"/>
      <c r="VAO899" s="14"/>
      <c r="VAP899" s="14"/>
      <c r="VAQ899" s="14"/>
      <c r="VAR899" s="14"/>
      <c r="VAS899" s="14"/>
      <c r="VAT899" s="14"/>
      <c r="VAU899" s="14"/>
      <c r="VAV899" s="14"/>
      <c r="VAW899" s="14"/>
      <c r="VAX899" s="14"/>
      <c r="VAY899" s="14"/>
      <c r="VAZ899" s="14"/>
      <c r="VBA899" s="14"/>
      <c r="VBB899" s="14"/>
      <c r="VBC899" s="14"/>
      <c r="VBD899" s="14"/>
      <c r="VBE899" s="14"/>
      <c r="VBF899" s="14"/>
      <c r="VBG899" s="14"/>
      <c r="VBH899" s="14"/>
      <c r="VBI899" s="14"/>
      <c r="VBJ899" s="14"/>
      <c r="VBK899" s="14"/>
      <c r="VBL899" s="14"/>
      <c r="VBM899" s="14"/>
      <c r="VBN899" s="14"/>
      <c r="VBO899" s="14"/>
      <c r="VBP899" s="14"/>
      <c r="VBQ899" s="14"/>
      <c r="VBR899" s="14"/>
      <c r="VBS899" s="14"/>
      <c r="VBT899" s="14"/>
      <c r="VBU899" s="14"/>
      <c r="VBV899" s="14"/>
      <c r="VBW899" s="14"/>
      <c r="VBX899" s="14"/>
      <c r="VBY899" s="14"/>
      <c r="VBZ899" s="14"/>
      <c r="VCA899" s="14"/>
      <c r="VCB899" s="14"/>
      <c r="VCC899" s="14"/>
      <c r="VCD899" s="14"/>
      <c r="VCE899" s="14"/>
      <c r="VCF899" s="14"/>
      <c r="VCG899" s="14"/>
      <c r="VCH899" s="14"/>
      <c r="VCI899" s="14"/>
      <c r="VCJ899" s="14"/>
      <c r="VCK899" s="14"/>
      <c r="VCL899" s="14"/>
      <c r="VCM899" s="14"/>
      <c r="VCN899" s="14"/>
      <c r="VCO899" s="14"/>
      <c r="VCP899" s="14"/>
      <c r="VCQ899" s="14"/>
      <c r="VCR899" s="14"/>
      <c r="VCS899" s="14"/>
      <c r="VCT899" s="14"/>
      <c r="VCU899" s="14"/>
      <c r="VCV899" s="14"/>
      <c r="VCW899" s="14"/>
      <c r="VCX899" s="14"/>
      <c r="VCY899" s="14"/>
      <c r="VCZ899" s="14"/>
      <c r="VDA899" s="14"/>
      <c r="VDB899" s="14"/>
      <c r="VDC899" s="14"/>
      <c r="VDD899" s="14"/>
      <c r="VDE899" s="14"/>
      <c r="VDF899" s="14"/>
      <c r="VDG899" s="14"/>
      <c r="VDH899" s="14"/>
      <c r="VDI899" s="14"/>
      <c r="VDJ899" s="14"/>
      <c r="VDK899" s="14"/>
      <c r="VDL899" s="14"/>
      <c r="VDM899" s="14"/>
      <c r="VDN899" s="14"/>
      <c r="VDO899" s="14"/>
      <c r="VDP899" s="14"/>
      <c r="VDQ899" s="14"/>
      <c r="VDR899" s="14"/>
      <c r="VDS899" s="14"/>
      <c r="VDT899" s="14"/>
      <c r="VDU899" s="14"/>
      <c r="VDV899" s="14"/>
      <c r="VDW899" s="14"/>
      <c r="VDX899" s="14"/>
      <c r="VDY899" s="14"/>
      <c r="VDZ899" s="14"/>
      <c r="VEA899" s="14"/>
      <c r="VEB899" s="14"/>
      <c r="VEC899" s="14"/>
      <c r="VED899" s="14"/>
      <c r="VEE899" s="14"/>
      <c r="VEF899" s="14"/>
      <c r="VEG899" s="14"/>
      <c r="VEH899" s="14"/>
      <c r="VEI899" s="14"/>
      <c r="VEJ899" s="14"/>
      <c r="VEK899" s="14"/>
      <c r="VEL899" s="14"/>
      <c r="VEM899" s="14"/>
      <c r="VEN899" s="14"/>
      <c r="VEO899" s="14"/>
      <c r="VEP899" s="14"/>
      <c r="VEQ899" s="14"/>
      <c r="VER899" s="14"/>
      <c r="VES899" s="14"/>
      <c r="VET899" s="14"/>
      <c r="VEU899" s="14"/>
      <c r="VEV899" s="14"/>
      <c r="VEW899" s="14"/>
      <c r="VEX899" s="14"/>
      <c r="VEY899" s="14"/>
      <c r="VEZ899" s="14"/>
      <c r="VFA899" s="14"/>
      <c r="VFB899" s="14"/>
      <c r="VFC899" s="14"/>
      <c r="VFD899" s="14"/>
      <c r="VFE899" s="14"/>
      <c r="VFF899" s="14"/>
      <c r="VFG899" s="14"/>
      <c r="VFH899" s="14"/>
      <c r="VFI899" s="14"/>
      <c r="VFJ899" s="14"/>
      <c r="VFK899" s="14"/>
      <c r="VFL899" s="14"/>
      <c r="VFM899" s="14"/>
      <c r="VFN899" s="14"/>
      <c r="VFO899" s="14"/>
      <c r="VFP899" s="14"/>
      <c r="VFQ899" s="14"/>
      <c r="VFR899" s="14"/>
      <c r="VFS899" s="14"/>
      <c r="VFT899" s="14"/>
      <c r="VFU899" s="14"/>
      <c r="VFV899" s="14"/>
      <c r="VFW899" s="14"/>
      <c r="VFX899" s="14"/>
      <c r="VFY899" s="14"/>
      <c r="VFZ899" s="14"/>
      <c r="VGA899" s="14"/>
      <c r="VGB899" s="14"/>
      <c r="VGC899" s="14"/>
      <c r="VGD899" s="14"/>
      <c r="VGE899" s="14"/>
      <c r="VGF899" s="14"/>
      <c r="VGG899" s="14"/>
      <c r="VGH899" s="14"/>
      <c r="VGI899" s="14"/>
      <c r="VGJ899" s="14"/>
      <c r="VGK899" s="14"/>
      <c r="VGL899" s="14"/>
      <c r="VGM899" s="14"/>
      <c r="VGN899" s="14"/>
      <c r="VGO899" s="14"/>
      <c r="VGP899" s="14"/>
      <c r="VGQ899" s="14"/>
      <c r="VGR899" s="14"/>
      <c r="VGS899" s="14"/>
      <c r="VGT899" s="14"/>
      <c r="VGU899" s="14"/>
      <c r="VGV899" s="14"/>
      <c r="VGW899" s="14"/>
      <c r="VGX899" s="14"/>
      <c r="VGY899" s="14"/>
      <c r="VGZ899" s="14"/>
      <c r="VHA899" s="14"/>
      <c r="VHB899" s="14"/>
      <c r="VHC899" s="14"/>
      <c r="VHD899" s="14"/>
      <c r="VHE899" s="14"/>
      <c r="VHF899" s="14"/>
      <c r="VHG899" s="14"/>
      <c r="VHH899" s="14"/>
      <c r="VHI899" s="14"/>
      <c r="VHJ899" s="14"/>
      <c r="VHK899" s="14"/>
      <c r="VHL899" s="14"/>
      <c r="VHM899" s="14"/>
      <c r="VHN899" s="14"/>
      <c r="VHO899" s="14"/>
      <c r="VHP899" s="14"/>
      <c r="VHQ899" s="14"/>
      <c r="VHR899" s="14"/>
      <c r="VHS899" s="14"/>
      <c r="VHT899" s="14"/>
      <c r="VHU899" s="14"/>
      <c r="VHV899" s="14"/>
      <c r="VHW899" s="14"/>
      <c r="VHX899" s="14"/>
      <c r="VHY899" s="14"/>
      <c r="VHZ899" s="14"/>
      <c r="VIA899" s="14"/>
      <c r="VIB899" s="14"/>
      <c r="VIC899" s="14"/>
      <c r="VID899" s="14"/>
      <c r="VIE899" s="14"/>
      <c r="VIF899" s="14"/>
      <c r="VIG899" s="14"/>
      <c r="VIH899" s="14"/>
      <c r="VII899" s="14"/>
      <c r="VIJ899" s="14"/>
      <c r="VIK899" s="14"/>
      <c r="VIL899" s="14"/>
      <c r="VIM899" s="14"/>
      <c r="VIN899" s="14"/>
      <c r="VIO899" s="14"/>
      <c r="VIP899" s="14"/>
      <c r="VIQ899" s="14"/>
      <c r="VIR899" s="14"/>
      <c r="VIS899" s="14"/>
      <c r="VIT899" s="14"/>
      <c r="VIU899" s="14"/>
      <c r="VIV899" s="14"/>
      <c r="VIW899" s="14"/>
      <c r="VIX899" s="14"/>
      <c r="VIY899" s="14"/>
      <c r="VIZ899" s="14"/>
      <c r="VJA899" s="14"/>
      <c r="VJB899" s="14"/>
      <c r="VJC899" s="14"/>
      <c r="VJD899" s="14"/>
      <c r="VJE899" s="14"/>
      <c r="VJF899" s="14"/>
      <c r="VJG899" s="14"/>
      <c r="VJH899" s="14"/>
      <c r="VJI899" s="14"/>
      <c r="VJJ899" s="14"/>
      <c r="VJK899" s="14"/>
      <c r="VJL899" s="14"/>
      <c r="VJM899" s="14"/>
      <c r="VJN899" s="14"/>
      <c r="VJO899" s="14"/>
      <c r="VJP899" s="14"/>
      <c r="VJQ899" s="14"/>
      <c r="VJR899" s="14"/>
      <c r="VJS899" s="14"/>
      <c r="VJT899" s="14"/>
      <c r="VJU899" s="14"/>
      <c r="VJV899" s="14"/>
      <c r="VJW899" s="14"/>
      <c r="VJX899" s="14"/>
      <c r="VJY899" s="14"/>
      <c r="VJZ899" s="14"/>
      <c r="VKA899" s="14"/>
      <c r="VKB899" s="14"/>
      <c r="VKC899" s="14"/>
      <c r="VKD899" s="14"/>
      <c r="VKE899" s="14"/>
      <c r="VKF899" s="14"/>
      <c r="VKG899" s="14"/>
      <c r="VKH899" s="14"/>
      <c r="VKI899" s="14"/>
      <c r="VKJ899" s="14"/>
      <c r="VKK899" s="14"/>
      <c r="VKL899" s="14"/>
      <c r="VKM899" s="14"/>
      <c r="VKN899" s="14"/>
      <c r="VKO899" s="14"/>
      <c r="VKP899" s="14"/>
      <c r="VKQ899" s="14"/>
      <c r="VKR899" s="14"/>
      <c r="VKS899" s="14"/>
      <c r="VKT899" s="14"/>
      <c r="VKU899" s="14"/>
      <c r="VKV899" s="14"/>
      <c r="VKW899" s="14"/>
      <c r="VKX899" s="14"/>
      <c r="VKY899" s="14"/>
      <c r="VKZ899" s="14"/>
      <c r="VLA899" s="14"/>
      <c r="VLB899" s="14"/>
      <c r="VLC899" s="14"/>
      <c r="VLD899" s="14"/>
      <c r="VLE899" s="14"/>
      <c r="VLF899" s="14"/>
      <c r="VLG899" s="14"/>
      <c r="VLH899" s="14"/>
      <c r="VLI899" s="14"/>
      <c r="VLJ899" s="14"/>
      <c r="VLK899" s="14"/>
      <c r="VLL899" s="14"/>
      <c r="VLM899" s="14"/>
      <c r="VLN899" s="14"/>
      <c r="VLO899" s="14"/>
      <c r="VLP899" s="14"/>
      <c r="VLQ899" s="14"/>
      <c r="VLR899" s="14"/>
      <c r="VLS899" s="14"/>
      <c r="VLT899" s="14"/>
      <c r="VLU899" s="14"/>
      <c r="VLV899" s="14"/>
      <c r="VLW899" s="14"/>
      <c r="VLX899" s="14"/>
      <c r="VLY899" s="14"/>
      <c r="VLZ899" s="14"/>
      <c r="VMA899" s="14"/>
      <c r="VMB899" s="14"/>
      <c r="VMC899" s="14"/>
      <c r="VMD899" s="14"/>
      <c r="VME899" s="14"/>
      <c r="VMF899" s="14"/>
      <c r="VMG899" s="14"/>
      <c r="VMH899" s="14"/>
      <c r="VMI899" s="14"/>
      <c r="VMJ899" s="14"/>
      <c r="VMK899" s="14"/>
      <c r="VML899" s="14"/>
      <c r="VMM899" s="14"/>
      <c r="VMN899" s="14"/>
      <c r="VMO899" s="14"/>
      <c r="VMP899" s="14"/>
      <c r="VMQ899" s="14"/>
      <c r="VMR899" s="14"/>
      <c r="VMS899" s="14"/>
      <c r="VMT899" s="14"/>
      <c r="VMU899" s="14"/>
      <c r="VMV899" s="14"/>
      <c r="VMW899" s="14"/>
      <c r="VMX899" s="14"/>
      <c r="VMY899" s="14"/>
      <c r="VMZ899" s="14"/>
      <c r="VNA899" s="14"/>
      <c r="VNB899" s="14"/>
      <c r="VNC899" s="14"/>
      <c r="VND899" s="14"/>
      <c r="VNE899" s="14"/>
      <c r="VNF899" s="14"/>
      <c r="VNG899" s="14"/>
      <c r="VNH899" s="14"/>
      <c r="VNI899" s="14"/>
      <c r="VNJ899" s="14"/>
      <c r="VNK899" s="14"/>
      <c r="VNL899" s="14"/>
      <c r="VNM899" s="14"/>
      <c r="VNN899" s="14"/>
      <c r="VNO899" s="14"/>
      <c r="VNP899" s="14"/>
      <c r="VNQ899" s="14"/>
      <c r="VNR899" s="14"/>
      <c r="VNS899" s="14"/>
      <c r="VNT899" s="14"/>
      <c r="VNU899" s="14"/>
      <c r="VNV899" s="14"/>
      <c r="VNW899" s="14"/>
      <c r="VNX899" s="14"/>
      <c r="VNY899" s="14"/>
      <c r="VNZ899" s="14"/>
      <c r="VOA899" s="14"/>
      <c r="VOB899" s="14"/>
      <c r="VOC899" s="14"/>
      <c r="VOD899" s="14"/>
      <c r="VOE899" s="14"/>
      <c r="VOF899" s="14"/>
      <c r="VOG899" s="14"/>
      <c r="VOH899" s="14"/>
      <c r="VOI899" s="14"/>
      <c r="VOJ899" s="14"/>
      <c r="VOK899" s="14"/>
      <c r="VOL899" s="14"/>
      <c r="VOM899" s="14"/>
      <c r="VON899" s="14"/>
      <c r="VOO899" s="14"/>
      <c r="VOP899" s="14"/>
      <c r="VOQ899" s="14"/>
      <c r="VOR899" s="14"/>
      <c r="VOS899" s="14"/>
      <c r="VOT899" s="14"/>
      <c r="VOU899" s="14"/>
      <c r="VOV899" s="14"/>
      <c r="VOW899" s="14"/>
      <c r="VOX899" s="14"/>
      <c r="VOY899" s="14"/>
      <c r="VOZ899" s="14"/>
      <c r="VPA899" s="14"/>
      <c r="VPB899" s="14"/>
      <c r="VPC899" s="14"/>
      <c r="VPD899" s="14"/>
      <c r="VPE899" s="14"/>
      <c r="VPF899" s="14"/>
      <c r="VPG899" s="14"/>
      <c r="VPH899" s="14"/>
      <c r="VPI899" s="14"/>
      <c r="VPJ899" s="14"/>
      <c r="VPK899" s="14"/>
      <c r="VPL899" s="14"/>
      <c r="VPM899" s="14"/>
      <c r="VPN899" s="14"/>
      <c r="VPO899" s="14"/>
      <c r="VPP899" s="14"/>
      <c r="VPQ899" s="14"/>
      <c r="VPR899" s="14"/>
      <c r="VPS899" s="14"/>
      <c r="VPT899" s="14"/>
      <c r="VPU899" s="14"/>
      <c r="VPV899" s="14"/>
      <c r="VPW899" s="14"/>
      <c r="VPX899" s="14"/>
      <c r="VPY899" s="14"/>
      <c r="VPZ899" s="14"/>
      <c r="VQA899" s="14"/>
      <c r="VQB899" s="14"/>
      <c r="VQC899" s="14"/>
      <c r="VQD899" s="14"/>
      <c r="VQE899" s="14"/>
      <c r="VQF899" s="14"/>
      <c r="VQG899" s="14"/>
      <c r="VQH899" s="14"/>
      <c r="VQI899" s="14"/>
      <c r="VQJ899" s="14"/>
      <c r="VQK899" s="14"/>
      <c r="VQL899" s="14"/>
      <c r="VQM899" s="14"/>
      <c r="VQN899" s="14"/>
      <c r="VQO899" s="14"/>
      <c r="VQP899" s="14"/>
      <c r="VQQ899" s="14"/>
      <c r="VQR899" s="14"/>
      <c r="VQS899" s="14"/>
      <c r="VQT899" s="14"/>
      <c r="VQU899" s="14"/>
      <c r="VQV899" s="14"/>
      <c r="VQW899" s="14"/>
      <c r="VQX899" s="14"/>
      <c r="VQY899" s="14"/>
      <c r="VQZ899" s="14"/>
      <c r="VRA899" s="14"/>
      <c r="VRB899" s="14"/>
      <c r="VRC899" s="14"/>
      <c r="VRD899" s="14"/>
      <c r="VRE899" s="14"/>
      <c r="VRF899" s="14"/>
      <c r="VRG899" s="14"/>
      <c r="VRH899" s="14"/>
      <c r="VRI899" s="14"/>
      <c r="VRJ899" s="14"/>
      <c r="VRK899" s="14"/>
      <c r="VRL899" s="14"/>
      <c r="VRM899" s="14"/>
      <c r="VRN899" s="14"/>
      <c r="VRO899" s="14"/>
      <c r="VRP899" s="14"/>
      <c r="VRQ899" s="14"/>
      <c r="VRR899" s="14"/>
      <c r="VRS899" s="14"/>
      <c r="VRT899" s="14"/>
      <c r="VRU899" s="14"/>
      <c r="VRV899" s="14"/>
      <c r="VRW899" s="14"/>
      <c r="VRX899" s="14"/>
      <c r="VRY899" s="14"/>
      <c r="VRZ899" s="14"/>
      <c r="VSA899" s="14"/>
      <c r="VSB899" s="14"/>
      <c r="VSC899" s="14"/>
      <c r="VSD899" s="14"/>
      <c r="VSE899" s="14"/>
      <c r="VSF899" s="14"/>
      <c r="VSG899" s="14"/>
      <c r="VSH899" s="14"/>
      <c r="VSI899" s="14"/>
      <c r="VSJ899" s="14"/>
      <c r="VSK899" s="14"/>
      <c r="VSL899" s="14"/>
      <c r="VSM899" s="14"/>
      <c r="VSN899" s="14"/>
      <c r="VSO899" s="14"/>
      <c r="VSP899" s="14"/>
      <c r="VSQ899" s="14"/>
      <c r="VSR899" s="14"/>
      <c r="VSS899" s="14"/>
      <c r="VST899" s="14"/>
      <c r="VSU899" s="14"/>
      <c r="VSV899" s="14"/>
      <c r="VSW899" s="14"/>
      <c r="VSX899" s="14"/>
      <c r="VSY899" s="14"/>
      <c r="VSZ899" s="14"/>
      <c r="VTA899" s="14"/>
      <c r="VTB899" s="14"/>
      <c r="VTC899" s="14"/>
      <c r="VTD899" s="14"/>
      <c r="VTE899" s="14"/>
      <c r="VTF899" s="14"/>
      <c r="VTG899" s="14"/>
      <c r="VTH899" s="14"/>
      <c r="VTI899" s="14"/>
      <c r="VTJ899" s="14"/>
      <c r="VTK899" s="14"/>
      <c r="VTL899" s="14"/>
      <c r="VTM899" s="14"/>
      <c r="VTN899" s="14"/>
      <c r="VTO899" s="14"/>
      <c r="VTP899" s="14"/>
      <c r="VTQ899" s="14"/>
      <c r="VTR899" s="14"/>
      <c r="VTS899" s="14"/>
      <c r="VTT899" s="14"/>
      <c r="VTU899" s="14"/>
      <c r="VTV899" s="14"/>
      <c r="VTW899" s="14"/>
      <c r="VTX899" s="14"/>
      <c r="VTY899" s="14"/>
      <c r="VTZ899" s="14"/>
      <c r="VUA899" s="14"/>
      <c r="VUB899" s="14"/>
      <c r="VUC899" s="14"/>
      <c r="VUD899" s="14"/>
      <c r="VUE899" s="14"/>
      <c r="VUF899" s="14"/>
      <c r="VUG899" s="14"/>
      <c r="VUH899" s="14"/>
      <c r="VUI899" s="14"/>
      <c r="VUJ899" s="14"/>
      <c r="VUK899" s="14"/>
      <c r="VUL899" s="14"/>
      <c r="VUM899" s="14"/>
      <c r="VUN899" s="14"/>
      <c r="VUO899" s="14"/>
      <c r="VUP899" s="14"/>
      <c r="VUQ899" s="14"/>
      <c r="VUR899" s="14"/>
      <c r="VUS899" s="14"/>
      <c r="VUT899" s="14"/>
      <c r="VUU899" s="14"/>
      <c r="VUV899" s="14"/>
      <c r="VUW899" s="14"/>
      <c r="VUX899" s="14"/>
      <c r="VUY899" s="14"/>
      <c r="VUZ899" s="14"/>
      <c r="VVA899" s="14"/>
      <c r="VVB899" s="14"/>
      <c r="VVC899" s="14"/>
      <c r="VVD899" s="14"/>
      <c r="VVE899" s="14"/>
      <c r="VVF899" s="14"/>
      <c r="VVG899" s="14"/>
      <c r="VVH899" s="14"/>
      <c r="VVI899" s="14"/>
      <c r="VVJ899" s="14"/>
      <c r="VVK899" s="14"/>
      <c r="VVL899" s="14"/>
      <c r="VVM899" s="14"/>
      <c r="VVN899" s="14"/>
      <c r="VVO899" s="14"/>
      <c r="VVP899" s="14"/>
      <c r="VVQ899" s="14"/>
      <c r="VVR899" s="14"/>
      <c r="VVS899" s="14"/>
      <c r="VVT899" s="14"/>
      <c r="VVU899" s="14"/>
      <c r="VVV899" s="14"/>
      <c r="VVW899" s="14"/>
      <c r="VVX899" s="14"/>
      <c r="VVY899" s="14"/>
      <c r="VVZ899" s="14"/>
      <c r="VWA899" s="14"/>
      <c r="VWB899" s="14"/>
      <c r="VWC899" s="14"/>
      <c r="VWD899" s="14"/>
      <c r="VWE899" s="14"/>
      <c r="VWF899" s="14"/>
      <c r="VWG899" s="14"/>
      <c r="VWH899" s="14"/>
      <c r="VWI899" s="14"/>
      <c r="VWJ899" s="14"/>
      <c r="VWK899" s="14"/>
      <c r="VWL899" s="14"/>
      <c r="VWM899" s="14"/>
      <c r="VWN899" s="14"/>
      <c r="VWO899" s="14"/>
      <c r="VWP899" s="14"/>
      <c r="VWQ899" s="14"/>
      <c r="VWR899" s="14"/>
      <c r="VWS899" s="14"/>
      <c r="VWT899" s="14"/>
      <c r="VWU899" s="14"/>
      <c r="VWV899" s="14"/>
      <c r="VWW899" s="14"/>
      <c r="VWX899" s="14"/>
      <c r="VWY899" s="14"/>
      <c r="VWZ899" s="14"/>
      <c r="VXA899" s="14"/>
      <c r="VXB899" s="14"/>
      <c r="VXC899" s="14"/>
      <c r="VXD899" s="14"/>
      <c r="VXE899" s="14"/>
      <c r="VXF899" s="14"/>
      <c r="VXG899" s="14"/>
      <c r="VXH899" s="14"/>
      <c r="VXI899" s="14"/>
      <c r="VXJ899" s="14"/>
      <c r="VXK899" s="14"/>
      <c r="VXL899" s="14"/>
      <c r="VXM899" s="14"/>
      <c r="VXN899" s="14"/>
      <c r="VXO899" s="14"/>
      <c r="VXP899" s="14"/>
      <c r="VXQ899" s="14"/>
      <c r="VXR899" s="14"/>
      <c r="VXS899" s="14"/>
      <c r="VXT899" s="14"/>
      <c r="VXU899" s="14"/>
      <c r="VXV899" s="14"/>
      <c r="VXW899" s="14"/>
      <c r="VXX899" s="14"/>
      <c r="VXY899" s="14"/>
      <c r="VXZ899" s="14"/>
      <c r="VYA899" s="14"/>
      <c r="VYB899" s="14"/>
      <c r="VYC899" s="14"/>
      <c r="VYD899" s="14"/>
      <c r="VYE899" s="14"/>
      <c r="VYF899" s="14"/>
      <c r="VYG899" s="14"/>
      <c r="VYH899" s="14"/>
      <c r="VYI899" s="14"/>
      <c r="VYJ899" s="14"/>
      <c r="VYK899" s="14"/>
      <c r="VYL899" s="14"/>
      <c r="VYM899" s="14"/>
      <c r="VYN899" s="14"/>
      <c r="VYO899" s="14"/>
      <c r="VYP899" s="14"/>
      <c r="VYQ899" s="14"/>
      <c r="VYR899" s="14"/>
      <c r="VYS899" s="14"/>
      <c r="VYT899" s="14"/>
      <c r="VYU899" s="14"/>
      <c r="VYV899" s="14"/>
      <c r="VYW899" s="14"/>
      <c r="VYX899" s="14"/>
      <c r="VYY899" s="14"/>
      <c r="VYZ899" s="14"/>
      <c r="VZA899" s="14"/>
      <c r="VZB899" s="14"/>
      <c r="VZC899" s="14"/>
      <c r="VZD899" s="14"/>
      <c r="VZE899" s="14"/>
      <c r="VZF899" s="14"/>
      <c r="VZG899" s="14"/>
      <c r="VZH899" s="14"/>
      <c r="VZI899" s="14"/>
      <c r="VZJ899" s="14"/>
      <c r="VZK899" s="14"/>
      <c r="VZL899" s="14"/>
      <c r="VZM899" s="14"/>
      <c r="VZN899" s="14"/>
      <c r="VZO899" s="14"/>
      <c r="VZP899" s="14"/>
      <c r="VZQ899" s="14"/>
      <c r="VZR899" s="14"/>
      <c r="VZS899" s="14"/>
      <c r="VZT899" s="14"/>
      <c r="VZU899" s="14"/>
      <c r="VZV899" s="14"/>
      <c r="VZW899" s="14"/>
      <c r="VZX899" s="14"/>
      <c r="VZY899" s="14"/>
      <c r="VZZ899" s="14"/>
      <c r="WAA899" s="14"/>
      <c r="WAB899" s="14"/>
      <c r="WAC899" s="14"/>
      <c r="WAD899" s="14"/>
      <c r="WAE899" s="14"/>
      <c r="WAF899" s="14"/>
      <c r="WAG899" s="14"/>
      <c r="WAH899" s="14"/>
      <c r="WAI899" s="14"/>
      <c r="WAJ899" s="14"/>
      <c r="WAK899" s="14"/>
      <c r="WAL899" s="14"/>
      <c r="WAM899" s="14"/>
      <c r="WAN899" s="14"/>
      <c r="WAO899" s="14"/>
      <c r="WAP899" s="14"/>
      <c r="WAQ899" s="14"/>
      <c r="WAR899" s="14"/>
      <c r="WAS899" s="14"/>
      <c r="WAT899" s="14"/>
      <c r="WAU899" s="14"/>
      <c r="WAV899" s="14"/>
      <c r="WAW899" s="14"/>
      <c r="WAX899" s="14"/>
      <c r="WAY899" s="14"/>
      <c r="WAZ899" s="14"/>
      <c r="WBA899" s="14"/>
      <c r="WBB899" s="14"/>
      <c r="WBC899" s="14"/>
      <c r="WBD899" s="14"/>
      <c r="WBE899" s="14"/>
      <c r="WBF899" s="14"/>
      <c r="WBG899" s="14"/>
      <c r="WBH899" s="14"/>
      <c r="WBI899" s="14"/>
      <c r="WBJ899" s="14"/>
      <c r="WBK899" s="14"/>
      <c r="WBL899" s="14"/>
      <c r="WBM899" s="14"/>
      <c r="WBN899" s="14"/>
      <c r="WBO899" s="14"/>
      <c r="WBP899" s="14"/>
      <c r="WBQ899" s="14"/>
      <c r="WBR899" s="14"/>
      <c r="WBS899" s="14"/>
      <c r="WBT899" s="14"/>
      <c r="WBU899" s="14"/>
      <c r="WBV899" s="14"/>
      <c r="WBW899" s="14"/>
      <c r="WBX899" s="14"/>
      <c r="WBY899" s="14"/>
      <c r="WBZ899" s="14"/>
      <c r="WCA899" s="14"/>
      <c r="WCB899" s="14"/>
      <c r="WCC899" s="14"/>
      <c r="WCD899" s="14"/>
      <c r="WCE899" s="14"/>
      <c r="WCF899" s="14"/>
      <c r="WCG899" s="14"/>
      <c r="WCH899" s="14"/>
      <c r="WCI899" s="14"/>
      <c r="WCJ899" s="14"/>
      <c r="WCK899" s="14"/>
      <c r="WCL899" s="14"/>
      <c r="WCM899" s="14"/>
      <c r="WCN899" s="14"/>
      <c r="WCO899" s="14"/>
      <c r="WCP899" s="14"/>
      <c r="WCQ899" s="14"/>
      <c r="WCR899" s="14"/>
      <c r="WCS899" s="14"/>
      <c r="WCT899" s="14"/>
      <c r="WCU899" s="14"/>
      <c r="WCV899" s="14"/>
      <c r="WCW899" s="14"/>
      <c r="WCX899" s="14"/>
      <c r="WCY899" s="14"/>
      <c r="WCZ899" s="14"/>
      <c r="WDA899" s="14"/>
      <c r="WDB899" s="14"/>
      <c r="WDC899" s="14"/>
      <c r="WDD899" s="14"/>
      <c r="WDE899" s="14"/>
      <c r="WDF899" s="14"/>
      <c r="WDG899" s="14"/>
      <c r="WDH899" s="14"/>
      <c r="WDI899" s="14"/>
      <c r="WDJ899" s="14"/>
      <c r="WDK899" s="14"/>
      <c r="WDL899" s="14"/>
      <c r="WDM899" s="14"/>
      <c r="WDN899" s="14"/>
      <c r="WDO899" s="14"/>
      <c r="WDP899" s="14"/>
      <c r="WDQ899" s="14"/>
      <c r="WDR899" s="14"/>
      <c r="WDS899" s="14"/>
      <c r="WDT899" s="14"/>
      <c r="WDU899" s="14"/>
      <c r="WDV899" s="14"/>
      <c r="WDW899" s="14"/>
      <c r="WDX899" s="14"/>
      <c r="WDY899" s="14"/>
      <c r="WDZ899" s="14"/>
      <c r="WEA899" s="14"/>
      <c r="WEB899" s="14"/>
      <c r="WEC899" s="14"/>
      <c r="WED899" s="14"/>
      <c r="WEE899" s="14"/>
      <c r="WEF899" s="14"/>
      <c r="WEG899" s="14"/>
      <c r="WEH899" s="14"/>
      <c r="WEI899" s="14"/>
      <c r="WEJ899" s="14"/>
      <c r="WEK899" s="14"/>
      <c r="WEL899" s="14"/>
      <c r="WEM899" s="14"/>
      <c r="WEN899" s="14"/>
      <c r="WEO899" s="14"/>
      <c r="WEP899" s="14"/>
      <c r="WEQ899" s="14"/>
      <c r="WER899" s="14"/>
      <c r="WES899" s="14"/>
      <c r="WET899" s="14"/>
      <c r="WEU899" s="14"/>
      <c r="WEV899" s="14"/>
      <c r="WEW899" s="14"/>
      <c r="WEX899" s="14"/>
      <c r="WEY899" s="14"/>
      <c r="WEZ899" s="14"/>
      <c r="WFA899" s="14"/>
      <c r="WFB899" s="14"/>
      <c r="WFC899" s="14"/>
      <c r="WFD899" s="14"/>
      <c r="WFE899" s="14"/>
      <c r="WFF899" s="14"/>
      <c r="WFG899" s="14"/>
      <c r="WFH899" s="14"/>
      <c r="WFI899" s="14"/>
      <c r="WFJ899" s="14"/>
      <c r="WFK899" s="14"/>
      <c r="WFL899" s="14"/>
      <c r="WFM899" s="14"/>
      <c r="WFN899" s="14"/>
      <c r="WFO899" s="14"/>
      <c r="WFP899" s="14"/>
      <c r="WFQ899" s="14"/>
      <c r="WFR899" s="14"/>
      <c r="WFS899" s="14"/>
      <c r="WFT899" s="14"/>
      <c r="WFU899" s="14"/>
      <c r="WFV899" s="14"/>
      <c r="WFW899" s="14"/>
      <c r="WFX899" s="14"/>
      <c r="WFY899" s="14"/>
      <c r="WFZ899" s="14"/>
      <c r="WGA899" s="14"/>
      <c r="WGB899" s="14"/>
      <c r="WGC899" s="14"/>
      <c r="WGD899" s="14"/>
      <c r="WGE899" s="14"/>
      <c r="WGF899" s="14"/>
      <c r="WGG899" s="14"/>
      <c r="WGH899" s="14"/>
      <c r="WGI899" s="14"/>
      <c r="WGJ899" s="14"/>
      <c r="WGK899" s="14"/>
      <c r="WGL899" s="14"/>
      <c r="WGM899" s="14"/>
      <c r="WGN899" s="14"/>
      <c r="WGO899" s="14"/>
      <c r="WGP899" s="14"/>
      <c r="WGQ899" s="14"/>
      <c r="WGR899" s="14"/>
      <c r="WGS899" s="14"/>
      <c r="WGT899" s="14"/>
      <c r="WGU899" s="14"/>
      <c r="WGV899" s="14"/>
      <c r="WGW899" s="14"/>
      <c r="WGX899" s="14"/>
      <c r="WGY899" s="14"/>
      <c r="WGZ899" s="14"/>
      <c r="WHA899" s="14"/>
      <c r="WHB899" s="14"/>
      <c r="WHC899" s="14"/>
      <c r="WHD899" s="14"/>
      <c r="WHE899" s="14"/>
      <c r="WHF899" s="14"/>
      <c r="WHG899" s="14"/>
      <c r="WHH899" s="14"/>
      <c r="WHI899" s="14"/>
      <c r="WHJ899" s="14"/>
      <c r="WHK899" s="14"/>
      <c r="WHL899" s="14"/>
      <c r="WHM899" s="14"/>
      <c r="WHN899" s="14"/>
      <c r="WHO899" s="14"/>
      <c r="WHP899" s="14"/>
      <c r="WHQ899" s="14"/>
      <c r="WHR899" s="14"/>
      <c r="WHS899" s="14"/>
      <c r="WHT899" s="14"/>
      <c r="WHU899" s="14"/>
      <c r="WHV899" s="14"/>
      <c r="WHW899" s="14"/>
      <c r="WHX899" s="14"/>
      <c r="WHY899" s="14"/>
      <c r="WHZ899" s="14"/>
      <c r="WIA899" s="14"/>
      <c r="WIB899" s="14"/>
      <c r="WIC899" s="14"/>
      <c r="WID899" s="14"/>
      <c r="WIE899" s="14"/>
      <c r="WIF899" s="14"/>
      <c r="WIG899" s="14"/>
      <c r="WIH899" s="14"/>
      <c r="WII899" s="14"/>
      <c r="WIJ899" s="14"/>
      <c r="WIK899" s="14"/>
      <c r="WIL899" s="14"/>
      <c r="WIM899" s="14"/>
      <c r="WIN899" s="14"/>
      <c r="WIO899" s="14"/>
      <c r="WIP899" s="14"/>
      <c r="WIQ899" s="14"/>
      <c r="WIR899" s="14"/>
      <c r="WIS899" s="14"/>
      <c r="WIT899" s="14"/>
      <c r="WIU899" s="14"/>
      <c r="WIV899" s="14"/>
      <c r="WIW899" s="14"/>
      <c r="WIX899" s="14"/>
      <c r="WIY899" s="14"/>
      <c r="WIZ899" s="14"/>
      <c r="WJA899" s="14"/>
      <c r="WJB899" s="14"/>
      <c r="WJC899" s="14"/>
      <c r="WJD899" s="14"/>
      <c r="WJE899" s="14"/>
      <c r="WJF899" s="14"/>
      <c r="WJG899" s="14"/>
      <c r="WJH899" s="14"/>
      <c r="WJI899" s="14"/>
      <c r="WJJ899" s="14"/>
      <c r="WJK899" s="14"/>
      <c r="WJL899" s="14"/>
      <c r="WJM899" s="14"/>
      <c r="WJN899" s="14"/>
      <c r="WJO899" s="14"/>
      <c r="WJP899" s="14"/>
      <c r="WJQ899" s="14"/>
      <c r="WJR899" s="14"/>
      <c r="WJS899" s="14"/>
      <c r="WJT899" s="14"/>
      <c r="WJU899" s="14"/>
      <c r="WJV899" s="14"/>
      <c r="WJW899" s="14"/>
      <c r="WJX899" s="14"/>
      <c r="WJY899" s="14"/>
      <c r="WJZ899" s="14"/>
      <c r="WKA899" s="14"/>
      <c r="WKB899" s="14"/>
      <c r="WKC899" s="14"/>
      <c r="WKD899" s="14"/>
      <c r="WKE899" s="14"/>
      <c r="WKF899" s="14"/>
      <c r="WKG899" s="14"/>
      <c r="WKH899" s="14"/>
      <c r="WKI899" s="14"/>
      <c r="WKJ899" s="14"/>
      <c r="WKK899" s="14"/>
      <c r="WKL899" s="14"/>
      <c r="WKM899" s="14"/>
      <c r="WKN899" s="14"/>
      <c r="WKO899" s="14"/>
      <c r="WKP899" s="14"/>
      <c r="WKQ899" s="14"/>
      <c r="WKR899" s="14"/>
      <c r="WKS899" s="14"/>
      <c r="WKT899" s="14"/>
      <c r="WKU899" s="14"/>
      <c r="WKV899" s="14"/>
      <c r="WKW899" s="14"/>
      <c r="WKX899" s="14"/>
      <c r="WKY899" s="14"/>
      <c r="WKZ899" s="14"/>
      <c r="WLA899" s="14"/>
      <c r="WLB899" s="14"/>
      <c r="WLC899" s="14"/>
      <c r="WLD899" s="14"/>
      <c r="WLE899" s="14"/>
      <c r="WLF899" s="14"/>
      <c r="WLG899" s="14"/>
      <c r="WLH899" s="14"/>
      <c r="WLI899" s="14"/>
      <c r="WLJ899" s="14"/>
      <c r="WLK899" s="14"/>
      <c r="WLL899" s="14"/>
      <c r="WLM899" s="14"/>
      <c r="WLN899" s="14"/>
      <c r="WLO899" s="14"/>
      <c r="WLP899" s="14"/>
      <c r="WLQ899" s="14"/>
      <c r="WLR899" s="14"/>
      <c r="WLS899" s="14"/>
      <c r="WLT899" s="14"/>
      <c r="WLU899" s="14"/>
      <c r="WLV899" s="14"/>
      <c r="WLW899" s="14"/>
      <c r="WLX899" s="14"/>
      <c r="WLY899" s="14"/>
      <c r="WLZ899" s="14"/>
      <c r="WMA899" s="14"/>
      <c r="WMB899" s="14"/>
      <c r="WMC899" s="14"/>
      <c r="WMD899" s="14"/>
      <c r="WME899" s="14"/>
      <c r="WMF899" s="14"/>
      <c r="WMG899" s="14"/>
      <c r="WMH899" s="14"/>
      <c r="WMI899" s="14"/>
      <c r="WMJ899" s="14"/>
      <c r="WMK899" s="14"/>
      <c r="WML899" s="14"/>
      <c r="WMM899" s="14"/>
      <c r="WMN899" s="14"/>
      <c r="WMO899" s="14"/>
      <c r="WMP899" s="14"/>
      <c r="WMQ899" s="14"/>
      <c r="WMR899" s="14"/>
      <c r="WMS899" s="14"/>
      <c r="WMT899" s="14"/>
      <c r="WMU899" s="14"/>
      <c r="WMV899" s="14"/>
      <c r="WMW899" s="14"/>
      <c r="WMX899" s="14"/>
      <c r="WMY899" s="14"/>
      <c r="WMZ899" s="14"/>
      <c r="WNA899" s="14"/>
      <c r="WNB899" s="14"/>
      <c r="WNC899" s="14"/>
      <c r="WND899" s="14"/>
      <c r="WNE899" s="14"/>
      <c r="WNF899" s="14"/>
      <c r="WNG899" s="14"/>
      <c r="WNH899" s="14"/>
      <c r="WNI899" s="14"/>
      <c r="WNJ899" s="14"/>
      <c r="WNK899" s="14"/>
      <c r="WNL899" s="14"/>
      <c r="WNM899" s="14"/>
      <c r="WNN899" s="14"/>
      <c r="WNO899" s="14"/>
      <c r="WNP899" s="14"/>
      <c r="WNQ899" s="14"/>
      <c r="WNR899" s="14"/>
      <c r="WNS899" s="14"/>
      <c r="WNT899" s="14"/>
      <c r="WNU899" s="14"/>
      <c r="WNV899" s="14"/>
      <c r="WNW899" s="14"/>
      <c r="WNX899" s="14"/>
      <c r="WNY899" s="14"/>
      <c r="WNZ899" s="14"/>
      <c r="WOA899" s="14"/>
      <c r="WOB899" s="14"/>
      <c r="WOC899" s="14"/>
      <c r="WOD899" s="14"/>
      <c r="WOE899" s="14"/>
      <c r="WOF899" s="14"/>
      <c r="WOG899" s="14"/>
      <c r="WOH899" s="14"/>
      <c r="WOI899" s="14"/>
      <c r="WOJ899" s="14"/>
      <c r="WOK899" s="14"/>
      <c r="WOL899" s="14"/>
      <c r="WOM899" s="14"/>
      <c r="WON899" s="14"/>
      <c r="WOO899" s="14"/>
      <c r="WOP899" s="14"/>
      <c r="WOQ899" s="14"/>
      <c r="WOR899" s="14"/>
      <c r="WOS899" s="14"/>
      <c r="WOT899" s="14"/>
      <c r="WOU899" s="14"/>
      <c r="WOV899" s="14"/>
      <c r="WOW899" s="14"/>
      <c r="WOX899" s="14"/>
      <c r="WOY899" s="14"/>
      <c r="WOZ899" s="14"/>
      <c r="WPA899" s="14"/>
      <c r="WPB899" s="14"/>
      <c r="WPC899" s="14"/>
      <c r="WPD899" s="14"/>
      <c r="WPE899" s="14"/>
      <c r="WPF899" s="14"/>
      <c r="WPG899" s="14"/>
      <c r="WPH899" s="14"/>
      <c r="WPI899" s="14"/>
      <c r="WPJ899" s="14"/>
      <c r="WPK899" s="14"/>
      <c r="WPL899" s="14"/>
      <c r="WPM899" s="14"/>
      <c r="WPN899" s="14"/>
      <c r="WPO899" s="14"/>
      <c r="WPP899" s="14"/>
      <c r="WPQ899" s="14"/>
      <c r="WPR899" s="14"/>
      <c r="WPS899" s="14"/>
      <c r="WPT899" s="14"/>
      <c r="WPU899" s="14"/>
      <c r="WPV899" s="14"/>
      <c r="WPW899" s="14"/>
      <c r="WPX899" s="14"/>
      <c r="WPY899" s="14"/>
      <c r="WPZ899" s="14"/>
      <c r="WQA899" s="14"/>
      <c r="WQB899" s="14"/>
      <c r="WQC899" s="14"/>
      <c r="WQD899" s="14"/>
      <c r="WQE899" s="14"/>
      <c r="WQF899" s="14"/>
      <c r="WQG899" s="14"/>
      <c r="WQH899" s="14"/>
      <c r="WQI899" s="14"/>
      <c r="WQJ899" s="14"/>
      <c r="WQK899" s="14"/>
      <c r="WQL899" s="14"/>
      <c r="WQM899" s="14"/>
      <c r="WQN899" s="14"/>
      <c r="WQO899" s="14"/>
      <c r="WQP899" s="14"/>
      <c r="WQQ899" s="14"/>
      <c r="WQR899" s="14"/>
      <c r="WQS899" s="14"/>
      <c r="WQT899" s="14"/>
      <c r="WQU899" s="14"/>
      <c r="WQV899" s="14"/>
      <c r="WQW899" s="14"/>
      <c r="WQX899" s="14"/>
      <c r="WQY899" s="14"/>
      <c r="WQZ899" s="14"/>
      <c r="WRA899" s="14"/>
      <c r="WRB899" s="14"/>
      <c r="WRC899" s="14"/>
      <c r="WRD899" s="14"/>
      <c r="WRE899" s="14"/>
      <c r="WRF899" s="14"/>
      <c r="WRG899" s="14"/>
      <c r="WRH899" s="14"/>
      <c r="WRI899" s="14"/>
      <c r="WRJ899" s="14"/>
      <c r="WRK899" s="14"/>
      <c r="WRL899" s="14"/>
      <c r="WRM899" s="14"/>
      <c r="WRN899" s="14"/>
      <c r="WRO899" s="14"/>
      <c r="WRP899" s="14"/>
      <c r="WRQ899" s="14"/>
      <c r="WRR899" s="14"/>
      <c r="WRS899" s="14"/>
      <c r="WRT899" s="14"/>
      <c r="WRU899" s="14"/>
      <c r="WRV899" s="14"/>
      <c r="WRW899" s="14"/>
      <c r="WRX899" s="14"/>
      <c r="WRY899" s="14"/>
      <c r="WRZ899" s="14"/>
      <c r="WSA899" s="14"/>
      <c r="WSB899" s="14"/>
      <c r="WSC899" s="14"/>
      <c r="WSD899" s="14"/>
      <c r="WSE899" s="14"/>
      <c r="WSF899" s="14"/>
      <c r="WSG899" s="14"/>
      <c r="WSH899" s="14"/>
      <c r="WSI899" s="14"/>
      <c r="WSJ899" s="14"/>
      <c r="WSK899" s="14"/>
      <c r="WSL899" s="14"/>
      <c r="WSM899" s="14"/>
      <c r="WSN899" s="14"/>
      <c r="WSO899" s="14"/>
      <c r="WSP899" s="14"/>
      <c r="WSQ899" s="14"/>
      <c r="WSR899" s="14"/>
      <c r="WSS899" s="14"/>
      <c r="WST899" s="14"/>
      <c r="WSU899" s="14"/>
      <c r="WSV899" s="14"/>
      <c r="WSW899" s="14"/>
      <c r="WSX899" s="14"/>
      <c r="WSY899" s="14"/>
      <c r="WSZ899" s="14"/>
      <c r="WTA899" s="14"/>
      <c r="WTB899" s="14"/>
      <c r="WTC899" s="14"/>
      <c r="WTD899" s="14"/>
      <c r="WTE899" s="14"/>
      <c r="WTF899" s="14"/>
      <c r="WTG899" s="14"/>
      <c r="WTH899" s="14"/>
      <c r="WTI899" s="14"/>
      <c r="WTJ899" s="14"/>
      <c r="WTK899" s="14"/>
      <c r="WTL899" s="14"/>
      <c r="WTM899" s="14"/>
      <c r="WTN899" s="14"/>
      <c r="WTO899" s="14"/>
      <c r="WTP899" s="14"/>
      <c r="WTQ899" s="14"/>
      <c r="WTR899" s="14"/>
      <c r="WTS899" s="14"/>
      <c r="WTT899" s="14"/>
      <c r="WTU899" s="14"/>
      <c r="WTV899" s="14"/>
      <c r="WTW899" s="14"/>
      <c r="WTX899" s="14"/>
      <c r="WTY899" s="14"/>
      <c r="WTZ899" s="14"/>
      <c r="WUA899" s="14"/>
      <c r="WUB899" s="14"/>
      <c r="WUC899" s="14"/>
      <c r="WUD899" s="14"/>
      <c r="WUE899" s="14"/>
      <c r="WUF899" s="14"/>
      <c r="WUG899" s="14"/>
      <c r="WUH899" s="14"/>
      <c r="WUI899" s="14"/>
      <c r="WUJ899" s="14"/>
      <c r="WUK899" s="14"/>
      <c r="WUL899" s="14"/>
      <c r="WUM899" s="14"/>
      <c r="WUN899" s="14"/>
      <c r="WUO899" s="14"/>
      <c r="WUP899" s="14"/>
      <c r="WUQ899" s="14"/>
      <c r="WUR899" s="14"/>
      <c r="WUS899" s="14"/>
      <c r="WUT899" s="14"/>
      <c r="WUU899" s="14"/>
      <c r="WUV899" s="14"/>
      <c r="WUW899" s="14"/>
      <c r="WUX899" s="14"/>
      <c r="WUY899" s="14"/>
      <c r="WUZ899" s="14"/>
      <c r="WVA899" s="14"/>
      <c r="WVB899" s="14"/>
      <c r="WVC899" s="14"/>
      <c r="WVD899" s="14"/>
      <c r="WVE899" s="14"/>
      <c r="WVF899" s="14"/>
      <c r="WVG899" s="14"/>
      <c r="WVH899" s="14"/>
      <c r="WVI899" s="14"/>
      <c r="WVJ899" s="14"/>
      <c r="WVK899" s="14"/>
      <c r="WVL899" s="14"/>
      <c r="WVM899" s="14"/>
      <c r="WVN899" s="14"/>
      <c r="WVO899" s="14"/>
      <c r="WVP899" s="14"/>
      <c r="WVQ899" s="14"/>
      <c r="WVR899" s="14"/>
      <c r="WVS899" s="14"/>
      <c r="WVT899" s="14"/>
      <c r="WVU899" s="14"/>
      <c r="WVV899" s="14"/>
      <c r="WVW899" s="14"/>
      <c r="WVX899" s="14"/>
      <c r="WVY899" s="14"/>
      <c r="WVZ899" s="14"/>
      <c r="WWA899" s="14"/>
      <c r="WWB899" s="14"/>
      <c r="WWC899" s="14"/>
      <c r="WWD899" s="14"/>
      <c r="WWE899" s="14"/>
      <c r="WWF899" s="14"/>
      <c r="WWG899" s="14"/>
      <c r="WWH899" s="14"/>
      <c r="WWI899" s="14"/>
      <c r="WWJ899" s="14"/>
      <c r="WWK899" s="14"/>
      <c r="WWL899" s="14"/>
      <c r="WWM899" s="14"/>
      <c r="WWN899" s="14"/>
      <c r="WWO899" s="14"/>
      <c r="WWP899" s="14"/>
      <c r="WWQ899" s="14"/>
      <c r="WWR899" s="14"/>
      <c r="WWS899" s="14"/>
      <c r="WWT899" s="14"/>
      <c r="WWU899" s="14"/>
      <c r="WWV899" s="14"/>
      <c r="WWW899" s="14"/>
      <c r="WWX899" s="14"/>
      <c r="WWY899" s="14"/>
      <c r="WWZ899" s="14"/>
      <c r="WXA899" s="14"/>
      <c r="WXB899" s="14"/>
      <c r="WXC899" s="14"/>
      <c r="WXD899" s="14"/>
      <c r="WXE899" s="14"/>
      <c r="WXF899" s="14"/>
      <c r="WXG899" s="14"/>
      <c r="WXH899" s="14"/>
      <c r="WXI899" s="14"/>
      <c r="WXJ899" s="14"/>
      <c r="WXK899" s="14"/>
      <c r="WXL899" s="14"/>
      <c r="WXM899" s="14"/>
      <c r="WXN899" s="14"/>
      <c r="WXO899" s="14"/>
      <c r="WXP899" s="14"/>
      <c r="WXQ899" s="14"/>
      <c r="WXR899" s="14"/>
      <c r="WXS899" s="14"/>
      <c r="WXT899" s="14"/>
      <c r="WXU899" s="14"/>
      <c r="WXV899" s="14"/>
      <c r="WXW899" s="14"/>
      <c r="WXX899" s="14"/>
      <c r="WXY899" s="14"/>
      <c r="WXZ899" s="14"/>
      <c r="WYA899" s="14"/>
      <c r="WYB899" s="14"/>
      <c r="WYC899" s="14"/>
      <c r="WYD899" s="14"/>
      <c r="WYE899" s="14"/>
      <c r="WYF899" s="14"/>
      <c r="WYG899" s="14"/>
      <c r="WYH899" s="14"/>
      <c r="WYI899" s="14"/>
      <c r="WYJ899" s="14"/>
      <c r="WYK899" s="14"/>
      <c r="WYL899" s="14"/>
      <c r="WYM899" s="14"/>
      <c r="WYN899" s="14"/>
      <c r="WYO899" s="14"/>
      <c r="WYP899" s="14"/>
      <c r="WYQ899" s="14"/>
      <c r="WYR899" s="14"/>
      <c r="WYS899" s="14"/>
      <c r="WYT899" s="14"/>
      <c r="WYU899" s="14"/>
      <c r="WYV899" s="14"/>
      <c r="WYW899" s="14"/>
      <c r="WYX899" s="14"/>
      <c r="WYY899" s="14"/>
      <c r="WYZ899" s="14"/>
      <c r="WZA899" s="14"/>
      <c r="WZB899" s="14"/>
      <c r="WZC899" s="14"/>
      <c r="WZD899" s="14"/>
      <c r="WZE899" s="14"/>
      <c r="WZF899" s="14"/>
      <c r="WZG899" s="14"/>
      <c r="WZH899" s="14"/>
      <c r="WZI899" s="14"/>
      <c r="WZJ899" s="14"/>
      <c r="WZK899" s="14"/>
      <c r="WZL899" s="14"/>
      <c r="WZM899" s="14"/>
      <c r="WZN899" s="14"/>
      <c r="WZO899" s="14"/>
      <c r="WZP899" s="14"/>
      <c r="WZQ899" s="14"/>
      <c r="WZR899" s="14"/>
      <c r="WZS899" s="14"/>
      <c r="WZT899" s="14"/>
      <c r="WZU899" s="14"/>
      <c r="WZV899" s="14"/>
      <c r="WZW899" s="14"/>
      <c r="WZX899" s="14"/>
      <c r="WZY899" s="14"/>
      <c r="WZZ899" s="14"/>
      <c r="XAA899" s="14"/>
      <c r="XAB899" s="14"/>
      <c r="XAC899" s="14"/>
      <c r="XAD899" s="14"/>
      <c r="XAE899" s="14"/>
      <c r="XAF899" s="14"/>
      <c r="XAG899" s="14"/>
      <c r="XAH899" s="14"/>
      <c r="XAI899" s="14"/>
      <c r="XAJ899" s="14"/>
      <c r="XAK899" s="14"/>
      <c r="XAL899" s="14"/>
      <c r="XAM899" s="14"/>
      <c r="XAN899" s="14"/>
      <c r="XAO899" s="14"/>
      <c r="XAP899" s="14"/>
      <c r="XAQ899" s="14"/>
      <c r="XAR899" s="14"/>
      <c r="XAS899" s="14"/>
      <c r="XAT899" s="14"/>
      <c r="XAU899" s="14"/>
      <c r="XAV899" s="14"/>
      <c r="XAW899" s="14"/>
      <c r="XAX899" s="14"/>
      <c r="XAY899" s="14"/>
      <c r="XAZ899" s="14"/>
      <c r="XBA899" s="14"/>
      <c r="XBB899" s="14"/>
      <c r="XBC899" s="14"/>
      <c r="XBD899" s="14"/>
      <c r="XBE899" s="14"/>
      <c r="XBF899" s="14"/>
      <c r="XBG899" s="14"/>
      <c r="XBH899" s="14"/>
      <c r="XBI899" s="14"/>
      <c r="XBJ899" s="14"/>
      <c r="XBK899" s="14"/>
      <c r="XBL899" s="14"/>
      <c r="XBM899" s="14"/>
      <c r="XBN899" s="14"/>
      <c r="XBO899" s="14"/>
      <c r="XBP899" s="14"/>
      <c r="XBQ899" s="14"/>
      <c r="XBR899" s="14"/>
      <c r="XBS899" s="14"/>
      <c r="XBT899" s="14"/>
      <c r="XBU899" s="14"/>
      <c r="XBV899" s="14"/>
      <c r="XBW899" s="14"/>
      <c r="XBX899" s="14"/>
      <c r="XBY899" s="14"/>
      <c r="XBZ899" s="14"/>
      <c r="XCA899" s="14"/>
      <c r="XCB899" s="14"/>
      <c r="XCC899" s="14"/>
      <c r="XCD899" s="14"/>
      <c r="XCE899" s="14"/>
      <c r="XCF899" s="14"/>
      <c r="XCG899" s="14"/>
      <c r="XCH899" s="14"/>
      <c r="XCI899" s="14"/>
      <c r="XCJ899" s="14"/>
      <c r="XCK899" s="14"/>
      <c r="XCL899" s="14"/>
      <c r="XCM899" s="14"/>
      <c r="XCN899" s="14"/>
      <c r="XCO899" s="14"/>
      <c r="XCP899" s="14"/>
      <c r="XCQ899" s="14"/>
      <c r="XCR899" s="14"/>
      <c r="XCS899" s="14"/>
      <c r="XCT899" s="14"/>
      <c r="XCU899" s="14"/>
      <c r="XCV899" s="14"/>
      <c r="XCW899" s="14"/>
      <c r="XCX899" s="14"/>
      <c r="XCY899" s="14"/>
      <c r="XCZ899" s="14"/>
      <c r="XDA899" s="14"/>
      <c r="XDB899" s="14"/>
      <c r="XDC899" s="14"/>
      <c r="XDD899" s="14"/>
      <c r="XDE899" s="14"/>
      <c r="XDF899" s="14"/>
      <c r="XDG899" s="14"/>
      <c r="XDH899" s="14"/>
      <c r="XDI899" s="14"/>
      <c r="XDJ899" s="14"/>
      <c r="XDK899" s="14"/>
      <c r="XDL899" s="14"/>
      <c r="XDM899" s="14"/>
      <c r="XDN899" s="14"/>
      <c r="XDO899" s="14"/>
      <c r="XDP899" s="14"/>
      <c r="XDQ899" s="14"/>
      <c r="XDR899" s="14"/>
      <c r="XDS899" s="14"/>
      <c r="XDT899" s="14"/>
      <c r="XDU899" s="14"/>
      <c r="XDV899" s="14"/>
      <c r="XDW899" s="14"/>
      <c r="XDX899" s="14"/>
      <c r="XDY899" s="14"/>
      <c r="XDZ899" s="14"/>
      <c r="XEA899" s="14"/>
      <c r="XEB899" s="14"/>
      <c r="XEC899" s="14"/>
      <c r="XED899" s="14"/>
      <c r="XEE899" s="14"/>
      <c r="XEF899" s="14"/>
      <c r="XEG899" s="14"/>
      <c r="XEH899" s="14"/>
      <c r="XEI899" s="14"/>
      <c r="XEJ899" s="14"/>
      <c r="XEK899" s="14"/>
      <c r="XEL899" s="14"/>
      <c r="XEM899" s="14"/>
      <c r="XEN899" s="14"/>
      <c r="XEO899" s="14"/>
      <c r="XEP899" s="14"/>
      <c r="XEQ899" s="14"/>
      <c r="XER899" s="14"/>
      <c r="XES899" s="14"/>
      <c r="XET899" s="14"/>
      <c r="XEU899" s="14"/>
      <c r="XEV899" s="14"/>
      <c r="XEW899" s="14"/>
      <c r="XEX899" s="14"/>
      <c r="XEY899" s="14"/>
      <c r="XEZ899" s="14"/>
      <c r="XFA899" s="14"/>
      <c r="XFB899" s="14"/>
      <c r="XFC899" s="14"/>
      <c r="XFD899" s="14"/>
    </row>
  </sheetData>
  <autoFilter ref="A7:BM899" xr:uid="{00000000-0009-0000-0000-000011000000}">
    <filterColumn colId="2">
      <filters>
        <filter val="Xanh đen"/>
      </filters>
    </filterColumn>
    <filterColumn colId="3">
      <filters>
        <filter val="RC6"/>
      </filters>
    </filterColumn>
    <sortState xmlns:xlrd2="http://schemas.microsoft.com/office/spreadsheetml/2017/richdata2" ref="A22:BB474">
      <sortCondition descending="1" ref="C7:C476"/>
    </sortState>
  </autoFilter>
  <mergeCells count="38">
    <mergeCell ref="BD4:BD7"/>
    <mergeCell ref="BE4:BE7"/>
    <mergeCell ref="BF4:BF7"/>
    <mergeCell ref="BG4:BH6"/>
    <mergeCell ref="V6:V7"/>
    <mergeCell ref="X6:X7"/>
    <mergeCell ref="Y6:Y7"/>
    <mergeCell ref="AD6:AD7"/>
    <mergeCell ref="AH6:AH7"/>
    <mergeCell ref="AI6:AI7"/>
    <mergeCell ref="AX4:AX7"/>
    <mergeCell ref="AY4:AY7"/>
    <mergeCell ref="AZ4:AZ7"/>
    <mergeCell ref="BA4:BA7"/>
    <mergeCell ref="BB4:BB7"/>
    <mergeCell ref="BC4:BC7"/>
    <mergeCell ref="AE4:AE7"/>
    <mergeCell ref="AF4:AF7"/>
    <mergeCell ref="AG4:AG7"/>
    <mergeCell ref="AI4:AI5"/>
    <mergeCell ref="AL4:AL5"/>
    <mergeCell ref="AW4:AW7"/>
    <mergeCell ref="AJ6:AJ7"/>
    <mergeCell ref="AK6:AK7"/>
    <mergeCell ref="AM6:AM7"/>
    <mergeCell ref="AN6:AN7"/>
    <mergeCell ref="AB4:AB5"/>
    <mergeCell ref="A1:B1"/>
    <mergeCell ref="A2:B2"/>
    <mergeCell ref="A4:A7"/>
    <mergeCell ref="B4:B7"/>
    <mergeCell ref="C4:C7"/>
    <mergeCell ref="D4:D7"/>
    <mergeCell ref="E4:E7"/>
    <mergeCell ref="F4:G6"/>
    <mergeCell ref="H4:X5"/>
    <mergeCell ref="Z4:Z5"/>
    <mergeCell ref="AA4:AA5"/>
  </mergeCells>
  <conditionalFormatting sqref="BG1:BG4 BH7">
    <cfRule type="cellIs" dxfId="3" priority="1" stopIfTrue="1" operator="lessThan">
      <formula>50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F392-BDF8-4E35-9A1C-A9379B8A62A8}">
  <sheetPr>
    <tabColor rgb="FFFF0000"/>
  </sheetPr>
  <dimension ref="A1:BS899"/>
  <sheetViews>
    <sheetView zoomScale="91" zoomScaleNormal="91" workbookViewId="0">
      <pane xSplit="7" ySplit="7" topLeftCell="H34" activePane="bottomRight" state="frozen"/>
      <selection pane="topRight" activeCell="G1" sqref="G1"/>
      <selection pane="bottomLeft" activeCell="A8" sqref="A8"/>
      <selection pane="bottomRight" activeCell="A39" sqref="A39:XFD39"/>
    </sheetView>
  </sheetViews>
  <sheetFormatPr defaultColWidth="9" defaultRowHeight="15.75" x14ac:dyDescent="0.25"/>
  <cols>
    <col min="1" max="1" width="6" style="2" hidden="1" customWidth="1"/>
    <col min="2" max="2" width="20.5703125" style="2" customWidth="1"/>
    <col min="3" max="3" width="23.28515625" style="55" customWidth="1"/>
    <col min="4" max="4" width="16.42578125" style="76" customWidth="1"/>
    <col min="5" max="5" width="14.140625" style="110" customWidth="1"/>
    <col min="6" max="6" width="9" style="2" customWidth="1"/>
    <col min="7" max="7" width="9" style="76" customWidth="1"/>
    <col min="8" max="22" width="9.42578125" style="2" customWidth="1"/>
    <col min="23" max="23" width="8.85546875" style="2" customWidth="1"/>
    <col min="24" max="33" width="9" style="2" customWidth="1"/>
    <col min="34" max="34" width="9" style="14" customWidth="1"/>
    <col min="35" max="49" width="9" style="2" customWidth="1"/>
    <col min="50" max="50" width="9.42578125" style="2" customWidth="1"/>
    <col min="51" max="52" width="9" style="2" customWidth="1"/>
    <col min="53" max="53" width="9.140625" style="2" customWidth="1"/>
    <col min="54" max="54" width="9" style="2" customWidth="1"/>
    <col min="55" max="56" width="8.42578125" style="2" customWidth="1"/>
    <col min="57" max="58" width="9" style="2" customWidth="1"/>
    <col min="59" max="59" width="10" style="2" customWidth="1"/>
    <col min="60" max="60" width="9.85546875" style="2" customWidth="1"/>
    <col min="61" max="61" width="12.7109375" style="2" customWidth="1"/>
    <col min="62" max="16384" width="9" style="2"/>
  </cols>
  <sheetData>
    <row r="1" spans="1:71" ht="18.75" x14ac:dyDescent="0.3">
      <c r="A1" s="157" t="s">
        <v>0</v>
      </c>
      <c r="B1" s="157"/>
      <c r="C1" s="10"/>
      <c r="D1" s="79"/>
      <c r="E1" s="11"/>
      <c r="F1" s="3"/>
      <c r="G1" s="7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33"/>
      <c r="AC1" s="33"/>
      <c r="AD1" s="33"/>
      <c r="AE1" s="33"/>
      <c r="AF1" s="4"/>
      <c r="AG1" s="4"/>
      <c r="AH1" s="12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60"/>
      <c r="BH1" s="13"/>
      <c r="BI1" s="42"/>
    </row>
    <row r="2" spans="1:71" ht="18.75" x14ac:dyDescent="0.3">
      <c r="A2" s="157" t="s">
        <v>1</v>
      </c>
      <c r="B2" s="157"/>
      <c r="C2" s="10"/>
      <c r="D2" s="75"/>
      <c r="E2" s="109"/>
      <c r="F2" s="3"/>
      <c r="G2" s="7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12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13"/>
      <c r="BI2" s="42"/>
    </row>
    <row r="3" spans="1:71" ht="18" customHeight="1" x14ac:dyDescent="0.3">
      <c r="A3" s="56" t="s">
        <v>37</v>
      </c>
      <c r="B3" s="56"/>
      <c r="C3" s="10"/>
      <c r="D3" s="79"/>
      <c r="E3" s="11"/>
      <c r="F3" s="3"/>
      <c r="G3" s="7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C3" s="4"/>
      <c r="AD3" s="4"/>
      <c r="AE3" s="4"/>
      <c r="AF3" s="4"/>
      <c r="AG3" s="4"/>
      <c r="AH3" s="12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13"/>
      <c r="BI3" s="42"/>
    </row>
    <row r="4" spans="1:71" ht="14.25" customHeight="1" x14ac:dyDescent="0.3">
      <c r="A4" s="143" t="s">
        <v>2</v>
      </c>
      <c r="B4" s="143" t="s">
        <v>3</v>
      </c>
      <c r="C4" s="158" t="s">
        <v>114</v>
      </c>
      <c r="D4" s="143" t="s">
        <v>4</v>
      </c>
      <c r="E4" s="161" t="s">
        <v>68</v>
      </c>
      <c r="F4" s="128" t="s">
        <v>5</v>
      </c>
      <c r="G4" s="164"/>
      <c r="H4" s="166" t="s">
        <v>41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44"/>
      <c r="Z4" s="148"/>
      <c r="AA4" s="168"/>
      <c r="AB4" s="156"/>
      <c r="AC4" s="57"/>
      <c r="AD4" s="57"/>
      <c r="AE4" s="146" t="s">
        <v>78</v>
      </c>
      <c r="AF4" s="146" t="s">
        <v>55</v>
      </c>
      <c r="AG4" s="146" t="s">
        <v>6</v>
      </c>
      <c r="AH4" s="147" t="s">
        <v>125</v>
      </c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25" t="s">
        <v>55</v>
      </c>
      <c r="AX4" s="143" t="s">
        <v>8</v>
      </c>
      <c r="AY4" s="143" t="s">
        <v>7</v>
      </c>
      <c r="AZ4" s="143" t="s">
        <v>38</v>
      </c>
      <c r="BA4" s="143" t="s">
        <v>77</v>
      </c>
      <c r="BB4" s="125" t="s">
        <v>9</v>
      </c>
      <c r="BC4" s="125" t="s">
        <v>10</v>
      </c>
      <c r="BD4" s="125" t="s">
        <v>56</v>
      </c>
      <c r="BE4" s="125" t="s">
        <v>11</v>
      </c>
      <c r="BF4" s="125" t="s">
        <v>12</v>
      </c>
      <c r="BG4" s="128" t="s">
        <v>13</v>
      </c>
      <c r="BH4" s="129"/>
      <c r="BI4" s="42"/>
    </row>
    <row r="5" spans="1:71" ht="29.25" customHeight="1" x14ac:dyDescent="0.3">
      <c r="A5" s="144"/>
      <c r="B5" s="144"/>
      <c r="C5" s="159"/>
      <c r="D5" s="144"/>
      <c r="E5" s="162"/>
      <c r="F5" s="130"/>
      <c r="G5" s="165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45"/>
      <c r="Z5" s="148"/>
      <c r="AA5" s="169"/>
      <c r="AB5" s="156"/>
      <c r="AC5" s="39"/>
      <c r="AD5" s="39"/>
      <c r="AE5" s="140"/>
      <c r="AF5" s="140"/>
      <c r="AG5" s="140"/>
      <c r="AH5" s="120"/>
      <c r="AI5" s="121"/>
      <c r="AJ5" s="121">
        <v>100</v>
      </c>
      <c r="AK5" s="121">
        <v>100</v>
      </c>
      <c r="AL5" s="121">
        <v>100</v>
      </c>
      <c r="AM5" s="121"/>
      <c r="AN5" s="121">
        <v>150</v>
      </c>
      <c r="AO5" s="121"/>
      <c r="AP5" s="121"/>
      <c r="AQ5" s="121"/>
      <c r="AR5" s="121"/>
      <c r="AS5" s="121"/>
      <c r="AT5" s="121"/>
      <c r="AU5" s="121"/>
      <c r="AV5" s="122"/>
      <c r="AW5" s="126"/>
      <c r="AX5" s="144"/>
      <c r="AY5" s="144"/>
      <c r="AZ5" s="144"/>
      <c r="BA5" s="144"/>
      <c r="BB5" s="126"/>
      <c r="BC5" s="126"/>
      <c r="BD5" s="126"/>
      <c r="BE5" s="126"/>
      <c r="BF5" s="126"/>
      <c r="BG5" s="130"/>
      <c r="BH5" s="131"/>
      <c r="BI5" s="42"/>
    </row>
    <row r="6" spans="1:71" s="14" customFormat="1" ht="19.5" customHeight="1" x14ac:dyDescent="0.3">
      <c r="A6" s="144"/>
      <c r="B6" s="144"/>
      <c r="C6" s="159"/>
      <c r="D6" s="144"/>
      <c r="E6" s="162"/>
      <c r="F6" s="132"/>
      <c r="G6" s="133"/>
      <c r="H6" s="102">
        <v>2</v>
      </c>
      <c r="I6" s="102">
        <v>4</v>
      </c>
      <c r="J6" s="102">
        <v>3</v>
      </c>
      <c r="K6" s="102">
        <v>4</v>
      </c>
      <c r="L6" s="102">
        <v>5</v>
      </c>
      <c r="M6" s="102">
        <v>11</v>
      </c>
      <c r="N6" s="102">
        <v>12</v>
      </c>
      <c r="O6" s="102">
        <v>24</v>
      </c>
      <c r="P6" s="104"/>
      <c r="Q6" s="104"/>
      <c r="R6" s="104"/>
      <c r="S6" s="136"/>
      <c r="T6" s="104"/>
      <c r="U6" s="104"/>
      <c r="V6" s="136"/>
      <c r="W6" s="59"/>
      <c r="X6" s="138"/>
      <c r="Y6" s="136"/>
      <c r="Z6" s="118"/>
      <c r="AA6" s="59"/>
      <c r="AB6" s="119"/>
      <c r="AC6" s="59"/>
      <c r="AD6" s="140"/>
      <c r="AE6" s="140"/>
      <c r="AF6" s="140"/>
      <c r="AG6" s="140"/>
      <c r="AH6" s="142"/>
      <c r="AI6" s="178"/>
      <c r="AJ6" s="153">
        <v>3</v>
      </c>
      <c r="AK6" s="153">
        <v>5</v>
      </c>
      <c r="AL6" s="179">
        <v>23</v>
      </c>
      <c r="AM6" s="148"/>
      <c r="AN6" s="153">
        <v>27</v>
      </c>
      <c r="AO6" s="150"/>
      <c r="AP6" s="146"/>
      <c r="AQ6" s="136"/>
      <c r="AR6" s="136"/>
      <c r="AS6" s="136"/>
      <c r="AT6" s="136"/>
      <c r="AU6" s="136"/>
      <c r="AV6" s="136"/>
      <c r="AW6" s="126"/>
      <c r="AX6" s="144"/>
      <c r="AY6" s="144"/>
      <c r="AZ6" s="144"/>
      <c r="BA6" s="144"/>
      <c r="BB6" s="126"/>
      <c r="BC6" s="126"/>
      <c r="BD6" s="126"/>
      <c r="BE6" s="126"/>
      <c r="BF6" s="126"/>
      <c r="BG6" s="132"/>
      <c r="BH6" s="133"/>
      <c r="BI6" s="43"/>
    </row>
    <row r="7" spans="1:71" s="14" customFormat="1" ht="13.5" customHeight="1" x14ac:dyDescent="0.25">
      <c r="A7" s="144"/>
      <c r="B7" s="144"/>
      <c r="C7" s="160"/>
      <c r="D7" s="144"/>
      <c r="E7" s="163"/>
      <c r="F7" s="5" t="s">
        <v>14</v>
      </c>
      <c r="G7" s="58" t="s">
        <v>15</v>
      </c>
      <c r="H7" s="103"/>
      <c r="I7" s="103"/>
      <c r="J7" s="103"/>
      <c r="K7" s="103"/>
      <c r="L7" s="103"/>
      <c r="M7" s="103"/>
      <c r="N7" s="103"/>
      <c r="O7" s="103"/>
      <c r="P7" s="105"/>
      <c r="Q7" s="105"/>
      <c r="R7" s="105"/>
      <c r="S7" s="137"/>
      <c r="T7" s="105"/>
      <c r="U7" s="105"/>
      <c r="V7" s="137"/>
      <c r="W7" s="59"/>
      <c r="X7" s="139"/>
      <c r="Y7" s="137"/>
      <c r="Z7" s="118"/>
      <c r="AA7" s="59"/>
      <c r="AB7" s="119"/>
      <c r="AC7" s="59"/>
      <c r="AD7" s="141"/>
      <c r="AE7" s="141"/>
      <c r="AF7" s="141"/>
      <c r="AG7" s="141"/>
      <c r="AH7" s="142"/>
      <c r="AI7" s="178"/>
      <c r="AJ7" s="153"/>
      <c r="AK7" s="153"/>
      <c r="AL7" s="180"/>
      <c r="AM7" s="148"/>
      <c r="AN7" s="153"/>
      <c r="AO7" s="151"/>
      <c r="AP7" s="141"/>
      <c r="AQ7" s="137"/>
      <c r="AR7" s="137"/>
      <c r="AS7" s="137"/>
      <c r="AT7" s="137"/>
      <c r="AU7" s="137"/>
      <c r="AV7" s="137"/>
      <c r="AW7" s="127"/>
      <c r="AX7" s="145"/>
      <c r="AY7" s="145"/>
      <c r="AZ7" s="145"/>
      <c r="BA7" s="145"/>
      <c r="BB7" s="127"/>
      <c r="BC7" s="127"/>
      <c r="BD7" s="127"/>
      <c r="BE7" s="127"/>
      <c r="BF7" s="127"/>
      <c r="BG7" s="12" t="s">
        <v>15</v>
      </c>
      <c r="BH7" s="58" t="s">
        <v>16</v>
      </c>
    </row>
    <row r="8" spans="1:71" ht="0.75" customHeight="1" x14ac:dyDescent="0.25">
      <c r="A8" s="15" t="s">
        <v>17</v>
      </c>
      <c r="B8" s="16" t="s">
        <v>18</v>
      </c>
      <c r="C8" s="36"/>
      <c r="D8" s="80" t="s">
        <v>19</v>
      </c>
      <c r="E8" s="17"/>
      <c r="F8" s="6">
        <v>1</v>
      </c>
      <c r="G8" s="51">
        <v>198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7">
        <f t="shared" ref="AG8:AG71" si="0">SUM(H8:AF8)</f>
        <v>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7">
        <f>SUM(AH8:AW8)</f>
        <v>0</v>
      </c>
      <c r="AY8" s="7"/>
      <c r="AZ8" s="7"/>
      <c r="BA8" s="7"/>
      <c r="BB8" s="7">
        <f>AX8+AY8+AZ8+BA8</f>
        <v>0</v>
      </c>
      <c r="BC8" s="7"/>
      <c r="BD8" s="7"/>
      <c r="BE8" s="7"/>
      <c r="BF8" s="7"/>
      <c r="BG8" s="7">
        <f>G8+AG8-BB8-BC8</f>
        <v>198</v>
      </c>
      <c r="BH8" s="19">
        <f t="shared" ref="BH8:BH71" si="1">F8+BC8-BF8+BE8</f>
        <v>1</v>
      </c>
    </row>
    <row r="9" spans="1:71" s="38" customFormat="1" ht="21.75" customHeight="1" x14ac:dyDescent="0.25">
      <c r="A9" s="66"/>
      <c r="B9" s="31" t="s">
        <v>79</v>
      </c>
      <c r="C9" s="35" t="s">
        <v>90</v>
      </c>
      <c r="D9" s="81" t="s">
        <v>102</v>
      </c>
      <c r="E9" s="73" t="s">
        <v>63</v>
      </c>
      <c r="F9" s="52"/>
      <c r="G9" s="54">
        <v>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20">
        <f t="shared" si="0"/>
        <v>0</v>
      </c>
      <c r="AH9" s="47"/>
      <c r="AI9" s="47"/>
      <c r="AJ9" s="53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20"/>
      <c r="AY9" s="20"/>
      <c r="AZ9" s="20"/>
      <c r="BA9" s="20"/>
      <c r="BB9" s="20">
        <f>SUM(AH9:BA9)</f>
        <v>0</v>
      </c>
      <c r="BC9" s="20"/>
      <c r="BD9" s="20"/>
      <c r="BE9" s="20"/>
      <c r="BF9" s="20"/>
      <c r="BG9" s="20">
        <f t="shared" ref="BG9:BG72" si="2">G9+AG9-BB9-BC9-BD9</f>
        <v>0</v>
      </c>
      <c r="BH9" s="41">
        <f t="shared" si="1"/>
        <v>0</v>
      </c>
    </row>
    <row r="10" spans="1:71" s="38" customFormat="1" ht="21.75" customHeight="1" x14ac:dyDescent="0.25">
      <c r="A10" s="66"/>
      <c r="B10" s="31" t="s">
        <v>21</v>
      </c>
      <c r="C10" s="35" t="s">
        <v>90</v>
      </c>
      <c r="D10" s="81" t="s">
        <v>102</v>
      </c>
      <c r="E10" s="73" t="s">
        <v>63</v>
      </c>
      <c r="F10" s="52"/>
      <c r="G10" s="54">
        <v>100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20">
        <f t="shared" si="0"/>
        <v>0</v>
      </c>
      <c r="AH10" s="47"/>
      <c r="AI10" s="47"/>
      <c r="AJ10" s="53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20"/>
      <c r="AY10" s="20"/>
      <c r="AZ10" s="20"/>
      <c r="BA10" s="20"/>
      <c r="BB10" s="20">
        <f t="shared" ref="BB10:BB113" si="3">SUM(AH10:BA10)</f>
        <v>0</v>
      </c>
      <c r="BC10" s="20"/>
      <c r="BD10" s="20"/>
      <c r="BE10" s="20"/>
      <c r="BF10" s="20"/>
      <c r="BG10" s="20">
        <f t="shared" si="2"/>
        <v>100</v>
      </c>
      <c r="BH10" s="41">
        <f t="shared" si="1"/>
        <v>0</v>
      </c>
    </row>
    <row r="11" spans="1:71" s="38" customFormat="1" ht="21.75" customHeight="1" x14ac:dyDescent="0.25">
      <c r="A11" s="66"/>
      <c r="B11" s="31" t="s">
        <v>23</v>
      </c>
      <c r="C11" s="35" t="s">
        <v>90</v>
      </c>
      <c r="D11" s="81" t="s">
        <v>102</v>
      </c>
      <c r="E11" s="73" t="s">
        <v>63</v>
      </c>
      <c r="F11" s="52"/>
      <c r="G11" s="54">
        <v>21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20">
        <f t="shared" si="0"/>
        <v>0</v>
      </c>
      <c r="AH11" s="47"/>
      <c r="AI11" s="47"/>
      <c r="AJ11" s="53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20"/>
      <c r="AY11" s="20"/>
      <c r="AZ11" s="20"/>
      <c r="BA11" s="20"/>
      <c r="BB11" s="20">
        <f t="shared" si="3"/>
        <v>0</v>
      </c>
      <c r="BC11" s="20"/>
      <c r="BD11" s="20"/>
      <c r="BE11" s="20"/>
      <c r="BF11" s="20"/>
      <c r="BG11" s="20">
        <f t="shared" si="2"/>
        <v>21</v>
      </c>
      <c r="BH11" s="41">
        <f t="shared" si="1"/>
        <v>0</v>
      </c>
    </row>
    <row r="12" spans="1:71" s="38" customFormat="1" ht="24.75" customHeight="1" x14ac:dyDescent="0.25">
      <c r="A12" s="66">
        <v>17</v>
      </c>
      <c r="B12" s="31" t="s">
        <v>80</v>
      </c>
      <c r="C12" s="35" t="s">
        <v>90</v>
      </c>
      <c r="D12" s="81" t="s">
        <v>102</v>
      </c>
      <c r="E12" s="73" t="s">
        <v>63</v>
      </c>
      <c r="F12" s="52"/>
      <c r="G12" s="54">
        <v>25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20">
        <f t="shared" si="0"/>
        <v>0</v>
      </c>
      <c r="AH12" s="47"/>
      <c r="AI12" s="47"/>
      <c r="AJ12" s="53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20"/>
      <c r="AY12" s="20"/>
      <c r="AZ12" s="20"/>
      <c r="BA12" s="20"/>
      <c r="BB12" s="20">
        <f t="shared" si="3"/>
        <v>0</v>
      </c>
      <c r="BC12" s="20"/>
      <c r="BD12" s="20"/>
      <c r="BE12" s="20"/>
      <c r="BF12" s="20"/>
      <c r="BG12" s="20">
        <f t="shared" si="2"/>
        <v>25</v>
      </c>
      <c r="BH12" s="41">
        <f t="shared" si="1"/>
        <v>0</v>
      </c>
      <c r="BQ12" s="77"/>
      <c r="BR12" s="77"/>
      <c r="BS12" s="77"/>
    </row>
    <row r="13" spans="1:71" s="38" customFormat="1" ht="21.75" customHeight="1" x14ac:dyDescent="0.25">
      <c r="A13" s="66">
        <v>26</v>
      </c>
      <c r="B13" s="31" t="s">
        <v>22</v>
      </c>
      <c r="C13" s="35" t="s">
        <v>90</v>
      </c>
      <c r="D13" s="81" t="s">
        <v>102</v>
      </c>
      <c r="E13" s="73" t="s">
        <v>63</v>
      </c>
      <c r="F13" s="52"/>
      <c r="G13" s="54">
        <v>56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20">
        <f t="shared" si="0"/>
        <v>0</v>
      </c>
      <c r="AH13" s="47"/>
      <c r="AI13" s="47"/>
      <c r="AJ13" s="53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20"/>
      <c r="AY13" s="20"/>
      <c r="AZ13" s="20"/>
      <c r="BA13" s="20"/>
      <c r="BB13" s="20">
        <f t="shared" si="3"/>
        <v>0</v>
      </c>
      <c r="BC13" s="20"/>
      <c r="BD13" s="20"/>
      <c r="BE13" s="20"/>
      <c r="BF13" s="20"/>
      <c r="BG13" s="20">
        <f t="shared" si="2"/>
        <v>56</v>
      </c>
      <c r="BH13" s="41">
        <f t="shared" si="1"/>
        <v>0</v>
      </c>
      <c r="BQ13" s="77"/>
      <c r="BR13" s="77"/>
      <c r="BS13" s="77"/>
    </row>
    <row r="14" spans="1:71" s="38" customFormat="1" ht="21.75" customHeight="1" x14ac:dyDescent="0.25">
      <c r="A14" s="66">
        <v>65</v>
      </c>
      <c r="B14" s="31" t="s">
        <v>26</v>
      </c>
      <c r="C14" s="35" t="s">
        <v>90</v>
      </c>
      <c r="D14" s="81" t="s">
        <v>102</v>
      </c>
      <c r="E14" s="73" t="s">
        <v>63</v>
      </c>
      <c r="F14" s="52"/>
      <c r="G14" s="54">
        <v>17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20">
        <f t="shared" si="0"/>
        <v>0</v>
      </c>
      <c r="AH14" s="47"/>
      <c r="AI14" s="47"/>
      <c r="AJ14" s="53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20"/>
      <c r="AY14" s="20"/>
      <c r="AZ14" s="20"/>
      <c r="BA14" s="20"/>
      <c r="BB14" s="20">
        <f t="shared" si="3"/>
        <v>0</v>
      </c>
      <c r="BC14" s="20"/>
      <c r="BD14" s="20"/>
      <c r="BE14" s="20"/>
      <c r="BF14" s="20"/>
      <c r="BG14" s="20">
        <f t="shared" si="2"/>
        <v>17</v>
      </c>
      <c r="BH14" s="41">
        <f t="shared" si="1"/>
        <v>0</v>
      </c>
      <c r="BQ14" s="77"/>
      <c r="BR14" s="77"/>
      <c r="BS14" s="77"/>
    </row>
    <row r="15" spans="1:71" s="38" customFormat="1" ht="21.75" customHeight="1" x14ac:dyDescent="0.25">
      <c r="A15" s="66">
        <v>66</v>
      </c>
      <c r="B15" s="31" t="s">
        <v>25</v>
      </c>
      <c r="C15" s="35" t="s">
        <v>90</v>
      </c>
      <c r="D15" s="81" t="s">
        <v>102</v>
      </c>
      <c r="E15" s="73" t="s">
        <v>63</v>
      </c>
      <c r="F15" s="52"/>
      <c r="G15" s="54">
        <v>24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20">
        <f t="shared" si="0"/>
        <v>0</v>
      </c>
      <c r="AH15" s="47"/>
      <c r="AI15" s="47"/>
      <c r="AJ15" s="53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20"/>
      <c r="AY15" s="20"/>
      <c r="AZ15" s="20"/>
      <c r="BA15" s="20"/>
      <c r="BB15" s="20">
        <f t="shared" si="3"/>
        <v>0</v>
      </c>
      <c r="BC15" s="20"/>
      <c r="BD15" s="20"/>
      <c r="BE15" s="20"/>
      <c r="BF15" s="20"/>
      <c r="BG15" s="20">
        <f t="shared" si="2"/>
        <v>24</v>
      </c>
      <c r="BH15" s="41">
        <f t="shared" si="1"/>
        <v>0</v>
      </c>
      <c r="BQ15" s="77"/>
      <c r="BR15" s="77"/>
      <c r="BS15" s="77"/>
    </row>
    <row r="16" spans="1:71" s="38" customFormat="1" ht="21.75" customHeight="1" x14ac:dyDescent="0.25">
      <c r="A16" s="66">
        <v>79</v>
      </c>
      <c r="B16" s="31" t="s">
        <v>20</v>
      </c>
      <c r="C16" s="35" t="s">
        <v>90</v>
      </c>
      <c r="D16" s="81" t="s">
        <v>102</v>
      </c>
      <c r="E16" s="73" t="s">
        <v>63</v>
      </c>
      <c r="F16" s="52"/>
      <c r="G16" s="54">
        <v>47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20">
        <f t="shared" si="0"/>
        <v>0</v>
      </c>
      <c r="AH16" s="47"/>
      <c r="AI16" s="47"/>
      <c r="AJ16" s="53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20"/>
      <c r="AY16" s="20"/>
      <c r="AZ16" s="20"/>
      <c r="BA16" s="20"/>
      <c r="BB16" s="20">
        <f t="shared" si="3"/>
        <v>0</v>
      </c>
      <c r="BC16" s="20"/>
      <c r="BD16" s="20"/>
      <c r="BE16" s="20"/>
      <c r="BF16" s="20"/>
      <c r="BG16" s="20">
        <f t="shared" si="2"/>
        <v>47</v>
      </c>
      <c r="BH16" s="41">
        <f t="shared" si="1"/>
        <v>0</v>
      </c>
      <c r="BQ16" s="77"/>
      <c r="BR16" s="77"/>
      <c r="BS16" s="77"/>
    </row>
    <row r="17" spans="2:71" s="38" customFormat="1" ht="21.75" customHeight="1" x14ac:dyDescent="0.25">
      <c r="B17" s="31" t="s">
        <v>24</v>
      </c>
      <c r="C17" s="35" t="s">
        <v>90</v>
      </c>
      <c r="D17" s="81" t="s">
        <v>102</v>
      </c>
      <c r="E17" s="73" t="s">
        <v>39</v>
      </c>
      <c r="F17" s="52"/>
      <c r="G17" s="54">
        <v>27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0">
        <f t="shared" si="0"/>
        <v>0</v>
      </c>
      <c r="AH17" s="47"/>
      <c r="AI17" s="47"/>
      <c r="AJ17" s="53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20"/>
      <c r="AY17" s="20">
        <v>1</v>
      </c>
      <c r="AZ17" s="20"/>
      <c r="BA17" s="20"/>
      <c r="BB17" s="20">
        <f t="shared" si="3"/>
        <v>1</v>
      </c>
      <c r="BC17" s="20"/>
      <c r="BD17" s="20"/>
      <c r="BE17" s="20"/>
      <c r="BF17" s="20"/>
      <c r="BG17" s="20">
        <f t="shared" si="2"/>
        <v>26</v>
      </c>
      <c r="BH17" s="41">
        <f t="shared" si="1"/>
        <v>0</v>
      </c>
      <c r="BQ17" s="77"/>
      <c r="BR17" s="77"/>
      <c r="BS17" s="77"/>
    </row>
    <row r="18" spans="2:71" s="38" customFormat="1" ht="21.75" customHeight="1" x14ac:dyDescent="0.25">
      <c r="B18" s="31" t="s">
        <v>82</v>
      </c>
      <c r="C18" s="35" t="s">
        <v>90</v>
      </c>
      <c r="D18" s="81" t="s">
        <v>102</v>
      </c>
      <c r="E18" s="73" t="s">
        <v>39</v>
      </c>
      <c r="F18" s="52"/>
      <c r="G18" s="54">
        <v>19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0">
        <f t="shared" si="0"/>
        <v>0</v>
      </c>
      <c r="AH18" s="47"/>
      <c r="AI18" s="47"/>
      <c r="AJ18" s="53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20"/>
      <c r="AY18" s="20"/>
      <c r="AZ18" s="20"/>
      <c r="BA18" s="20"/>
      <c r="BB18" s="20">
        <f t="shared" si="3"/>
        <v>0</v>
      </c>
      <c r="BC18" s="20"/>
      <c r="BD18" s="20"/>
      <c r="BE18" s="20"/>
      <c r="BF18" s="20"/>
      <c r="BG18" s="20">
        <f t="shared" si="2"/>
        <v>19</v>
      </c>
      <c r="BH18" s="41">
        <f t="shared" si="1"/>
        <v>0</v>
      </c>
      <c r="BQ18" s="77"/>
      <c r="BR18" s="77"/>
      <c r="BS18" s="77"/>
    </row>
    <row r="19" spans="2:71" s="38" customFormat="1" ht="24" customHeight="1" x14ac:dyDescent="0.25">
      <c r="B19" s="31" t="s">
        <v>83</v>
      </c>
      <c r="C19" s="35" t="s">
        <v>90</v>
      </c>
      <c r="D19" s="81" t="s">
        <v>102</v>
      </c>
      <c r="E19" s="73" t="s">
        <v>39</v>
      </c>
      <c r="F19" s="52"/>
      <c r="G19" s="54">
        <v>29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20">
        <f t="shared" si="0"/>
        <v>0</v>
      </c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0"/>
      <c r="AY19" s="20"/>
      <c r="AZ19" s="20"/>
      <c r="BA19" s="20"/>
      <c r="BB19" s="20">
        <f t="shared" si="3"/>
        <v>0</v>
      </c>
      <c r="BC19" s="20"/>
      <c r="BD19" s="20"/>
      <c r="BE19" s="20"/>
      <c r="BF19" s="20"/>
      <c r="BG19" s="20">
        <f t="shared" si="2"/>
        <v>29</v>
      </c>
      <c r="BH19" s="41">
        <f t="shared" si="1"/>
        <v>0</v>
      </c>
      <c r="BQ19" s="77"/>
      <c r="BR19" s="77"/>
      <c r="BS19" s="77"/>
    </row>
    <row r="20" spans="2:71" s="38" customFormat="1" ht="21.75" customHeight="1" x14ac:dyDescent="0.25">
      <c r="B20" s="31" t="s">
        <v>84</v>
      </c>
      <c r="C20" s="35" t="s">
        <v>90</v>
      </c>
      <c r="D20" s="81" t="s">
        <v>102</v>
      </c>
      <c r="E20" s="73" t="s">
        <v>39</v>
      </c>
      <c r="F20" s="52"/>
      <c r="G20" s="54">
        <v>95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20">
        <f t="shared" si="0"/>
        <v>0</v>
      </c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20"/>
      <c r="AY20" s="20"/>
      <c r="AZ20" s="20"/>
      <c r="BA20" s="20"/>
      <c r="BB20" s="20">
        <f t="shared" si="3"/>
        <v>0</v>
      </c>
      <c r="BC20" s="20"/>
      <c r="BD20" s="20"/>
      <c r="BE20" s="20"/>
      <c r="BF20" s="20"/>
      <c r="BG20" s="20">
        <f t="shared" si="2"/>
        <v>95</v>
      </c>
      <c r="BH20" s="41">
        <f t="shared" si="1"/>
        <v>0</v>
      </c>
      <c r="BQ20" s="77"/>
      <c r="BR20" s="77"/>
      <c r="BS20" s="77"/>
    </row>
    <row r="21" spans="2:71" s="38" customFormat="1" ht="21.75" customHeight="1" x14ac:dyDescent="0.25">
      <c r="B21" s="31" t="s">
        <v>21</v>
      </c>
      <c r="C21" s="35" t="s">
        <v>90</v>
      </c>
      <c r="D21" s="81" t="s">
        <v>102</v>
      </c>
      <c r="E21" s="73" t="s">
        <v>39</v>
      </c>
      <c r="F21" s="52"/>
      <c r="G21" s="54">
        <v>78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20">
        <f t="shared" si="0"/>
        <v>0</v>
      </c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20"/>
      <c r="AY21" s="20"/>
      <c r="AZ21" s="20"/>
      <c r="BA21" s="20"/>
      <c r="BB21" s="20">
        <f t="shared" si="3"/>
        <v>0</v>
      </c>
      <c r="BC21" s="20"/>
      <c r="BD21" s="20"/>
      <c r="BE21" s="20"/>
      <c r="BF21" s="20"/>
      <c r="BG21" s="20">
        <f t="shared" si="2"/>
        <v>78</v>
      </c>
      <c r="BH21" s="41">
        <f t="shared" si="1"/>
        <v>0</v>
      </c>
      <c r="BQ21" s="77"/>
      <c r="BR21" s="77"/>
      <c r="BS21" s="77"/>
    </row>
    <row r="22" spans="2:71" s="38" customFormat="1" ht="19.5" customHeight="1" x14ac:dyDescent="0.25">
      <c r="B22" s="31" t="s">
        <v>23</v>
      </c>
      <c r="C22" s="35" t="s">
        <v>90</v>
      </c>
      <c r="D22" s="81" t="s">
        <v>102</v>
      </c>
      <c r="E22" s="73" t="s">
        <v>39</v>
      </c>
      <c r="F22" s="52"/>
      <c r="G22" s="54">
        <v>12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20">
        <f t="shared" si="0"/>
        <v>0</v>
      </c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20"/>
      <c r="AY22" s="20"/>
      <c r="AZ22" s="20"/>
      <c r="BA22" s="20"/>
      <c r="BB22" s="20">
        <f t="shared" si="3"/>
        <v>0</v>
      </c>
      <c r="BC22" s="20"/>
      <c r="BD22" s="20"/>
      <c r="BE22" s="20"/>
      <c r="BF22" s="20"/>
      <c r="BG22" s="20">
        <f t="shared" si="2"/>
        <v>12</v>
      </c>
      <c r="BH22" s="41">
        <f t="shared" si="1"/>
        <v>0</v>
      </c>
      <c r="BQ22" s="77"/>
      <c r="BR22" s="77"/>
      <c r="BS22" s="77"/>
    </row>
    <row r="23" spans="2:71" s="38" customFormat="1" ht="24.75" customHeight="1" x14ac:dyDescent="0.25">
      <c r="B23" s="31" t="s">
        <v>22</v>
      </c>
      <c r="C23" s="35" t="s">
        <v>90</v>
      </c>
      <c r="D23" s="81" t="s">
        <v>102</v>
      </c>
      <c r="E23" s="73" t="s">
        <v>39</v>
      </c>
      <c r="F23" s="52"/>
      <c r="G23" s="54">
        <v>49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20">
        <f t="shared" si="0"/>
        <v>0</v>
      </c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20"/>
      <c r="AY23" s="20"/>
      <c r="AZ23" s="20"/>
      <c r="BA23" s="20"/>
      <c r="BB23" s="20">
        <f t="shared" si="3"/>
        <v>0</v>
      </c>
      <c r="BC23" s="20"/>
      <c r="BD23" s="20"/>
      <c r="BE23" s="20"/>
      <c r="BF23" s="20"/>
      <c r="BG23" s="20">
        <f t="shared" si="2"/>
        <v>49</v>
      </c>
      <c r="BH23" s="41">
        <f t="shared" si="1"/>
        <v>0</v>
      </c>
      <c r="BQ23" s="77"/>
      <c r="BR23" s="77"/>
      <c r="BS23" s="77"/>
    </row>
    <row r="24" spans="2:71" s="38" customFormat="1" ht="22.5" customHeight="1" x14ac:dyDescent="0.25">
      <c r="B24" s="31" t="s">
        <v>86</v>
      </c>
      <c r="C24" s="35" t="s">
        <v>90</v>
      </c>
      <c r="D24" s="81" t="s">
        <v>102</v>
      </c>
      <c r="E24" s="73" t="s">
        <v>39</v>
      </c>
      <c r="F24" s="52"/>
      <c r="G24" s="54">
        <v>301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20">
        <f t="shared" si="0"/>
        <v>0</v>
      </c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20"/>
      <c r="AY24" s="20"/>
      <c r="AZ24" s="20"/>
      <c r="BA24" s="20"/>
      <c r="BB24" s="20">
        <f t="shared" si="3"/>
        <v>0</v>
      </c>
      <c r="BC24" s="20"/>
      <c r="BD24" s="20"/>
      <c r="BE24" s="20"/>
      <c r="BF24" s="20"/>
      <c r="BG24" s="20">
        <f t="shared" si="2"/>
        <v>301</v>
      </c>
      <c r="BH24" s="41">
        <f t="shared" si="1"/>
        <v>0</v>
      </c>
    </row>
    <row r="25" spans="2:71" s="38" customFormat="1" ht="24" customHeight="1" x14ac:dyDescent="0.25">
      <c r="B25" s="31" t="s">
        <v>25</v>
      </c>
      <c r="C25" s="35" t="s">
        <v>90</v>
      </c>
      <c r="D25" s="81" t="s">
        <v>102</v>
      </c>
      <c r="E25" s="73" t="s">
        <v>39</v>
      </c>
      <c r="F25" s="52"/>
      <c r="G25" s="54">
        <v>109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20">
        <f t="shared" si="0"/>
        <v>0</v>
      </c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20"/>
      <c r="AY25" s="20"/>
      <c r="AZ25" s="20"/>
      <c r="BA25" s="20"/>
      <c r="BB25" s="20">
        <f t="shared" si="3"/>
        <v>0</v>
      </c>
      <c r="BC25" s="20"/>
      <c r="BD25" s="20"/>
      <c r="BE25" s="20"/>
      <c r="BF25" s="20"/>
      <c r="BG25" s="20">
        <f t="shared" si="2"/>
        <v>109</v>
      </c>
      <c r="BH25" s="41">
        <f t="shared" si="1"/>
        <v>0</v>
      </c>
    </row>
    <row r="26" spans="2:71" s="38" customFormat="1" ht="24" customHeight="1" x14ac:dyDescent="0.25">
      <c r="B26" s="31" t="s">
        <v>26</v>
      </c>
      <c r="C26" s="35" t="s">
        <v>90</v>
      </c>
      <c r="D26" s="81" t="s">
        <v>102</v>
      </c>
      <c r="E26" s="73" t="s">
        <v>39</v>
      </c>
      <c r="F26" s="52"/>
      <c r="G26" s="54">
        <v>250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20">
        <f t="shared" si="0"/>
        <v>0</v>
      </c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20"/>
      <c r="AY26" s="20"/>
      <c r="AZ26" s="20"/>
      <c r="BA26" s="20"/>
      <c r="BB26" s="20">
        <f t="shared" si="3"/>
        <v>0</v>
      </c>
      <c r="BC26" s="20"/>
      <c r="BD26" s="20"/>
      <c r="BE26" s="20"/>
      <c r="BF26" s="20"/>
      <c r="BG26" s="20">
        <f t="shared" si="2"/>
        <v>250</v>
      </c>
      <c r="BH26" s="41">
        <f t="shared" si="1"/>
        <v>0</v>
      </c>
    </row>
    <row r="27" spans="2:71" s="38" customFormat="1" ht="23.25" customHeight="1" x14ac:dyDescent="0.25">
      <c r="B27" s="31" t="s">
        <v>24</v>
      </c>
      <c r="C27" s="35" t="s">
        <v>90</v>
      </c>
      <c r="D27" s="82" t="s">
        <v>108</v>
      </c>
      <c r="E27" s="73" t="s">
        <v>73</v>
      </c>
      <c r="F27" s="52"/>
      <c r="G27" s="54">
        <v>7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20">
        <f t="shared" si="0"/>
        <v>0</v>
      </c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20"/>
      <c r="AY27" s="20"/>
      <c r="AZ27" s="20"/>
      <c r="BA27" s="20"/>
      <c r="BB27" s="20">
        <f t="shared" si="3"/>
        <v>0</v>
      </c>
      <c r="BC27" s="20"/>
      <c r="BD27" s="20"/>
      <c r="BE27" s="20"/>
      <c r="BF27" s="20"/>
      <c r="BG27" s="20">
        <f t="shared" si="2"/>
        <v>7</v>
      </c>
      <c r="BH27" s="41">
        <f t="shared" si="1"/>
        <v>0</v>
      </c>
      <c r="BI27" s="94"/>
    </row>
    <row r="28" spans="2:71" s="38" customFormat="1" ht="24" customHeight="1" x14ac:dyDescent="0.25">
      <c r="B28" s="31" t="s">
        <v>22</v>
      </c>
      <c r="C28" s="35" t="s">
        <v>90</v>
      </c>
      <c r="D28" s="82" t="s">
        <v>108</v>
      </c>
      <c r="E28" s="73" t="s">
        <v>73</v>
      </c>
      <c r="F28" s="52"/>
      <c r="G28" s="54">
        <v>5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20">
        <f t="shared" si="0"/>
        <v>0</v>
      </c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20"/>
      <c r="AY28" s="20">
        <v>1</v>
      </c>
      <c r="AZ28" s="20"/>
      <c r="BA28" s="20"/>
      <c r="BB28" s="20">
        <f t="shared" si="3"/>
        <v>1</v>
      </c>
      <c r="BC28" s="20"/>
      <c r="BD28" s="20"/>
      <c r="BE28" s="20"/>
      <c r="BF28" s="20"/>
      <c r="BG28" s="20">
        <f t="shared" si="2"/>
        <v>4</v>
      </c>
      <c r="BH28" s="41">
        <f t="shared" si="1"/>
        <v>0</v>
      </c>
      <c r="BI28" s="94"/>
    </row>
    <row r="29" spans="2:71" s="38" customFormat="1" ht="24" customHeight="1" x14ac:dyDescent="0.25">
      <c r="B29" s="31" t="s">
        <v>23</v>
      </c>
      <c r="C29" s="35" t="s">
        <v>90</v>
      </c>
      <c r="D29" s="82" t="s">
        <v>108</v>
      </c>
      <c r="E29" s="73" t="s">
        <v>73</v>
      </c>
      <c r="F29" s="52"/>
      <c r="G29" s="54">
        <v>0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20">
        <f t="shared" si="0"/>
        <v>0</v>
      </c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20"/>
      <c r="AY29" s="20"/>
      <c r="AZ29" s="20"/>
      <c r="BA29" s="20"/>
      <c r="BB29" s="20">
        <f t="shared" si="3"/>
        <v>0</v>
      </c>
      <c r="BC29" s="20"/>
      <c r="BD29" s="20"/>
      <c r="BE29" s="20"/>
      <c r="BF29" s="20"/>
      <c r="BG29" s="20">
        <f t="shared" si="2"/>
        <v>0</v>
      </c>
      <c r="BH29" s="41">
        <f t="shared" si="1"/>
        <v>0</v>
      </c>
      <c r="BI29" s="94"/>
    </row>
    <row r="30" spans="2:71" s="38" customFormat="1" ht="24" customHeight="1" x14ac:dyDescent="0.25">
      <c r="B30" s="31" t="s">
        <v>92</v>
      </c>
      <c r="C30" s="35" t="s">
        <v>90</v>
      </c>
      <c r="D30" s="82" t="s">
        <v>108</v>
      </c>
      <c r="E30" s="73" t="s">
        <v>73</v>
      </c>
      <c r="F30" s="52"/>
      <c r="G30" s="54">
        <v>10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20">
        <f t="shared" si="0"/>
        <v>0</v>
      </c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20"/>
      <c r="AY30" s="20"/>
      <c r="AZ30" s="20"/>
      <c r="BA30" s="20"/>
      <c r="BB30" s="20">
        <f t="shared" si="3"/>
        <v>0</v>
      </c>
      <c r="BC30" s="20"/>
      <c r="BD30" s="20"/>
      <c r="BE30" s="20"/>
      <c r="BF30" s="20"/>
      <c r="BG30" s="20">
        <f t="shared" si="2"/>
        <v>10</v>
      </c>
      <c r="BH30" s="41">
        <f t="shared" si="1"/>
        <v>0</v>
      </c>
      <c r="BI30" s="94"/>
    </row>
    <row r="31" spans="2:71" s="38" customFormat="1" ht="24" customHeight="1" x14ac:dyDescent="0.25">
      <c r="B31" s="31" t="s">
        <v>26</v>
      </c>
      <c r="C31" s="35" t="s">
        <v>90</v>
      </c>
      <c r="D31" s="82" t="s">
        <v>108</v>
      </c>
      <c r="E31" s="73" t="s">
        <v>73</v>
      </c>
      <c r="F31" s="52"/>
      <c r="G31" s="54">
        <v>15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20">
        <f t="shared" si="0"/>
        <v>0</v>
      </c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20"/>
      <c r="AY31" s="20"/>
      <c r="AZ31" s="20"/>
      <c r="BA31" s="20"/>
      <c r="BB31" s="20">
        <f t="shared" si="3"/>
        <v>0</v>
      </c>
      <c r="BC31" s="20"/>
      <c r="BD31" s="20"/>
      <c r="BE31" s="20"/>
      <c r="BF31" s="20"/>
      <c r="BG31" s="20">
        <f t="shared" si="2"/>
        <v>15</v>
      </c>
      <c r="BH31" s="41">
        <f t="shared" si="1"/>
        <v>0</v>
      </c>
      <c r="BI31" s="94"/>
    </row>
    <row r="32" spans="2:71" s="38" customFormat="1" ht="24" customHeight="1" x14ac:dyDescent="0.25">
      <c r="B32" s="31" t="s">
        <v>20</v>
      </c>
      <c r="C32" s="35" t="s">
        <v>90</v>
      </c>
      <c r="D32" s="82" t="s">
        <v>108</v>
      </c>
      <c r="E32" s="73" t="s">
        <v>73</v>
      </c>
      <c r="F32" s="52"/>
      <c r="G32" s="54">
        <v>14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20">
        <f t="shared" si="0"/>
        <v>0</v>
      </c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20"/>
      <c r="AY32" s="20"/>
      <c r="AZ32" s="20"/>
      <c r="BA32" s="20"/>
      <c r="BB32" s="20">
        <f t="shared" si="3"/>
        <v>0</v>
      </c>
      <c r="BC32" s="20"/>
      <c r="BD32" s="20"/>
      <c r="BE32" s="20"/>
      <c r="BF32" s="20"/>
      <c r="BG32" s="20">
        <f t="shared" si="2"/>
        <v>14</v>
      </c>
      <c r="BH32" s="41">
        <f t="shared" si="1"/>
        <v>0</v>
      </c>
      <c r="BI32" s="94"/>
    </row>
    <row r="33" spans="2:71" s="38" customFormat="1" ht="24" customHeight="1" x14ac:dyDescent="0.25">
      <c r="B33" s="31" t="s">
        <v>21</v>
      </c>
      <c r="C33" s="35" t="s">
        <v>90</v>
      </c>
      <c r="D33" s="82" t="s">
        <v>108</v>
      </c>
      <c r="E33" s="73" t="s">
        <v>73</v>
      </c>
      <c r="F33" s="52"/>
      <c r="G33" s="54">
        <v>7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20">
        <f t="shared" si="0"/>
        <v>0</v>
      </c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20"/>
      <c r="AY33" s="20"/>
      <c r="AZ33" s="20"/>
      <c r="BA33" s="20"/>
      <c r="BB33" s="20">
        <f>SUM(AH33:BA33)</f>
        <v>0</v>
      </c>
      <c r="BC33" s="20"/>
      <c r="BD33" s="20"/>
      <c r="BE33" s="20"/>
      <c r="BF33" s="20"/>
      <c r="BG33" s="20">
        <f t="shared" si="2"/>
        <v>7</v>
      </c>
      <c r="BH33" s="41">
        <f t="shared" si="1"/>
        <v>0</v>
      </c>
      <c r="BI33" s="94"/>
      <c r="BJ33" s="38" t="s">
        <v>42</v>
      </c>
    </row>
    <row r="34" spans="2:71" s="38" customFormat="1" ht="24" customHeight="1" x14ac:dyDescent="0.25">
      <c r="B34" s="31" t="s">
        <v>25</v>
      </c>
      <c r="C34" s="35" t="s">
        <v>90</v>
      </c>
      <c r="D34" s="82" t="s">
        <v>108</v>
      </c>
      <c r="E34" s="73" t="s">
        <v>73</v>
      </c>
      <c r="F34" s="52"/>
      <c r="G34" s="54">
        <v>9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20">
        <f t="shared" si="0"/>
        <v>0</v>
      </c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20"/>
      <c r="AY34" s="20"/>
      <c r="AZ34" s="20"/>
      <c r="BA34" s="20"/>
      <c r="BB34" s="20">
        <f t="shared" si="3"/>
        <v>0</v>
      </c>
      <c r="BC34" s="20"/>
      <c r="BD34" s="20"/>
      <c r="BE34" s="20"/>
      <c r="BF34" s="20"/>
      <c r="BG34" s="20">
        <f t="shared" si="2"/>
        <v>9</v>
      </c>
      <c r="BH34" s="41">
        <f t="shared" si="1"/>
        <v>0</v>
      </c>
      <c r="BI34" s="94"/>
    </row>
    <row r="35" spans="2:71" s="38" customFormat="1" ht="27" customHeight="1" x14ac:dyDescent="0.25">
      <c r="B35" s="31" t="s">
        <v>93</v>
      </c>
      <c r="C35" s="35" t="s">
        <v>90</v>
      </c>
      <c r="D35" s="82" t="s">
        <v>108</v>
      </c>
      <c r="E35" s="73" t="s">
        <v>73</v>
      </c>
      <c r="F35" s="52"/>
      <c r="G35" s="54">
        <v>9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20">
        <f t="shared" si="0"/>
        <v>0</v>
      </c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20"/>
      <c r="AY35" s="20">
        <v>2</v>
      </c>
      <c r="AZ35" s="20"/>
      <c r="BA35" s="20"/>
      <c r="BB35" s="20">
        <f t="shared" si="3"/>
        <v>2</v>
      </c>
      <c r="BC35" s="20"/>
      <c r="BD35" s="20"/>
      <c r="BE35" s="20"/>
      <c r="BF35" s="20"/>
      <c r="BG35" s="20">
        <f t="shared" si="2"/>
        <v>7</v>
      </c>
      <c r="BH35" s="41">
        <f t="shared" si="1"/>
        <v>0</v>
      </c>
      <c r="BI35" s="94"/>
    </row>
    <row r="36" spans="2:71" s="38" customFormat="1" ht="24" customHeight="1" x14ac:dyDescent="0.25">
      <c r="B36" s="31" t="s">
        <v>94</v>
      </c>
      <c r="C36" s="35" t="s">
        <v>90</v>
      </c>
      <c r="D36" s="82" t="s">
        <v>108</v>
      </c>
      <c r="E36" s="73" t="s">
        <v>73</v>
      </c>
      <c r="F36" s="52"/>
      <c r="G36" s="54">
        <v>8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20">
        <f t="shared" si="0"/>
        <v>0</v>
      </c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20"/>
      <c r="AY36" s="20"/>
      <c r="AZ36" s="20"/>
      <c r="BA36" s="20"/>
      <c r="BB36" s="20">
        <f t="shared" si="3"/>
        <v>0</v>
      </c>
      <c r="BC36" s="20"/>
      <c r="BD36" s="20"/>
      <c r="BE36" s="20"/>
      <c r="BF36" s="20"/>
      <c r="BG36" s="20">
        <f t="shared" si="2"/>
        <v>8</v>
      </c>
      <c r="BH36" s="41">
        <f t="shared" si="1"/>
        <v>0</v>
      </c>
      <c r="BI36" s="94"/>
    </row>
    <row r="37" spans="2:71" s="38" customFormat="1" ht="23.25" customHeight="1" x14ac:dyDescent="0.25">
      <c r="B37" s="31" t="s">
        <v>91</v>
      </c>
      <c r="C37" s="35" t="s">
        <v>90</v>
      </c>
      <c r="D37" s="82" t="s">
        <v>108</v>
      </c>
      <c r="E37" s="73" t="s">
        <v>73</v>
      </c>
      <c r="F37" s="52"/>
      <c r="G37" s="54">
        <v>19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20">
        <f t="shared" si="0"/>
        <v>0</v>
      </c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20"/>
      <c r="AY37" s="20"/>
      <c r="AZ37" s="20"/>
      <c r="BA37" s="20"/>
      <c r="BB37" s="20">
        <f t="shared" si="3"/>
        <v>0</v>
      </c>
      <c r="BC37" s="20"/>
      <c r="BD37" s="20"/>
      <c r="BE37" s="20"/>
      <c r="BF37" s="20"/>
      <c r="BG37" s="20">
        <f t="shared" si="2"/>
        <v>19</v>
      </c>
      <c r="BH37" s="41">
        <f t="shared" si="1"/>
        <v>0</v>
      </c>
    </row>
    <row r="38" spans="2:71" s="38" customFormat="1" ht="30" customHeight="1" x14ac:dyDescent="0.25">
      <c r="B38" s="31" t="s">
        <v>81</v>
      </c>
      <c r="C38" s="35" t="s">
        <v>90</v>
      </c>
      <c r="D38" s="81" t="s">
        <v>104</v>
      </c>
      <c r="E38" s="73" t="s">
        <v>85</v>
      </c>
      <c r="F38" s="52"/>
      <c r="G38" s="54">
        <v>195</v>
      </c>
      <c r="H38" s="47"/>
      <c r="I38" s="47"/>
      <c r="J38" s="47"/>
      <c r="K38" s="47">
        <v>300</v>
      </c>
      <c r="L38" s="47"/>
      <c r="M38" s="47">
        <v>150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20">
        <f>SUM(H38:AF38)</f>
        <v>450</v>
      </c>
      <c r="AH38" s="47"/>
      <c r="AI38" s="47"/>
      <c r="AJ38" s="124">
        <v>100</v>
      </c>
      <c r="AK38" s="123">
        <v>100</v>
      </c>
      <c r="AL38" s="123">
        <v>100</v>
      </c>
      <c r="AM38" s="47"/>
      <c r="AN38" s="47">
        <v>150</v>
      </c>
      <c r="AO38" s="47"/>
      <c r="AP38" s="47"/>
      <c r="AQ38" s="47"/>
      <c r="AR38" s="47"/>
      <c r="AS38" s="47"/>
      <c r="AT38" s="47"/>
      <c r="AU38" s="47"/>
      <c r="AV38" s="47"/>
      <c r="AW38" s="47"/>
      <c r="AX38" s="20"/>
      <c r="AY38" s="20"/>
      <c r="AZ38" s="20"/>
      <c r="BA38" s="20"/>
      <c r="BB38" s="20">
        <f>SUM(AH38:BA38)</f>
        <v>450</v>
      </c>
      <c r="BC38" s="20">
        <v>2</v>
      </c>
      <c r="BD38" s="20"/>
      <c r="BE38" s="20"/>
      <c r="BF38" s="20"/>
      <c r="BG38" s="20">
        <f>G38+AG38-BB38-BC38-BD38</f>
        <v>193</v>
      </c>
      <c r="BH38" s="41">
        <f>F38+BC38-BF38+BE38</f>
        <v>2</v>
      </c>
      <c r="BQ38" s="77"/>
      <c r="BR38" s="77"/>
      <c r="BS38" s="77"/>
    </row>
    <row r="39" spans="2:71" s="38" customFormat="1" ht="30" customHeight="1" x14ac:dyDescent="0.25">
      <c r="B39" s="31" t="s">
        <v>91</v>
      </c>
      <c r="C39" s="35" t="s">
        <v>90</v>
      </c>
      <c r="D39" s="81" t="s">
        <v>101</v>
      </c>
      <c r="E39" s="73" t="s">
        <v>85</v>
      </c>
      <c r="F39" s="52"/>
      <c r="G39" s="54">
        <v>2014</v>
      </c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20">
        <f>SUM(H39:AF39)</f>
        <v>0</v>
      </c>
      <c r="AH39" s="47">
        <v>200</v>
      </c>
      <c r="AI39" s="47">
        <v>175</v>
      </c>
      <c r="AJ39" s="53">
        <v>35</v>
      </c>
      <c r="AK39" s="47">
        <f>110+309</f>
        <v>419</v>
      </c>
      <c r="AL39" s="47">
        <v>250</v>
      </c>
      <c r="AM39" s="47">
        <v>120</v>
      </c>
      <c r="AN39" s="47">
        <v>200</v>
      </c>
      <c r="AO39" s="47">
        <v>40</v>
      </c>
      <c r="AP39" s="47"/>
      <c r="AQ39" s="47"/>
      <c r="AR39" s="47"/>
      <c r="AS39" s="47"/>
      <c r="AT39" s="47"/>
      <c r="AU39" s="47"/>
      <c r="AV39" s="47"/>
      <c r="AW39" s="47"/>
      <c r="AX39" s="20"/>
      <c r="AY39" s="20"/>
      <c r="AZ39" s="20"/>
      <c r="BA39" s="20"/>
      <c r="BB39" s="20">
        <f>SUM(AH39:BA39)</f>
        <v>1439</v>
      </c>
      <c r="BC39" s="20"/>
      <c r="BD39" s="20"/>
      <c r="BE39" s="20"/>
      <c r="BF39" s="20"/>
      <c r="BG39" s="20">
        <f>G39+AG39-BB39-BC39-BD39</f>
        <v>575</v>
      </c>
      <c r="BH39" s="41">
        <f>F39+BC39-BF39+BE39</f>
        <v>0</v>
      </c>
    </row>
    <row r="40" spans="2:71" s="38" customFormat="1" ht="24" customHeight="1" x14ac:dyDescent="0.25">
      <c r="B40" s="31" t="s">
        <v>105</v>
      </c>
      <c r="C40" s="35" t="s">
        <v>90</v>
      </c>
      <c r="D40" s="81" t="s">
        <v>103</v>
      </c>
      <c r="E40" s="73" t="s">
        <v>45</v>
      </c>
      <c r="F40" s="52"/>
      <c r="G40" s="54">
        <v>559</v>
      </c>
      <c r="H40" s="47"/>
      <c r="I40" s="47"/>
      <c r="J40" s="47"/>
      <c r="K40" s="47"/>
      <c r="L40" s="47"/>
      <c r="M40" s="47">
        <v>100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20">
        <f t="shared" si="0"/>
        <v>100</v>
      </c>
      <c r="AH40" s="47"/>
      <c r="AI40" s="47"/>
      <c r="AJ40" s="47">
        <v>100</v>
      </c>
      <c r="AK40" s="47">
        <v>100</v>
      </c>
      <c r="AL40" s="47">
        <v>100</v>
      </c>
      <c r="AM40" s="47"/>
      <c r="AN40" s="47">
        <v>150</v>
      </c>
      <c r="AO40" s="47"/>
      <c r="AP40" s="47"/>
      <c r="AQ40" s="47"/>
      <c r="AR40" s="47"/>
      <c r="AS40" s="47"/>
      <c r="AT40" s="47"/>
      <c r="AU40" s="47"/>
      <c r="AV40" s="47"/>
      <c r="AW40" s="47"/>
      <c r="AX40" s="20"/>
      <c r="AY40" s="20">
        <v>2</v>
      </c>
      <c r="AZ40" s="20"/>
      <c r="BA40" s="20"/>
      <c r="BB40" s="20">
        <f t="shared" si="3"/>
        <v>452</v>
      </c>
      <c r="BC40" s="20"/>
      <c r="BD40" s="20"/>
      <c r="BE40" s="20"/>
      <c r="BF40" s="20"/>
      <c r="BG40" s="20">
        <f t="shared" si="2"/>
        <v>207</v>
      </c>
      <c r="BH40" s="41">
        <f t="shared" si="1"/>
        <v>0</v>
      </c>
    </row>
    <row r="41" spans="2:71" s="38" customFormat="1" ht="24" customHeight="1" x14ac:dyDescent="0.25">
      <c r="B41" s="31" t="s">
        <v>22</v>
      </c>
      <c r="C41" s="35" t="s">
        <v>90</v>
      </c>
      <c r="D41" s="81" t="s">
        <v>103</v>
      </c>
      <c r="E41" s="73" t="s">
        <v>45</v>
      </c>
      <c r="F41" s="52"/>
      <c r="G41" s="54">
        <v>554</v>
      </c>
      <c r="H41" s="47"/>
      <c r="I41" s="47"/>
      <c r="J41" s="47"/>
      <c r="K41" s="47"/>
      <c r="L41" s="47"/>
      <c r="M41" s="47">
        <v>100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20">
        <f t="shared" si="0"/>
        <v>100</v>
      </c>
      <c r="AH41" s="47"/>
      <c r="AI41" s="47"/>
      <c r="AJ41" s="47">
        <v>100</v>
      </c>
      <c r="AK41" s="47">
        <v>100</v>
      </c>
      <c r="AL41" s="47">
        <v>100</v>
      </c>
      <c r="AM41" s="47"/>
      <c r="AN41" s="47">
        <v>150</v>
      </c>
      <c r="AO41" s="47"/>
      <c r="AP41" s="47"/>
      <c r="AQ41" s="47"/>
      <c r="AR41" s="47"/>
      <c r="AS41" s="47"/>
      <c r="AT41" s="47"/>
      <c r="AU41" s="47"/>
      <c r="AV41" s="47"/>
      <c r="AW41" s="47"/>
      <c r="AX41" s="20"/>
      <c r="AY41" s="20"/>
      <c r="AZ41" s="20"/>
      <c r="BA41" s="20"/>
      <c r="BB41" s="20">
        <f t="shared" si="3"/>
        <v>450</v>
      </c>
      <c r="BC41" s="20"/>
      <c r="BD41" s="20"/>
      <c r="BE41" s="20"/>
      <c r="BF41" s="20"/>
      <c r="BG41" s="20">
        <f t="shared" si="2"/>
        <v>204</v>
      </c>
      <c r="BH41" s="41">
        <f t="shared" si="1"/>
        <v>0</v>
      </c>
    </row>
    <row r="42" spans="2:71" s="38" customFormat="1" ht="24" customHeight="1" x14ac:dyDescent="0.25">
      <c r="B42" s="31" t="s">
        <v>23</v>
      </c>
      <c r="C42" s="35" t="s">
        <v>90</v>
      </c>
      <c r="D42" s="81" t="s">
        <v>103</v>
      </c>
      <c r="E42" s="73" t="s">
        <v>45</v>
      </c>
      <c r="F42" s="52"/>
      <c r="G42" s="54">
        <v>546</v>
      </c>
      <c r="H42" s="47"/>
      <c r="I42" s="47"/>
      <c r="J42" s="47"/>
      <c r="K42" s="47"/>
      <c r="L42" s="47"/>
      <c r="M42" s="47">
        <v>100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20">
        <f t="shared" si="0"/>
        <v>100</v>
      </c>
      <c r="AH42" s="47"/>
      <c r="AI42" s="47"/>
      <c r="AJ42" s="47">
        <v>100</v>
      </c>
      <c r="AK42" s="47">
        <v>100</v>
      </c>
      <c r="AL42" s="47">
        <v>100</v>
      </c>
      <c r="AM42" s="47"/>
      <c r="AN42" s="47">
        <v>150</v>
      </c>
      <c r="AO42" s="47"/>
      <c r="AP42" s="47"/>
      <c r="AQ42" s="47"/>
      <c r="AR42" s="47"/>
      <c r="AS42" s="47"/>
      <c r="AT42" s="47"/>
      <c r="AU42" s="47"/>
      <c r="AV42" s="47"/>
      <c r="AW42" s="47"/>
      <c r="AX42" s="20"/>
      <c r="AY42" s="20"/>
      <c r="AZ42" s="20"/>
      <c r="BA42" s="20"/>
      <c r="BB42" s="20">
        <f t="shared" si="3"/>
        <v>450</v>
      </c>
      <c r="BC42" s="20"/>
      <c r="BD42" s="20"/>
      <c r="BE42" s="20"/>
      <c r="BF42" s="20"/>
      <c r="BG42" s="20">
        <f t="shared" si="2"/>
        <v>196</v>
      </c>
      <c r="BH42" s="41">
        <f t="shared" si="1"/>
        <v>0</v>
      </c>
    </row>
    <row r="43" spans="2:71" s="38" customFormat="1" ht="24" customHeight="1" x14ac:dyDescent="0.25">
      <c r="B43" s="31" t="s">
        <v>92</v>
      </c>
      <c r="C43" s="35" t="s">
        <v>90</v>
      </c>
      <c r="D43" s="81" t="s">
        <v>103</v>
      </c>
      <c r="E43" s="73" t="s">
        <v>45</v>
      </c>
      <c r="F43" s="52"/>
      <c r="G43" s="54">
        <v>552</v>
      </c>
      <c r="H43" s="47"/>
      <c r="I43" s="47"/>
      <c r="J43" s="47"/>
      <c r="K43" s="47"/>
      <c r="L43" s="47"/>
      <c r="M43" s="47">
        <v>100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20">
        <f t="shared" si="0"/>
        <v>100</v>
      </c>
      <c r="AH43" s="47"/>
      <c r="AI43" s="47"/>
      <c r="AJ43" s="47">
        <v>100</v>
      </c>
      <c r="AK43" s="47">
        <v>100</v>
      </c>
      <c r="AL43" s="47">
        <v>100</v>
      </c>
      <c r="AM43" s="47"/>
      <c r="AN43" s="47">
        <v>150</v>
      </c>
      <c r="AO43" s="47"/>
      <c r="AP43" s="47"/>
      <c r="AQ43" s="47"/>
      <c r="AR43" s="47"/>
      <c r="AS43" s="47"/>
      <c r="AT43" s="47"/>
      <c r="AU43" s="47"/>
      <c r="AV43" s="47"/>
      <c r="AW43" s="47"/>
      <c r="AX43" s="20"/>
      <c r="AY43" s="20"/>
      <c r="AZ43" s="20"/>
      <c r="BA43" s="20"/>
      <c r="BB43" s="20">
        <f t="shared" si="3"/>
        <v>450</v>
      </c>
      <c r="BC43" s="20"/>
      <c r="BD43" s="20"/>
      <c r="BE43" s="20"/>
      <c r="BF43" s="20"/>
      <c r="BG43" s="20">
        <f t="shared" si="2"/>
        <v>202</v>
      </c>
      <c r="BH43" s="41">
        <f t="shared" si="1"/>
        <v>0</v>
      </c>
    </row>
    <row r="44" spans="2:71" s="38" customFormat="1" ht="24" customHeight="1" x14ac:dyDescent="0.25">
      <c r="B44" s="31" t="s">
        <v>26</v>
      </c>
      <c r="C44" s="35" t="s">
        <v>90</v>
      </c>
      <c r="D44" s="81" t="s">
        <v>103</v>
      </c>
      <c r="E44" s="73" t="s">
        <v>45</v>
      </c>
      <c r="F44" s="52"/>
      <c r="G44" s="54">
        <v>548</v>
      </c>
      <c r="H44" s="47"/>
      <c r="I44" s="47"/>
      <c r="J44" s="47"/>
      <c r="K44" s="47"/>
      <c r="L44" s="47"/>
      <c r="M44" s="47">
        <v>100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20">
        <f t="shared" si="0"/>
        <v>100</v>
      </c>
      <c r="AH44" s="47"/>
      <c r="AI44" s="47"/>
      <c r="AJ44" s="47">
        <v>100</v>
      </c>
      <c r="AK44" s="47">
        <v>100</v>
      </c>
      <c r="AL44" s="47">
        <v>100</v>
      </c>
      <c r="AM44" s="47"/>
      <c r="AN44" s="47">
        <v>150</v>
      </c>
      <c r="AO44" s="47"/>
      <c r="AP44" s="47"/>
      <c r="AQ44" s="47"/>
      <c r="AR44" s="47"/>
      <c r="AS44" s="47"/>
      <c r="AT44" s="47"/>
      <c r="AU44" s="47"/>
      <c r="AV44" s="47"/>
      <c r="AW44" s="47"/>
      <c r="AX44" s="20"/>
      <c r="AY44" s="20"/>
      <c r="AZ44" s="20"/>
      <c r="BA44" s="20"/>
      <c r="BB44" s="20">
        <f t="shared" si="3"/>
        <v>450</v>
      </c>
      <c r="BC44" s="20"/>
      <c r="BD44" s="20"/>
      <c r="BE44" s="20"/>
      <c r="BF44" s="20"/>
      <c r="BG44" s="20">
        <f t="shared" si="2"/>
        <v>198</v>
      </c>
      <c r="BH44" s="41">
        <f t="shared" si="1"/>
        <v>0</v>
      </c>
    </row>
    <row r="45" spans="2:71" s="38" customFormat="1" ht="24" customHeight="1" x14ac:dyDescent="0.25">
      <c r="B45" s="31" t="s">
        <v>21</v>
      </c>
      <c r="C45" s="35" t="s">
        <v>90</v>
      </c>
      <c r="D45" s="81" t="s">
        <v>103</v>
      </c>
      <c r="E45" s="73" t="s">
        <v>45</v>
      </c>
      <c r="F45" s="52"/>
      <c r="G45" s="54">
        <v>555</v>
      </c>
      <c r="H45" s="47"/>
      <c r="I45" s="47"/>
      <c r="J45" s="47"/>
      <c r="K45" s="47"/>
      <c r="L45" s="47"/>
      <c r="M45" s="47">
        <v>100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20">
        <f t="shared" si="0"/>
        <v>100</v>
      </c>
      <c r="AH45" s="47"/>
      <c r="AI45" s="47"/>
      <c r="AJ45" s="47">
        <v>100</v>
      </c>
      <c r="AK45" s="47">
        <v>100</v>
      </c>
      <c r="AL45" s="47">
        <v>100</v>
      </c>
      <c r="AM45" s="47"/>
      <c r="AN45" s="47">
        <v>150</v>
      </c>
      <c r="AO45" s="47"/>
      <c r="AP45" s="47"/>
      <c r="AQ45" s="47"/>
      <c r="AR45" s="47"/>
      <c r="AS45" s="47"/>
      <c r="AT45" s="47"/>
      <c r="AU45" s="47"/>
      <c r="AV45" s="47"/>
      <c r="AW45" s="47"/>
      <c r="AX45" s="20"/>
      <c r="AY45" s="20"/>
      <c r="AZ45" s="20"/>
      <c r="BA45" s="20"/>
      <c r="BB45" s="20">
        <f t="shared" si="3"/>
        <v>450</v>
      </c>
      <c r="BC45" s="20"/>
      <c r="BD45" s="20"/>
      <c r="BE45" s="20"/>
      <c r="BF45" s="20"/>
      <c r="BG45" s="20">
        <f t="shared" si="2"/>
        <v>205</v>
      </c>
      <c r="BH45" s="41">
        <f t="shared" si="1"/>
        <v>0</v>
      </c>
      <c r="BL45" s="38" t="s">
        <v>112</v>
      </c>
    </row>
    <row r="46" spans="2:71" s="38" customFormat="1" ht="24" customHeight="1" x14ac:dyDescent="0.25">
      <c r="B46" s="31" t="s">
        <v>25</v>
      </c>
      <c r="C46" s="35" t="s">
        <v>90</v>
      </c>
      <c r="D46" s="81" t="s">
        <v>103</v>
      </c>
      <c r="E46" s="73" t="s">
        <v>45</v>
      </c>
      <c r="F46" s="52"/>
      <c r="G46" s="54">
        <v>588</v>
      </c>
      <c r="H46" s="47"/>
      <c r="I46" s="47"/>
      <c r="J46" s="47"/>
      <c r="K46" s="47"/>
      <c r="L46" s="47"/>
      <c r="M46" s="47">
        <v>92</v>
      </c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20">
        <f t="shared" si="0"/>
        <v>92</v>
      </c>
      <c r="AH46" s="47"/>
      <c r="AI46" s="47"/>
      <c r="AJ46" s="47">
        <v>100</v>
      </c>
      <c r="AK46" s="47">
        <v>100</v>
      </c>
      <c r="AL46" s="47">
        <v>100</v>
      </c>
      <c r="AM46" s="47"/>
      <c r="AN46" s="47">
        <v>150</v>
      </c>
      <c r="AO46" s="47"/>
      <c r="AP46" s="47"/>
      <c r="AQ46" s="47"/>
      <c r="AR46" s="47"/>
      <c r="AS46" s="47"/>
      <c r="AT46" s="47"/>
      <c r="AU46" s="47"/>
      <c r="AV46" s="47"/>
      <c r="AW46" s="47"/>
      <c r="AX46" s="20"/>
      <c r="AY46" s="20"/>
      <c r="AZ46" s="20"/>
      <c r="BA46" s="20"/>
      <c r="BB46" s="20">
        <f t="shared" si="3"/>
        <v>450</v>
      </c>
      <c r="BC46" s="20"/>
      <c r="BD46" s="20"/>
      <c r="BE46" s="20"/>
      <c r="BF46" s="20"/>
      <c r="BG46" s="20">
        <f t="shared" si="2"/>
        <v>230</v>
      </c>
      <c r="BH46" s="41">
        <f t="shared" si="1"/>
        <v>0</v>
      </c>
    </row>
    <row r="47" spans="2:71" s="38" customFormat="1" ht="24" customHeight="1" x14ac:dyDescent="0.25">
      <c r="B47" s="31" t="s">
        <v>20</v>
      </c>
      <c r="C47" s="35" t="s">
        <v>90</v>
      </c>
      <c r="D47" s="81" t="s">
        <v>103</v>
      </c>
      <c r="E47" s="73" t="s">
        <v>45</v>
      </c>
      <c r="F47" s="52"/>
      <c r="G47" s="54">
        <v>553</v>
      </c>
      <c r="H47" s="47"/>
      <c r="I47" s="47"/>
      <c r="J47" s="47"/>
      <c r="K47" s="47"/>
      <c r="L47" s="47"/>
      <c r="M47" s="47">
        <v>100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20">
        <f t="shared" si="0"/>
        <v>100</v>
      </c>
      <c r="AH47" s="47"/>
      <c r="AI47" s="47"/>
      <c r="AJ47" s="47">
        <v>100</v>
      </c>
      <c r="AK47" s="47">
        <v>100</v>
      </c>
      <c r="AL47" s="47">
        <v>100</v>
      </c>
      <c r="AM47" s="47"/>
      <c r="AN47" s="47">
        <v>150</v>
      </c>
      <c r="AO47" s="47"/>
      <c r="AP47" s="47"/>
      <c r="AQ47" s="47"/>
      <c r="AR47" s="47"/>
      <c r="AS47" s="47"/>
      <c r="AT47" s="47"/>
      <c r="AU47" s="47"/>
      <c r="AV47" s="47"/>
      <c r="AW47" s="47"/>
      <c r="AX47" s="20"/>
      <c r="AY47" s="20"/>
      <c r="AZ47" s="20"/>
      <c r="BA47" s="20"/>
      <c r="BB47" s="20">
        <f t="shared" si="3"/>
        <v>450</v>
      </c>
      <c r="BC47" s="20"/>
      <c r="BD47" s="20"/>
      <c r="BE47" s="20"/>
      <c r="BF47" s="20"/>
      <c r="BG47" s="20">
        <f t="shared" si="2"/>
        <v>203</v>
      </c>
      <c r="BH47" s="41">
        <f t="shared" si="1"/>
        <v>0</v>
      </c>
    </row>
    <row r="48" spans="2:71" s="38" customFormat="1" ht="23.25" customHeight="1" x14ac:dyDescent="0.25">
      <c r="B48" s="31" t="s">
        <v>93</v>
      </c>
      <c r="C48" s="35" t="s">
        <v>90</v>
      </c>
      <c r="D48" s="81" t="s">
        <v>103</v>
      </c>
      <c r="E48" s="73" t="s">
        <v>45</v>
      </c>
      <c r="F48" s="52"/>
      <c r="G48" s="54">
        <v>473</v>
      </c>
      <c r="H48" s="47"/>
      <c r="I48" s="47"/>
      <c r="J48" s="47"/>
      <c r="K48" s="47"/>
      <c r="L48" s="47"/>
      <c r="M48" s="47">
        <f>100+90</f>
        <v>190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20">
        <f t="shared" si="0"/>
        <v>190</v>
      </c>
      <c r="AH48" s="47"/>
      <c r="AI48" s="47"/>
      <c r="AJ48" s="47">
        <v>100</v>
      </c>
      <c r="AK48" s="47">
        <v>100</v>
      </c>
      <c r="AL48" s="47">
        <v>100</v>
      </c>
      <c r="AM48" s="47"/>
      <c r="AN48" s="47">
        <v>150</v>
      </c>
      <c r="AO48" s="47"/>
      <c r="AP48" s="47"/>
      <c r="AQ48" s="47"/>
      <c r="AR48" s="47"/>
      <c r="AS48" s="47"/>
      <c r="AT48" s="47"/>
      <c r="AU48" s="47"/>
      <c r="AV48" s="47"/>
      <c r="AW48" s="47"/>
      <c r="AX48" s="20"/>
      <c r="AY48" s="20">
        <v>1</v>
      </c>
      <c r="AZ48" s="20"/>
      <c r="BA48" s="20"/>
      <c r="BB48" s="20">
        <f t="shared" si="3"/>
        <v>451</v>
      </c>
      <c r="BC48" s="20">
        <v>2</v>
      </c>
      <c r="BD48" s="20"/>
      <c r="BE48" s="20"/>
      <c r="BF48" s="20"/>
      <c r="BG48" s="20">
        <f t="shared" si="2"/>
        <v>210</v>
      </c>
      <c r="BH48" s="41">
        <f t="shared" si="1"/>
        <v>2</v>
      </c>
    </row>
    <row r="49" spans="2:60" s="38" customFormat="1" ht="24" customHeight="1" x14ac:dyDescent="0.25">
      <c r="B49" s="31" t="s">
        <v>94</v>
      </c>
      <c r="C49" s="35" t="s">
        <v>90</v>
      </c>
      <c r="D49" s="81" t="s">
        <v>103</v>
      </c>
      <c r="E49" s="73" t="s">
        <v>45</v>
      </c>
      <c r="F49" s="52"/>
      <c r="G49" s="54">
        <v>229</v>
      </c>
      <c r="H49" s="47">
        <v>152</v>
      </c>
      <c r="I49" s="47"/>
      <c r="J49" s="47">
        <v>148</v>
      </c>
      <c r="K49" s="47"/>
      <c r="L49" s="47"/>
      <c r="M49" s="47">
        <v>100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20">
        <f t="shared" si="0"/>
        <v>400</v>
      </c>
      <c r="AH49" s="47"/>
      <c r="AI49" s="47"/>
      <c r="AJ49" s="47">
        <v>100</v>
      </c>
      <c r="AK49" s="47">
        <v>100</v>
      </c>
      <c r="AL49" s="47">
        <v>100</v>
      </c>
      <c r="AM49" s="47"/>
      <c r="AN49" s="47">
        <v>150</v>
      </c>
      <c r="AO49" s="47"/>
      <c r="AP49" s="47"/>
      <c r="AQ49" s="47"/>
      <c r="AR49" s="47"/>
      <c r="AS49" s="47"/>
      <c r="AT49" s="47"/>
      <c r="AU49" s="47"/>
      <c r="AV49" s="47"/>
      <c r="AW49" s="47"/>
      <c r="AX49" s="20"/>
      <c r="AY49" s="20"/>
      <c r="AZ49" s="20"/>
      <c r="BA49" s="20"/>
      <c r="BB49" s="20">
        <f t="shared" si="3"/>
        <v>450</v>
      </c>
      <c r="BC49" s="20">
        <v>2</v>
      </c>
      <c r="BD49" s="20"/>
      <c r="BE49" s="20"/>
      <c r="BF49" s="20"/>
      <c r="BG49" s="20">
        <f t="shared" si="2"/>
        <v>177</v>
      </c>
      <c r="BH49" s="41">
        <f t="shared" si="1"/>
        <v>2</v>
      </c>
    </row>
    <row r="50" spans="2:60" s="38" customFormat="1" ht="24" customHeight="1" x14ac:dyDescent="0.25">
      <c r="B50" s="31" t="s">
        <v>123</v>
      </c>
      <c r="C50" s="35" t="s">
        <v>90</v>
      </c>
      <c r="D50" s="81" t="s">
        <v>103</v>
      </c>
      <c r="E50" s="73" t="s">
        <v>45</v>
      </c>
      <c r="F50" s="52"/>
      <c r="G50" s="54">
        <v>670</v>
      </c>
      <c r="H50" s="47"/>
      <c r="I50" s="47"/>
      <c r="J50" s="47"/>
      <c r="K50" s="47"/>
      <c r="L50" s="47"/>
      <c r="M50" s="47">
        <v>100</v>
      </c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20">
        <f t="shared" si="0"/>
        <v>100</v>
      </c>
      <c r="AH50" s="47"/>
      <c r="AI50" s="47"/>
      <c r="AJ50" s="47">
        <v>100</v>
      </c>
      <c r="AK50" s="47">
        <v>100</v>
      </c>
      <c r="AL50" s="47">
        <v>100</v>
      </c>
      <c r="AM50" s="47"/>
      <c r="AN50" s="47">
        <v>150</v>
      </c>
      <c r="AO50" s="47"/>
      <c r="AP50" s="47"/>
      <c r="AQ50" s="47"/>
      <c r="AR50" s="47"/>
      <c r="AS50" s="47"/>
      <c r="AT50" s="47"/>
      <c r="AU50" s="47"/>
      <c r="AV50" s="47"/>
      <c r="AW50" s="47"/>
      <c r="AX50" s="20"/>
      <c r="AY50" s="20"/>
      <c r="AZ50" s="20"/>
      <c r="BA50" s="20"/>
      <c r="BB50" s="20">
        <f t="shared" si="3"/>
        <v>450</v>
      </c>
      <c r="BC50" s="20"/>
      <c r="BD50" s="20"/>
      <c r="BE50" s="20"/>
      <c r="BF50" s="20"/>
      <c r="BG50" s="20">
        <f t="shared" si="2"/>
        <v>320</v>
      </c>
      <c r="BH50" s="41">
        <f t="shared" si="1"/>
        <v>0</v>
      </c>
    </row>
    <row r="51" spans="2:60" s="38" customFormat="1" ht="24" customHeight="1" x14ac:dyDescent="0.25">
      <c r="B51" s="31" t="s">
        <v>105</v>
      </c>
      <c r="C51" s="35" t="s">
        <v>90</v>
      </c>
      <c r="D51" s="81" t="s">
        <v>120</v>
      </c>
      <c r="E51" s="73" t="s">
        <v>45</v>
      </c>
      <c r="F51" s="52"/>
      <c r="G51" s="54">
        <v>74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20">
        <f t="shared" si="0"/>
        <v>0</v>
      </c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20"/>
      <c r="AY51" s="20"/>
      <c r="AZ51" s="20"/>
      <c r="BA51" s="20"/>
      <c r="BB51" s="20">
        <f t="shared" si="3"/>
        <v>0</v>
      </c>
      <c r="BC51" s="20"/>
      <c r="BD51" s="20"/>
      <c r="BE51" s="20"/>
      <c r="BF51" s="20"/>
      <c r="BG51" s="20">
        <f t="shared" si="2"/>
        <v>74</v>
      </c>
      <c r="BH51" s="41">
        <f t="shared" si="1"/>
        <v>0</v>
      </c>
    </row>
    <row r="52" spans="2:60" s="38" customFormat="1" ht="24" customHeight="1" x14ac:dyDescent="0.25">
      <c r="B52" s="31" t="s">
        <v>22</v>
      </c>
      <c r="C52" s="35" t="s">
        <v>90</v>
      </c>
      <c r="D52" s="81" t="s">
        <v>120</v>
      </c>
      <c r="E52" s="73" t="s">
        <v>63</v>
      </c>
      <c r="F52" s="52"/>
      <c r="G52" s="54">
        <v>77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20">
        <f t="shared" si="0"/>
        <v>0</v>
      </c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20"/>
      <c r="AY52" s="20"/>
      <c r="AZ52" s="20"/>
      <c r="BA52" s="20"/>
      <c r="BB52" s="20">
        <f t="shared" si="3"/>
        <v>0</v>
      </c>
      <c r="BC52" s="20"/>
      <c r="BD52" s="20"/>
      <c r="BE52" s="20"/>
      <c r="BF52" s="20"/>
      <c r="BG52" s="20">
        <f t="shared" si="2"/>
        <v>77</v>
      </c>
      <c r="BH52" s="41">
        <f t="shared" si="1"/>
        <v>0</v>
      </c>
    </row>
    <row r="53" spans="2:60" s="38" customFormat="1" ht="24" customHeight="1" x14ac:dyDescent="0.25">
      <c r="B53" s="31" t="s">
        <v>23</v>
      </c>
      <c r="C53" s="35" t="s">
        <v>90</v>
      </c>
      <c r="D53" s="81" t="s">
        <v>120</v>
      </c>
      <c r="E53" s="73" t="s">
        <v>63</v>
      </c>
      <c r="F53" s="52"/>
      <c r="G53" s="54">
        <v>71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20">
        <f t="shared" si="0"/>
        <v>0</v>
      </c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20"/>
      <c r="AY53" s="20"/>
      <c r="AZ53" s="20"/>
      <c r="BA53" s="20"/>
      <c r="BB53" s="20">
        <f t="shared" si="3"/>
        <v>0</v>
      </c>
      <c r="BC53" s="20"/>
      <c r="BD53" s="20"/>
      <c r="BE53" s="20"/>
      <c r="BF53" s="20"/>
      <c r="BG53" s="20">
        <f t="shared" si="2"/>
        <v>71</v>
      </c>
      <c r="BH53" s="41">
        <f t="shared" si="1"/>
        <v>0</v>
      </c>
    </row>
    <row r="54" spans="2:60" s="38" customFormat="1" ht="24" customHeight="1" x14ac:dyDescent="0.25">
      <c r="B54" s="31" t="s">
        <v>92</v>
      </c>
      <c r="C54" s="35" t="s">
        <v>90</v>
      </c>
      <c r="D54" s="81" t="s">
        <v>120</v>
      </c>
      <c r="E54" s="73" t="s">
        <v>63</v>
      </c>
      <c r="F54" s="52"/>
      <c r="G54" s="54">
        <v>77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20">
        <f t="shared" si="0"/>
        <v>0</v>
      </c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20"/>
      <c r="AY54" s="20"/>
      <c r="AZ54" s="20"/>
      <c r="BA54" s="20"/>
      <c r="BB54" s="20">
        <f t="shared" si="3"/>
        <v>0</v>
      </c>
      <c r="BC54" s="20"/>
      <c r="BD54" s="20"/>
      <c r="BE54" s="20"/>
      <c r="BF54" s="20"/>
      <c r="BG54" s="20">
        <f t="shared" si="2"/>
        <v>77</v>
      </c>
      <c r="BH54" s="41">
        <f t="shared" si="1"/>
        <v>0</v>
      </c>
    </row>
    <row r="55" spans="2:60" s="38" customFormat="1" ht="24" customHeight="1" x14ac:dyDescent="0.25">
      <c r="B55" s="31" t="s">
        <v>26</v>
      </c>
      <c r="C55" s="35" t="s">
        <v>90</v>
      </c>
      <c r="D55" s="81" t="s">
        <v>120</v>
      </c>
      <c r="E55" s="73" t="s">
        <v>63</v>
      </c>
      <c r="F55" s="52"/>
      <c r="G55" s="54">
        <v>77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20">
        <f t="shared" si="0"/>
        <v>0</v>
      </c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20"/>
      <c r="AY55" s="20"/>
      <c r="AZ55" s="20"/>
      <c r="BA55" s="20"/>
      <c r="BB55" s="20">
        <f t="shared" si="3"/>
        <v>0</v>
      </c>
      <c r="BC55" s="20"/>
      <c r="BD55" s="20"/>
      <c r="BE55" s="20"/>
      <c r="BF55" s="20"/>
      <c r="BG55" s="20">
        <f t="shared" si="2"/>
        <v>77</v>
      </c>
      <c r="BH55" s="41">
        <f t="shared" si="1"/>
        <v>0</v>
      </c>
    </row>
    <row r="56" spans="2:60" s="38" customFormat="1" ht="24" customHeight="1" x14ac:dyDescent="0.25">
      <c r="B56" s="31" t="s">
        <v>21</v>
      </c>
      <c r="C56" s="35" t="s">
        <v>90</v>
      </c>
      <c r="D56" s="81" t="s">
        <v>120</v>
      </c>
      <c r="E56" s="73" t="s">
        <v>63</v>
      </c>
      <c r="F56" s="52"/>
      <c r="G56" s="54">
        <v>17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20">
        <f t="shared" si="0"/>
        <v>0</v>
      </c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20"/>
      <c r="AY56" s="20"/>
      <c r="AZ56" s="20"/>
      <c r="BA56" s="20"/>
      <c r="BB56" s="20">
        <f t="shared" si="3"/>
        <v>0</v>
      </c>
      <c r="BC56" s="20"/>
      <c r="BD56" s="20"/>
      <c r="BE56" s="20"/>
      <c r="BF56" s="20"/>
      <c r="BG56" s="20">
        <f t="shared" si="2"/>
        <v>17</v>
      </c>
      <c r="BH56" s="41">
        <f t="shared" si="1"/>
        <v>0</v>
      </c>
    </row>
    <row r="57" spans="2:60" s="38" customFormat="1" ht="24" customHeight="1" x14ac:dyDescent="0.25">
      <c r="B57" s="31" t="s">
        <v>25</v>
      </c>
      <c r="C57" s="35" t="s">
        <v>90</v>
      </c>
      <c r="D57" s="81" t="s">
        <v>120</v>
      </c>
      <c r="E57" s="73" t="s">
        <v>63</v>
      </c>
      <c r="F57" s="52"/>
      <c r="G57" s="54">
        <v>77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20">
        <f t="shared" si="0"/>
        <v>0</v>
      </c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20"/>
      <c r="AY57" s="20"/>
      <c r="AZ57" s="20"/>
      <c r="BA57" s="20"/>
      <c r="BB57" s="20">
        <f t="shared" si="3"/>
        <v>0</v>
      </c>
      <c r="BC57" s="20"/>
      <c r="BD57" s="20"/>
      <c r="BE57" s="20"/>
      <c r="BF57" s="20"/>
      <c r="BG57" s="20">
        <f t="shared" si="2"/>
        <v>77</v>
      </c>
      <c r="BH57" s="41">
        <f t="shared" si="1"/>
        <v>0</v>
      </c>
    </row>
    <row r="58" spans="2:60" s="38" customFormat="1" ht="24" customHeight="1" x14ac:dyDescent="0.25">
      <c r="B58" s="31" t="s">
        <v>20</v>
      </c>
      <c r="C58" s="35" t="s">
        <v>90</v>
      </c>
      <c r="D58" s="81" t="s">
        <v>120</v>
      </c>
      <c r="E58" s="73" t="s">
        <v>63</v>
      </c>
      <c r="F58" s="52"/>
      <c r="G58" s="54">
        <v>77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20">
        <f t="shared" si="0"/>
        <v>0</v>
      </c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20"/>
      <c r="AY58" s="20"/>
      <c r="AZ58" s="20"/>
      <c r="BA58" s="20"/>
      <c r="BB58" s="20">
        <f t="shared" si="3"/>
        <v>0</v>
      </c>
      <c r="BC58" s="20"/>
      <c r="BD58" s="20"/>
      <c r="BE58" s="20"/>
      <c r="BF58" s="20"/>
      <c r="BG58" s="20">
        <f t="shared" si="2"/>
        <v>77</v>
      </c>
      <c r="BH58" s="41">
        <f t="shared" si="1"/>
        <v>0</v>
      </c>
    </row>
    <row r="59" spans="2:60" s="38" customFormat="1" ht="24" customHeight="1" x14ac:dyDescent="0.25">
      <c r="B59" s="31" t="s">
        <v>93</v>
      </c>
      <c r="C59" s="35" t="s">
        <v>90</v>
      </c>
      <c r="D59" s="81" t="s">
        <v>120</v>
      </c>
      <c r="E59" s="73" t="s">
        <v>45</v>
      </c>
      <c r="F59" s="52"/>
      <c r="G59" s="54">
        <v>0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20">
        <f t="shared" si="0"/>
        <v>0</v>
      </c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20"/>
      <c r="AY59" s="20"/>
      <c r="AZ59" s="20"/>
      <c r="BA59" s="20"/>
      <c r="BB59" s="20">
        <f t="shared" si="3"/>
        <v>0</v>
      </c>
      <c r="BC59" s="20"/>
      <c r="BD59" s="20"/>
      <c r="BE59" s="20"/>
      <c r="BF59" s="20"/>
      <c r="BG59" s="20">
        <f t="shared" si="2"/>
        <v>0</v>
      </c>
      <c r="BH59" s="41">
        <f t="shared" si="1"/>
        <v>0</v>
      </c>
    </row>
    <row r="60" spans="2:60" s="38" customFormat="1" ht="23.25" customHeight="1" x14ac:dyDescent="0.25">
      <c r="B60" s="31" t="s">
        <v>94</v>
      </c>
      <c r="C60" s="35" t="s">
        <v>90</v>
      </c>
      <c r="D60" s="81" t="s">
        <v>120</v>
      </c>
      <c r="E60" s="73" t="s">
        <v>45</v>
      </c>
      <c r="F60" s="52"/>
      <c r="G60" s="54">
        <v>92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20">
        <f t="shared" si="0"/>
        <v>0</v>
      </c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20"/>
      <c r="AY60" s="20"/>
      <c r="AZ60" s="20"/>
      <c r="BA60" s="20"/>
      <c r="BB60" s="20">
        <f t="shared" si="3"/>
        <v>0</v>
      </c>
      <c r="BC60" s="20"/>
      <c r="BD60" s="20"/>
      <c r="BE60" s="20"/>
      <c r="BF60" s="20"/>
      <c r="BG60" s="20">
        <f t="shared" si="2"/>
        <v>92</v>
      </c>
      <c r="BH60" s="41">
        <f t="shared" si="1"/>
        <v>0</v>
      </c>
    </row>
    <row r="61" spans="2:60" s="38" customFormat="1" ht="38.25" customHeight="1" x14ac:dyDescent="0.25">
      <c r="B61" s="31" t="s">
        <v>121</v>
      </c>
      <c r="C61" s="35" t="s">
        <v>49</v>
      </c>
      <c r="D61" s="81" t="s">
        <v>120</v>
      </c>
      <c r="E61" s="73" t="s">
        <v>45</v>
      </c>
      <c r="F61" s="52"/>
      <c r="G61" s="54">
        <v>1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20">
        <f t="shared" si="0"/>
        <v>0</v>
      </c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20"/>
      <c r="AY61" s="20"/>
      <c r="AZ61" s="20"/>
      <c r="BA61" s="20"/>
      <c r="BB61" s="20">
        <f t="shared" si="3"/>
        <v>0</v>
      </c>
      <c r="BC61" s="20"/>
      <c r="BD61" s="20"/>
      <c r="BE61" s="20"/>
      <c r="BF61" s="20"/>
      <c r="BG61" s="20">
        <f t="shared" si="2"/>
        <v>1</v>
      </c>
      <c r="BH61" s="41">
        <f t="shared" si="1"/>
        <v>0</v>
      </c>
    </row>
    <row r="62" spans="2:60" s="38" customFormat="1" ht="38.25" customHeight="1" x14ac:dyDescent="0.25">
      <c r="B62" s="31" t="s">
        <v>121</v>
      </c>
      <c r="C62" s="35" t="s">
        <v>122</v>
      </c>
      <c r="D62" s="81" t="s">
        <v>120</v>
      </c>
      <c r="E62" s="73" t="s">
        <v>45</v>
      </c>
      <c r="F62" s="52"/>
      <c r="G62" s="54">
        <v>0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20">
        <f t="shared" si="0"/>
        <v>0</v>
      </c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20"/>
      <c r="AY62" s="20"/>
      <c r="AZ62" s="20"/>
      <c r="BA62" s="20"/>
      <c r="BB62" s="20">
        <f t="shared" si="3"/>
        <v>0</v>
      </c>
      <c r="BC62" s="20"/>
      <c r="BD62" s="20"/>
      <c r="BE62" s="20"/>
      <c r="BF62" s="20"/>
      <c r="BG62" s="20">
        <f t="shared" si="2"/>
        <v>0</v>
      </c>
      <c r="BH62" s="41">
        <f t="shared" si="1"/>
        <v>0</v>
      </c>
    </row>
    <row r="63" spans="2:60" s="38" customFormat="1" ht="38.25" customHeight="1" x14ac:dyDescent="0.25">
      <c r="B63" s="31" t="s">
        <v>121</v>
      </c>
      <c r="C63" s="35" t="s">
        <v>58</v>
      </c>
      <c r="D63" s="81" t="s">
        <v>120</v>
      </c>
      <c r="E63" s="73" t="s">
        <v>45</v>
      </c>
      <c r="F63" s="52"/>
      <c r="G63" s="54">
        <v>0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20">
        <f t="shared" si="0"/>
        <v>0</v>
      </c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20"/>
      <c r="AY63" s="20"/>
      <c r="AZ63" s="20"/>
      <c r="BA63" s="20"/>
      <c r="BB63" s="20">
        <f t="shared" si="3"/>
        <v>0</v>
      </c>
      <c r="BC63" s="20"/>
      <c r="BD63" s="20"/>
      <c r="BE63" s="20"/>
      <c r="BF63" s="20"/>
      <c r="BG63" s="20">
        <f t="shared" si="2"/>
        <v>0</v>
      </c>
      <c r="BH63" s="41">
        <f t="shared" si="1"/>
        <v>0</v>
      </c>
    </row>
    <row r="64" spans="2:60" s="38" customFormat="1" ht="38.25" customHeight="1" x14ac:dyDescent="0.25">
      <c r="B64" s="31" t="s">
        <v>121</v>
      </c>
      <c r="C64" s="35" t="s">
        <v>113</v>
      </c>
      <c r="D64" s="81" t="s">
        <v>120</v>
      </c>
      <c r="E64" s="73" t="s">
        <v>45</v>
      </c>
      <c r="F64" s="52"/>
      <c r="G64" s="54">
        <v>0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20">
        <f t="shared" si="0"/>
        <v>0</v>
      </c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20"/>
      <c r="AY64" s="20"/>
      <c r="AZ64" s="20"/>
      <c r="BA64" s="20"/>
      <c r="BB64" s="20">
        <f t="shared" si="3"/>
        <v>0</v>
      </c>
      <c r="BC64" s="20"/>
      <c r="BD64" s="20"/>
      <c r="BE64" s="20"/>
      <c r="BF64" s="20"/>
      <c r="BG64" s="20">
        <f t="shared" si="2"/>
        <v>0</v>
      </c>
      <c r="BH64" s="41">
        <f t="shared" si="1"/>
        <v>0</v>
      </c>
    </row>
    <row r="65" spans="2:60" s="38" customFormat="1" ht="38.25" customHeight="1" x14ac:dyDescent="0.25">
      <c r="B65" s="31" t="s">
        <v>121</v>
      </c>
      <c r="C65" s="35" t="s">
        <v>50</v>
      </c>
      <c r="D65" s="81" t="s">
        <v>120</v>
      </c>
      <c r="E65" s="73" t="s">
        <v>45</v>
      </c>
      <c r="F65" s="52"/>
      <c r="G65" s="54">
        <v>0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20">
        <f t="shared" si="0"/>
        <v>0</v>
      </c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20"/>
      <c r="AY65" s="20"/>
      <c r="AZ65" s="20"/>
      <c r="BA65" s="20"/>
      <c r="BB65" s="20">
        <f t="shared" si="3"/>
        <v>0</v>
      </c>
      <c r="BC65" s="20"/>
      <c r="BD65" s="20"/>
      <c r="BE65" s="20"/>
      <c r="BF65" s="20"/>
      <c r="BG65" s="20">
        <f t="shared" si="2"/>
        <v>0</v>
      </c>
      <c r="BH65" s="41">
        <f t="shared" si="1"/>
        <v>0</v>
      </c>
    </row>
    <row r="66" spans="2:60" s="38" customFormat="1" ht="24" customHeight="1" x14ac:dyDescent="0.25">
      <c r="B66" s="31" t="s">
        <v>121</v>
      </c>
      <c r="C66" s="35" t="s">
        <v>74</v>
      </c>
      <c r="D66" s="81" t="s">
        <v>120</v>
      </c>
      <c r="E66" s="73" t="s">
        <v>45</v>
      </c>
      <c r="F66" s="52"/>
      <c r="G66" s="54">
        <v>0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20">
        <f t="shared" si="0"/>
        <v>0</v>
      </c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20"/>
      <c r="AY66" s="20"/>
      <c r="AZ66" s="20"/>
      <c r="BA66" s="20"/>
      <c r="BB66" s="20">
        <f t="shared" si="3"/>
        <v>0</v>
      </c>
      <c r="BC66" s="20"/>
      <c r="BD66" s="20"/>
      <c r="BE66" s="20"/>
      <c r="BF66" s="20"/>
      <c r="BG66" s="20">
        <f t="shared" si="2"/>
        <v>0</v>
      </c>
      <c r="BH66" s="41">
        <f t="shared" si="1"/>
        <v>0</v>
      </c>
    </row>
    <row r="67" spans="2:60" s="38" customFormat="1" ht="24" customHeight="1" x14ac:dyDescent="0.25">
      <c r="B67" s="31" t="s">
        <v>121</v>
      </c>
      <c r="C67" s="35" t="s">
        <v>62</v>
      </c>
      <c r="D67" s="81" t="s">
        <v>120</v>
      </c>
      <c r="E67" s="73" t="s">
        <v>45</v>
      </c>
      <c r="F67" s="52"/>
      <c r="G67" s="54">
        <v>0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20">
        <f t="shared" si="0"/>
        <v>0</v>
      </c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20"/>
      <c r="AY67" s="20"/>
      <c r="AZ67" s="20"/>
      <c r="BA67" s="20"/>
      <c r="BB67" s="20">
        <f t="shared" si="3"/>
        <v>0</v>
      </c>
      <c r="BC67" s="20"/>
      <c r="BD67" s="20"/>
      <c r="BE67" s="20"/>
      <c r="BF67" s="20"/>
      <c r="BG67" s="20">
        <f t="shared" si="2"/>
        <v>0</v>
      </c>
      <c r="BH67" s="41">
        <f t="shared" si="1"/>
        <v>0</v>
      </c>
    </row>
    <row r="68" spans="2:60" s="14" customFormat="1" ht="20.25" customHeight="1" x14ac:dyDescent="0.25">
      <c r="B68" s="1" t="s">
        <v>35</v>
      </c>
      <c r="C68" s="67" t="s">
        <v>40</v>
      </c>
      <c r="D68" s="83" t="s">
        <v>95</v>
      </c>
      <c r="E68" s="74" t="s">
        <v>46</v>
      </c>
      <c r="F68" s="8"/>
      <c r="G68" s="54">
        <v>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0">
        <f t="shared" si="0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9"/>
      <c r="AY68" s="9"/>
      <c r="AZ68" s="9"/>
      <c r="BA68" s="9"/>
      <c r="BB68" s="9">
        <f t="shared" si="3"/>
        <v>0</v>
      </c>
      <c r="BC68" s="9"/>
      <c r="BD68" s="9"/>
      <c r="BE68" s="9"/>
      <c r="BF68" s="9"/>
      <c r="BG68" s="20">
        <f t="shared" si="2"/>
        <v>0</v>
      </c>
      <c r="BH68" s="41">
        <f t="shared" si="1"/>
        <v>0</v>
      </c>
    </row>
    <row r="69" spans="2:60" s="14" customFormat="1" ht="24" customHeight="1" x14ac:dyDescent="0.25">
      <c r="B69" s="1" t="s">
        <v>34</v>
      </c>
      <c r="C69" s="67" t="s">
        <v>40</v>
      </c>
      <c r="D69" s="83" t="s">
        <v>95</v>
      </c>
      <c r="E69" s="74" t="s">
        <v>46</v>
      </c>
      <c r="F69" s="8"/>
      <c r="G69" s="54">
        <v>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0">
        <f t="shared" si="0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9"/>
      <c r="AY69" s="9"/>
      <c r="AZ69" s="9"/>
      <c r="BA69" s="9"/>
      <c r="BB69" s="9">
        <f t="shared" si="3"/>
        <v>0</v>
      </c>
      <c r="BC69" s="9"/>
      <c r="BD69" s="9"/>
      <c r="BE69" s="9"/>
      <c r="BF69" s="9"/>
      <c r="BG69" s="9">
        <f t="shared" si="2"/>
        <v>0</v>
      </c>
      <c r="BH69" s="23">
        <f t="shared" si="1"/>
        <v>0</v>
      </c>
    </row>
    <row r="70" spans="2:60" s="61" customFormat="1" ht="24" customHeight="1" x14ac:dyDescent="0.25">
      <c r="B70" s="1" t="s">
        <v>66</v>
      </c>
      <c r="C70" s="67" t="s">
        <v>40</v>
      </c>
      <c r="D70" s="83" t="s">
        <v>95</v>
      </c>
      <c r="E70" s="74" t="s">
        <v>46</v>
      </c>
      <c r="F70" s="8"/>
      <c r="G70" s="54">
        <v>0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50"/>
      <c r="AA70" s="50"/>
      <c r="AB70" s="22"/>
      <c r="AC70" s="22"/>
      <c r="AD70" s="22"/>
      <c r="AE70" s="50"/>
      <c r="AF70" s="50"/>
      <c r="AG70" s="20">
        <f t="shared" si="0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50"/>
      <c r="AX70" s="26"/>
      <c r="AY70" s="26"/>
      <c r="AZ70" s="26"/>
      <c r="BA70" s="26"/>
      <c r="BB70" s="9">
        <f t="shared" si="3"/>
        <v>0</v>
      </c>
      <c r="BC70" s="26"/>
      <c r="BD70" s="26"/>
      <c r="BE70" s="26"/>
      <c r="BF70" s="26"/>
      <c r="BG70" s="9">
        <f t="shared" si="2"/>
        <v>0</v>
      </c>
      <c r="BH70" s="27">
        <f t="shared" si="1"/>
        <v>0</v>
      </c>
    </row>
    <row r="71" spans="2:60" s="61" customFormat="1" ht="24" customHeight="1" x14ac:dyDescent="0.25">
      <c r="B71" s="1" t="s">
        <v>53</v>
      </c>
      <c r="C71" s="67" t="s">
        <v>40</v>
      </c>
      <c r="D71" s="83" t="s">
        <v>95</v>
      </c>
      <c r="E71" s="74" t="s">
        <v>46</v>
      </c>
      <c r="F71" s="8"/>
      <c r="G71" s="54">
        <v>0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50"/>
      <c r="AA71" s="50"/>
      <c r="AB71" s="22"/>
      <c r="AC71" s="50"/>
      <c r="AD71" s="50"/>
      <c r="AE71" s="50"/>
      <c r="AF71" s="50"/>
      <c r="AG71" s="20">
        <f t="shared" si="0"/>
        <v>0</v>
      </c>
      <c r="AH71" s="22"/>
      <c r="AI71" s="22"/>
      <c r="AJ71" s="22"/>
      <c r="AK71" s="22"/>
      <c r="AL71" s="22"/>
      <c r="AM71" s="22"/>
      <c r="AN71" s="50"/>
      <c r="AO71" s="22"/>
      <c r="AP71" s="50"/>
      <c r="AQ71" s="22"/>
      <c r="AR71" s="22"/>
      <c r="AS71" s="22"/>
      <c r="AT71" s="22"/>
      <c r="AU71" s="22"/>
      <c r="AV71" s="22"/>
      <c r="AW71" s="50"/>
      <c r="AX71" s="26"/>
      <c r="AY71" s="26"/>
      <c r="AZ71" s="26"/>
      <c r="BA71" s="26"/>
      <c r="BB71" s="9">
        <f t="shared" si="3"/>
        <v>0</v>
      </c>
      <c r="BC71" s="9"/>
      <c r="BD71" s="26"/>
      <c r="BE71" s="26"/>
      <c r="BF71" s="26"/>
      <c r="BG71" s="9">
        <f t="shared" si="2"/>
        <v>0</v>
      </c>
      <c r="BH71" s="27">
        <f t="shared" si="1"/>
        <v>0</v>
      </c>
    </row>
    <row r="72" spans="2:60" s="61" customFormat="1" ht="24" customHeight="1" x14ac:dyDescent="0.25">
      <c r="B72" s="1" t="s">
        <v>32</v>
      </c>
      <c r="C72" s="67" t="s">
        <v>40</v>
      </c>
      <c r="D72" s="83" t="s">
        <v>95</v>
      </c>
      <c r="E72" s="74" t="s">
        <v>46</v>
      </c>
      <c r="F72" s="8"/>
      <c r="G72" s="54">
        <v>0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50"/>
      <c r="AA72" s="50"/>
      <c r="AB72" s="22"/>
      <c r="AC72" s="50"/>
      <c r="AD72" s="50"/>
      <c r="AE72" s="50"/>
      <c r="AF72" s="50"/>
      <c r="AG72" s="20">
        <f t="shared" ref="AG72:AG135" si="4">SUM(H72:AF72)</f>
        <v>0</v>
      </c>
      <c r="AH72" s="22"/>
      <c r="AI72" s="22"/>
      <c r="AJ72" s="22"/>
      <c r="AK72" s="22"/>
      <c r="AL72" s="22"/>
      <c r="AM72" s="22"/>
      <c r="AN72" s="50"/>
      <c r="AO72" s="22"/>
      <c r="AP72" s="50"/>
      <c r="AQ72" s="22"/>
      <c r="AR72" s="22"/>
      <c r="AS72" s="22"/>
      <c r="AT72" s="22"/>
      <c r="AU72" s="22"/>
      <c r="AV72" s="22"/>
      <c r="AW72" s="50"/>
      <c r="AX72" s="26"/>
      <c r="AY72" s="26"/>
      <c r="AZ72" s="26"/>
      <c r="BA72" s="26"/>
      <c r="BB72" s="9">
        <f t="shared" si="3"/>
        <v>0</v>
      </c>
      <c r="BC72" s="9"/>
      <c r="BD72" s="26"/>
      <c r="BE72" s="26"/>
      <c r="BF72" s="26"/>
      <c r="BG72" s="9">
        <f t="shared" si="2"/>
        <v>0</v>
      </c>
      <c r="BH72" s="27">
        <f t="shared" ref="BH72:BH135" si="5">F72+BC72-BF72+BE72</f>
        <v>0</v>
      </c>
    </row>
    <row r="73" spans="2:60" s="14" customFormat="1" ht="24" customHeight="1" x14ac:dyDescent="0.25">
      <c r="B73" s="1" t="s">
        <v>33</v>
      </c>
      <c r="C73" s="67" t="s">
        <v>40</v>
      </c>
      <c r="D73" s="83" t="s">
        <v>95</v>
      </c>
      <c r="E73" s="74" t="s">
        <v>46</v>
      </c>
      <c r="F73" s="8"/>
      <c r="G73" s="54">
        <v>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5"/>
      <c r="AA73" s="25"/>
      <c r="AB73" s="22"/>
      <c r="AC73" s="50"/>
      <c r="AD73" s="50"/>
      <c r="AE73" s="25"/>
      <c r="AF73" s="25"/>
      <c r="AG73" s="20">
        <f t="shared" si="4"/>
        <v>0</v>
      </c>
      <c r="AH73" s="22"/>
      <c r="AI73" s="22"/>
      <c r="AJ73" s="22"/>
      <c r="AK73" s="22"/>
      <c r="AL73" s="22"/>
      <c r="AM73" s="22"/>
      <c r="AN73" s="50"/>
      <c r="AO73" s="22"/>
      <c r="AP73" s="50"/>
      <c r="AQ73" s="22"/>
      <c r="AR73" s="22"/>
      <c r="AS73" s="22"/>
      <c r="AT73" s="22"/>
      <c r="AU73" s="22"/>
      <c r="AV73" s="22"/>
      <c r="AW73" s="25"/>
      <c r="AX73" s="9"/>
      <c r="AY73" s="25"/>
      <c r="AZ73" s="25"/>
      <c r="BA73" s="25"/>
      <c r="BB73" s="9">
        <f t="shared" si="3"/>
        <v>0</v>
      </c>
      <c r="BC73" s="9"/>
      <c r="BD73" s="25"/>
      <c r="BE73" s="25"/>
      <c r="BF73" s="25"/>
      <c r="BG73" s="9">
        <f t="shared" ref="BG73:BG136" si="6">G73+AG73-BB73-BC73-BD73</f>
        <v>0</v>
      </c>
      <c r="BH73" s="23">
        <f t="shared" si="5"/>
        <v>0</v>
      </c>
    </row>
    <row r="74" spans="2:60" s="14" customFormat="1" ht="21.75" customHeight="1" x14ac:dyDescent="0.25">
      <c r="B74" s="1" t="s">
        <v>48</v>
      </c>
      <c r="C74" s="67" t="s">
        <v>40</v>
      </c>
      <c r="D74" s="83" t="s">
        <v>95</v>
      </c>
      <c r="E74" s="74" t="s">
        <v>46</v>
      </c>
      <c r="F74" s="8"/>
      <c r="G74" s="54">
        <v>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50"/>
      <c r="AD74" s="50"/>
      <c r="AE74" s="22"/>
      <c r="AF74" s="22"/>
      <c r="AG74" s="20">
        <f t="shared" si="4"/>
        <v>0</v>
      </c>
      <c r="AH74" s="22"/>
      <c r="AI74" s="22"/>
      <c r="AJ74" s="22"/>
      <c r="AK74" s="22"/>
      <c r="AL74" s="22"/>
      <c r="AM74" s="22"/>
      <c r="AN74" s="50"/>
      <c r="AO74" s="22"/>
      <c r="AP74" s="50"/>
      <c r="AQ74" s="22"/>
      <c r="AR74" s="22"/>
      <c r="AS74" s="22"/>
      <c r="AT74" s="22"/>
      <c r="AU74" s="22"/>
      <c r="AV74" s="22"/>
      <c r="AW74" s="22"/>
      <c r="AX74" s="9"/>
      <c r="AY74" s="9"/>
      <c r="AZ74" s="9"/>
      <c r="BA74" s="9"/>
      <c r="BB74" s="9">
        <f t="shared" si="3"/>
        <v>0</v>
      </c>
      <c r="BC74" s="9"/>
      <c r="BD74" s="9"/>
      <c r="BE74" s="9"/>
      <c r="BF74" s="9"/>
      <c r="BG74" s="9">
        <f t="shared" si="6"/>
        <v>0</v>
      </c>
      <c r="BH74" s="23">
        <f t="shared" si="5"/>
        <v>0</v>
      </c>
    </row>
    <row r="75" spans="2:60" s="14" customFormat="1" ht="24" customHeight="1" x14ac:dyDescent="0.25">
      <c r="B75" s="1" t="s">
        <v>31</v>
      </c>
      <c r="C75" s="67" t="s">
        <v>40</v>
      </c>
      <c r="D75" s="83" t="s">
        <v>95</v>
      </c>
      <c r="E75" s="74" t="s">
        <v>46</v>
      </c>
      <c r="F75" s="8"/>
      <c r="G75" s="54"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50"/>
      <c r="AD75" s="50"/>
      <c r="AE75" s="22"/>
      <c r="AF75" s="22"/>
      <c r="AG75" s="20">
        <f t="shared" si="4"/>
        <v>0</v>
      </c>
      <c r="AH75" s="22"/>
      <c r="AI75" s="22"/>
      <c r="AJ75" s="22"/>
      <c r="AK75" s="22"/>
      <c r="AL75" s="22"/>
      <c r="AM75" s="22"/>
      <c r="AN75" s="50"/>
      <c r="AO75" s="22"/>
      <c r="AP75" s="50"/>
      <c r="AQ75" s="22"/>
      <c r="AR75" s="22"/>
      <c r="AS75" s="22"/>
      <c r="AT75" s="22"/>
      <c r="AU75" s="22"/>
      <c r="AV75" s="22"/>
      <c r="AW75" s="22"/>
      <c r="AX75" s="9"/>
      <c r="AY75" s="9"/>
      <c r="AZ75" s="9"/>
      <c r="BA75" s="9"/>
      <c r="BB75" s="9">
        <f t="shared" si="3"/>
        <v>0</v>
      </c>
      <c r="BC75" s="9"/>
      <c r="BD75" s="9"/>
      <c r="BE75" s="9"/>
      <c r="BF75" s="9"/>
      <c r="BG75" s="9">
        <f t="shared" si="6"/>
        <v>0</v>
      </c>
      <c r="BH75" s="23">
        <f t="shared" si="5"/>
        <v>0</v>
      </c>
    </row>
    <row r="76" spans="2:60" s="14" customFormat="1" ht="18" customHeight="1" x14ac:dyDescent="0.25">
      <c r="B76" s="1" t="s">
        <v>36</v>
      </c>
      <c r="C76" s="67" t="s">
        <v>40</v>
      </c>
      <c r="D76" s="83" t="s">
        <v>95</v>
      </c>
      <c r="E76" s="74" t="s">
        <v>46</v>
      </c>
      <c r="F76" s="8"/>
      <c r="G76" s="54">
        <v>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50"/>
      <c r="AD76" s="50"/>
      <c r="AE76" s="22"/>
      <c r="AF76" s="22"/>
      <c r="AG76" s="20">
        <f t="shared" si="4"/>
        <v>0</v>
      </c>
      <c r="AH76" s="22"/>
      <c r="AI76" s="22"/>
      <c r="AJ76" s="22"/>
      <c r="AK76" s="22"/>
      <c r="AL76" s="22"/>
      <c r="AM76" s="22"/>
      <c r="AN76" s="50"/>
      <c r="AO76" s="50"/>
      <c r="AP76" s="50"/>
      <c r="AQ76" s="22"/>
      <c r="AR76" s="22"/>
      <c r="AS76" s="22"/>
      <c r="AT76" s="22"/>
      <c r="AU76" s="22"/>
      <c r="AV76" s="22"/>
      <c r="AW76" s="22"/>
      <c r="AX76" s="9"/>
      <c r="AY76" s="9"/>
      <c r="AZ76" s="9"/>
      <c r="BA76" s="9"/>
      <c r="BB76" s="9">
        <f t="shared" si="3"/>
        <v>0</v>
      </c>
      <c r="BC76" s="9"/>
      <c r="BD76" s="9"/>
      <c r="BE76" s="9"/>
      <c r="BF76" s="9"/>
      <c r="BG76" s="9">
        <f t="shared" si="6"/>
        <v>0</v>
      </c>
      <c r="BH76" s="23">
        <f t="shared" si="5"/>
        <v>0</v>
      </c>
    </row>
    <row r="77" spans="2:60" s="14" customFormat="1" ht="22.5" customHeight="1" x14ac:dyDescent="0.25">
      <c r="B77" s="1" t="s">
        <v>35</v>
      </c>
      <c r="C77" s="68" t="s">
        <v>43</v>
      </c>
      <c r="D77" s="83" t="s">
        <v>95</v>
      </c>
      <c r="E77" s="74" t="s">
        <v>46</v>
      </c>
      <c r="F77" s="8"/>
      <c r="G77" s="54">
        <v>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50"/>
      <c r="AD77" s="50"/>
      <c r="AE77" s="22"/>
      <c r="AF77" s="22"/>
      <c r="AG77" s="20">
        <f t="shared" si="4"/>
        <v>0</v>
      </c>
      <c r="AH77" s="22"/>
      <c r="AI77" s="50"/>
      <c r="AJ77" s="22"/>
      <c r="AK77" s="22"/>
      <c r="AL77" s="22"/>
      <c r="AM77" s="22"/>
      <c r="AN77" s="50"/>
      <c r="AO77" s="50"/>
      <c r="AP77" s="50"/>
      <c r="AQ77" s="22"/>
      <c r="AR77" s="22"/>
      <c r="AS77" s="22"/>
      <c r="AT77" s="22"/>
      <c r="AU77" s="22"/>
      <c r="AV77" s="22"/>
      <c r="AW77" s="22"/>
      <c r="AX77" s="9"/>
      <c r="AY77" s="9"/>
      <c r="AZ77" s="9"/>
      <c r="BA77" s="9"/>
      <c r="BB77" s="9">
        <f t="shared" si="3"/>
        <v>0</v>
      </c>
      <c r="BC77" s="9"/>
      <c r="BD77" s="9"/>
      <c r="BE77" s="9"/>
      <c r="BF77" s="9"/>
      <c r="BG77" s="9">
        <f t="shared" si="6"/>
        <v>0</v>
      </c>
      <c r="BH77" s="23">
        <f t="shared" si="5"/>
        <v>0</v>
      </c>
    </row>
    <row r="78" spans="2:60" s="14" customFormat="1" ht="22.5" customHeight="1" x14ac:dyDescent="0.25">
      <c r="B78" s="1" t="s">
        <v>34</v>
      </c>
      <c r="C78" s="68" t="s">
        <v>43</v>
      </c>
      <c r="D78" s="83" t="s">
        <v>95</v>
      </c>
      <c r="E78" s="74" t="s">
        <v>46</v>
      </c>
      <c r="F78" s="8"/>
      <c r="G78" s="54">
        <v>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50"/>
      <c r="AD78" s="50"/>
      <c r="AE78" s="22"/>
      <c r="AF78" s="22"/>
      <c r="AG78" s="20">
        <f t="shared" si="4"/>
        <v>0</v>
      </c>
      <c r="AH78" s="22"/>
      <c r="AI78" s="50"/>
      <c r="AJ78" s="22"/>
      <c r="AK78" s="22"/>
      <c r="AL78" s="22"/>
      <c r="AM78" s="22"/>
      <c r="AN78" s="50"/>
      <c r="AO78" s="50"/>
      <c r="AP78" s="50"/>
      <c r="AQ78" s="22"/>
      <c r="AR78" s="22"/>
      <c r="AS78" s="22"/>
      <c r="AT78" s="22"/>
      <c r="AU78" s="22"/>
      <c r="AV78" s="22"/>
      <c r="AW78" s="22"/>
      <c r="AX78" s="9"/>
      <c r="AY78" s="9"/>
      <c r="AZ78" s="9"/>
      <c r="BA78" s="9"/>
      <c r="BB78" s="9">
        <f t="shared" si="3"/>
        <v>0</v>
      </c>
      <c r="BC78" s="9"/>
      <c r="BD78" s="9"/>
      <c r="BE78" s="9"/>
      <c r="BF78" s="9"/>
      <c r="BG78" s="9">
        <f t="shared" si="6"/>
        <v>0</v>
      </c>
      <c r="BH78" s="23">
        <f t="shared" si="5"/>
        <v>0</v>
      </c>
    </row>
    <row r="79" spans="2:60" s="14" customFormat="1" ht="22.5" customHeight="1" x14ac:dyDescent="0.25">
      <c r="B79" s="1" t="s">
        <v>66</v>
      </c>
      <c r="C79" s="68" t="s">
        <v>43</v>
      </c>
      <c r="D79" s="83" t="s">
        <v>95</v>
      </c>
      <c r="E79" s="74" t="s">
        <v>46</v>
      </c>
      <c r="F79" s="8"/>
      <c r="G79" s="54">
        <v>0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0">
        <f t="shared" si="4"/>
        <v>0</v>
      </c>
      <c r="AH79" s="22"/>
      <c r="AI79" s="22"/>
      <c r="AJ79" s="22"/>
      <c r="AK79" s="22"/>
      <c r="AL79" s="22"/>
      <c r="AM79" s="22"/>
      <c r="AN79" s="22"/>
      <c r="AO79" s="50"/>
      <c r="AP79" s="22"/>
      <c r="AQ79" s="22"/>
      <c r="AR79" s="22"/>
      <c r="AS79" s="22"/>
      <c r="AT79" s="22"/>
      <c r="AU79" s="22"/>
      <c r="AV79" s="22"/>
      <c r="AW79" s="22"/>
      <c r="AX79" s="9"/>
      <c r="AY79" s="9"/>
      <c r="AZ79" s="9"/>
      <c r="BA79" s="9"/>
      <c r="BB79" s="9">
        <f t="shared" si="3"/>
        <v>0</v>
      </c>
      <c r="BC79" s="9"/>
      <c r="BD79" s="9"/>
      <c r="BE79" s="9"/>
      <c r="BF79" s="9"/>
      <c r="BG79" s="9">
        <f t="shared" si="6"/>
        <v>0</v>
      </c>
      <c r="BH79" s="23">
        <f t="shared" si="5"/>
        <v>0</v>
      </c>
    </row>
    <row r="80" spans="2:60" s="14" customFormat="1" ht="22.5" customHeight="1" x14ac:dyDescent="0.25">
      <c r="B80" s="1" t="s">
        <v>53</v>
      </c>
      <c r="C80" s="68" t="s">
        <v>43</v>
      </c>
      <c r="D80" s="83" t="s">
        <v>95</v>
      </c>
      <c r="E80" s="74" t="s">
        <v>46</v>
      </c>
      <c r="F80" s="8"/>
      <c r="G80" s="54">
        <v>0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0">
        <f t="shared" si="4"/>
        <v>0</v>
      </c>
      <c r="AH80" s="22"/>
      <c r="AI80" s="22"/>
      <c r="AJ80" s="22"/>
      <c r="AK80" s="22"/>
      <c r="AL80" s="22"/>
      <c r="AM80" s="22"/>
      <c r="AN80" s="22"/>
      <c r="AO80" s="50"/>
      <c r="AP80" s="22"/>
      <c r="AQ80" s="22"/>
      <c r="AR80" s="22"/>
      <c r="AS80" s="22"/>
      <c r="AT80" s="22"/>
      <c r="AU80" s="22"/>
      <c r="AV80" s="22"/>
      <c r="AW80" s="22"/>
      <c r="AX80" s="9"/>
      <c r="AY80" s="9"/>
      <c r="AZ80" s="9"/>
      <c r="BA80" s="9"/>
      <c r="BB80" s="9">
        <f t="shared" si="3"/>
        <v>0</v>
      </c>
      <c r="BC80" s="9"/>
      <c r="BD80" s="9"/>
      <c r="BE80" s="9"/>
      <c r="BF80" s="9"/>
      <c r="BG80" s="9">
        <f t="shared" si="6"/>
        <v>0</v>
      </c>
      <c r="BH80" s="23">
        <f t="shared" si="5"/>
        <v>0</v>
      </c>
    </row>
    <row r="81" spans="2:60" s="14" customFormat="1" ht="22.5" customHeight="1" x14ac:dyDescent="0.25">
      <c r="B81" s="1" t="s">
        <v>32</v>
      </c>
      <c r="C81" s="68" t="s">
        <v>43</v>
      </c>
      <c r="D81" s="83" t="s">
        <v>95</v>
      </c>
      <c r="E81" s="74" t="s">
        <v>46</v>
      </c>
      <c r="F81" s="8"/>
      <c r="G81" s="54">
        <v>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2"/>
      <c r="Y81" s="25"/>
      <c r="Z81" s="25"/>
      <c r="AA81" s="25"/>
      <c r="AB81" s="22"/>
      <c r="AC81" s="25"/>
      <c r="AD81" s="25"/>
      <c r="AE81" s="25"/>
      <c r="AF81" s="25"/>
      <c r="AG81" s="20">
        <f t="shared" si="4"/>
        <v>0</v>
      </c>
      <c r="AH81" s="22"/>
      <c r="AI81" s="22"/>
      <c r="AJ81" s="22"/>
      <c r="AK81" s="22"/>
      <c r="AL81" s="25"/>
      <c r="AM81" s="22"/>
      <c r="AN81" s="25"/>
      <c r="AO81" s="50"/>
      <c r="AP81" s="25"/>
      <c r="AQ81" s="22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9">
        <f t="shared" si="3"/>
        <v>0</v>
      </c>
      <c r="BC81" s="25"/>
      <c r="BD81" s="25"/>
      <c r="BE81" s="25"/>
      <c r="BF81" s="25"/>
      <c r="BG81" s="9">
        <f t="shared" si="6"/>
        <v>0</v>
      </c>
      <c r="BH81" s="23">
        <f t="shared" si="5"/>
        <v>0</v>
      </c>
    </row>
    <row r="82" spans="2:60" s="14" customFormat="1" ht="22.5" customHeight="1" x14ac:dyDescent="0.25">
      <c r="B82" s="1" t="s">
        <v>33</v>
      </c>
      <c r="C82" s="68" t="s">
        <v>43</v>
      </c>
      <c r="D82" s="83" t="s">
        <v>95</v>
      </c>
      <c r="E82" s="74" t="s">
        <v>46</v>
      </c>
      <c r="F82" s="8"/>
      <c r="G82" s="54">
        <v>0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0">
        <f t="shared" si="4"/>
        <v>0</v>
      </c>
      <c r="AH82" s="22"/>
      <c r="AI82" s="22"/>
      <c r="AJ82" s="22"/>
      <c r="AK82" s="22"/>
      <c r="AL82" s="22"/>
      <c r="AM82" s="22"/>
      <c r="AN82" s="22"/>
      <c r="AO82" s="50"/>
      <c r="AP82" s="22"/>
      <c r="AQ82" s="22"/>
      <c r="AR82" s="22"/>
      <c r="AS82" s="22"/>
      <c r="AT82" s="22"/>
      <c r="AU82" s="22"/>
      <c r="AV82" s="22"/>
      <c r="AW82" s="22"/>
      <c r="AX82" s="9"/>
      <c r="AY82" s="9"/>
      <c r="AZ82" s="9"/>
      <c r="BA82" s="9"/>
      <c r="BB82" s="9">
        <f t="shared" si="3"/>
        <v>0</v>
      </c>
      <c r="BC82" s="9"/>
      <c r="BD82" s="9"/>
      <c r="BE82" s="9"/>
      <c r="BF82" s="9"/>
      <c r="BG82" s="9">
        <f t="shared" si="6"/>
        <v>0</v>
      </c>
      <c r="BH82" s="23">
        <f t="shared" si="5"/>
        <v>0</v>
      </c>
    </row>
    <row r="83" spans="2:60" s="14" customFormat="1" ht="22.5" customHeight="1" x14ac:dyDescent="0.25">
      <c r="B83" s="1" t="s">
        <v>48</v>
      </c>
      <c r="C83" s="68" t="s">
        <v>43</v>
      </c>
      <c r="D83" s="83" t="s">
        <v>95</v>
      </c>
      <c r="E83" s="74" t="s">
        <v>46</v>
      </c>
      <c r="F83" s="8"/>
      <c r="G83" s="54">
        <v>0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0">
        <f t="shared" si="4"/>
        <v>0</v>
      </c>
      <c r="AH83" s="22"/>
      <c r="AI83" s="22"/>
      <c r="AJ83" s="22"/>
      <c r="AK83" s="22"/>
      <c r="AL83" s="22"/>
      <c r="AM83" s="22"/>
      <c r="AN83" s="22"/>
      <c r="AO83" s="50"/>
      <c r="AP83" s="22"/>
      <c r="AQ83" s="22"/>
      <c r="AR83" s="22"/>
      <c r="AS83" s="22"/>
      <c r="AT83" s="22"/>
      <c r="AU83" s="22"/>
      <c r="AV83" s="22"/>
      <c r="AW83" s="22"/>
      <c r="AX83" s="9"/>
      <c r="AY83" s="9"/>
      <c r="AZ83" s="9"/>
      <c r="BA83" s="9"/>
      <c r="BB83" s="9">
        <f t="shared" si="3"/>
        <v>0</v>
      </c>
      <c r="BC83" s="9"/>
      <c r="BD83" s="9"/>
      <c r="BE83" s="9"/>
      <c r="BF83" s="9"/>
      <c r="BG83" s="9">
        <f t="shared" si="6"/>
        <v>0</v>
      </c>
      <c r="BH83" s="23">
        <f t="shared" si="5"/>
        <v>0</v>
      </c>
    </row>
    <row r="84" spans="2:60" s="14" customFormat="1" ht="24" customHeight="1" x14ac:dyDescent="0.25">
      <c r="B84" s="1" t="s">
        <v>31</v>
      </c>
      <c r="C84" s="68" t="s">
        <v>43</v>
      </c>
      <c r="D84" s="83" t="s">
        <v>95</v>
      </c>
      <c r="E84" s="74" t="s">
        <v>46</v>
      </c>
      <c r="F84" s="8"/>
      <c r="G84" s="54">
        <v>-1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0">
        <f t="shared" si="4"/>
        <v>0</v>
      </c>
      <c r="AH84" s="22"/>
      <c r="AI84" s="22"/>
      <c r="AJ84" s="22"/>
      <c r="AK84" s="22"/>
      <c r="AL84" s="22"/>
      <c r="AM84" s="22"/>
      <c r="AN84" s="22"/>
      <c r="AO84" s="50"/>
      <c r="AP84" s="22"/>
      <c r="AQ84" s="22"/>
      <c r="AR84" s="22"/>
      <c r="AS84" s="22"/>
      <c r="AT84" s="22"/>
      <c r="AU84" s="22"/>
      <c r="AV84" s="22"/>
      <c r="AW84" s="22"/>
      <c r="AX84" s="9"/>
      <c r="AY84" s="9"/>
      <c r="AZ84" s="9"/>
      <c r="BA84" s="9"/>
      <c r="BB84" s="9">
        <f t="shared" si="3"/>
        <v>0</v>
      </c>
      <c r="BC84" s="9"/>
      <c r="BD84" s="9"/>
      <c r="BE84" s="9"/>
      <c r="BF84" s="9"/>
      <c r="BG84" s="9">
        <f t="shared" si="6"/>
        <v>-1</v>
      </c>
      <c r="BH84" s="23">
        <f t="shared" si="5"/>
        <v>0</v>
      </c>
    </row>
    <row r="85" spans="2:60" s="14" customFormat="1" ht="21.75" customHeight="1" x14ac:dyDescent="0.25">
      <c r="B85" s="1" t="s">
        <v>36</v>
      </c>
      <c r="C85" s="68" t="s">
        <v>43</v>
      </c>
      <c r="D85" s="83" t="s">
        <v>95</v>
      </c>
      <c r="E85" s="74" t="s">
        <v>46</v>
      </c>
      <c r="F85" s="8"/>
      <c r="G85" s="54">
        <v>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0">
        <f t="shared" si="4"/>
        <v>0</v>
      </c>
      <c r="AH85" s="22"/>
      <c r="AI85" s="22"/>
      <c r="AJ85" s="22"/>
      <c r="AK85" s="22"/>
      <c r="AL85" s="22"/>
      <c r="AM85" s="22"/>
      <c r="AN85" s="22"/>
      <c r="AO85" s="50"/>
      <c r="AP85" s="22"/>
      <c r="AQ85" s="22"/>
      <c r="AR85" s="22"/>
      <c r="AS85" s="22"/>
      <c r="AT85" s="22"/>
      <c r="AU85" s="22"/>
      <c r="AV85" s="22"/>
      <c r="AW85" s="22"/>
      <c r="AX85" s="9"/>
      <c r="AY85" s="9"/>
      <c r="AZ85" s="9"/>
      <c r="BA85" s="9"/>
      <c r="BB85" s="9">
        <f t="shared" si="3"/>
        <v>0</v>
      </c>
      <c r="BC85" s="9"/>
      <c r="BD85" s="9"/>
      <c r="BE85" s="9"/>
      <c r="BF85" s="9"/>
      <c r="BG85" s="9">
        <f t="shared" si="6"/>
        <v>0</v>
      </c>
      <c r="BH85" s="23">
        <f t="shared" si="5"/>
        <v>0</v>
      </c>
    </row>
    <row r="86" spans="2:60" s="14" customFormat="1" ht="26.25" customHeight="1" x14ac:dyDescent="0.25">
      <c r="B86" s="1" t="s">
        <v>35</v>
      </c>
      <c r="C86" s="67" t="s">
        <v>44</v>
      </c>
      <c r="D86" s="83" t="s">
        <v>95</v>
      </c>
      <c r="E86" s="74" t="s">
        <v>46</v>
      </c>
      <c r="F86" s="8"/>
      <c r="G86" s="54">
        <v>0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0">
        <f t="shared" si="4"/>
        <v>0</v>
      </c>
      <c r="AH86" s="22"/>
      <c r="AI86" s="22"/>
      <c r="AJ86" s="25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9"/>
      <c r="AY86" s="9"/>
      <c r="AZ86" s="9"/>
      <c r="BA86" s="9"/>
      <c r="BB86" s="9">
        <f t="shared" si="3"/>
        <v>0</v>
      </c>
      <c r="BC86" s="9"/>
      <c r="BD86" s="9"/>
      <c r="BE86" s="9"/>
      <c r="BF86" s="9"/>
      <c r="BG86" s="9">
        <f t="shared" si="6"/>
        <v>0</v>
      </c>
      <c r="BH86" s="23">
        <f t="shared" si="5"/>
        <v>0</v>
      </c>
    </row>
    <row r="87" spans="2:60" s="61" customFormat="1" ht="25.5" customHeight="1" x14ac:dyDescent="0.25">
      <c r="B87" s="1" t="s">
        <v>34</v>
      </c>
      <c r="C87" s="67" t="s">
        <v>44</v>
      </c>
      <c r="D87" s="83" t="s">
        <v>95</v>
      </c>
      <c r="E87" s="74" t="s">
        <v>46</v>
      </c>
      <c r="F87" s="8"/>
      <c r="G87" s="54">
        <v>0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50"/>
      <c r="X87" s="22"/>
      <c r="Y87" s="22"/>
      <c r="Z87" s="50"/>
      <c r="AA87" s="50"/>
      <c r="AB87" s="50"/>
      <c r="AC87" s="50"/>
      <c r="AD87" s="50"/>
      <c r="AE87" s="50"/>
      <c r="AF87" s="50"/>
      <c r="AG87" s="20">
        <f t="shared" si="4"/>
        <v>0</v>
      </c>
      <c r="AH87" s="22"/>
      <c r="AI87" s="22"/>
      <c r="AJ87" s="25"/>
      <c r="AK87" s="50"/>
      <c r="AL87" s="50"/>
      <c r="AM87" s="22"/>
      <c r="AN87" s="22"/>
      <c r="AO87" s="22"/>
      <c r="AP87" s="50"/>
      <c r="AQ87" s="22"/>
      <c r="AR87" s="50"/>
      <c r="AS87" s="50"/>
      <c r="AT87" s="50"/>
      <c r="AU87" s="50"/>
      <c r="AV87" s="50"/>
      <c r="AW87" s="50"/>
      <c r="AX87" s="26"/>
      <c r="AY87" s="26"/>
      <c r="AZ87" s="26"/>
      <c r="BA87" s="26"/>
      <c r="BB87" s="9">
        <f t="shared" si="3"/>
        <v>0</v>
      </c>
      <c r="BC87" s="26"/>
      <c r="BD87" s="26"/>
      <c r="BE87" s="26"/>
      <c r="BF87" s="26"/>
      <c r="BG87" s="9">
        <f t="shared" si="6"/>
        <v>0</v>
      </c>
      <c r="BH87" s="27">
        <f t="shared" si="5"/>
        <v>0</v>
      </c>
    </row>
    <row r="88" spans="2:60" s="61" customFormat="1" ht="26.25" customHeight="1" x14ac:dyDescent="0.25">
      <c r="B88" s="1" t="s">
        <v>66</v>
      </c>
      <c r="C88" s="67" t="s">
        <v>44</v>
      </c>
      <c r="D88" s="83" t="s">
        <v>95</v>
      </c>
      <c r="E88" s="74" t="s">
        <v>46</v>
      </c>
      <c r="F88" s="8"/>
      <c r="G88" s="54">
        <v>0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50"/>
      <c r="X88" s="22"/>
      <c r="Y88" s="22"/>
      <c r="Z88" s="50"/>
      <c r="AA88" s="50"/>
      <c r="AB88" s="50"/>
      <c r="AC88" s="50"/>
      <c r="AD88" s="50"/>
      <c r="AE88" s="50"/>
      <c r="AF88" s="50"/>
      <c r="AG88" s="20">
        <f t="shared" si="4"/>
        <v>0</v>
      </c>
      <c r="AH88" s="22"/>
      <c r="AI88" s="22"/>
      <c r="AJ88" s="25"/>
      <c r="AK88" s="50"/>
      <c r="AL88" s="50"/>
      <c r="AM88" s="22"/>
      <c r="AN88" s="22"/>
      <c r="AO88" s="22"/>
      <c r="AP88" s="50"/>
      <c r="AQ88" s="22"/>
      <c r="AR88" s="50"/>
      <c r="AS88" s="50"/>
      <c r="AT88" s="50"/>
      <c r="AU88" s="50"/>
      <c r="AV88" s="50"/>
      <c r="AW88" s="50"/>
      <c r="AX88" s="26"/>
      <c r="AY88" s="26"/>
      <c r="AZ88" s="26"/>
      <c r="BA88" s="26"/>
      <c r="BB88" s="9">
        <f t="shared" si="3"/>
        <v>0</v>
      </c>
      <c r="BC88" s="26"/>
      <c r="BD88" s="26"/>
      <c r="BE88" s="26"/>
      <c r="BF88" s="26"/>
      <c r="BG88" s="9">
        <f t="shared" si="6"/>
        <v>0</v>
      </c>
      <c r="BH88" s="27">
        <f t="shared" si="5"/>
        <v>0</v>
      </c>
    </row>
    <row r="89" spans="2:60" s="61" customFormat="1" ht="18.75" customHeight="1" x14ac:dyDescent="0.25">
      <c r="B89" s="1" t="s">
        <v>53</v>
      </c>
      <c r="C89" s="67" t="s">
        <v>44</v>
      </c>
      <c r="D89" s="83" t="s">
        <v>95</v>
      </c>
      <c r="E89" s="74" t="s">
        <v>46</v>
      </c>
      <c r="F89" s="8"/>
      <c r="G89" s="54">
        <v>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50"/>
      <c r="X89" s="22"/>
      <c r="Y89" s="22"/>
      <c r="Z89" s="50"/>
      <c r="AA89" s="50"/>
      <c r="AB89" s="50"/>
      <c r="AC89" s="50"/>
      <c r="AD89" s="50"/>
      <c r="AE89" s="50"/>
      <c r="AF89" s="50"/>
      <c r="AG89" s="20">
        <f t="shared" si="4"/>
        <v>0</v>
      </c>
      <c r="AH89" s="22"/>
      <c r="AI89" s="50"/>
      <c r="AJ89" s="25"/>
      <c r="AK89" s="50"/>
      <c r="AL89" s="50"/>
      <c r="AM89" s="22"/>
      <c r="AN89" s="50"/>
      <c r="AO89" s="22"/>
      <c r="AP89" s="50"/>
      <c r="AQ89" s="22"/>
      <c r="AR89" s="50"/>
      <c r="AS89" s="50"/>
      <c r="AT89" s="50"/>
      <c r="AU89" s="50"/>
      <c r="AV89" s="50"/>
      <c r="AW89" s="50"/>
      <c r="AX89" s="26"/>
      <c r="AY89" s="26"/>
      <c r="AZ89" s="26"/>
      <c r="BA89" s="26"/>
      <c r="BB89" s="9">
        <f t="shared" si="3"/>
        <v>0</v>
      </c>
      <c r="BC89" s="26"/>
      <c r="BD89" s="26"/>
      <c r="BE89" s="26"/>
      <c r="BF89" s="26"/>
      <c r="BG89" s="9">
        <f t="shared" si="6"/>
        <v>0</v>
      </c>
      <c r="BH89" s="27">
        <f t="shared" si="5"/>
        <v>0</v>
      </c>
    </row>
    <row r="90" spans="2:60" s="14" customFormat="1" ht="18.75" customHeight="1" x14ac:dyDescent="0.25">
      <c r="B90" s="1" t="s">
        <v>32</v>
      </c>
      <c r="C90" s="67" t="s">
        <v>44</v>
      </c>
      <c r="D90" s="83" t="s">
        <v>95</v>
      </c>
      <c r="E90" s="74" t="s">
        <v>46</v>
      </c>
      <c r="F90" s="8"/>
      <c r="G90" s="54"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50"/>
      <c r="X90" s="22"/>
      <c r="Y90" s="22"/>
      <c r="Z90" s="22"/>
      <c r="AA90" s="22"/>
      <c r="AB90" s="50"/>
      <c r="AC90" s="50"/>
      <c r="AD90" s="50"/>
      <c r="AE90" s="22"/>
      <c r="AF90" s="50"/>
      <c r="AG90" s="20">
        <f t="shared" si="4"/>
        <v>0</v>
      </c>
      <c r="AH90" s="22"/>
      <c r="AI90" s="50"/>
      <c r="AJ90" s="25"/>
      <c r="AK90" s="50"/>
      <c r="AL90" s="50"/>
      <c r="AM90" s="22"/>
      <c r="AN90" s="50"/>
      <c r="AO90" s="22"/>
      <c r="AP90" s="50"/>
      <c r="AQ90" s="22"/>
      <c r="AR90" s="50"/>
      <c r="AS90" s="50"/>
      <c r="AT90" s="50"/>
      <c r="AU90" s="50"/>
      <c r="AV90" s="50"/>
      <c r="AW90" s="22"/>
      <c r="AX90" s="9"/>
      <c r="AY90" s="9"/>
      <c r="AZ90" s="9"/>
      <c r="BA90" s="9"/>
      <c r="BB90" s="9">
        <f t="shared" si="3"/>
        <v>0</v>
      </c>
      <c r="BC90" s="9"/>
      <c r="BD90" s="9"/>
      <c r="BE90" s="9"/>
      <c r="BF90" s="9"/>
      <c r="BG90" s="9">
        <f t="shared" si="6"/>
        <v>0</v>
      </c>
      <c r="BH90" s="23">
        <f t="shared" si="5"/>
        <v>0</v>
      </c>
    </row>
    <row r="91" spans="2:60" s="14" customFormat="1" ht="18.75" customHeight="1" x14ac:dyDescent="0.25">
      <c r="B91" s="1" t="s">
        <v>33</v>
      </c>
      <c r="C91" s="67" t="s">
        <v>44</v>
      </c>
      <c r="D91" s="83" t="s">
        <v>95</v>
      </c>
      <c r="E91" s="74" t="s">
        <v>46</v>
      </c>
      <c r="F91" s="8"/>
      <c r="G91" s="54"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50"/>
      <c r="X91" s="22"/>
      <c r="Y91" s="22"/>
      <c r="Z91" s="25"/>
      <c r="AA91" s="25"/>
      <c r="AB91" s="50"/>
      <c r="AC91" s="25"/>
      <c r="AD91" s="25"/>
      <c r="AE91" s="25"/>
      <c r="AF91" s="50"/>
      <c r="AG91" s="20">
        <f t="shared" si="4"/>
        <v>0</v>
      </c>
      <c r="AH91" s="22"/>
      <c r="AI91" s="50"/>
      <c r="AJ91" s="25"/>
      <c r="AK91" s="25"/>
      <c r="AL91" s="50"/>
      <c r="AM91" s="22"/>
      <c r="AN91" s="25"/>
      <c r="AO91" s="22"/>
      <c r="AP91" s="25"/>
      <c r="AQ91" s="22"/>
      <c r="AR91" s="50"/>
      <c r="AS91" s="50"/>
      <c r="AT91" s="50"/>
      <c r="AU91" s="50"/>
      <c r="AV91" s="50"/>
      <c r="AW91" s="25"/>
      <c r="AX91" s="9"/>
      <c r="AY91" s="25"/>
      <c r="AZ91" s="25"/>
      <c r="BA91" s="25"/>
      <c r="BB91" s="9">
        <f t="shared" si="3"/>
        <v>0</v>
      </c>
      <c r="BC91" s="25"/>
      <c r="BD91" s="25"/>
      <c r="BE91" s="25"/>
      <c r="BF91" s="25"/>
      <c r="BG91" s="9">
        <f t="shared" si="6"/>
        <v>0</v>
      </c>
      <c r="BH91" s="23">
        <f t="shared" si="5"/>
        <v>0</v>
      </c>
    </row>
    <row r="92" spans="2:60" s="14" customFormat="1" ht="18.75" customHeight="1" x14ac:dyDescent="0.25">
      <c r="B92" s="1" t="s">
        <v>48</v>
      </c>
      <c r="C92" s="67" t="s">
        <v>44</v>
      </c>
      <c r="D92" s="83" t="s">
        <v>95</v>
      </c>
      <c r="E92" s="74" t="s">
        <v>46</v>
      </c>
      <c r="F92" s="8"/>
      <c r="G92" s="54"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50"/>
      <c r="X92" s="22"/>
      <c r="Y92" s="22"/>
      <c r="Z92" s="25"/>
      <c r="AA92" s="25"/>
      <c r="AB92" s="50"/>
      <c r="AC92" s="25"/>
      <c r="AD92" s="25"/>
      <c r="AE92" s="25"/>
      <c r="AF92" s="50"/>
      <c r="AG92" s="20">
        <f t="shared" si="4"/>
        <v>0</v>
      </c>
      <c r="AH92" s="22"/>
      <c r="AI92" s="50"/>
      <c r="AJ92" s="25"/>
      <c r="AK92" s="25"/>
      <c r="AL92" s="50"/>
      <c r="AM92" s="22"/>
      <c r="AN92" s="50"/>
      <c r="AO92" s="25"/>
      <c r="AP92" s="25"/>
      <c r="AQ92" s="22"/>
      <c r="AR92" s="50"/>
      <c r="AS92" s="50"/>
      <c r="AT92" s="50"/>
      <c r="AU92" s="50"/>
      <c r="AV92" s="50"/>
      <c r="AW92" s="25"/>
      <c r="AX92" s="9"/>
      <c r="AY92" s="25"/>
      <c r="AZ92" s="25"/>
      <c r="BA92" s="25"/>
      <c r="BB92" s="9">
        <f t="shared" si="3"/>
        <v>0</v>
      </c>
      <c r="BC92" s="25"/>
      <c r="BD92" s="25"/>
      <c r="BE92" s="25"/>
      <c r="BF92" s="25"/>
      <c r="BG92" s="9">
        <f t="shared" si="6"/>
        <v>0</v>
      </c>
      <c r="BH92" s="23">
        <f t="shared" si="5"/>
        <v>0</v>
      </c>
    </row>
    <row r="93" spans="2:60" s="14" customFormat="1" ht="18.75" customHeight="1" x14ac:dyDescent="0.25">
      <c r="B93" s="1" t="s">
        <v>31</v>
      </c>
      <c r="C93" s="67" t="s">
        <v>44</v>
      </c>
      <c r="D93" s="83" t="s">
        <v>95</v>
      </c>
      <c r="E93" s="74" t="s">
        <v>46</v>
      </c>
      <c r="F93" s="8"/>
      <c r="G93" s="54">
        <v>7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50"/>
      <c r="X93" s="22"/>
      <c r="Y93" s="22"/>
      <c r="Z93" s="25"/>
      <c r="AA93" s="25"/>
      <c r="AB93" s="50"/>
      <c r="AC93" s="25"/>
      <c r="AD93" s="25"/>
      <c r="AE93" s="25"/>
      <c r="AF93" s="50"/>
      <c r="AG93" s="20">
        <f t="shared" si="4"/>
        <v>0</v>
      </c>
      <c r="AH93" s="22"/>
      <c r="AI93" s="50"/>
      <c r="AJ93" s="25"/>
      <c r="AK93" s="25"/>
      <c r="AL93" s="50"/>
      <c r="AM93" s="22"/>
      <c r="AN93" s="50"/>
      <c r="AO93" s="25"/>
      <c r="AP93" s="25"/>
      <c r="AQ93" s="22"/>
      <c r="AR93" s="50"/>
      <c r="AS93" s="50"/>
      <c r="AT93" s="50"/>
      <c r="AU93" s="50"/>
      <c r="AV93" s="50"/>
      <c r="AW93" s="25"/>
      <c r="AX93" s="9"/>
      <c r="AY93" s="25"/>
      <c r="AZ93" s="25"/>
      <c r="BA93" s="25"/>
      <c r="BB93" s="9">
        <f t="shared" si="3"/>
        <v>0</v>
      </c>
      <c r="BC93" s="25"/>
      <c r="BD93" s="25"/>
      <c r="BE93" s="25"/>
      <c r="BF93" s="25"/>
      <c r="BG93" s="9">
        <f t="shared" si="6"/>
        <v>7</v>
      </c>
      <c r="BH93" s="23">
        <f t="shared" si="5"/>
        <v>0</v>
      </c>
    </row>
    <row r="94" spans="2:60" s="14" customFormat="1" ht="18.75" customHeight="1" x14ac:dyDescent="0.25">
      <c r="B94" s="1" t="s">
        <v>36</v>
      </c>
      <c r="C94" s="67" t="s">
        <v>44</v>
      </c>
      <c r="D94" s="83" t="s">
        <v>95</v>
      </c>
      <c r="E94" s="74" t="s">
        <v>46</v>
      </c>
      <c r="F94" s="8"/>
      <c r="G94" s="54"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50"/>
      <c r="X94" s="22"/>
      <c r="Y94" s="22"/>
      <c r="Z94" s="25"/>
      <c r="AA94" s="25"/>
      <c r="AB94" s="50"/>
      <c r="AC94" s="25"/>
      <c r="AD94" s="25"/>
      <c r="AE94" s="25"/>
      <c r="AF94" s="50"/>
      <c r="AG94" s="20">
        <f t="shared" si="4"/>
        <v>0</v>
      </c>
      <c r="AH94" s="22"/>
      <c r="AI94" s="50"/>
      <c r="AJ94" s="25"/>
      <c r="AK94" s="25"/>
      <c r="AL94" s="50"/>
      <c r="AM94" s="22"/>
      <c r="AN94" s="50"/>
      <c r="AO94" s="25"/>
      <c r="AP94" s="25"/>
      <c r="AQ94" s="22"/>
      <c r="AR94" s="50"/>
      <c r="AS94" s="50"/>
      <c r="AT94" s="50"/>
      <c r="AU94" s="50"/>
      <c r="AV94" s="50"/>
      <c r="AW94" s="25"/>
      <c r="AX94" s="9"/>
      <c r="AY94" s="25"/>
      <c r="AZ94" s="25"/>
      <c r="BA94" s="25"/>
      <c r="BB94" s="9">
        <f t="shared" si="3"/>
        <v>0</v>
      </c>
      <c r="BC94" s="25"/>
      <c r="BD94" s="25"/>
      <c r="BE94" s="25"/>
      <c r="BF94" s="25"/>
      <c r="BG94" s="9">
        <f t="shared" si="6"/>
        <v>0</v>
      </c>
      <c r="BH94" s="23">
        <f t="shared" si="5"/>
        <v>0</v>
      </c>
    </row>
    <row r="95" spans="2:60" s="14" customFormat="1" ht="18.75" customHeight="1" x14ac:dyDescent="0.25">
      <c r="B95" s="1" t="s">
        <v>35</v>
      </c>
      <c r="C95" s="67" t="s">
        <v>50</v>
      </c>
      <c r="D95" s="83" t="s">
        <v>95</v>
      </c>
      <c r="E95" s="74" t="s">
        <v>46</v>
      </c>
      <c r="F95" s="8"/>
      <c r="G95" s="54"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50"/>
      <c r="X95" s="50"/>
      <c r="Y95" s="25"/>
      <c r="Z95" s="25"/>
      <c r="AA95" s="25"/>
      <c r="AB95" s="25"/>
      <c r="AC95" s="25"/>
      <c r="AD95" s="25"/>
      <c r="AE95" s="25"/>
      <c r="AF95" s="50"/>
      <c r="AG95" s="20">
        <f t="shared" si="4"/>
        <v>0</v>
      </c>
      <c r="AH95" s="22"/>
      <c r="AI95" s="50"/>
      <c r="AJ95" s="50"/>
      <c r="AK95" s="25"/>
      <c r="AL95" s="50"/>
      <c r="AM95" s="50"/>
      <c r="AN95" s="50"/>
      <c r="AO95" s="25"/>
      <c r="AP95" s="25"/>
      <c r="AQ95" s="50"/>
      <c r="AR95" s="50"/>
      <c r="AS95" s="50"/>
      <c r="AT95" s="50"/>
      <c r="AU95" s="50"/>
      <c r="AV95" s="50"/>
      <c r="AW95" s="25"/>
      <c r="AX95" s="9"/>
      <c r="AY95" s="25"/>
      <c r="AZ95" s="25"/>
      <c r="BA95" s="25"/>
      <c r="BB95" s="9">
        <f t="shared" si="3"/>
        <v>0</v>
      </c>
      <c r="BC95" s="25"/>
      <c r="BD95" s="25"/>
      <c r="BE95" s="25"/>
      <c r="BF95" s="25"/>
      <c r="BG95" s="9">
        <f t="shared" si="6"/>
        <v>0</v>
      </c>
      <c r="BH95" s="23">
        <f t="shared" si="5"/>
        <v>0</v>
      </c>
    </row>
    <row r="96" spans="2:60" s="14" customFormat="1" ht="18.75" customHeight="1" x14ac:dyDescent="0.25">
      <c r="B96" s="1" t="s">
        <v>34</v>
      </c>
      <c r="C96" s="67" t="s">
        <v>50</v>
      </c>
      <c r="D96" s="83" t="s">
        <v>95</v>
      </c>
      <c r="E96" s="74" t="s">
        <v>46</v>
      </c>
      <c r="F96" s="8"/>
      <c r="G96" s="54"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50"/>
      <c r="X96" s="22"/>
      <c r="Y96" s="25"/>
      <c r="Z96" s="25"/>
      <c r="AA96" s="25"/>
      <c r="AB96" s="25"/>
      <c r="AC96" s="25"/>
      <c r="AD96" s="25"/>
      <c r="AE96" s="25"/>
      <c r="AF96" s="50"/>
      <c r="AG96" s="20">
        <f t="shared" si="4"/>
        <v>0</v>
      </c>
      <c r="AH96" s="22"/>
      <c r="AI96" s="50"/>
      <c r="AJ96" s="50"/>
      <c r="AK96" s="25"/>
      <c r="AL96" s="50"/>
      <c r="AM96" s="50"/>
      <c r="AN96" s="50"/>
      <c r="AO96" s="25"/>
      <c r="AP96" s="25"/>
      <c r="AQ96" s="50"/>
      <c r="AR96" s="50"/>
      <c r="AS96" s="50"/>
      <c r="AT96" s="50"/>
      <c r="AU96" s="50"/>
      <c r="AV96" s="50"/>
      <c r="AW96" s="25"/>
      <c r="AX96" s="9"/>
      <c r="AY96" s="25"/>
      <c r="AZ96" s="25"/>
      <c r="BA96" s="25"/>
      <c r="BB96" s="9">
        <f t="shared" si="3"/>
        <v>0</v>
      </c>
      <c r="BC96" s="25"/>
      <c r="BD96" s="25"/>
      <c r="BE96" s="25"/>
      <c r="BF96" s="25"/>
      <c r="BG96" s="9">
        <f t="shared" si="6"/>
        <v>0</v>
      </c>
      <c r="BH96" s="23">
        <f t="shared" si="5"/>
        <v>0</v>
      </c>
    </row>
    <row r="97" spans="2:60" s="14" customFormat="1" ht="18.75" customHeight="1" x14ac:dyDescent="0.25">
      <c r="B97" s="1" t="s">
        <v>66</v>
      </c>
      <c r="C97" s="67" t="s">
        <v>50</v>
      </c>
      <c r="D97" s="83" t="s">
        <v>95</v>
      </c>
      <c r="E97" s="74" t="s">
        <v>46</v>
      </c>
      <c r="F97" s="8"/>
      <c r="G97" s="54">
        <v>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50"/>
      <c r="X97" s="50"/>
      <c r="Y97" s="25"/>
      <c r="Z97" s="25"/>
      <c r="AA97" s="25"/>
      <c r="AB97" s="25"/>
      <c r="AC97" s="25"/>
      <c r="AD97" s="25"/>
      <c r="AE97" s="25"/>
      <c r="AF97" s="50"/>
      <c r="AG97" s="20">
        <f t="shared" si="4"/>
        <v>0</v>
      </c>
      <c r="AH97" s="22"/>
      <c r="AI97" s="50"/>
      <c r="AJ97" s="50"/>
      <c r="AK97" s="25"/>
      <c r="AL97" s="50"/>
      <c r="AM97" s="50"/>
      <c r="AN97" s="50"/>
      <c r="AO97" s="25"/>
      <c r="AP97" s="25"/>
      <c r="AQ97" s="50"/>
      <c r="AR97" s="50"/>
      <c r="AS97" s="50"/>
      <c r="AT97" s="50"/>
      <c r="AU97" s="50"/>
      <c r="AV97" s="50"/>
      <c r="AW97" s="25"/>
      <c r="AX97" s="9"/>
      <c r="AY97" s="25"/>
      <c r="AZ97" s="25"/>
      <c r="BA97" s="25"/>
      <c r="BB97" s="9">
        <f t="shared" si="3"/>
        <v>0</v>
      </c>
      <c r="BC97" s="25"/>
      <c r="BD97" s="25"/>
      <c r="BE97" s="25"/>
      <c r="BF97" s="25"/>
      <c r="BG97" s="9">
        <f t="shared" si="6"/>
        <v>0</v>
      </c>
      <c r="BH97" s="23">
        <f t="shared" si="5"/>
        <v>0</v>
      </c>
    </row>
    <row r="98" spans="2:60" s="14" customFormat="1" ht="18.75" customHeight="1" x14ac:dyDescent="0.25">
      <c r="B98" s="1" t="s">
        <v>53</v>
      </c>
      <c r="C98" s="67" t="s">
        <v>50</v>
      </c>
      <c r="D98" s="83" t="s">
        <v>95</v>
      </c>
      <c r="E98" s="74" t="s">
        <v>46</v>
      </c>
      <c r="F98" s="8"/>
      <c r="G98" s="54">
        <v>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50"/>
      <c r="X98" s="50"/>
      <c r="Y98" s="25"/>
      <c r="Z98" s="25"/>
      <c r="AA98" s="25"/>
      <c r="AB98" s="25"/>
      <c r="AC98" s="25"/>
      <c r="AD98" s="25"/>
      <c r="AE98" s="25"/>
      <c r="AF98" s="50"/>
      <c r="AG98" s="20">
        <f t="shared" si="4"/>
        <v>0</v>
      </c>
      <c r="AH98" s="22"/>
      <c r="AI98" s="50"/>
      <c r="AJ98" s="50"/>
      <c r="AK98" s="25"/>
      <c r="AL98" s="50"/>
      <c r="AM98" s="50"/>
      <c r="AN98" s="50"/>
      <c r="AO98" s="25"/>
      <c r="AP98" s="25"/>
      <c r="AQ98" s="50"/>
      <c r="AR98" s="50"/>
      <c r="AS98" s="50"/>
      <c r="AT98" s="50"/>
      <c r="AU98" s="50"/>
      <c r="AV98" s="50"/>
      <c r="AW98" s="25"/>
      <c r="AX98" s="9"/>
      <c r="AY98" s="25"/>
      <c r="AZ98" s="25"/>
      <c r="BA98" s="25"/>
      <c r="BB98" s="9">
        <f t="shared" si="3"/>
        <v>0</v>
      </c>
      <c r="BC98" s="25"/>
      <c r="BD98" s="25"/>
      <c r="BE98" s="25"/>
      <c r="BF98" s="25"/>
      <c r="BG98" s="9">
        <f t="shared" si="6"/>
        <v>0</v>
      </c>
      <c r="BH98" s="23">
        <f t="shared" si="5"/>
        <v>0</v>
      </c>
    </row>
    <row r="99" spans="2:60" s="14" customFormat="1" ht="22.5" customHeight="1" x14ac:dyDescent="0.25">
      <c r="B99" s="1" t="s">
        <v>32</v>
      </c>
      <c r="C99" s="67" t="s">
        <v>50</v>
      </c>
      <c r="D99" s="83" t="s">
        <v>95</v>
      </c>
      <c r="E99" s="74" t="s">
        <v>46</v>
      </c>
      <c r="F99" s="8"/>
      <c r="G99" s="54">
        <v>0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0">
        <f t="shared" si="4"/>
        <v>0</v>
      </c>
      <c r="AH99" s="22"/>
      <c r="AI99" s="50"/>
      <c r="AJ99" s="50"/>
      <c r="AK99" s="25"/>
      <c r="AL99" s="25"/>
      <c r="AM99" s="50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9"/>
      <c r="AY99" s="25"/>
      <c r="AZ99" s="25"/>
      <c r="BA99" s="25"/>
      <c r="BB99" s="9">
        <f t="shared" si="3"/>
        <v>0</v>
      </c>
      <c r="BC99" s="25"/>
      <c r="BD99" s="25"/>
      <c r="BE99" s="25"/>
      <c r="BF99" s="25"/>
      <c r="BG99" s="9">
        <f t="shared" si="6"/>
        <v>0</v>
      </c>
      <c r="BH99" s="23">
        <f t="shared" si="5"/>
        <v>0</v>
      </c>
    </row>
    <row r="100" spans="2:60" s="14" customFormat="1" ht="21.75" customHeight="1" x14ac:dyDescent="0.25">
      <c r="B100" s="1" t="s">
        <v>33</v>
      </c>
      <c r="C100" s="67" t="s">
        <v>50</v>
      </c>
      <c r="D100" s="83" t="s">
        <v>95</v>
      </c>
      <c r="E100" s="74" t="s">
        <v>46</v>
      </c>
      <c r="F100" s="8"/>
      <c r="G100" s="54">
        <v>0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0">
        <f t="shared" si="4"/>
        <v>0</v>
      </c>
      <c r="AH100" s="22"/>
      <c r="AI100" s="50"/>
      <c r="AJ100" s="50"/>
      <c r="AK100" s="25"/>
      <c r="AL100" s="25"/>
      <c r="AM100" s="50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9"/>
      <c r="AY100" s="25"/>
      <c r="AZ100" s="25"/>
      <c r="BA100" s="25"/>
      <c r="BB100" s="9">
        <f t="shared" si="3"/>
        <v>0</v>
      </c>
      <c r="BC100" s="25"/>
      <c r="BD100" s="25"/>
      <c r="BE100" s="25"/>
      <c r="BF100" s="25"/>
      <c r="BG100" s="9">
        <f t="shared" si="6"/>
        <v>0</v>
      </c>
      <c r="BH100" s="23">
        <f t="shared" si="5"/>
        <v>0</v>
      </c>
    </row>
    <row r="101" spans="2:60" s="14" customFormat="1" ht="21.75" customHeight="1" x14ac:dyDescent="0.25">
      <c r="B101" s="1" t="s">
        <v>48</v>
      </c>
      <c r="C101" s="67" t="s">
        <v>50</v>
      </c>
      <c r="D101" s="83" t="s">
        <v>95</v>
      </c>
      <c r="E101" s="74" t="s">
        <v>46</v>
      </c>
      <c r="F101" s="8"/>
      <c r="G101" s="54">
        <v>0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0">
        <f t="shared" si="4"/>
        <v>0</v>
      </c>
      <c r="AH101" s="22"/>
      <c r="AI101" s="50"/>
      <c r="AJ101" s="50"/>
      <c r="AK101" s="25"/>
      <c r="AL101" s="25"/>
      <c r="AM101" s="50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9"/>
      <c r="AY101" s="25"/>
      <c r="AZ101" s="25"/>
      <c r="BA101" s="25"/>
      <c r="BB101" s="9">
        <f t="shared" si="3"/>
        <v>0</v>
      </c>
      <c r="BC101" s="25"/>
      <c r="BD101" s="25"/>
      <c r="BE101" s="25"/>
      <c r="BF101" s="25"/>
      <c r="BG101" s="9">
        <f t="shared" si="6"/>
        <v>0</v>
      </c>
      <c r="BH101" s="23">
        <f t="shared" si="5"/>
        <v>0</v>
      </c>
    </row>
    <row r="102" spans="2:60" s="14" customFormat="1" ht="21.75" customHeight="1" x14ac:dyDescent="0.25">
      <c r="B102" s="1" t="s">
        <v>31</v>
      </c>
      <c r="C102" s="67" t="s">
        <v>50</v>
      </c>
      <c r="D102" s="83" t="s">
        <v>95</v>
      </c>
      <c r="E102" s="74" t="s">
        <v>46</v>
      </c>
      <c r="F102" s="8"/>
      <c r="G102" s="54">
        <v>0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0">
        <f t="shared" si="4"/>
        <v>0</v>
      </c>
      <c r="AH102" s="22"/>
      <c r="AI102" s="50"/>
      <c r="AJ102" s="50"/>
      <c r="AK102" s="25"/>
      <c r="AL102" s="25"/>
      <c r="AM102" s="50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9"/>
      <c r="AY102" s="25"/>
      <c r="AZ102" s="25"/>
      <c r="BA102" s="25"/>
      <c r="BB102" s="9">
        <f t="shared" si="3"/>
        <v>0</v>
      </c>
      <c r="BC102" s="25"/>
      <c r="BD102" s="25"/>
      <c r="BE102" s="25"/>
      <c r="BF102" s="25"/>
      <c r="BG102" s="9">
        <f t="shared" si="6"/>
        <v>0</v>
      </c>
      <c r="BH102" s="23">
        <f t="shared" si="5"/>
        <v>0</v>
      </c>
    </row>
    <row r="103" spans="2:60" s="14" customFormat="1" ht="21.75" customHeight="1" x14ac:dyDescent="0.25">
      <c r="B103" s="1" t="s">
        <v>36</v>
      </c>
      <c r="C103" s="67" t="s">
        <v>50</v>
      </c>
      <c r="D103" s="83" t="s">
        <v>95</v>
      </c>
      <c r="E103" s="74" t="s">
        <v>46</v>
      </c>
      <c r="F103" s="8"/>
      <c r="G103" s="54">
        <v>0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0">
        <f t="shared" si="4"/>
        <v>0</v>
      </c>
      <c r="AH103" s="22"/>
      <c r="AI103" s="50"/>
      <c r="AJ103" s="50"/>
      <c r="AK103" s="25"/>
      <c r="AL103" s="25"/>
      <c r="AM103" s="50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9"/>
      <c r="AY103" s="25"/>
      <c r="AZ103" s="25"/>
      <c r="BA103" s="25"/>
      <c r="BB103" s="9">
        <f t="shared" si="3"/>
        <v>0</v>
      </c>
      <c r="BC103" s="25"/>
      <c r="BD103" s="25"/>
      <c r="BE103" s="25"/>
      <c r="BF103" s="25"/>
      <c r="BG103" s="9">
        <f t="shared" si="6"/>
        <v>0</v>
      </c>
      <c r="BH103" s="23">
        <f t="shared" si="5"/>
        <v>0</v>
      </c>
    </row>
    <row r="104" spans="2:60" s="14" customFormat="1" ht="21.75" customHeight="1" x14ac:dyDescent="0.25">
      <c r="B104" s="1" t="s">
        <v>35</v>
      </c>
      <c r="C104" s="1" t="s">
        <v>72</v>
      </c>
      <c r="D104" s="83" t="s">
        <v>95</v>
      </c>
      <c r="E104" s="74" t="s">
        <v>46</v>
      </c>
      <c r="F104" s="8"/>
      <c r="G104" s="54">
        <v>0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0">
        <f t="shared" si="4"/>
        <v>0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9"/>
      <c r="AY104" s="25"/>
      <c r="AZ104" s="25"/>
      <c r="BA104" s="25"/>
      <c r="BB104" s="9">
        <f t="shared" si="3"/>
        <v>0</v>
      </c>
      <c r="BC104" s="25"/>
      <c r="BD104" s="25"/>
      <c r="BE104" s="25"/>
      <c r="BF104" s="25"/>
      <c r="BG104" s="9">
        <f t="shared" si="6"/>
        <v>0</v>
      </c>
      <c r="BH104" s="23">
        <f t="shared" si="5"/>
        <v>0</v>
      </c>
    </row>
    <row r="105" spans="2:60" s="14" customFormat="1" ht="21.75" customHeight="1" x14ac:dyDescent="0.25">
      <c r="B105" s="1" t="s">
        <v>34</v>
      </c>
      <c r="C105" s="1" t="s">
        <v>72</v>
      </c>
      <c r="D105" s="83" t="s">
        <v>95</v>
      </c>
      <c r="E105" s="74" t="s">
        <v>46</v>
      </c>
      <c r="F105" s="8"/>
      <c r="G105" s="54">
        <v>0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0">
        <f t="shared" si="4"/>
        <v>0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9"/>
      <c r="AY105" s="25"/>
      <c r="AZ105" s="25"/>
      <c r="BA105" s="25"/>
      <c r="BB105" s="9">
        <f t="shared" si="3"/>
        <v>0</v>
      </c>
      <c r="BC105" s="25"/>
      <c r="BD105" s="25"/>
      <c r="BE105" s="25"/>
      <c r="BF105" s="25"/>
      <c r="BG105" s="9">
        <f t="shared" si="6"/>
        <v>0</v>
      </c>
      <c r="BH105" s="23">
        <f t="shared" si="5"/>
        <v>0</v>
      </c>
    </row>
    <row r="106" spans="2:60" s="14" customFormat="1" ht="21.75" customHeight="1" x14ac:dyDescent="0.25">
      <c r="B106" s="1" t="s">
        <v>66</v>
      </c>
      <c r="C106" s="1" t="s">
        <v>72</v>
      </c>
      <c r="D106" s="83" t="s">
        <v>95</v>
      </c>
      <c r="E106" s="74" t="s">
        <v>46</v>
      </c>
      <c r="F106" s="8"/>
      <c r="G106" s="54">
        <v>0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0">
        <f t="shared" si="4"/>
        <v>0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9"/>
      <c r="AY106" s="25"/>
      <c r="AZ106" s="25"/>
      <c r="BA106" s="25"/>
      <c r="BB106" s="9">
        <f t="shared" si="3"/>
        <v>0</v>
      </c>
      <c r="BC106" s="25"/>
      <c r="BD106" s="25"/>
      <c r="BE106" s="25"/>
      <c r="BF106" s="25"/>
      <c r="BG106" s="9">
        <f t="shared" si="6"/>
        <v>0</v>
      </c>
      <c r="BH106" s="23">
        <f t="shared" si="5"/>
        <v>0</v>
      </c>
    </row>
    <row r="107" spans="2:60" s="14" customFormat="1" ht="21.75" customHeight="1" x14ac:dyDescent="0.25">
      <c r="B107" s="1" t="s">
        <v>53</v>
      </c>
      <c r="C107" s="1" t="s">
        <v>72</v>
      </c>
      <c r="D107" s="83" t="s">
        <v>95</v>
      </c>
      <c r="E107" s="74" t="s">
        <v>46</v>
      </c>
      <c r="F107" s="8"/>
      <c r="G107" s="54">
        <v>0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0">
        <f t="shared" si="4"/>
        <v>0</v>
      </c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9"/>
      <c r="AY107" s="25"/>
      <c r="AZ107" s="25"/>
      <c r="BA107" s="25"/>
      <c r="BB107" s="9">
        <f t="shared" si="3"/>
        <v>0</v>
      </c>
      <c r="BC107" s="25"/>
      <c r="BD107" s="25"/>
      <c r="BE107" s="25"/>
      <c r="BF107" s="25"/>
      <c r="BG107" s="9">
        <f t="shared" si="6"/>
        <v>0</v>
      </c>
      <c r="BH107" s="23">
        <f t="shared" si="5"/>
        <v>0</v>
      </c>
    </row>
    <row r="108" spans="2:60" s="14" customFormat="1" ht="21.75" customHeight="1" x14ac:dyDescent="0.25">
      <c r="B108" s="1" t="s">
        <v>32</v>
      </c>
      <c r="C108" s="1" t="s">
        <v>72</v>
      </c>
      <c r="D108" s="83" t="s">
        <v>95</v>
      </c>
      <c r="E108" s="74" t="s">
        <v>46</v>
      </c>
      <c r="F108" s="8"/>
      <c r="G108" s="54">
        <v>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0">
        <f t="shared" si="4"/>
        <v>0</v>
      </c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9"/>
      <c r="AY108" s="25"/>
      <c r="AZ108" s="25"/>
      <c r="BA108" s="25"/>
      <c r="BB108" s="9">
        <f t="shared" si="3"/>
        <v>0</v>
      </c>
      <c r="BC108" s="25"/>
      <c r="BD108" s="25"/>
      <c r="BE108" s="25"/>
      <c r="BF108" s="25"/>
      <c r="BG108" s="9">
        <f t="shared" si="6"/>
        <v>0</v>
      </c>
      <c r="BH108" s="23">
        <f t="shared" si="5"/>
        <v>0</v>
      </c>
    </row>
    <row r="109" spans="2:60" s="14" customFormat="1" ht="21.75" customHeight="1" x14ac:dyDescent="0.25">
      <c r="B109" s="1" t="s">
        <v>33</v>
      </c>
      <c r="C109" s="1" t="s">
        <v>72</v>
      </c>
      <c r="D109" s="83" t="s">
        <v>95</v>
      </c>
      <c r="E109" s="74" t="s">
        <v>46</v>
      </c>
      <c r="F109" s="8"/>
      <c r="G109" s="54">
        <v>0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0">
        <f t="shared" si="4"/>
        <v>0</v>
      </c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9"/>
      <c r="AY109" s="25"/>
      <c r="AZ109" s="25"/>
      <c r="BA109" s="25"/>
      <c r="BB109" s="9">
        <f t="shared" si="3"/>
        <v>0</v>
      </c>
      <c r="BC109" s="25"/>
      <c r="BD109" s="25"/>
      <c r="BE109" s="25"/>
      <c r="BF109" s="25"/>
      <c r="BG109" s="9">
        <f t="shared" si="6"/>
        <v>0</v>
      </c>
      <c r="BH109" s="23">
        <f t="shared" si="5"/>
        <v>0</v>
      </c>
    </row>
    <row r="110" spans="2:60" s="14" customFormat="1" ht="21.75" customHeight="1" x14ac:dyDescent="0.25">
      <c r="B110" s="1" t="s">
        <v>48</v>
      </c>
      <c r="C110" s="1" t="s">
        <v>72</v>
      </c>
      <c r="D110" s="83" t="s">
        <v>95</v>
      </c>
      <c r="E110" s="74" t="s">
        <v>46</v>
      </c>
      <c r="F110" s="8"/>
      <c r="G110" s="54">
        <v>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0">
        <f t="shared" si="4"/>
        <v>0</v>
      </c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9"/>
      <c r="AY110" s="25"/>
      <c r="AZ110" s="25"/>
      <c r="BA110" s="25"/>
      <c r="BB110" s="9">
        <f t="shared" si="3"/>
        <v>0</v>
      </c>
      <c r="BC110" s="25"/>
      <c r="BD110" s="25"/>
      <c r="BE110" s="25"/>
      <c r="BF110" s="25"/>
      <c r="BG110" s="9">
        <f t="shared" si="6"/>
        <v>0</v>
      </c>
      <c r="BH110" s="23">
        <f t="shared" si="5"/>
        <v>0</v>
      </c>
    </row>
    <row r="111" spans="2:60" s="14" customFormat="1" ht="21.75" customHeight="1" x14ac:dyDescent="0.25">
      <c r="B111" s="1" t="s">
        <v>31</v>
      </c>
      <c r="C111" s="1" t="s">
        <v>72</v>
      </c>
      <c r="D111" s="83" t="s">
        <v>95</v>
      </c>
      <c r="E111" s="74" t="s">
        <v>46</v>
      </c>
      <c r="F111" s="8"/>
      <c r="G111" s="54">
        <v>0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0">
        <f t="shared" si="4"/>
        <v>0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9"/>
      <c r="AY111" s="25"/>
      <c r="AZ111" s="25"/>
      <c r="BA111" s="25"/>
      <c r="BB111" s="9">
        <f t="shared" si="3"/>
        <v>0</v>
      </c>
      <c r="BC111" s="25"/>
      <c r="BD111" s="25"/>
      <c r="BE111" s="25"/>
      <c r="BF111" s="25"/>
      <c r="BG111" s="9">
        <f t="shared" si="6"/>
        <v>0</v>
      </c>
      <c r="BH111" s="23">
        <f t="shared" si="5"/>
        <v>0</v>
      </c>
    </row>
    <row r="112" spans="2:60" s="14" customFormat="1" ht="18.75" customHeight="1" x14ac:dyDescent="0.25">
      <c r="B112" s="1" t="s">
        <v>36</v>
      </c>
      <c r="C112" s="1" t="s">
        <v>72</v>
      </c>
      <c r="D112" s="83" t="s">
        <v>95</v>
      </c>
      <c r="E112" s="74" t="s">
        <v>46</v>
      </c>
      <c r="F112" s="8"/>
      <c r="G112" s="54">
        <v>0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0">
        <f t="shared" si="4"/>
        <v>0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9"/>
      <c r="AY112" s="25"/>
      <c r="AZ112" s="25"/>
      <c r="BA112" s="25"/>
      <c r="BB112" s="9">
        <f t="shared" si="3"/>
        <v>0</v>
      </c>
      <c r="BC112" s="25"/>
      <c r="BD112" s="25"/>
      <c r="BE112" s="25"/>
      <c r="BF112" s="25"/>
      <c r="BG112" s="9">
        <f t="shared" si="6"/>
        <v>0</v>
      </c>
      <c r="BH112" s="23">
        <f t="shared" si="5"/>
        <v>0</v>
      </c>
    </row>
    <row r="113" spans="1:60" s="14" customFormat="1" ht="19.5" customHeight="1" x14ac:dyDescent="0.25">
      <c r="B113" s="1" t="s">
        <v>35</v>
      </c>
      <c r="C113" s="67" t="s">
        <v>61</v>
      </c>
      <c r="D113" s="83" t="s">
        <v>95</v>
      </c>
      <c r="E113" s="74" t="s">
        <v>46</v>
      </c>
      <c r="F113" s="8"/>
      <c r="G113" s="54">
        <v>0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0">
        <f t="shared" si="4"/>
        <v>0</v>
      </c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9"/>
      <c r="AY113" s="25"/>
      <c r="AZ113" s="25"/>
      <c r="BA113" s="25"/>
      <c r="BB113" s="9">
        <f t="shared" si="3"/>
        <v>0</v>
      </c>
      <c r="BC113" s="25"/>
      <c r="BD113" s="25"/>
      <c r="BE113" s="25"/>
      <c r="BF113" s="25"/>
      <c r="BG113" s="9">
        <f t="shared" si="6"/>
        <v>0</v>
      </c>
      <c r="BH113" s="23">
        <f t="shared" si="5"/>
        <v>0</v>
      </c>
    </row>
    <row r="114" spans="1:60" s="14" customFormat="1" ht="17.25" customHeight="1" x14ac:dyDescent="0.25">
      <c r="B114" s="1" t="s">
        <v>34</v>
      </c>
      <c r="C114" s="67" t="s">
        <v>61</v>
      </c>
      <c r="D114" s="83" t="s">
        <v>95</v>
      </c>
      <c r="E114" s="74" t="s">
        <v>46</v>
      </c>
      <c r="F114" s="8"/>
      <c r="G114" s="54">
        <v>0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0">
        <f t="shared" si="4"/>
        <v>0</v>
      </c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9"/>
      <c r="AY114" s="25"/>
      <c r="AZ114" s="25"/>
      <c r="BA114" s="25"/>
      <c r="BB114" s="9">
        <f t="shared" ref="BB114:BB177" si="7">SUM(AH114:BA114)</f>
        <v>0</v>
      </c>
      <c r="BC114" s="25"/>
      <c r="BD114" s="25"/>
      <c r="BE114" s="25"/>
      <c r="BF114" s="25"/>
      <c r="BG114" s="9">
        <f t="shared" si="6"/>
        <v>0</v>
      </c>
      <c r="BH114" s="23">
        <f t="shared" si="5"/>
        <v>0</v>
      </c>
    </row>
    <row r="115" spans="1:60" s="14" customFormat="1" ht="19.5" customHeight="1" x14ac:dyDescent="0.25">
      <c r="B115" s="1" t="s">
        <v>66</v>
      </c>
      <c r="C115" s="67" t="s">
        <v>61</v>
      </c>
      <c r="D115" s="83" t="s">
        <v>95</v>
      </c>
      <c r="E115" s="74" t="s">
        <v>46</v>
      </c>
      <c r="F115" s="8"/>
      <c r="G115" s="54">
        <v>0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0">
        <f t="shared" si="4"/>
        <v>0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9"/>
      <c r="AY115" s="25"/>
      <c r="AZ115" s="25"/>
      <c r="BA115" s="25"/>
      <c r="BB115" s="9">
        <f t="shared" si="7"/>
        <v>0</v>
      </c>
      <c r="BC115" s="25"/>
      <c r="BD115" s="25"/>
      <c r="BE115" s="25"/>
      <c r="BF115" s="25"/>
      <c r="BG115" s="9">
        <f t="shared" si="6"/>
        <v>0</v>
      </c>
      <c r="BH115" s="23">
        <f t="shared" si="5"/>
        <v>0</v>
      </c>
    </row>
    <row r="116" spans="1:60" s="14" customFormat="1" ht="19.5" customHeight="1" x14ac:dyDescent="0.25">
      <c r="B116" s="1" t="s">
        <v>53</v>
      </c>
      <c r="C116" s="67" t="s">
        <v>61</v>
      </c>
      <c r="D116" s="83" t="s">
        <v>95</v>
      </c>
      <c r="E116" s="74" t="s">
        <v>46</v>
      </c>
      <c r="F116" s="8"/>
      <c r="G116" s="54">
        <v>0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0">
        <f t="shared" si="4"/>
        <v>0</v>
      </c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9"/>
      <c r="AY116" s="25"/>
      <c r="AZ116" s="25"/>
      <c r="BA116" s="25"/>
      <c r="BB116" s="9">
        <f t="shared" si="7"/>
        <v>0</v>
      </c>
      <c r="BC116" s="25"/>
      <c r="BD116" s="25"/>
      <c r="BE116" s="25"/>
      <c r="BF116" s="25"/>
      <c r="BG116" s="9">
        <f t="shared" si="6"/>
        <v>0</v>
      </c>
      <c r="BH116" s="23">
        <f t="shared" si="5"/>
        <v>0</v>
      </c>
    </row>
    <row r="117" spans="1:60" s="14" customFormat="1" ht="19.5" customHeight="1" x14ac:dyDescent="0.25">
      <c r="B117" s="1" t="s">
        <v>32</v>
      </c>
      <c r="C117" s="67" t="s">
        <v>61</v>
      </c>
      <c r="D117" s="83" t="s">
        <v>95</v>
      </c>
      <c r="E117" s="74" t="s">
        <v>46</v>
      </c>
      <c r="F117" s="8"/>
      <c r="G117" s="54">
        <v>0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0">
        <f t="shared" si="4"/>
        <v>0</v>
      </c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9"/>
      <c r="AY117" s="25"/>
      <c r="AZ117" s="25"/>
      <c r="BA117" s="25"/>
      <c r="BB117" s="9">
        <f t="shared" si="7"/>
        <v>0</v>
      </c>
      <c r="BC117" s="25"/>
      <c r="BD117" s="25"/>
      <c r="BE117" s="25"/>
      <c r="BF117" s="25"/>
      <c r="BG117" s="9">
        <f t="shared" si="6"/>
        <v>0</v>
      </c>
      <c r="BH117" s="23">
        <f t="shared" si="5"/>
        <v>0</v>
      </c>
    </row>
    <row r="118" spans="1:60" s="14" customFormat="1" ht="19.5" customHeight="1" x14ac:dyDescent="0.25">
      <c r="B118" s="1" t="s">
        <v>33</v>
      </c>
      <c r="C118" s="67" t="s">
        <v>61</v>
      </c>
      <c r="D118" s="83" t="s">
        <v>95</v>
      </c>
      <c r="E118" s="74" t="s">
        <v>46</v>
      </c>
      <c r="F118" s="8"/>
      <c r="G118" s="54">
        <v>0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0">
        <f t="shared" si="4"/>
        <v>0</v>
      </c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9"/>
      <c r="AY118" s="25"/>
      <c r="AZ118" s="25"/>
      <c r="BA118" s="25"/>
      <c r="BB118" s="9">
        <f t="shared" si="7"/>
        <v>0</v>
      </c>
      <c r="BC118" s="25"/>
      <c r="BD118" s="25"/>
      <c r="BE118" s="25"/>
      <c r="BF118" s="25"/>
      <c r="BG118" s="9">
        <f t="shared" si="6"/>
        <v>0</v>
      </c>
      <c r="BH118" s="23">
        <f t="shared" si="5"/>
        <v>0</v>
      </c>
    </row>
    <row r="119" spans="1:60" s="14" customFormat="1" ht="19.5" customHeight="1" x14ac:dyDescent="0.25">
      <c r="B119" s="1" t="s">
        <v>48</v>
      </c>
      <c r="C119" s="67" t="s">
        <v>61</v>
      </c>
      <c r="D119" s="83" t="s">
        <v>95</v>
      </c>
      <c r="E119" s="74" t="s">
        <v>46</v>
      </c>
      <c r="F119" s="8"/>
      <c r="G119" s="54">
        <v>0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0">
        <f t="shared" si="4"/>
        <v>0</v>
      </c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9"/>
      <c r="AY119" s="25"/>
      <c r="AZ119" s="25"/>
      <c r="BA119" s="25"/>
      <c r="BB119" s="9">
        <f t="shared" si="7"/>
        <v>0</v>
      </c>
      <c r="BC119" s="25"/>
      <c r="BD119" s="25"/>
      <c r="BE119" s="25"/>
      <c r="BF119" s="25"/>
      <c r="BG119" s="9">
        <f t="shared" si="6"/>
        <v>0</v>
      </c>
      <c r="BH119" s="23">
        <f t="shared" si="5"/>
        <v>0</v>
      </c>
    </row>
    <row r="120" spans="1:60" s="14" customFormat="1" ht="19.5" customHeight="1" x14ac:dyDescent="0.25">
      <c r="B120" s="1" t="s">
        <v>31</v>
      </c>
      <c r="C120" s="67" t="s">
        <v>61</v>
      </c>
      <c r="D120" s="83" t="s">
        <v>95</v>
      </c>
      <c r="E120" s="74" t="s">
        <v>46</v>
      </c>
      <c r="F120" s="8"/>
      <c r="G120" s="54">
        <v>4</v>
      </c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0">
        <f t="shared" si="4"/>
        <v>0</v>
      </c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9"/>
      <c r="AY120" s="25"/>
      <c r="AZ120" s="25"/>
      <c r="BA120" s="25"/>
      <c r="BB120" s="9">
        <f t="shared" si="7"/>
        <v>0</v>
      </c>
      <c r="BC120" s="25"/>
      <c r="BD120" s="25"/>
      <c r="BE120" s="25"/>
      <c r="BF120" s="25"/>
      <c r="BG120" s="9">
        <f t="shared" si="6"/>
        <v>4</v>
      </c>
      <c r="BH120" s="23">
        <f t="shared" si="5"/>
        <v>0</v>
      </c>
    </row>
    <row r="121" spans="1:60" s="14" customFormat="1" ht="19.5" customHeight="1" x14ac:dyDescent="0.25">
      <c r="B121" s="1" t="s">
        <v>36</v>
      </c>
      <c r="C121" s="67" t="s">
        <v>61</v>
      </c>
      <c r="D121" s="83" t="s">
        <v>95</v>
      </c>
      <c r="E121" s="74" t="s">
        <v>46</v>
      </c>
      <c r="F121" s="8"/>
      <c r="G121" s="54">
        <v>0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0">
        <f t="shared" si="4"/>
        <v>0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9"/>
      <c r="AY121" s="25"/>
      <c r="AZ121" s="25"/>
      <c r="BA121" s="25"/>
      <c r="BB121" s="9">
        <f t="shared" si="7"/>
        <v>0</v>
      </c>
      <c r="BC121" s="25"/>
      <c r="BD121" s="25"/>
      <c r="BE121" s="25"/>
      <c r="BF121" s="25"/>
      <c r="BG121" s="9">
        <f t="shared" si="6"/>
        <v>0</v>
      </c>
      <c r="BH121" s="23">
        <f t="shared" si="5"/>
        <v>0</v>
      </c>
    </row>
    <row r="122" spans="1:60" s="14" customFormat="1" ht="21" customHeight="1" x14ac:dyDescent="0.25">
      <c r="B122" s="1" t="s">
        <v>35</v>
      </c>
      <c r="C122" s="67" t="s">
        <v>65</v>
      </c>
      <c r="D122" s="83" t="s">
        <v>95</v>
      </c>
      <c r="E122" s="74" t="s">
        <v>46</v>
      </c>
      <c r="F122" s="8"/>
      <c r="G122" s="54">
        <v>0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0">
        <f t="shared" si="4"/>
        <v>0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9"/>
      <c r="AY122" s="25"/>
      <c r="AZ122" s="25"/>
      <c r="BA122" s="25"/>
      <c r="BB122" s="9">
        <f t="shared" si="7"/>
        <v>0</v>
      </c>
      <c r="BC122" s="25"/>
      <c r="BD122" s="25"/>
      <c r="BE122" s="25"/>
      <c r="BF122" s="25"/>
      <c r="BG122" s="9">
        <f t="shared" si="6"/>
        <v>0</v>
      </c>
      <c r="BH122" s="23">
        <f t="shared" si="5"/>
        <v>0</v>
      </c>
    </row>
    <row r="123" spans="1:60" s="14" customFormat="1" ht="20.25" customHeight="1" x14ac:dyDescent="0.25">
      <c r="B123" s="1" t="s">
        <v>34</v>
      </c>
      <c r="C123" s="67" t="s">
        <v>65</v>
      </c>
      <c r="D123" s="83" t="s">
        <v>95</v>
      </c>
      <c r="E123" s="74" t="s">
        <v>46</v>
      </c>
      <c r="F123" s="8"/>
      <c r="G123" s="54">
        <v>0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0">
        <f t="shared" si="4"/>
        <v>0</v>
      </c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9"/>
      <c r="AY123" s="25"/>
      <c r="AZ123" s="25"/>
      <c r="BA123" s="25"/>
      <c r="BB123" s="9">
        <f t="shared" si="7"/>
        <v>0</v>
      </c>
      <c r="BC123" s="25"/>
      <c r="BD123" s="25"/>
      <c r="BE123" s="25"/>
      <c r="BF123" s="25"/>
      <c r="BG123" s="9">
        <f t="shared" si="6"/>
        <v>0</v>
      </c>
      <c r="BH123" s="23">
        <f t="shared" si="5"/>
        <v>0</v>
      </c>
    </row>
    <row r="124" spans="1:60" s="14" customFormat="1" ht="16.5" customHeight="1" x14ac:dyDescent="0.25">
      <c r="B124" s="1" t="s">
        <v>66</v>
      </c>
      <c r="C124" s="67" t="s">
        <v>65</v>
      </c>
      <c r="D124" s="83" t="s">
        <v>95</v>
      </c>
      <c r="E124" s="74" t="s">
        <v>46</v>
      </c>
      <c r="F124" s="8"/>
      <c r="G124" s="54">
        <v>0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0">
        <f t="shared" si="4"/>
        <v>0</v>
      </c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9"/>
      <c r="AY124" s="25"/>
      <c r="AZ124" s="25"/>
      <c r="BA124" s="25"/>
      <c r="BB124" s="9">
        <f t="shared" si="7"/>
        <v>0</v>
      </c>
      <c r="BC124" s="25"/>
      <c r="BD124" s="25"/>
      <c r="BE124" s="25"/>
      <c r="BF124" s="25"/>
      <c r="BG124" s="9">
        <f t="shared" si="6"/>
        <v>0</v>
      </c>
      <c r="BH124" s="23">
        <f t="shared" si="5"/>
        <v>0</v>
      </c>
    </row>
    <row r="125" spans="1:60" s="14" customFormat="1" ht="19.5" customHeight="1" x14ac:dyDescent="0.25">
      <c r="B125" s="1" t="s">
        <v>53</v>
      </c>
      <c r="C125" s="67" t="s">
        <v>65</v>
      </c>
      <c r="D125" s="83" t="s">
        <v>95</v>
      </c>
      <c r="E125" s="74" t="s">
        <v>46</v>
      </c>
      <c r="F125" s="8"/>
      <c r="G125" s="54">
        <v>0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0">
        <f t="shared" si="4"/>
        <v>0</v>
      </c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9"/>
      <c r="AY125" s="25"/>
      <c r="AZ125" s="25"/>
      <c r="BA125" s="25"/>
      <c r="BB125" s="9">
        <f t="shared" si="7"/>
        <v>0</v>
      </c>
      <c r="BC125" s="25"/>
      <c r="BD125" s="25"/>
      <c r="BE125" s="25"/>
      <c r="BF125" s="25"/>
      <c r="BG125" s="9">
        <f t="shared" si="6"/>
        <v>0</v>
      </c>
      <c r="BH125" s="23">
        <f t="shared" si="5"/>
        <v>0</v>
      </c>
    </row>
    <row r="126" spans="1:60" s="14" customFormat="1" ht="19.5" customHeight="1" x14ac:dyDescent="0.25">
      <c r="A126" s="21">
        <v>93</v>
      </c>
      <c r="B126" s="1" t="s">
        <v>32</v>
      </c>
      <c r="C126" s="67" t="s">
        <v>65</v>
      </c>
      <c r="D126" s="83" t="s">
        <v>95</v>
      </c>
      <c r="E126" s="74" t="s">
        <v>46</v>
      </c>
      <c r="F126" s="8"/>
      <c r="G126" s="54">
        <v>0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2"/>
      <c r="Z126" s="22"/>
      <c r="AA126" s="25"/>
      <c r="AB126" s="25"/>
      <c r="AC126" s="25"/>
      <c r="AD126" s="22"/>
      <c r="AE126" s="22"/>
      <c r="AF126" s="22"/>
      <c r="AG126" s="20">
        <f t="shared" si="4"/>
        <v>0</v>
      </c>
      <c r="AH126" s="25"/>
      <c r="AI126" s="25"/>
      <c r="AJ126" s="25"/>
      <c r="AK126" s="25"/>
      <c r="AL126" s="25"/>
      <c r="AM126" s="25"/>
      <c r="AN126" s="25"/>
      <c r="AO126" s="25"/>
      <c r="AP126" s="22"/>
      <c r="AQ126" s="25"/>
      <c r="AR126" s="25"/>
      <c r="AS126" s="25"/>
      <c r="AT126" s="25"/>
      <c r="AU126" s="25"/>
      <c r="AV126" s="25"/>
      <c r="AW126" s="22"/>
      <c r="AX126" s="9"/>
      <c r="AY126" s="9"/>
      <c r="AZ126" s="9"/>
      <c r="BA126" s="9"/>
      <c r="BB126" s="9">
        <f t="shared" si="7"/>
        <v>0</v>
      </c>
      <c r="BC126" s="9"/>
      <c r="BD126" s="9"/>
      <c r="BE126" s="9"/>
      <c r="BF126" s="9"/>
      <c r="BG126" s="9">
        <f t="shared" si="6"/>
        <v>0</v>
      </c>
      <c r="BH126" s="23">
        <f t="shared" si="5"/>
        <v>0</v>
      </c>
    </row>
    <row r="127" spans="1:60" s="14" customFormat="1" ht="19.5" customHeight="1" x14ac:dyDescent="0.25">
      <c r="B127" s="1" t="s">
        <v>33</v>
      </c>
      <c r="C127" s="67" t="s">
        <v>65</v>
      </c>
      <c r="D127" s="83" t="s">
        <v>95</v>
      </c>
      <c r="E127" s="74" t="s">
        <v>46</v>
      </c>
      <c r="F127" s="8"/>
      <c r="G127" s="54">
        <v>0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0">
        <f t="shared" si="4"/>
        <v>0</v>
      </c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9"/>
      <c r="AY127" s="25"/>
      <c r="AZ127" s="25"/>
      <c r="BA127" s="25"/>
      <c r="BB127" s="9">
        <f t="shared" si="7"/>
        <v>0</v>
      </c>
      <c r="BC127" s="25"/>
      <c r="BD127" s="25"/>
      <c r="BE127" s="25"/>
      <c r="BF127" s="25"/>
      <c r="BG127" s="9">
        <f t="shared" si="6"/>
        <v>0</v>
      </c>
      <c r="BH127" s="23">
        <f t="shared" si="5"/>
        <v>0</v>
      </c>
    </row>
    <row r="128" spans="1:60" s="14" customFormat="1" ht="19.5" customHeight="1" x14ac:dyDescent="0.25">
      <c r="B128" s="1" t="s">
        <v>48</v>
      </c>
      <c r="C128" s="67" t="s">
        <v>65</v>
      </c>
      <c r="D128" s="83" t="s">
        <v>95</v>
      </c>
      <c r="E128" s="74" t="s">
        <v>46</v>
      </c>
      <c r="F128" s="8"/>
      <c r="G128" s="54">
        <v>0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0">
        <f t="shared" si="4"/>
        <v>0</v>
      </c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9"/>
      <c r="AY128" s="25"/>
      <c r="AZ128" s="25"/>
      <c r="BA128" s="25"/>
      <c r="BB128" s="9">
        <f t="shared" si="7"/>
        <v>0</v>
      </c>
      <c r="BC128" s="25"/>
      <c r="BD128" s="25"/>
      <c r="BE128" s="25"/>
      <c r="BF128" s="25"/>
      <c r="BG128" s="9">
        <f t="shared" si="6"/>
        <v>0</v>
      </c>
      <c r="BH128" s="23">
        <f t="shared" si="5"/>
        <v>0</v>
      </c>
    </row>
    <row r="129" spans="2:60" s="14" customFormat="1" ht="19.5" customHeight="1" x14ac:dyDescent="0.25">
      <c r="B129" s="1" t="s">
        <v>31</v>
      </c>
      <c r="C129" s="67" t="s">
        <v>65</v>
      </c>
      <c r="D129" s="83" t="s">
        <v>95</v>
      </c>
      <c r="E129" s="74" t="s">
        <v>46</v>
      </c>
      <c r="F129" s="8"/>
      <c r="G129" s="54">
        <v>0</v>
      </c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40"/>
      <c r="AG129" s="20">
        <f t="shared" si="4"/>
        <v>0</v>
      </c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9"/>
      <c r="AY129" s="25"/>
      <c r="AZ129" s="25"/>
      <c r="BA129" s="25"/>
      <c r="BB129" s="9">
        <f t="shared" si="7"/>
        <v>0</v>
      </c>
      <c r="BC129" s="25"/>
      <c r="BD129" s="25"/>
      <c r="BE129" s="25"/>
      <c r="BF129" s="25"/>
      <c r="BG129" s="9">
        <f t="shared" si="6"/>
        <v>0</v>
      </c>
      <c r="BH129" s="23">
        <f t="shared" si="5"/>
        <v>0</v>
      </c>
    </row>
    <row r="130" spans="2:60" s="14" customFormat="1" ht="19.5" customHeight="1" x14ac:dyDescent="0.25">
      <c r="B130" s="1" t="s">
        <v>36</v>
      </c>
      <c r="C130" s="67" t="s">
        <v>65</v>
      </c>
      <c r="D130" s="83" t="s">
        <v>95</v>
      </c>
      <c r="E130" s="74" t="s">
        <v>46</v>
      </c>
      <c r="F130" s="8"/>
      <c r="G130" s="54">
        <v>0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40"/>
      <c r="AG130" s="20">
        <f t="shared" si="4"/>
        <v>0</v>
      </c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9"/>
      <c r="AY130" s="25"/>
      <c r="AZ130" s="25"/>
      <c r="BA130" s="25"/>
      <c r="BB130" s="9">
        <f t="shared" si="7"/>
        <v>0</v>
      </c>
      <c r="BC130" s="25"/>
      <c r="BD130" s="25"/>
      <c r="BE130" s="25"/>
      <c r="BF130" s="25"/>
      <c r="BG130" s="9">
        <f t="shared" si="6"/>
        <v>0</v>
      </c>
      <c r="BH130" s="23">
        <f t="shared" si="5"/>
        <v>0</v>
      </c>
    </row>
    <row r="131" spans="2:60" s="14" customFormat="1" ht="19.5" customHeight="1" x14ac:dyDescent="0.25">
      <c r="B131" s="1" t="s">
        <v>35</v>
      </c>
      <c r="C131" s="67" t="s">
        <v>87</v>
      </c>
      <c r="D131" s="83" t="s">
        <v>95</v>
      </c>
      <c r="E131" s="74" t="s">
        <v>46</v>
      </c>
      <c r="F131" s="8"/>
      <c r="G131" s="54">
        <v>0</v>
      </c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40"/>
      <c r="AG131" s="20">
        <f t="shared" si="4"/>
        <v>0</v>
      </c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9"/>
      <c r="AY131" s="25"/>
      <c r="AZ131" s="25"/>
      <c r="BA131" s="25"/>
      <c r="BB131" s="9">
        <f t="shared" si="7"/>
        <v>0</v>
      </c>
      <c r="BC131" s="25"/>
      <c r="BD131" s="25"/>
      <c r="BE131" s="25"/>
      <c r="BF131" s="25"/>
      <c r="BG131" s="9">
        <f t="shared" si="6"/>
        <v>0</v>
      </c>
      <c r="BH131" s="23">
        <f t="shared" si="5"/>
        <v>0</v>
      </c>
    </row>
    <row r="132" spans="2:60" s="14" customFormat="1" ht="21.75" customHeight="1" x14ac:dyDescent="0.25">
      <c r="B132" s="1" t="s">
        <v>34</v>
      </c>
      <c r="C132" s="67" t="s">
        <v>87</v>
      </c>
      <c r="D132" s="83" t="s">
        <v>95</v>
      </c>
      <c r="E132" s="74" t="s">
        <v>46</v>
      </c>
      <c r="F132" s="8"/>
      <c r="G132" s="54">
        <v>0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40"/>
      <c r="AG132" s="20">
        <f t="shared" si="4"/>
        <v>0</v>
      </c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9"/>
      <c r="AY132" s="25"/>
      <c r="AZ132" s="25"/>
      <c r="BA132" s="25"/>
      <c r="BB132" s="9">
        <f t="shared" si="7"/>
        <v>0</v>
      </c>
      <c r="BC132" s="25"/>
      <c r="BD132" s="25"/>
      <c r="BE132" s="25"/>
      <c r="BF132" s="25"/>
      <c r="BG132" s="9">
        <f t="shared" si="6"/>
        <v>0</v>
      </c>
      <c r="BH132" s="23">
        <f t="shared" si="5"/>
        <v>0</v>
      </c>
    </row>
    <row r="133" spans="2:60" s="14" customFormat="1" ht="25.5" customHeight="1" x14ac:dyDescent="0.25">
      <c r="B133" s="1" t="s">
        <v>66</v>
      </c>
      <c r="C133" s="67" t="s">
        <v>87</v>
      </c>
      <c r="D133" s="83" t="s">
        <v>95</v>
      </c>
      <c r="E133" s="74" t="s">
        <v>46</v>
      </c>
      <c r="F133" s="8"/>
      <c r="G133" s="54">
        <v>0</v>
      </c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40"/>
      <c r="AG133" s="20">
        <f t="shared" si="4"/>
        <v>0</v>
      </c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9"/>
      <c r="AY133" s="25"/>
      <c r="AZ133" s="25"/>
      <c r="BA133" s="25"/>
      <c r="BB133" s="9">
        <f t="shared" si="7"/>
        <v>0</v>
      </c>
      <c r="BC133" s="25"/>
      <c r="BD133" s="25"/>
      <c r="BE133" s="25"/>
      <c r="BF133" s="25"/>
      <c r="BG133" s="9">
        <f t="shared" si="6"/>
        <v>0</v>
      </c>
      <c r="BH133" s="23">
        <f t="shared" si="5"/>
        <v>0</v>
      </c>
    </row>
    <row r="134" spans="2:60" s="14" customFormat="1" ht="25.5" customHeight="1" x14ac:dyDescent="0.25">
      <c r="B134" s="1" t="s">
        <v>53</v>
      </c>
      <c r="C134" s="67" t="s">
        <v>87</v>
      </c>
      <c r="D134" s="83" t="s">
        <v>95</v>
      </c>
      <c r="E134" s="74" t="s">
        <v>46</v>
      </c>
      <c r="F134" s="8"/>
      <c r="G134" s="54">
        <v>0</v>
      </c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40"/>
      <c r="AG134" s="20">
        <f t="shared" si="4"/>
        <v>0</v>
      </c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9"/>
      <c r="AY134" s="25"/>
      <c r="AZ134" s="25"/>
      <c r="BA134" s="25"/>
      <c r="BB134" s="9">
        <f t="shared" si="7"/>
        <v>0</v>
      </c>
      <c r="BC134" s="25"/>
      <c r="BD134" s="25"/>
      <c r="BE134" s="25"/>
      <c r="BF134" s="25"/>
      <c r="BG134" s="9">
        <f t="shared" si="6"/>
        <v>0</v>
      </c>
      <c r="BH134" s="23">
        <f t="shared" si="5"/>
        <v>0</v>
      </c>
    </row>
    <row r="135" spans="2:60" s="14" customFormat="1" ht="25.5" customHeight="1" x14ac:dyDescent="0.25">
      <c r="B135" s="1" t="s">
        <v>32</v>
      </c>
      <c r="C135" s="67" t="s">
        <v>87</v>
      </c>
      <c r="D135" s="83" t="s">
        <v>95</v>
      </c>
      <c r="E135" s="74" t="s">
        <v>46</v>
      </c>
      <c r="F135" s="8"/>
      <c r="G135" s="54">
        <v>0</v>
      </c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40"/>
      <c r="AG135" s="20">
        <f t="shared" si="4"/>
        <v>0</v>
      </c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9"/>
      <c r="AY135" s="25"/>
      <c r="AZ135" s="25"/>
      <c r="BA135" s="25"/>
      <c r="BB135" s="9">
        <f t="shared" si="7"/>
        <v>0</v>
      </c>
      <c r="BC135" s="25"/>
      <c r="BD135" s="25"/>
      <c r="BE135" s="25"/>
      <c r="BF135" s="25"/>
      <c r="BG135" s="9">
        <f t="shared" si="6"/>
        <v>0</v>
      </c>
      <c r="BH135" s="23">
        <f t="shared" si="5"/>
        <v>0</v>
      </c>
    </row>
    <row r="136" spans="2:60" s="14" customFormat="1" ht="25.5" customHeight="1" x14ac:dyDescent="0.25">
      <c r="B136" s="1" t="s">
        <v>33</v>
      </c>
      <c r="C136" s="67" t="s">
        <v>87</v>
      </c>
      <c r="D136" s="83" t="s">
        <v>95</v>
      </c>
      <c r="E136" s="74" t="s">
        <v>46</v>
      </c>
      <c r="F136" s="8"/>
      <c r="G136" s="54">
        <v>0</v>
      </c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40"/>
      <c r="AG136" s="20">
        <f t="shared" ref="AG136:AG199" si="8">SUM(H136:AF136)</f>
        <v>0</v>
      </c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9"/>
      <c r="AY136" s="25"/>
      <c r="AZ136" s="25"/>
      <c r="BA136" s="25"/>
      <c r="BB136" s="9">
        <f t="shared" si="7"/>
        <v>0</v>
      </c>
      <c r="BC136" s="25"/>
      <c r="BD136" s="25"/>
      <c r="BE136" s="25"/>
      <c r="BF136" s="25"/>
      <c r="BG136" s="9">
        <f t="shared" si="6"/>
        <v>0</v>
      </c>
      <c r="BH136" s="23">
        <f t="shared" ref="BH136:BH199" si="9">F136+BC136-BF136+BE136</f>
        <v>0</v>
      </c>
    </row>
    <row r="137" spans="2:60" s="14" customFormat="1" ht="25.5" customHeight="1" x14ac:dyDescent="0.25">
      <c r="B137" s="1" t="s">
        <v>48</v>
      </c>
      <c r="C137" s="67" t="s">
        <v>87</v>
      </c>
      <c r="D137" s="83" t="s">
        <v>95</v>
      </c>
      <c r="E137" s="74" t="s">
        <v>46</v>
      </c>
      <c r="F137" s="8"/>
      <c r="G137" s="54">
        <v>0</v>
      </c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40"/>
      <c r="AG137" s="20">
        <f t="shared" si="8"/>
        <v>0</v>
      </c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9"/>
      <c r="AY137" s="25"/>
      <c r="AZ137" s="25"/>
      <c r="BA137" s="25"/>
      <c r="BB137" s="9">
        <f t="shared" si="7"/>
        <v>0</v>
      </c>
      <c r="BC137" s="25"/>
      <c r="BD137" s="25"/>
      <c r="BE137" s="25"/>
      <c r="BF137" s="25"/>
      <c r="BG137" s="9">
        <f t="shared" ref="BG137:BG200" si="10">G137+AG137-BB137-BC137-BD137</f>
        <v>0</v>
      </c>
      <c r="BH137" s="23">
        <f t="shared" si="9"/>
        <v>0</v>
      </c>
    </row>
    <row r="138" spans="2:60" s="14" customFormat="1" ht="18.75" customHeight="1" x14ac:dyDescent="0.25">
      <c r="B138" s="1" t="s">
        <v>31</v>
      </c>
      <c r="C138" s="67" t="s">
        <v>87</v>
      </c>
      <c r="D138" s="83" t="s">
        <v>95</v>
      </c>
      <c r="E138" s="74" t="s">
        <v>46</v>
      </c>
      <c r="F138" s="8"/>
      <c r="G138" s="54">
        <v>0</v>
      </c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40"/>
      <c r="AG138" s="20">
        <f t="shared" si="8"/>
        <v>0</v>
      </c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9"/>
      <c r="AY138" s="25"/>
      <c r="AZ138" s="25"/>
      <c r="BA138" s="25"/>
      <c r="BB138" s="9">
        <f t="shared" si="7"/>
        <v>0</v>
      </c>
      <c r="BC138" s="25"/>
      <c r="BD138" s="25"/>
      <c r="BE138" s="25"/>
      <c r="BF138" s="25"/>
      <c r="BG138" s="9">
        <f t="shared" si="10"/>
        <v>0</v>
      </c>
      <c r="BH138" s="23">
        <f t="shared" si="9"/>
        <v>0</v>
      </c>
    </row>
    <row r="139" spans="2:60" s="14" customFormat="1" ht="19.5" customHeight="1" x14ac:dyDescent="0.25">
      <c r="B139" s="1" t="s">
        <v>36</v>
      </c>
      <c r="C139" s="67" t="s">
        <v>87</v>
      </c>
      <c r="D139" s="83" t="s">
        <v>95</v>
      </c>
      <c r="E139" s="74" t="s">
        <v>46</v>
      </c>
      <c r="F139" s="8"/>
      <c r="G139" s="54">
        <v>0</v>
      </c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0">
        <f t="shared" si="8"/>
        <v>0</v>
      </c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9"/>
      <c r="AY139" s="25"/>
      <c r="AZ139" s="25"/>
      <c r="BA139" s="25"/>
      <c r="BB139" s="9">
        <f t="shared" si="7"/>
        <v>0</v>
      </c>
      <c r="BC139" s="25"/>
      <c r="BD139" s="25"/>
      <c r="BE139" s="25"/>
      <c r="BF139" s="25"/>
      <c r="BG139" s="9">
        <f t="shared" si="10"/>
        <v>0</v>
      </c>
      <c r="BH139" s="23">
        <f t="shared" si="9"/>
        <v>0</v>
      </c>
    </row>
    <row r="140" spans="2:60" s="14" customFormat="1" ht="18.75" customHeight="1" x14ac:dyDescent="0.25">
      <c r="B140" s="1" t="s">
        <v>35</v>
      </c>
      <c r="C140" s="1" t="s">
        <v>88</v>
      </c>
      <c r="D140" s="83" t="s">
        <v>95</v>
      </c>
      <c r="E140" s="74" t="s">
        <v>46</v>
      </c>
      <c r="F140" s="8"/>
      <c r="G140" s="54">
        <v>0</v>
      </c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0">
        <f t="shared" si="8"/>
        <v>0</v>
      </c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9"/>
      <c r="AY140" s="25"/>
      <c r="AZ140" s="25"/>
      <c r="BA140" s="25"/>
      <c r="BB140" s="9">
        <f t="shared" si="7"/>
        <v>0</v>
      </c>
      <c r="BC140" s="25"/>
      <c r="BD140" s="25"/>
      <c r="BE140" s="25"/>
      <c r="BF140" s="25"/>
      <c r="BG140" s="9">
        <f t="shared" si="10"/>
        <v>0</v>
      </c>
      <c r="BH140" s="23">
        <f t="shared" si="9"/>
        <v>0</v>
      </c>
    </row>
    <row r="141" spans="2:60" s="14" customFormat="1" ht="19.5" customHeight="1" x14ac:dyDescent="0.25">
      <c r="B141" s="1" t="s">
        <v>34</v>
      </c>
      <c r="C141" s="1" t="s">
        <v>88</v>
      </c>
      <c r="D141" s="83" t="s">
        <v>95</v>
      </c>
      <c r="E141" s="74" t="s">
        <v>46</v>
      </c>
      <c r="F141" s="8"/>
      <c r="G141" s="54">
        <v>0</v>
      </c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0">
        <f t="shared" si="8"/>
        <v>0</v>
      </c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9"/>
      <c r="AY141" s="25"/>
      <c r="AZ141" s="25"/>
      <c r="BA141" s="25"/>
      <c r="BB141" s="9">
        <f t="shared" si="7"/>
        <v>0</v>
      </c>
      <c r="BC141" s="25"/>
      <c r="BD141" s="25"/>
      <c r="BE141" s="25"/>
      <c r="BF141" s="25"/>
      <c r="BG141" s="9">
        <f t="shared" si="10"/>
        <v>0</v>
      </c>
      <c r="BH141" s="23">
        <f t="shared" si="9"/>
        <v>0</v>
      </c>
    </row>
    <row r="142" spans="2:60" s="14" customFormat="1" ht="19.5" customHeight="1" x14ac:dyDescent="0.25">
      <c r="B142" s="1" t="s">
        <v>66</v>
      </c>
      <c r="C142" s="1" t="s">
        <v>88</v>
      </c>
      <c r="D142" s="83" t="s">
        <v>95</v>
      </c>
      <c r="E142" s="74" t="s">
        <v>46</v>
      </c>
      <c r="F142" s="8"/>
      <c r="G142" s="54">
        <v>0</v>
      </c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0">
        <f t="shared" si="8"/>
        <v>0</v>
      </c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9"/>
      <c r="AY142" s="25"/>
      <c r="AZ142" s="25"/>
      <c r="BA142" s="25"/>
      <c r="BB142" s="9">
        <f t="shared" si="7"/>
        <v>0</v>
      </c>
      <c r="BC142" s="25"/>
      <c r="BD142" s="25"/>
      <c r="BE142" s="25"/>
      <c r="BF142" s="25"/>
      <c r="BG142" s="9">
        <f t="shared" si="10"/>
        <v>0</v>
      </c>
      <c r="BH142" s="23">
        <f t="shared" si="9"/>
        <v>0</v>
      </c>
    </row>
    <row r="143" spans="2:60" s="14" customFormat="1" ht="19.5" customHeight="1" x14ac:dyDescent="0.25">
      <c r="B143" s="1" t="s">
        <v>53</v>
      </c>
      <c r="C143" s="1" t="s">
        <v>88</v>
      </c>
      <c r="D143" s="83" t="s">
        <v>95</v>
      </c>
      <c r="E143" s="74" t="s">
        <v>46</v>
      </c>
      <c r="F143" s="8"/>
      <c r="G143" s="54">
        <v>0</v>
      </c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0">
        <f t="shared" si="8"/>
        <v>0</v>
      </c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9"/>
      <c r="AY143" s="25"/>
      <c r="AZ143" s="25"/>
      <c r="BA143" s="25"/>
      <c r="BB143" s="9">
        <f t="shared" si="7"/>
        <v>0</v>
      </c>
      <c r="BC143" s="25"/>
      <c r="BD143" s="25"/>
      <c r="BE143" s="25"/>
      <c r="BF143" s="25"/>
      <c r="BG143" s="9">
        <f t="shared" si="10"/>
        <v>0</v>
      </c>
      <c r="BH143" s="23">
        <f t="shared" si="9"/>
        <v>0</v>
      </c>
    </row>
    <row r="144" spans="2:60" s="14" customFormat="1" ht="18.75" customHeight="1" x14ac:dyDescent="0.25">
      <c r="B144" s="1" t="s">
        <v>32</v>
      </c>
      <c r="C144" s="1" t="s">
        <v>88</v>
      </c>
      <c r="D144" s="83" t="s">
        <v>95</v>
      </c>
      <c r="E144" s="74" t="s">
        <v>46</v>
      </c>
      <c r="F144" s="8"/>
      <c r="G144" s="54">
        <v>0</v>
      </c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0">
        <f t="shared" si="8"/>
        <v>0</v>
      </c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9"/>
      <c r="AY144" s="25"/>
      <c r="AZ144" s="25"/>
      <c r="BA144" s="25"/>
      <c r="BB144" s="9">
        <f t="shared" si="7"/>
        <v>0</v>
      </c>
      <c r="BC144" s="25"/>
      <c r="BD144" s="25"/>
      <c r="BE144" s="25"/>
      <c r="BF144" s="25"/>
      <c r="BG144" s="9">
        <f t="shared" si="10"/>
        <v>0</v>
      </c>
      <c r="BH144" s="23">
        <f t="shared" si="9"/>
        <v>0</v>
      </c>
    </row>
    <row r="145" spans="2:60" s="14" customFormat="1" ht="19.5" customHeight="1" x14ac:dyDescent="0.25">
      <c r="B145" s="1" t="s">
        <v>33</v>
      </c>
      <c r="C145" s="1" t="s">
        <v>88</v>
      </c>
      <c r="D145" s="83" t="s">
        <v>95</v>
      </c>
      <c r="E145" s="74" t="s">
        <v>46</v>
      </c>
      <c r="F145" s="8"/>
      <c r="G145" s="54">
        <v>0</v>
      </c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0">
        <f t="shared" si="8"/>
        <v>0</v>
      </c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9"/>
      <c r="AY145" s="25"/>
      <c r="AZ145" s="25"/>
      <c r="BA145" s="25"/>
      <c r="BB145" s="9">
        <f t="shared" si="7"/>
        <v>0</v>
      </c>
      <c r="BC145" s="25"/>
      <c r="BD145" s="25"/>
      <c r="BE145" s="25"/>
      <c r="BF145" s="25"/>
      <c r="BG145" s="9">
        <f t="shared" si="10"/>
        <v>0</v>
      </c>
      <c r="BH145" s="23">
        <f t="shared" si="9"/>
        <v>0</v>
      </c>
    </row>
    <row r="146" spans="2:60" s="14" customFormat="1" ht="19.5" customHeight="1" x14ac:dyDescent="0.25">
      <c r="B146" s="1" t="s">
        <v>48</v>
      </c>
      <c r="C146" s="1" t="s">
        <v>88</v>
      </c>
      <c r="D146" s="83" t="s">
        <v>95</v>
      </c>
      <c r="E146" s="74" t="s">
        <v>46</v>
      </c>
      <c r="F146" s="8"/>
      <c r="G146" s="54">
        <v>0</v>
      </c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0">
        <f t="shared" si="8"/>
        <v>0</v>
      </c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9"/>
      <c r="AY146" s="25"/>
      <c r="AZ146" s="25"/>
      <c r="BA146" s="25"/>
      <c r="BB146" s="9">
        <f t="shared" si="7"/>
        <v>0</v>
      </c>
      <c r="BC146" s="25"/>
      <c r="BD146" s="25"/>
      <c r="BE146" s="25"/>
      <c r="BF146" s="25"/>
      <c r="BG146" s="9">
        <f t="shared" si="10"/>
        <v>0</v>
      </c>
      <c r="BH146" s="23">
        <f t="shared" si="9"/>
        <v>0</v>
      </c>
    </row>
    <row r="147" spans="2:60" s="14" customFormat="1" ht="19.5" customHeight="1" x14ac:dyDescent="0.25">
      <c r="B147" s="1" t="s">
        <v>31</v>
      </c>
      <c r="C147" s="1" t="s">
        <v>88</v>
      </c>
      <c r="D147" s="83" t="s">
        <v>95</v>
      </c>
      <c r="E147" s="74" t="s">
        <v>46</v>
      </c>
      <c r="F147" s="8"/>
      <c r="G147" s="54">
        <v>0</v>
      </c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0">
        <f t="shared" si="8"/>
        <v>0</v>
      </c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9"/>
      <c r="AY147" s="25"/>
      <c r="AZ147" s="25"/>
      <c r="BA147" s="25"/>
      <c r="BB147" s="9">
        <f t="shared" si="7"/>
        <v>0</v>
      </c>
      <c r="BC147" s="25"/>
      <c r="BD147" s="25"/>
      <c r="BE147" s="25"/>
      <c r="BF147" s="25"/>
      <c r="BG147" s="9">
        <f t="shared" si="10"/>
        <v>0</v>
      </c>
      <c r="BH147" s="23">
        <f t="shared" si="9"/>
        <v>0</v>
      </c>
    </row>
    <row r="148" spans="2:60" s="14" customFormat="1" ht="19.5" customHeight="1" x14ac:dyDescent="0.25">
      <c r="B148" s="1" t="s">
        <v>36</v>
      </c>
      <c r="C148" s="1" t="s">
        <v>88</v>
      </c>
      <c r="D148" s="83" t="s">
        <v>95</v>
      </c>
      <c r="E148" s="74" t="s">
        <v>46</v>
      </c>
      <c r="F148" s="8"/>
      <c r="G148" s="54">
        <v>0</v>
      </c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0">
        <f t="shared" si="8"/>
        <v>0</v>
      </c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9"/>
      <c r="AY148" s="25"/>
      <c r="AZ148" s="25"/>
      <c r="BA148" s="25"/>
      <c r="BB148" s="9">
        <f t="shared" si="7"/>
        <v>0</v>
      </c>
      <c r="BC148" s="25"/>
      <c r="BD148" s="25"/>
      <c r="BE148" s="25"/>
      <c r="BF148" s="25"/>
      <c r="BG148" s="9">
        <f t="shared" si="10"/>
        <v>0</v>
      </c>
      <c r="BH148" s="23">
        <f t="shared" si="9"/>
        <v>0</v>
      </c>
    </row>
    <row r="149" spans="2:60" s="14" customFormat="1" ht="18.75" customHeight="1" x14ac:dyDescent="0.25">
      <c r="B149" s="1" t="s">
        <v>35</v>
      </c>
      <c r="C149" s="67" t="s">
        <v>67</v>
      </c>
      <c r="D149" s="83" t="s">
        <v>95</v>
      </c>
      <c r="E149" s="74" t="s">
        <v>46</v>
      </c>
      <c r="F149" s="8"/>
      <c r="G149" s="54">
        <v>0</v>
      </c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0">
        <f t="shared" si="8"/>
        <v>0</v>
      </c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9"/>
      <c r="AY149" s="25"/>
      <c r="AZ149" s="25"/>
      <c r="BA149" s="25"/>
      <c r="BB149" s="9">
        <f t="shared" si="7"/>
        <v>0</v>
      </c>
      <c r="BC149" s="25"/>
      <c r="BD149" s="25"/>
      <c r="BE149" s="25"/>
      <c r="BF149" s="25"/>
      <c r="BG149" s="9">
        <f t="shared" si="10"/>
        <v>0</v>
      </c>
      <c r="BH149" s="23">
        <f t="shared" si="9"/>
        <v>0</v>
      </c>
    </row>
    <row r="150" spans="2:60" s="14" customFormat="1" ht="19.5" customHeight="1" x14ac:dyDescent="0.25">
      <c r="B150" s="1" t="s">
        <v>34</v>
      </c>
      <c r="C150" s="67" t="s">
        <v>67</v>
      </c>
      <c r="D150" s="83" t="s">
        <v>95</v>
      </c>
      <c r="E150" s="74" t="s">
        <v>46</v>
      </c>
      <c r="F150" s="8"/>
      <c r="G150" s="54">
        <v>0</v>
      </c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0">
        <f t="shared" si="8"/>
        <v>0</v>
      </c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9"/>
      <c r="AY150" s="25"/>
      <c r="AZ150" s="25"/>
      <c r="BA150" s="25"/>
      <c r="BB150" s="9">
        <f t="shared" si="7"/>
        <v>0</v>
      </c>
      <c r="BC150" s="25"/>
      <c r="BD150" s="25"/>
      <c r="BE150" s="25"/>
      <c r="BF150" s="25"/>
      <c r="BG150" s="9">
        <f t="shared" si="10"/>
        <v>0</v>
      </c>
      <c r="BH150" s="23">
        <f t="shared" si="9"/>
        <v>0</v>
      </c>
    </row>
    <row r="151" spans="2:60" s="14" customFormat="1" ht="19.5" customHeight="1" x14ac:dyDescent="0.25">
      <c r="B151" s="1" t="s">
        <v>66</v>
      </c>
      <c r="C151" s="67" t="s">
        <v>67</v>
      </c>
      <c r="D151" s="83" t="s">
        <v>95</v>
      </c>
      <c r="E151" s="74" t="s">
        <v>46</v>
      </c>
      <c r="F151" s="8"/>
      <c r="G151" s="54">
        <v>0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5"/>
      <c r="W151" s="25"/>
      <c r="X151" s="25"/>
      <c r="Y151" s="22"/>
      <c r="Z151" s="25"/>
      <c r="AA151" s="22"/>
      <c r="AB151" s="25"/>
      <c r="AC151" s="22"/>
      <c r="AD151" s="22"/>
      <c r="AE151" s="22"/>
      <c r="AF151" s="22"/>
      <c r="AG151" s="20">
        <f t="shared" si="8"/>
        <v>0</v>
      </c>
      <c r="AH151" s="25"/>
      <c r="AI151" s="25"/>
      <c r="AJ151" s="22"/>
      <c r="AK151" s="22"/>
      <c r="AL151" s="25"/>
      <c r="AM151" s="25"/>
      <c r="AN151" s="25"/>
      <c r="AO151" s="25"/>
      <c r="AP151" s="22"/>
      <c r="AQ151" s="25"/>
      <c r="AR151" s="22"/>
      <c r="AS151" s="22"/>
      <c r="AT151" s="22"/>
      <c r="AU151" s="22"/>
      <c r="AV151" s="22"/>
      <c r="AW151" s="22"/>
      <c r="AX151" s="9"/>
      <c r="AY151" s="9"/>
      <c r="AZ151" s="9"/>
      <c r="BA151" s="9"/>
      <c r="BB151" s="9">
        <f t="shared" si="7"/>
        <v>0</v>
      </c>
      <c r="BC151" s="9"/>
      <c r="BD151" s="9"/>
      <c r="BE151" s="9"/>
      <c r="BF151" s="9"/>
      <c r="BG151" s="9">
        <f t="shared" si="10"/>
        <v>0</v>
      </c>
      <c r="BH151" s="23">
        <f t="shared" si="9"/>
        <v>0</v>
      </c>
    </row>
    <row r="152" spans="2:60" s="14" customFormat="1" ht="16.5" customHeight="1" x14ac:dyDescent="0.25">
      <c r="B152" s="1" t="s">
        <v>53</v>
      </c>
      <c r="C152" s="67" t="s">
        <v>67</v>
      </c>
      <c r="D152" s="83" t="s">
        <v>95</v>
      </c>
      <c r="E152" s="74" t="s">
        <v>46</v>
      </c>
      <c r="F152" s="8"/>
      <c r="G152" s="54">
        <v>0</v>
      </c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0">
        <f t="shared" si="8"/>
        <v>0</v>
      </c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9"/>
      <c r="AY152" s="25"/>
      <c r="AZ152" s="25"/>
      <c r="BA152" s="25"/>
      <c r="BB152" s="9">
        <f t="shared" si="7"/>
        <v>0</v>
      </c>
      <c r="BC152" s="25"/>
      <c r="BD152" s="25"/>
      <c r="BE152" s="25"/>
      <c r="BF152" s="25"/>
      <c r="BG152" s="9">
        <f t="shared" si="10"/>
        <v>0</v>
      </c>
      <c r="BH152" s="23">
        <f t="shared" si="9"/>
        <v>0</v>
      </c>
    </row>
    <row r="153" spans="2:60" s="14" customFormat="1" ht="21.75" customHeight="1" x14ac:dyDescent="0.25">
      <c r="B153" s="1" t="s">
        <v>32</v>
      </c>
      <c r="C153" s="67" t="s">
        <v>67</v>
      </c>
      <c r="D153" s="83" t="s">
        <v>95</v>
      </c>
      <c r="E153" s="74" t="s">
        <v>46</v>
      </c>
      <c r="F153" s="8"/>
      <c r="G153" s="54">
        <v>0</v>
      </c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0">
        <f t="shared" si="8"/>
        <v>0</v>
      </c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9"/>
      <c r="AY153" s="25"/>
      <c r="AZ153" s="25"/>
      <c r="BA153" s="25"/>
      <c r="BB153" s="9">
        <f t="shared" si="7"/>
        <v>0</v>
      </c>
      <c r="BC153" s="25"/>
      <c r="BD153" s="25"/>
      <c r="BE153" s="25"/>
      <c r="BF153" s="25"/>
      <c r="BG153" s="9">
        <f t="shared" si="10"/>
        <v>0</v>
      </c>
      <c r="BH153" s="23">
        <f t="shared" si="9"/>
        <v>0</v>
      </c>
    </row>
    <row r="154" spans="2:60" s="14" customFormat="1" ht="18.75" customHeight="1" x14ac:dyDescent="0.25">
      <c r="B154" s="1" t="s">
        <v>33</v>
      </c>
      <c r="C154" s="67" t="s">
        <v>67</v>
      </c>
      <c r="D154" s="83" t="s">
        <v>95</v>
      </c>
      <c r="E154" s="74" t="s">
        <v>46</v>
      </c>
      <c r="F154" s="8"/>
      <c r="G154" s="54">
        <v>0</v>
      </c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0">
        <f t="shared" si="8"/>
        <v>0</v>
      </c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9"/>
      <c r="AY154" s="25"/>
      <c r="AZ154" s="25"/>
      <c r="BA154" s="25"/>
      <c r="BB154" s="9">
        <f t="shared" si="7"/>
        <v>0</v>
      </c>
      <c r="BC154" s="25"/>
      <c r="BD154" s="25"/>
      <c r="BE154" s="25"/>
      <c r="BF154" s="25"/>
      <c r="BG154" s="9">
        <f t="shared" si="10"/>
        <v>0</v>
      </c>
      <c r="BH154" s="23">
        <f t="shared" si="9"/>
        <v>0</v>
      </c>
    </row>
    <row r="155" spans="2:60" s="14" customFormat="1" ht="19.5" customHeight="1" x14ac:dyDescent="0.25">
      <c r="B155" s="1" t="s">
        <v>48</v>
      </c>
      <c r="C155" s="67" t="s">
        <v>67</v>
      </c>
      <c r="D155" s="83" t="s">
        <v>95</v>
      </c>
      <c r="E155" s="74" t="s">
        <v>46</v>
      </c>
      <c r="F155" s="8"/>
      <c r="G155" s="54">
        <v>0</v>
      </c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0">
        <f t="shared" si="8"/>
        <v>0</v>
      </c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9"/>
      <c r="AY155" s="25"/>
      <c r="AZ155" s="25"/>
      <c r="BA155" s="25"/>
      <c r="BB155" s="9">
        <f t="shared" si="7"/>
        <v>0</v>
      </c>
      <c r="BC155" s="25"/>
      <c r="BD155" s="25"/>
      <c r="BE155" s="25"/>
      <c r="BF155" s="25"/>
      <c r="BG155" s="9">
        <f t="shared" si="10"/>
        <v>0</v>
      </c>
      <c r="BH155" s="23">
        <f t="shared" si="9"/>
        <v>0</v>
      </c>
    </row>
    <row r="156" spans="2:60" s="14" customFormat="1" ht="19.5" customHeight="1" x14ac:dyDescent="0.25">
      <c r="B156" s="1" t="s">
        <v>31</v>
      </c>
      <c r="C156" s="67" t="s">
        <v>67</v>
      </c>
      <c r="D156" s="83" t="s">
        <v>95</v>
      </c>
      <c r="E156" s="74" t="s">
        <v>46</v>
      </c>
      <c r="F156" s="8"/>
      <c r="G156" s="54">
        <v>20</v>
      </c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0">
        <f t="shared" si="8"/>
        <v>0</v>
      </c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9"/>
      <c r="AY156" s="25"/>
      <c r="AZ156" s="25"/>
      <c r="BA156" s="25"/>
      <c r="BB156" s="9">
        <f t="shared" si="7"/>
        <v>0</v>
      </c>
      <c r="BC156" s="25"/>
      <c r="BD156" s="25"/>
      <c r="BE156" s="25"/>
      <c r="BF156" s="25"/>
      <c r="BG156" s="9">
        <f t="shared" si="10"/>
        <v>20</v>
      </c>
      <c r="BH156" s="23">
        <f t="shared" si="9"/>
        <v>0</v>
      </c>
    </row>
    <row r="157" spans="2:60" s="14" customFormat="1" ht="19.5" customHeight="1" x14ac:dyDescent="0.25">
      <c r="B157" s="1" t="s">
        <v>36</v>
      </c>
      <c r="C157" s="67" t="s">
        <v>67</v>
      </c>
      <c r="D157" s="83" t="s">
        <v>95</v>
      </c>
      <c r="E157" s="74" t="s">
        <v>46</v>
      </c>
      <c r="F157" s="8"/>
      <c r="G157" s="54">
        <v>0</v>
      </c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0">
        <f t="shared" si="8"/>
        <v>0</v>
      </c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9"/>
      <c r="AY157" s="25"/>
      <c r="AZ157" s="25"/>
      <c r="BA157" s="25"/>
      <c r="BB157" s="9">
        <f t="shared" si="7"/>
        <v>0</v>
      </c>
      <c r="BC157" s="25"/>
      <c r="BD157" s="25"/>
      <c r="BE157" s="25"/>
      <c r="BF157" s="25"/>
      <c r="BG157" s="9">
        <f t="shared" si="10"/>
        <v>0</v>
      </c>
      <c r="BH157" s="23">
        <f t="shared" si="9"/>
        <v>0</v>
      </c>
    </row>
    <row r="158" spans="2:60" s="14" customFormat="1" ht="19.5" customHeight="1" x14ac:dyDescent="0.25">
      <c r="B158" s="1" t="s">
        <v>35</v>
      </c>
      <c r="C158" s="1" t="s">
        <v>64</v>
      </c>
      <c r="D158" s="83" t="s">
        <v>95</v>
      </c>
      <c r="E158" s="74" t="s">
        <v>46</v>
      </c>
      <c r="F158" s="8"/>
      <c r="G158" s="54">
        <v>0</v>
      </c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0">
        <f t="shared" si="8"/>
        <v>0</v>
      </c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9"/>
      <c r="AY158" s="25"/>
      <c r="AZ158" s="25"/>
      <c r="BA158" s="25"/>
      <c r="BB158" s="9">
        <f t="shared" si="7"/>
        <v>0</v>
      </c>
      <c r="BC158" s="25"/>
      <c r="BD158" s="25"/>
      <c r="BE158" s="25"/>
      <c r="BF158" s="25"/>
      <c r="BG158" s="9">
        <f t="shared" si="10"/>
        <v>0</v>
      </c>
      <c r="BH158" s="23">
        <f t="shared" si="9"/>
        <v>0</v>
      </c>
    </row>
    <row r="159" spans="2:60" s="14" customFormat="1" ht="19.5" customHeight="1" x14ac:dyDescent="0.25">
      <c r="B159" s="1" t="s">
        <v>34</v>
      </c>
      <c r="C159" s="1" t="s">
        <v>64</v>
      </c>
      <c r="D159" s="83" t="s">
        <v>95</v>
      </c>
      <c r="E159" s="74" t="s">
        <v>46</v>
      </c>
      <c r="F159" s="8"/>
      <c r="G159" s="54">
        <v>0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0">
        <f t="shared" si="8"/>
        <v>0</v>
      </c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9"/>
      <c r="AY159" s="25"/>
      <c r="AZ159" s="25"/>
      <c r="BA159" s="25"/>
      <c r="BB159" s="9">
        <f t="shared" si="7"/>
        <v>0</v>
      </c>
      <c r="BC159" s="25"/>
      <c r="BD159" s="25"/>
      <c r="BE159" s="25"/>
      <c r="BF159" s="25"/>
      <c r="BG159" s="9">
        <f t="shared" si="10"/>
        <v>0</v>
      </c>
      <c r="BH159" s="23">
        <f t="shared" si="9"/>
        <v>0</v>
      </c>
    </row>
    <row r="160" spans="2:60" s="14" customFormat="1" ht="18.75" customHeight="1" x14ac:dyDescent="0.25">
      <c r="B160" s="1" t="s">
        <v>66</v>
      </c>
      <c r="C160" s="1" t="s">
        <v>64</v>
      </c>
      <c r="D160" s="83" t="s">
        <v>95</v>
      </c>
      <c r="E160" s="74" t="s">
        <v>46</v>
      </c>
      <c r="F160" s="8"/>
      <c r="G160" s="54">
        <v>0</v>
      </c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0">
        <f t="shared" si="8"/>
        <v>0</v>
      </c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9"/>
      <c r="AY160" s="25"/>
      <c r="AZ160" s="25"/>
      <c r="BA160" s="25"/>
      <c r="BB160" s="9">
        <f>SUM(AH160:BA160)</f>
        <v>0</v>
      </c>
      <c r="BC160" s="25"/>
      <c r="BD160" s="25"/>
      <c r="BE160" s="25"/>
      <c r="BF160" s="25"/>
      <c r="BG160" s="9">
        <f t="shared" si="10"/>
        <v>0</v>
      </c>
      <c r="BH160" s="23">
        <f t="shared" si="9"/>
        <v>0</v>
      </c>
    </row>
    <row r="161" spans="2:60" s="14" customFormat="1" ht="18" customHeight="1" x14ac:dyDescent="0.25">
      <c r="B161" s="1" t="s">
        <v>53</v>
      </c>
      <c r="C161" s="1" t="s">
        <v>64</v>
      </c>
      <c r="D161" s="83" t="s">
        <v>95</v>
      </c>
      <c r="E161" s="74" t="s">
        <v>46</v>
      </c>
      <c r="F161" s="8"/>
      <c r="G161" s="54">
        <v>0</v>
      </c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0">
        <f t="shared" si="8"/>
        <v>0</v>
      </c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9"/>
      <c r="AY161" s="25"/>
      <c r="AZ161" s="25"/>
      <c r="BA161" s="25"/>
      <c r="BB161" s="9">
        <f t="shared" si="7"/>
        <v>0</v>
      </c>
      <c r="BC161" s="25"/>
      <c r="BD161" s="25"/>
      <c r="BE161" s="25"/>
      <c r="BF161" s="25"/>
      <c r="BG161" s="9">
        <f t="shared" si="10"/>
        <v>0</v>
      </c>
      <c r="BH161" s="23">
        <f t="shared" si="9"/>
        <v>0</v>
      </c>
    </row>
    <row r="162" spans="2:60" s="14" customFormat="1" ht="19.5" customHeight="1" x14ac:dyDescent="0.25">
      <c r="B162" s="1" t="s">
        <v>32</v>
      </c>
      <c r="C162" s="1" t="s">
        <v>64</v>
      </c>
      <c r="D162" s="83" t="s">
        <v>95</v>
      </c>
      <c r="E162" s="74" t="s">
        <v>46</v>
      </c>
      <c r="F162" s="8"/>
      <c r="G162" s="54">
        <v>0</v>
      </c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0">
        <f t="shared" si="8"/>
        <v>0</v>
      </c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9"/>
      <c r="AY162" s="25"/>
      <c r="AZ162" s="25"/>
      <c r="BA162" s="25"/>
      <c r="BB162" s="9">
        <f t="shared" si="7"/>
        <v>0</v>
      </c>
      <c r="BC162" s="25"/>
      <c r="BD162" s="25"/>
      <c r="BE162" s="25"/>
      <c r="BF162" s="25"/>
      <c r="BG162" s="9">
        <f t="shared" si="10"/>
        <v>0</v>
      </c>
      <c r="BH162" s="23">
        <f t="shared" si="9"/>
        <v>0</v>
      </c>
    </row>
    <row r="163" spans="2:60" s="14" customFormat="1" ht="19.5" customHeight="1" x14ac:dyDescent="0.25">
      <c r="B163" s="1" t="s">
        <v>33</v>
      </c>
      <c r="C163" s="1" t="s">
        <v>64</v>
      </c>
      <c r="D163" s="83" t="s">
        <v>95</v>
      </c>
      <c r="E163" s="74" t="s">
        <v>46</v>
      </c>
      <c r="F163" s="8"/>
      <c r="G163" s="54">
        <v>0</v>
      </c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0">
        <f t="shared" si="8"/>
        <v>0</v>
      </c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9"/>
      <c r="AY163" s="25"/>
      <c r="AZ163" s="25"/>
      <c r="BA163" s="25"/>
      <c r="BB163" s="9">
        <f t="shared" si="7"/>
        <v>0</v>
      </c>
      <c r="BC163" s="25"/>
      <c r="BD163" s="25"/>
      <c r="BE163" s="25"/>
      <c r="BF163" s="25"/>
      <c r="BG163" s="9">
        <f t="shared" si="10"/>
        <v>0</v>
      </c>
      <c r="BH163" s="23">
        <f t="shared" si="9"/>
        <v>0</v>
      </c>
    </row>
    <row r="164" spans="2:60" s="14" customFormat="1" ht="19.5" customHeight="1" x14ac:dyDescent="0.25">
      <c r="B164" s="1" t="s">
        <v>48</v>
      </c>
      <c r="C164" s="1" t="s">
        <v>64</v>
      </c>
      <c r="D164" s="83" t="s">
        <v>95</v>
      </c>
      <c r="E164" s="74" t="s">
        <v>46</v>
      </c>
      <c r="F164" s="8"/>
      <c r="G164" s="54">
        <v>0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0">
        <f t="shared" si="8"/>
        <v>0</v>
      </c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9"/>
      <c r="AY164" s="25"/>
      <c r="AZ164" s="25"/>
      <c r="BA164" s="25"/>
      <c r="BB164" s="9">
        <f t="shared" si="7"/>
        <v>0</v>
      </c>
      <c r="BC164" s="25"/>
      <c r="BD164" s="25"/>
      <c r="BE164" s="25"/>
      <c r="BF164" s="25"/>
      <c r="BG164" s="9">
        <f t="shared" si="10"/>
        <v>0</v>
      </c>
      <c r="BH164" s="23">
        <f t="shared" si="9"/>
        <v>0</v>
      </c>
    </row>
    <row r="165" spans="2:60" s="14" customFormat="1" ht="19.5" customHeight="1" x14ac:dyDescent="0.25">
      <c r="B165" s="1" t="s">
        <v>31</v>
      </c>
      <c r="C165" s="1" t="s">
        <v>64</v>
      </c>
      <c r="D165" s="83" t="s">
        <v>95</v>
      </c>
      <c r="E165" s="74" t="s">
        <v>46</v>
      </c>
      <c r="F165" s="8"/>
      <c r="G165" s="54">
        <v>8</v>
      </c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0">
        <f t="shared" si="8"/>
        <v>0</v>
      </c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9"/>
      <c r="AY165" s="25"/>
      <c r="AZ165" s="25"/>
      <c r="BA165" s="25"/>
      <c r="BB165" s="9">
        <f t="shared" si="7"/>
        <v>0</v>
      </c>
      <c r="BC165" s="25"/>
      <c r="BD165" s="25"/>
      <c r="BE165" s="25"/>
      <c r="BF165" s="25"/>
      <c r="BG165" s="9">
        <f t="shared" si="10"/>
        <v>8</v>
      </c>
      <c r="BH165" s="23">
        <f t="shared" si="9"/>
        <v>0</v>
      </c>
    </row>
    <row r="166" spans="2:60" s="14" customFormat="1" ht="19.5" customHeight="1" x14ac:dyDescent="0.25">
      <c r="B166" s="1" t="s">
        <v>36</v>
      </c>
      <c r="C166" s="1" t="s">
        <v>64</v>
      </c>
      <c r="D166" s="83" t="s">
        <v>95</v>
      </c>
      <c r="E166" s="74" t="s">
        <v>46</v>
      </c>
      <c r="F166" s="8"/>
      <c r="G166" s="54">
        <v>0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0">
        <f t="shared" si="8"/>
        <v>0</v>
      </c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9"/>
      <c r="AY166" s="25"/>
      <c r="AZ166" s="25"/>
      <c r="BA166" s="25"/>
      <c r="BB166" s="9">
        <f t="shared" si="7"/>
        <v>0</v>
      </c>
      <c r="BC166" s="25"/>
      <c r="BD166" s="25"/>
      <c r="BE166" s="25"/>
      <c r="BF166" s="25"/>
      <c r="BG166" s="9">
        <f t="shared" si="10"/>
        <v>0</v>
      </c>
      <c r="BH166" s="23">
        <f t="shared" si="9"/>
        <v>0</v>
      </c>
    </row>
    <row r="167" spans="2:60" s="14" customFormat="1" ht="19.5" customHeight="1" x14ac:dyDescent="0.25">
      <c r="B167" s="1" t="s">
        <v>35</v>
      </c>
      <c r="C167" s="1" t="s">
        <v>62</v>
      </c>
      <c r="D167" s="83" t="s">
        <v>95</v>
      </c>
      <c r="E167" s="74" t="s">
        <v>46</v>
      </c>
      <c r="F167" s="8"/>
      <c r="G167" s="54">
        <v>0</v>
      </c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0">
        <f t="shared" si="8"/>
        <v>0</v>
      </c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9"/>
      <c r="AY167" s="25"/>
      <c r="AZ167" s="25"/>
      <c r="BA167" s="25"/>
      <c r="BB167" s="9">
        <f t="shared" si="7"/>
        <v>0</v>
      </c>
      <c r="BC167" s="25"/>
      <c r="BD167" s="25"/>
      <c r="BE167" s="25"/>
      <c r="BF167" s="25"/>
      <c r="BG167" s="9">
        <f t="shared" si="10"/>
        <v>0</v>
      </c>
      <c r="BH167" s="23">
        <f t="shared" si="9"/>
        <v>0</v>
      </c>
    </row>
    <row r="168" spans="2:60" s="14" customFormat="1" ht="19.5" customHeight="1" x14ac:dyDescent="0.25">
      <c r="B168" s="1" t="s">
        <v>34</v>
      </c>
      <c r="C168" s="1" t="s">
        <v>62</v>
      </c>
      <c r="D168" s="83" t="s">
        <v>95</v>
      </c>
      <c r="E168" s="74" t="s">
        <v>46</v>
      </c>
      <c r="F168" s="8"/>
      <c r="G168" s="54">
        <v>0</v>
      </c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0">
        <f t="shared" si="8"/>
        <v>0</v>
      </c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9"/>
      <c r="AY168" s="25"/>
      <c r="AZ168" s="25"/>
      <c r="BA168" s="25"/>
      <c r="BB168" s="9">
        <f t="shared" si="7"/>
        <v>0</v>
      </c>
      <c r="BC168" s="25"/>
      <c r="BD168" s="25"/>
      <c r="BE168" s="25"/>
      <c r="BF168" s="25"/>
      <c r="BG168" s="9">
        <f t="shared" si="10"/>
        <v>0</v>
      </c>
      <c r="BH168" s="23">
        <f t="shared" si="9"/>
        <v>0</v>
      </c>
    </row>
    <row r="169" spans="2:60" s="14" customFormat="1" ht="19.5" customHeight="1" x14ac:dyDescent="0.25">
      <c r="B169" s="1" t="s">
        <v>66</v>
      </c>
      <c r="C169" s="1" t="s">
        <v>62</v>
      </c>
      <c r="D169" s="83" t="s">
        <v>95</v>
      </c>
      <c r="E169" s="74" t="s">
        <v>46</v>
      </c>
      <c r="F169" s="8"/>
      <c r="G169" s="54">
        <v>0</v>
      </c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0">
        <f t="shared" si="8"/>
        <v>0</v>
      </c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9"/>
      <c r="AY169" s="25"/>
      <c r="AZ169" s="25"/>
      <c r="BA169" s="25"/>
      <c r="BB169" s="9">
        <f t="shared" si="7"/>
        <v>0</v>
      </c>
      <c r="BC169" s="25"/>
      <c r="BD169" s="25"/>
      <c r="BE169" s="25"/>
      <c r="BF169" s="25"/>
      <c r="BG169" s="9">
        <f t="shared" si="10"/>
        <v>0</v>
      </c>
      <c r="BH169" s="23">
        <f t="shared" si="9"/>
        <v>0</v>
      </c>
    </row>
    <row r="170" spans="2:60" s="14" customFormat="1" ht="19.5" customHeight="1" x14ac:dyDescent="0.25">
      <c r="B170" s="1" t="s">
        <v>53</v>
      </c>
      <c r="C170" s="1" t="s">
        <v>62</v>
      </c>
      <c r="D170" s="83" t="s">
        <v>95</v>
      </c>
      <c r="E170" s="74" t="s">
        <v>46</v>
      </c>
      <c r="F170" s="8"/>
      <c r="G170" s="54">
        <v>0</v>
      </c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0">
        <f t="shared" si="8"/>
        <v>0</v>
      </c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9"/>
      <c r="AY170" s="25"/>
      <c r="AZ170" s="25"/>
      <c r="BA170" s="25"/>
      <c r="BB170" s="9">
        <f t="shared" si="7"/>
        <v>0</v>
      </c>
      <c r="BC170" s="25"/>
      <c r="BD170" s="25"/>
      <c r="BE170" s="25"/>
      <c r="BF170" s="25"/>
      <c r="BG170" s="9">
        <f t="shared" si="10"/>
        <v>0</v>
      </c>
      <c r="BH170" s="23">
        <f t="shared" si="9"/>
        <v>0</v>
      </c>
    </row>
    <row r="171" spans="2:60" s="14" customFormat="1" ht="19.5" customHeight="1" x14ac:dyDescent="0.25">
      <c r="B171" s="1" t="s">
        <v>32</v>
      </c>
      <c r="C171" s="1" t="s">
        <v>62</v>
      </c>
      <c r="D171" s="83" t="s">
        <v>95</v>
      </c>
      <c r="E171" s="74" t="s">
        <v>46</v>
      </c>
      <c r="F171" s="8"/>
      <c r="G171" s="54">
        <v>0</v>
      </c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0">
        <f t="shared" si="8"/>
        <v>0</v>
      </c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9"/>
      <c r="AY171" s="25"/>
      <c r="AZ171" s="25"/>
      <c r="BA171" s="25"/>
      <c r="BB171" s="9">
        <f t="shared" si="7"/>
        <v>0</v>
      </c>
      <c r="BC171" s="25"/>
      <c r="BD171" s="25"/>
      <c r="BE171" s="25"/>
      <c r="BF171" s="25"/>
      <c r="BG171" s="9">
        <f t="shared" si="10"/>
        <v>0</v>
      </c>
      <c r="BH171" s="23">
        <f t="shared" si="9"/>
        <v>0</v>
      </c>
    </row>
    <row r="172" spans="2:60" s="14" customFormat="1" ht="19.5" customHeight="1" x14ac:dyDescent="0.25">
      <c r="B172" s="1" t="s">
        <v>33</v>
      </c>
      <c r="C172" s="1" t="s">
        <v>62</v>
      </c>
      <c r="D172" s="83" t="s">
        <v>95</v>
      </c>
      <c r="E172" s="74" t="s">
        <v>46</v>
      </c>
      <c r="F172" s="8"/>
      <c r="G172" s="54">
        <v>0</v>
      </c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0">
        <f t="shared" si="8"/>
        <v>0</v>
      </c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9"/>
      <c r="AY172" s="25"/>
      <c r="AZ172" s="25"/>
      <c r="BA172" s="25"/>
      <c r="BB172" s="9">
        <f t="shared" si="7"/>
        <v>0</v>
      </c>
      <c r="BC172" s="25"/>
      <c r="BD172" s="25"/>
      <c r="BE172" s="25"/>
      <c r="BF172" s="25"/>
      <c r="BG172" s="9">
        <f t="shared" si="10"/>
        <v>0</v>
      </c>
      <c r="BH172" s="23">
        <f t="shared" si="9"/>
        <v>0</v>
      </c>
    </row>
    <row r="173" spans="2:60" s="14" customFormat="1" ht="19.5" customHeight="1" x14ac:dyDescent="0.25">
      <c r="B173" s="1" t="s">
        <v>48</v>
      </c>
      <c r="C173" s="1" t="s">
        <v>62</v>
      </c>
      <c r="D173" s="83" t="s">
        <v>95</v>
      </c>
      <c r="E173" s="74" t="s">
        <v>46</v>
      </c>
      <c r="F173" s="8"/>
      <c r="G173" s="54">
        <v>0</v>
      </c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0">
        <f t="shared" si="8"/>
        <v>0</v>
      </c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9"/>
      <c r="AY173" s="25"/>
      <c r="AZ173" s="25"/>
      <c r="BA173" s="25"/>
      <c r="BB173" s="9">
        <f t="shared" si="7"/>
        <v>0</v>
      </c>
      <c r="BC173" s="25"/>
      <c r="BD173" s="25"/>
      <c r="BE173" s="25"/>
      <c r="BF173" s="25"/>
      <c r="BG173" s="9">
        <f t="shared" si="10"/>
        <v>0</v>
      </c>
      <c r="BH173" s="23">
        <f t="shared" si="9"/>
        <v>0</v>
      </c>
    </row>
    <row r="174" spans="2:60" s="14" customFormat="1" ht="19.5" customHeight="1" x14ac:dyDescent="0.25">
      <c r="B174" s="1" t="s">
        <v>31</v>
      </c>
      <c r="C174" s="1" t="s">
        <v>62</v>
      </c>
      <c r="D174" s="83" t="s">
        <v>95</v>
      </c>
      <c r="E174" s="74" t="s">
        <v>46</v>
      </c>
      <c r="F174" s="8"/>
      <c r="G174" s="54">
        <v>0</v>
      </c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0">
        <f t="shared" si="8"/>
        <v>0</v>
      </c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9"/>
      <c r="AY174" s="25"/>
      <c r="AZ174" s="25"/>
      <c r="BA174" s="25"/>
      <c r="BB174" s="9">
        <f t="shared" si="7"/>
        <v>0</v>
      </c>
      <c r="BC174" s="25"/>
      <c r="BD174" s="25"/>
      <c r="BE174" s="25"/>
      <c r="BF174" s="25"/>
      <c r="BG174" s="9">
        <f t="shared" si="10"/>
        <v>0</v>
      </c>
      <c r="BH174" s="23">
        <f t="shared" si="9"/>
        <v>0</v>
      </c>
    </row>
    <row r="175" spans="2:60" s="14" customFormat="1" ht="19.5" customHeight="1" x14ac:dyDescent="0.25">
      <c r="B175" s="1" t="s">
        <v>36</v>
      </c>
      <c r="C175" s="1" t="s">
        <v>62</v>
      </c>
      <c r="D175" s="83" t="s">
        <v>95</v>
      </c>
      <c r="E175" s="74" t="s">
        <v>46</v>
      </c>
      <c r="F175" s="8"/>
      <c r="G175" s="54">
        <v>0</v>
      </c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0">
        <f t="shared" si="8"/>
        <v>0</v>
      </c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9"/>
      <c r="AY175" s="25"/>
      <c r="AZ175" s="25"/>
      <c r="BA175" s="25"/>
      <c r="BB175" s="9">
        <f t="shared" si="7"/>
        <v>0</v>
      </c>
      <c r="BC175" s="25"/>
      <c r="BD175" s="25"/>
      <c r="BE175" s="25"/>
      <c r="BF175" s="25"/>
      <c r="BG175" s="9">
        <f t="shared" si="10"/>
        <v>0</v>
      </c>
      <c r="BH175" s="23">
        <f t="shared" si="9"/>
        <v>0</v>
      </c>
    </row>
    <row r="176" spans="2:60" s="14" customFormat="1" ht="19.5" customHeight="1" x14ac:dyDescent="0.25">
      <c r="B176" s="1" t="s">
        <v>35</v>
      </c>
      <c r="C176" s="67" t="s">
        <v>57</v>
      </c>
      <c r="D176" s="83" t="s">
        <v>95</v>
      </c>
      <c r="E176" s="74" t="s">
        <v>46</v>
      </c>
      <c r="F176" s="8"/>
      <c r="G176" s="54">
        <v>0</v>
      </c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0">
        <f t="shared" si="8"/>
        <v>0</v>
      </c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9"/>
      <c r="AY176" s="25"/>
      <c r="AZ176" s="25"/>
      <c r="BA176" s="25"/>
      <c r="BB176" s="9">
        <f t="shared" si="7"/>
        <v>0</v>
      </c>
      <c r="BC176" s="25"/>
      <c r="BD176" s="25"/>
      <c r="BE176" s="25"/>
      <c r="BF176" s="25"/>
      <c r="BG176" s="9">
        <f t="shared" si="10"/>
        <v>0</v>
      </c>
      <c r="BH176" s="23">
        <f t="shared" si="9"/>
        <v>0</v>
      </c>
    </row>
    <row r="177" spans="2:60" s="14" customFormat="1" ht="19.5" customHeight="1" x14ac:dyDescent="0.25">
      <c r="B177" s="1" t="s">
        <v>34</v>
      </c>
      <c r="C177" s="67" t="s">
        <v>57</v>
      </c>
      <c r="D177" s="83" t="s">
        <v>95</v>
      </c>
      <c r="E177" s="74" t="s">
        <v>46</v>
      </c>
      <c r="F177" s="8"/>
      <c r="G177" s="54">
        <v>0</v>
      </c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0">
        <f t="shared" si="8"/>
        <v>0</v>
      </c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9"/>
      <c r="AY177" s="25"/>
      <c r="AZ177" s="25"/>
      <c r="BA177" s="25"/>
      <c r="BB177" s="9">
        <f t="shared" si="7"/>
        <v>0</v>
      </c>
      <c r="BC177" s="25"/>
      <c r="BD177" s="25"/>
      <c r="BE177" s="25"/>
      <c r="BF177" s="25"/>
      <c r="BG177" s="9">
        <f t="shared" si="10"/>
        <v>0</v>
      </c>
      <c r="BH177" s="23">
        <f t="shared" si="9"/>
        <v>0</v>
      </c>
    </row>
    <row r="178" spans="2:60" s="14" customFormat="1" ht="19.5" customHeight="1" x14ac:dyDescent="0.25">
      <c r="B178" s="1" t="s">
        <v>66</v>
      </c>
      <c r="C178" s="67" t="s">
        <v>57</v>
      </c>
      <c r="D178" s="83" t="s">
        <v>95</v>
      </c>
      <c r="E178" s="74" t="s">
        <v>46</v>
      </c>
      <c r="F178" s="8"/>
      <c r="G178" s="54">
        <v>0</v>
      </c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0">
        <f t="shared" si="8"/>
        <v>0</v>
      </c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9"/>
      <c r="AY178" s="25"/>
      <c r="AZ178" s="25"/>
      <c r="BA178" s="25"/>
      <c r="BB178" s="9">
        <f t="shared" ref="BB178:BB250" si="11">SUM(AH178:BA178)</f>
        <v>0</v>
      </c>
      <c r="BC178" s="25"/>
      <c r="BD178" s="25"/>
      <c r="BE178" s="25"/>
      <c r="BF178" s="25"/>
      <c r="BG178" s="9">
        <f t="shared" si="10"/>
        <v>0</v>
      </c>
      <c r="BH178" s="23">
        <f t="shared" si="9"/>
        <v>0</v>
      </c>
    </row>
    <row r="179" spans="2:60" s="14" customFormat="1" ht="19.5" customHeight="1" x14ac:dyDescent="0.25">
      <c r="B179" s="1" t="s">
        <v>53</v>
      </c>
      <c r="C179" s="67" t="s">
        <v>57</v>
      </c>
      <c r="D179" s="83" t="s">
        <v>95</v>
      </c>
      <c r="E179" s="74" t="s">
        <v>46</v>
      </c>
      <c r="F179" s="8"/>
      <c r="G179" s="54">
        <v>0</v>
      </c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0">
        <f t="shared" si="8"/>
        <v>0</v>
      </c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9"/>
      <c r="AY179" s="25"/>
      <c r="AZ179" s="25"/>
      <c r="BA179" s="25"/>
      <c r="BB179" s="9">
        <f t="shared" si="11"/>
        <v>0</v>
      </c>
      <c r="BC179" s="25"/>
      <c r="BD179" s="25"/>
      <c r="BE179" s="25"/>
      <c r="BF179" s="25"/>
      <c r="BG179" s="9">
        <f t="shared" si="10"/>
        <v>0</v>
      </c>
      <c r="BH179" s="23">
        <f t="shared" si="9"/>
        <v>0</v>
      </c>
    </row>
    <row r="180" spans="2:60" s="14" customFormat="1" ht="18.75" customHeight="1" x14ac:dyDescent="0.25">
      <c r="B180" s="1" t="s">
        <v>32</v>
      </c>
      <c r="C180" s="67" t="s">
        <v>57</v>
      </c>
      <c r="D180" s="83" t="s">
        <v>95</v>
      </c>
      <c r="E180" s="74" t="s">
        <v>46</v>
      </c>
      <c r="F180" s="8"/>
      <c r="G180" s="54">
        <v>0</v>
      </c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0">
        <f t="shared" si="8"/>
        <v>0</v>
      </c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9"/>
      <c r="AY180" s="25"/>
      <c r="AZ180" s="25"/>
      <c r="BA180" s="25"/>
      <c r="BB180" s="9">
        <f t="shared" si="11"/>
        <v>0</v>
      </c>
      <c r="BC180" s="25"/>
      <c r="BD180" s="25"/>
      <c r="BE180" s="25"/>
      <c r="BF180" s="25"/>
      <c r="BG180" s="9">
        <f t="shared" si="10"/>
        <v>0</v>
      </c>
      <c r="BH180" s="23">
        <f t="shared" si="9"/>
        <v>0</v>
      </c>
    </row>
    <row r="181" spans="2:60" s="14" customFormat="1" ht="19.5" customHeight="1" x14ac:dyDescent="0.25">
      <c r="B181" s="1" t="s">
        <v>33</v>
      </c>
      <c r="C181" s="67" t="s">
        <v>57</v>
      </c>
      <c r="D181" s="83" t="s">
        <v>95</v>
      </c>
      <c r="E181" s="74" t="s">
        <v>46</v>
      </c>
      <c r="F181" s="8"/>
      <c r="G181" s="54">
        <v>0</v>
      </c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0">
        <f t="shared" si="8"/>
        <v>0</v>
      </c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9"/>
      <c r="AY181" s="25"/>
      <c r="AZ181" s="25"/>
      <c r="BA181" s="25"/>
      <c r="BB181" s="9">
        <f t="shared" si="11"/>
        <v>0</v>
      </c>
      <c r="BC181" s="25"/>
      <c r="BD181" s="25"/>
      <c r="BE181" s="25"/>
      <c r="BF181" s="25"/>
      <c r="BG181" s="9">
        <f t="shared" si="10"/>
        <v>0</v>
      </c>
      <c r="BH181" s="23">
        <f t="shared" si="9"/>
        <v>0</v>
      </c>
    </row>
    <row r="182" spans="2:60" s="14" customFormat="1" ht="19.5" customHeight="1" x14ac:dyDescent="0.25">
      <c r="B182" s="1" t="s">
        <v>48</v>
      </c>
      <c r="C182" s="67" t="s">
        <v>57</v>
      </c>
      <c r="D182" s="83" t="s">
        <v>95</v>
      </c>
      <c r="E182" s="74" t="s">
        <v>46</v>
      </c>
      <c r="F182" s="8"/>
      <c r="G182" s="54">
        <v>0</v>
      </c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0">
        <f t="shared" si="8"/>
        <v>0</v>
      </c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9"/>
      <c r="AY182" s="25"/>
      <c r="AZ182" s="25"/>
      <c r="BA182" s="25"/>
      <c r="BB182" s="9">
        <f t="shared" si="11"/>
        <v>0</v>
      </c>
      <c r="BC182" s="25"/>
      <c r="BD182" s="25"/>
      <c r="BE182" s="25"/>
      <c r="BF182" s="25"/>
      <c r="BG182" s="9">
        <f t="shared" si="10"/>
        <v>0</v>
      </c>
      <c r="BH182" s="23">
        <f t="shared" si="9"/>
        <v>0</v>
      </c>
    </row>
    <row r="183" spans="2:60" s="14" customFormat="1" ht="19.5" customHeight="1" x14ac:dyDescent="0.25">
      <c r="B183" s="1" t="s">
        <v>31</v>
      </c>
      <c r="C183" s="67" t="s">
        <v>57</v>
      </c>
      <c r="D183" s="83" t="s">
        <v>95</v>
      </c>
      <c r="E183" s="74" t="s">
        <v>46</v>
      </c>
      <c r="F183" s="8"/>
      <c r="G183" s="54">
        <v>0</v>
      </c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0">
        <f t="shared" si="8"/>
        <v>0</v>
      </c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9"/>
      <c r="AY183" s="25"/>
      <c r="AZ183" s="25"/>
      <c r="BA183" s="25"/>
      <c r="BB183" s="9">
        <f t="shared" si="11"/>
        <v>0</v>
      </c>
      <c r="BC183" s="25"/>
      <c r="BD183" s="25"/>
      <c r="BE183" s="25"/>
      <c r="BF183" s="25"/>
      <c r="BG183" s="9">
        <f t="shared" si="10"/>
        <v>0</v>
      </c>
      <c r="BH183" s="23">
        <f t="shared" si="9"/>
        <v>0</v>
      </c>
    </row>
    <row r="184" spans="2:60" s="14" customFormat="1" ht="20.25" customHeight="1" x14ac:dyDescent="0.25">
      <c r="B184" s="1" t="s">
        <v>36</v>
      </c>
      <c r="C184" s="67" t="s">
        <v>57</v>
      </c>
      <c r="D184" s="83" t="s">
        <v>95</v>
      </c>
      <c r="E184" s="74" t="s">
        <v>46</v>
      </c>
      <c r="F184" s="8"/>
      <c r="G184" s="54">
        <v>0</v>
      </c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0">
        <f t="shared" si="8"/>
        <v>0</v>
      </c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9"/>
      <c r="AY184" s="25"/>
      <c r="AZ184" s="25"/>
      <c r="BA184" s="25"/>
      <c r="BB184" s="9">
        <f t="shared" si="11"/>
        <v>0</v>
      </c>
      <c r="BC184" s="25"/>
      <c r="BD184" s="25"/>
      <c r="BE184" s="25"/>
      <c r="BF184" s="25"/>
      <c r="BG184" s="9">
        <f t="shared" si="10"/>
        <v>0</v>
      </c>
      <c r="BH184" s="23">
        <f t="shared" si="9"/>
        <v>0</v>
      </c>
    </row>
    <row r="185" spans="2:60" s="14" customFormat="1" ht="19.5" customHeight="1" x14ac:dyDescent="0.25">
      <c r="B185" s="1" t="s">
        <v>35</v>
      </c>
      <c r="C185" s="67" t="s">
        <v>52</v>
      </c>
      <c r="D185" s="83" t="s">
        <v>95</v>
      </c>
      <c r="E185" s="74" t="s">
        <v>46</v>
      </c>
      <c r="F185" s="8"/>
      <c r="G185" s="54">
        <v>0</v>
      </c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0">
        <f t="shared" si="8"/>
        <v>0</v>
      </c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9"/>
      <c r="AY185" s="25"/>
      <c r="AZ185" s="25"/>
      <c r="BA185" s="25"/>
      <c r="BB185" s="9">
        <f t="shared" si="11"/>
        <v>0</v>
      </c>
      <c r="BC185" s="25"/>
      <c r="BD185" s="25"/>
      <c r="BE185" s="25"/>
      <c r="BF185" s="25"/>
      <c r="BG185" s="9">
        <f t="shared" si="10"/>
        <v>0</v>
      </c>
      <c r="BH185" s="23">
        <f t="shared" si="9"/>
        <v>0</v>
      </c>
    </row>
    <row r="186" spans="2:60" s="14" customFormat="1" ht="19.5" customHeight="1" x14ac:dyDescent="0.25">
      <c r="B186" s="1" t="s">
        <v>34</v>
      </c>
      <c r="C186" s="67" t="s">
        <v>52</v>
      </c>
      <c r="D186" s="83" t="s">
        <v>95</v>
      </c>
      <c r="E186" s="74" t="s">
        <v>46</v>
      </c>
      <c r="F186" s="8"/>
      <c r="G186" s="54">
        <v>0</v>
      </c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0">
        <f t="shared" si="8"/>
        <v>0</v>
      </c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9"/>
      <c r="AY186" s="25"/>
      <c r="AZ186" s="25"/>
      <c r="BA186" s="25"/>
      <c r="BB186" s="9">
        <f t="shared" si="11"/>
        <v>0</v>
      </c>
      <c r="BC186" s="25"/>
      <c r="BD186" s="25"/>
      <c r="BE186" s="25"/>
      <c r="BF186" s="25"/>
      <c r="BG186" s="9">
        <f t="shared" si="10"/>
        <v>0</v>
      </c>
      <c r="BH186" s="23">
        <f t="shared" si="9"/>
        <v>0</v>
      </c>
    </row>
    <row r="187" spans="2:60" s="14" customFormat="1" ht="19.5" customHeight="1" x14ac:dyDescent="0.25">
      <c r="B187" s="1" t="s">
        <v>66</v>
      </c>
      <c r="C187" s="67" t="s">
        <v>52</v>
      </c>
      <c r="D187" s="83" t="s">
        <v>95</v>
      </c>
      <c r="E187" s="74" t="s">
        <v>46</v>
      </c>
      <c r="F187" s="8"/>
      <c r="G187" s="54">
        <v>0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0">
        <f t="shared" si="8"/>
        <v>0</v>
      </c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9"/>
      <c r="AY187" s="25"/>
      <c r="AZ187" s="25"/>
      <c r="BA187" s="25"/>
      <c r="BB187" s="9">
        <f t="shared" si="11"/>
        <v>0</v>
      </c>
      <c r="BC187" s="25"/>
      <c r="BD187" s="25"/>
      <c r="BE187" s="25"/>
      <c r="BF187" s="25"/>
      <c r="BG187" s="9">
        <f t="shared" si="10"/>
        <v>0</v>
      </c>
      <c r="BH187" s="23">
        <f t="shared" si="9"/>
        <v>0</v>
      </c>
    </row>
    <row r="188" spans="2:60" s="14" customFormat="1" ht="19.5" customHeight="1" x14ac:dyDescent="0.25">
      <c r="B188" s="1" t="s">
        <v>53</v>
      </c>
      <c r="C188" s="67" t="s">
        <v>52</v>
      </c>
      <c r="D188" s="83" t="s">
        <v>95</v>
      </c>
      <c r="E188" s="74" t="s">
        <v>46</v>
      </c>
      <c r="F188" s="8"/>
      <c r="G188" s="54">
        <v>0</v>
      </c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0">
        <f t="shared" si="8"/>
        <v>0</v>
      </c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9"/>
      <c r="AY188" s="25"/>
      <c r="AZ188" s="25"/>
      <c r="BA188" s="25"/>
      <c r="BB188" s="9">
        <f t="shared" si="11"/>
        <v>0</v>
      </c>
      <c r="BC188" s="25"/>
      <c r="BD188" s="25"/>
      <c r="BE188" s="25"/>
      <c r="BF188" s="25"/>
      <c r="BG188" s="9">
        <f t="shared" si="10"/>
        <v>0</v>
      </c>
      <c r="BH188" s="23">
        <f t="shared" si="9"/>
        <v>0</v>
      </c>
    </row>
    <row r="189" spans="2:60" s="14" customFormat="1" ht="19.5" customHeight="1" x14ac:dyDescent="0.25">
      <c r="B189" s="1" t="s">
        <v>32</v>
      </c>
      <c r="C189" s="67" t="s">
        <v>52</v>
      </c>
      <c r="D189" s="83" t="s">
        <v>95</v>
      </c>
      <c r="E189" s="74" t="s">
        <v>46</v>
      </c>
      <c r="F189" s="8"/>
      <c r="G189" s="54">
        <v>0</v>
      </c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0">
        <f t="shared" si="8"/>
        <v>0</v>
      </c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9"/>
      <c r="AY189" s="25"/>
      <c r="AZ189" s="25"/>
      <c r="BA189" s="25"/>
      <c r="BB189" s="9">
        <f t="shared" si="11"/>
        <v>0</v>
      </c>
      <c r="BC189" s="25"/>
      <c r="BD189" s="25"/>
      <c r="BE189" s="25"/>
      <c r="BF189" s="25"/>
      <c r="BG189" s="9">
        <f t="shared" si="10"/>
        <v>0</v>
      </c>
      <c r="BH189" s="23">
        <f t="shared" si="9"/>
        <v>0</v>
      </c>
    </row>
    <row r="190" spans="2:60" s="14" customFormat="1" ht="19.5" customHeight="1" x14ac:dyDescent="0.25">
      <c r="B190" s="1" t="s">
        <v>33</v>
      </c>
      <c r="C190" s="67" t="s">
        <v>52</v>
      </c>
      <c r="D190" s="83" t="s">
        <v>95</v>
      </c>
      <c r="E190" s="74" t="s">
        <v>46</v>
      </c>
      <c r="F190" s="8"/>
      <c r="G190" s="54">
        <v>0</v>
      </c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0">
        <f t="shared" si="8"/>
        <v>0</v>
      </c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9"/>
      <c r="AY190" s="25"/>
      <c r="AZ190" s="25"/>
      <c r="BA190" s="25"/>
      <c r="BB190" s="9">
        <f t="shared" si="11"/>
        <v>0</v>
      </c>
      <c r="BC190" s="25"/>
      <c r="BD190" s="25"/>
      <c r="BE190" s="25"/>
      <c r="BF190" s="25"/>
      <c r="BG190" s="9">
        <f t="shared" si="10"/>
        <v>0</v>
      </c>
      <c r="BH190" s="23">
        <f t="shared" si="9"/>
        <v>0</v>
      </c>
    </row>
    <row r="191" spans="2:60" s="14" customFormat="1" ht="19.5" customHeight="1" x14ac:dyDescent="0.25">
      <c r="B191" s="1" t="s">
        <v>48</v>
      </c>
      <c r="C191" s="67" t="s">
        <v>52</v>
      </c>
      <c r="D191" s="83" t="s">
        <v>95</v>
      </c>
      <c r="E191" s="74" t="s">
        <v>46</v>
      </c>
      <c r="F191" s="8"/>
      <c r="G191" s="54">
        <v>0</v>
      </c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0">
        <f t="shared" si="8"/>
        <v>0</v>
      </c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9"/>
      <c r="AY191" s="25"/>
      <c r="AZ191" s="25"/>
      <c r="BA191" s="25"/>
      <c r="BB191" s="9">
        <f t="shared" si="11"/>
        <v>0</v>
      </c>
      <c r="BC191" s="25"/>
      <c r="BD191" s="25"/>
      <c r="BE191" s="25"/>
      <c r="BF191" s="25"/>
      <c r="BG191" s="9">
        <f t="shared" si="10"/>
        <v>0</v>
      </c>
      <c r="BH191" s="23">
        <f t="shared" si="9"/>
        <v>0</v>
      </c>
    </row>
    <row r="192" spans="2:60" s="14" customFormat="1" ht="19.5" customHeight="1" x14ac:dyDescent="0.25">
      <c r="B192" s="1" t="s">
        <v>31</v>
      </c>
      <c r="C192" s="67" t="s">
        <v>52</v>
      </c>
      <c r="D192" s="83" t="s">
        <v>95</v>
      </c>
      <c r="E192" s="74" t="s">
        <v>46</v>
      </c>
      <c r="F192" s="8"/>
      <c r="G192" s="54">
        <v>0</v>
      </c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0">
        <f t="shared" si="8"/>
        <v>0</v>
      </c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9"/>
      <c r="AY192" s="25"/>
      <c r="AZ192" s="25"/>
      <c r="BA192" s="25"/>
      <c r="BB192" s="9">
        <f t="shared" si="11"/>
        <v>0</v>
      </c>
      <c r="BC192" s="25"/>
      <c r="BD192" s="25"/>
      <c r="BE192" s="25"/>
      <c r="BF192" s="25"/>
      <c r="BG192" s="9">
        <f t="shared" si="10"/>
        <v>0</v>
      </c>
      <c r="BH192" s="23">
        <f t="shared" si="9"/>
        <v>0</v>
      </c>
    </row>
    <row r="193" spans="2:60" s="14" customFormat="1" ht="19.5" customHeight="1" x14ac:dyDescent="0.25">
      <c r="B193" s="1" t="s">
        <v>36</v>
      </c>
      <c r="C193" s="67" t="s">
        <v>52</v>
      </c>
      <c r="D193" s="83" t="s">
        <v>95</v>
      </c>
      <c r="E193" s="74" t="s">
        <v>46</v>
      </c>
      <c r="F193" s="8"/>
      <c r="G193" s="54">
        <v>0</v>
      </c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0">
        <f t="shared" si="8"/>
        <v>0</v>
      </c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9"/>
      <c r="AY193" s="25"/>
      <c r="AZ193" s="25"/>
      <c r="BA193" s="25"/>
      <c r="BB193" s="9">
        <f t="shared" si="11"/>
        <v>0</v>
      </c>
      <c r="BC193" s="25"/>
      <c r="BD193" s="25"/>
      <c r="BE193" s="25"/>
      <c r="BF193" s="25"/>
      <c r="BG193" s="9">
        <f t="shared" si="10"/>
        <v>0</v>
      </c>
      <c r="BH193" s="23">
        <f t="shared" si="9"/>
        <v>0</v>
      </c>
    </row>
    <row r="194" spans="2:60" s="14" customFormat="1" ht="19.5" customHeight="1" x14ac:dyDescent="0.25">
      <c r="B194" s="1" t="s">
        <v>35</v>
      </c>
      <c r="C194" s="67" t="s">
        <v>71</v>
      </c>
      <c r="D194" s="83" t="s">
        <v>95</v>
      </c>
      <c r="E194" s="74" t="s">
        <v>46</v>
      </c>
      <c r="F194" s="8"/>
      <c r="G194" s="54">
        <v>0</v>
      </c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0">
        <f t="shared" si="8"/>
        <v>0</v>
      </c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9"/>
      <c r="AY194" s="25"/>
      <c r="AZ194" s="25"/>
      <c r="BA194" s="25"/>
      <c r="BB194" s="9">
        <f t="shared" si="11"/>
        <v>0</v>
      </c>
      <c r="BC194" s="25"/>
      <c r="BD194" s="25"/>
      <c r="BE194" s="25"/>
      <c r="BF194" s="25"/>
      <c r="BG194" s="9">
        <f t="shared" si="10"/>
        <v>0</v>
      </c>
      <c r="BH194" s="23">
        <f t="shared" si="9"/>
        <v>0</v>
      </c>
    </row>
    <row r="195" spans="2:60" s="14" customFormat="1" ht="19.5" customHeight="1" x14ac:dyDescent="0.25">
      <c r="B195" s="1" t="s">
        <v>34</v>
      </c>
      <c r="C195" s="67" t="s">
        <v>71</v>
      </c>
      <c r="D195" s="83" t="s">
        <v>95</v>
      </c>
      <c r="E195" s="74" t="s">
        <v>46</v>
      </c>
      <c r="F195" s="8"/>
      <c r="G195" s="54">
        <v>0</v>
      </c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0">
        <f t="shared" si="8"/>
        <v>0</v>
      </c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9"/>
      <c r="AY195" s="25"/>
      <c r="AZ195" s="25"/>
      <c r="BA195" s="25"/>
      <c r="BB195" s="9">
        <f t="shared" si="11"/>
        <v>0</v>
      </c>
      <c r="BC195" s="25"/>
      <c r="BD195" s="25"/>
      <c r="BE195" s="25"/>
      <c r="BF195" s="25"/>
      <c r="BG195" s="9">
        <f t="shared" si="10"/>
        <v>0</v>
      </c>
      <c r="BH195" s="23">
        <f t="shared" si="9"/>
        <v>0</v>
      </c>
    </row>
    <row r="196" spans="2:60" s="14" customFormat="1" ht="18.75" customHeight="1" x14ac:dyDescent="0.25">
      <c r="B196" s="1" t="s">
        <v>66</v>
      </c>
      <c r="C196" s="67" t="s">
        <v>71</v>
      </c>
      <c r="D196" s="83" t="s">
        <v>95</v>
      </c>
      <c r="E196" s="74" t="s">
        <v>46</v>
      </c>
      <c r="F196" s="8"/>
      <c r="G196" s="54">
        <v>0</v>
      </c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0">
        <f t="shared" si="8"/>
        <v>0</v>
      </c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9"/>
      <c r="AY196" s="25"/>
      <c r="AZ196" s="25"/>
      <c r="BA196" s="25"/>
      <c r="BB196" s="9">
        <f t="shared" si="11"/>
        <v>0</v>
      </c>
      <c r="BC196" s="25"/>
      <c r="BD196" s="25"/>
      <c r="BE196" s="25"/>
      <c r="BF196" s="25"/>
      <c r="BG196" s="9">
        <f t="shared" si="10"/>
        <v>0</v>
      </c>
      <c r="BH196" s="23">
        <f t="shared" si="9"/>
        <v>0</v>
      </c>
    </row>
    <row r="197" spans="2:60" s="14" customFormat="1" ht="19.5" customHeight="1" x14ac:dyDescent="0.25">
      <c r="B197" s="1" t="s">
        <v>53</v>
      </c>
      <c r="C197" s="67" t="s">
        <v>71</v>
      </c>
      <c r="D197" s="83" t="s">
        <v>95</v>
      </c>
      <c r="E197" s="74" t="s">
        <v>46</v>
      </c>
      <c r="F197" s="8"/>
      <c r="G197" s="54">
        <v>0</v>
      </c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0">
        <f t="shared" si="8"/>
        <v>0</v>
      </c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9"/>
      <c r="AY197" s="25"/>
      <c r="AZ197" s="25"/>
      <c r="BA197" s="25"/>
      <c r="BB197" s="9">
        <f t="shared" si="11"/>
        <v>0</v>
      </c>
      <c r="BC197" s="25"/>
      <c r="BD197" s="25"/>
      <c r="BE197" s="25"/>
      <c r="BF197" s="25"/>
      <c r="BG197" s="9">
        <f t="shared" si="10"/>
        <v>0</v>
      </c>
      <c r="BH197" s="23">
        <f t="shared" si="9"/>
        <v>0</v>
      </c>
    </row>
    <row r="198" spans="2:60" s="14" customFormat="1" ht="19.5" customHeight="1" x14ac:dyDescent="0.25">
      <c r="B198" s="1" t="s">
        <v>32</v>
      </c>
      <c r="C198" s="67" t="s">
        <v>71</v>
      </c>
      <c r="D198" s="83" t="s">
        <v>95</v>
      </c>
      <c r="E198" s="74" t="s">
        <v>46</v>
      </c>
      <c r="F198" s="8"/>
      <c r="G198" s="54">
        <v>0</v>
      </c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0">
        <f t="shared" si="8"/>
        <v>0</v>
      </c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9"/>
      <c r="AY198" s="25"/>
      <c r="AZ198" s="25"/>
      <c r="BA198" s="25"/>
      <c r="BB198" s="9">
        <f t="shared" si="11"/>
        <v>0</v>
      </c>
      <c r="BC198" s="25"/>
      <c r="BD198" s="25"/>
      <c r="BE198" s="25"/>
      <c r="BF198" s="25"/>
      <c r="BG198" s="9">
        <f t="shared" si="10"/>
        <v>0</v>
      </c>
      <c r="BH198" s="23">
        <f t="shared" si="9"/>
        <v>0</v>
      </c>
    </row>
    <row r="199" spans="2:60" s="14" customFormat="1" ht="19.5" customHeight="1" x14ac:dyDescent="0.25">
      <c r="B199" s="1" t="s">
        <v>33</v>
      </c>
      <c r="C199" s="67" t="s">
        <v>71</v>
      </c>
      <c r="D199" s="83" t="s">
        <v>95</v>
      </c>
      <c r="E199" s="74" t="s">
        <v>46</v>
      </c>
      <c r="F199" s="8"/>
      <c r="G199" s="54">
        <v>0</v>
      </c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0">
        <f t="shared" si="8"/>
        <v>0</v>
      </c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9"/>
      <c r="AY199" s="25"/>
      <c r="AZ199" s="25"/>
      <c r="BA199" s="25"/>
      <c r="BB199" s="9">
        <f t="shared" si="11"/>
        <v>0</v>
      </c>
      <c r="BC199" s="25"/>
      <c r="BD199" s="25"/>
      <c r="BE199" s="25"/>
      <c r="BF199" s="25"/>
      <c r="BG199" s="9">
        <f t="shared" si="10"/>
        <v>0</v>
      </c>
      <c r="BH199" s="23">
        <f t="shared" si="9"/>
        <v>0</v>
      </c>
    </row>
    <row r="200" spans="2:60" s="14" customFormat="1" ht="19.5" customHeight="1" x14ac:dyDescent="0.25">
      <c r="B200" s="1" t="s">
        <v>48</v>
      </c>
      <c r="C200" s="67" t="s">
        <v>71</v>
      </c>
      <c r="D200" s="83" t="s">
        <v>95</v>
      </c>
      <c r="E200" s="74" t="s">
        <v>46</v>
      </c>
      <c r="F200" s="8"/>
      <c r="G200" s="54">
        <v>0</v>
      </c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0">
        <f t="shared" ref="AG200:AG263" si="12">SUM(H200:AF200)</f>
        <v>0</v>
      </c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9"/>
      <c r="AY200" s="25"/>
      <c r="AZ200" s="25"/>
      <c r="BA200" s="25"/>
      <c r="BB200" s="9">
        <f t="shared" si="11"/>
        <v>0</v>
      </c>
      <c r="BC200" s="25"/>
      <c r="BD200" s="25"/>
      <c r="BE200" s="25"/>
      <c r="BF200" s="25"/>
      <c r="BG200" s="9">
        <f t="shared" si="10"/>
        <v>0</v>
      </c>
      <c r="BH200" s="23">
        <f t="shared" ref="BH200:BH263" si="13">F200+BC200-BF200+BE200</f>
        <v>0</v>
      </c>
    </row>
    <row r="201" spans="2:60" s="14" customFormat="1" ht="19.5" customHeight="1" x14ac:dyDescent="0.25">
      <c r="B201" s="1" t="s">
        <v>31</v>
      </c>
      <c r="C201" s="67" t="s">
        <v>71</v>
      </c>
      <c r="D201" s="83" t="s">
        <v>95</v>
      </c>
      <c r="E201" s="74" t="s">
        <v>46</v>
      </c>
      <c r="F201" s="8"/>
      <c r="G201" s="54">
        <v>34</v>
      </c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0">
        <f t="shared" si="12"/>
        <v>0</v>
      </c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9"/>
      <c r="AY201" s="25"/>
      <c r="AZ201" s="25"/>
      <c r="BA201" s="25"/>
      <c r="BB201" s="9">
        <f t="shared" si="11"/>
        <v>0</v>
      </c>
      <c r="BC201" s="25"/>
      <c r="BD201" s="25"/>
      <c r="BE201" s="25"/>
      <c r="BF201" s="25"/>
      <c r="BG201" s="9">
        <f t="shared" ref="BG201:BG264" si="14">G201+AG201-BB201-BC201-BD201</f>
        <v>34</v>
      </c>
      <c r="BH201" s="23">
        <f t="shared" si="13"/>
        <v>0</v>
      </c>
    </row>
    <row r="202" spans="2:60" s="14" customFormat="1" ht="19.5" customHeight="1" x14ac:dyDescent="0.25">
      <c r="B202" s="1" t="s">
        <v>36</v>
      </c>
      <c r="C202" s="67" t="s">
        <v>71</v>
      </c>
      <c r="D202" s="83" t="s">
        <v>95</v>
      </c>
      <c r="E202" s="74" t="s">
        <v>46</v>
      </c>
      <c r="F202" s="8"/>
      <c r="G202" s="54">
        <v>0</v>
      </c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0">
        <f t="shared" si="12"/>
        <v>0</v>
      </c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9"/>
      <c r="AY202" s="25"/>
      <c r="AZ202" s="25"/>
      <c r="BA202" s="25"/>
      <c r="BB202" s="9">
        <f t="shared" si="11"/>
        <v>0</v>
      </c>
      <c r="BC202" s="25"/>
      <c r="BD202" s="25"/>
      <c r="BE202" s="25"/>
      <c r="BF202" s="25"/>
      <c r="BG202" s="9">
        <f t="shared" si="14"/>
        <v>0</v>
      </c>
      <c r="BH202" s="23">
        <f t="shared" si="13"/>
        <v>0</v>
      </c>
    </row>
    <row r="203" spans="2:60" s="38" customFormat="1" ht="19.5" customHeight="1" x14ac:dyDescent="0.25">
      <c r="B203" s="37" t="s">
        <v>59</v>
      </c>
      <c r="C203" s="71" t="s">
        <v>27</v>
      </c>
      <c r="D203" s="83" t="s">
        <v>124</v>
      </c>
      <c r="E203" s="74" t="s">
        <v>46</v>
      </c>
      <c r="F203" s="52"/>
      <c r="G203" s="54">
        <v>218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20">
        <f t="shared" si="12"/>
        <v>0</v>
      </c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20"/>
      <c r="AY203" s="31">
        <v>1</v>
      </c>
      <c r="AZ203" s="31"/>
      <c r="BA203" s="31"/>
      <c r="BB203" s="9">
        <f t="shared" si="11"/>
        <v>1</v>
      </c>
      <c r="BC203" s="25"/>
      <c r="BD203" s="25"/>
      <c r="BE203" s="25"/>
      <c r="BF203" s="25"/>
      <c r="BG203" s="9">
        <f t="shared" si="14"/>
        <v>217</v>
      </c>
      <c r="BH203" s="23">
        <f t="shared" si="13"/>
        <v>0</v>
      </c>
    </row>
    <row r="204" spans="2:60" s="14" customFormat="1" ht="21" customHeight="1" x14ac:dyDescent="0.25">
      <c r="B204" s="62" t="s">
        <v>59</v>
      </c>
      <c r="C204" s="65" t="s">
        <v>49</v>
      </c>
      <c r="D204" s="83" t="s">
        <v>124</v>
      </c>
      <c r="E204" s="74" t="s">
        <v>46</v>
      </c>
      <c r="F204" s="8"/>
      <c r="G204" s="54">
        <v>96</v>
      </c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0">
        <f t="shared" si="12"/>
        <v>0</v>
      </c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9">
        <f t="shared" si="11"/>
        <v>0</v>
      </c>
      <c r="BC204" s="25"/>
      <c r="BD204" s="25"/>
      <c r="BE204" s="25"/>
      <c r="BF204" s="25"/>
      <c r="BG204" s="9">
        <f t="shared" si="14"/>
        <v>96</v>
      </c>
      <c r="BH204" s="23">
        <f t="shared" si="13"/>
        <v>0</v>
      </c>
    </row>
    <row r="205" spans="2:60" s="14" customFormat="1" ht="16.5" customHeight="1" x14ac:dyDescent="0.25">
      <c r="B205" s="62" t="s">
        <v>59</v>
      </c>
      <c r="C205" s="65" t="s">
        <v>43</v>
      </c>
      <c r="D205" s="83" t="s">
        <v>124</v>
      </c>
      <c r="E205" s="74" t="s">
        <v>46</v>
      </c>
      <c r="F205" s="8"/>
      <c r="G205" s="54">
        <v>49</v>
      </c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0">
        <f t="shared" si="12"/>
        <v>0</v>
      </c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9">
        <f t="shared" si="11"/>
        <v>0</v>
      </c>
      <c r="BC205" s="25"/>
      <c r="BD205" s="25"/>
      <c r="BE205" s="25"/>
      <c r="BF205" s="25"/>
      <c r="BG205" s="9">
        <f t="shared" si="14"/>
        <v>49</v>
      </c>
      <c r="BH205" s="23">
        <f t="shared" si="13"/>
        <v>0</v>
      </c>
    </row>
    <row r="206" spans="2:60" s="14" customFormat="1" ht="23.25" customHeight="1" x14ac:dyDescent="0.25">
      <c r="B206" s="62" t="s">
        <v>59</v>
      </c>
      <c r="C206" s="65" t="s">
        <v>88</v>
      </c>
      <c r="D206" s="83" t="s">
        <v>124</v>
      </c>
      <c r="E206" s="74" t="s">
        <v>46</v>
      </c>
      <c r="F206" s="8"/>
      <c r="G206" s="54">
        <v>4</v>
      </c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0">
        <f t="shared" si="12"/>
        <v>0</v>
      </c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9">
        <f t="shared" si="11"/>
        <v>0</v>
      </c>
      <c r="BC206" s="25"/>
      <c r="BD206" s="25"/>
      <c r="BE206" s="25"/>
      <c r="BF206" s="25"/>
      <c r="BG206" s="9">
        <f t="shared" si="14"/>
        <v>4</v>
      </c>
      <c r="BH206" s="23">
        <f t="shared" si="13"/>
        <v>0</v>
      </c>
    </row>
    <row r="207" spans="2:60" s="14" customFormat="1" ht="18.75" customHeight="1" x14ac:dyDescent="0.25">
      <c r="B207" s="62" t="s">
        <v>59</v>
      </c>
      <c r="C207" s="65" t="s">
        <v>61</v>
      </c>
      <c r="D207" s="83" t="s">
        <v>124</v>
      </c>
      <c r="E207" s="74" t="s">
        <v>46</v>
      </c>
      <c r="F207" s="8"/>
      <c r="G207" s="54">
        <v>124</v>
      </c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0">
        <f t="shared" si="12"/>
        <v>0</v>
      </c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>
        <v>1</v>
      </c>
      <c r="AZ207" s="25"/>
      <c r="BA207" s="25"/>
      <c r="BB207" s="9">
        <f t="shared" si="11"/>
        <v>1</v>
      </c>
      <c r="BC207" s="25"/>
      <c r="BD207" s="25"/>
      <c r="BE207" s="25"/>
      <c r="BF207" s="25"/>
      <c r="BG207" s="9">
        <f t="shared" si="14"/>
        <v>123</v>
      </c>
      <c r="BH207" s="23">
        <f t="shared" si="13"/>
        <v>0</v>
      </c>
    </row>
    <row r="208" spans="2:60" s="14" customFormat="1" x14ac:dyDescent="0.25">
      <c r="B208" s="62" t="s">
        <v>59</v>
      </c>
      <c r="C208" s="65" t="s">
        <v>51</v>
      </c>
      <c r="D208" s="83" t="s">
        <v>124</v>
      </c>
      <c r="E208" s="74" t="s">
        <v>46</v>
      </c>
      <c r="F208" s="8"/>
      <c r="G208" s="54">
        <v>127</v>
      </c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0">
        <f t="shared" si="12"/>
        <v>0</v>
      </c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9">
        <f t="shared" si="11"/>
        <v>0</v>
      </c>
      <c r="BC208" s="25"/>
      <c r="BD208" s="25"/>
      <c r="BE208" s="25"/>
      <c r="BF208" s="25"/>
      <c r="BG208" s="9">
        <f t="shared" si="14"/>
        <v>127</v>
      </c>
      <c r="BH208" s="23">
        <f t="shared" si="13"/>
        <v>0</v>
      </c>
    </row>
    <row r="209" spans="2:60" s="14" customFormat="1" x14ac:dyDescent="0.25">
      <c r="B209" s="62" t="s">
        <v>59</v>
      </c>
      <c r="C209" s="65" t="s">
        <v>58</v>
      </c>
      <c r="D209" s="83" t="s">
        <v>124</v>
      </c>
      <c r="E209" s="74" t="s">
        <v>46</v>
      </c>
      <c r="F209" s="8"/>
      <c r="G209" s="54">
        <v>138</v>
      </c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0">
        <f t="shared" si="12"/>
        <v>0</v>
      </c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9">
        <f t="shared" si="11"/>
        <v>0</v>
      </c>
      <c r="BC209" s="25"/>
      <c r="BD209" s="25"/>
      <c r="BE209" s="25"/>
      <c r="BF209" s="25"/>
      <c r="BG209" s="9">
        <f t="shared" si="14"/>
        <v>138</v>
      </c>
      <c r="BH209" s="23">
        <f t="shared" si="13"/>
        <v>0</v>
      </c>
    </row>
    <row r="210" spans="2:60" s="14" customFormat="1" x14ac:dyDescent="0.25">
      <c r="B210" s="62" t="s">
        <v>59</v>
      </c>
      <c r="C210" s="65" t="s">
        <v>62</v>
      </c>
      <c r="D210" s="83" t="s">
        <v>124</v>
      </c>
      <c r="E210" s="74" t="s">
        <v>46</v>
      </c>
      <c r="F210" s="8"/>
      <c r="G210" s="54">
        <v>119</v>
      </c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0">
        <f t="shared" si="12"/>
        <v>0</v>
      </c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9">
        <f t="shared" si="11"/>
        <v>0</v>
      </c>
      <c r="BC210" s="25"/>
      <c r="BD210" s="25"/>
      <c r="BE210" s="25"/>
      <c r="BF210" s="25"/>
      <c r="BG210" s="9">
        <f t="shared" si="14"/>
        <v>119</v>
      </c>
      <c r="BH210" s="23">
        <f t="shared" si="13"/>
        <v>0</v>
      </c>
    </row>
    <row r="211" spans="2:60" s="14" customFormat="1" x14ac:dyDescent="0.25">
      <c r="B211" s="62" t="s">
        <v>59</v>
      </c>
      <c r="C211" s="65" t="s">
        <v>87</v>
      </c>
      <c r="D211" s="83" t="s">
        <v>124</v>
      </c>
      <c r="E211" s="74" t="s">
        <v>46</v>
      </c>
      <c r="F211" s="8"/>
      <c r="G211" s="54">
        <v>37</v>
      </c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0">
        <f t="shared" si="12"/>
        <v>0</v>
      </c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9">
        <f t="shared" si="11"/>
        <v>0</v>
      </c>
      <c r="BC211" s="25"/>
      <c r="BD211" s="25"/>
      <c r="BE211" s="25"/>
      <c r="BF211" s="25"/>
      <c r="BG211" s="9">
        <f t="shared" si="14"/>
        <v>37</v>
      </c>
      <c r="BH211" s="23">
        <f t="shared" si="13"/>
        <v>0</v>
      </c>
    </row>
    <row r="212" spans="2:60" s="14" customFormat="1" ht="16.5" customHeight="1" x14ac:dyDescent="0.25">
      <c r="B212" s="62" t="s">
        <v>59</v>
      </c>
      <c r="C212" s="69" t="s">
        <v>30</v>
      </c>
      <c r="D212" s="83" t="s">
        <v>124</v>
      </c>
      <c r="E212" s="74" t="s">
        <v>46</v>
      </c>
      <c r="F212" s="8"/>
      <c r="G212" s="54">
        <v>3</v>
      </c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0">
        <f t="shared" si="12"/>
        <v>0</v>
      </c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9">
        <f t="shared" si="11"/>
        <v>0</v>
      </c>
      <c r="BC212" s="25"/>
      <c r="BD212" s="25"/>
      <c r="BE212" s="25"/>
      <c r="BF212" s="25"/>
      <c r="BG212" s="9">
        <f t="shared" si="14"/>
        <v>3</v>
      </c>
      <c r="BH212" s="23">
        <f t="shared" si="13"/>
        <v>0</v>
      </c>
    </row>
    <row r="213" spans="2:60" s="38" customFormat="1" x14ac:dyDescent="0.25">
      <c r="B213" s="37" t="s">
        <v>59</v>
      </c>
      <c r="C213" s="71" t="s">
        <v>27</v>
      </c>
      <c r="D213" s="81" t="s">
        <v>76</v>
      </c>
      <c r="E213" s="73" t="s">
        <v>46</v>
      </c>
      <c r="F213" s="52"/>
      <c r="G213" s="54">
        <v>0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20">
        <f t="shared" si="12"/>
        <v>0</v>
      </c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20">
        <f t="shared" si="11"/>
        <v>0</v>
      </c>
      <c r="BC213" s="31"/>
      <c r="BD213" s="31"/>
      <c r="BE213" s="31"/>
      <c r="BF213" s="31"/>
      <c r="BG213" s="20">
        <f t="shared" si="14"/>
        <v>0</v>
      </c>
      <c r="BH213" s="41">
        <f t="shared" si="13"/>
        <v>0</v>
      </c>
    </row>
    <row r="214" spans="2:60" s="14" customFormat="1" x14ac:dyDescent="0.25">
      <c r="B214" s="62" t="s">
        <v>59</v>
      </c>
      <c r="C214" s="65" t="s">
        <v>49</v>
      </c>
      <c r="D214" s="83" t="s">
        <v>76</v>
      </c>
      <c r="E214" s="74" t="s">
        <v>46</v>
      </c>
      <c r="F214" s="8"/>
      <c r="G214" s="54">
        <v>0</v>
      </c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0">
        <f t="shared" si="12"/>
        <v>0</v>
      </c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9">
        <f t="shared" si="11"/>
        <v>0</v>
      </c>
      <c r="BC214" s="25"/>
      <c r="BD214" s="25"/>
      <c r="BE214" s="25"/>
      <c r="BF214" s="25"/>
      <c r="BG214" s="9">
        <f t="shared" si="14"/>
        <v>0</v>
      </c>
      <c r="BH214" s="23">
        <f t="shared" si="13"/>
        <v>0</v>
      </c>
    </row>
    <row r="215" spans="2:60" s="14" customFormat="1" ht="16.5" customHeight="1" x14ac:dyDescent="0.25">
      <c r="B215" s="62" t="s">
        <v>59</v>
      </c>
      <c r="C215" s="65" t="s">
        <v>43</v>
      </c>
      <c r="D215" s="83" t="s">
        <v>76</v>
      </c>
      <c r="E215" s="74" t="s">
        <v>46</v>
      </c>
      <c r="F215" s="8"/>
      <c r="G215" s="54">
        <v>8</v>
      </c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0">
        <f t="shared" si="12"/>
        <v>0</v>
      </c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9">
        <f t="shared" si="11"/>
        <v>0</v>
      </c>
      <c r="BC215" s="25"/>
      <c r="BD215" s="25"/>
      <c r="BE215" s="25"/>
      <c r="BF215" s="25"/>
      <c r="BG215" s="9">
        <f t="shared" si="14"/>
        <v>8</v>
      </c>
      <c r="BH215" s="23">
        <f t="shared" si="13"/>
        <v>0</v>
      </c>
    </row>
    <row r="216" spans="2:60" s="14" customFormat="1" x14ac:dyDescent="0.25">
      <c r="B216" s="62" t="s">
        <v>59</v>
      </c>
      <c r="C216" s="65" t="s">
        <v>88</v>
      </c>
      <c r="D216" s="83" t="s">
        <v>76</v>
      </c>
      <c r="E216" s="74" t="s">
        <v>46</v>
      </c>
      <c r="F216" s="8"/>
      <c r="G216" s="54">
        <v>7</v>
      </c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0">
        <f t="shared" si="12"/>
        <v>0</v>
      </c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9">
        <f t="shared" si="11"/>
        <v>0</v>
      </c>
      <c r="BC216" s="25"/>
      <c r="BD216" s="25"/>
      <c r="BE216" s="25"/>
      <c r="BF216" s="25"/>
      <c r="BG216" s="9">
        <f t="shared" si="14"/>
        <v>7</v>
      </c>
      <c r="BH216" s="23">
        <f t="shared" si="13"/>
        <v>0</v>
      </c>
    </row>
    <row r="217" spans="2:60" s="14" customFormat="1" x14ac:dyDescent="0.25">
      <c r="B217" s="62" t="s">
        <v>59</v>
      </c>
      <c r="C217" s="65" t="s">
        <v>61</v>
      </c>
      <c r="D217" s="83" t="s">
        <v>76</v>
      </c>
      <c r="E217" s="74" t="s">
        <v>46</v>
      </c>
      <c r="F217" s="8"/>
      <c r="G217" s="54">
        <v>14</v>
      </c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0">
        <f t="shared" si="12"/>
        <v>0</v>
      </c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9">
        <f t="shared" si="11"/>
        <v>0</v>
      </c>
      <c r="BC217" s="25"/>
      <c r="BD217" s="25"/>
      <c r="BE217" s="25"/>
      <c r="BF217" s="25"/>
      <c r="BG217" s="9">
        <f t="shared" si="14"/>
        <v>14</v>
      </c>
      <c r="BH217" s="23">
        <f t="shared" si="13"/>
        <v>0</v>
      </c>
    </row>
    <row r="218" spans="2:60" s="14" customFormat="1" x14ac:dyDescent="0.25">
      <c r="B218" s="62" t="s">
        <v>59</v>
      </c>
      <c r="C218" s="65" t="s">
        <v>51</v>
      </c>
      <c r="D218" s="83" t="s">
        <v>76</v>
      </c>
      <c r="E218" s="74" t="s">
        <v>46</v>
      </c>
      <c r="F218" s="8"/>
      <c r="G218" s="54">
        <v>0</v>
      </c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0">
        <f t="shared" si="12"/>
        <v>0</v>
      </c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9">
        <f t="shared" si="11"/>
        <v>0</v>
      </c>
      <c r="BC218" s="25"/>
      <c r="BD218" s="25"/>
      <c r="BE218" s="25"/>
      <c r="BF218" s="25"/>
      <c r="BG218" s="9">
        <f t="shared" si="14"/>
        <v>0</v>
      </c>
      <c r="BH218" s="23">
        <f t="shared" si="13"/>
        <v>0</v>
      </c>
    </row>
    <row r="219" spans="2:60" s="14" customFormat="1" x14ac:dyDescent="0.25">
      <c r="B219" s="62" t="s">
        <v>59</v>
      </c>
      <c r="C219" s="65" t="s">
        <v>58</v>
      </c>
      <c r="D219" s="83" t="s">
        <v>76</v>
      </c>
      <c r="E219" s="74" t="s">
        <v>46</v>
      </c>
      <c r="F219" s="8"/>
      <c r="G219" s="54">
        <v>0</v>
      </c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0">
        <f t="shared" si="12"/>
        <v>0</v>
      </c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9">
        <f t="shared" si="11"/>
        <v>0</v>
      </c>
      <c r="BC219" s="25"/>
      <c r="BD219" s="25"/>
      <c r="BE219" s="25"/>
      <c r="BF219" s="25"/>
      <c r="BG219" s="9">
        <f t="shared" si="14"/>
        <v>0</v>
      </c>
      <c r="BH219" s="23">
        <f t="shared" si="13"/>
        <v>0</v>
      </c>
    </row>
    <row r="220" spans="2:60" s="14" customFormat="1" x14ac:dyDescent="0.25">
      <c r="B220" s="62" t="s">
        <v>59</v>
      </c>
      <c r="C220" s="65" t="s">
        <v>62</v>
      </c>
      <c r="D220" s="83" t="s">
        <v>76</v>
      </c>
      <c r="E220" s="74" t="s">
        <v>46</v>
      </c>
      <c r="F220" s="8"/>
      <c r="G220" s="54">
        <v>12</v>
      </c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0">
        <f t="shared" si="12"/>
        <v>0</v>
      </c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9">
        <f t="shared" si="11"/>
        <v>0</v>
      </c>
      <c r="BC220" s="25"/>
      <c r="BD220" s="25"/>
      <c r="BE220" s="25"/>
      <c r="BF220" s="25"/>
      <c r="BG220" s="9">
        <f t="shared" si="14"/>
        <v>12</v>
      </c>
      <c r="BH220" s="23">
        <f t="shared" si="13"/>
        <v>0</v>
      </c>
    </row>
    <row r="221" spans="2:60" s="14" customFormat="1" x14ac:dyDescent="0.25">
      <c r="B221" s="62" t="s">
        <v>59</v>
      </c>
      <c r="C221" s="65" t="s">
        <v>87</v>
      </c>
      <c r="D221" s="83" t="s">
        <v>76</v>
      </c>
      <c r="E221" s="74" t="s">
        <v>46</v>
      </c>
      <c r="F221" s="8"/>
      <c r="G221" s="54">
        <v>31</v>
      </c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0">
        <f t="shared" si="12"/>
        <v>0</v>
      </c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9">
        <f t="shared" si="11"/>
        <v>0</v>
      </c>
      <c r="BC221" s="25"/>
      <c r="BD221" s="25"/>
      <c r="BE221" s="25"/>
      <c r="BF221" s="25"/>
      <c r="BG221" s="9">
        <f t="shared" si="14"/>
        <v>31</v>
      </c>
      <c r="BH221" s="23">
        <f t="shared" si="13"/>
        <v>0</v>
      </c>
    </row>
    <row r="222" spans="2:60" s="38" customFormat="1" x14ac:dyDescent="0.25">
      <c r="B222" s="37" t="s">
        <v>59</v>
      </c>
      <c r="C222" s="72" t="s">
        <v>30</v>
      </c>
      <c r="D222" s="81" t="s">
        <v>76</v>
      </c>
      <c r="E222" s="73" t="s">
        <v>46</v>
      </c>
      <c r="F222" s="52"/>
      <c r="G222" s="54">
        <v>0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20">
        <f t="shared" si="12"/>
        <v>0</v>
      </c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20">
        <f t="shared" si="11"/>
        <v>0</v>
      </c>
      <c r="BC222" s="31"/>
      <c r="BD222" s="31"/>
      <c r="BE222" s="31"/>
      <c r="BF222" s="31"/>
      <c r="BG222" s="20">
        <f t="shared" si="14"/>
        <v>0</v>
      </c>
      <c r="BH222" s="41">
        <f t="shared" si="13"/>
        <v>0</v>
      </c>
    </row>
    <row r="223" spans="2:60" s="14" customFormat="1" x14ac:dyDescent="0.25">
      <c r="B223" s="1" t="s">
        <v>35</v>
      </c>
      <c r="C223" s="67" t="s">
        <v>52</v>
      </c>
      <c r="D223" s="83" t="s">
        <v>95</v>
      </c>
      <c r="E223" s="49" t="s">
        <v>45</v>
      </c>
      <c r="F223" s="8"/>
      <c r="G223" s="54">
        <v>0</v>
      </c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0">
        <f t="shared" si="12"/>
        <v>0</v>
      </c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9">
        <f t="shared" si="11"/>
        <v>0</v>
      </c>
      <c r="BC223" s="25"/>
      <c r="BD223" s="25"/>
      <c r="BE223" s="25"/>
      <c r="BF223" s="25"/>
      <c r="BG223" s="9">
        <f t="shared" si="14"/>
        <v>0</v>
      </c>
      <c r="BH223" s="23">
        <f t="shared" si="13"/>
        <v>0</v>
      </c>
    </row>
    <row r="224" spans="2:60" s="14" customFormat="1" x14ac:dyDescent="0.25">
      <c r="B224" s="1" t="s">
        <v>34</v>
      </c>
      <c r="C224" s="67" t="s">
        <v>52</v>
      </c>
      <c r="D224" s="83" t="s">
        <v>95</v>
      </c>
      <c r="E224" s="49" t="s">
        <v>45</v>
      </c>
      <c r="F224" s="8"/>
      <c r="G224" s="54">
        <v>0</v>
      </c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0">
        <f t="shared" si="12"/>
        <v>0</v>
      </c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9">
        <f t="shared" si="11"/>
        <v>0</v>
      </c>
      <c r="BC224" s="25"/>
      <c r="BD224" s="25"/>
      <c r="BE224" s="25"/>
      <c r="BF224" s="25"/>
      <c r="BG224" s="9">
        <f t="shared" si="14"/>
        <v>0</v>
      </c>
      <c r="BH224" s="23">
        <f t="shared" si="13"/>
        <v>0</v>
      </c>
    </row>
    <row r="225" spans="2:60" s="14" customFormat="1" x14ac:dyDescent="0.25">
      <c r="B225" s="1" t="s">
        <v>66</v>
      </c>
      <c r="C225" s="67" t="s">
        <v>52</v>
      </c>
      <c r="D225" s="83" t="s">
        <v>95</v>
      </c>
      <c r="E225" s="49" t="s">
        <v>45</v>
      </c>
      <c r="F225" s="8"/>
      <c r="G225" s="54">
        <v>0</v>
      </c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0">
        <f t="shared" si="12"/>
        <v>0</v>
      </c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9">
        <f t="shared" si="11"/>
        <v>0</v>
      </c>
      <c r="BC225" s="25"/>
      <c r="BD225" s="25"/>
      <c r="BE225" s="25"/>
      <c r="BF225" s="25"/>
      <c r="BG225" s="9">
        <f t="shared" si="14"/>
        <v>0</v>
      </c>
      <c r="BH225" s="23">
        <f t="shared" si="13"/>
        <v>0</v>
      </c>
    </row>
    <row r="226" spans="2:60" s="14" customFormat="1" ht="15" customHeight="1" x14ac:dyDescent="0.25">
      <c r="B226" s="1" t="s">
        <v>53</v>
      </c>
      <c r="C226" s="67" t="s">
        <v>52</v>
      </c>
      <c r="D226" s="83" t="s">
        <v>95</v>
      </c>
      <c r="E226" s="49" t="s">
        <v>45</v>
      </c>
      <c r="F226" s="8"/>
      <c r="G226" s="54">
        <v>0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0">
        <f t="shared" si="12"/>
        <v>0</v>
      </c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9">
        <f t="shared" si="11"/>
        <v>0</v>
      </c>
      <c r="BC226" s="25"/>
      <c r="BD226" s="25"/>
      <c r="BE226" s="25"/>
      <c r="BF226" s="25"/>
      <c r="BG226" s="9">
        <f t="shared" si="14"/>
        <v>0</v>
      </c>
      <c r="BH226" s="23">
        <f t="shared" si="13"/>
        <v>0</v>
      </c>
    </row>
    <row r="227" spans="2:60" s="14" customFormat="1" x14ac:dyDescent="0.25">
      <c r="B227" s="1" t="s">
        <v>32</v>
      </c>
      <c r="C227" s="67" t="s">
        <v>52</v>
      </c>
      <c r="D227" s="83" t="s">
        <v>95</v>
      </c>
      <c r="E227" s="49" t="s">
        <v>45</v>
      </c>
      <c r="F227" s="8"/>
      <c r="G227" s="54">
        <v>0</v>
      </c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0">
        <f t="shared" si="12"/>
        <v>0</v>
      </c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9">
        <f t="shared" si="11"/>
        <v>0</v>
      </c>
      <c r="BC227" s="25"/>
      <c r="BD227" s="25"/>
      <c r="BE227" s="25"/>
      <c r="BF227" s="25"/>
      <c r="BG227" s="9">
        <f t="shared" si="14"/>
        <v>0</v>
      </c>
      <c r="BH227" s="23">
        <f t="shared" si="13"/>
        <v>0</v>
      </c>
    </row>
    <row r="228" spans="2:60" s="14" customFormat="1" x14ac:dyDescent="0.25">
      <c r="B228" s="1" t="s">
        <v>33</v>
      </c>
      <c r="C228" s="67" t="s">
        <v>52</v>
      </c>
      <c r="D228" s="83" t="s">
        <v>95</v>
      </c>
      <c r="E228" s="49" t="s">
        <v>45</v>
      </c>
      <c r="F228" s="8"/>
      <c r="G228" s="54">
        <v>0</v>
      </c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0">
        <f t="shared" si="12"/>
        <v>0</v>
      </c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9">
        <f t="shared" si="11"/>
        <v>0</v>
      </c>
      <c r="BC228" s="25"/>
      <c r="BD228" s="25"/>
      <c r="BE228" s="25"/>
      <c r="BF228" s="25"/>
      <c r="BG228" s="9">
        <f t="shared" si="14"/>
        <v>0</v>
      </c>
      <c r="BH228" s="23">
        <f t="shared" si="13"/>
        <v>0</v>
      </c>
    </row>
    <row r="229" spans="2:60" s="14" customFormat="1" x14ac:dyDescent="0.25">
      <c r="B229" s="1" t="s">
        <v>48</v>
      </c>
      <c r="C229" s="67" t="s">
        <v>52</v>
      </c>
      <c r="D229" s="83" t="s">
        <v>95</v>
      </c>
      <c r="E229" s="49" t="s">
        <v>45</v>
      </c>
      <c r="F229" s="8"/>
      <c r="G229" s="54">
        <v>0</v>
      </c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0">
        <f t="shared" si="12"/>
        <v>0</v>
      </c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9">
        <f t="shared" si="11"/>
        <v>0</v>
      </c>
      <c r="BC229" s="25"/>
      <c r="BD229" s="25"/>
      <c r="BE229" s="25"/>
      <c r="BF229" s="25"/>
      <c r="BG229" s="9">
        <f t="shared" si="14"/>
        <v>0</v>
      </c>
      <c r="BH229" s="23">
        <f t="shared" si="13"/>
        <v>0</v>
      </c>
    </row>
    <row r="230" spans="2:60" s="14" customFormat="1" x14ac:dyDescent="0.25">
      <c r="B230" s="1" t="s">
        <v>31</v>
      </c>
      <c r="C230" s="67" t="s">
        <v>52</v>
      </c>
      <c r="D230" s="83" t="s">
        <v>95</v>
      </c>
      <c r="E230" s="49" t="s">
        <v>45</v>
      </c>
      <c r="F230" s="8"/>
      <c r="G230" s="54">
        <v>3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0">
        <f t="shared" si="12"/>
        <v>0</v>
      </c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9">
        <f t="shared" si="11"/>
        <v>0</v>
      </c>
      <c r="BC230" s="25"/>
      <c r="BD230" s="25"/>
      <c r="BE230" s="25"/>
      <c r="BF230" s="25"/>
      <c r="BG230" s="9">
        <f t="shared" si="14"/>
        <v>3</v>
      </c>
      <c r="BH230" s="23">
        <f t="shared" si="13"/>
        <v>0</v>
      </c>
    </row>
    <row r="231" spans="2:60" s="14" customFormat="1" x14ac:dyDescent="0.25">
      <c r="B231" s="1" t="s">
        <v>36</v>
      </c>
      <c r="C231" s="67" t="s">
        <v>52</v>
      </c>
      <c r="D231" s="83" t="s">
        <v>95</v>
      </c>
      <c r="E231" s="49" t="s">
        <v>45</v>
      </c>
      <c r="F231" s="8"/>
      <c r="G231" s="54">
        <v>0</v>
      </c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0">
        <f t="shared" si="12"/>
        <v>0</v>
      </c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9">
        <f t="shared" si="11"/>
        <v>0</v>
      </c>
      <c r="BC231" s="25"/>
      <c r="BD231" s="25"/>
      <c r="BE231" s="25"/>
      <c r="BF231" s="25"/>
      <c r="BG231" s="9">
        <f t="shared" si="14"/>
        <v>0</v>
      </c>
      <c r="BH231" s="23">
        <f t="shared" si="13"/>
        <v>0</v>
      </c>
    </row>
    <row r="232" spans="2:60" s="14" customFormat="1" x14ac:dyDescent="0.25">
      <c r="B232" s="1" t="s">
        <v>35</v>
      </c>
      <c r="C232" s="70" t="s">
        <v>44</v>
      </c>
      <c r="D232" s="83" t="s">
        <v>95</v>
      </c>
      <c r="E232" s="49" t="s">
        <v>45</v>
      </c>
      <c r="F232" s="8"/>
      <c r="G232" s="54">
        <v>0</v>
      </c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0">
        <f t="shared" si="12"/>
        <v>0</v>
      </c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9">
        <f t="shared" si="11"/>
        <v>0</v>
      </c>
      <c r="BC232" s="25"/>
      <c r="BD232" s="25"/>
      <c r="BE232" s="25"/>
      <c r="BF232" s="25"/>
      <c r="BG232" s="9">
        <f t="shared" si="14"/>
        <v>0</v>
      </c>
      <c r="BH232" s="23">
        <f t="shared" si="13"/>
        <v>0</v>
      </c>
    </row>
    <row r="233" spans="2:60" s="14" customFormat="1" x14ac:dyDescent="0.25">
      <c r="B233" s="1" t="s">
        <v>34</v>
      </c>
      <c r="C233" s="70" t="s">
        <v>44</v>
      </c>
      <c r="D233" s="83" t="s">
        <v>95</v>
      </c>
      <c r="E233" s="49" t="s">
        <v>45</v>
      </c>
      <c r="F233" s="8"/>
      <c r="G233" s="54">
        <v>0</v>
      </c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0">
        <f t="shared" si="12"/>
        <v>0</v>
      </c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9">
        <f t="shared" si="11"/>
        <v>0</v>
      </c>
      <c r="BC233" s="25"/>
      <c r="BD233" s="25"/>
      <c r="BE233" s="25"/>
      <c r="BF233" s="25"/>
      <c r="BG233" s="9">
        <f t="shared" si="14"/>
        <v>0</v>
      </c>
      <c r="BH233" s="23">
        <f t="shared" si="13"/>
        <v>0</v>
      </c>
    </row>
    <row r="234" spans="2:60" s="14" customFormat="1" x14ac:dyDescent="0.25">
      <c r="B234" s="1" t="s">
        <v>66</v>
      </c>
      <c r="C234" s="70" t="s">
        <v>44</v>
      </c>
      <c r="D234" s="83" t="s">
        <v>95</v>
      </c>
      <c r="E234" s="49" t="s">
        <v>45</v>
      </c>
      <c r="F234" s="8"/>
      <c r="G234" s="54">
        <v>0</v>
      </c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0">
        <f t="shared" si="12"/>
        <v>0</v>
      </c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9">
        <f t="shared" si="11"/>
        <v>0</v>
      </c>
      <c r="BC234" s="25"/>
      <c r="BD234" s="25"/>
      <c r="BE234" s="25"/>
      <c r="BF234" s="25"/>
      <c r="BG234" s="9">
        <f t="shared" si="14"/>
        <v>0</v>
      </c>
      <c r="BH234" s="23">
        <f t="shared" si="13"/>
        <v>0</v>
      </c>
    </row>
    <row r="235" spans="2:60" s="14" customFormat="1" ht="14.25" customHeight="1" x14ac:dyDescent="0.25">
      <c r="B235" s="1" t="s">
        <v>53</v>
      </c>
      <c r="C235" s="70" t="s">
        <v>44</v>
      </c>
      <c r="D235" s="83" t="s">
        <v>95</v>
      </c>
      <c r="E235" s="49" t="s">
        <v>45</v>
      </c>
      <c r="F235" s="8"/>
      <c r="G235" s="54">
        <v>0</v>
      </c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0">
        <f t="shared" si="12"/>
        <v>0</v>
      </c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9">
        <f t="shared" si="11"/>
        <v>0</v>
      </c>
      <c r="BC235" s="25"/>
      <c r="BD235" s="25"/>
      <c r="BE235" s="25"/>
      <c r="BF235" s="25"/>
      <c r="BG235" s="9">
        <f t="shared" si="14"/>
        <v>0</v>
      </c>
      <c r="BH235" s="23">
        <f t="shared" si="13"/>
        <v>0</v>
      </c>
    </row>
    <row r="236" spans="2:60" s="14" customFormat="1" x14ac:dyDescent="0.25">
      <c r="B236" s="1" t="s">
        <v>32</v>
      </c>
      <c r="C236" s="70" t="s">
        <v>44</v>
      </c>
      <c r="D236" s="83" t="s">
        <v>95</v>
      </c>
      <c r="E236" s="49" t="s">
        <v>45</v>
      </c>
      <c r="F236" s="8"/>
      <c r="G236" s="54">
        <v>0</v>
      </c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0">
        <f t="shared" si="12"/>
        <v>0</v>
      </c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9">
        <f t="shared" si="11"/>
        <v>0</v>
      </c>
      <c r="BC236" s="25"/>
      <c r="BD236" s="25"/>
      <c r="BE236" s="25"/>
      <c r="BF236" s="25"/>
      <c r="BG236" s="9">
        <f t="shared" si="14"/>
        <v>0</v>
      </c>
      <c r="BH236" s="23">
        <f t="shared" si="13"/>
        <v>0</v>
      </c>
    </row>
    <row r="237" spans="2:60" s="14" customFormat="1" x14ac:dyDescent="0.25">
      <c r="B237" s="1" t="s">
        <v>33</v>
      </c>
      <c r="C237" s="70" t="s">
        <v>44</v>
      </c>
      <c r="D237" s="83" t="s">
        <v>95</v>
      </c>
      <c r="E237" s="49" t="s">
        <v>45</v>
      </c>
      <c r="F237" s="8"/>
      <c r="G237" s="54">
        <v>0</v>
      </c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0">
        <f t="shared" si="12"/>
        <v>0</v>
      </c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9">
        <f t="shared" si="11"/>
        <v>0</v>
      </c>
      <c r="BC237" s="25"/>
      <c r="BD237" s="25"/>
      <c r="BE237" s="25"/>
      <c r="BF237" s="25"/>
      <c r="BG237" s="9">
        <f t="shared" si="14"/>
        <v>0</v>
      </c>
      <c r="BH237" s="23">
        <f t="shared" si="13"/>
        <v>0</v>
      </c>
    </row>
    <row r="238" spans="2:60" s="14" customFormat="1" x14ac:dyDescent="0.25">
      <c r="B238" s="1" t="s">
        <v>48</v>
      </c>
      <c r="C238" s="70" t="s">
        <v>44</v>
      </c>
      <c r="D238" s="83" t="s">
        <v>95</v>
      </c>
      <c r="E238" s="49" t="s">
        <v>45</v>
      </c>
      <c r="F238" s="8"/>
      <c r="G238" s="54">
        <v>1</v>
      </c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0">
        <f t="shared" si="12"/>
        <v>0</v>
      </c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9">
        <f t="shared" si="11"/>
        <v>0</v>
      </c>
      <c r="BC238" s="25"/>
      <c r="BD238" s="25"/>
      <c r="BE238" s="25"/>
      <c r="BF238" s="25"/>
      <c r="BG238" s="9">
        <f t="shared" si="14"/>
        <v>1</v>
      </c>
      <c r="BH238" s="23">
        <f t="shared" si="13"/>
        <v>0</v>
      </c>
    </row>
    <row r="239" spans="2:60" s="14" customFormat="1" x14ac:dyDescent="0.25">
      <c r="B239" s="1" t="s">
        <v>31</v>
      </c>
      <c r="C239" s="70" t="s">
        <v>44</v>
      </c>
      <c r="D239" s="83" t="s">
        <v>95</v>
      </c>
      <c r="E239" s="49" t="s">
        <v>45</v>
      </c>
      <c r="F239" s="8"/>
      <c r="G239" s="54">
        <v>4</v>
      </c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63"/>
      <c r="AD239" s="63"/>
      <c r="AE239" s="63"/>
      <c r="AF239" s="63"/>
      <c r="AG239" s="20">
        <f t="shared" si="12"/>
        <v>0</v>
      </c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9">
        <f t="shared" si="11"/>
        <v>0</v>
      </c>
      <c r="BC239" s="25"/>
      <c r="BD239" s="25"/>
      <c r="BE239" s="25"/>
      <c r="BF239" s="25"/>
      <c r="BG239" s="9">
        <f t="shared" si="14"/>
        <v>4</v>
      </c>
      <c r="BH239" s="23">
        <f t="shared" si="13"/>
        <v>0</v>
      </c>
    </row>
    <row r="240" spans="2:60" s="14" customFormat="1" x14ac:dyDescent="0.25">
      <c r="B240" s="1" t="s">
        <v>36</v>
      </c>
      <c r="C240" s="70" t="s">
        <v>44</v>
      </c>
      <c r="D240" s="83" t="s">
        <v>95</v>
      </c>
      <c r="E240" s="49" t="s">
        <v>45</v>
      </c>
      <c r="F240" s="8"/>
      <c r="G240" s="54">
        <v>0</v>
      </c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0">
        <f t="shared" si="12"/>
        <v>0</v>
      </c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9">
        <f t="shared" si="11"/>
        <v>0</v>
      </c>
      <c r="BC240" s="25"/>
      <c r="BD240" s="25"/>
      <c r="BE240" s="25"/>
      <c r="BF240" s="25"/>
      <c r="BG240" s="9">
        <f t="shared" si="14"/>
        <v>0</v>
      </c>
      <c r="BH240" s="23">
        <f t="shared" si="13"/>
        <v>0</v>
      </c>
    </row>
    <row r="241" spans="2:60" s="14" customFormat="1" ht="17.25" customHeight="1" x14ac:dyDescent="0.25">
      <c r="B241" s="1" t="s">
        <v>35</v>
      </c>
      <c r="C241" s="1" t="s">
        <v>43</v>
      </c>
      <c r="D241" s="83" t="s">
        <v>95</v>
      </c>
      <c r="E241" s="49" t="s">
        <v>45</v>
      </c>
      <c r="F241" s="8"/>
      <c r="G241" s="54">
        <v>0</v>
      </c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0">
        <f t="shared" si="12"/>
        <v>0</v>
      </c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9">
        <f t="shared" si="11"/>
        <v>0</v>
      </c>
      <c r="BC241" s="25"/>
      <c r="BD241" s="25"/>
      <c r="BE241" s="25"/>
      <c r="BF241" s="25"/>
      <c r="BG241" s="9">
        <f t="shared" si="14"/>
        <v>0</v>
      </c>
      <c r="BH241" s="23">
        <f t="shared" si="13"/>
        <v>0</v>
      </c>
    </row>
    <row r="242" spans="2:60" s="14" customFormat="1" ht="17.25" customHeight="1" x14ac:dyDescent="0.25">
      <c r="B242" s="1" t="s">
        <v>34</v>
      </c>
      <c r="C242" s="1" t="s">
        <v>43</v>
      </c>
      <c r="D242" s="83" t="s">
        <v>95</v>
      </c>
      <c r="E242" s="49" t="s">
        <v>45</v>
      </c>
      <c r="F242" s="8"/>
      <c r="G242" s="54">
        <v>0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0">
        <f t="shared" si="12"/>
        <v>0</v>
      </c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9">
        <f t="shared" si="11"/>
        <v>0</v>
      </c>
      <c r="BC242" s="25"/>
      <c r="BD242" s="25"/>
      <c r="BE242" s="25"/>
      <c r="BF242" s="25"/>
      <c r="BG242" s="9">
        <f t="shared" si="14"/>
        <v>0</v>
      </c>
      <c r="BH242" s="23">
        <f t="shared" si="13"/>
        <v>0</v>
      </c>
    </row>
    <row r="243" spans="2:60" s="14" customFormat="1" ht="16.5" customHeight="1" x14ac:dyDescent="0.25">
      <c r="B243" s="1" t="s">
        <v>66</v>
      </c>
      <c r="C243" s="1" t="s">
        <v>43</v>
      </c>
      <c r="D243" s="83" t="s">
        <v>95</v>
      </c>
      <c r="E243" s="49" t="s">
        <v>45</v>
      </c>
      <c r="F243" s="8"/>
      <c r="G243" s="54">
        <v>0</v>
      </c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0">
        <f t="shared" si="12"/>
        <v>0</v>
      </c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9">
        <f t="shared" si="11"/>
        <v>0</v>
      </c>
      <c r="BC243" s="25"/>
      <c r="BD243" s="25"/>
      <c r="BE243" s="25"/>
      <c r="BF243" s="25"/>
      <c r="BG243" s="9">
        <f t="shared" si="14"/>
        <v>0</v>
      </c>
      <c r="BH243" s="23">
        <f t="shared" si="13"/>
        <v>0</v>
      </c>
    </row>
    <row r="244" spans="2:60" s="14" customFormat="1" ht="15" customHeight="1" x14ac:dyDescent="0.25">
      <c r="B244" s="1" t="s">
        <v>53</v>
      </c>
      <c r="C244" s="1" t="s">
        <v>43</v>
      </c>
      <c r="D244" s="83" t="s">
        <v>95</v>
      </c>
      <c r="E244" s="49" t="s">
        <v>45</v>
      </c>
      <c r="F244" s="8"/>
      <c r="G244" s="54">
        <v>0</v>
      </c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0">
        <f t="shared" si="12"/>
        <v>0</v>
      </c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9">
        <f t="shared" si="11"/>
        <v>0</v>
      </c>
      <c r="BC244" s="25"/>
      <c r="BD244" s="25"/>
      <c r="BE244" s="25"/>
      <c r="BF244" s="25"/>
      <c r="BG244" s="9">
        <f t="shared" si="14"/>
        <v>0</v>
      </c>
      <c r="BH244" s="23">
        <f t="shared" si="13"/>
        <v>0</v>
      </c>
    </row>
    <row r="245" spans="2:60" s="14" customFormat="1" x14ac:dyDescent="0.25">
      <c r="B245" s="1" t="s">
        <v>32</v>
      </c>
      <c r="C245" s="1" t="s">
        <v>43</v>
      </c>
      <c r="D245" s="83" t="s">
        <v>95</v>
      </c>
      <c r="E245" s="49" t="s">
        <v>45</v>
      </c>
      <c r="F245" s="8"/>
      <c r="G245" s="54">
        <v>0</v>
      </c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0">
        <f t="shared" si="12"/>
        <v>0</v>
      </c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9">
        <f t="shared" si="11"/>
        <v>0</v>
      </c>
      <c r="BC245" s="25"/>
      <c r="BD245" s="25"/>
      <c r="BE245" s="25"/>
      <c r="BF245" s="25"/>
      <c r="BG245" s="9">
        <f t="shared" si="14"/>
        <v>0</v>
      </c>
      <c r="BH245" s="23">
        <f t="shared" si="13"/>
        <v>0</v>
      </c>
    </row>
    <row r="246" spans="2:60" s="14" customFormat="1" x14ac:dyDescent="0.25">
      <c r="B246" s="1" t="s">
        <v>33</v>
      </c>
      <c r="C246" s="1" t="s">
        <v>43</v>
      </c>
      <c r="D246" s="83" t="s">
        <v>95</v>
      </c>
      <c r="E246" s="49" t="s">
        <v>45</v>
      </c>
      <c r="F246" s="8"/>
      <c r="G246" s="54">
        <v>0</v>
      </c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0">
        <f t="shared" si="12"/>
        <v>0</v>
      </c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9">
        <f t="shared" si="11"/>
        <v>0</v>
      </c>
      <c r="BC246" s="25"/>
      <c r="BD246" s="25"/>
      <c r="BE246" s="25"/>
      <c r="BF246" s="25"/>
      <c r="BG246" s="9">
        <f t="shared" si="14"/>
        <v>0</v>
      </c>
      <c r="BH246" s="23">
        <f t="shared" si="13"/>
        <v>0</v>
      </c>
    </row>
    <row r="247" spans="2:60" s="14" customFormat="1" x14ac:dyDescent="0.25">
      <c r="B247" s="1" t="s">
        <v>48</v>
      </c>
      <c r="C247" s="1" t="s">
        <v>43</v>
      </c>
      <c r="D247" s="83" t="s">
        <v>95</v>
      </c>
      <c r="E247" s="49" t="s">
        <v>45</v>
      </c>
      <c r="F247" s="8"/>
      <c r="G247" s="54">
        <v>0</v>
      </c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0">
        <f t="shared" si="12"/>
        <v>0</v>
      </c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9">
        <f t="shared" si="11"/>
        <v>0</v>
      </c>
      <c r="BC247" s="25"/>
      <c r="BD247" s="25"/>
      <c r="BE247" s="25"/>
      <c r="BF247" s="25"/>
      <c r="BG247" s="9">
        <f t="shared" si="14"/>
        <v>0</v>
      </c>
      <c r="BH247" s="23">
        <f t="shared" si="13"/>
        <v>0</v>
      </c>
    </row>
    <row r="248" spans="2:60" s="14" customFormat="1" x14ac:dyDescent="0.25">
      <c r="B248" s="1" t="s">
        <v>31</v>
      </c>
      <c r="C248" s="1" t="s">
        <v>43</v>
      </c>
      <c r="D248" s="83" t="s">
        <v>95</v>
      </c>
      <c r="E248" s="49" t="s">
        <v>45</v>
      </c>
      <c r="F248" s="8"/>
      <c r="G248" s="54">
        <v>0</v>
      </c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0">
        <f t="shared" si="12"/>
        <v>0</v>
      </c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9">
        <f t="shared" si="11"/>
        <v>0</v>
      </c>
      <c r="BC248" s="25"/>
      <c r="BD248" s="25"/>
      <c r="BE248" s="25"/>
      <c r="BF248" s="25"/>
      <c r="BG248" s="9">
        <f t="shared" si="14"/>
        <v>0</v>
      </c>
      <c r="BH248" s="23">
        <f t="shared" si="13"/>
        <v>0</v>
      </c>
    </row>
    <row r="249" spans="2:60" s="14" customFormat="1" x14ac:dyDescent="0.25">
      <c r="B249" s="1" t="s">
        <v>36</v>
      </c>
      <c r="C249" s="1" t="s">
        <v>43</v>
      </c>
      <c r="D249" s="83" t="s">
        <v>95</v>
      </c>
      <c r="E249" s="49" t="s">
        <v>45</v>
      </c>
      <c r="F249" s="8"/>
      <c r="G249" s="54">
        <v>0</v>
      </c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0">
        <f t="shared" si="12"/>
        <v>0</v>
      </c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9">
        <f t="shared" si="11"/>
        <v>0</v>
      </c>
      <c r="BC249" s="25"/>
      <c r="BD249" s="25"/>
      <c r="BE249" s="25"/>
      <c r="BF249" s="25"/>
      <c r="BG249" s="9">
        <f t="shared" si="14"/>
        <v>0</v>
      </c>
      <c r="BH249" s="23">
        <f t="shared" si="13"/>
        <v>0</v>
      </c>
    </row>
    <row r="250" spans="2:60" s="14" customFormat="1" x14ac:dyDescent="0.25">
      <c r="B250" s="1" t="s">
        <v>35</v>
      </c>
      <c r="C250" s="67" t="s">
        <v>88</v>
      </c>
      <c r="D250" s="83" t="s">
        <v>95</v>
      </c>
      <c r="E250" s="49" t="s">
        <v>45</v>
      </c>
      <c r="F250" s="8"/>
      <c r="G250" s="54">
        <v>0</v>
      </c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0">
        <f t="shared" si="12"/>
        <v>0</v>
      </c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9">
        <f t="shared" si="11"/>
        <v>0</v>
      </c>
      <c r="BC250" s="25"/>
      <c r="BD250" s="25"/>
      <c r="BE250" s="25"/>
      <c r="BF250" s="25"/>
      <c r="BG250" s="9">
        <f t="shared" si="14"/>
        <v>0</v>
      </c>
      <c r="BH250" s="23">
        <f t="shared" si="13"/>
        <v>0</v>
      </c>
    </row>
    <row r="251" spans="2:60" s="14" customFormat="1" x14ac:dyDescent="0.25">
      <c r="B251" s="1" t="s">
        <v>34</v>
      </c>
      <c r="C251" s="67" t="s">
        <v>88</v>
      </c>
      <c r="D251" s="83" t="s">
        <v>95</v>
      </c>
      <c r="E251" s="49" t="s">
        <v>45</v>
      </c>
      <c r="F251" s="8"/>
      <c r="G251" s="54">
        <v>0</v>
      </c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0">
        <f t="shared" si="12"/>
        <v>0</v>
      </c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9">
        <f t="shared" ref="BB251:BB312" si="15">SUM(AH251:BA251)</f>
        <v>0</v>
      </c>
      <c r="BC251" s="25"/>
      <c r="BD251" s="25"/>
      <c r="BE251" s="25"/>
      <c r="BF251" s="25"/>
      <c r="BG251" s="9">
        <f t="shared" si="14"/>
        <v>0</v>
      </c>
      <c r="BH251" s="23">
        <f t="shared" si="13"/>
        <v>0</v>
      </c>
    </row>
    <row r="252" spans="2:60" s="14" customFormat="1" x14ac:dyDescent="0.25">
      <c r="B252" s="1" t="s">
        <v>66</v>
      </c>
      <c r="C252" s="67" t="s">
        <v>88</v>
      </c>
      <c r="D252" s="83" t="s">
        <v>95</v>
      </c>
      <c r="E252" s="49" t="s">
        <v>45</v>
      </c>
      <c r="F252" s="8"/>
      <c r="G252" s="54">
        <v>0</v>
      </c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0">
        <f t="shared" si="12"/>
        <v>0</v>
      </c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9">
        <f t="shared" si="15"/>
        <v>0</v>
      </c>
      <c r="BC252" s="25"/>
      <c r="BD252" s="25"/>
      <c r="BE252" s="25"/>
      <c r="BF252" s="25"/>
      <c r="BG252" s="9">
        <f t="shared" si="14"/>
        <v>0</v>
      </c>
      <c r="BH252" s="23">
        <f t="shared" si="13"/>
        <v>0</v>
      </c>
    </row>
    <row r="253" spans="2:60" s="14" customFormat="1" x14ac:dyDescent="0.25">
      <c r="B253" s="1" t="s">
        <v>53</v>
      </c>
      <c r="C253" s="67" t="s">
        <v>88</v>
      </c>
      <c r="D253" s="83" t="s">
        <v>95</v>
      </c>
      <c r="E253" s="49" t="s">
        <v>45</v>
      </c>
      <c r="F253" s="8"/>
      <c r="G253" s="54">
        <v>0</v>
      </c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0">
        <f t="shared" si="12"/>
        <v>0</v>
      </c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9">
        <f t="shared" si="15"/>
        <v>0</v>
      </c>
      <c r="BC253" s="25"/>
      <c r="BD253" s="25"/>
      <c r="BE253" s="25"/>
      <c r="BF253" s="25"/>
      <c r="BG253" s="9">
        <f t="shared" si="14"/>
        <v>0</v>
      </c>
      <c r="BH253" s="23">
        <f t="shared" si="13"/>
        <v>0</v>
      </c>
    </row>
    <row r="254" spans="2:60" s="14" customFormat="1" x14ac:dyDescent="0.25">
      <c r="B254" s="1" t="s">
        <v>32</v>
      </c>
      <c r="C254" s="67" t="s">
        <v>88</v>
      </c>
      <c r="D254" s="83" t="s">
        <v>95</v>
      </c>
      <c r="E254" s="49" t="s">
        <v>45</v>
      </c>
      <c r="F254" s="8"/>
      <c r="G254" s="54">
        <v>0</v>
      </c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0">
        <f t="shared" si="12"/>
        <v>0</v>
      </c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9">
        <f t="shared" si="15"/>
        <v>0</v>
      </c>
      <c r="BC254" s="25"/>
      <c r="BD254" s="25"/>
      <c r="BE254" s="25"/>
      <c r="BF254" s="25"/>
      <c r="BG254" s="9">
        <f t="shared" si="14"/>
        <v>0</v>
      </c>
      <c r="BH254" s="23">
        <f t="shared" si="13"/>
        <v>0</v>
      </c>
    </row>
    <row r="255" spans="2:60" s="14" customFormat="1" x14ac:dyDescent="0.25">
      <c r="B255" s="1" t="s">
        <v>33</v>
      </c>
      <c r="C255" s="67" t="s">
        <v>88</v>
      </c>
      <c r="D255" s="83" t="s">
        <v>95</v>
      </c>
      <c r="E255" s="49" t="s">
        <v>45</v>
      </c>
      <c r="F255" s="8"/>
      <c r="G255" s="54">
        <v>0</v>
      </c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0">
        <f t="shared" si="12"/>
        <v>0</v>
      </c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9">
        <f t="shared" si="15"/>
        <v>0</v>
      </c>
      <c r="BC255" s="25"/>
      <c r="BD255" s="25"/>
      <c r="BE255" s="25"/>
      <c r="BF255" s="25"/>
      <c r="BG255" s="9">
        <f t="shared" si="14"/>
        <v>0</v>
      </c>
      <c r="BH255" s="23">
        <f t="shared" si="13"/>
        <v>0</v>
      </c>
    </row>
    <row r="256" spans="2:60" s="14" customFormat="1" ht="15.75" customHeight="1" x14ac:dyDescent="0.25">
      <c r="B256" s="1" t="s">
        <v>48</v>
      </c>
      <c r="C256" s="67" t="s">
        <v>88</v>
      </c>
      <c r="D256" s="83" t="s">
        <v>95</v>
      </c>
      <c r="E256" s="49" t="s">
        <v>45</v>
      </c>
      <c r="F256" s="8"/>
      <c r="G256" s="54">
        <v>0</v>
      </c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0">
        <f t="shared" si="12"/>
        <v>0</v>
      </c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9">
        <f t="shared" si="15"/>
        <v>0</v>
      </c>
      <c r="BC256" s="25"/>
      <c r="BD256" s="25"/>
      <c r="BE256" s="25"/>
      <c r="BF256" s="25"/>
      <c r="BG256" s="9">
        <f t="shared" si="14"/>
        <v>0</v>
      </c>
      <c r="BH256" s="23">
        <f t="shared" si="13"/>
        <v>0</v>
      </c>
    </row>
    <row r="257" spans="2:60" s="14" customFormat="1" x14ac:dyDescent="0.25">
      <c r="B257" s="1" t="s">
        <v>31</v>
      </c>
      <c r="C257" s="67" t="s">
        <v>88</v>
      </c>
      <c r="D257" s="83" t="s">
        <v>95</v>
      </c>
      <c r="E257" s="49" t="s">
        <v>45</v>
      </c>
      <c r="F257" s="8"/>
      <c r="G257" s="54">
        <v>7</v>
      </c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0">
        <f t="shared" si="12"/>
        <v>0</v>
      </c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9">
        <f t="shared" si="15"/>
        <v>0</v>
      </c>
      <c r="BC257" s="25"/>
      <c r="BD257" s="25"/>
      <c r="BE257" s="25"/>
      <c r="BF257" s="25"/>
      <c r="BG257" s="9">
        <f t="shared" si="14"/>
        <v>7</v>
      </c>
      <c r="BH257" s="23">
        <f t="shared" si="13"/>
        <v>0</v>
      </c>
    </row>
    <row r="258" spans="2:60" s="14" customFormat="1" x14ac:dyDescent="0.25">
      <c r="B258" s="1" t="s">
        <v>36</v>
      </c>
      <c r="C258" s="67" t="s">
        <v>88</v>
      </c>
      <c r="D258" s="83" t="s">
        <v>95</v>
      </c>
      <c r="E258" s="49" t="s">
        <v>45</v>
      </c>
      <c r="F258" s="8"/>
      <c r="G258" s="54">
        <v>0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0">
        <f t="shared" si="12"/>
        <v>0</v>
      </c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9">
        <f t="shared" si="15"/>
        <v>0</v>
      </c>
      <c r="BC258" s="25"/>
      <c r="BD258" s="25"/>
      <c r="BE258" s="25"/>
      <c r="BF258" s="25"/>
      <c r="BG258" s="9">
        <f t="shared" si="14"/>
        <v>0</v>
      </c>
      <c r="BH258" s="23">
        <f t="shared" si="13"/>
        <v>0</v>
      </c>
    </row>
    <row r="259" spans="2:60" s="14" customFormat="1" ht="18" customHeight="1" x14ac:dyDescent="0.25">
      <c r="B259" s="1" t="s">
        <v>35</v>
      </c>
      <c r="C259" s="67" t="s">
        <v>61</v>
      </c>
      <c r="D259" s="83" t="s">
        <v>95</v>
      </c>
      <c r="E259" s="74" t="s">
        <v>45</v>
      </c>
      <c r="F259" s="8"/>
      <c r="G259" s="54">
        <v>0</v>
      </c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0">
        <f t="shared" si="12"/>
        <v>0</v>
      </c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9">
        <f t="shared" si="15"/>
        <v>0</v>
      </c>
      <c r="BC259" s="25"/>
      <c r="BD259" s="25"/>
      <c r="BE259" s="25"/>
      <c r="BF259" s="25"/>
      <c r="BG259" s="9">
        <f t="shared" si="14"/>
        <v>0</v>
      </c>
      <c r="BH259" s="23">
        <f t="shared" si="13"/>
        <v>0</v>
      </c>
    </row>
    <row r="260" spans="2:60" s="14" customFormat="1" x14ac:dyDescent="0.25">
      <c r="B260" s="1" t="s">
        <v>34</v>
      </c>
      <c r="C260" s="67" t="s">
        <v>61</v>
      </c>
      <c r="D260" s="83" t="s">
        <v>95</v>
      </c>
      <c r="E260" s="74" t="s">
        <v>45</v>
      </c>
      <c r="F260" s="8"/>
      <c r="G260" s="54">
        <v>0</v>
      </c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0">
        <f t="shared" si="12"/>
        <v>0</v>
      </c>
      <c r="AH260" s="22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9">
        <f t="shared" si="15"/>
        <v>0</v>
      </c>
      <c r="BC260" s="25"/>
      <c r="BD260" s="25"/>
      <c r="BE260" s="25"/>
      <c r="BF260" s="25"/>
      <c r="BG260" s="9">
        <f t="shared" si="14"/>
        <v>0</v>
      </c>
      <c r="BH260" s="23">
        <f t="shared" si="13"/>
        <v>0</v>
      </c>
    </row>
    <row r="261" spans="2:60" s="14" customFormat="1" x14ac:dyDescent="0.25">
      <c r="B261" s="1" t="s">
        <v>66</v>
      </c>
      <c r="C261" s="67" t="s">
        <v>61</v>
      </c>
      <c r="D261" s="83" t="s">
        <v>95</v>
      </c>
      <c r="E261" s="74" t="s">
        <v>45</v>
      </c>
      <c r="F261" s="8"/>
      <c r="G261" s="54">
        <v>0</v>
      </c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0">
        <f t="shared" si="12"/>
        <v>0</v>
      </c>
      <c r="AH261" s="22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9">
        <f t="shared" si="15"/>
        <v>0</v>
      </c>
      <c r="BC261" s="25"/>
      <c r="BD261" s="25"/>
      <c r="BE261" s="25"/>
      <c r="BF261" s="25"/>
      <c r="BG261" s="9">
        <f t="shared" si="14"/>
        <v>0</v>
      </c>
      <c r="BH261" s="23">
        <f t="shared" si="13"/>
        <v>0</v>
      </c>
    </row>
    <row r="262" spans="2:60" s="14" customFormat="1" x14ac:dyDescent="0.25">
      <c r="B262" s="1" t="s">
        <v>53</v>
      </c>
      <c r="C262" s="67" t="s">
        <v>61</v>
      </c>
      <c r="D262" s="83" t="s">
        <v>95</v>
      </c>
      <c r="E262" s="74" t="s">
        <v>45</v>
      </c>
      <c r="F262" s="8"/>
      <c r="G262" s="54">
        <v>0</v>
      </c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0">
        <f t="shared" si="12"/>
        <v>0</v>
      </c>
      <c r="AH262" s="22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9">
        <f t="shared" si="15"/>
        <v>0</v>
      </c>
      <c r="BC262" s="25"/>
      <c r="BD262" s="25"/>
      <c r="BE262" s="25"/>
      <c r="BF262" s="25"/>
      <c r="BG262" s="9">
        <f t="shared" si="14"/>
        <v>0</v>
      </c>
      <c r="BH262" s="23">
        <f t="shared" si="13"/>
        <v>0</v>
      </c>
    </row>
    <row r="263" spans="2:60" s="14" customFormat="1" x14ac:dyDescent="0.25">
      <c r="B263" s="1" t="s">
        <v>32</v>
      </c>
      <c r="C263" s="67" t="s">
        <v>61</v>
      </c>
      <c r="D263" s="83" t="s">
        <v>95</v>
      </c>
      <c r="E263" s="74" t="s">
        <v>45</v>
      </c>
      <c r="F263" s="8"/>
      <c r="G263" s="54">
        <v>0</v>
      </c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0">
        <f t="shared" si="12"/>
        <v>0</v>
      </c>
      <c r="AH263" s="22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9">
        <f t="shared" si="15"/>
        <v>0</v>
      </c>
      <c r="BC263" s="25"/>
      <c r="BD263" s="25"/>
      <c r="BE263" s="25"/>
      <c r="BF263" s="25"/>
      <c r="BG263" s="9">
        <f t="shared" si="14"/>
        <v>0</v>
      </c>
      <c r="BH263" s="23">
        <f t="shared" si="13"/>
        <v>0</v>
      </c>
    </row>
    <row r="264" spans="2:60" s="14" customFormat="1" x14ac:dyDescent="0.25">
      <c r="B264" s="1" t="s">
        <v>33</v>
      </c>
      <c r="C264" s="67" t="s">
        <v>61</v>
      </c>
      <c r="D264" s="83" t="s">
        <v>95</v>
      </c>
      <c r="E264" s="74" t="s">
        <v>45</v>
      </c>
      <c r="F264" s="8"/>
      <c r="G264" s="54">
        <v>0</v>
      </c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0">
        <f t="shared" ref="AG264:AG327" si="16">SUM(H264:AF264)</f>
        <v>0</v>
      </c>
      <c r="AH264" s="22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9">
        <f t="shared" si="15"/>
        <v>0</v>
      </c>
      <c r="BC264" s="25"/>
      <c r="BD264" s="25"/>
      <c r="BE264" s="25"/>
      <c r="BF264" s="25"/>
      <c r="BG264" s="9">
        <f t="shared" si="14"/>
        <v>0</v>
      </c>
      <c r="BH264" s="23">
        <f t="shared" ref="BH264:BH327" si="17">F264+BC264-BF264+BE264</f>
        <v>0</v>
      </c>
    </row>
    <row r="265" spans="2:60" s="14" customFormat="1" x14ac:dyDescent="0.25">
      <c r="B265" s="1" t="s">
        <v>48</v>
      </c>
      <c r="C265" s="67" t="s">
        <v>61</v>
      </c>
      <c r="D265" s="83" t="s">
        <v>95</v>
      </c>
      <c r="E265" s="74" t="s">
        <v>45</v>
      </c>
      <c r="F265" s="8"/>
      <c r="G265" s="54">
        <v>0</v>
      </c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0">
        <f t="shared" si="16"/>
        <v>0</v>
      </c>
      <c r="AH265" s="22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9">
        <f t="shared" si="15"/>
        <v>0</v>
      </c>
      <c r="BC265" s="25"/>
      <c r="BD265" s="25"/>
      <c r="BE265" s="25"/>
      <c r="BF265" s="25"/>
      <c r="BG265" s="9">
        <f t="shared" ref="BG265:BG328" si="18">G265+AG265-BB265-BC265-BD265</f>
        <v>0</v>
      </c>
      <c r="BH265" s="23">
        <f t="shared" si="17"/>
        <v>0</v>
      </c>
    </row>
    <row r="266" spans="2:60" s="14" customFormat="1" x14ac:dyDescent="0.25">
      <c r="B266" s="1" t="s">
        <v>31</v>
      </c>
      <c r="C266" s="67" t="s">
        <v>61</v>
      </c>
      <c r="D266" s="83" t="s">
        <v>95</v>
      </c>
      <c r="E266" s="74" t="s">
        <v>45</v>
      </c>
      <c r="F266" s="8"/>
      <c r="G266" s="54">
        <v>1</v>
      </c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0">
        <f t="shared" si="16"/>
        <v>0</v>
      </c>
      <c r="AH266" s="22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9">
        <f t="shared" si="15"/>
        <v>0</v>
      </c>
      <c r="BC266" s="25"/>
      <c r="BD266" s="25"/>
      <c r="BE266" s="25"/>
      <c r="BF266" s="25"/>
      <c r="BG266" s="9">
        <f t="shared" si="18"/>
        <v>1</v>
      </c>
      <c r="BH266" s="23">
        <f t="shared" si="17"/>
        <v>0</v>
      </c>
    </row>
    <row r="267" spans="2:60" s="14" customFormat="1" x14ac:dyDescent="0.25">
      <c r="B267" s="1" t="s">
        <v>36</v>
      </c>
      <c r="C267" s="67" t="s">
        <v>61</v>
      </c>
      <c r="D267" s="83" t="s">
        <v>95</v>
      </c>
      <c r="E267" s="74" t="s">
        <v>45</v>
      </c>
      <c r="F267" s="8"/>
      <c r="G267" s="54">
        <v>0</v>
      </c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0">
        <f t="shared" si="16"/>
        <v>0</v>
      </c>
      <c r="AH267" s="22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9">
        <f t="shared" si="15"/>
        <v>0</v>
      </c>
      <c r="BC267" s="25"/>
      <c r="BD267" s="25"/>
      <c r="BE267" s="25"/>
      <c r="BF267" s="25"/>
      <c r="BG267" s="9">
        <f t="shared" si="18"/>
        <v>0</v>
      </c>
      <c r="BH267" s="23">
        <f t="shared" si="17"/>
        <v>0</v>
      </c>
    </row>
    <row r="268" spans="2:60" s="14" customFormat="1" x14ac:dyDescent="0.25">
      <c r="B268" s="1" t="s">
        <v>35</v>
      </c>
      <c r="C268" s="1" t="s">
        <v>51</v>
      </c>
      <c r="D268" s="83" t="s">
        <v>95</v>
      </c>
      <c r="E268" s="49" t="s">
        <v>45</v>
      </c>
      <c r="F268" s="8"/>
      <c r="G268" s="54">
        <v>0</v>
      </c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0">
        <f t="shared" si="16"/>
        <v>0</v>
      </c>
      <c r="AH268" s="22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9">
        <f t="shared" si="15"/>
        <v>0</v>
      </c>
      <c r="BC268" s="25"/>
      <c r="BD268" s="25"/>
      <c r="BE268" s="25"/>
      <c r="BF268" s="25"/>
      <c r="BG268" s="9">
        <f t="shared" si="18"/>
        <v>0</v>
      </c>
      <c r="BH268" s="23">
        <f t="shared" si="17"/>
        <v>0</v>
      </c>
    </row>
    <row r="269" spans="2:60" s="14" customFormat="1" ht="18" customHeight="1" x14ac:dyDescent="0.25">
      <c r="B269" s="1" t="s">
        <v>34</v>
      </c>
      <c r="C269" s="1" t="s">
        <v>51</v>
      </c>
      <c r="D269" s="83" t="s">
        <v>95</v>
      </c>
      <c r="E269" s="49" t="s">
        <v>45</v>
      </c>
      <c r="F269" s="8"/>
      <c r="G269" s="54">
        <v>0</v>
      </c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0">
        <f t="shared" si="16"/>
        <v>0</v>
      </c>
      <c r="AH269" s="22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9">
        <f t="shared" si="15"/>
        <v>0</v>
      </c>
      <c r="BC269" s="25"/>
      <c r="BD269" s="25"/>
      <c r="BE269" s="25"/>
      <c r="BF269" s="25"/>
      <c r="BG269" s="9">
        <f t="shared" si="18"/>
        <v>0</v>
      </c>
      <c r="BH269" s="23">
        <f t="shared" si="17"/>
        <v>0</v>
      </c>
    </row>
    <row r="270" spans="2:60" s="14" customFormat="1" x14ac:dyDescent="0.25">
      <c r="B270" s="1" t="s">
        <v>66</v>
      </c>
      <c r="C270" s="1" t="s">
        <v>51</v>
      </c>
      <c r="D270" s="83" t="s">
        <v>95</v>
      </c>
      <c r="E270" s="49" t="s">
        <v>45</v>
      </c>
      <c r="F270" s="8"/>
      <c r="G270" s="54">
        <v>0</v>
      </c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0">
        <f t="shared" si="16"/>
        <v>0</v>
      </c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9">
        <f t="shared" si="15"/>
        <v>0</v>
      </c>
      <c r="BC270" s="25"/>
      <c r="BD270" s="25"/>
      <c r="BE270" s="25"/>
      <c r="BF270" s="25"/>
      <c r="BG270" s="9">
        <f t="shared" si="18"/>
        <v>0</v>
      </c>
      <c r="BH270" s="23">
        <f t="shared" si="17"/>
        <v>0</v>
      </c>
    </row>
    <row r="271" spans="2:60" s="14" customFormat="1" x14ac:dyDescent="0.25">
      <c r="B271" s="1" t="s">
        <v>53</v>
      </c>
      <c r="C271" s="1" t="s">
        <v>51</v>
      </c>
      <c r="D271" s="83" t="s">
        <v>95</v>
      </c>
      <c r="E271" s="49" t="s">
        <v>45</v>
      </c>
      <c r="F271" s="8"/>
      <c r="G271" s="54">
        <v>0</v>
      </c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0">
        <f t="shared" si="16"/>
        <v>0</v>
      </c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9">
        <f t="shared" si="15"/>
        <v>0</v>
      </c>
      <c r="BC271" s="25"/>
      <c r="BD271" s="25"/>
      <c r="BE271" s="25"/>
      <c r="BF271" s="25"/>
      <c r="BG271" s="9">
        <f t="shared" si="18"/>
        <v>0</v>
      </c>
      <c r="BH271" s="23">
        <f t="shared" si="17"/>
        <v>0</v>
      </c>
    </row>
    <row r="272" spans="2:60" s="14" customFormat="1" x14ac:dyDescent="0.25">
      <c r="B272" s="1" t="s">
        <v>32</v>
      </c>
      <c r="C272" s="1" t="s">
        <v>51</v>
      </c>
      <c r="D272" s="83" t="s">
        <v>95</v>
      </c>
      <c r="E272" s="49" t="s">
        <v>45</v>
      </c>
      <c r="F272" s="8"/>
      <c r="G272" s="54">
        <v>0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0">
        <f t="shared" si="16"/>
        <v>0</v>
      </c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9">
        <f t="shared" si="15"/>
        <v>0</v>
      </c>
      <c r="BC272" s="25"/>
      <c r="BD272" s="25"/>
      <c r="BE272" s="25"/>
      <c r="BF272" s="25"/>
      <c r="BG272" s="9">
        <f t="shared" si="18"/>
        <v>0</v>
      </c>
      <c r="BH272" s="23">
        <f t="shared" si="17"/>
        <v>0</v>
      </c>
    </row>
    <row r="273" spans="2:60" s="14" customFormat="1" x14ac:dyDescent="0.25">
      <c r="B273" s="1" t="s">
        <v>33</v>
      </c>
      <c r="C273" s="1" t="s">
        <v>51</v>
      </c>
      <c r="D273" s="83" t="s">
        <v>95</v>
      </c>
      <c r="E273" s="49" t="s">
        <v>45</v>
      </c>
      <c r="F273" s="8"/>
      <c r="G273" s="54">
        <v>0</v>
      </c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0">
        <f t="shared" si="16"/>
        <v>0</v>
      </c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9">
        <f t="shared" si="15"/>
        <v>0</v>
      </c>
      <c r="BC273" s="25"/>
      <c r="BD273" s="25"/>
      <c r="BE273" s="25"/>
      <c r="BF273" s="25"/>
      <c r="BG273" s="9">
        <f t="shared" si="18"/>
        <v>0</v>
      </c>
      <c r="BH273" s="23">
        <f t="shared" si="17"/>
        <v>0</v>
      </c>
    </row>
    <row r="274" spans="2:60" s="14" customFormat="1" x14ac:dyDescent="0.25">
      <c r="B274" s="1" t="s">
        <v>48</v>
      </c>
      <c r="C274" s="1" t="s">
        <v>51</v>
      </c>
      <c r="D274" s="83" t="s">
        <v>95</v>
      </c>
      <c r="E274" s="49" t="s">
        <v>45</v>
      </c>
      <c r="F274" s="8"/>
      <c r="G274" s="54">
        <v>0</v>
      </c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0">
        <f t="shared" si="16"/>
        <v>0</v>
      </c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9">
        <f t="shared" si="15"/>
        <v>0</v>
      </c>
      <c r="BC274" s="25"/>
      <c r="BD274" s="25"/>
      <c r="BE274" s="25"/>
      <c r="BF274" s="25"/>
      <c r="BG274" s="9">
        <f t="shared" si="18"/>
        <v>0</v>
      </c>
      <c r="BH274" s="23">
        <f t="shared" si="17"/>
        <v>0</v>
      </c>
    </row>
    <row r="275" spans="2:60" s="14" customFormat="1" x14ac:dyDescent="0.25">
      <c r="B275" s="1" t="s">
        <v>31</v>
      </c>
      <c r="C275" s="1" t="s">
        <v>51</v>
      </c>
      <c r="D275" s="83" t="s">
        <v>95</v>
      </c>
      <c r="E275" s="49" t="s">
        <v>45</v>
      </c>
      <c r="F275" s="8"/>
      <c r="G275" s="54">
        <v>7</v>
      </c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0">
        <f t="shared" si="16"/>
        <v>0</v>
      </c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9">
        <f t="shared" si="15"/>
        <v>0</v>
      </c>
      <c r="BC275" s="25"/>
      <c r="BD275" s="25"/>
      <c r="BE275" s="25"/>
      <c r="BF275" s="25"/>
      <c r="BG275" s="9">
        <f t="shared" si="18"/>
        <v>7</v>
      </c>
      <c r="BH275" s="23">
        <f t="shared" si="17"/>
        <v>0</v>
      </c>
    </row>
    <row r="276" spans="2:60" s="14" customFormat="1" x14ac:dyDescent="0.25">
      <c r="B276" s="1" t="s">
        <v>36</v>
      </c>
      <c r="C276" s="1" t="s">
        <v>51</v>
      </c>
      <c r="D276" s="83" t="s">
        <v>95</v>
      </c>
      <c r="E276" s="49" t="s">
        <v>45</v>
      </c>
      <c r="F276" s="8"/>
      <c r="G276" s="54">
        <v>0</v>
      </c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0">
        <f t="shared" si="16"/>
        <v>0</v>
      </c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9">
        <f t="shared" si="15"/>
        <v>0</v>
      </c>
      <c r="BC276" s="25"/>
      <c r="BD276" s="25"/>
      <c r="BE276" s="25"/>
      <c r="BF276" s="25"/>
      <c r="BG276" s="9">
        <f t="shared" si="18"/>
        <v>0</v>
      </c>
      <c r="BH276" s="23">
        <f t="shared" si="17"/>
        <v>0</v>
      </c>
    </row>
    <row r="277" spans="2:60" s="14" customFormat="1" x14ac:dyDescent="0.25">
      <c r="B277" s="1" t="s">
        <v>35</v>
      </c>
      <c r="C277" s="1" t="s">
        <v>72</v>
      </c>
      <c r="D277" s="83" t="s">
        <v>95</v>
      </c>
      <c r="E277" s="49" t="s">
        <v>45</v>
      </c>
      <c r="F277" s="8"/>
      <c r="G277" s="54">
        <v>0</v>
      </c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0">
        <f t="shared" si="16"/>
        <v>0</v>
      </c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9">
        <f t="shared" si="15"/>
        <v>0</v>
      </c>
      <c r="BC277" s="25"/>
      <c r="BD277" s="25"/>
      <c r="BE277" s="25"/>
      <c r="BF277" s="25"/>
      <c r="BG277" s="9">
        <f t="shared" si="18"/>
        <v>0</v>
      </c>
      <c r="BH277" s="23">
        <f t="shared" si="17"/>
        <v>0</v>
      </c>
    </row>
    <row r="278" spans="2:60" s="14" customFormat="1" x14ac:dyDescent="0.25">
      <c r="B278" s="1" t="s">
        <v>34</v>
      </c>
      <c r="C278" s="1" t="s">
        <v>72</v>
      </c>
      <c r="D278" s="83" t="s">
        <v>95</v>
      </c>
      <c r="E278" s="49" t="s">
        <v>45</v>
      </c>
      <c r="F278" s="8"/>
      <c r="G278" s="54">
        <v>0</v>
      </c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0">
        <f t="shared" si="16"/>
        <v>0</v>
      </c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9">
        <f t="shared" si="15"/>
        <v>0</v>
      </c>
      <c r="BC278" s="25"/>
      <c r="BD278" s="25"/>
      <c r="BE278" s="25"/>
      <c r="BF278" s="25"/>
      <c r="BG278" s="9">
        <f t="shared" si="18"/>
        <v>0</v>
      </c>
      <c r="BH278" s="23">
        <f t="shared" si="17"/>
        <v>0</v>
      </c>
    </row>
    <row r="279" spans="2:60" s="14" customFormat="1" ht="18" customHeight="1" x14ac:dyDescent="0.25">
      <c r="B279" s="1" t="s">
        <v>66</v>
      </c>
      <c r="C279" s="1" t="s">
        <v>72</v>
      </c>
      <c r="D279" s="83" t="s">
        <v>95</v>
      </c>
      <c r="E279" s="49" t="s">
        <v>45</v>
      </c>
      <c r="F279" s="8"/>
      <c r="G279" s="54">
        <v>0</v>
      </c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0">
        <f t="shared" si="16"/>
        <v>0</v>
      </c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9">
        <f t="shared" si="15"/>
        <v>0</v>
      </c>
      <c r="BC279" s="25"/>
      <c r="BD279" s="25"/>
      <c r="BE279" s="25"/>
      <c r="BF279" s="25"/>
      <c r="BG279" s="9">
        <f t="shared" si="18"/>
        <v>0</v>
      </c>
      <c r="BH279" s="23">
        <f t="shared" si="17"/>
        <v>0</v>
      </c>
    </row>
    <row r="280" spans="2:60" s="14" customFormat="1" x14ac:dyDescent="0.25">
      <c r="B280" s="1" t="s">
        <v>53</v>
      </c>
      <c r="C280" s="1" t="s">
        <v>72</v>
      </c>
      <c r="D280" s="83" t="s">
        <v>95</v>
      </c>
      <c r="E280" s="49" t="s">
        <v>45</v>
      </c>
      <c r="F280" s="8"/>
      <c r="G280" s="54">
        <v>0</v>
      </c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0">
        <f t="shared" si="16"/>
        <v>0</v>
      </c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9">
        <f t="shared" si="15"/>
        <v>0</v>
      </c>
      <c r="BC280" s="25"/>
      <c r="BD280" s="25"/>
      <c r="BE280" s="25"/>
      <c r="BF280" s="25"/>
      <c r="BG280" s="9">
        <f t="shared" si="18"/>
        <v>0</v>
      </c>
      <c r="BH280" s="23">
        <f t="shared" si="17"/>
        <v>0</v>
      </c>
    </row>
    <row r="281" spans="2:60" s="14" customFormat="1" x14ac:dyDescent="0.25">
      <c r="B281" s="1" t="s">
        <v>32</v>
      </c>
      <c r="C281" s="1" t="s">
        <v>72</v>
      </c>
      <c r="D281" s="83" t="s">
        <v>95</v>
      </c>
      <c r="E281" s="49" t="s">
        <v>45</v>
      </c>
      <c r="F281" s="8"/>
      <c r="G281" s="54">
        <v>0</v>
      </c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0">
        <f t="shared" si="16"/>
        <v>0</v>
      </c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9">
        <f>SUM(AH281:BA281)</f>
        <v>0</v>
      </c>
      <c r="BC281" s="25"/>
      <c r="BD281" s="25"/>
      <c r="BE281" s="25"/>
      <c r="BF281" s="25"/>
      <c r="BG281" s="9">
        <f t="shared" si="18"/>
        <v>0</v>
      </c>
      <c r="BH281" s="23">
        <f t="shared" si="17"/>
        <v>0</v>
      </c>
    </row>
    <row r="282" spans="2:60" s="14" customFormat="1" x14ac:dyDescent="0.25">
      <c r="B282" s="1" t="s">
        <v>33</v>
      </c>
      <c r="C282" s="1" t="s">
        <v>72</v>
      </c>
      <c r="D282" s="83" t="s">
        <v>95</v>
      </c>
      <c r="E282" s="49" t="s">
        <v>45</v>
      </c>
      <c r="F282" s="8"/>
      <c r="G282" s="54">
        <v>0</v>
      </c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0">
        <f t="shared" si="16"/>
        <v>0</v>
      </c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9">
        <f t="shared" si="15"/>
        <v>0</v>
      </c>
      <c r="BC282" s="25"/>
      <c r="BD282" s="25"/>
      <c r="BE282" s="25"/>
      <c r="BF282" s="25"/>
      <c r="BG282" s="9">
        <f t="shared" si="18"/>
        <v>0</v>
      </c>
      <c r="BH282" s="23">
        <f t="shared" si="17"/>
        <v>0</v>
      </c>
    </row>
    <row r="283" spans="2:60" s="14" customFormat="1" x14ac:dyDescent="0.25">
      <c r="B283" s="1" t="s">
        <v>48</v>
      </c>
      <c r="C283" s="1" t="s">
        <v>72</v>
      </c>
      <c r="D283" s="83" t="s">
        <v>95</v>
      </c>
      <c r="E283" s="49" t="s">
        <v>45</v>
      </c>
      <c r="F283" s="8"/>
      <c r="G283" s="54">
        <v>0</v>
      </c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0">
        <f t="shared" si="16"/>
        <v>0</v>
      </c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9">
        <f t="shared" si="15"/>
        <v>0</v>
      </c>
      <c r="BC283" s="25"/>
      <c r="BD283" s="25"/>
      <c r="BE283" s="25"/>
      <c r="BF283" s="25"/>
      <c r="BG283" s="9">
        <f t="shared" si="18"/>
        <v>0</v>
      </c>
      <c r="BH283" s="23">
        <f t="shared" si="17"/>
        <v>0</v>
      </c>
    </row>
    <row r="284" spans="2:60" s="14" customFormat="1" x14ac:dyDescent="0.25">
      <c r="B284" s="1" t="s">
        <v>31</v>
      </c>
      <c r="C284" s="1" t="s">
        <v>72</v>
      </c>
      <c r="D284" s="83" t="s">
        <v>95</v>
      </c>
      <c r="E284" s="49" t="s">
        <v>45</v>
      </c>
      <c r="F284" s="8"/>
      <c r="G284" s="54">
        <v>4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0">
        <f t="shared" si="16"/>
        <v>0</v>
      </c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9">
        <f t="shared" si="15"/>
        <v>0</v>
      </c>
      <c r="BC284" s="25"/>
      <c r="BD284" s="25"/>
      <c r="BE284" s="25"/>
      <c r="BF284" s="25"/>
      <c r="BG284" s="9">
        <f t="shared" si="18"/>
        <v>4</v>
      </c>
      <c r="BH284" s="23">
        <f t="shared" si="17"/>
        <v>0</v>
      </c>
    </row>
    <row r="285" spans="2:60" s="14" customFormat="1" x14ac:dyDescent="0.25">
      <c r="B285" s="1" t="s">
        <v>36</v>
      </c>
      <c r="C285" s="1" t="s">
        <v>72</v>
      </c>
      <c r="D285" s="83" t="s">
        <v>95</v>
      </c>
      <c r="E285" s="49" t="s">
        <v>45</v>
      </c>
      <c r="F285" s="8"/>
      <c r="G285" s="54">
        <v>0</v>
      </c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0">
        <f t="shared" si="16"/>
        <v>0</v>
      </c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9">
        <f t="shared" si="15"/>
        <v>0</v>
      </c>
      <c r="BC285" s="25"/>
      <c r="BD285" s="25"/>
      <c r="BE285" s="25"/>
      <c r="BF285" s="25"/>
      <c r="BG285" s="9">
        <f t="shared" si="18"/>
        <v>0</v>
      </c>
      <c r="BH285" s="23">
        <f t="shared" si="17"/>
        <v>0</v>
      </c>
    </row>
    <row r="286" spans="2:60" s="14" customFormat="1" x14ac:dyDescent="0.25">
      <c r="B286" s="1" t="s">
        <v>35</v>
      </c>
      <c r="C286" s="1" t="s">
        <v>62</v>
      </c>
      <c r="D286" s="83" t="s">
        <v>95</v>
      </c>
      <c r="E286" s="49" t="s">
        <v>45</v>
      </c>
      <c r="F286" s="8"/>
      <c r="G286" s="54">
        <v>0</v>
      </c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0">
        <f t="shared" si="16"/>
        <v>0</v>
      </c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9">
        <f t="shared" si="15"/>
        <v>0</v>
      </c>
      <c r="BC286" s="25"/>
      <c r="BD286" s="25"/>
      <c r="BE286" s="25"/>
      <c r="BF286" s="25"/>
      <c r="BG286" s="9">
        <f t="shared" si="18"/>
        <v>0</v>
      </c>
      <c r="BH286" s="23">
        <f t="shared" si="17"/>
        <v>0</v>
      </c>
    </row>
    <row r="287" spans="2:60" s="14" customFormat="1" x14ac:dyDescent="0.25">
      <c r="B287" s="1" t="s">
        <v>34</v>
      </c>
      <c r="C287" s="1" t="s">
        <v>62</v>
      </c>
      <c r="D287" s="83" t="s">
        <v>95</v>
      </c>
      <c r="E287" s="49" t="s">
        <v>45</v>
      </c>
      <c r="F287" s="8"/>
      <c r="G287" s="54">
        <v>0</v>
      </c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0">
        <f t="shared" si="16"/>
        <v>0</v>
      </c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9">
        <f t="shared" si="15"/>
        <v>0</v>
      </c>
      <c r="BC287" s="25"/>
      <c r="BD287" s="25"/>
      <c r="BE287" s="25"/>
      <c r="BF287" s="25"/>
      <c r="BG287" s="9">
        <f t="shared" si="18"/>
        <v>0</v>
      </c>
      <c r="BH287" s="23">
        <f t="shared" si="17"/>
        <v>0</v>
      </c>
    </row>
    <row r="288" spans="2:60" s="14" customFormat="1" x14ac:dyDescent="0.25">
      <c r="B288" s="1" t="s">
        <v>66</v>
      </c>
      <c r="C288" s="1" t="s">
        <v>62</v>
      </c>
      <c r="D288" s="83" t="s">
        <v>95</v>
      </c>
      <c r="E288" s="49" t="s">
        <v>45</v>
      </c>
      <c r="F288" s="8"/>
      <c r="G288" s="54">
        <v>0</v>
      </c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0">
        <f t="shared" si="16"/>
        <v>0</v>
      </c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9">
        <f t="shared" si="15"/>
        <v>0</v>
      </c>
      <c r="BC288" s="25"/>
      <c r="BD288" s="25"/>
      <c r="BE288" s="25"/>
      <c r="BF288" s="25"/>
      <c r="BG288" s="9">
        <f t="shared" si="18"/>
        <v>0</v>
      </c>
      <c r="BH288" s="23">
        <f t="shared" si="17"/>
        <v>0</v>
      </c>
    </row>
    <row r="289" spans="2:60" s="14" customFormat="1" ht="18" customHeight="1" x14ac:dyDescent="0.25">
      <c r="B289" s="1" t="s">
        <v>53</v>
      </c>
      <c r="C289" s="1" t="s">
        <v>62</v>
      </c>
      <c r="D289" s="83" t="s">
        <v>95</v>
      </c>
      <c r="E289" s="49" t="s">
        <v>45</v>
      </c>
      <c r="F289" s="8"/>
      <c r="G289" s="54">
        <v>0</v>
      </c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0">
        <f t="shared" si="16"/>
        <v>0</v>
      </c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9">
        <f t="shared" si="15"/>
        <v>0</v>
      </c>
      <c r="BC289" s="25"/>
      <c r="BD289" s="25"/>
      <c r="BE289" s="25"/>
      <c r="BF289" s="25"/>
      <c r="BG289" s="9">
        <f t="shared" si="18"/>
        <v>0</v>
      </c>
      <c r="BH289" s="23">
        <f t="shared" si="17"/>
        <v>0</v>
      </c>
    </row>
    <row r="290" spans="2:60" s="14" customFormat="1" x14ac:dyDescent="0.25">
      <c r="B290" s="1" t="s">
        <v>32</v>
      </c>
      <c r="C290" s="1" t="s">
        <v>62</v>
      </c>
      <c r="D290" s="83" t="s">
        <v>95</v>
      </c>
      <c r="E290" s="49" t="s">
        <v>45</v>
      </c>
      <c r="F290" s="8"/>
      <c r="G290" s="54">
        <v>0</v>
      </c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0">
        <f t="shared" si="16"/>
        <v>0</v>
      </c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9">
        <f t="shared" si="15"/>
        <v>0</v>
      </c>
      <c r="BC290" s="25"/>
      <c r="BD290" s="25"/>
      <c r="BE290" s="25"/>
      <c r="BF290" s="25"/>
      <c r="BG290" s="9">
        <f t="shared" si="18"/>
        <v>0</v>
      </c>
      <c r="BH290" s="23">
        <f t="shared" si="17"/>
        <v>0</v>
      </c>
    </row>
    <row r="291" spans="2:60" s="14" customFormat="1" x14ac:dyDescent="0.25">
      <c r="B291" s="1" t="s">
        <v>33</v>
      </c>
      <c r="C291" s="1" t="s">
        <v>62</v>
      </c>
      <c r="D291" s="83" t="s">
        <v>95</v>
      </c>
      <c r="E291" s="49" t="s">
        <v>45</v>
      </c>
      <c r="F291" s="8"/>
      <c r="G291" s="54">
        <v>0</v>
      </c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0">
        <f t="shared" si="16"/>
        <v>0</v>
      </c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9">
        <f t="shared" si="15"/>
        <v>0</v>
      </c>
      <c r="BC291" s="25"/>
      <c r="BD291" s="25"/>
      <c r="BE291" s="25"/>
      <c r="BF291" s="25"/>
      <c r="BG291" s="9">
        <f t="shared" si="18"/>
        <v>0</v>
      </c>
      <c r="BH291" s="23">
        <f t="shared" si="17"/>
        <v>0</v>
      </c>
    </row>
    <row r="292" spans="2:60" s="14" customFormat="1" x14ac:dyDescent="0.25">
      <c r="B292" s="1" t="s">
        <v>48</v>
      </c>
      <c r="C292" s="1" t="s">
        <v>62</v>
      </c>
      <c r="D292" s="83" t="s">
        <v>95</v>
      </c>
      <c r="E292" s="49" t="s">
        <v>45</v>
      </c>
      <c r="F292" s="8"/>
      <c r="G292" s="54">
        <v>0</v>
      </c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0">
        <f t="shared" si="16"/>
        <v>0</v>
      </c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9">
        <f t="shared" si="15"/>
        <v>0</v>
      </c>
      <c r="BC292" s="25"/>
      <c r="BD292" s="25"/>
      <c r="BE292" s="25"/>
      <c r="BF292" s="25"/>
      <c r="BG292" s="9">
        <f t="shared" si="18"/>
        <v>0</v>
      </c>
      <c r="BH292" s="23">
        <f t="shared" si="17"/>
        <v>0</v>
      </c>
    </row>
    <row r="293" spans="2:60" s="14" customFormat="1" x14ac:dyDescent="0.25">
      <c r="B293" s="1" t="s">
        <v>31</v>
      </c>
      <c r="C293" s="1" t="s">
        <v>62</v>
      </c>
      <c r="D293" s="83" t="s">
        <v>95</v>
      </c>
      <c r="E293" s="49" t="s">
        <v>45</v>
      </c>
      <c r="F293" s="8"/>
      <c r="G293" s="54">
        <v>0</v>
      </c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0">
        <f t="shared" si="16"/>
        <v>0</v>
      </c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9">
        <f t="shared" si="15"/>
        <v>0</v>
      </c>
      <c r="BC293" s="25"/>
      <c r="BD293" s="25"/>
      <c r="BE293" s="25"/>
      <c r="BF293" s="25"/>
      <c r="BG293" s="9">
        <f t="shared" si="18"/>
        <v>0</v>
      </c>
      <c r="BH293" s="23">
        <f t="shared" si="17"/>
        <v>0</v>
      </c>
    </row>
    <row r="294" spans="2:60" s="14" customFormat="1" x14ac:dyDescent="0.25">
      <c r="B294" s="1" t="s">
        <v>36</v>
      </c>
      <c r="C294" s="1" t="s">
        <v>62</v>
      </c>
      <c r="D294" s="83" t="s">
        <v>95</v>
      </c>
      <c r="E294" s="49" t="s">
        <v>45</v>
      </c>
      <c r="F294" s="8"/>
      <c r="G294" s="54">
        <v>0</v>
      </c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0">
        <f t="shared" si="16"/>
        <v>0</v>
      </c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9">
        <f t="shared" si="15"/>
        <v>0</v>
      </c>
      <c r="BC294" s="25"/>
      <c r="BD294" s="25"/>
      <c r="BE294" s="25"/>
      <c r="BF294" s="25"/>
      <c r="BG294" s="9">
        <f t="shared" si="18"/>
        <v>0</v>
      </c>
      <c r="BH294" s="23">
        <f t="shared" si="17"/>
        <v>0</v>
      </c>
    </row>
    <row r="295" spans="2:60" s="14" customFormat="1" x14ac:dyDescent="0.25">
      <c r="B295" s="1" t="s">
        <v>35</v>
      </c>
      <c r="C295" s="67" t="s">
        <v>40</v>
      </c>
      <c r="D295" s="83" t="s">
        <v>95</v>
      </c>
      <c r="E295" s="49" t="s">
        <v>45</v>
      </c>
      <c r="F295" s="8"/>
      <c r="G295" s="54">
        <v>0</v>
      </c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0">
        <f t="shared" si="16"/>
        <v>0</v>
      </c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9">
        <f t="shared" si="15"/>
        <v>0</v>
      </c>
      <c r="BC295" s="25"/>
      <c r="BD295" s="25"/>
      <c r="BE295" s="25"/>
      <c r="BF295" s="25"/>
      <c r="BG295" s="9">
        <f t="shared" si="18"/>
        <v>0</v>
      </c>
      <c r="BH295" s="23">
        <f t="shared" si="17"/>
        <v>0</v>
      </c>
    </row>
    <row r="296" spans="2:60" s="14" customFormat="1" x14ac:dyDescent="0.25">
      <c r="B296" s="1" t="s">
        <v>34</v>
      </c>
      <c r="C296" s="67" t="s">
        <v>40</v>
      </c>
      <c r="D296" s="83" t="s">
        <v>95</v>
      </c>
      <c r="E296" s="49" t="s">
        <v>45</v>
      </c>
      <c r="F296" s="8"/>
      <c r="G296" s="54">
        <v>0</v>
      </c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0">
        <f t="shared" si="16"/>
        <v>0</v>
      </c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9">
        <f t="shared" si="15"/>
        <v>0</v>
      </c>
      <c r="BC296" s="25"/>
      <c r="BD296" s="25"/>
      <c r="BE296" s="25"/>
      <c r="BF296" s="25"/>
      <c r="BG296" s="9">
        <f t="shared" si="18"/>
        <v>0</v>
      </c>
      <c r="BH296" s="23">
        <f t="shared" si="17"/>
        <v>0</v>
      </c>
    </row>
    <row r="297" spans="2:60" s="14" customFormat="1" x14ac:dyDescent="0.25">
      <c r="B297" s="1" t="s">
        <v>66</v>
      </c>
      <c r="C297" s="67" t="s">
        <v>40</v>
      </c>
      <c r="D297" s="83" t="s">
        <v>95</v>
      </c>
      <c r="E297" s="49" t="s">
        <v>45</v>
      </c>
      <c r="F297" s="8"/>
      <c r="G297" s="54">
        <v>0</v>
      </c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0">
        <f t="shared" si="16"/>
        <v>0</v>
      </c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9">
        <f t="shared" si="15"/>
        <v>0</v>
      </c>
      <c r="BC297" s="25"/>
      <c r="BD297" s="25"/>
      <c r="BE297" s="25"/>
      <c r="BF297" s="25"/>
      <c r="BG297" s="9">
        <f t="shared" si="18"/>
        <v>0</v>
      </c>
      <c r="BH297" s="23">
        <f t="shared" si="17"/>
        <v>0</v>
      </c>
    </row>
    <row r="298" spans="2:60" s="14" customFormat="1" x14ac:dyDescent="0.25">
      <c r="B298" s="1" t="s">
        <v>53</v>
      </c>
      <c r="C298" s="67" t="s">
        <v>40</v>
      </c>
      <c r="D298" s="83" t="s">
        <v>95</v>
      </c>
      <c r="E298" s="49" t="s">
        <v>45</v>
      </c>
      <c r="F298" s="8"/>
      <c r="G298" s="54">
        <v>0</v>
      </c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0">
        <f t="shared" si="16"/>
        <v>0</v>
      </c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9">
        <f t="shared" si="15"/>
        <v>0</v>
      </c>
      <c r="BC298" s="25"/>
      <c r="BD298" s="25"/>
      <c r="BE298" s="25"/>
      <c r="BF298" s="25"/>
      <c r="BG298" s="9">
        <f t="shared" si="18"/>
        <v>0</v>
      </c>
      <c r="BH298" s="23">
        <f t="shared" si="17"/>
        <v>0</v>
      </c>
    </row>
    <row r="299" spans="2:60" s="14" customFormat="1" ht="18" customHeight="1" x14ac:dyDescent="0.25">
      <c r="B299" s="1" t="s">
        <v>32</v>
      </c>
      <c r="C299" s="67" t="s">
        <v>40</v>
      </c>
      <c r="D299" s="83" t="s">
        <v>95</v>
      </c>
      <c r="E299" s="49" t="s">
        <v>45</v>
      </c>
      <c r="F299" s="8"/>
      <c r="G299" s="54">
        <v>0</v>
      </c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0">
        <f t="shared" si="16"/>
        <v>0</v>
      </c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9">
        <f t="shared" si="15"/>
        <v>0</v>
      </c>
      <c r="BC299" s="25"/>
      <c r="BD299" s="25"/>
      <c r="BE299" s="25"/>
      <c r="BF299" s="25"/>
      <c r="BG299" s="9">
        <f t="shared" si="18"/>
        <v>0</v>
      </c>
      <c r="BH299" s="23">
        <f t="shared" si="17"/>
        <v>0</v>
      </c>
    </row>
    <row r="300" spans="2:60" s="14" customFormat="1" x14ac:dyDescent="0.25">
      <c r="B300" s="1" t="s">
        <v>33</v>
      </c>
      <c r="C300" s="67" t="s">
        <v>40</v>
      </c>
      <c r="D300" s="83" t="s">
        <v>95</v>
      </c>
      <c r="E300" s="49" t="s">
        <v>45</v>
      </c>
      <c r="F300" s="8"/>
      <c r="G300" s="54">
        <v>0</v>
      </c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0">
        <f t="shared" si="16"/>
        <v>0</v>
      </c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9">
        <f t="shared" si="15"/>
        <v>0</v>
      </c>
      <c r="BC300" s="25"/>
      <c r="BD300" s="25"/>
      <c r="BE300" s="25"/>
      <c r="BF300" s="25"/>
      <c r="BG300" s="9">
        <f t="shared" si="18"/>
        <v>0</v>
      </c>
      <c r="BH300" s="23">
        <f t="shared" si="17"/>
        <v>0</v>
      </c>
    </row>
    <row r="301" spans="2:60" s="14" customFormat="1" x14ac:dyDescent="0.25">
      <c r="B301" s="1" t="s">
        <v>48</v>
      </c>
      <c r="C301" s="67" t="s">
        <v>40</v>
      </c>
      <c r="D301" s="83" t="s">
        <v>95</v>
      </c>
      <c r="E301" s="49" t="s">
        <v>45</v>
      </c>
      <c r="F301" s="8"/>
      <c r="G301" s="54">
        <v>0</v>
      </c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0">
        <f t="shared" si="16"/>
        <v>0</v>
      </c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9">
        <f t="shared" si="15"/>
        <v>0</v>
      </c>
      <c r="BC301" s="25"/>
      <c r="BD301" s="25"/>
      <c r="BE301" s="25"/>
      <c r="BF301" s="25"/>
      <c r="BG301" s="9">
        <f t="shared" si="18"/>
        <v>0</v>
      </c>
      <c r="BH301" s="23">
        <f t="shared" si="17"/>
        <v>0</v>
      </c>
    </row>
    <row r="302" spans="2:60" s="14" customFormat="1" x14ac:dyDescent="0.25">
      <c r="B302" s="1" t="s">
        <v>31</v>
      </c>
      <c r="C302" s="67" t="s">
        <v>40</v>
      </c>
      <c r="D302" s="83" t="s">
        <v>95</v>
      </c>
      <c r="E302" s="49" t="s">
        <v>45</v>
      </c>
      <c r="F302" s="8"/>
      <c r="G302" s="54">
        <v>2</v>
      </c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0">
        <f t="shared" si="16"/>
        <v>0</v>
      </c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9">
        <f t="shared" si="15"/>
        <v>0</v>
      </c>
      <c r="BC302" s="25"/>
      <c r="BD302" s="25"/>
      <c r="BE302" s="25"/>
      <c r="BF302" s="25"/>
      <c r="BG302" s="9">
        <f t="shared" si="18"/>
        <v>2</v>
      </c>
      <c r="BH302" s="23">
        <f t="shared" si="17"/>
        <v>0</v>
      </c>
    </row>
    <row r="303" spans="2:60" s="14" customFormat="1" x14ac:dyDescent="0.25">
      <c r="B303" s="1" t="s">
        <v>36</v>
      </c>
      <c r="C303" s="67" t="s">
        <v>40</v>
      </c>
      <c r="D303" s="83" t="s">
        <v>95</v>
      </c>
      <c r="E303" s="49" t="s">
        <v>45</v>
      </c>
      <c r="F303" s="8"/>
      <c r="G303" s="54">
        <v>0</v>
      </c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0">
        <f t="shared" si="16"/>
        <v>0</v>
      </c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9">
        <f t="shared" si="15"/>
        <v>0</v>
      </c>
      <c r="BC303" s="25"/>
      <c r="BD303" s="25"/>
      <c r="BE303" s="25"/>
      <c r="BF303" s="25"/>
      <c r="BG303" s="9">
        <f t="shared" si="18"/>
        <v>0</v>
      </c>
      <c r="BH303" s="23">
        <f t="shared" si="17"/>
        <v>0</v>
      </c>
    </row>
    <row r="304" spans="2:60" s="14" customFormat="1" x14ac:dyDescent="0.25">
      <c r="B304" s="1" t="s">
        <v>35</v>
      </c>
      <c r="C304" s="67" t="s">
        <v>70</v>
      </c>
      <c r="D304" s="83" t="s">
        <v>95</v>
      </c>
      <c r="E304" s="49" t="s">
        <v>45</v>
      </c>
      <c r="F304" s="8"/>
      <c r="G304" s="54">
        <v>0</v>
      </c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0">
        <f t="shared" si="16"/>
        <v>0</v>
      </c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9">
        <f t="shared" si="15"/>
        <v>0</v>
      </c>
      <c r="BC304" s="25"/>
      <c r="BD304" s="25"/>
      <c r="BE304" s="25"/>
      <c r="BF304" s="25"/>
      <c r="BG304" s="9">
        <f t="shared" si="18"/>
        <v>0</v>
      </c>
      <c r="BH304" s="23">
        <f t="shared" si="17"/>
        <v>0</v>
      </c>
    </row>
    <row r="305" spans="2:60" s="14" customFormat="1" x14ac:dyDescent="0.25">
      <c r="B305" s="1" t="s">
        <v>34</v>
      </c>
      <c r="C305" s="67" t="s">
        <v>70</v>
      </c>
      <c r="D305" s="83" t="s">
        <v>95</v>
      </c>
      <c r="E305" s="49" t="s">
        <v>45</v>
      </c>
      <c r="F305" s="8"/>
      <c r="G305" s="54">
        <v>0</v>
      </c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0">
        <f t="shared" si="16"/>
        <v>0</v>
      </c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9">
        <f t="shared" si="15"/>
        <v>0</v>
      </c>
      <c r="BC305" s="25"/>
      <c r="BD305" s="25"/>
      <c r="BE305" s="25"/>
      <c r="BF305" s="25"/>
      <c r="BG305" s="9">
        <f t="shared" si="18"/>
        <v>0</v>
      </c>
      <c r="BH305" s="23">
        <f t="shared" si="17"/>
        <v>0</v>
      </c>
    </row>
    <row r="306" spans="2:60" s="14" customFormat="1" x14ac:dyDescent="0.25">
      <c r="B306" s="1" t="s">
        <v>66</v>
      </c>
      <c r="C306" s="67" t="s">
        <v>70</v>
      </c>
      <c r="D306" s="83" t="s">
        <v>95</v>
      </c>
      <c r="E306" s="49" t="s">
        <v>45</v>
      </c>
      <c r="F306" s="8"/>
      <c r="G306" s="54">
        <v>0</v>
      </c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0">
        <f t="shared" si="16"/>
        <v>0</v>
      </c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9">
        <f t="shared" si="15"/>
        <v>0</v>
      </c>
      <c r="BC306" s="25"/>
      <c r="BD306" s="25"/>
      <c r="BE306" s="25"/>
      <c r="BF306" s="25"/>
      <c r="BG306" s="9">
        <f t="shared" si="18"/>
        <v>0</v>
      </c>
      <c r="BH306" s="23">
        <f t="shared" si="17"/>
        <v>0</v>
      </c>
    </row>
    <row r="307" spans="2:60" s="14" customFormat="1" x14ac:dyDescent="0.25">
      <c r="B307" s="1" t="s">
        <v>53</v>
      </c>
      <c r="C307" s="67" t="s">
        <v>70</v>
      </c>
      <c r="D307" s="83" t="s">
        <v>95</v>
      </c>
      <c r="E307" s="49" t="s">
        <v>45</v>
      </c>
      <c r="F307" s="8"/>
      <c r="G307" s="54">
        <v>0</v>
      </c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0">
        <f t="shared" si="16"/>
        <v>0</v>
      </c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9">
        <f t="shared" si="15"/>
        <v>0</v>
      </c>
      <c r="BC307" s="25"/>
      <c r="BD307" s="25"/>
      <c r="BE307" s="25"/>
      <c r="BF307" s="25"/>
      <c r="BG307" s="9">
        <f t="shared" si="18"/>
        <v>0</v>
      </c>
      <c r="BH307" s="23">
        <f t="shared" si="17"/>
        <v>0</v>
      </c>
    </row>
    <row r="308" spans="2:60" s="14" customFormat="1" x14ac:dyDescent="0.25">
      <c r="B308" s="1" t="s">
        <v>32</v>
      </c>
      <c r="C308" s="67" t="s">
        <v>70</v>
      </c>
      <c r="D308" s="83" t="s">
        <v>95</v>
      </c>
      <c r="E308" s="49" t="s">
        <v>45</v>
      </c>
      <c r="F308" s="8"/>
      <c r="G308" s="54">
        <v>0</v>
      </c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0">
        <f t="shared" si="16"/>
        <v>0</v>
      </c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9">
        <f t="shared" si="15"/>
        <v>0</v>
      </c>
      <c r="BC308" s="25"/>
      <c r="BD308" s="25"/>
      <c r="BE308" s="25"/>
      <c r="BF308" s="25"/>
      <c r="BG308" s="9">
        <f t="shared" si="18"/>
        <v>0</v>
      </c>
      <c r="BH308" s="23">
        <f t="shared" si="17"/>
        <v>0</v>
      </c>
    </row>
    <row r="309" spans="2:60" s="14" customFormat="1" ht="18" customHeight="1" x14ac:dyDescent="0.25">
      <c r="B309" s="1" t="s">
        <v>33</v>
      </c>
      <c r="C309" s="67" t="s">
        <v>70</v>
      </c>
      <c r="D309" s="83" t="s">
        <v>95</v>
      </c>
      <c r="E309" s="49" t="s">
        <v>45</v>
      </c>
      <c r="F309" s="8"/>
      <c r="G309" s="54">
        <v>0</v>
      </c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0">
        <f t="shared" si="16"/>
        <v>0</v>
      </c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9">
        <f t="shared" si="15"/>
        <v>0</v>
      </c>
      <c r="BC309" s="25"/>
      <c r="BD309" s="25"/>
      <c r="BE309" s="25"/>
      <c r="BF309" s="25"/>
      <c r="BG309" s="9">
        <f t="shared" si="18"/>
        <v>0</v>
      </c>
      <c r="BH309" s="23">
        <f t="shared" si="17"/>
        <v>0</v>
      </c>
    </row>
    <row r="310" spans="2:60" s="14" customFormat="1" x14ac:dyDescent="0.25">
      <c r="B310" s="1" t="s">
        <v>48</v>
      </c>
      <c r="C310" s="67" t="s">
        <v>70</v>
      </c>
      <c r="D310" s="83" t="s">
        <v>95</v>
      </c>
      <c r="E310" s="49" t="s">
        <v>45</v>
      </c>
      <c r="F310" s="8"/>
      <c r="G310" s="54">
        <v>0</v>
      </c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0">
        <f t="shared" si="16"/>
        <v>0</v>
      </c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9">
        <f t="shared" si="15"/>
        <v>0</v>
      </c>
      <c r="BC310" s="25"/>
      <c r="BD310" s="25"/>
      <c r="BE310" s="25"/>
      <c r="BF310" s="25"/>
      <c r="BG310" s="9">
        <f t="shared" si="18"/>
        <v>0</v>
      </c>
      <c r="BH310" s="23">
        <f t="shared" si="17"/>
        <v>0</v>
      </c>
    </row>
    <row r="311" spans="2:60" s="14" customFormat="1" x14ac:dyDescent="0.25">
      <c r="B311" s="1" t="s">
        <v>31</v>
      </c>
      <c r="C311" s="67" t="s">
        <v>70</v>
      </c>
      <c r="D311" s="83" t="s">
        <v>95</v>
      </c>
      <c r="E311" s="49" t="s">
        <v>45</v>
      </c>
      <c r="F311" s="8"/>
      <c r="G311" s="54">
        <v>10</v>
      </c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0">
        <f t="shared" si="16"/>
        <v>0</v>
      </c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9">
        <f t="shared" si="15"/>
        <v>0</v>
      </c>
      <c r="BC311" s="25"/>
      <c r="BD311" s="25"/>
      <c r="BE311" s="25"/>
      <c r="BF311" s="25"/>
      <c r="BG311" s="9">
        <f t="shared" si="18"/>
        <v>10</v>
      </c>
      <c r="BH311" s="23">
        <f t="shared" si="17"/>
        <v>0</v>
      </c>
    </row>
    <row r="312" spans="2:60" s="14" customFormat="1" x14ac:dyDescent="0.25">
      <c r="B312" s="1" t="s">
        <v>36</v>
      </c>
      <c r="C312" s="67" t="s">
        <v>70</v>
      </c>
      <c r="D312" s="83" t="s">
        <v>95</v>
      </c>
      <c r="E312" s="49" t="s">
        <v>45</v>
      </c>
      <c r="F312" s="8"/>
      <c r="G312" s="54">
        <v>0</v>
      </c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0">
        <f t="shared" si="16"/>
        <v>0</v>
      </c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9">
        <f t="shared" si="15"/>
        <v>0</v>
      </c>
      <c r="BC312" s="25"/>
      <c r="BD312" s="25"/>
      <c r="BE312" s="25"/>
      <c r="BF312" s="25"/>
      <c r="BG312" s="9">
        <f t="shared" si="18"/>
        <v>0</v>
      </c>
      <c r="BH312" s="23">
        <f t="shared" si="17"/>
        <v>0</v>
      </c>
    </row>
    <row r="313" spans="2:60" s="14" customFormat="1" x14ac:dyDescent="0.25">
      <c r="B313" s="1" t="s">
        <v>35</v>
      </c>
      <c r="C313" s="1" t="s">
        <v>62</v>
      </c>
      <c r="D313" s="84" t="s">
        <v>108</v>
      </c>
      <c r="E313" s="49" t="s">
        <v>73</v>
      </c>
      <c r="F313" s="8"/>
      <c r="G313" s="54">
        <v>3</v>
      </c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0">
        <f t="shared" si="16"/>
        <v>0</v>
      </c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9">
        <f>SUM(AH313:BA313)</f>
        <v>0</v>
      </c>
      <c r="BC313" s="25"/>
      <c r="BD313" s="25"/>
      <c r="BE313" s="25"/>
      <c r="BF313" s="25"/>
      <c r="BG313" s="9">
        <f t="shared" si="18"/>
        <v>3</v>
      </c>
      <c r="BH313" s="23">
        <f t="shared" si="17"/>
        <v>0</v>
      </c>
    </row>
    <row r="314" spans="2:60" s="14" customFormat="1" x14ac:dyDescent="0.25">
      <c r="B314" s="1" t="s">
        <v>34</v>
      </c>
      <c r="C314" s="1" t="s">
        <v>62</v>
      </c>
      <c r="D314" s="84" t="s">
        <v>108</v>
      </c>
      <c r="E314" s="49" t="s">
        <v>73</v>
      </c>
      <c r="F314" s="8"/>
      <c r="G314" s="54">
        <v>1</v>
      </c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0">
        <f t="shared" si="16"/>
        <v>0</v>
      </c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9">
        <f t="shared" ref="BB314:BB377" si="19">SUM(AH314:BA314)</f>
        <v>0</v>
      </c>
      <c r="BC314" s="25"/>
      <c r="BD314" s="25"/>
      <c r="BE314" s="25"/>
      <c r="BF314" s="25"/>
      <c r="BG314" s="9">
        <f t="shared" si="18"/>
        <v>1</v>
      </c>
      <c r="BH314" s="23">
        <f t="shared" si="17"/>
        <v>0</v>
      </c>
    </row>
    <row r="315" spans="2:60" s="14" customFormat="1" x14ac:dyDescent="0.25">
      <c r="B315" s="1" t="s">
        <v>59</v>
      </c>
      <c r="C315" s="1" t="s">
        <v>62</v>
      </c>
      <c r="D315" s="84" t="s">
        <v>108</v>
      </c>
      <c r="E315" s="49" t="s">
        <v>73</v>
      </c>
      <c r="F315" s="8"/>
      <c r="G315" s="54">
        <v>3</v>
      </c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0">
        <f t="shared" si="16"/>
        <v>0</v>
      </c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9">
        <f t="shared" si="19"/>
        <v>0</v>
      </c>
      <c r="BC315" s="25"/>
      <c r="BD315" s="25"/>
      <c r="BE315" s="25"/>
      <c r="BF315" s="25"/>
      <c r="BG315" s="9">
        <f t="shared" si="18"/>
        <v>3</v>
      </c>
      <c r="BH315" s="23">
        <f t="shared" si="17"/>
        <v>0</v>
      </c>
    </row>
    <row r="316" spans="2:60" s="14" customFormat="1" x14ac:dyDescent="0.25">
      <c r="B316" s="1" t="s">
        <v>66</v>
      </c>
      <c r="C316" s="1" t="s">
        <v>62</v>
      </c>
      <c r="D316" s="84" t="s">
        <v>108</v>
      </c>
      <c r="E316" s="49" t="s">
        <v>73</v>
      </c>
      <c r="F316" s="8"/>
      <c r="G316" s="54">
        <v>3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0">
        <f t="shared" si="16"/>
        <v>0</v>
      </c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9">
        <f t="shared" si="19"/>
        <v>0</v>
      </c>
      <c r="BC316" s="25"/>
      <c r="BD316" s="25"/>
      <c r="BE316" s="25"/>
      <c r="BF316" s="25"/>
      <c r="BG316" s="9">
        <f t="shared" si="18"/>
        <v>3</v>
      </c>
      <c r="BH316" s="23">
        <f t="shared" si="17"/>
        <v>0</v>
      </c>
    </row>
    <row r="317" spans="2:60" s="14" customFormat="1" ht="16.5" customHeight="1" x14ac:dyDescent="0.25">
      <c r="B317" s="1" t="s">
        <v>53</v>
      </c>
      <c r="C317" s="1" t="s">
        <v>62</v>
      </c>
      <c r="D317" s="84" t="s">
        <v>108</v>
      </c>
      <c r="E317" s="49" t="s">
        <v>73</v>
      </c>
      <c r="F317" s="8"/>
      <c r="G317" s="54">
        <v>3</v>
      </c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0">
        <f t="shared" si="16"/>
        <v>0</v>
      </c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9">
        <f t="shared" si="19"/>
        <v>0</v>
      </c>
      <c r="BC317" s="25"/>
      <c r="BD317" s="25"/>
      <c r="BE317" s="25"/>
      <c r="BF317" s="25"/>
      <c r="BG317" s="9">
        <f t="shared" si="18"/>
        <v>3</v>
      </c>
      <c r="BH317" s="23">
        <f t="shared" si="17"/>
        <v>0</v>
      </c>
    </row>
    <row r="318" spans="2:60" s="14" customFormat="1" x14ac:dyDescent="0.25">
      <c r="B318" s="1" t="s">
        <v>32</v>
      </c>
      <c r="C318" s="1" t="s">
        <v>62</v>
      </c>
      <c r="D318" s="84" t="s">
        <v>108</v>
      </c>
      <c r="E318" s="49" t="s">
        <v>73</v>
      </c>
      <c r="F318" s="8"/>
      <c r="G318" s="54">
        <v>2</v>
      </c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0">
        <f t="shared" si="16"/>
        <v>0</v>
      </c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9">
        <f t="shared" si="19"/>
        <v>0</v>
      </c>
      <c r="BC318" s="25"/>
      <c r="BD318" s="25"/>
      <c r="BE318" s="25"/>
      <c r="BF318" s="25"/>
      <c r="BG318" s="9">
        <f t="shared" si="18"/>
        <v>2</v>
      </c>
      <c r="BH318" s="23">
        <f t="shared" si="17"/>
        <v>0</v>
      </c>
    </row>
    <row r="319" spans="2:60" s="14" customFormat="1" ht="18" customHeight="1" x14ac:dyDescent="0.25">
      <c r="B319" s="1" t="s">
        <v>33</v>
      </c>
      <c r="C319" s="1" t="s">
        <v>62</v>
      </c>
      <c r="D319" s="84" t="s">
        <v>108</v>
      </c>
      <c r="E319" s="49" t="s">
        <v>73</v>
      </c>
      <c r="F319" s="8"/>
      <c r="G319" s="54">
        <v>2</v>
      </c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0">
        <f t="shared" si="16"/>
        <v>0</v>
      </c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9">
        <f t="shared" si="19"/>
        <v>0</v>
      </c>
      <c r="BC319" s="25"/>
      <c r="BD319" s="25"/>
      <c r="BE319" s="25"/>
      <c r="BF319" s="25"/>
      <c r="BG319" s="9">
        <f t="shared" si="18"/>
        <v>2</v>
      </c>
      <c r="BH319" s="23">
        <f t="shared" si="17"/>
        <v>0</v>
      </c>
    </row>
    <row r="320" spans="2:60" s="14" customFormat="1" x14ac:dyDescent="0.25">
      <c r="B320" s="1" t="s">
        <v>48</v>
      </c>
      <c r="C320" s="1" t="s">
        <v>62</v>
      </c>
      <c r="D320" s="84" t="s">
        <v>108</v>
      </c>
      <c r="E320" s="49" t="s">
        <v>73</v>
      </c>
      <c r="F320" s="8"/>
      <c r="G320" s="54">
        <v>2</v>
      </c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0">
        <f t="shared" si="16"/>
        <v>0</v>
      </c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9">
        <f t="shared" si="19"/>
        <v>0</v>
      </c>
      <c r="BC320" s="25"/>
      <c r="BD320" s="25"/>
      <c r="BE320" s="25"/>
      <c r="BF320" s="25"/>
      <c r="BG320" s="9">
        <f t="shared" si="18"/>
        <v>2</v>
      </c>
      <c r="BH320" s="23">
        <f t="shared" si="17"/>
        <v>0</v>
      </c>
    </row>
    <row r="321" spans="2:61" s="14" customFormat="1" x14ac:dyDescent="0.25">
      <c r="B321" s="1" t="s">
        <v>31</v>
      </c>
      <c r="C321" s="1" t="s">
        <v>62</v>
      </c>
      <c r="D321" s="84" t="s">
        <v>108</v>
      </c>
      <c r="E321" s="49" t="s">
        <v>73</v>
      </c>
      <c r="F321" s="8"/>
      <c r="G321" s="54">
        <v>2</v>
      </c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0">
        <f t="shared" si="16"/>
        <v>0</v>
      </c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9">
        <f t="shared" si="19"/>
        <v>0</v>
      </c>
      <c r="BC321" s="25"/>
      <c r="BD321" s="25"/>
      <c r="BE321" s="25"/>
      <c r="BF321" s="25"/>
      <c r="BG321" s="9">
        <f t="shared" si="18"/>
        <v>2</v>
      </c>
      <c r="BH321" s="23">
        <f t="shared" si="17"/>
        <v>0</v>
      </c>
    </row>
    <row r="322" spans="2:61" s="14" customFormat="1" x14ac:dyDescent="0.25">
      <c r="B322" s="1" t="s">
        <v>36</v>
      </c>
      <c r="C322" s="65" t="s">
        <v>62</v>
      </c>
      <c r="D322" s="84" t="s">
        <v>108</v>
      </c>
      <c r="E322" s="49" t="s">
        <v>73</v>
      </c>
      <c r="F322" s="8"/>
      <c r="G322" s="54">
        <v>11</v>
      </c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40"/>
      <c r="Y322" s="25"/>
      <c r="Z322" s="25"/>
      <c r="AA322" s="25"/>
      <c r="AB322" s="25"/>
      <c r="AC322" s="25"/>
      <c r="AD322" s="25"/>
      <c r="AE322" s="25"/>
      <c r="AF322" s="25"/>
      <c r="AG322" s="20">
        <f t="shared" si="16"/>
        <v>0</v>
      </c>
      <c r="AH322" s="25"/>
      <c r="AI322" s="40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9">
        <f t="shared" si="19"/>
        <v>0</v>
      </c>
      <c r="BC322" s="25"/>
      <c r="BD322" s="25"/>
      <c r="BE322" s="25"/>
      <c r="BF322" s="25"/>
      <c r="BG322" s="9">
        <f t="shared" si="18"/>
        <v>11</v>
      </c>
      <c r="BH322" s="23">
        <f t="shared" si="17"/>
        <v>0</v>
      </c>
      <c r="BI322" s="2"/>
    </row>
    <row r="323" spans="2:61" s="14" customFormat="1" x14ac:dyDescent="0.25">
      <c r="B323" s="1" t="s">
        <v>35</v>
      </c>
      <c r="C323" s="24" t="s">
        <v>87</v>
      </c>
      <c r="D323" s="84" t="s">
        <v>108</v>
      </c>
      <c r="E323" s="49" t="s">
        <v>73</v>
      </c>
      <c r="F323" s="8"/>
      <c r="G323" s="54">
        <v>2</v>
      </c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0">
        <f t="shared" si="16"/>
        <v>0</v>
      </c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9">
        <f t="shared" si="19"/>
        <v>0</v>
      </c>
      <c r="BC323" s="25"/>
      <c r="BD323" s="25"/>
      <c r="BE323" s="25"/>
      <c r="BF323" s="25"/>
      <c r="BG323" s="9">
        <f t="shared" si="18"/>
        <v>2</v>
      </c>
      <c r="BH323" s="23">
        <f t="shared" si="17"/>
        <v>0</v>
      </c>
    </row>
    <row r="324" spans="2:61" s="14" customFormat="1" x14ac:dyDescent="0.25">
      <c r="B324" s="1" t="s">
        <v>34</v>
      </c>
      <c r="C324" s="24" t="s">
        <v>87</v>
      </c>
      <c r="D324" s="84" t="s">
        <v>108</v>
      </c>
      <c r="E324" s="49" t="s">
        <v>73</v>
      </c>
      <c r="F324" s="8"/>
      <c r="G324" s="54">
        <v>3</v>
      </c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0">
        <f t="shared" si="16"/>
        <v>0</v>
      </c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9">
        <f t="shared" si="19"/>
        <v>0</v>
      </c>
      <c r="BC324" s="25"/>
      <c r="BD324" s="25"/>
      <c r="BE324" s="25"/>
      <c r="BF324" s="25"/>
      <c r="BG324" s="9">
        <f t="shared" si="18"/>
        <v>3</v>
      </c>
      <c r="BH324" s="23">
        <f t="shared" si="17"/>
        <v>0</v>
      </c>
    </row>
    <row r="325" spans="2:61" s="14" customFormat="1" ht="15" customHeight="1" x14ac:dyDescent="0.25">
      <c r="B325" s="1" t="s">
        <v>59</v>
      </c>
      <c r="C325" s="24" t="s">
        <v>87</v>
      </c>
      <c r="D325" s="84" t="s">
        <v>108</v>
      </c>
      <c r="E325" s="49" t="s">
        <v>73</v>
      </c>
      <c r="F325" s="8"/>
      <c r="G325" s="54">
        <v>3</v>
      </c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0">
        <f t="shared" si="16"/>
        <v>0</v>
      </c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9">
        <f t="shared" si="19"/>
        <v>0</v>
      </c>
      <c r="BC325" s="25"/>
      <c r="BD325" s="25"/>
      <c r="BE325" s="25"/>
      <c r="BF325" s="25"/>
      <c r="BG325" s="9">
        <f t="shared" si="18"/>
        <v>3</v>
      </c>
      <c r="BH325" s="23">
        <f t="shared" si="17"/>
        <v>0</v>
      </c>
    </row>
    <row r="326" spans="2:61" s="14" customFormat="1" x14ac:dyDescent="0.25">
      <c r="B326" s="1" t="s">
        <v>66</v>
      </c>
      <c r="C326" s="24" t="s">
        <v>87</v>
      </c>
      <c r="D326" s="84" t="s">
        <v>108</v>
      </c>
      <c r="E326" s="49" t="s">
        <v>73</v>
      </c>
      <c r="F326" s="8"/>
      <c r="G326" s="54">
        <v>6</v>
      </c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0">
        <f t="shared" si="16"/>
        <v>0</v>
      </c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9">
        <f t="shared" si="19"/>
        <v>0</v>
      </c>
      <c r="BC326" s="25"/>
      <c r="BD326" s="25"/>
      <c r="BE326" s="25"/>
      <c r="BF326" s="25"/>
      <c r="BG326" s="9">
        <f t="shared" si="18"/>
        <v>6</v>
      </c>
      <c r="BH326" s="23">
        <f t="shared" si="17"/>
        <v>0</v>
      </c>
    </row>
    <row r="327" spans="2:61" s="14" customFormat="1" x14ac:dyDescent="0.25">
      <c r="B327" s="1" t="s">
        <v>53</v>
      </c>
      <c r="C327" s="24" t="s">
        <v>87</v>
      </c>
      <c r="D327" s="84" t="s">
        <v>108</v>
      </c>
      <c r="E327" s="49" t="s">
        <v>73</v>
      </c>
      <c r="F327" s="8"/>
      <c r="G327" s="54">
        <v>2</v>
      </c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0">
        <f t="shared" si="16"/>
        <v>0</v>
      </c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9">
        <f t="shared" si="19"/>
        <v>0</v>
      </c>
      <c r="BC327" s="25"/>
      <c r="BD327" s="25"/>
      <c r="BE327" s="25"/>
      <c r="BF327" s="25"/>
      <c r="BG327" s="9">
        <f t="shared" si="18"/>
        <v>2</v>
      </c>
      <c r="BH327" s="23">
        <f t="shared" si="17"/>
        <v>0</v>
      </c>
    </row>
    <row r="328" spans="2:61" s="14" customFormat="1" x14ac:dyDescent="0.25">
      <c r="B328" s="1" t="s">
        <v>32</v>
      </c>
      <c r="C328" s="24" t="s">
        <v>87</v>
      </c>
      <c r="D328" s="84" t="s">
        <v>108</v>
      </c>
      <c r="E328" s="49" t="s">
        <v>73</v>
      </c>
      <c r="F328" s="8"/>
      <c r="G328" s="54">
        <v>3</v>
      </c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0">
        <f t="shared" ref="AG328:AG391" si="20">SUM(H328:AF328)</f>
        <v>0</v>
      </c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9">
        <f t="shared" si="19"/>
        <v>0</v>
      </c>
      <c r="BC328" s="25"/>
      <c r="BD328" s="25"/>
      <c r="BE328" s="25"/>
      <c r="BF328" s="25"/>
      <c r="BG328" s="9">
        <f t="shared" si="18"/>
        <v>3</v>
      </c>
      <c r="BH328" s="23">
        <f t="shared" ref="BH328:BH391" si="21">F328+BC328-BF328+BE328</f>
        <v>0</v>
      </c>
    </row>
    <row r="329" spans="2:61" s="14" customFormat="1" ht="18" customHeight="1" x14ac:dyDescent="0.25">
      <c r="B329" s="1" t="s">
        <v>33</v>
      </c>
      <c r="C329" s="24" t="s">
        <v>87</v>
      </c>
      <c r="D329" s="84" t="s">
        <v>108</v>
      </c>
      <c r="E329" s="49" t="s">
        <v>73</v>
      </c>
      <c r="F329" s="8"/>
      <c r="G329" s="54">
        <v>1</v>
      </c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0">
        <f t="shared" si="20"/>
        <v>0</v>
      </c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9">
        <f t="shared" si="19"/>
        <v>0</v>
      </c>
      <c r="BC329" s="25"/>
      <c r="BD329" s="25"/>
      <c r="BE329" s="25"/>
      <c r="BF329" s="25"/>
      <c r="BG329" s="9">
        <f t="shared" ref="BG329:BG392" si="22">G329+AG329-BB329-BC329-BD329</f>
        <v>1</v>
      </c>
      <c r="BH329" s="23">
        <f t="shared" si="21"/>
        <v>0</v>
      </c>
    </row>
    <row r="330" spans="2:61" s="14" customFormat="1" x14ac:dyDescent="0.25">
      <c r="B330" s="1" t="s">
        <v>48</v>
      </c>
      <c r="C330" s="24" t="s">
        <v>87</v>
      </c>
      <c r="D330" s="84" t="s">
        <v>108</v>
      </c>
      <c r="E330" s="49" t="s">
        <v>73</v>
      </c>
      <c r="F330" s="8"/>
      <c r="G330" s="54">
        <v>3</v>
      </c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0">
        <f t="shared" si="20"/>
        <v>0</v>
      </c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9">
        <f t="shared" si="19"/>
        <v>0</v>
      </c>
      <c r="BC330" s="25"/>
      <c r="BD330" s="25"/>
      <c r="BE330" s="25"/>
      <c r="BF330" s="25"/>
      <c r="BG330" s="9">
        <f t="shared" si="22"/>
        <v>3</v>
      </c>
      <c r="BH330" s="23">
        <f t="shared" si="21"/>
        <v>0</v>
      </c>
    </row>
    <row r="331" spans="2:61" s="14" customFormat="1" x14ac:dyDescent="0.25">
      <c r="B331" s="1" t="s">
        <v>31</v>
      </c>
      <c r="C331" s="24" t="s">
        <v>87</v>
      </c>
      <c r="D331" s="84" t="s">
        <v>108</v>
      </c>
      <c r="E331" s="49" t="s">
        <v>73</v>
      </c>
      <c r="F331" s="8"/>
      <c r="G331" s="54">
        <v>3</v>
      </c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0">
        <f t="shared" si="20"/>
        <v>0</v>
      </c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9">
        <f t="shared" si="19"/>
        <v>0</v>
      </c>
      <c r="BC331" s="25"/>
      <c r="BD331" s="25"/>
      <c r="BE331" s="25"/>
      <c r="BF331" s="25"/>
      <c r="BG331" s="9">
        <f t="shared" si="22"/>
        <v>3</v>
      </c>
      <c r="BH331" s="23">
        <f t="shared" si="21"/>
        <v>0</v>
      </c>
    </row>
    <row r="332" spans="2:61" s="14" customFormat="1" x14ac:dyDescent="0.25">
      <c r="B332" s="1" t="s">
        <v>36</v>
      </c>
      <c r="C332" s="65" t="s">
        <v>87</v>
      </c>
      <c r="D332" s="84" t="s">
        <v>108</v>
      </c>
      <c r="E332" s="49" t="s">
        <v>73</v>
      </c>
      <c r="F332" s="8"/>
      <c r="G332" s="54">
        <v>3</v>
      </c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0">
        <f t="shared" si="20"/>
        <v>0</v>
      </c>
      <c r="AH332" s="25"/>
      <c r="AI332" s="40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9">
        <f t="shared" si="19"/>
        <v>0</v>
      </c>
      <c r="BC332" s="25"/>
      <c r="BD332" s="25"/>
      <c r="BE332" s="25"/>
      <c r="BF332" s="25"/>
      <c r="BG332" s="9">
        <f t="shared" si="22"/>
        <v>3</v>
      </c>
      <c r="BH332" s="23">
        <f t="shared" si="21"/>
        <v>0</v>
      </c>
    </row>
    <row r="333" spans="2:61" s="14" customFormat="1" x14ac:dyDescent="0.25">
      <c r="B333" s="1" t="s">
        <v>35</v>
      </c>
      <c r="C333" s="67" t="s">
        <v>52</v>
      </c>
      <c r="D333" s="84" t="s">
        <v>108</v>
      </c>
      <c r="E333" s="49" t="s">
        <v>73</v>
      </c>
      <c r="F333" s="8"/>
      <c r="G333" s="54">
        <v>2</v>
      </c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0">
        <f t="shared" si="20"/>
        <v>0</v>
      </c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9">
        <f t="shared" si="19"/>
        <v>0</v>
      </c>
      <c r="BC333" s="25"/>
      <c r="BD333" s="25"/>
      <c r="BE333" s="25"/>
      <c r="BF333" s="25"/>
      <c r="BG333" s="9">
        <f t="shared" si="22"/>
        <v>2</v>
      </c>
      <c r="BH333" s="23">
        <f t="shared" si="21"/>
        <v>0</v>
      </c>
    </row>
    <row r="334" spans="2:61" s="14" customFormat="1" x14ac:dyDescent="0.25">
      <c r="B334" s="1" t="s">
        <v>34</v>
      </c>
      <c r="C334" s="67" t="s">
        <v>52</v>
      </c>
      <c r="D334" s="84" t="s">
        <v>108</v>
      </c>
      <c r="E334" s="49" t="s">
        <v>73</v>
      </c>
      <c r="F334" s="8"/>
      <c r="G334" s="54">
        <v>1</v>
      </c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0">
        <f t="shared" si="20"/>
        <v>0</v>
      </c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9">
        <f t="shared" si="19"/>
        <v>0</v>
      </c>
      <c r="BC334" s="25"/>
      <c r="BD334" s="25"/>
      <c r="BE334" s="25"/>
      <c r="BF334" s="25"/>
      <c r="BG334" s="9">
        <f t="shared" si="22"/>
        <v>1</v>
      </c>
      <c r="BH334" s="23">
        <f t="shared" si="21"/>
        <v>0</v>
      </c>
    </row>
    <row r="335" spans="2:61" s="14" customFormat="1" ht="16.5" customHeight="1" x14ac:dyDescent="0.25">
      <c r="B335" s="1" t="s">
        <v>59</v>
      </c>
      <c r="C335" s="67" t="s">
        <v>52</v>
      </c>
      <c r="D335" s="84" t="s">
        <v>108</v>
      </c>
      <c r="E335" s="49" t="s">
        <v>73</v>
      </c>
      <c r="F335" s="8"/>
      <c r="G335" s="54">
        <v>0</v>
      </c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0">
        <f t="shared" si="20"/>
        <v>0</v>
      </c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9">
        <f t="shared" si="19"/>
        <v>0</v>
      </c>
      <c r="BC335" s="25"/>
      <c r="BD335" s="25"/>
      <c r="BE335" s="25"/>
      <c r="BF335" s="25"/>
      <c r="BG335" s="9">
        <f t="shared" si="22"/>
        <v>0</v>
      </c>
      <c r="BH335" s="23">
        <f t="shared" si="21"/>
        <v>0</v>
      </c>
    </row>
    <row r="336" spans="2:61" s="14" customFormat="1" ht="16.5" customHeight="1" x14ac:dyDescent="0.25">
      <c r="B336" s="1" t="s">
        <v>66</v>
      </c>
      <c r="C336" s="67" t="s">
        <v>52</v>
      </c>
      <c r="D336" s="84" t="s">
        <v>108</v>
      </c>
      <c r="E336" s="49" t="s">
        <v>73</v>
      </c>
      <c r="F336" s="8"/>
      <c r="G336" s="54">
        <v>2</v>
      </c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0">
        <f t="shared" si="20"/>
        <v>0</v>
      </c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9">
        <f t="shared" si="19"/>
        <v>0</v>
      </c>
      <c r="BC336" s="25"/>
      <c r="BD336" s="25"/>
      <c r="BE336" s="25"/>
      <c r="BF336" s="25"/>
      <c r="BG336" s="9">
        <f t="shared" si="22"/>
        <v>2</v>
      </c>
      <c r="BH336" s="23">
        <f t="shared" si="21"/>
        <v>0</v>
      </c>
    </row>
    <row r="337" spans="2:60" s="14" customFormat="1" ht="16.5" customHeight="1" x14ac:dyDescent="0.25">
      <c r="B337" s="1" t="s">
        <v>53</v>
      </c>
      <c r="C337" s="67" t="s">
        <v>52</v>
      </c>
      <c r="D337" s="84" t="s">
        <v>108</v>
      </c>
      <c r="E337" s="49" t="s">
        <v>73</v>
      </c>
      <c r="F337" s="8"/>
      <c r="G337" s="54">
        <v>1</v>
      </c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0">
        <f t="shared" si="20"/>
        <v>0</v>
      </c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9">
        <f t="shared" si="19"/>
        <v>0</v>
      </c>
      <c r="BC337" s="25"/>
      <c r="BD337" s="25"/>
      <c r="BE337" s="25"/>
      <c r="BF337" s="25"/>
      <c r="BG337" s="9">
        <f t="shared" si="22"/>
        <v>1</v>
      </c>
      <c r="BH337" s="23">
        <f t="shared" si="21"/>
        <v>0</v>
      </c>
    </row>
    <row r="338" spans="2:60" s="14" customFormat="1" ht="17.25" customHeight="1" x14ac:dyDescent="0.25">
      <c r="B338" s="1" t="s">
        <v>32</v>
      </c>
      <c r="C338" s="67" t="s">
        <v>52</v>
      </c>
      <c r="D338" s="84" t="s">
        <v>108</v>
      </c>
      <c r="E338" s="49" t="s">
        <v>73</v>
      </c>
      <c r="F338" s="8"/>
      <c r="G338" s="54">
        <v>2</v>
      </c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0">
        <f t="shared" si="20"/>
        <v>0</v>
      </c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9">
        <f t="shared" si="19"/>
        <v>0</v>
      </c>
      <c r="BC338" s="25"/>
      <c r="BD338" s="25"/>
      <c r="BE338" s="25"/>
      <c r="BF338" s="25"/>
      <c r="BG338" s="9">
        <f t="shared" si="22"/>
        <v>2</v>
      </c>
      <c r="BH338" s="23">
        <f t="shared" si="21"/>
        <v>0</v>
      </c>
    </row>
    <row r="339" spans="2:60" s="14" customFormat="1" ht="18.75" customHeight="1" x14ac:dyDescent="0.25">
      <c r="B339" s="1" t="s">
        <v>33</v>
      </c>
      <c r="C339" s="67" t="s">
        <v>52</v>
      </c>
      <c r="D339" s="84" t="s">
        <v>108</v>
      </c>
      <c r="E339" s="49" t="s">
        <v>73</v>
      </c>
      <c r="F339" s="8"/>
      <c r="G339" s="54">
        <v>2</v>
      </c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0">
        <f t="shared" si="20"/>
        <v>0</v>
      </c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9">
        <f t="shared" si="19"/>
        <v>0</v>
      </c>
      <c r="BC339" s="25"/>
      <c r="BD339" s="25"/>
      <c r="BE339" s="25"/>
      <c r="BF339" s="25"/>
      <c r="BG339" s="9">
        <f t="shared" si="22"/>
        <v>2</v>
      </c>
      <c r="BH339" s="23">
        <f t="shared" si="21"/>
        <v>0</v>
      </c>
    </row>
    <row r="340" spans="2:60" s="14" customFormat="1" x14ac:dyDescent="0.25">
      <c r="B340" s="1" t="s">
        <v>48</v>
      </c>
      <c r="C340" s="67" t="s">
        <v>52</v>
      </c>
      <c r="D340" s="84" t="s">
        <v>108</v>
      </c>
      <c r="E340" s="49" t="s">
        <v>73</v>
      </c>
      <c r="F340" s="8"/>
      <c r="G340" s="54">
        <v>1</v>
      </c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0">
        <f t="shared" si="20"/>
        <v>0</v>
      </c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9">
        <f t="shared" si="19"/>
        <v>0</v>
      </c>
      <c r="BC340" s="25"/>
      <c r="BD340" s="25"/>
      <c r="BE340" s="25"/>
      <c r="BF340" s="25"/>
      <c r="BG340" s="9">
        <f t="shared" si="22"/>
        <v>1</v>
      </c>
      <c r="BH340" s="23">
        <f t="shared" si="21"/>
        <v>0</v>
      </c>
    </row>
    <row r="341" spans="2:60" s="14" customFormat="1" x14ac:dyDescent="0.25">
      <c r="B341" s="1" t="s">
        <v>31</v>
      </c>
      <c r="C341" s="67" t="s">
        <v>52</v>
      </c>
      <c r="D341" s="84" t="s">
        <v>108</v>
      </c>
      <c r="E341" s="49" t="s">
        <v>73</v>
      </c>
      <c r="F341" s="8"/>
      <c r="G341" s="54">
        <v>0</v>
      </c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0">
        <f t="shared" si="20"/>
        <v>0</v>
      </c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9">
        <f t="shared" si="19"/>
        <v>0</v>
      </c>
      <c r="BC341" s="25"/>
      <c r="BD341" s="25"/>
      <c r="BE341" s="25"/>
      <c r="BF341" s="25"/>
      <c r="BG341" s="9">
        <f t="shared" si="22"/>
        <v>0</v>
      </c>
      <c r="BH341" s="23">
        <f t="shared" si="21"/>
        <v>0</v>
      </c>
    </row>
    <row r="342" spans="2:60" s="14" customFormat="1" ht="13.5" customHeight="1" x14ac:dyDescent="0.25">
      <c r="B342" s="1" t="s">
        <v>36</v>
      </c>
      <c r="C342" s="69" t="s">
        <v>52</v>
      </c>
      <c r="D342" s="84" t="s">
        <v>108</v>
      </c>
      <c r="E342" s="49" t="s">
        <v>73</v>
      </c>
      <c r="F342" s="8"/>
      <c r="G342" s="54">
        <v>0</v>
      </c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40"/>
      <c r="Y342" s="25"/>
      <c r="Z342" s="25"/>
      <c r="AA342" s="25"/>
      <c r="AB342" s="25"/>
      <c r="AC342" s="25"/>
      <c r="AD342" s="25"/>
      <c r="AE342" s="25"/>
      <c r="AF342" s="25"/>
      <c r="AG342" s="20">
        <f t="shared" si="20"/>
        <v>0</v>
      </c>
      <c r="AH342" s="25"/>
      <c r="AI342" s="40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9">
        <f t="shared" si="19"/>
        <v>0</v>
      </c>
      <c r="BC342" s="25"/>
      <c r="BD342" s="25"/>
      <c r="BE342" s="25"/>
      <c r="BF342" s="25"/>
      <c r="BG342" s="9">
        <f t="shared" si="22"/>
        <v>0</v>
      </c>
      <c r="BH342" s="23">
        <f t="shared" si="21"/>
        <v>0</v>
      </c>
    </row>
    <row r="343" spans="2:60" s="14" customFormat="1" ht="13.5" customHeight="1" x14ac:dyDescent="0.25">
      <c r="B343" s="1" t="s">
        <v>35</v>
      </c>
      <c r="C343" s="67" t="s">
        <v>99</v>
      </c>
      <c r="D343" s="84" t="s">
        <v>108</v>
      </c>
      <c r="E343" s="49" t="s">
        <v>73</v>
      </c>
      <c r="F343" s="8"/>
      <c r="G343" s="54">
        <v>10</v>
      </c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0">
        <f t="shared" si="20"/>
        <v>0</v>
      </c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9">
        <f t="shared" si="19"/>
        <v>0</v>
      </c>
      <c r="BC343" s="25"/>
      <c r="BD343" s="25"/>
      <c r="BE343" s="25"/>
      <c r="BF343" s="25"/>
      <c r="BG343" s="9">
        <f t="shared" si="22"/>
        <v>10</v>
      </c>
      <c r="BH343" s="23">
        <f t="shared" si="21"/>
        <v>0</v>
      </c>
    </row>
    <row r="344" spans="2:60" s="14" customFormat="1" x14ac:dyDescent="0.25">
      <c r="B344" s="1" t="s">
        <v>34</v>
      </c>
      <c r="C344" s="67" t="s">
        <v>99</v>
      </c>
      <c r="D344" s="84" t="s">
        <v>108</v>
      </c>
      <c r="E344" s="49" t="s">
        <v>73</v>
      </c>
      <c r="F344" s="8"/>
      <c r="G344" s="54">
        <v>10</v>
      </c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0">
        <f t="shared" si="20"/>
        <v>0</v>
      </c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9">
        <f t="shared" si="19"/>
        <v>0</v>
      </c>
      <c r="BC344" s="25"/>
      <c r="BD344" s="25"/>
      <c r="BE344" s="25"/>
      <c r="BF344" s="25"/>
      <c r="BG344" s="9">
        <f t="shared" si="22"/>
        <v>10</v>
      </c>
      <c r="BH344" s="23">
        <f t="shared" si="21"/>
        <v>0</v>
      </c>
    </row>
    <row r="345" spans="2:60" s="14" customFormat="1" x14ac:dyDescent="0.25">
      <c r="B345" s="1" t="s">
        <v>59</v>
      </c>
      <c r="C345" s="67" t="s">
        <v>99</v>
      </c>
      <c r="D345" s="84" t="s">
        <v>108</v>
      </c>
      <c r="E345" s="49" t="s">
        <v>73</v>
      </c>
      <c r="F345" s="8"/>
      <c r="G345" s="54">
        <v>2</v>
      </c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0">
        <f t="shared" si="20"/>
        <v>0</v>
      </c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9">
        <f t="shared" si="19"/>
        <v>0</v>
      </c>
      <c r="BC345" s="25"/>
      <c r="BD345" s="25"/>
      <c r="BE345" s="25"/>
      <c r="BF345" s="25"/>
      <c r="BG345" s="9">
        <f t="shared" si="22"/>
        <v>2</v>
      </c>
      <c r="BH345" s="23">
        <f t="shared" si="21"/>
        <v>0</v>
      </c>
    </row>
    <row r="346" spans="2:60" s="14" customFormat="1" ht="16.5" customHeight="1" x14ac:dyDescent="0.25">
      <c r="B346" s="1" t="s">
        <v>66</v>
      </c>
      <c r="C346" s="67" t="s">
        <v>99</v>
      </c>
      <c r="D346" s="84" t="s">
        <v>108</v>
      </c>
      <c r="E346" s="49" t="s">
        <v>73</v>
      </c>
      <c r="F346" s="8"/>
      <c r="G346" s="54">
        <v>2</v>
      </c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0">
        <f t="shared" si="20"/>
        <v>0</v>
      </c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9">
        <f t="shared" si="19"/>
        <v>0</v>
      </c>
      <c r="BC346" s="25"/>
      <c r="BD346" s="25"/>
      <c r="BE346" s="25"/>
      <c r="BF346" s="25"/>
      <c r="BG346" s="9">
        <f t="shared" si="22"/>
        <v>2</v>
      </c>
      <c r="BH346" s="23">
        <f t="shared" si="21"/>
        <v>0</v>
      </c>
    </row>
    <row r="347" spans="2:60" s="14" customFormat="1" x14ac:dyDescent="0.25">
      <c r="B347" s="1" t="s">
        <v>53</v>
      </c>
      <c r="C347" s="67" t="s">
        <v>99</v>
      </c>
      <c r="D347" s="84" t="s">
        <v>108</v>
      </c>
      <c r="E347" s="49" t="s">
        <v>73</v>
      </c>
      <c r="F347" s="8"/>
      <c r="G347" s="54">
        <v>-1</v>
      </c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0">
        <f t="shared" si="20"/>
        <v>0</v>
      </c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9">
        <f t="shared" si="19"/>
        <v>0</v>
      </c>
      <c r="BC347" s="25"/>
      <c r="BD347" s="25"/>
      <c r="BE347" s="25"/>
      <c r="BF347" s="25"/>
      <c r="BG347" s="9">
        <f t="shared" si="22"/>
        <v>-1</v>
      </c>
      <c r="BH347" s="23">
        <f t="shared" si="21"/>
        <v>0</v>
      </c>
    </row>
    <row r="348" spans="2:60" s="14" customFormat="1" x14ac:dyDescent="0.25">
      <c r="B348" s="1" t="s">
        <v>32</v>
      </c>
      <c r="C348" s="67" t="s">
        <v>99</v>
      </c>
      <c r="D348" s="84" t="s">
        <v>108</v>
      </c>
      <c r="E348" s="49" t="s">
        <v>73</v>
      </c>
      <c r="F348" s="8"/>
      <c r="G348" s="54">
        <v>1</v>
      </c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0">
        <f t="shared" si="20"/>
        <v>0</v>
      </c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9">
        <f t="shared" si="19"/>
        <v>0</v>
      </c>
      <c r="BC348" s="25"/>
      <c r="BD348" s="25"/>
      <c r="BE348" s="25"/>
      <c r="BF348" s="25"/>
      <c r="BG348" s="9">
        <f t="shared" si="22"/>
        <v>1</v>
      </c>
      <c r="BH348" s="23">
        <f t="shared" si="21"/>
        <v>0</v>
      </c>
    </row>
    <row r="349" spans="2:60" s="14" customFormat="1" ht="18" customHeight="1" x14ac:dyDescent="0.25">
      <c r="B349" s="1" t="s">
        <v>33</v>
      </c>
      <c r="C349" s="67" t="s">
        <v>99</v>
      </c>
      <c r="D349" s="84" t="s">
        <v>108</v>
      </c>
      <c r="E349" s="49" t="s">
        <v>73</v>
      </c>
      <c r="F349" s="8"/>
      <c r="G349" s="54">
        <v>0</v>
      </c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0">
        <f t="shared" si="20"/>
        <v>0</v>
      </c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9">
        <f t="shared" si="19"/>
        <v>0</v>
      </c>
      <c r="BC349" s="25"/>
      <c r="BD349" s="25"/>
      <c r="BE349" s="25"/>
      <c r="BF349" s="25"/>
      <c r="BG349" s="9">
        <f t="shared" si="22"/>
        <v>0</v>
      </c>
      <c r="BH349" s="23">
        <f t="shared" si="21"/>
        <v>0</v>
      </c>
    </row>
    <row r="350" spans="2:60" s="14" customFormat="1" x14ac:dyDescent="0.25">
      <c r="B350" s="1" t="s">
        <v>48</v>
      </c>
      <c r="C350" s="67" t="s">
        <v>99</v>
      </c>
      <c r="D350" s="84" t="s">
        <v>108</v>
      </c>
      <c r="E350" s="49" t="s">
        <v>73</v>
      </c>
      <c r="F350" s="8"/>
      <c r="G350" s="54">
        <v>1</v>
      </c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0">
        <f t="shared" si="20"/>
        <v>0</v>
      </c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9">
        <f t="shared" si="19"/>
        <v>0</v>
      </c>
      <c r="BC350" s="25"/>
      <c r="BD350" s="25"/>
      <c r="BE350" s="25"/>
      <c r="BF350" s="25"/>
      <c r="BG350" s="9">
        <f t="shared" si="22"/>
        <v>1</v>
      </c>
      <c r="BH350" s="23">
        <f t="shared" si="21"/>
        <v>0</v>
      </c>
    </row>
    <row r="351" spans="2:60" s="14" customFormat="1" x14ac:dyDescent="0.25">
      <c r="B351" s="1" t="s">
        <v>31</v>
      </c>
      <c r="C351" s="67" t="s">
        <v>99</v>
      </c>
      <c r="D351" s="84" t="s">
        <v>108</v>
      </c>
      <c r="E351" s="49" t="s">
        <v>73</v>
      </c>
      <c r="F351" s="8"/>
      <c r="G351" s="54">
        <v>7</v>
      </c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0">
        <f t="shared" si="20"/>
        <v>0</v>
      </c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9">
        <f t="shared" si="19"/>
        <v>0</v>
      </c>
      <c r="BC351" s="25"/>
      <c r="BD351" s="25"/>
      <c r="BE351" s="25"/>
      <c r="BF351" s="25"/>
      <c r="BG351" s="9">
        <f t="shared" si="22"/>
        <v>7</v>
      </c>
      <c r="BH351" s="23">
        <f t="shared" si="21"/>
        <v>0</v>
      </c>
    </row>
    <row r="352" spans="2:60" s="14" customFormat="1" x14ac:dyDescent="0.25">
      <c r="B352" s="1" t="s">
        <v>36</v>
      </c>
      <c r="C352" s="69" t="s">
        <v>99</v>
      </c>
      <c r="D352" s="84" t="s">
        <v>108</v>
      </c>
      <c r="E352" s="49" t="s">
        <v>73</v>
      </c>
      <c r="F352" s="8"/>
      <c r="G352" s="54">
        <v>2</v>
      </c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40"/>
      <c r="Y352" s="25"/>
      <c r="Z352" s="25"/>
      <c r="AA352" s="25"/>
      <c r="AB352" s="25"/>
      <c r="AC352" s="25"/>
      <c r="AD352" s="25"/>
      <c r="AE352" s="25"/>
      <c r="AF352" s="25"/>
      <c r="AG352" s="20">
        <f t="shared" si="20"/>
        <v>0</v>
      </c>
      <c r="AH352" s="25"/>
      <c r="AI352" s="40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9">
        <f t="shared" si="19"/>
        <v>0</v>
      </c>
      <c r="BC352" s="25"/>
      <c r="BD352" s="25"/>
      <c r="BE352" s="25"/>
      <c r="BF352" s="25"/>
      <c r="BG352" s="9">
        <f t="shared" si="22"/>
        <v>2</v>
      </c>
      <c r="BH352" s="23">
        <f t="shared" si="21"/>
        <v>0</v>
      </c>
    </row>
    <row r="353" spans="2:60" s="14" customFormat="1" x14ac:dyDescent="0.25">
      <c r="B353" s="1" t="s">
        <v>35</v>
      </c>
      <c r="C353" s="67" t="s">
        <v>67</v>
      </c>
      <c r="D353" s="84" t="s">
        <v>108</v>
      </c>
      <c r="E353" s="49" t="s">
        <v>73</v>
      </c>
      <c r="F353" s="8"/>
      <c r="G353" s="54">
        <v>5</v>
      </c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0">
        <f t="shared" si="20"/>
        <v>0</v>
      </c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9">
        <f t="shared" si="19"/>
        <v>0</v>
      </c>
      <c r="BC353" s="25"/>
      <c r="BD353" s="25"/>
      <c r="BE353" s="25"/>
      <c r="BF353" s="25"/>
      <c r="BG353" s="9">
        <f t="shared" si="22"/>
        <v>5</v>
      </c>
      <c r="BH353" s="23">
        <f t="shared" si="21"/>
        <v>0</v>
      </c>
    </row>
    <row r="354" spans="2:60" s="14" customFormat="1" x14ac:dyDescent="0.25">
      <c r="B354" s="1" t="s">
        <v>34</v>
      </c>
      <c r="C354" s="67" t="s">
        <v>67</v>
      </c>
      <c r="D354" s="84" t="s">
        <v>108</v>
      </c>
      <c r="E354" s="49" t="s">
        <v>73</v>
      </c>
      <c r="F354" s="8"/>
      <c r="G354" s="54">
        <v>8</v>
      </c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0">
        <f t="shared" si="20"/>
        <v>0</v>
      </c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9">
        <f t="shared" si="19"/>
        <v>0</v>
      </c>
      <c r="BC354" s="25"/>
      <c r="BD354" s="25"/>
      <c r="BE354" s="25"/>
      <c r="BF354" s="25"/>
      <c r="BG354" s="9">
        <f t="shared" si="22"/>
        <v>8</v>
      </c>
      <c r="BH354" s="23">
        <f t="shared" si="21"/>
        <v>0</v>
      </c>
    </row>
    <row r="355" spans="2:60" s="14" customFormat="1" ht="16.5" customHeight="1" x14ac:dyDescent="0.25">
      <c r="B355" s="1" t="s">
        <v>59</v>
      </c>
      <c r="C355" s="67" t="s">
        <v>67</v>
      </c>
      <c r="D355" s="84" t="s">
        <v>108</v>
      </c>
      <c r="E355" s="49" t="s">
        <v>73</v>
      </c>
      <c r="F355" s="8"/>
      <c r="G355" s="54">
        <v>2</v>
      </c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0">
        <f t="shared" si="20"/>
        <v>0</v>
      </c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9">
        <f t="shared" si="19"/>
        <v>0</v>
      </c>
      <c r="BC355" s="25"/>
      <c r="BD355" s="25"/>
      <c r="BE355" s="25"/>
      <c r="BF355" s="25"/>
      <c r="BG355" s="9">
        <f t="shared" si="22"/>
        <v>2</v>
      </c>
      <c r="BH355" s="23">
        <f t="shared" si="21"/>
        <v>0</v>
      </c>
    </row>
    <row r="356" spans="2:60" s="14" customFormat="1" x14ac:dyDescent="0.25">
      <c r="B356" s="1" t="s">
        <v>66</v>
      </c>
      <c r="C356" s="67" t="s">
        <v>67</v>
      </c>
      <c r="D356" s="84" t="s">
        <v>108</v>
      </c>
      <c r="E356" s="49" t="s">
        <v>73</v>
      </c>
      <c r="F356" s="8"/>
      <c r="G356" s="54">
        <v>5</v>
      </c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0">
        <f t="shared" si="20"/>
        <v>0</v>
      </c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9">
        <f t="shared" si="19"/>
        <v>0</v>
      </c>
      <c r="BC356" s="25"/>
      <c r="BD356" s="25"/>
      <c r="BE356" s="25"/>
      <c r="BF356" s="25"/>
      <c r="BG356" s="9">
        <f t="shared" si="22"/>
        <v>5</v>
      </c>
      <c r="BH356" s="23">
        <f t="shared" si="21"/>
        <v>0</v>
      </c>
    </row>
    <row r="357" spans="2:60" s="14" customFormat="1" x14ac:dyDescent="0.25">
      <c r="B357" s="1" t="s">
        <v>53</v>
      </c>
      <c r="C357" s="67" t="s">
        <v>67</v>
      </c>
      <c r="D357" s="84" t="s">
        <v>108</v>
      </c>
      <c r="E357" s="49" t="s">
        <v>73</v>
      </c>
      <c r="F357" s="8"/>
      <c r="G357" s="54">
        <v>5</v>
      </c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0">
        <f t="shared" si="20"/>
        <v>0</v>
      </c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9">
        <f t="shared" si="19"/>
        <v>0</v>
      </c>
      <c r="BC357" s="25"/>
      <c r="BD357" s="25"/>
      <c r="BE357" s="25"/>
      <c r="BF357" s="25"/>
      <c r="BG357" s="9">
        <f t="shared" si="22"/>
        <v>5</v>
      </c>
      <c r="BH357" s="23">
        <f t="shared" si="21"/>
        <v>0</v>
      </c>
    </row>
    <row r="358" spans="2:60" s="14" customFormat="1" x14ac:dyDescent="0.25">
      <c r="B358" s="1" t="s">
        <v>32</v>
      </c>
      <c r="C358" s="67" t="s">
        <v>67</v>
      </c>
      <c r="D358" s="84" t="s">
        <v>108</v>
      </c>
      <c r="E358" s="49" t="s">
        <v>73</v>
      </c>
      <c r="F358" s="8"/>
      <c r="G358" s="54">
        <v>5</v>
      </c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0">
        <f t="shared" si="20"/>
        <v>0</v>
      </c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>
        <v>1</v>
      </c>
      <c r="AY358" s="25"/>
      <c r="AZ358" s="25"/>
      <c r="BA358" s="25"/>
      <c r="BB358" s="9">
        <f t="shared" si="19"/>
        <v>1</v>
      </c>
      <c r="BC358" s="25"/>
      <c r="BD358" s="25"/>
      <c r="BE358" s="25"/>
      <c r="BF358" s="25"/>
      <c r="BG358" s="9">
        <f t="shared" si="22"/>
        <v>4</v>
      </c>
      <c r="BH358" s="23">
        <f t="shared" si="21"/>
        <v>0</v>
      </c>
    </row>
    <row r="359" spans="2:60" s="14" customFormat="1" ht="18" customHeight="1" x14ac:dyDescent="0.25">
      <c r="B359" s="1" t="s">
        <v>33</v>
      </c>
      <c r="C359" s="67" t="s">
        <v>67</v>
      </c>
      <c r="D359" s="84" t="s">
        <v>108</v>
      </c>
      <c r="E359" s="49" t="s">
        <v>73</v>
      </c>
      <c r="F359" s="8"/>
      <c r="G359" s="54">
        <v>5</v>
      </c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0">
        <f t="shared" si="20"/>
        <v>0</v>
      </c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>
        <v>1</v>
      </c>
      <c r="AY359" s="25"/>
      <c r="AZ359" s="25"/>
      <c r="BA359" s="25"/>
      <c r="BB359" s="9">
        <f t="shared" si="19"/>
        <v>1</v>
      </c>
      <c r="BC359" s="25"/>
      <c r="BD359" s="25"/>
      <c r="BE359" s="25"/>
      <c r="BF359" s="25"/>
      <c r="BG359" s="9">
        <f t="shared" si="22"/>
        <v>4</v>
      </c>
      <c r="BH359" s="23">
        <f t="shared" si="21"/>
        <v>0</v>
      </c>
    </row>
    <row r="360" spans="2:60" s="14" customFormat="1" x14ac:dyDescent="0.25">
      <c r="B360" s="1" t="s">
        <v>48</v>
      </c>
      <c r="C360" s="67" t="s">
        <v>67</v>
      </c>
      <c r="D360" s="84" t="s">
        <v>108</v>
      </c>
      <c r="E360" s="49" t="s">
        <v>73</v>
      </c>
      <c r="F360" s="8"/>
      <c r="G360" s="54">
        <v>4</v>
      </c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0">
        <f t="shared" si="20"/>
        <v>0</v>
      </c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9">
        <f t="shared" si="19"/>
        <v>0</v>
      </c>
      <c r="BC360" s="25"/>
      <c r="BD360" s="25"/>
      <c r="BE360" s="25"/>
      <c r="BF360" s="25"/>
      <c r="BG360" s="9">
        <f t="shared" si="22"/>
        <v>4</v>
      </c>
      <c r="BH360" s="23">
        <f t="shared" si="21"/>
        <v>0</v>
      </c>
    </row>
    <row r="361" spans="2:60" s="14" customFormat="1" x14ac:dyDescent="0.25">
      <c r="B361" s="1" t="s">
        <v>31</v>
      </c>
      <c r="C361" s="67" t="s">
        <v>67</v>
      </c>
      <c r="D361" s="84" t="s">
        <v>108</v>
      </c>
      <c r="E361" s="49" t="s">
        <v>73</v>
      </c>
      <c r="F361" s="8"/>
      <c r="G361" s="54">
        <v>5</v>
      </c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0">
        <f t="shared" si="20"/>
        <v>0</v>
      </c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9">
        <f t="shared" si="19"/>
        <v>0</v>
      </c>
      <c r="BC361" s="25"/>
      <c r="BD361" s="25"/>
      <c r="BE361" s="25"/>
      <c r="BF361" s="25"/>
      <c r="BG361" s="9">
        <f t="shared" si="22"/>
        <v>5</v>
      </c>
      <c r="BH361" s="23">
        <f t="shared" si="21"/>
        <v>0</v>
      </c>
    </row>
    <row r="362" spans="2:60" s="14" customFormat="1" ht="16.5" customHeight="1" x14ac:dyDescent="0.25">
      <c r="B362" s="1" t="s">
        <v>36</v>
      </c>
      <c r="C362" s="69" t="s">
        <v>67</v>
      </c>
      <c r="D362" s="84" t="s">
        <v>108</v>
      </c>
      <c r="E362" s="49" t="s">
        <v>73</v>
      </c>
      <c r="F362" s="8"/>
      <c r="G362" s="54">
        <v>5</v>
      </c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40"/>
      <c r="Y362" s="25"/>
      <c r="Z362" s="25"/>
      <c r="AA362" s="25"/>
      <c r="AB362" s="25"/>
      <c r="AC362" s="25"/>
      <c r="AD362" s="25"/>
      <c r="AE362" s="25"/>
      <c r="AF362" s="25"/>
      <c r="AG362" s="20">
        <f t="shared" si="20"/>
        <v>0</v>
      </c>
      <c r="AH362" s="25"/>
      <c r="AI362" s="40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9">
        <f t="shared" si="19"/>
        <v>0</v>
      </c>
      <c r="BC362" s="25"/>
      <c r="BD362" s="25"/>
      <c r="BE362" s="25"/>
      <c r="BF362" s="25"/>
      <c r="BG362" s="9">
        <f t="shared" si="22"/>
        <v>5</v>
      </c>
      <c r="BH362" s="23">
        <f t="shared" si="21"/>
        <v>0</v>
      </c>
    </row>
    <row r="363" spans="2:60" s="14" customFormat="1" x14ac:dyDescent="0.25">
      <c r="B363" s="1" t="s">
        <v>35</v>
      </c>
      <c r="C363" s="1" t="s">
        <v>88</v>
      </c>
      <c r="D363" s="84" t="s">
        <v>108</v>
      </c>
      <c r="E363" s="49" t="s">
        <v>73</v>
      </c>
      <c r="F363" s="8"/>
      <c r="G363" s="54">
        <v>2</v>
      </c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0">
        <f t="shared" si="20"/>
        <v>0</v>
      </c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9">
        <f t="shared" si="19"/>
        <v>0</v>
      </c>
      <c r="BC363" s="25"/>
      <c r="BD363" s="25"/>
      <c r="BE363" s="25"/>
      <c r="BF363" s="25"/>
      <c r="BG363" s="9">
        <f t="shared" si="22"/>
        <v>2</v>
      </c>
      <c r="BH363" s="23">
        <f t="shared" si="21"/>
        <v>0</v>
      </c>
    </row>
    <row r="364" spans="2:60" s="14" customFormat="1" x14ac:dyDescent="0.25">
      <c r="B364" s="1" t="s">
        <v>34</v>
      </c>
      <c r="C364" s="1" t="s">
        <v>88</v>
      </c>
      <c r="D364" s="84" t="s">
        <v>108</v>
      </c>
      <c r="E364" s="49" t="s">
        <v>73</v>
      </c>
      <c r="F364" s="8"/>
      <c r="G364" s="54">
        <v>6</v>
      </c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0">
        <f t="shared" si="20"/>
        <v>0</v>
      </c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9">
        <f t="shared" si="19"/>
        <v>0</v>
      </c>
      <c r="BC364" s="25"/>
      <c r="BD364" s="25"/>
      <c r="BE364" s="25"/>
      <c r="BF364" s="25"/>
      <c r="BG364" s="9">
        <f t="shared" si="22"/>
        <v>6</v>
      </c>
      <c r="BH364" s="23">
        <f t="shared" si="21"/>
        <v>0</v>
      </c>
    </row>
    <row r="365" spans="2:60" s="14" customFormat="1" ht="18" customHeight="1" x14ac:dyDescent="0.25">
      <c r="B365" s="1" t="s">
        <v>59</v>
      </c>
      <c r="C365" s="1" t="s">
        <v>88</v>
      </c>
      <c r="D365" s="84" t="s">
        <v>108</v>
      </c>
      <c r="E365" s="49" t="s">
        <v>73</v>
      </c>
      <c r="F365" s="8"/>
      <c r="G365" s="54">
        <v>4</v>
      </c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0">
        <f t="shared" si="20"/>
        <v>0</v>
      </c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9">
        <f t="shared" si="19"/>
        <v>0</v>
      </c>
      <c r="BC365" s="25"/>
      <c r="BD365" s="25"/>
      <c r="BE365" s="25"/>
      <c r="BF365" s="25"/>
      <c r="BG365" s="9">
        <f t="shared" si="22"/>
        <v>4</v>
      </c>
      <c r="BH365" s="23">
        <f t="shared" si="21"/>
        <v>0</v>
      </c>
    </row>
    <row r="366" spans="2:60" s="14" customFormat="1" x14ac:dyDescent="0.25">
      <c r="B366" s="1" t="s">
        <v>66</v>
      </c>
      <c r="C366" s="1" t="s">
        <v>88</v>
      </c>
      <c r="D366" s="84" t="s">
        <v>108</v>
      </c>
      <c r="E366" s="49" t="s">
        <v>73</v>
      </c>
      <c r="F366" s="8"/>
      <c r="G366" s="54">
        <v>1</v>
      </c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0">
        <f t="shared" si="20"/>
        <v>0</v>
      </c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9">
        <f t="shared" si="19"/>
        <v>0</v>
      </c>
      <c r="BC366" s="25"/>
      <c r="BD366" s="25"/>
      <c r="BE366" s="25"/>
      <c r="BF366" s="25"/>
      <c r="BG366" s="9">
        <f t="shared" si="22"/>
        <v>1</v>
      </c>
      <c r="BH366" s="23">
        <f t="shared" si="21"/>
        <v>0</v>
      </c>
    </row>
    <row r="367" spans="2:60" s="14" customFormat="1" ht="15" customHeight="1" x14ac:dyDescent="0.25">
      <c r="B367" s="1" t="s">
        <v>53</v>
      </c>
      <c r="C367" s="1" t="s">
        <v>88</v>
      </c>
      <c r="D367" s="84" t="s">
        <v>108</v>
      </c>
      <c r="E367" s="49" t="s">
        <v>73</v>
      </c>
      <c r="F367" s="8"/>
      <c r="G367" s="54">
        <v>0</v>
      </c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0">
        <f t="shared" si="20"/>
        <v>0</v>
      </c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9">
        <f t="shared" si="19"/>
        <v>0</v>
      </c>
      <c r="BC367" s="25"/>
      <c r="BD367" s="25"/>
      <c r="BE367" s="25"/>
      <c r="BF367" s="25"/>
      <c r="BG367" s="9">
        <f t="shared" si="22"/>
        <v>0</v>
      </c>
      <c r="BH367" s="23">
        <f t="shared" si="21"/>
        <v>0</v>
      </c>
    </row>
    <row r="368" spans="2:60" s="14" customFormat="1" x14ac:dyDescent="0.25">
      <c r="B368" s="1" t="s">
        <v>32</v>
      </c>
      <c r="C368" s="1" t="s">
        <v>88</v>
      </c>
      <c r="D368" s="84" t="s">
        <v>108</v>
      </c>
      <c r="E368" s="49" t="s">
        <v>73</v>
      </c>
      <c r="F368" s="8"/>
      <c r="G368" s="54">
        <v>2</v>
      </c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0">
        <f t="shared" si="20"/>
        <v>0</v>
      </c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9">
        <f t="shared" si="19"/>
        <v>0</v>
      </c>
      <c r="BC368" s="25"/>
      <c r="BD368" s="25"/>
      <c r="BE368" s="25"/>
      <c r="BF368" s="25"/>
      <c r="BG368" s="9">
        <f t="shared" si="22"/>
        <v>2</v>
      </c>
      <c r="BH368" s="23">
        <f t="shared" si="21"/>
        <v>0</v>
      </c>
    </row>
    <row r="369" spans="2:60" s="14" customFormat="1" ht="18" customHeight="1" x14ac:dyDescent="0.25">
      <c r="B369" s="1" t="s">
        <v>33</v>
      </c>
      <c r="C369" s="1" t="s">
        <v>88</v>
      </c>
      <c r="D369" s="84" t="s">
        <v>108</v>
      </c>
      <c r="E369" s="49" t="s">
        <v>73</v>
      </c>
      <c r="F369" s="8"/>
      <c r="G369" s="54">
        <v>1</v>
      </c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0">
        <f t="shared" si="20"/>
        <v>0</v>
      </c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9">
        <f t="shared" si="19"/>
        <v>0</v>
      </c>
      <c r="BC369" s="25"/>
      <c r="BD369" s="25"/>
      <c r="BE369" s="25"/>
      <c r="BF369" s="25"/>
      <c r="BG369" s="9">
        <f t="shared" si="22"/>
        <v>1</v>
      </c>
      <c r="BH369" s="23">
        <f t="shared" si="21"/>
        <v>0</v>
      </c>
    </row>
    <row r="370" spans="2:60" s="14" customFormat="1" ht="18" customHeight="1" x14ac:dyDescent="0.25">
      <c r="B370" s="1" t="s">
        <v>48</v>
      </c>
      <c r="C370" s="1" t="s">
        <v>88</v>
      </c>
      <c r="D370" s="84" t="s">
        <v>108</v>
      </c>
      <c r="E370" s="49" t="s">
        <v>73</v>
      </c>
      <c r="F370" s="8"/>
      <c r="G370" s="54">
        <v>1</v>
      </c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0">
        <f t="shared" si="20"/>
        <v>0</v>
      </c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9">
        <f t="shared" si="19"/>
        <v>0</v>
      </c>
      <c r="BC370" s="25"/>
      <c r="BD370" s="25"/>
      <c r="BE370" s="25"/>
      <c r="BF370" s="25"/>
      <c r="BG370" s="9">
        <f t="shared" si="22"/>
        <v>1</v>
      </c>
      <c r="BH370" s="23">
        <f t="shared" si="21"/>
        <v>0</v>
      </c>
    </row>
    <row r="371" spans="2:60" s="14" customFormat="1" ht="18" customHeight="1" x14ac:dyDescent="0.25">
      <c r="B371" s="1" t="s">
        <v>31</v>
      </c>
      <c r="C371" s="1" t="s">
        <v>88</v>
      </c>
      <c r="D371" s="84" t="s">
        <v>108</v>
      </c>
      <c r="E371" s="49" t="s">
        <v>73</v>
      </c>
      <c r="F371" s="8"/>
      <c r="G371" s="54">
        <v>1</v>
      </c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0">
        <f t="shared" si="20"/>
        <v>0</v>
      </c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9">
        <f t="shared" si="19"/>
        <v>0</v>
      </c>
      <c r="BC371" s="25"/>
      <c r="BD371" s="25"/>
      <c r="BE371" s="25"/>
      <c r="BF371" s="25"/>
      <c r="BG371" s="9">
        <f t="shared" si="22"/>
        <v>1</v>
      </c>
      <c r="BH371" s="23">
        <f t="shared" si="21"/>
        <v>0</v>
      </c>
    </row>
    <row r="372" spans="2:60" s="14" customFormat="1" ht="18" customHeight="1" x14ac:dyDescent="0.25">
      <c r="B372" s="1" t="s">
        <v>36</v>
      </c>
      <c r="C372" s="65" t="s">
        <v>88</v>
      </c>
      <c r="D372" s="84" t="s">
        <v>108</v>
      </c>
      <c r="E372" s="49" t="s">
        <v>73</v>
      </c>
      <c r="F372" s="8"/>
      <c r="G372" s="54">
        <v>1</v>
      </c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40"/>
      <c r="Y372" s="25"/>
      <c r="Z372" s="25"/>
      <c r="AA372" s="25"/>
      <c r="AB372" s="25"/>
      <c r="AC372" s="25"/>
      <c r="AD372" s="25"/>
      <c r="AE372" s="25"/>
      <c r="AF372" s="25"/>
      <c r="AG372" s="20">
        <f t="shared" si="20"/>
        <v>0</v>
      </c>
      <c r="AH372" s="25"/>
      <c r="AI372" s="40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9">
        <f t="shared" si="19"/>
        <v>0</v>
      </c>
      <c r="BC372" s="25"/>
      <c r="BD372" s="25"/>
      <c r="BE372" s="25"/>
      <c r="BF372" s="25"/>
      <c r="BG372" s="9">
        <f t="shared" si="22"/>
        <v>1</v>
      </c>
      <c r="BH372" s="23">
        <f t="shared" si="21"/>
        <v>0</v>
      </c>
    </row>
    <row r="373" spans="2:60" s="14" customFormat="1" ht="18" customHeight="1" x14ac:dyDescent="0.25">
      <c r="B373" s="1" t="s">
        <v>35</v>
      </c>
      <c r="C373" s="1" t="s">
        <v>98</v>
      </c>
      <c r="D373" s="84" t="s">
        <v>108</v>
      </c>
      <c r="E373" s="49" t="s">
        <v>73</v>
      </c>
      <c r="F373" s="8"/>
      <c r="G373" s="54">
        <v>41</v>
      </c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0">
        <f t="shared" si="20"/>
        <v>0</v>
      </c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9">
        <f t="shared" si="19"/>
        <v>0</v>
      </c>
      <c r="BC373" s="25"/>
      <c r="BD373" s="25"/>
      <c r="BE373" s="25"/>
      <c r="BF373" s="40"/>
      <c r="BG373" s="9">
        <f t="shared" si="22"/>
        <v>41</v>
      </c>
      <c r="BH373" s="23">
        <f t="shared" si="21"/>
        <v>0</v>
      </c>
    </row>
    <row r="374" spans="2:60" s="14" customFormat="1" ht="18.75" customHeight="1" x14ac:dyDescent="0.25">
      <c r="B374" s="1" t="s">
        <v>34</v>
      </c>
      <c r="C374" s="1" t="s">
        <v>98</v>
      </c>
      <c r="D374" s="84" t="s">
        <v>108</v>
      </c>
      <c r="E374" s="49" t="s">
        <v>73</v>
      </c>
      <c r="F374" s="8"/>
      <c r="G374" s="54">
        <v>17</v>
      </c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0">
        <f t="shared" si="20"/>
        <v>0</v>
      </c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9">
        <f t="shared" si="19"/>
        <v>0</v>
      </c>
      <c r="BC374" s="25"/>
      <c r="BD374" s="25"/>
      <c r="BE374" s="25"/>
      <c r="BF374" s="40"/>
      <c r="BG374" s="9">
        <f t="shared" si="22"/>
        <v>17</v>
      </c>
      <c r="BH374" s="23">
        <f t="shared" si="21"/>
        <v>0</v>
      </c>
    </row>
    <row r="375" spans="2:60" s="14" customFormat="1" ht="18" customHeight="1" x14ac:dyDescent="0.25">
      <c r="B375" s="1" t="s">
        <v>59</v>
      </c>
      <c r="C375" s="1" t="s">
        <v>98</v>
      </c>
      <c r="D375" s="84" t="s">
        <v>108</v>
      </c>
      <c r="E375" s="49" t="s">
        <v>73</v>
      </c>
      <c r="F375" s="8"/>
      <c r="G375" s="54">
        <v>15</v>
      </c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0">
        <f t="shared" si="20"/>
        <v>0</v>
      </c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9">
        <f t="shared" si="19"/>
        <v>0</v>
      </c>
      <c r="BC375" s="25"/>
      <c r="BD375" s="25"/>
      <c r="BE375" s="25"/>
      <c r="BF375" s="40"/>
      <c r="BG375" s="9">
        <f t="shared" si="22"/>
        <v>15</v>
      </c>
      <c r="BH375" s="23">
        <f t="shared" si="21"/>
        <v>0</v>
      </c>
    </row>
    <row r="376" spans="2:60" s="14" customFormat="1" ht="18" customHeight="1" x14ac:dyDescent="0.25">
      <c r="B376" s="1" t="s">
        <v>66</v>
      </c>
      <c r="C376" s="1" t="s">
        <v>98</v>
      </c>
      <c r="D376" s="84" t="s">
        <v>108</v>
      </c>
      <c r="E376" s="49" t="s">
        <v>73</v>
      </c>
      <c r="F376" s="8"/>
      <c r="G376" s="54">
        <v>10</v>
      </c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0">
        <f t="shared" si="20"/>
        <v>0</v>
      </c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9">
        <f t="shared" si="19"/>
        <v>0</v>
      </c>
      <c r="BC376" s="25"/>
      <c r="BD376" s="25"/>
      <c r="BE376" s="25"/>
      <c r="BF376" s="40"/>
      <c r="BG376" s="9">
        <f t="shared" si="22"/>
        <v>10</v>
      </c>
      <c r="BH376" s="23">
        <f t="shared" si="21"/>
        <v>0</v>
      </c>
    </row>
    <row r="377" spans="2:60" s="14" customFormat="1" ht="18" customHeight="1" x14ac:dyDescent="0.25">
      <c r="B377" s="1" t="s">
        <v>53</v>
      </c>
      <c r="C377" s="1" t="s">
        <v>98</v>
      </c>
      <c r="D377" s="84" t="s">
        <v>108</v>
      </c>
      <c r="E377" s="49" t="s">
        <v>73</v>
      </c>
      <c r="F377" s="8"/>
      <c r="G377" s="54">
        <v>11</v>
      </c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0">
        <f t="shared" si="20"/>
        <v>0</v>
      </c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9">
        <f t="shared" si="19"/>
        <v>0</v>
      </c>
      <c r="BC377" s="25"/>
      <c r="BD377" s="25"/>
      <c r="BE377" s="25"/>
      <c r="BF377" s="40"/>
      <c r="BG377" s="9">
        <f t="shared" si="22"/>
        <v>11</v>
      </c>
      <c r="BH377" s="23">
        <f t="shared" si="21"/>
        <v>0</v>
      </c>
    </row>
    <row r="378" spans="2:60" s="14" customFormat="1" ht="18" customHeight="1" x14ac:dyDescent="0.25">
      <c r="B378" s="1" t="s">
        <v>32</v>
      </c>
      <c r="C378" s="1" t="s">
        <v>98</v>
      </c>
      <c r="D378" s="84" t="s">
        <v>108</v>
      </c>
      <c r="E378" s="49" t="s">
        <v>73</v>
      </c>
      <c r="F378" s="8"/>
      <c r="G378" s="54">
        <v>17</v>
      </c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0">
        <f t="shared" si="20"/>
        <v>0</v>
      </c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9">
        <f t="shared" ref="BB378:BB441" si="23">SUM(AH378:BA378)</f>
        <v>0</v>
      </c>
      <c r="BC378" s="25"/>
      <c r="BD378" s="25"/>
      <c r="BE378" s="25"/>
      <c r="BF378" s="40"/>
      <c r="BG378" s="9">
        <f t="shared" si="22"/>
        <v>17</v>
      </c>
      <c r="BH378" s="23">
        <f t="shared" si="21"/>
        <v>0</v>
      </c>
    </row>
    <row r="379" spans="2:60" s="14" customFormat="1" ht="18" customHeight="1" x14ac:dyDescent="0.25">
      <c r="B379" s="1" t="s">
        <v>33</v>
      </c>
      <c r="C379" s="1" t="s">
        <v>98</v>
      </c>
      <c r="D379" s="84" t="s">
        <v>108</v>
      </c>
      <c r="E379" s="49" t="s">
        <v>73</v>
      </c>
      <c r="F379" s="8"/>
      <c r="G379" s="54">
        <v>16</v>
      </c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0">
        <f t="shared" si="20"/>
        <v>0</v>
      </c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9">
        <f t="shared" si="23"/>
        <v>0</v>
      </c>
      <c r="BC379" s="25"/>
      <c r="BD379" s="25"/>
      <c r="BE379" s="25"/>
      <c r="BF379" s="40"/>
      <c r="BG379" s="9">
        <f t="shared" si="22"/>
        <v>16</v>
      </c>
      <c r="BH379" s="23">
        <f t="shared" si="21"/>
        <v>0</v>
      </c>
    </row>
    <row r="380" spans="2:60" s="14" customFormat="1" ht="18" customHeight="1" x14ac:dyDescent="0.25">
      <c r="B380" s="1" t="s">
        <v>48</v>
      </c>
      <c r="C380" s="1" t="s">
        <v>98</v>
      </c>
      <c r="D380" s="84" t="s">
        <v>108</v>
      </c>
      <c r="E380" s="49" t="s">
        <v>73</v>
      </c>
      <c r="F380" s="8"/>
      <c r="G380" s="54">
        <v>11</v>
      </c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0">
        <f t="shared" si="20"/>
        <v>0</v>
      </c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9">
        <f t="shared" si="23"/>
        <v>0</v>
      </c>
      <c r="BC380" s="25"/>
      <c r="BD380" s="25"/>
      <c r="BE380" s="25"/>
      <c r="BF380" s="40"/>
      <c r="BG380" s="9">
        <f t="shared" si="22"/>
        <v>11</v>
      </c>
      <c r="BH380" s="23">
        <f t="shared" si="21"/>
        <v>0</v>
      </c>
    </row>
    <row r="381" spans="2:60" s="14" customFormat="1" ht="18" customHeight="1" x14ac:dyDescent="0.25">
      <c r="B381" s="1" t="s">
        <v>31</v>
      </c>
      <c r="C381" s="1" t="s">
        <v>98</v>
      </c>
      <c r="D381" s="84" t="s">
        <v>108</v>
      </c>
      <c r="E381" s="49" t="s">
        <v>73</v>
      </c>
      <c r="F381" s="8"/>
      <c r="G381" s="54">
        <v>10</v>
      </c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0">
        <f t="shared" si="20"/>
        <v>0</v>
      </c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9">
        <f t="shared" si="23"/>
        <v>0</v>
      </c>
      <c r="BC381" s="25"/>
      <c r="BD381" s="25"/>
      <c r="BE381" s="25"/>
      <c r="BF381" s="40"/>
      <c r="BG381" s="9">
        <f t="shared" si="22"/>
        <v>10</v>
      </c>
      <c r="BH381" s="23">
        <f t="shared" si="21"/>
        <v>0</v>
      </c>
    </row>
    <row r="382" spans="2:60" s="14" customFormat="1" ht="18.75" customHeight="1" x14ac:dyDescent="0.25">
      <c r="B382" s="1" t="s">
        <v>36</v>
      </c>
      <c r="C382" s="65" t="s">
        <v>98</v>
      </c>
      <c r="D382" s="84" t="s">
        <v>108</v>
      </c>
      <c r="E382" s="49" t="s">
        <v>73</v>
      </c>
      <c r="F382" s="8"/>
      <c r="G382" s="54">
        <v>12</v>
      </c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40"/>
      <c r="Y382" s="25"/>
      <c r="Z382" s="25"/>
      <c r="AA382" s="25"/>
      <c r="AB382" s="25"/>
      <c r="AC382" s="25"/>
      <c r="AD382" s="25"/>
      <c r="AE382" s="25"/>
      <c r="AF382" s="25"/>
      <c r="AG382" s="20">
        <f t="shared" si="20"/>
        <v>0</v>
      </c>
      <c r="AH382" s="25"/>
      <c r="AI382" s="40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9">
        <f t="shared" si="23"/>
        <v>0</v>
      </c>
      <c r="BC382" s="25"/>
      <c r="BD382" s="25"/>
      <c r="BE382" s="25"/>
      <c r="BF382" s="25"/>
      <c r="BG382" s="9">
        <f t="shared" si="22"/>
        <v>12</v>
      </c>
      <c r="BH382" s="23">
        <f t="shared" si="21"/>
        <v>0</v>
      </c>
    </row>
    <row r="383" spans="2:60" s="14" customFormat="1" ht="18" customHeight="1" x14ac:dyDescent="0.25">
      <c r="B383" s="1" t="s">
        <v>35</v>
      </c>
      <c r="C383" s="1" t="s">
        <v>43</v>
      </c>
      <c r="D383" s="84" t="s">
        <v>108</v>
      </c>
      <c r="E383" s="49" t="s">
        <v>73</v>
      </c>
      <c r="F383" s="8"/>
      <c r="G383" s="54">
        <v>2</v>
      </c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0">
        <f t="shared" si="20"/>
        <v>0</v>
      </c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9">
        <f t="shared" si="23"/>
        <v>0</v>
      </c>
      <c r="BC383" s="25"/>
      <c r="BD383" s="25"/>
      <c r="BE383" s="25"/>
      <c r="BF383" s="25"/>
      <c r="BG383" s="9">
        <f t="shared" si="22"/>
        <v>2</v>
      </c>
      <c r="BH383" s="23">
        <f t="shared" si="21"/>
        <v>0</v>
      </c>
    </row>
    <row r="384" spans="2:60" s="14" customFormat="1" ht="18" customHeight="1" x14ac:dyDescent="0.25">
      <c r="B384" s="1" t="s">
        <v>34</v>
      </c>
      <c r="C384" s="1" t="s">
        <v>43</v>
      </c>
      <c r="D384" s="84" t="s">
        <v>108</v>
      </c>
      <c r="E384" s="49" t="s">
        <v>73</v>
      </c>
      <c r="F384" s="8"/>
      <c r="G384" s="54">
        <v>0</v>
      </c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0">
        <f t="shared" si="20"/>
        <v>0</v>
      </c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9">
        <f t="shared" si="23"/>
        <v>0</v>
      </c>
      <c r="BC384" s="25"/>
      <c r="BD384" s="25"/>
      <c r="BE384" s="25"/>
      <c r="BF384" s="25"/>
      <c r="BG384" s="9">
        <f t="shared" si="22"/>
        <v>0</v>
      </c>
      <c r="BH384" s="23">
        <f t="shared" si="21"/>
        <v>0</v>
      </c>
    </row>
    <row r="385" spans="1:60" s="14" customFormat="1" ht="18" customHeight="1" x14ac:dyDescent="0.25">
      <c r="B385" s="1" t="s">
        <v>59</v>
      </c>
      <c r="C385" s="1" t="s">
        <v>43</v>
      </c>
      <c r="D385" s="84" t="s">
        <v>108</v>
      </c>
      <c r="E385" s="49" t="s">
        <v>73</v>
      </c>
      <c r="F385" s="8"/>
      <c r="G385" s="54">
        <v>7</v>
      </c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0">
        <f t="shared" si="20"/>
        <v>0</v>
      </c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9">
        <f t="shared" si="23"/>
        <v>0</v>
      </c>
      <c r="BC385" s="25"/>
      <c r="BD385" s="25"/>
      <c r="BE385" s="25"/>
      <c r="BF385" s="25"/>
      <c r="BG385" s="9">
        <f t="shared" si="22"/>
        <v>7</v>
      </c>
      <c r="BH385" s="23">
        <f t="shared" si="21"/>
        <v>0</v>
      </c>
    </row>
    <row r="386" spans="1:60" s="14" customFormat="1" ht="18" customHeight="1" x14ac:dyDescent="0.25">
      <c r="B386" s="1" t="s">
        <v>66</v>
      </c>
      <c r="C386" s="1" t="s">
        <v>43</v>
      </c>
      <c r="D386" s="84" t="s">
        <v>108</v>
      </c>
      <c r="E386" s="49" t="s">
        <v>73</v>
      </c>
      <c r="F386" s="8"/>
      <c r="G386" s="54">
        <v>4</v>
      </c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0">
        <f t="shared" si="20"/>
        <v>0</v>
      </c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9">
        <f t="shared" si="23"/>
        <v>0</v>
      </c>
      <c r="BC386" s="25"/>
      <c r="BD386" s="25"/>
      <c r="BE386" s="25"/>
      <c r="BF386" s="25"/>
      <c r="BG386" s="9">
        <f t="shared" si="22"/>
        <v>4</v>
      </c>
      <c r="BH386" s="23">
        <f t="shared" si="21"/>
        <v>0</v>
      </c>
    </row>
    <row r="387" spans="1:60" s="14" customFormat="1" ht="18" customHeight="1" x14ac:dyDescent="0.25">
      <c r="B387" s="1" t="s">
        <v>53</v>
      </c>
      <c r="C387" s="1" t="s">
        <v>43</v>
      </c>
      <c r="D387" s="84" t="s">
        <v>108</v>
      </c>
      <c r="E387" s="49" t="s">
        <v>73</v>
      </c>
      <c r="F387" s="8"/>
      <c r="G387" s="54">
        <v>4</v>
      </c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0">
        <f t="shared" si="20"/>
        <v>0</v>
      </c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9">
        <f t="shared" si="23"/>
        <v>0</v>
      </c>
      <c r="BC387" s="25"/>
      <c r="BD387" s="25"/>
      <c r="BE387" s="25"/>
      <c r="BF387" s="25"/>
      <c r="BG387" s="9">
        <f t="shared" si="22"/>
        <v>4</v>
      </c>
      <c r="BH387" s="23">
        <f t="shared" si="21"/>
        <v>0</v>
      </c>
    </row>
    <row r="388" spans="1:60" s="14" customFormat="1" ht="18" customHeight="1" x14ac:dyDescent="0.25">
      <c r="B388" s="1" t="s">
        <v>32</v>
      </c>
      <c r="C388" s="1" t="s">
        <v>43</v>
      </c>
      <c r="D388" s="84" t="s">
        <v>108</v>
      </c>
      <c r="E388" s="49" t="s">
        <v>73</v>
      </c>
      <c r="F388" s="8"/>
      <c r="G388" s="54">
        <v>4</v>
      </c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Z388" s="25"/>
      <c r="AA388" s="25"/>
      <c r="AB388" s="25"/>
      <c r="AC388" s="25"/>
      <c r="AD388" s="25"/>
      <c r="AE388" s="25"/>
      <c r="AF388" s="25"/>
      <c r="AG388" s="20">
        <f t="shared" si="20"/>
        <v>0</v>
      </c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9">
        <f t="shared" si="23"/>
        <v>0</v>
      </c>
      <c r="BC388" s="25"/>
      <c r="BD388" s="25"/>
      <c r="BE388" s="25"/>
      <c r="BF388" s="25"/>
      <c r="BG388" s="9">
        <f t="shared" si="22"/>
        <v>4</v>
      </c>
      <c r="BH388" s="23">
        <f t="shared" si="21"/>
        <v>0</v>
      </c>
    </row>
    <row r="389" spans="1:60" s="14" customFormat="1" ht="18" customHeight="1" x14ac:dyDescent="0.25">
      <c r="B389" s="1" t="s">
        <v>33</v>
      </c>
      <c r="C389" s="1" t="s">
        <v>43</v>
      </c>
      <c r="D389" s="84" t="s">
        <v>108</v>
      </c>
      <c r="E389" s="49" t="s">
        <v>73</v>
      </c>
      <c r="F389" s="8"/>
      <c r="G389" s="54">
        <v>2</v>
      </c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0">
        <f t="shared" si="20"/>
        <v>0</v>
      </c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9">
        <f t="shared" si="23"/>
        <v>0</v>
      </c>
      <c r="BC389" s="25"/>
      <c r="BD389" s="25"/>
      <c r="BE389" s="25"/>
      <c r="BF389" s="25"/>
      <c r="BG389" s="9">
        <f t="shared" si="22"/>
        <v>2</v>
      </c>
      <c r="BH389" s="23">
        <f t="shared" si="21"/>
        <v>0</v>
      </c>
    </row>
    <row r="390" spans="1:60" s="14" customFormat="1" ht="18" customHeight="1" x14ac:dyDescent="0.25">
      <c r="B390" s="1" t="s">
        <v>48</v>
      </c>
      <c r="C390" s="1" t="s">
        <v>43</v>
      </c>
      <c r="D390" s="84" t="s">
        <v>108</v>
      </c>
      <c r="E390" s="49" t="s">
        <v>73</v>
      </c>
      <c r="F390" s="8"/>
      <c r="G390" s="54">
        <v>2</v>
      </c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0">
        <f t="shared" si="20"/>
        <v>0</v>
      </c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9">
        <f t="shared" si="23"/>
        <v>0</v>
      </c>
      <c r="BC390" s="25"/>
      <c r="BD390" s="25"/>
      <c r="BE390" s="25"/>
      <c r="BF390" s="25"/>
      <c r="BG390" s="9">
        <f t="shared" si="22"/>
        <v>2</v>
      </c>
      <c r="BH390" s="23">
        <f t="shared" si="21"/>
        <v>0</v>
      </c>
    </row>
    <row r="391" spans="1:60" s="14" customFormat="1" ht="18" customHeight="1" x14ac:dyDescent="0.25">
      <c r="B391" s="1" t="s">
        <v>31</v>
      </c>
      <c r="C391" s="1" t="s">
        <v>43</v>
      </c>
      <c r="D391" s="84" t="s">
        <v>108</v>
      </c>
      <c r="E391" s="49" t="s">
        <v>73</v>
      </c>
      <c r="F391" s="8"/>
      <c r="G391" s="54">
        <v>1</v>
      </c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0">
        <f t="shared" si="20"/>
        <v>0</v>
      </c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9">
        <f t="shared" si="23"/>
        <v>0</v>
      </c>
      <c r="BC391" s="25"/>
      <c r="BD391" s="25"/>
      <c r="BE391" s="25"/>
      <c r="BF391" s="25"/>
      <c r="BG391" s="9">
        <f t="shared" si="22"/>
        <v>1</v>
      </c>
      <c r="BH391" s="23">
        <f t="shared" si="21"/>
        <v>0</v>
      </c>
    </row>
    <row r="392" spans="1:60" s="14" customFormat="1" ht="18.75" customHeight="1" x14ac:dyDescent="0.25">
      <c r="B392" s="1" t="s">
        <v>36</v>
      </c>
      <c r="C392" s="65" t="s">
        <v>43</v>
      </c>
      <c r="D392" s="84" t="s">
        <v>108</v>
      </c>
      <c r="E392" s="49" t="s">
        <v>73</v>
      </c>
      <c r="F392" s="8"/>
      <c r="G392" s="54">
        <v>1</v>
      </c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40"/>
      <c r="Y392" s="25"/>
      <c r="Z392" s="25"/>
      <c r="AA392" s="25"/>
      <c r="AB392" s="25"/>
      <c r="AC392" s="25"/>
      <c r="AD392" s="25"/>
      <c r="AE392" s="25"/>
      <c r="AF392" s="25"/>
      <c r="AG392" s="20">
        <f t="shared" ref="AG392:AG455" si="24">SUM(H392:AF392)</f>
        <v>0</v>
      </c>
      <c r="AH392" s="25"/>
      <c r="AI392" s="40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9">
        <f t="shared" si="23"/>
        <v>0</v>
      </c>
      <c r="BC392" s="25"/>
      <c r="BD392" s="25"/>
      <c r="BE392" s="25"/>
      <c r="BF392" s="25"/>
      <c r="BG392" s="9">
        <f t="shared" si="22"/>
        <v>1</v>
      </c>
      <c r="BH392" s="23">
        <f t="shared" ref="BH392:BH455" si="25">F392+BC392-BF392+BE392</f>
        <v>0</v>
      </c>
    </row>
    <row r="393" spans="1:60" s="14" customFormat="1" ht="18" customHeight="1" x14ac:dyDescent="0.25">
      <c r="B393" s="1" t="s">
        <v>35</v>
      </c>
      <c r="C393" s="67" t="s">
        <v>100</v>
      </c>
      <c r="D393" s="84" t="s">
        <v>108</v>
      </c>
      <c r="E393" s="49" t="s">
        <v>73</v>
      </c>
      <c r="F393" s="8"/>
      <c r="G393" s="54">
        <v>4</v>
      </c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0">
        <f t="shared" si="24"/>
        <v>0</v>
      </c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>
        <v>1</v>
      </c>
      <c r="AZ393" s="25"/>
      <c r="BA393" s="25"/>
      <c r="BB393" s="9">
        <f t="shared" si="23"/>
        <v>1</v>
      </c>
      <c r="BC393" s="25"/>
      <c r="BD393" s="25"/>
      <c r="BE393" s="25"/>
      <c r="BF393" s="25"/>
      <c r="BG393" s="9">
        <f t="shared" ref="BG393:BG456" si="26">G393+AG393-BB393-BC393-BD393</f>
        <v>3</v>
      </c>
      <c r="BH393" s="23">
        <f t="shared" si="25"/>
        <v>0</v>
      </c>
    </row>
    <row r="394" spans="1:60" s="14" customFormat="1" ht="18" customHeight="1" x14ac:dyDescent="0.25">
      <c r="B394" s="1" t="s">
        <v>34</v>
      </c>
      <c r="C394" s="67" t="s">
        <v>100</v>
      </c>
      <c r="D394" s="84" t="s">
        <v>108</v>
      </c>
      <c r="E394" s="49" t="s">
        <v>73</v>
      </c>
      <c r="F394" s="8"/>
      <c r="G394" s="54">
        <v>4</v>
      </c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0">
        <f t="shared" si="24"/>
        <v>0</v>
      </c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9">
        <f t="shared" si="23"/>
        <v>0</v>
      </c>
      <c r="BC394" s="25"/>
      <c r="BD394" s="25"/>
      <c r="BE394" s="25"/>
      <c r="BF394" s="25"/>
      <c r="BG394" s="9">
        <f t="shared" si="26"/>
        <v>4</v>
      </c>
      <c r="BH394" s="23">
        <f t="shared" si="25"/>
        <v>0</v>
      </c>
    </row>
    <row r="395" spans="1:60" s="14" customFormat="1" ht="18" customHeight="1" x14ac:dyDescent="0.25">
      <c r="B395" s="1" t="s">
        <v>59</v>
      </c>
      <c r="C395" s="67" t="s">
        <v>100</v>
      </c>
      <c r="D395" s="84" t="s">
        <v>108</v>
      </c>
      <c r="E395" s="49" t="s">
        <v>73</v>
      </c>
      <c r="F395" s="8"/>
      <c r="G395" s="54">
        <v>1</v>
      </c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0">
        <f t="shared" si="24"/>
        <v>0</v>
      </c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9">
        <f t="shared" si="23"/>
        <v>0</v>
      </c>
      <c r="BC395" s="25"/>
      <c r="BD395" s="25"/>
      <c r="BE395" s="25"/>
      <c r="BF395" s="25"/>
      <c r="BG395" s="9">
        <f t="shared" si="26"/>
        <v>1</v>
      </c>
      <c r="BH395" s="23">
        <f t="shared" si="25"/>
        <v>0</v>
      </c>
    </row>
    <row r="396" spans="1:60" s="14" customFormat="1" ht="18" customHeight="1" x14ac:dyDescent="0.25">
      <c r="B396" s="1" t="s">
        <v>66</v>
      </c>
      <c r="C396" s="67" t="s">
        <v>100</v>
      </c>
      <c r="D396" s="84" t="s">
        <v>108</v>
      </c>
      <c r="E396" s="49" t="s">
        <v>73</v>
      </c>
      <c r="F396" s="8"/>
      <c r="G396" s="54">
        <v>4</v>
      </c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0">
        <f t="shared" si="24"/>
        <v>0</v>
      </c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9">
        <f t="shared" si="23"/>
        <v>0</v>
      </c>
      <c r="BC396" s="25"/>
      <c r="BD396" s="25"/>
      <c r="BE396" s="25"/>
      <c r="BF396" s="25"/>
      <c r="BG396" s="9">
        <f t="shared" si="26"/>
        <v>4</v>
      </c>
      <c r="BH396" s="23">
        <f t="shared" si="25"/>
        <v>0</v>
      </c>
    </row>
    <row r="397" spans="1:60" s="14" customFormat="1" ht="18" customHeight="1" x14ac:dyDescent="0.25">
      <c r="B397" s="1" t="s">
        <v>53</v>
      </c>
      <c r="C397" s="67" t="s">
        <v>100</v>
      </c>
      <c r="D397" s="84" t="s">
        <v>108</v>
      </c>
      <c r="E397" s="49" t="s">
        <v>73</v>
      </c>
      <c r="F397" s="8"/>
      <c r="G397" s="54">
        <v>3</v>
      </c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0">
        <f t="shared" si="24"/>
        <v>0</v>
      </c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9">
        <f t="shared" si="23"/>
        <v>0</v>
      </c>
      <c r="BC397" s="25"/>
      <c r="BD397" s="25"/>
      <c r="BE397" s="25"/>
      <c r="BF397" s="25"/>
      <c r="BG397" s="9">
        <f t="shared" si="26"/>
        <v>3</v>
      </c>
      <c r="BH397" s="23">
        <f t="shared" si="25"/>
        <v>0</v>
      </c>
    </row>
    <row r="398" spans="1:60" s="14" customFormat="1" ht="18" customHeight="1" x14ac:dyDescent="0.25">
      <c r="B398" s="1" t="s">
        <v>32</v>
      </c>
      <c r="C398" s="67" t="s">
        <v>100</v>
      </c>
      <c r="D398" s="84" t="s">
        <v>108</v>
      </c>
      <c r="E398" s="49" t="s">
        <v>73</v>
      </c>
      <c r="F398" s="8"/>
      <c r="G398" s="54">
        <v>1</v>
      </c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0">
        <f t="shared" si="24"/>
        <v>0</v>
      </c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9">
        <f t="shared" si="23"/>
        <v>0</v>
      </c>
      <c r="BC398" s="25"/>
      <c r="BD398" s="25"/>
      <c r="BE398" s="25"/>
      <c r="BF398" s="25"/>
      <c r="BG398" s="9">
        <f t="shared" si="26"/>
        <v>1</v>
      </c>
      <c r="BH398" s="23">
        <f t="shared" si="25"/>
        <v>0</v>
      </c>
    </row>
    <row r="399" spans="1:60" s="14" customFormat="1" ht="18" customHeight="1" x14ac:dyDescent="0.25">
      <c r="A399" s="14" t="s">
        <v>97</v>
      </c>
      <c r="B399" s="1" t="s">
        <v>33</v>
      </c>
      <c r="C399" s="67" t="s">
        <v>100</v>
      </c>
      <c r="D399" s="84" t="s">
        <v>108</v>
      </c>
      <c r="E399" s="49" t="s">
        <v>73</v>
      </c>
      <c r="F399" s="8"/>
      <c r="G399" s="54">
        <v>3</v>
      </c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0">
        <f t="shared" si="24"/>
        <v>0</v>
      </c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9">
        <f t="shared" si="23"/>
        <v>0</v>
      </c>
      <c r="BC399" s="25"/>
      <c r="BD399" s="25"/>
      <c r="BE399" s="25"/>
      <c r="BF399" s="25"/>
      <c r="BG399" s="9">
        <f t="shared" si="26"/>
        <v>3</v>
      </c>
      <c r="BH399" s="23">
        <f t="shared" si="25"/>
        <v>0</v>
      </c>
    </row>
    <row r="400" spans="1:60" s="14" customFormat="1" ht="18" customHeight="1" x14ac:dyDescent="0.25">
      <c r="B400" s="1" t="s">
        <v>48</v>
      </c>
      <c r="C400" s="67" t="s">
        <v>100</v>
      </c>
      <c r="D400" s="84" t="s">
        <v>108</v>
      </c>
      <c r="E400" s="49" t="s">
        <v>73</v>
      </c>
      <c r="F400" s="8"/>
      <c r="G400" s="54">
        <v>3</v>
      </c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0">
        <f t="shared" si="24"/>
        <v>0</v>
      </c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9">
        <f t="shared" si="23"/>
        <v>0</v>
      </c>
      <c r="BC400" s="25"/>
      <c r="BD400" s="25"/>
      <c r="BE400" s="25"/>
      <c r="BF400" s="25"/>
      <c r="BG400" s="9">
        <f t="shared" si="26"/>
        <v>3</v>
      </c>
      <c r="BH400" s="23">
        <f t="shared" si="25"/>
        <v>0</v>
      </c>
    </row>
    <row r="401" spans="2:60" s="14" customFormat="1" ht="18" customHeight="1" x14ac:dyDescent="0.25">
      <c r="B401" s="1" t="s">
        <v>31</v>
      </c>
      <c r="C401" s="67" t="s">
        <v>100</v>
      </c>
      <c r="D401" s="84" t="s">
        <v>108</v>
      </c>
      <c r="E401" s="49" t="s">
        <v>73</v>
      </c>
      <c r="F401" s="8"/>
      <c r="G401" s="54">
        <v>13</v>
      </c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0">
        <f t="shared" si="24"/>
        <v>0</v>
      </c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9">
        <f t="shared" si="23"/>
        <v>0</v>
      </c>
      <c r="BC401" s="25"/>
      <c r="BD401" s="25"/>
      <c r="BE401" s="25"/>
      <c r="BF401" s="25"/>
      <c r="BG401" s="9">
        <f t="shared" si="26"/>
        <v>13</v>
      </c>
      <c r="BH401" s="23">
        <f t="shared" si="25"/>
        <v>0</v>
      </c>
    </row>
    <row r="402" spans="2:60" s="14" customFormat="1" ht="18" customHeight="1" x14ac:dyDescent="0.25">
      <c r="B402" s="1" t="s">
        <v>36</v>
      </c>
      <c r="C402" s="69" t="s">
        <v>100</v>
      </c>
      <c r="D402" s="84" t="s">
        <v>108</v>
      </c>
      <c r="E402" s="49" t="s">
        <v>73</v>
      </c>
      <c r="F402" s="8"/>
      <c r="G402" s="54">
        <v>8</v>
      </c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40"/>
      <c r="Z402" s="25"/>
      <c r="AA402" s="25"/>
      <c r="AB402" s="25"/>
      <c r="AC402" s="25"/>
      <c r="AD402" s="25"/>
      <c r="AE402" s="25"/>
      <c r="AF402" s="25"/>
      <c r="AG402" s="20">
        <f t="shared" si="24"/>
        <v>0</v>
      </c>
      <c r="AH402" s="25"/>
      <c r="AI402" s="40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9">
        <f t="shared" si="23"/>
        <v>0</v>
      </c>
      <c r="BC402" s="25"/>
      <c r="BD402" s="25"/>
      <c r="BE402" s="25"/>
      <c r="BF402" s="25"/>
      <c r="BG402" s="9">
        <f t="shared" si="26"/>
        <v>8</v>
      </c>
      <c r="BH402" s="23">
        <f t="shared" si="25"/>
        <v>0</v>
      </c>
    </row>
    <row r="403" spans="2:60" s="14" customFormat="1" ht="18" customHeight="1" x14ac:dyDescent="0.25">
      <c r="B403" s="1" t="s">
        <v>35</v>
      </c>
      <c r="C403" s="67" t="s">
        <v>40</v>
      </c>
      <c r="D403" s="84" t="s">
        <v>108</v>
      </c>
      <c r="E403" s="49" t="s">
        <v>73</v>
      </c>
      <c r="F403" s="8"/>
      <c r="G403" s="54">
        <v>1</v>
      </c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0">
        <f t="shared" si="24"/>
        <v>0</v>
      </c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9">
        <f t="shared" si="23"/>
        <v>0</v>
      </c>
      <c r="BC403" s="25"/>
      <c r="BD403" s="25"/>
      <c r="BE403" s="25"/>
      <c r="BF403" s="25"/>
      <c r="BG403" s="9">
        <f t="shared" si="26"/>
        <v>1</v>
      </c>
      <c r="BH403" s="23">
        <f t="shared" si="25"/>
        <v>0</v>
      </c>
    </row>
    <row r="404" spans="2:60" s="14" customFormat="1" ht="18" customHeight="1" x14ac:dyDescent="0.25">
      <c r="B404" s="1" t="s">
        <v>34</v>
      </c>
      <c r="C404" s="67" t="s">
        <v>40</v>
      </c>
      <c r="D404" s="84" t="s">
        <v>108</v>
      </c>
      <c r="E404" s="49" t="s">
        <v>73</v>
      </c>
      <c r="F404" s="8"/>
      <c r="G404" s="54">
        <v>1</v>
      </c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0">
        <f t="shared" si="24"/>
        <v>0</v>
      </c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9">
        <f t="shared" si="23"/>
        <v>0</v>
      </c>
      <c r="BC404" s="25"/>
      <c r="BD404" s="25"/>
      <c r="BE404" s="25"/>
      <c r="BF404" s="25"/>
      <c r="BG404" s="9">
        <f t="shared" si="26"/>
        <v>1</v>
      </c>
      <c r="BH404" s="23">
        <f t="shared" si="25"/>
        <v>0</v>
      </c>
    </row>
    <row r="405" spans="2:60" s="14" customFormat="1" ht="18" customHeight="1" x14ac:dyDescent="0.25">
      <c r="B405" s="1" t="s">
        <v>59</v>
      </c>
      <c r="C405" s="67" t="s">
        <v>40</v>
      </c>
      <c r="D405" s="84" t="s">
        <v>108</v>
      </c>
      <c r="E405" s="49" t="s">
        <v>73</v>
      </c>
      <c r="F405" s="8"/>
      <c r="G405" s="54">
        <v>0</v>
      </c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0">
        <f t="shared" si="24"/>
        <v>0</v>
      </c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9">
        <f t="shared" si="23"/>
        <v>0</v>
      </c>
      <c r="BC405" s="25"/>
      <c r="BD405" s="25"/>
      <c r="BE405" s="25"/>
      <c r="BF405" s="25"/>
      <c r="BG405" s="9">
        <f t="shared" si="26"/>
        <v>0</v>
      </c>
      <c r="BH405" s="23">
        <f t="shared" si="25"/>
        <v>0</v>
      </c>
    </row>
    <row r="406" spans="2:60" s="14" customFormat="1" ht="18" customHeight="1" x14ac:dyDescent="0.25">
      <c r="B406" s="1" t="s">
        <v>66</v>
      </c>
      <c r="C406" s="67" t="s">
        <v>40</v>
      </c>
      <c r="D406" s="84" t="s">
        <v>108</v>
      </c>
      <c r="E406" s="49" t="s">
        <v>73</v>
      </c>
      <c r="F406" s="8"/>
      <c r="G406" s="54">
        <v>5</v>
      </c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0">
        <f t="shared" si="24"/>
        <v>0</v>
      </c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9">
        <f t="shared" si="23"/>
        <v>0</v>
      </c>
      <c r="BC406" s="25"/>
      <c r="BD406" s="25"/>
      <c r="BE406" s="25"/>
      <c r="BF406" s="25"/>
      <c r="BG406" s="9">
        <f t="shared" si="26"/>
        <v>5</v>
      </c>
      <c r="BH406" s="23">
        <f t="shared" si="25"/>
        <v>0</v>
      </c>
    </row>
    <row r="407" spans="2:60" s="14" customFormat="1" ht="18" customHeight="1" x14ac:dyDescent="0.25">
      <c r="B407" s="1" t="s">
        <v>53</v>
      </c>
      <c r="C407" s="67" t="s">
        <v>40</v>
      </c>
      <c r="D407" s="84" t="s">
        <v>108</v>
      </c>
      <c r="E407" s="49" t="s">
        <v>73</v>
      </c>
      <c r="F407" s="8"/>
      <c r="G407" s="54">
        <v>3</v>
      </c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0">
        <f t="shared" si="24"/>
        <v>0</v>
      </c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9">
        <f t="shared" si="23"/>
        <v>0</v>
      </c>
      <c r="BC407" s="25"/>
      <c r="BD407" s="25"/>
      <c r="BE407" s="25"/>
      <c r="BF407" s="25"/>
      <c r="BG407" s="9">
        <f t="shared" si="26"/>
        <v>3</v>
      </c>
      <c r="BH407" s="23">
        <f t="shared" si="25"/>
        <v>0</v>
      </c>
    </row>
    <row r="408" spans="2:60" s="14" customFormat="1" ht="18" customHeight="1" x14ac:dyDescent="0.25">
      <c r="B408" s="1" t="s">
        <v>32</v>
      </c>
      <c r="C408" s="67" t="s">
        <v>40</v>
      </c>
      <c r="D408" s="84" t="s">
        <v>108</v>
      </c>
      <c r="E408" s="49" t="s">
        <v>73</v>
      </c>
      <c r="F408" s="8"/>
      <c r="G408" s="54">
        <v>1</v>
      </c>
      <c r="H408" s="25"/>
      <c r="I408" s="25"/>
      <c r="J408" s="25"/>
      <c r="K408" s="25"/>
      <c r="L408" s="40">
        <v>2</v>
      </c>
      <c r="M408" s="25"/>
      <c r="N408" s="25"/>
      <c r="O408" s="25">
        <v>1</v>
      </c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0">
        <f t="shared" si="24"/>
        <v>3</v>
      </c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9">
        <f t="shared" si="23"/>
        <v>0</v>
      </c>
      <c r="BC408" s="25"/>
      <c r="BD408" s="25"/>
      <c r="BE408" s="25"/>
      <c r="BF408" s="25"/>
      <c r="BG408" s="9">
        <f t="shared" si="26"/>
        <v>4</v>
      </c>
      <c r="BH408" s="23">
        <f t="shared" si="25"/>
        <v>0</v>
      </c>
    </row>
    <row r="409" spans="2:60" s="14" customFormat="1" ht="18" customHeight="1" x14ac:dyDescent="0.25">
      <c r="B409" s="1" t="s">
        <v>33</v>
      </c>
      <c r="C409" s="67" t="s">
        <v>40</v>
      </c>
      <c r="D409" s="84" t="s">
        <v>108</v>
      </c>
      <c r="E409" s="49" t="s">
        <v>73</v>
      </c>
      <c r="F409" s="8"/>
      <c r="G409" s="54">
        <v>0</v>
      </c>
      <c r="H409" s="25"/>
      <c r="I409" s="25"/>
      <c r="J409" s="25"/>
      <c r="K409" s="25"/>
      <c r="L409" s="25"/>
      <c r="M409" s="25"/>
      <c r="N409" s="25"/>
      <c r="O409" s="25">
        <v>1</v>
      </c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0">
        <f t="shared" si="24"/>
        <v>1</v>
      </c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9">
        <f t="shared" si="23"/>
        <v>0</v>
      </c>
      <c r="BC409" s="25"/>
      <c r="BD409" s="25"/>
      <c r="BE409" s="25"/>
      <c r="BF409" s="25"/>
      <c r="BG409" s="9">
        <f t="shared" si="26"/>
        <v>1</v>
      </c>
      <c r="BH409" s="23">
        <f t="shared" si="25"/>
        <v>0</v>
      </c>
    </row>
    <row r="410" spans="2:60" s="14" customFormat="1" ht="18" customHeight="1" x14ac:dyDescent="0.25">
      <c r="B410" s="1" t="s">
        <v>48</v>
      </c>
      <c r="C410" s="67" t="s">
        <v>40</v>
      </c>
      <c r="D410" s="84" t="s">
        <v>108</v>
      </c>
      <c r="E410" s="49" t="s">
        <v>73</v>
      </c>
      <c r="F410" s="8"/>
      <c r="G410" s="54">
        <v>5</v>
      </c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0">
        <f t="shared" si="24"/>
        <v>0</v>
      </c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9">
        <f t="shared" si="23"/>
        <v>0</v>
      </c>
      <c r="BC410" s="25"/>
      <c r="BD410" s="25"/>
      <c r="BE410" s="25"/>
      <c r="BF410" s="25"/>
      <c r="BG410" s="9">
        <f t="shared" si="26"/>
        <v>5</v>
      </c>
      <c r="BH410" s="23">
        <f t="shared" si="25"/>
        <v>0</v>
      </c>
    </row>
    <row r="411" spans="2:60" s="14" customFormat="1" ht="18" customHeight="1" x14ac:dyDescent="0.25">
      <c r="B411" s="1" t="s">
        <v>31</v>
      </c>
      <c r="C411" s="67" t="s">
        <v>40</v>
      </c>
      <c r="D411" s="84" t="s">
        <v>108</v>
      </c>
      <c r="E411" s="49" t="s">
        <v>73</v>
      </c>
      <c r="F411" s="8"/>
      <c r="G411" s="54">
        <v>1</v>
      </c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0">
        <f t="shared" si="24"/>
        <v>0</v>
      </c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9">
        <f t="shared" si="23"/>
        <v>0</v>
      </c>
      <c r="BC411" s="25"/>
      <c r="BD411" s="25"/>
      <c r="BE411" s="25"/>
      <c r="BF411" s="25"/>
      <c r="BG411" s="9">
        <f t="shared" si="26"/>
        <v>1</v>
      </c>
      <c r="BH411" s="23">
        <f t="shared" si="25"/>
        <v>0</v>
      </c>
    </row>
    <row r="412" spans="2:60" s="14" customFormat="1" ht="18" customHeight="1" x14ac:dyDescent="0.25">
      <c r="B412" s="1" t="s">
        <v>36</v>
      </c>
      <c r="C412" s="69" t="s">
        <v>40</v>
      </c>
      <c r="D412" s="84" t="s">
        <v>108</v>
      </c>
      <c r="E412" s="49" t="s">
        <v>73</v>
      </c>
      <c r="F412" s="8"/>
      <c r="G412" s="54">
        <v>0</v>
      </c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40"/>
      <c r="Y412" s="25"/>
      <c r="Z412" s="25"/>
      <c r="AA412" s="25"/>
      <c r="AB412" s="25"/>
      <c r="AC412" s="25"/>
      <c r="AD412" s="25"/>
      <c r="AE412" s="25"/>
      <c r="AF412" s="25"/>
      <c r="AG412" s="20">
        <f t="shared" si="24"/>
        <v>0</v>
      </c>
      <c r="AH412" s="25"/>
      <c r="AI412" s="40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9">
        <f t="shared" si="23"/>
        <v>0</v>
      </c>
      <c r="BC412" s="25"/>
      <c r="BD412" s="25"/>
      <c r="BE412" s="25"/>
      <c r="BF412" s="25"/>
      <c r="BG412" s="9">
        <f t="shared" si="26"/>
        <v>0</v>
      </c>
      <c r="BH412" s="23">
        <f t="shared" si="25"/>
        <v>0</v>
      </c>
    </row>
    <row r="413" spans="2:60" s="14" customFormat="1" ht="18" customHeight="1" x14ac:dyDescent="0.25">
      <c r="B413" s="1" t="s">
        <v>35</v>
      </c>
      <c r="C413" s="1" t="s">
        <v>74</v>
      </c>
      <c r="D413" s="84" t="s">
        <v>108</v>
      </c>
      <c r="E413" s="49" t="s">
        <v>73</v>
      </c>
      <c r="F413" s="8"/>
      <c r="G413" s="54">
        <v>0</v>
      </c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0">
        <f t="shared" si="24"/>
        <v>0</v>
      </c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9">
        <f t="shared" si="23"/>
        <v>0</v>
      </c>
      <c r="BC413" s="25"/>
      <c r="BD413" s="25"/>
      <c r="BE413" s="25"/>
      <c r="BF413" s="25"/>
      <c r="BG413" s="9">
        <f t="shared" si="26"/>
        <v>0</v>
      </c>
      <c r="BH413" s="23">
        <f t="shared" si="25"/>
        <v>0</v>
      </c>
    </row>
    <row r="414" spans="2:60" s="14" customFormat="1" ht="18.75" customHeight="1" x14ac:dyDescent="0.25">
      <c r="B414" s="1" t="s">
        <v>34</v>
      </c>
      <c r="C414" s="1" t="s">
        <v>74</v>
      </c>
      <c r="D414" s="84" t="s">
        <v>108</v>
      </c>
      <c r="E414" s="49" t="s">
        <v>73</v>
      </c>
      <c r="F414" s="8"/>
      <c r="G414" s="54">
        <v>2</v>
      </c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0">
        <f t="shared" si="24"/>
        <v>0</v>
      </c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9">
        <f t="shared" si="23"/>
        <v>0</v>
      </c>
      <c r="BC414" s="25"/>
      <c r="BD414" s="25"/>
      <c r="BE414" s="25"/>
      <c r="BF414" s="25"/>
      <c r="BG414" s="9">
        <f t="shared" si="26"/>
        <v>2</v>
      </c>
      <c r="BH414" s="23">
        <f t="shared" si="25"/>
        <v>0</v>
      </c>
    </row>
    <row r="415" spans="2:60" s="14" customFormat="1" ht="18" customHeight="1" x14ac:dyDescent="0.25">
      <c r="B415" s="1" t="s">
        <v>59</v>
      </c>
      <c r="C415" s="1" t="s">
        <v>74</v>
      </c>
      <c r="D415" s="84" t="s">
        <v>108</v>
      </c>
      <c r="E415" s="49" t="s">
        <v>73</v>
      </c>
      <c r="F415" s="8"/>
      <c r="G415" s="54">
        <v>0</v>
      </c>
      <c r="H415" s="25"/>
      <c r="I415" s="25"/>
      <c r="J415" s="25"/>
      <c r="K415" s="25"/>
      <c r="L415" s="25">
        <v>2</v>
      </c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0">
        <f t="shared" si="24"/>
        <v>2</v>
      </c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>
        <v>2</v>
      </c>
      <c r="AZ415" s="25"/>
      <c r="BA415" s="25"/>
      <c r="BB415" s="9">
        <f t="shared" si="23"/>
        <v>2</v>
      </c>
      <c r="BC415" s="25"/>
      <c r="BD415" s="25"/>
      <c r="BE415" s="25"/>
      <c r="BF415" s="25"/>
      <c r="BG415" s="9">
        <f t="shared" si="26"/>
        <v>0</v>
      </c>
      <c r="BH415" s="23">
        <f t="shared" si="25"/>
        <v>0</v>
      </c>
    </row>
    <row r="416" spans="2:60" s="14" customFormat="1" ht="18" customHeight="1" x14ac:dyDescent="0.25">
      <c r="B416" s="1" t="s">
        <v>66</v>
      </c>
      <c r="C416" s="1" t="s">
        <v>74</v>
      </c>
      <c r="D416" s="84" t="s">
        <v>108</v>
      </c>
      <c r="E416" s="49" t="s">
        <v>73</v>
      </c>
      <c r="F416" s="8"/>
      <c r="G416" s="54">
        <v>1</v>
      </c>
      <c r="H416" s="25"/>
      <c r="I416" s="25"/>
      <c r="J416" s="25"/>
      <c r="K416" s="25"/>
      <c r="L416" s="25">
        <v>2</v>
      </c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0">
        <f t="shared" si="24"/>
        <v>2</v>
      </c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9">
        <f t="shared" si="23"/>
        <v>0</v>
      </c>
      <c r="BC416" s="25"/>
      <c r="BD416" s="25"/>
      <c r="BE416" s="25"/>
      <c r="BF416" s="25"/>
      <c r="BG416" s="9">
        <f t="shared" si="26"/>
        <v>3</v>
      </c>
      <c r="BH416" s="23">
        <f t="shared" si="25"/>
        <v>0</v>
      </c>
    </row>
    <row r="417" spans="2:60" s="14" customFormat="1" ht="18" customHeight="1" x14ac:dyDescent="0.25">
      <c r="B417" s="1" t="s">
        <v>53</v>
      </c>
      <c r="C417" s="1" t="s">
        <v>74</v>
      </c>
      <c r="D417" s="84" t="s">
        <v>108</v>
      </c>
      <c r="E417" s="49" t="s">
        <v>73</v>
      </c>
      <c r="F417" s="8"/>
      <c r="G417" s="54">
        <v>2</v>
      </c>
      <c r="H417" s="25"/>
      <c r="I417" s="25"/>
      <c r="J417" s="25"/>
      <c r="K417" s="25"/>
      <c r="L417" s="25">
        <v>2</v>
      </c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0">
        <f t="shared" si="24"/>
        <v>2</v>
      </c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9">
        <f t="shared" si="23"/>
        <v>0</v>
      </c>
      <c r="BC417" s="25"/>
      <c r="BD417" s="25"/>
      <c r="BE417" s="25"/>
      <c r="BF417" s="25"/>
      <c r="BG417" s="9">
        <f t="shared" si="26"/>
        <v>4</v>
      </c>
      <c r="BH417" s="23">
        <f t="shared" si="25"/>
        <v>0</v>
      </c>
    </row>
    <row r="418" spans="2:60" s="14" customFormat="1" ht="18.75" customHeight="1" x14ac:dyDescent="0.25">
      <c r="B418" s="1" t="s">
        <v>32</v>
      </c>
      <c r="C418" s="1" t="s">
        <v>74</v>
      </c>
      <c r="D418" s="84" t="s">
        <v>108</v>
      </c>
      <c r="E418" s="49" t="s">
        <v>73</v>
      </c>
      <c r="F418" s="8"/>
      <c r="G418" s="54">
        <v>2</v>
      </c>
      <c r="H418" s="25"/>
      <c r="I418" s="25"/>
      <c r="J418" s="25"/>
      <c r="K418" s="25"/>
      <c r="L418" s="25">
        <v>2</v>
      </c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0">
        <f t="shared" si="24"/>
        <v>2</v>
      </c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>
        <v>1</v>
      </c>
      <c r="AZ418" s="25"/>
      <c r="BA418" s="25"/>
      <c r="BB418" s="9">
        <f t="shared" si="23"/>
        <v>1</v>
      </c>
      <c r="BC418" s="25"/>
      <c r="BD418" s="25"/>
      <c r="BE418" s="25"/>
      <c r="BF418" s="25"/>
      <c r="BG418" s="9">
        <f t="shared" si="26"/>
        <v>3</v>
      </c>
      <c r="BH418" s="23">
        <f t="shared" si="25"/>
        <v>0</v>
      </c>
    </row>
    <row r="419" spans="2:60" s="14" customFormat="1" ht="18" customHeight="1" x14ac:dyDescent="0.25">
      <c r="B419" s="1" t="s">
        <v>33</v>
      </c>
      <c r="C419" s="1" t="s">
        <v>74</v>
      </c>
      <c r="D419" s="84" t="s">
        <v>108</v>
      </c>
      <c r="E419" s="49" t="s">
        <v>73</v>
      </c>
      <c r="F419" s="8"/>
      <c r="G419" s="54">
        <v>2</v>
      </c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0">
        <f t="shared" si="24"/>
        <v>0</v>
      </c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>
        <v>2</v>
      </c>
      <c r="AZ419" s="25"/>
      <c r="BA419" s="25"/>
      <c r="BB419" s="9">
        <f t="shared" si="23"/>
        <v>2</v>
      </c>
      <c r="BC419" s="25"/>
      <c r="BD419" s="25"/>
      <c r="BE419" s="25"/>
      <c r="BF419" s="25"/>
      <c r="BG419" s="9">
        <f t="shared" si="26"/>
        <v>0</v>
      </c>
      <c r="BH419" s="23">
        <f t="shared" si="25"/>
        <v>0</v>
      </c>
    </row>
    <row r="420" spans="2:60" s="14" customFormat="1" ht="18" customHeight="1" x14ac:dyDescent="0.25">
      <c r="B420" s="1" t="s">
        <v>48</v>
      </c>
      <c r="C420" s="1" t="s">
        <v>74</v>
      </c>
      <c r="D420" s="84" t="s">
        <v>108</v>
      </c>
      <c r="E420" s="49" t="s">
        <v>73</v>
      </c>
      <c r="F420" s="8"/>
      <c r="G420" s="54">
        <v>5</v>
      </c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0">
        <f t="shared" si="24"/>
        <v>0</v>
      </c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9">
        <f t="shared" si="23"/>
        <v>0</v>
      </c>
      <c r="BC420" s="25"/>
      <c r="BD420" s="25"/>
      <c r="BE420" s="25"/>
      <c r="BF420" s="25"/>
      <c r="BG420" s="9">
        <f t="shared" si="26"/>
        <v>5</v>
      </c>
      <c r="BH420" s="23">
        <f t="shared" si="25"/>
        <v>0</v>
      </c>
    </row>
    <row r="421" spans="2:60" s="14" customFormat="1" ht="18" customHeight="1" x14ac:dyDescent="0.25">
      <c r="B421" s="1" t="s">
        <v>31</v>
      </c>
      <c r="C421" s="1" t="s">
        <v>74</v>
      </c>
      <c r="D421" s="84" t="s">
        <v>108</v>
      </c>
      <c r="E421" s="49" t="s">
        <v>73</v>
      </c>
      <c r="F421" s="8"/>
      <c r="G421" s="54">
        <v>7</v>
      </c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0">
        <f t="shared" si="24"/>
        <v>0</v>
      </c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9">
        <f t="shared" si="23"/>
        <v>0</v>
      </c>
      <c r="BC421" s="25"/>
      <c r="BD421" s="25"/>
      <c r="BE421" s="25"/>
      <c r="BF421" s="25"/>
      <c r="BG421" s="9">
        <f t="shared" si="26"/>
        <v>7</v>
      </c>
      <c r="BH421" s="23">
        <f t="shared" si="25"/>
        <v>0</v>
      </c>
    </row>
    <row r="422" spans="2:60" s="14" customFormat="1" ht="18" customHeight="1" x14ac:dyDescent="0.25">
      <c r="B422" s="1" t="s">
        <v>36</v>
      </c>
      <c r="C422" s="65" t="s">
        <v>74</v>
      </c>
      <c r="D422" s="84" t="s">
        <v>108</v>
      </c>
      <c r="E422" s="49" t="s">
        <v>73</v>
      </c>
      <c r="F422" s="8"/>
      <c r="G422" s="54">
        <v>4</v>
      </c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40"/>
      <c r="Y422" s="25"/>
      <c r="Z422" s="25"/>
      <c r="AA422" s="25"/>
      <c r="AB422" s="25"/>
      <c r="AC422" s="25"/>
      <c r="AD422" s="25"/>
      <c r="AE422" s="25"/>
      <c r="AF422" s="25"/>
      <c r="AG422" s="20">
        <f t="shared" si="24"/>
        <v>0</v>
      </c>
      <c r="AH422" s="25"/>
      <c r="AI422" s="40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>
        <v>2</v>
      </c>
      <c r="AZ422" s="25"/>
      <c r="BA422" s="25"/>
      <c r="BB422" s="9">
        <f t="shared" si="23"/>
        <v>2</v>
      </c>
      <c r="BC422" s="25"/>
      <c r="BD422" s="25"/>
      <c r="BE422" s="25"/>
      <c r="BF422" s="25"/>
      <c r="BG422" s="9">
        <f t="shared" si="26"/>
        <v>2</v>
      </c>
      <c r="BH422" s="23">
        <f t="shared" si="25"/>
        <v>0</v>
      </c>
    </row>
    <row r="423" spans="2:60" s="14" customFormat="1" ht="18" customHeight="1" x14ac:dyDescent="0.25">
      <c r="B423" s="1" t="s">
        <v>35</v>
      </c>
      <c r="C423" s="1" t="s">
        <v>72</v>
      </c>
      <c r="D423" s="84" t="s">
        <v>108</v>
      </c>
      <c r="E423" s="49" t="s">
        <v>73</v>
      </c>
      <c r="F423" s="8"/>
      <c r="G423" s="54">
        <v>5</v>
      </c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0">
        <f t="shared" si="24"/>
        <v>0</v>
      </c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9">
        <f t="shared" si="23"/>
        <v>0</v>
      </c>
      <c r="BC423" s="25"/>
      <c r="BD423" s="25"/>
      <c r="BE423" s="25"/>
      <c r="BF423" s="25"/>
      <c r="BG423" s="9">
        <f t="shared" si="26"/>
        <v>5</v>
      </c>
      <c r="BH423" s="23">
        <f t="shared" si="25"/>
        <v>0</v>
      </c>
    </row>
    <row r="424" spans="2:60" s="14" customFormat="1" ht="18" customHeight="1" x14ac:dyDescent="0.25">
      <c r="B424" s="1" t="s">
        <v>34</v>
      </c>
      <c r="C424" s="1" t="s">
        <v>72</v>
      </c>
      <c r="D424" s="84" t="s">
        <v>108</v>
      </c>
      <c r="E424" s="49" t="s">
        <v>73</v>
      </c>
      <c r="F424" s="8"/>
      <c r="G424" s="54">
        <v>10</v>
      </c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0">
        <f t="shared" si="24"/>
        <v>0</v>
      </c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9">
        <f t="shared" si="23"/>
        <v>0</v>
      </c>
      <c r="BC424" s="25"/>
      <c r="BD424" s="25"/>
      <c r="BE424" s="25"/>
      <c r="BF424" s="25"/>
      <c r="BG424" s="9">
        <f t="shared" si="26"/>
        <v>10</v>
      </c>
      <c r="BH424" s="23">
        <f t="shared" si="25"/>
        <v>0</v>
      </c>
    </row>
    <row r="425" spans="2:60" s="14" customFormat="1" ht="18" customHeight="1" x14ac:dyDescent="0.25">
      <c r="B425" s="1" t="s">
        <v>59</v>
      </c>
      <c r="C425" s="1" t="s">
        <v>72</v>
      </c>
      <c r="D425" s="84" t="s">
        <v>108</v>
      </c>
      <c r="E425" s="49" t="s">
        <v>73</v>
      </c>
      <c r="F425" s="8"/>
      <c r="G425" s="54">
        <v>3</v>
      </c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0">
        <f t="shared" si="24"/>
        <v>0</v>
      </c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9">
        <f t="shared" si="23"/>
        <v>0</v>
      </c>
      <c r="BC425" s="25"/>
      <c r="BD425" s="25"/>
      <c r="BE425" s="25"/>
      <c r="BF425" s="25"/>
      <c r="BG425" s="9">
        <f t="shared" si="26"/>
        <v>3</v>
      </c>
      <c r="BH425" s="23">
        <f t="shared" si="25"/>
        <v>0</v>
      </c>
    </row>
    <row r="426" spans="2:60" s="14" customFormat="1" ht="18" customHeight="1" x14ac:dyDescent="0.25">
      <c r="B426" s="1" t="s">
        <v>66</v>
      </c>
      <c r="C426" s="1" t="s">
        <v>72</v>
      </c>
      <c r="D426" s="84" t="s">
        <v>108</v>
      </c>
      <c r="E426" s="49" t="s">
        <v>73</v>
      </c>
      <c r="F426" s="8"/>
      <c r="G426" s="54">
        <v>7</v>
      </c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0">
        <f t="shared" si="24"/>
        <v>0</v>
      </c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9">
        <f t="shared" si="23"/>
        <v>0</v>
      </c>
      <c r="BC426" s="25"/>
      <c r="BD426" s="25"/>
      <c r="BE426" s="25"/>
      <c r="BF426" s="25"/>
      <c r="BG426" s="9">
        <f t="shared" si="26"/>
        <v>7</v>
      </c>
      <c r="BH426" s="23">
        <f t="shared" si="25"/>
        <v>0</v>
      </c>
    </row>
    <row r="427" spans="2:60" s="14" customFormat="1" ht="18" customHeight="1" x14ac:dyDescent="0.25">
      <c r="B427" s="1" t="s">
        <v>53</v>
      </c>
      <c r="C427" s="1" t="s">
        <v>72</v>
      </c>
      <c r="D427" s="84" t="s">
        <v>108</v>
      </c>
      <c r="E427" s="49" t="s">
        <v>73</v>
      </c>
      <c r="F427" s="8"/>
      <c r="G427" s="54">
        <v>5</v>
      </c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0">
        <f t="shared" si="24"/>
        <v>0</v>
      </c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9">
        <f t="shared" si="23"/>
        <v>0</v>
      </c>
      <c r="BC427" s="25"/>
      <c r="BD427" s="25"/>
      <c r="BE427" s="25"/>
      <c r="BF427" s="25"/>
      <c r="BG427" s="9">
        <f t="shared" si="26"/>
        <v>5</v>
      </c>
      <c r="BH427" s="23">
        <f t="shared" si="25"/>
        <v>0</v>
      </c>
    </row>
    <row r="428" spans="2:60" s="14" customFormat="1" ht="18" customHeight="1" x14ac:dyDescent="0.25">
      <c r="B428" s="1" t="s">
        <v>32</v>
      </c>
      <c r="C428" s="1" t="s">
        <v>72</v>
      </c>
      <c r="D428" s="84" t="s">
        <v>108</v>
      </c>
      <c r="E428" s="49" t="s">
        <v>73</v>
      </c>
      <c r="F428" s="8"/>
      <c r="G428" s="54">
        <v>1</v>
      </c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40"/>
      <c r="Y428" s="25"/>
      <c r="Z428" s="25"/>
      <c r="AA428" s="25"/>
      <c r="AB428" s="25"/>
      <c r="AC428" s="25"/>
      <c r="AD428" s="25"/>
      <c r="AE428" s="25"/>
      <c r="AF428" s="25"/>
      <c r="AG428" s="20">
        <f t="shared" si="24"/>
        <v>0</v>
      </c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9">
        <f t="shared" si="23"/>
        <v>0</v>
      </c>
      <c r="BC428" s="25"/>
      <c r="BD428" s="25"/>
      <c r="BE428" s="25"/>
      <c r="BF428" s="25"/>
      <c r="BG428" s="9">
        <f t="shared" si="26"/>
        <v>1</v>
      </c>
      <c r="BH428" s="23">
        <f t="shared" si="25"/>
        <v>0</v>
      </c>
    </row>
    <row r="429" spans="2:60" s="14" customFormat="1" ht="18" customHeight="1" x14ac:dyDescent="0.25">
      <c r="B429" s="1" t="s">
        <v>33</v>
      </c>
      <c r="C429" s="1" t="s">
        <v>72</v>
      </c>
      <c r="D429" s="84" t="s">
        <v>108</v>
      </c>
      <c r="E429" s="49" t="s">
        <v>73</v>
      </c>
      <c r="F429" s="8"/>
      <c r="G429" s="54">
        <v>6</v>
      </c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40"/>
      <c r="Y429" s="25"/>
      <c r="Z429" s="25"/>
      <c r="AA429" s="25"/>
      <c r="AB429" s="25"/>
      <c r="AC429" s="25"/>
      <c r="AD429" s="25"/>
      <c r="AE429" s="25"/>
      <c r="AF429" s="25"/>
      <c r="AG429" s="20">
        <f t="shared" si="24"/>
        <v>0</v>
      </c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9">
        <f t="shared" si="23"/>
        <v>0</v>
      </c>
      <c r="BC429" s="25"/>
      <c r="BD429" s="25"/>
      <c r="BE429" s="25"/>
      <c r="BF429" s="25"/>
      <c r="BG429" s="9">
        <f t="shared" si="26"/>
        <v>6</v>
      </c>
      <c r="BH429" s="23">
        <f t="shared" si="25"/>
        <v>0</v>
      </c>
    </row>
    <row r="430" spans="2:60" s="14" customFormat="1" ht="15.75" customHeight="1" x14ac:dyDescent="0.25">
      <c r="B430" s="1" t="s">
        <v>48</v>
      </c>
      <c r="C430" s="1" t="s">
        <v>72</v>
      </c>
      <c r="D430" s="84" t="s">
        <v>108</v>
      </c>
      <c r="E430" s="49" t="s">
        <v>73</v>
      </c>
      <c r="F430" s="8"/>
      <c r="G430" s="54">
        <v>8</v>
      </c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0">
        <f t="shared" si="24"/>
        <v>0</v>
      </c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9">
        <f t="shared" si="23"/>
        <v>0</v>
      </c>
      <c r="BC430" s="25"/>
      <c r="BD430" s="25"/>
      <c r="BE430" s="25"/>
      <c r="BF430" s="25"/>
      <c r="BG430" s="9">
        <f t="shared" si="26"/>
        <v>8</v>
      </c>
      <c r="BH430" s="23">
        <f t="shared" si="25"/>
        <v>0</v>
      </c>
    </row>
    <row r="431" spans="2:60" s="14" customFormat="1" ht="18" customHeight="1" x14ac:dyDescent="0.25">
      <c r="B431" s="1" t="s">
        <v>31</v>
      </c>
      <c r="C431" s="1" t="s">
        <v>72</v>
      </c>
      <c r="D431" s="84" t="s">
        <v>108</v>
      </c>
      <c r="E431" s="49" t="s">
        <v>73</v>
      </c>
      <c r="F431" s="8"/>
      <c r="G431" s="54">
        <v>5</v>
      </c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0">
        <f t="shared" si="24"/>
        <v>0</v>
      </c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9">
        <f t="shared" si="23"/>
        <v>0</v>
      </c>
      <c r="BC431" s="25"/>
      <c r="BD431" s="25"/>
      <c r="BE431" s="25"/>
      <c r="BF431" s="25"/>
      <c r="BG431" s="9">
        <f t="shared" si="26"/>
        <v>5</v>
      </c>
      <c r="BH431" s="23">
        <f t="shared" si="25"/>
        <v>0</v>
      </c>
    </row>
    <row r="432" spans="2:60" s="14" customFormat="1" ht="18" customHeight="1" x14ac:dyDescent="0.25">
      <c r="B432" s="1" t="s">
        <v>36</v>
      </c>
      <c r="C432" s="65" t="s">
        <v>72</v>
      </c>
      <c r="D432" s="84" t="s">
        <v>108</v>
      </c>
      <c r="E432" s="49" t="s">
        <v>73</v>
      </c>
      <c r="F432" s="8"/>
      <c r="G432" s="54">
        <v>5</v>
      </c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40"/>
      <c r="Y432" s="25"/>
      <c r="Z432" s="25"/>
      <c r="AA432" s="25"/>
      <c r="AB432" s="25"/>
      <c r="AC432" s="25"/>
      <c r="AD432" s="25"/>
      <c r="AE432" s="25"/>
      <c r="AF432" s="25"/>
      <c r="AG432" s="20">
        <f t="shared" si="24"/>
        <v>0</v>
      </c>
      <c r="AH432" s="25"/>
      <c r="AI432" s="40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9">
        <f t="shared" si="23"/>
        <v>0</v>
      </c>
      <c r="BC432" s="25"/>
      <c r="BD432" s="25"/>
      <c r="BE432" s="25"/>
      <c r="BF432" s="25"/>
      <c r="BG432" s="9">
        <f t="shared" si="26"/>
        <v>5</v>
      </c>
      <c r="BH432" s="23">
        <f t="shared" si="25"/>
        <v>0</v>
      </c>
    </row>
    <row r="433" spans="2:64" s="14" customFormat="1" ht="18" customHeight="1" x14ac:dyDescent="0.25">
      <c r="B433" s="1" t="s">
        <v>35</v>
      </c>
      <c r="C433" s="1" t="s">
        <v>71</v>
      </c>
      <c r="D433" s="84" t="s">
        <v>108</v>
      </c>
      <c r="E433" s="49" t="s">
        <v>73</v>
      </c>
      <c r="F433" s="8"/>
      <c r="G433" s="54">
        <v>7</v>
      </c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0">
        <f t="shared" si="24"/>
        <v>0</v>
      </c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9">
        <f t="shared" si="23"/>
        <v>0</v>
      </c>
      <c r="BC433" s="25"/>
      <c r="BD433" s="25"/>
      <c r="BE433" s="25"/>
      <c r="BF433" s="25"/>
      <c r="BG433" s="9">
        <f t="shared" si="26"/>
        <v>7</v>
      </c>
      <c r="BH433" s="23">
        <f t="shared" si="25"/>
        <v>0</v>
      </c>
    </row>
    <row r="434" spans="2:64" s="14" customFormat="1" ht="18" customHeight="1" x14ac:dyDescent="0.25">
      <c r="B434" s="1" t="s">
        <v>34</v>
      </c>
      <c r="C434" s="1" t="s">
        <v>71</v>
      </c>
      <c r="D434" s="84" t="s">
        <v>108</v>
      </c>
      <c r="E434" s="49" t="s">
        <v>73</v>
      </c>
      <c r="F434" s="8"/>
      <c r="G434" s="54">
        <v>7</v>
      </c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0">
        <f t="shared" si="24"/>
        <v>0</v>
      </c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9">
        <f t="shared" si="23"/>
        <v>0</v>
      </c>
      <c r="BC434" s="25"/>
      <c r="BD434" s="25"/>
      <c r="BE434" s="25"/>
      <c r="BF434" s="25"/>
      <c r="BG434" s="9">
        <f t="shared" si="26"/>
        <v>7</v>
      </c>
      <c r="BH434" s="23">
        <f t="shared" si="25"/>
        <v>0</v>
      </c>
      <c r="BL434" s="14">
        <v>5</v>
      </c>
    </row>
    <row r="435" spans="2:64" s="14" customFormat="1" ht="18" customHeight="1" x14ac:dyDescent="0.25">
      <c r="B435" s="1" t="s">
        <v>59</v>
      </c>
      <c r="C435" s="1" t="s">
        <v>71</v>
      </c>
      <c r="D435" s="84" t="s">
        <v>108</v>
      </c>
      <c r="E435" s="49" t="s">
        <v>73</v>
      </c>
      <c r="F435" s="8"/>
      <c r="G435" s="54">
        <v>8</v>
      </c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0">
        <f t="shared" si="24"/>
        <v>0</v>
      </c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9">
        <f t="shared" si="23"/>
        <v>0</v>
      </c>
      <c r="BC435" s="25"/>
      <c r="BD435" s="25"/>
      <c r="BE435" s="25"/>
      <c r="BF435" s="25"/>
      <c r="BG435" s="9">
        <f t="shared" si="26"/>
        <v>8</v>
      </c>
      <c r="BH435" s="23">
        <f t="shared" si="25"/>
        <v>0</v>
      </c>
    </row>
    <row r="436" spans="2:64" s="14" customFormat="1" ht="18" customHeight="1" x14ac:dyDescent="0.25">
      <c r="B436" s="1" t="s">
        <v>66</v>
      </c>
      <c r="C436" s="1" t="s">
        <v>71</v>
      </c>
      <c r="D436" s="84" t="s">
        <v>108</v>
      </c>
      <c r="E436" s="49" t="s">
        <v>73</v>
      </c>
      <c r="F436" s="8"/>
      <c r="G436" s="54">
        <v>17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0">
        <f t="shared" si="24"/>
        <v>0</v>
      </c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9">
        <f t="shared" si="23"/>
        <v>0</v>
      </c>
      <c r="BC436" s="25"/>
      <c r="BD436" s="25"/>
      <c r="BE436" s="25"/>
      <c r="BF436" s="25"/>
      <c r="BG436" s="9">
        <f t="shared" si="26"/>
        <v>17</v>
      </c>
      <c r="BH436" s="23">
        <f t="shared" si="25"/>
        <v>0</v>
      </c>
    </row>
    <row r="437" spans="2:64" s="14" customFormat="1" ht="18" customHeight="1" x14ac:dyDescent="0.25">
      <c r="B437" s="1" t="s">
        <v>53</v>
      </c>
      <c r="C437" s="1" t="s">
        <v>71</v>
      </c>
      <c r="D437" s="84" t="s">
        <v>108</v>
      </c>
      <c r="E437" s="49" t="s">
        <v>73</v>
      </c>
      <c r="F437" s="8"/>
      <c r="G437" s="54">
        <v>12</v>
      </c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0">
        <f t="shared" si="24"/>
        <v>0</v>
      </c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9">
        <f t="shared" si="23"/>
        <v>0</v>
      </c>
      <c r="BC437" s="25"/>
      <c r="BD437" s="25"/>
      <c r="BE437" s="25"/>
      <c r="BF437" s="25"/>
      <c r="BG437" s="9">
        <f t="shared" si="26"/>
        <v>12</v>
      </c>
      <c r="BH437" s="23">
        <f t="shared" si="25"/>
        <v>0</v>
      </c>
    </row>
    <row r="438" spans="2:64" s="14" customFormat="1" ht="18" customHeight="1" x14ac:dyDescent="0.25">
      <c r="B438" s="1" t="s">
        <v>32</v>
      </c>
      <c r="C438" s="1" t="s">
        <v>71</v>
      </c>
      <c r="D438" s="84" t="s">
        <v>108</v>
      </c>
      <c r="E438" s="49" t="s">
        <v>73</v>
      </c>
      <c r="F438" s="8"/>
      <c r="G438" s="54">
        <v>7</v>
      </c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0">
        <f t="shared" si="24"/>
        <v>0</v>
      </c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9">
        <f t="shared" si="23"/>
        <v>0</v>
      </c>
      <c r="BC438" s="25"/>
      <c r="BD438" s="25"/>
      <c r="BE438" s="25"/>
      <c r="BF438" s="25"/>
      <c r="BG438" s="9">
        <f t="shared" si="26"/>
        <v>7</v>
      </c>
      <c r="BH438" s="23">
        <f t="shared" si="25"/>
        <v>0</v>
      </c>
    </row>
    <row r="439" spans="2:64" s="14" customFormat="1" ht="18" customHeight="1" x14ac:dyDescent="0.25">
      <c r="B439" s="1" t="s">
        <v>33</v>
      </c>
      <c r="C439" s="1" t="s">
        <v>71</v>
      </c>
      <c r="D439" s="84" t="s">
        <v>108</v>
      </c>
      <c r="E439" s="49" t="s">
        <v>73</v>
      </c>
      <c r="F439" s="8"/>
      <c r="G439" s="54">
        <v>9</v>
      </c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0">
        <f t="shared" si="24"/>
        <v>0</v>
      </c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9">
        <f t="shared" si="23"/>
        <v>0</v>
      </c>
      <c r="BC439" s="25"/>
      <c r="BD439" s="25"/>
      <c r="BE439" s="25"/>
      <c r="BF439" s="25"/>
      <c r="BG439" s="9">
        <f t="shared" si="26"/>
        <v>9</v>
      </c>
      <c r="BH439" s="23">
        <f t="shared" si="25"/>
        <v>0</v>
      </c>
    </row>
    <row r="440" spans="2:64" s="14" customFormat="1" ht="18" customHeight="1" x14ac:dyDescent="0.25">
      <c r="B440" s="1" t="s">
        <v>48</v>
      </c>
      <c r="C440" s="1" t="s">
        <v>71</v>
      </c>
      <c r="D440" s="84" t="s">
        <v>108</v>
      </c>
      <c r="E440" s="49" t="s">
        <v>73</v>
      </c>
      <c r="F440" s="8"/>
      <c r="G440" s="54">
        <v>8</v>
      </c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0">
        <f t="shared" si="24"/>
        <v>0</v>
      </c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9">
        <f t="shared" si="23"/>
        <v>0</v>
      </c>
      <c r="BC440" s="25"/>
      <c r="BD440" s="25"/>
      <c r="BE440" s="25"/>
      <c r="BF440" s="25"/>
      <c r="BG440" s="9">
        <f t="shared" si="26"/>
        <v>8</v>
      </c>
      <c r="BH440" s="23">
        <f t="shared" si="25"/>
        <v>0</v>
      </c>
    </row>
    <row r="441" spans="2:64" s="14" customFormat="1" ht="18" customHeight="1" x14ac:dyDescent="0.25">
      <c r="B441" s="1" t="s">
        <v>31</v>
      </c>
      <c r="C441" s="1" t="s">
        <v>71</v>
      </c>
      <c r="D441" s="84" t="s">
        <v>108</v>
      </c>
      <c r="E441" s="49" t="s">
        <v>73</v>
      </c>
      <c r="F441" s="8"/>
      <c r="G441" s="54">
        <v>8</v>
      </c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0">
        <f t="shared" si="24"/>
        <v>0</v>
      </c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9">
        <f t="shared" si="23"/>
        <v>0</v>
      </c>
      <c r="BC441" s="25"/>
      <c r="BD441" s="25"/>
      <c r="BE441" s="25"/>
      <c r="BF441" s="25"/>
      <c r="BG441" s="9">
        <f t="shared" si="26"/>
        <v>8</v>
      </c>
      <c r="BH441" s="23">
        <f t="shared" si="25"/>
        <v>0</v>
      </c>
    </row>
    <row r="442" spans="2:64" s="14" customFormat="1" ht="18" customHeight="1" x14ac:dyDescent="0.25">
      <c r="B442" s="1" t="s">
        <v>34</v>
      </c>
      <c r="C442" s="67" t="s">
        <v>89</v>
      </c>
      <c r="D442" s="83" t="s">
        <v>95</v>
      </c>
      <c r="E442" s="49" t="s">
        <v>69</v>
      </c>
      <c r="F442" s="8"/>
      <c r="G442" s="54">
        <v>0</v>
      </c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0">
        <f t="shared" si="24"/>
        <v>0</v>
      </c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9">
        <f t="shared" ref="BB442:BB510" si="27">SUM(AH442:BA442)</f>
        <v>0</v>
      </c>
      <c r="BC442" s="25"/>
      <c r="BD442" s="25"/>
      <c r="BE442" s="25"/>
      <c r="BF442" s="25"/>
      <c r="BG442" s="9">
        <f t="shared" si="26"/>
        <v>0</v>
      </c>
      <c r="BH442" s="23">
        <f t="shared" si="25"/>
        <v>0</v>
      </c>
    </row>
    <row r="443" spans="2:64" s="14" customFormat="1" ht="18" customHeight="1" x14ac:dyDescent="0.25">
      <c r="B443" s="1" t="s">
        <v>66</v>
      </c>
      <c r="C443" s="67" t="s">
        <v>89</v>
      </c>
      <c r="D443" s="83" t="s">
        <v>95</v>
      </c>
      <c r="E443" s="49" t="s">
        <v>69</v>
      </c>
      <c r="F443" s="8"/>
      <c r="G443" s="54">
        <v>0</v>
      </c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0">
        <f t="shared" si="24"/>
        <v>0</v>
      </c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9">
        <f t="shared" si="27"/>
        <v>0</v>
      </c>
      <c r="BC443" s="25"/>
      <c r="BD443" s="25"/>
      <c r="BE443" s="25"/>
      <c r="BF443" s="25"/>
      <c r="BG443" s="9">
        <f t="shared" si="26"/>
        <v>0</v>
      </c>
      <c r="BH443" s="23">
        <f t="shared" si="25"/>
        <v>0</v>
      </c>
    </row>
    <row r="444" spans="2:64" s="14" customFormat="1" ht="18" customHeight="1" x14ac:dyDescent="0.25">
      <c r="B444" s="1" t="s">
        <v>53</v>
      </c>
      <c r="C444" s="67" t="s">
        <v>89</v>
      </c>
      <c r="D444" s="83" t="s">
        <v>95</v>
      </c>
      <c r="E444" s="49" t="s">
        <v>69</v>
      </c>
      <c r="F444" s="8"/>
      <c r="G444" s="54">
        <v>0</v>
      </c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0">
        <f t="shared" si="24"/>
        <v>0</v>
      </c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9">
        <f t="shared" si="27"/>
        <v>0</v>
      </c>
      <c r="BC444" s="25"/>
      <c r="BD444" s="25"/>
      <c r="BE444" s="25"/>
      <c r="BF444" s="25"/>
      <c r="BG444" s="9">
        <f t="shared" si="26"/>
        <v>0</v>
      </c>
      <c r="BH444" s="23">
        <f t="shared" si="25"/>
        <v>0</v>
      </c>
    </row>
    <row r="445" spans="2:64" s="14" customFormat="1" ht="18" customHeight="1" x14ac:dyDescent="0.25">
      <c r="B445" s="1" t="s">
        <v>32</v>
      </c>
      <c r="C445" s="67" t="s">
        <v>89</v>
      </c>
      <c r="D445" s="83" t="s">
        <v>95</v>
      </c>
      <c r="E445" s="49" t="s">
        <v>69</v>
      </c>
      <c r="F445" s="8"/>
      <c r="G445" s="54">
        <v>0</v>
      </c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0">
        <f t="shared" si="24"/>
        <v>0</v>
      </c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9">
        <f t="shared" si="27"/>
        <v>0</v>
      </c>
      <c r="BC445" s="25"/>
      <c r="BD445" s="25"/>
      <c r="BE445" s="25"/>
      <c r="BF445" s="25"/>
      <c r="BG445" s="9">
        <f t="shared" si="26"/>
        <v>0</v>
      </c>
      <c r="BH445" s="23">
        <f t="shared" si="25"/>
        <v>0</v>
      </c>
    </row>
    <row r="446" spans="2:64" s="14" customFormat="1" ht="18" customHeight="1" x14ac:dyDescent="0.25">
      <c r="B446" s="1" t="s">
        <v>33</v>
      </c>
      <c r="C446" s="67" t="s">
        <v>89</v>
      </c>
      <c r="D446" s="83" t="s">
        <v>95</v>
      </c>
      <c r="E446" s="49" t="s">
        <v>69</v>
      </c>
      <c r="F446" s="8"/>
      <c r="G446" s="54">
        <v>0</v>
      </c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0">
        <f t="shared" si="24"/>
        <v>0</v>
      </c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9">
        <f t="shared" si="27"/>
        <v>0</v>
      </c>
      <c r="BC446" s="25"/>
      <c r="BD446" s="25"/>
      <c r="BE446" s="25"/>
      <c r="BF446" s="25"/>
      <c r="BG446" s="9">
        <f t="shared" si="26"/>
        <v>0</v>
      </c>
      <c r="BH446" s="23">
        <f t="shared" si="25"/>
        <v>0</v>
      </c>
    </row>
    <row r="447" spans="2:64" s="14" customFormat="1" ht="18" customHeight="1" x14ac:dyDescent="0.25">
      <c r="B447" s="1" t="s">
        <v>48</v>
      </c>
      <c r="C447" s="67" t="s">
        <v>89</v>
      </c>
      <c r="D447" s="83" t="s">
        <v>95</v>
      </c>
      <c r="E447" s="49" t="s">
        <v>69</v>
      </c>
      <c r="F447" s="8"/>
      <c r="G447" s="54">
        <v>0</v>
      </c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0">
        <f t="shared" si="24"/>
        <v>0</v>
      </c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9">
        <f t="shared" si="27"/>
        <v>0</v>
      </c>
      <c r="BC447" s="25"/>
      <c r="BD447" s="25"/>
      <c r="BE447" s="25"/>
      <c r="BF447" s="25"/>
      <c r="BG447" s="9">
        <f t="shared" si="26"/>
        <v>0</v>
      </c>
      <c r="BH447" s="23">
        <f t="shared" si="25"/>
        <v>0</v>
      </c>
    </row>
    <row r="448" spans="2:64" s="14" customFormat="1" ht="18" customHeight="1" x14ac:dyDescent="0.25">
      <c r="B448" s="1" t="s">
        <v>31</v>
      </c>
      <c r="C448" s="67" t="s">
        <v>89</v>
      </c>
      <c r="D448" s="83" t="s">
        <v>95</v>
      </c>
      <c r="E448" s="49" t="s">
        <v>69</v>
      </c>
      <c r="F448" s="8"/>
      <c r="G448" s="54">
        <v>37</v>
      </c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0">
        <f t="shared" si="24"/>
        <v>0</v>
      </c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9">
        <f t="shared" si="27"/>
        <v>0</v>
      </c>
      <c r="BC448" s="25"/>
      <c r="BD448" s="25"/>
      <c r="BE448" s="25"/>
      <c r="BF448" s="25"/>
      <c r="BG448" s="9">
        <f t="shared" si="26"/>
        <v>37</v>
      </c>
      <c r="BH448" s="23">
        <f t="shared" si="25"/>
        <v>0</v>
      </c>
    </row>
    <row r="449" spans="2:60" s="14" customFormat="1" ht="18" customHeight="1" x14ac:dyDescent="0.25">
      <c r="B449" s="1" t="s">
        <v>36</v>
      </c>
      <c r="C449" s="67" t="s">
        <v>89</v>
      </c>
      <c r="D449" s="83" t="s">
        <v>95</v>
      </c>
      <c r="E449" s="49" t="s">
        <v>69</v>
      </c>
      <c r="F449" s="8"/>
      <c r="G449" s="54">
        <v>0</v>
      </c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0">
        <f t="shared" si="24"/>
        <v>0</v>
      </c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9">
        <f t="shared" si="27"/>
        <v>0</v>
      </c>
      <c r="BC449" s="25"/>
      <c r="BD449" s="25"/>
      <c r="BE449" s="25"/>
      <c r="BF449" s="25"/>
      <c r="BG449" s="9">
        <f t="shared" si="26"/>
        <v>0</v>
      </c>
      <c r="BH449" s="23">
        <f t="shared" si="25"/>
        <v>0</v>
      </c>
    </row>
    <row r="450" spans="2:60" s="14" customFormat="1" ht="18" customHeight="1" x14ac:dyDescent="0.25">
      <c r="B450" s="1" t="s">
        <v>35</v>
      </c>
      <c r="C450" s="24" t="s">
        <v>50</v>
      </c>
      <c r="D450" s="83" t="s">
        <v>29</v>
      </c>
      <c r="E450" s="49" t="s">
        <v>69</v>
      </c>
      <c r="F450" s="8"/>
      <c r="G450" s="54">
        <v>0</v>
      </c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0">
        <f t="shared" si="24"/>
        <v>0</v>
      </c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9">
        <f t="shared" si="27"/>
        <v>0</v>
      </c>
      <c r="BC450" s="25"/>
      <c r="BD450" s="25"/>
      <c r="BE450" s="25"/>
      <c r="BF450" s="25"/>
      <c r="BG450" s="9">
        <f t="shared" si="26"/>
        <v>0</v>
      </c>
      <c r="BH450" s="23">
        <f t="shared" si="25"/>
        <v>0</v>
      </c>
    </row>
    <row r="451" spans="2:60" s="14" customFormat="1" ht="18" customHeight="1" x14ac:dyDescent="0.25">
      <c r="B451" s="1" t="s">
        <v>34</v>
      </c>
      <c r="C451" s="24" t="s">
        <v>50</v>
      </c>
      <c r="D451" s="83" t="s">
        <v>29</v>
      </c>
      <c r="E451" s="49" t="s">
        <v>69</v>
      </c>
      <c r="F451" s="8"/>
      <c r="G451" s="54">
        <v>0</v>
      </c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0">
        <f t="shared" si="24"/>
        <v>0</v>
      </c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9">
        <f t="shared" si="27"/>
        <v>0</v>
      </c>
      <c r="BC451" s="25"/>
      <c r="BD451" s="25"/>
      <c r="BE451" s="25"/>
      <c r="BF451" s="25"/>
      <c r="BG451" s="9">
        <f t="shared" si="26"/>
        <v>0</v>
      </c>
      <c r="BH451" s="23">
        <f t="shared" si="25"/>
        <v>0</v>
      </c>
    </row>
    <row r="452" spans="2:60" s="14" customFormat="1" ht="18" customHeight="1" x14ac:dyDescent="0.25">
      <c r="B452" s="1" t="s">
        <v>66</v>
      </c>
      <c r="C452" s="24" t="s">
        <v>50</v>
      </c>
      <c r="D452" s="83" t="s">
        <v>29</v>
      </c>
      <c r="E452" s="49" t="s">
        <v>69</v>
      </c>
      <c r="F452" s="8"/>
      <c r="G452" s="54">
        <v>0</v>
      </c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0">
        <f t="shared" si="24"/>
        <v>0</v>
      </c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9">
        <f t="shared" si="27"/>
        <v>0</v>
      </c>
      <c r="BC452" s="25"/>
      <c r="BD452" s="25"/>
      <c r="BE452" s="25"/>
      <c r="BF452" s="25"/>
      <c r="BG452" s="9">
        <f t="shared" si="26"/>
        <v>0</v>
      </c>
      <c r="BH452" s="23">
        <f t="shared" si="25"/>
        <v>0</v>
      </c>
    </row>
    <row r="453" spans="2:60" s="14" customFormat="1" ht="18" customHeight="1" x14ac:dyDescent="0.25">
      <c r="B453" s="1" t="s">
        <v>53</v>
      </c>
      <c r="C453" s="24" t="s">
        <v>50</v>
      </c>
      <c r="D453" s="83" t="s">
        <v>29</v>
      </c>
      <c r="E453" s="49" t="s">
        <v>69</v>
      </c>
      <c r="F453" s="8"/>
      <c r="G453" s="54">
        <v>0</v>
      </c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0">
        <f t="shared" si="24"/>
        <v>0</v>
      </c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9">
        <f t="shared" si="27"/>
        <v>0</v>
      </c>
      <c r="BC453" s="25"/>
      <c r="BD453" s="25"/>
      <c r="BE453" s="25"/>
      <c r="BF453" s="25"/>
      <c r="BG453" s="9">
        <f t="shared" si="26"/>
        <v>0</v>
      </c>
      <c r="BH453" s="23">
        <f t="shared" si="25"/>
        <v>0</v>
      </c>
    </row>
    <row r="454" spans="2:60" s="14" customFormat="1" ht="18" customHeight="1" x14ac:dyDescent="0.25">
      <c r="B454" s="1" t="s">
        <v>32</v>
      </c>
      <c r="C454" s="24" t="s">
        <v>50</v>
      </c>
      <c r="D454" s="83" t="s">
        <v>29</v>
      </c>
      <c r="E454" s="49" t="s">
        <v>69</v>
      </c>
      <c r="F454" s="8"/>
      <c r="G454" s="54">
        <v>0</v>
      </c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0">
        <f t="shared" si="24"/>
        <v>0</v>
      </c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9">
        <f t="shared" si="27"/>
        <v>0</v>
      </c>
      <c r="BC454" s="25"/>
      <c r="BD454" s="25"/>
      <c r="BE454" s="25"/>
      <c r="BF454" s="25"/>
      <c r="BG454" s="9">
        <f t="shared" si="26"/>
        <v>0</v>
      </c>
      <c r="BH454" s="23">
        <f t="shared" si="25"/>
        <v>0</v>
      </c>
    </row>
    <row r="455" spans="2:60" s="14" customFormat="1" ht="18" customHeight="1" x14ac:dyDescent="0.25">
      <c r="B455" s="1" t="s">
        <v>33</v>
      </c>
      <c r="C455" s="24" t="s">
        <v>50</v>
      </c>
      <c r="D455" s="83" t="s">
        <v>29</v>
      </c>
      <c r="E455" s="49" t="s">
        <v>69</v>
      </c>
      <c r="F455" s="8"/>
      <c r="G455" s="54">
        <v>0</v>
      </c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0">
        <f t="shared" si="24"/>
        <v>0</v>
      </c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9">
        <f t="shared" si="27"/>
        <v>0</v>
      </c>
      <c r="BC455" s="25"/>
      <c r="BD455" s="25"/>
      <c r="BE455" s="25"/>
      <c r="BF455" s="25"/>
      <c r="BG455" s="9">
        <f t="shared" si="26"/>
        <v>0</v>
      </c>
      <c r="BH455" s="23">
        <f t="shared" si="25"/>
        <v>0</v>
      </c>
    </row>
    <row r="456" spans="2:60" s="14" customFormat="1" ht="18" customHeight="1" x14ac:dyDescent="0.25">
      <c r="B456" s="1" t="s">
        <v>48</v>
      </c>
      <c r="C456" s="24" t="s">
        <v>50</v>
      </c>
      <c r="D456" s="83" t="s">
        <v>29</v>
      </c>
      <c r="E456" s="49" t="s">
        <v>69</v>
      </c>
      <c r="F456" s="8"/>
      <c r="G456" s="54">
        <v>0</v>
      </c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0">
        <f t="shared" ref="AG456:AG519" si="28">SUM(H456:AF456)</f>
        <v>0</v>
      </c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9">
        <f t="shared" si="27"/>
        <v>0</v>
      </c>
      <c r="BC456" s="25"/>
      <c r="BD456" s="25"/>
      <c r="BE456" s="25"/>
      <c r="BF456" s="25"/>
      <c r="BG456" s="9">
        <f t="shared" si="26"/>
        <v>0</v>
      </c>
      <c r="BH456" s="23">
        <f t="shared" ref="BH456:BH519" si="29">F456+BC456-BF456+BE456</f>
        <v>0</v>
      </c>
    </row>
    <row r="457" spans="2:60" s="14" customFormat="1" ht="18" customHeight="1" x14ac:dyDescent="0.25">
      <c r="B457" s="1" t="s">
        <v>31</v>
      </c>
      <c r="C457" s="24" t="s">
        <v>50</v>
      </c>
      <c r="D457" s="83" t="s">
        <v>29</v>
      </c>
      <c r="E457" s="49" t="s">
        <v>69</v>
      </c>
      <c r="F457" s="8"/>
      <c r="G457" s="54">
        <v>0</v>
      </c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0">
        <f t="shared" si="28"/>
        <v>0</v>
      </c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9">
        <f t="shared" si="27"/>
        <v>0</v>
      </c>
      <c r="BC457" s="25"/>
      <c r="BD457" s="25"/>
      <c r="BE457" s="25"/>
      <c r="BF457" s="25"/>
      <c r="BG457" s="9">
        <f t="shared" ref="BG457:BG520" si="30">G457+AG457-BB457-BC457-BD457</f>
        <v>0</v>
      </c>
      <c r="BH457" s="23">
        <f t="shared" si="29"/>
        <v>0</v>
      </c>
    </row>
    <row r="458" spans="2:60" s="14" customFormat="1" ht="18" customHeight="1" x14ac:dyDescent="0.25">
      <c r="B458" s="1" t="s">
        <v>36</v>
      </c>
      <c r="C458" s="24" t="s">
        <v>50</v>
      </c>
      <c r="D458" s="83" t="s">
        <v>29</v>
      </c>
      <c r="E458" s="49" t="s">
        <v>69</v>
      </c>
      <c r="F458" s="8"/>
      <c r="G458" s="54">
        <v>0</v>
      </c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0">
        <f t="shared" si="28"/>
        <v>0</v>
      </c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9">
        <f t="shared" si="27"/>
        <v>0</v>
      </c>
      <c r="BC458" s="25"/>
      <c r="BD458" s="25"/>
      <c r="BE458" s="25"/>
      <c r="BF458" s="25"/>
      <c r="BG458" s="9">
        <f t="shared" si="30"/>
        <v>0</v>
      </c>
      <c r="BH458" s="23">
        <f t="shared" si="29"/>
        <v>0</v>
      </c>
    </row>
    <row r="459" spans="2:60" s="14" customFormat="1" ht="18" customHeight="1" x14ac:dyDescent="0.25">
      <c r="B459" s="1" t="s">
        <v>35</v>
      </c>
      <c r="C459" s="67" t="s">
        <v>57</v>
      </c>
      <c r="D459" s="83" t="s">
        <v>29</v>
      </c>
      <c r="E459" s="49" t="s">
        <v>69</v>
      </c>
      <c r="F459" s="8"/>
      <c r="G459" s="54">
        <v>0</v>
      </c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0">
        <f t="shared" si="28"/>
        <v>0</v>
      </c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9">
        <f t="shared" si="27"/>
        <v>0</v>
      </c>
      <c r="BC459" s="25"/>
      <c r="BD459" s="25"/>
      <c r="BE459" s="25"/>
      <c r="BF459" s="25"/>
      <c r="BG459" s="9">
        <f t="shared" si="30"/>
        <v>0</v>
      </c>
      <c r="BH459" s="23">
        <f t="shared" si="29"/>
        <v>0</v>
      </c>
    </row>
    <row r="460" spans="2:60" s="14" customFormat="1" ht="18" customHeight="1" x14ac:dyDescent="0.25">
      <c r="B460" s="1" t="s">
        <v>34</v>
      </c>
      <c r="C460" s="67" t="s">
        <v>57</v>
      </c>
      <c r="D460" s="83" t="s">
        <v>29</v>
      </c>
      <c r="E460" s="49" t="s">
        <v>69</v>
      </c>
      <c r="F460" s="8"/>
      <c r="G460" s="54">
        <v>0</v>
      </c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0">
        <f t="shared" si="28"/>
        <v>0</v>
      </c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9">
        <f t="shared" si="27"/>
        <v>0</v>
      </c>
      <c r="BC460" s="25"/>
      <c r="BD460" s="25"/>
      <c r="BE460" s="25"/>
      <c r="BF460" s="25"/>
      <c r="BG460" s="9">
        <f t="shared" si="30"/>
        <v>0</v>
      </c>
      <c r="BH460" s="23">
        <f t="shared" si="29"/>
        <v>0</v>
      </c>
    </row>
    <row r="461" spans="2:60" s="14" customFormat="1" ht="18" customHeight="1" x14ac:dyDescent="0.25">
      <c r="B461" s="1" t="s">
        <v>66</v>
      </c>
      <c r="C461" s="67" t="s">
        <v>57</v>
      </c>
      <c r="D461" s="83" t="s">
        <v>29</v>
      </c>
      <c r="E461" s="49" t="s">
        <v>69</v>
      </c>
      <c r="F461" s="8"/>
      <c r="G461" s="54">
        <v>0</v>
      </c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0">
        <f t="shared" si="28"/>
        <v>0</v>
      </c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9">
        <f t="shared" si="27"/>
        <v>0</v>
      </c>
      <c r="BC461" s="25"/>
      <c r="BD461" s="25"/>
      <c r="BE461" s="25"/>
      <c r="BF461" s="25"/>
      <c r="BG461" s="9">
        <f t="shared" si="30"/>
        <v>0</v>
      </c>
      <c r="BH461" s="23">
        <f t="shared" si="29"/>
        <v>0</v>
      </c>
    </row>
    <row r="462" spans="2:60" s="14" customFormat="1" ht="18" customHeight="1" x14ac:dyDescent="0.25">
      <c r="B462" s="1" t="s">
        <v>53</v>
      </c>
      <c r="C462" s="67" t="s">
        <v>57</v>
      </c>
      <c r="D462" s="83" t="s">
        <v>29</v>
      </c>
      <c r="E462" s="49" t="s">
        <v>69</v>
      </c>
      <c r="F462" s="8"/>
      <c r="G462" s="54">
        <v>-14</v>
      </c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0">
        <f t="shared" si="28"/>
        <v>0</v>
      </c>
      <c r="AH462" s="25"/>
      <c r="AI462" s="25"/>
      <c r="AJ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9">
        <f t="shared" si="27"/>
        <v>0</v>
      </c>
      <c r="BC462" s="25"/>
      <c r="BD462" s="25"/>
      <c r="BE462" s="25"/>
      <c r="BF462" s="25"/>
      <c r="BG462" s="9">
        <f t="shared" si="30"/>
        <v>-14</v>
      </c>
      <c r="BH462" s="23">
        <f t="shared" si="29"/>
        <v>0</v>
      </c>
    </row>
    <row r="463" spans="2:60" s="14" customFormat="1" ht="18" customHeight="1" x14ac:dyDescent="0.25">
      <c r="B463" s="1" t="s">
        <v>32</v>
      </c>
      <c r="C463" s="67" t="s">
        <v>57</v>
      </c>
      <c r="D463" s="83" t="s">
        <v>29</v>
      </c>
      <c r="E463" s="49" t="s">
        <v>69</v>
      </c>
      <c r="F463" s="8"/>
      <c r="G463" s="54">
        <v>0</v>
      </c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0">
        <f t="shared" si="28"/>
        <v>0</v>
      </c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9">
        <f t="shared" si="27"/>
        <v>0</v>
      </c>
      <c r="BC463" s="25"/>
      <c r="BD463" s="25"/>
      <c r="BE463" s="25"/>
      <c r="BF463" s="25"/>
      <c r="BG463" s="9">
        <f t="shared" si="30"/>
        <v>0</v>
      </c>
      <c r="BH463" s="23">
        <f t="shared" si="29"/>
        <v>0</v>
      </c>
    </row>
    <row r="464" spans="2:60" s="14" customFormat="1" ht="18" customHeight="1" x14ac:dyDescent="0.25">
      <c r="B464" s="1" t="s">
        <v>33</v>
      </c>
      <c r="C464" s="67" t="s">
        <v>57</v>
      </c>
      <c r="D464" s="83" t="s">
        <v>29</v>
      </c>
      <c r="E464" s="49" t="s">
        <v>69</v>
      </c>
      <c r="F464" s="8"/>
      <c r="G464" s="54">
        <v>0</v>
      </c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0">
        <f t="shared" si="28"/>
        <v>0</v>
      </c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9">
        <f t="shared" si="27"/>
        <v>0</v>
      </c>
      <c r="BC464" s="25"/>
      <c r="BD464" s="25"/>
      <c r="BE464" s="25"/>
      <c r="BF464" s="25"/>
      <c r="BG464" s="9">
        <f t="shared" si="30"/>
        <v>0</v>
      </c>
      <c r="BH464" s="23">
        <f t="shared" si="29"/>
        <v>0</v>
      </c>
    </row>
    <row r="465" spans="2:60" s="14" customFormat="1" ht="18" customHeight="1" x14ac:dyDescent="0.25">
      <c r="B465" s="1" t="s">
        <v>48</v>
      </c>
      <c r="C465" s="67" t="s">
        <v>57</v>
      </c>
      <c r="D465" s="83" t="s">
        <v>29</v>
      </c>
      <c r="E465" s="49" t="s">
        <v>69</v>
      </c>
      <c r="F465" s="8"/>
      <c r="G465" s="54">
        <v>0</v>
      </c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0">
        <f t="shared" si="28"/>
        <v>0</v>
      </c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9">
        <f t="shared" si="27"/>
        <v>0</v>
      </c>
      <c r="BC465" s="25"/>
      <c r="BD465" s="25"/>
      <c r="BE465" s="25"/>
      <c r="BF465" s="25"/>
      <c r="BG465" s="9">
        <f t="shared" si="30"/>
        <v>0</v>
      </c>
      <c r="BH465" s="23">
        <f t="shared" si="29"/>
        <v>0</v>
      </c>
    </row>
    <row r="466" spans="2:60" s="14" customFormat="1" ht="18" customHeight="1" x14ac:dyDescent="0.25">
      <c r="B466" s="1" t="s">
        <v>31</v>
      </c>
      <c r="C466" s="67" t="s">
        <v>57</v>
      </c>
      <c r="D466" s="83" t="s">
        <v>29</v>
      </c>
      <c r="E466" s="49" t="s">
        <v>69</v>
      </c>
      <c r="F466" s="8"/>
      <c r="G466" s="54">
        <v>96</v>
      </c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0">
        <f t="shared" si="28"/>
        <v>0</v>
      </c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9">
        <f t="shared" si="27"/>
        <v>0</v>
      </c>
      <c r="BC466" s="25"/>
      <c r="BD466" s="25"/>
      <c r="BE466" s="25"/>
      <c r="BF466" s="25"/>
      <c r="BG466" s="9">
        <f t="shared" si="30"/>
        <v>96</v>
      </c>
      <c r="BH466" s="23">
        <f t="shared" si="29"/>
        <v>0</v>
      </c>
    </row>
    <row r="467" spans="2:60" s="14" customFormat="1" ht="18" customHeight="1" x14ac:dyDescent="0.25">
      <c r="B467" s="1" t="s">
        <v>36</v>
      </c>
      <c r="C467" s="67" t="s">
        <v>57</v>
      </c>
      <c r="D467" s="83" t="s">
        <v>29</v>
      </c>
      <c r="E467" s="49" t="s">
        <v>69</v>
      </c>
      <c r="F467" s="8"/>
      <c r="G467" s="54">
        <v>0</v>
      </c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0">
        <f t="shared" si="28"/>
        <v>0</v>
      </c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9">
        <f t="shared" si="27"/>
        <v>0</v>
      </c>
      <c r="BC467" s="25"/>
      <c r="BD467" s="25"/>
      <c r="BE467" s="25"/>
      <c r="BF467" s="25"/>
      <c r="BG467" s="9">
        <f t="shared" si="30"/>
        <v>0</v>
      </c>
      <c r="BH467" s="23">
        <f t="shared" si="29"/>
        <v>0</v>
      </c>
    </row>
    <row r="468" spans="2:60" s="14" customFormat="1" ht="18" customHeight="1" x14ac:dyDescent="0.25">
      <c r="B468" s="1" t="s">
        <v>35</v>
      </c>
      <c r="C468" s="1" t="s">
        <v>88</v>
      </c>
      <c r="D468" s="83" t="s">
        <v>29</v>
      </c>
      <c r="E468" s="49" t="s">
        <v>69</v>
      </c>
      <c r="F468" s="8"/>
      <c r="G468" s="54">
        <v>0</v>
      </c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0">
        <f t="shared" si="28"/>
        <v>0</v>
      </c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9">
        <f t="shared" si="27"/>
        <v>0</v>
      </c>
      <c r="BC468" s="25"/>
      <c r="BD468" s="25"/>
      <c r="BE468" s="25"/>
      <c r="BF468" s="25"/>
      <c r="BG468" s="9">
        <f t="shared" si="30"/>
        <v>0</v>
      </c>
      <c r="BH468" s="23">
        <f t="shared" si="29"/>
        <v>0</v>
      </c>
    </row>
    <row r="469" spans="2:60" s="14" customFormat="1" ht="18" customHeight="1" x14ac:dyDescent="0.25">
      <c r="B469" s="1" t="s">
        <v>34</v>
      </c>
      <c r="C469" s="1" t="s">
        <v>88</v>
      </c>
      <c r="D469" s="83" t="s">
        <v>29</v>
      </c>
      <c r="E469" s="49" t="s">
        <v>69</v>
      </c>
      <c r="F469" s="8"/>
      <c r="G469" s="54">
        <v>0</v>
      </c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0">
        <f t="shared" si="28"/>
        <v>0</v>
      </c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9">
        <f t="shared" si="27"/>
        <v>0</v>
      </c>
      <c r="BC469" s="25"/>
      <c r="BD469" s="25"/>
      <c r="BE469" s="25"/>
      <c r="BF469" s="25"/>
      <c r="BG469" s="9">
        <f t="shared" si="30"/>
        <v>0</v>
      </c>
      <c r="BH469" s="23">
        <f t="shared" si="29"/>
        <v>0</v>
      </c>
    </row>
    <row r="470" spans="2:60" s="14" customFormat="1" ht="18" customHeight="1" x14ac:dyDescent="0.25">
      <c r="B470" s="1" t="s">
        <v>66</v>
      </c>
      <c r="C470" s="1" t="s">
        <v>88</v>
      </c>
      <c r="D470" s="83" t="s">
        <v>29</v>
      </c>
      <c r="E470" s="49" t="s">
        <v>69</v>
      </c>
      <c r="F470" s="8"/>
      <c r="G470" s="54">
        <v>0</v>
      </c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0">
        <f t="shared" si="28"/>
        <v>0</v>
      </c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9">
        <f t="shared" si="27"/>
        <v>0</v>
      </c>
      <c r="BC470" s="25"/>
      <c r="BD470" s="25"/>
      <c r="BE470" s="25"/>
      <c r="BF470" s="25"/>
      <c r="BG470" s="9">
        <f t="shared" si="30"/>
        <v>0</v>
      </c>
      <c r="BH470" s="23">
        <f t="shared" si="29"/>
        <v>0</v>
      </c>
    </row>
    <row r="471" spans="2:60" s="14" customFormat="1" ht="18" customHeight="1" x14ac:dyDescent="0.25">
      <c r="B471" s="1" t="s">
        <v>53</v>
      </c>
      <c r="C471" s="1" t="s">
        <v>88</v>
      </c>
      <c r="D471" s="83" t="s">
        <v>29</v>
      </c>
      <c r="E471" s="49" t="s">
        <v>69</v>
      </c>
      <c r="F471" s="8"/>
      <c r="G471" s="54">
        <v>0</v>
      </c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0">
        <f t="shared" si="28"/>
        <v>0</v>
      </c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9">
        <f t="shared" si="27"/>
        <v>0</v>
      </c>
      <c r="BC471" s="25"/>
      <c r="BD471" s="25"/>
      <c r="BE471" s="25"/>
      <c r="BF471" s="25"/>
      <c r="BG471" s="9">
        <f t="shared" si="30"/>
        <v>0</v>
      </c>
      <c r="BH471" s="23">
        <f t="shared" si="29"/>
        <v>0</v>
      </c>
    </row>
    <row r="472" spans="2:60" s="14" customFormat="1" ht="18" customHeight="1" x14ac:dyDescent="0.25">
      <c r="B472" s="1" t="s">
        <v>32</v>
      </c>
      <c r="C472" s="1" t="s">
        <v>88</v>
      </c>
      <c r="D472" s="83" t="s">
        <v>29</v>
      </c>
      <c r="E472" s="49" t="s">
        <v>69</v>
      </c>
      <c r="F472" s="8"/>
      <c r="G472" s="54">
        <v>0</v>
      </c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0">
        <f t="shared" si="28"/>
        <v>0</v>
      </c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9">
        <f t="shared" si="27"/>
        <v>0</v>
      </c>
      <c r="BC472" s="25"/>
      <c r="BD472" s="25"/>
      <c r="BE472" s="25"/>
      <c r="BF472" s="25"/>
      <c r="BG472" s="9">
        <f t="shared" si="30"/>
        <v>0</v>
      </c>
      <c r="BH472" s="23">
        <f t="shared" si="29"/>
        <v>0</v>
      </c>
    </row>
    <row r="473" spans="2:60" s="14" customFormat="1" ht="18" customHeight="1" x14ac:dyDescent="0.25">
      <c r="B473" s="1" t="s">
        <v>33</v>
      </c>
      <c r="C473" s="1" t="s">
        <v>88</v>
      </c>
      <c r="D473" s="83" t="s">
        <v>29</v>
      </c>
      <c r="E473" s="49" t="s">
        <v>69</v>
      </c>
      <c r="F473" s="8"/>
      <c r="G473" s="54">
        <v>0</v>
      </c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0">
        <f t="shared" si="28"/>
        <v>0</v>
      </c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9">
        <f t="shared" si="27"/>
        <v>0</v>
      </c>
      <c r="BC473" s="25"/>
      <c r="BD473" s="25"/>
      <c r="BE473" s="25"/>
      <c r="BF473" s="25"/>
      <c r="BG473" s="9">
        <f t="shared" si="30"/>
        <v>0</v>
      </c>
      <c r="BH473" s="23">
        <f t="shared" si="29"/>
        <v>0</v>
      </c>
    </row>
    <row r="474" spans="2:60" s="14" customFormat="1" ht="18" customHeight="1" x14ac:dyDescent="0.25">
      <c r="B474" s="1" t="s">
        <v>48</v>
      </c>
      <c r="C474" s="1" t="s">
        <v>88</v>
      </c>
      <c r="D474" s="83" t="s">
        <v>29</v>
      </c>
      <c r="E474" s="49" t="s">
        <v>69</v>
      </c>
      <c r="F474" s="8"/>
      <c r="G474" s="54">
        <v>0</v>
      </c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0">
        <f t="shared" si="28"/>
        <v>0</v>
      </c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9">
        <f t="shared" si="27"/>
        <v>0</v>
      </c>
      <c r="BC474" s="25"/>
      <c r="BD474" s="25"/>
      <c r="BE474" s="25"/>
      <c r="BF474" s="25"/>
      <c r="BG474" s="9">
        <f t="shared" si="30"/>
        <v>0</v>
      </c>
      <c r="BH474" s="23">
        <f t="shared" si="29"/>
        <v>0</v>
      </c>
    </row>
    <row r="475" spans="2:60" s="14" customFormat="1" ht="18" customHeight="1" x14ac:dyDescent="0.25">
      <c r="B475" s="1" t="s">
        <v>31</v>
      </c>
      <c r="C475" s="1" t="s">
        <v>88</v>
      </c>
      <c r="D475" s="83" t="s">
        <v>29</v>
      </c>
      <c r="E475" s="49" t="s">
        <v>69</v>
      </c>
      <c r="F475" s="8"/>
      <c r="G475" s="54">
        <v>5</v>
      </c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0">
        <f t="shared" si="28"/>
        <v>0</v>
      </c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9">
        <f t="shared" si="27"/>
        <v>0</v>
      </c>
      <c r="BC475" s="25"/>
      <c r="BD475" s="25"/>
      <c r="BE475" s="25"/>
      <c r="BF475" s="25"/>
      <c r="BG475" s="9">
        <f t="shared" si="30"/>
        <v>5</v>
      </c>
      <c r="BH475" s="23">
        <f t="shared" si="29"/>
        <v>0</v>
      </c>
    </row>
    <row r="476" spans="2:60" s="14" customFormat="1" ht="18" customHeight="1" x14ac:dyDescent="0.25">
      <c r="B476" s="1" t="s">
        <v>36</v>
      </c>
      <c r="C476" s="1" t="s">
        <v>88</v>
      </c>
      <c r="D476" s="83" t="s">
        <v>29</v>
      </c>
      <c r="E476" s="49" t="s">
        <v>69</v>
      </c>
      <c r="F476" s="8"/>
      <c r="G476" s="54">
        <v>0</v>
      </c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0">
        <f t="shared" si="28"/>
        <v>0</v>
      </c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9">
        <f t="shared" si="27"/>
        <v>0</v>
      </c>
      <c r="BC476" s="25"/>
      <c r="BD476" s="25"/>
      <c r="BE476" s="25"/>
      <c r="BF476" s="25"/>
      <c r="BG476" s="9">
        <f t="shared" si="30"/>
        <v>0</v>
      </c>
      <c r="BH476" s="23">
        <f t="shared" si="29"/>
        <v>0</v>
      </c>
    </row>
    <row r="477" spans="2:60" s="14" customFormat="1" ht="15.75" customHeight="1" x14ac:dyDescent="0.25">
      <c r="B477" s="1" t="s">
        <v>35</v>
      </c>
      <c r="C477" s="1" t="s">
        <v>75</v>
      </c>
      <c r="D477" s="83" t="s">
        <v>29</v>
      </c>
      <c r="E477" s="49" t="s">
        <v>69</v>
      </c>
      <c r="F477" s="8"/>
      <c r="G477" s="54">
        <v>0</v>
      </c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0">
        <f t="shared" si="28"/>
        <v>0</v>
      </c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9">
        <f t="shared" si="27"/>
        <v>0</v>
      </c>
      <c r="BC477" s="25"/>
      <c r="BD477" s="25"/>
      <c r="BE477" s="25"/>
      <c r="BF477" s="25"/>
      <c r="BG477" s="9">
        <f t="shared" si="30"/>
        <v>0</v>
      </c>
      <c r="BH477" s="23">
        <f t="shared" si="29"/>
        <v>0</v>
      </c>
    </row>
    <row r="478" spans="2:60" s="14" customFormat="1" x14ac:dyDescent="0.25">
      <c r="B478" s="1" t="s">
        <v>34</v>
      </c>
      <c r="C478" s="1" t="s">
        <v>75</v>
      </c>
      <c r="D478" s="83" t="s">
        <v>29</v>
      </c>
      <c r="E478" s="49" t="s">
        <v>69</v>
      </c>
      <c r="F478" s="8"/>
      <c r="G478" s="54">
        <v>0</v>
      </c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0">
        <f t="shared" si="28"/>
        <v>0</v>
      </c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9">
        <f t="shared" si="27"/>
        <v>0</v>
      </c>
      <c r="BC478" s="25"/>
      <c r="BD478" s="25"/>
      <c r="BE478" s="25"/>
      <c r="BF478" s="25"/>
      <c r="BG478" s="9">
        <f t="shared" si="30"/>
        <v>0</v>
      </c>
      <c r="BH478" s="23">
        <f t="shared" si="29"/>
        <v>0</v>
      </c>
    </row>
    <row r="479" spans="2:60" s="14" customFormat="1" x14ac:dyDescent="0.25">
      <c r="B479" s="1" t="s">
        <v>66</v>
      </c>
      <c r="C479" s="1" t="s">
        <v>75</v>
      </c>
      <c r="D479" s="83" t="s">
        <v>29</v>
      </c>
      <c r="E479" s="49" t="s">
        <v>69</v>
      </c>
      <c r="F479" s="8"/>
      <c r="G479" s="54">
        <v>0</v>
      </c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0">
        <f t="shared" si="28"/>
        <v>0</v>
      </c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9">
        <f t="shared" si="27"/>
        <v>0</v>
      </c>
      <c r="BC479" s="25"/>
      <c r="BD479" s="25"/>
      <c r="BE479" s="25"/>
      <c r="BF479" s="25"/>
      <c r="BG479" s="9">
        <f t="shared" si="30"/>
        <v>0</v>
      </c>
      <c r="BH479" s="23">
        <f t="shared" si="29"/>
        <v>0</v>
      </c>
    </row>
    <row r="480" spans="2:60" s="14" customFormat="1" x14ac:dyDescent="0.25">
      <c r="B480" s="1" t="s">
        <v>53</v>
      </c>
      <c r="C480" s="1" t="s">
        <v>75</v>
      </c>
      <c r="D480" s="83" t="s">
        <v>29</v>
      </c>
      <c r="E480" s="49" t="s">
        <v>69</v>
      </c>
      <c r="F480" s="8"/>
      <c r="G480" s="54">
        <v>0</v>
      </c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0">
        <f t="shared" si="28"/>
        <v>0</v>
      </c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9">
        <f t="shared" si="27"/>
        <v>0</v>
      </c>
      <c r="BC480" s="25"/>
      <c r="BD480" s="25"/>
      <c r="BE480" s="25"/>
      <c r="BF480" s="25"/>
      <c r="BG480" s="9">
        <f t="shared" si="30"/>
        <v>0</v>
      </c>
      <c r="BH480" s="23">
        <f t="shared" si="29"/>
        <v>0</v>
      </c>
    </row>
    <row r="481" spans="1:61" s="14" customFormat="1" x14ac:dyDescent="0.25">
      <c r="B481" s="1" t="s">
        <v>32</v>
      </c>
      <c r="C481" s="1" t="s">
        <v>75</v>
      </c>
      <c r="D481" s="83" t="s">
        <v>29</v>
      </c>
      <c r="E481" s="49" t="s">
        <v>69</v>
      </c>
      <c r="F481" s="8"/>
      <c r="G481" s="54">
        <v>0</v>
      </c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0">
        <f t="shared" si="28"/>
        <v>0</v>
      </c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9">
        <f t="shared" si="27"/>
        <v>0</v>
      </c>
      <c r="BC481" s="25"/>
      <c r="BD481" s="25"/>
      <c r="BE481" s="25"/>
      <c r="BF481" s="25"/>
      <c r="BG481" s="9">
        <f t="shared" si="30"/>
        <v>0</v>
      </c>
      <c r="BH481" s="23">
        <f t="shared" si="29"/>
        <v>0</v>
      </c>
    </row>
    <row r="482" spans="1:61" s="14" customFormat="1" x14ac:dyDescent="0.25">
      <c r="B482" s="1" t="s">
        <v>33</v>
      </c>
      <c r="C482" s="1" t="s">
        <v>75</v>
      </c>
      <c r="D482" s="83" t="s">
        <v>29</v>
      </c>
      <c r="E482" s="49" t="s">
        <v>69</v>
      </c>
      <c r="F482" s="8"/>
      <c r="G482" s="54">
        <v>0</v>
      </c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0">
        <f t="shared" si="28"/>
        <v>0</v>
      </c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9">
        <f t="shared" si="27"/>
        <v>0</v>
      </c>
      <c r="BC482" s="25"/>
      <c r="BD482" s="25"/>
      <c r="BE482" s="25"/>
      <c r="BF482" s="25"/>
      <c r="BG482" s="9">
        <f t="shared" si="30"/>
        <v>0</v>
      </c>
      <c r="BH482" s="23">
        <f t="shared" si="29"/>
        <v>0</v>
      </c>
    </row>
    <row r="483" spans="1:61" s="14" customFormat="1" x14ac:dyDescent="0.25">
      <c r="B483" s="1" t="s">
        <v>48</v>
      </c>
      <c r="C483" s="1" t="s">
        <v>75</v>
      </c>
      <c r="D483" s="83" t="s">
        <v>29</v>
      </c>
      <c r="E483" s="49" t="s">
        <v>69</v>
      </c>
      <c r="F483" s="8"/>
      <c r="G483" s="54">
        <v>0</v>
      </c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0">
        <f t="shared" si="28"/>
        <v>0</v>
      </c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9">
        <f t="shared" si="27"/>
        <v>0</v>
      </c>
      <c r="BC483" s="25"/>
      <c r="BD483" s="25"/>
      <c r="BE483" s="25"/>
      <c r="BF483" s="25"/>
      <c r="BG483" s="9">
        <f t="shared" si="30"/>
        <v>0</v>
      </c>
      <c r="BH483" s="23">
        <f t="shared" si="29"/>
        <v>0</v>
      </c>
    </row>
    <row r="484" spans="1:61" s="14" customFormat="1" x14ac:dyDescent="0.25">
      <c r="B484" s="1" t="s">
        <v>31</v>
      </c>
      <c r="C484" s="1" t="s">
        <v>75</v>
      </c>
      <c r="D484" s="83" t="s">
        <v>29</v>
      </c>
      <c r="E484" s="49" t="s">
        <v>69</v>
      </c>
      <c r="F484" s="8"/>
      <c r="G484" s="54">
        <v>2</v>
      </c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0">
        <f t="shared" si="28"/>
        <v>0</v>
      </c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9">
        <f t="shared" si="27"/>
        <v>0</v>
      </c>
      <c r="BC484" s="25"/>
      <c r="BD484" s="25"/>
      <c r="BE484" s="25"/>
      <c r="BF484" s="25"/>
      <c r="BG484" s="9">
        <f t="shared" si="30"/>
        <v>2</v>
      </c>
      <c r="BH484" s="23">
        <f t="shared" si="29"/>
        <v>0</v>
      </c>
    </row>
    <row r="485" spans="1:61" s="14" customFormat="1" x14ac:dyDescent="0.25">
      <c r="B485" s="1" t="s">
        <v>36</v>
      </c>
      <c r="C485" s="1" t="s">
        <v>75</v>
      </c>
      <c r="D485" s="83" t="s">
        <v>29</v>
      </c>
      <c r="E485" s="49" t="s">
        <v>69</v>
      </c>
      <c r="F485" s="8"/>
      <c r="G485" s="54">
        <v>0</v>
      </c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0">
        <f t="shared" si="28"/>
        <v>0</v>
      </c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9">
        <f t="shared" si="27"/>
        <v>0</v>
      </c>
      <c r="BC485" s="25"/>
      <c r="BD485" s="25"/>
      <c r="BE485" s="25"/>
      <c r="BF485" s="25"/>
      <c r="BG485" s="9">
        <f t="shared" si="30"/>
        <v>0</v>
      </c>
      <c r="BH485" s="23">
        <f t="shared" si="29"/>
        <v>0</v>
      </c>
    </row>
    <row r="486" spans="1:61" s="14" customFormat="1" x14ac:dyDescent="0.25">
      <c r="B486" s="1" t="s">
        <v>35</v>
      </c>
      <c r="C486" s="67" t="s">
        <v>52</v>
      </c>
      <c r="D486" s="83" t="s">
        <v>29</v>
      </c>
      <c r="E486" s="49" t="s">
        <v>69</v>
      </c>
      <c r="F486" s="8"/>
      <c r="G486" s="54">
        <v>0</v>
      </c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0">
        <f t="shared" si="28"/>
        <v>0</v>
      </c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9">
        <f t="shared" si="27"/>
        <v>0</v>
      </c>
      <c r="BC486" s="25"/>
      <c r="BD486" s="25"/>
      <c r="BE486" s="25"/>
      <c r="BF486" s="25"/>
      <c r="BG486" s="9">
        <f t="shared" si="30"/>
        <v>0</v>
      </c>
      <c r="BH486" s="23">
        <f t="shared" si="29"/>
        <v>0</v>
      </c>
    </row>
    <row r="487" spans="1:61" s="14" customFormat="1" x14ac:dyDescent="0.25">
      <c r="B487" s="1" t="s">
        <v>34</v>
      </c>
      <c r="C487" s="67" t="s">
        <v>52</v>
      </c>
      <c r="D487" s="83" t="s">
        <v>29</v>
      </c>
      <c r="E487" s="49" t="s">
        <v>69</v>
      </c>
      <c r="F487" s="8"/>
      <c r="G487" s="54">
        <v>0</v>
      </c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0">
        <f t="shared" si="28"/>
        <v>0</v>
      </c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9">
        <f t="shared" si="27"/>
        <v>0</v>
      </c>
      <c r="BC487" s="25"/>
      <c r="BD487" s="25"/>
      <c r="BE487" s="25"/>
      <c r="BF487" s="25"/>
      <c r="BG487" s="9">
        <f t="shared" si="30"/>
        <v>0</v>
      </c>
      <c r="BH487" s="23">
        <f t="shared" si="29"/>
        <v>0</v>
      </c>
    </row>
    <row r="488" spans="1:61" s="14" customFormat="1" x14ac:dyDescent="0.25">
      <c r="B488" s="1" t="s">
        <v>66</v>
      </c>
      <c r="C488" s="67" t="s">
        <v>52</v>
      </c>
      <c r="D488" s="83" t="s">
        <v>29</v>
      </c>
      <c r="E488" s="49" t="s">
        <v>69</v>
      </c>
      <c r="F488" s="8"/>
      <c r="G488" s="54">
        <v>0</v>
      </c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0">
        <f t="shared" si="28"/>
        <v>0</v>
      </c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9">
        <f t="shared" si="27"/>
        <v>0</v>
      </c>
      <c r="BC488" s="25"/>
      <c r="BD488" s="25"/>
      <c r="BE488" s="25"/>
      <c r="BF488" s="25"/>
      <c r="BG488" s="9">
        <f t="shared" si="30"/>
        <v>0</v>
      </c>
      <c r="BH488" s="23">
        <f t="shared" si="29"/>
        <v>0</v>
      </c>
      <c r="BI488" s="14" t="s">
        <v>42</v>
      </c>
    </row>
    <row r="489" spans="1:61" s="14" customFormat="1" x14ac:dyDescent="0.25">
      <c r="A489" s="14">
        <v>1</v>
      </c>
      <c r="B489" s="1" t="s">
        <v>53</v>
      </c>
      <c r="C489" s="67" t="s">
        <v>52</v>
      </c>
      <c r="D489" s="83" t="s">
        <v>29</v>
      </c>
      <c r="E489" s="49" t="s">
        <v>69</v>
      </c>
      <c r="F489" s="8"/>
      <c r="G489" s="54">
        <v>0</v>
      </c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0">
        <f t="shared" si="28"/>
        <v>0</v>
      </c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9">
        <f t="shared" si="27"/>
        <v>0</v>
      </c>
      <c r="BC489" s="25"/>
      <c r="BD489" s="25"/>
      <c r="BE489" s="25"/>
      <c r="BF489" s="25"/>
      <c r="BG489" s="9">
        <f t="shared" si="30"/>
        <v>0</v>
      </c>
      <c r="BH489" s="23">
        <f t="shared" si="29"/>
        <v>0</v>
      </c>
    </row>
    <row r="490" spans="1:61" s="14" customFormat="1" x14ac:dyDescent="0.25">
      <c r="B490" s="1" t="s">
        <v>32</v>
      </c>
      <c r="C490" s="67" t="s">
        <v>52</v>
      </c>
      <c r="D490" s="83" t="s">
        <v>29</v>
      </c>
      <c r="E490" s="49" t="s">
        <v>69</v>
      </c>
      <c r="F490" s="8"/>
      <c r="G490" s="54">
        <v>0</v>
      </c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0">
        <f t="shared" si="28"/>
        <v>0</v>
      </c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9">
        <f t="shared" si="27"/>
        <v>0</v>
      </c>
      <c r="BC490" s="25"/>
      <c r="BD490" s="25"/>
      <c r="BE490" s="25"/>
      <c r="BF490" s="25"/>
      <c r="BG490" s="9">
        <f t="shared" si="30"/>
        <v>0</v>
      </c>
      <c r="BH490" s="23">
        <f t="shared" si="29"/>
        <v>0</v>
      </c>
    </row>
    <row r="491" spans="1:61" s="14" customFormat="1" x14ac:dyDescent="0.25">
      <c r="B491" s="1" t="s">
        <v>33</v>
      </c>
      <c r="C491" s="67" t="s">
        <v>52</v>
      </c>
      <c r="D491" s="83" t="s">
        <v>29</v>
      </c>
      <c r="E491" s="49" t="s">
        <v>69</v>
      </c>
      <c r="F491" s="8"/>
      <c r="G491" s="54">
        <v>0</v>
      </c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0">
        <f t="shared" si="28"/>
        <v>0</v>
      </c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9">
        <f t="shared" si="27"/>
        <v>0</v>
      </c>
      <c r="BC491" s="25"/>
      <c r="BD491" s="25"/>
      <c r="BE491" s="25"/>
      <c r="BF491" s="25"/>
      <c r="BG491" s="9">
        <f t="shared" si="30"/>
        <v>0</v>
      </c>
      <c r="BH491" s="23">
        <f t="shared" si="29"/>
        <v>0</v>
      </c>
    </row>
    <row r="492" spans="1:61" s="14" customFormat="1" x14ac:dyDescent="0.25">
      <c r="B492" s="1" t="s">
        <v>48</v>
      </c>
      <c r="C492" s="67" t="s">
        <v>52</v>
      </c>
      <c r="D492" s="83" t="s">
        <v>29</v>
      </c>
      <c r="E492" s="49" t="s">
        <v>69</v>
      </c>
      <c r="F492" s="8"/>
      <c r="G492" s="54">
        <v>0</v>
      </c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0">
        <f t="shared" si="28"/>
        <v>0</v>
      </c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9">
        <f t="shared" si="27"/>
        <v>0</v>
      </c>
      <c r="BC492" s="25"/>
      <c r="BD492" s="25"/>
      <c r="BE492" s="25"/>
      <c r="BF492" s="25"/>
      <c r="BG492" s="9">
        <f t="shared" si="30"/>
        <v>0</v>
      </c>
      <c r="BH492" s="23">
        <f t="shared" si="29"/>
        <v>0</v>
      </c>
    </row>
    <row r="493" spans="1:61" s="14" customFormat="1" x14ac:dyDescent="0.25">
      <c r="B493" s="1" t="s">
        <v>31</v>
      </c>
      <c r="C493" s="67" t="s">
        <v>52</v>
      </c>
      <c r="D493" s="83" t="s">
        <v>29</v>
      </c>
      <c r="E493" s="49" t="s">
        <v>69</v>
      </c>
      <c r="F493" s="8"/>
      <c r="G493" s="54">
        <v>13</v>
      </c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0">
        <f t="shared" si="28"/>
        <v>0</v>
      </c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9">
        <f t="shared" si="27"/>
        <v>0</v>
      </c>
      <c r="BC493" s="25"/>
      <c r="BD493" s="25"/>
      <c r="BE493" s="25"/>
      <c r="BF493" s="25"/>
      <c r="BG493" s="9">
        <f t="shared" si="30"/>
        <v>13</v>
      </c>
      <c r="BH493" s="23">
        <f t="shared" si="29"/>
        <v>0</v>
      </c>
    </row>
    <row r="494" spans="1:61" s="14" customFormat="1" x14ac:dyDescent="0.25">
      <c r="B494" s="1" t="s">
        <v>36</v>
      </c>
      <c r="C494" s="67" t="s">
        <v>52</v>
      </c>
      <c r="D494" s="83" t="s">
        <v>29</v>
      </c>
      <c r="E494" s="49" t="s">
        <v>69</v>
      </c>
      <c r="F494" s="8"/>
      <c r="G494" s="54">
        <v>0</v>
      </c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0">
        <f t="shared" si="28"/>
        <v>0</v>
      </c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9">
        <f t="shared" si="27"/>
        <v>0</v>
      </c>
      <c r="BC494" s="25"/>
      <c r="BD494" s="25"/>
      <c r="BE494" s="25"/>
      <c r="BF494" s="25"/>
      <c r="BG494" s="9">
        <f t="shared" si="30"/>
        <v>0</v>
      </c>
      <c r="BH494" s="23">
        <f t="shared" si="29"/>
        <v>0</v>
      </c>
    </row>
    <row r="495" spans="1:61" s="14" customFormat="1" x14ac:dyDescent="0.25">
      <c r="B495" s="1" t="s">
        <v>35</v>
      </c>
      <c r="C495" s="67" t="s">
        <v>43</v>
      </c>
      <c r="D495" s="83" t="s">
        <v>29</v>
      </c>
      <c r="E495" s="49" t="s">
        <v>69</v>
      </c>
      <c r="F495" s="8"/>
      <c r="G495" s="54">
        <v>0</v>
      </c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0">
        <f t="shared" si="28"/>
        <v>0</v>
      </c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9">
        <f t="shared" si="27"/>
        <v>0</v>
      </c>
      <c r="BC495" s="25"/>
      <c r="BD495" s="25"/>
      <c r="BE495" s="25"/>
      <c r="BF495" s="25"/>
      <c r="BG495" s="9">
        <f t="shared" si="30"/>
        <v>0</v>
      </c>
      <c r="BH495" s="23">
        <f t="shared" si="29"/>
        <v>0</v>
      </c>
    </row>
    <row r="496" spans="1:61" s="14" customFormat="1" x14ac:dyDescent="0.25">
      <c r="B496" s="1" t="s">
        <v>34</v>
      </c>
      <c r="C496" s="67" t="s">
        <v>43</v>
      </c>
      <c r="D496" s="83" t="s">
        <v>29</v>
      </c>
      <c r="E496" s="49" t="s">
        <v>69</v>
      </c>
      <c r="F496" s="8"/>
      <c r="G496" s="54">
        <v>0</v>
      </c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0">
        <f t="shared" si="28"/>
        <v>0</v>
      </c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9">
        <f t="shared" si="27"/>
        <v>0</v>
      </c>
      <c r="BC496" s="25"/>
      <c r="BD496" s="25"/>
      <c r="BE496" s="25"/>
      <c r="BF496" s="25"/>
      <c r="BG496" s="9">
        <f t="shared" si="30"/>
        <v>0</v>
      </c>
      <c r="BH496" s="23">
        <f t="shared" si="29"/>
        <v>0</v>
      </c>
    </row>
    <row r="497" spans="2:60" s="14" customFormat="1" x14ac:dyDescent="0.25">
      <c r="B497" s="1" t="s">
        <v>66</v>
      </c>
      <c r="C497" s="67" t="s">
        <v>43</v>
      </c>
      <c r="D497" s="83" t="s">
        <v>29</v>
      </c>
      <c r="E497" s="49" t="s">
        <v>69</v>
      </c>
      <c r="F497" s="8"/>
      <c r="G497" s="54">
        <v>0</v>
      </c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0">
        <f t="shared" si="28"/>
        <v>0</v>
      </c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9">
        <f t="shared" si="27"/>
        <v>0</v>
      </c>
      <c r="BC497" s="25"/>
      <c r="BD497" s="25"/>
      <c r="BE497" s="25"/>
      <c r="BF497" s="25"/>
      <c r="BG497" s="9">
        <f t="shared" si="30"/>
        <v>0</v>
      </c>
      <c r="BH497" s="23">
        <f t="shared" si="29"/>
        <v>0</v>
      </c>
    </row>
    <row r="498" spans="2:60" s="14" customFormat="1" x14ac:dyDescent="0.25">
      <c r="B498" s="1" t="s">
        <v>53</v>
      </c>
      <c r="C498" s="67" t="s">
        <v>43</v>
      </c>
      <c r="D498" s="83" t="s">
        <v>29</v>
      </c>
      <c r="E498" s="49" t="s">
        <v>69</v>
      </c>
      <c r="F498" s="8"/>
      <c r="G498" s="54">
        <v>0</v>
      </c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0">
        <f t="shared" si="28"/>
        <v>0</v>
      </c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9">
        <f t="shared" si="27"/>
        <v>0</v>
      </c>
      <c r="BC498" s="25"/>
      <c r="BD498" s="25"/>
      <c r="BE498" s="25"/>
      <c r="BF498" s="25"/>
      <c r="BG498" s="9">
        <f t="shared" si="30"/>
        <v>0</v>
      </c>
      <c r="BH498" s="23">
        <f t="shared" si="29"/>
        <v>0</v>
      </c>
    </row>
    <row r="499" spans="2:60" s="14" customFormat="1" x14ac:dyDescent="0.25">
      <c r="B499" s="1" t="s">
        <v>32</v>
      </c>
      <c r="C499" s="67" t="s">
        <v>43</v>
      </c>
      <c r="D499" s="83" t="s">
        <v>29</v>
      </c>
      <c r="E499" s="49" t="s">
        <v>69</v>
      </c>
      <c r="F499" s="8"/>
      <c r="G499" s="54">
        <v>0</v>
      </c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0">
        <f t="shared" si="28"/>
        <v>0</v>
      </c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9">
        <f t="shared" si="27"/>
        <v>0</v>
      </c>
      <c r="BC499" s="25"/>
      <c r="BD499" s="25"/>
      <c r="BE499" s="25"/>
      <c r="BF499" s="25"/>
      <c r="BG499" s="9">
        <f t="shared" si="30"/>
        <v>0</v>
      </c>
      <c r="BH499" s="23">
        <f t="shared" si="29"/>
        <v>0</v>
      </c>
    </row>
    <row r="500" spans="2:60" s="14" customFormat="1" x14ac:dyDescent="0.25">
      <c r="B500" s="1" t="s">
        <v>33</v>
      </c>
      <c r="C500" s="67" t="s">
        <v>43</v>
      </c>
      <c r="D500" s="83" t="s">
        <v>29</v>
      </c>
      <c r="E500" s="49" t="s">
        <v>69</v>
      </c>
      <c r="F500" s="8"/>
      <c r="G500" s="54">
        <v>0</v>
      </c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0">
        <f t="shared" si="28"/>
        <v>0</v>
      </c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9">
        <f t="shared" si="27"/>
        <v>0</v>
      </c>
      <c r="BC500" s="25"/>
      <c r="BD500" s="25"/>
      <c r="BE500" s="25"/>
      <c r="BF500" s="25"/>
      <c r="BG500" s="9">
        <f t="shared" si="30"/>
        <v>0</v>
      </c>
      <c r="BH500" s="23">
        <f t="shared" si="29"/>
        <v>0</v>
      </c>
    </row>
    <row r="501" spans="2:60" s="14" customFormat="1" x14ac:dyDescent="0.25">
      <c r="B501" s="1" t="s">
        <v>48</v>
      </c>
      <c r="C501" s="67" t="s">
        <v>43</v>
      </c>
      <c r="D501" s="83" t="s">
        <v>29</v>
      </c>
      <c r="E501" s="49" t="s">
        <v>69</v>
      </c>
      <c r="F501" s="8"/>
      <c r="G501" s="54">
        <v>0</v>
      </c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0">
        <f t="shared" si="28"/>
        <v>0</v>
      </c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9">
        <f t="shared" si="27"/>
        <v>0</v>
      </c>
      <c r="BC501" s="25"/>
      <c r="BD501" s="25"/>
      <c r="BE501" s="25"/>
      <c r="BF501" s="25"/>
      <c r="BG501" s="9">
        <f t="shared" si="30"/>
        <v>0</v>
      </c>
      <c r="BH501" s="23">
        <f t="shared" si="29"/>
        <v>0</v>
      </c>
    </row>
    <row r="502" spans="2:60" s="14" customFormat="1" x14ac:dyDescent="0.25">
      <c r="B502" s="1" t="s">
        <v>31</v>
      </c>
      <c r="C502" s="67" t="s">
        <v>43</v>
      </c>
      <c r="D502" s="83" t="s">
        <v>29</v>
      </c>
      <c r="E502" s="49" t="s">
        <v>69</v>
      </c>
      <c r="F502" s="8"/>
      <c r="G502" s="54">
        <v>8</v>
      </c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0">
        <f t="shared" si="28"/>
        <v>0</v>
      </c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9">
        <f t="shared" si="27"/>
        <v>0</v>
      </c>
      <c r="BC502" s="25"/>
      <c r="BD502" s="25"/>
      <c r="BE502" s="25"/>
      <c r="BF502" s="25"/>
      <c r="BG502" s="9">
        <f t="shared" si="30"/>
        <v>8</v>
      </c>
      <c r="BH502" s="23">
        <f t="shared" si="29"/>
        <v>0</v>
      </c>
    </row>
    <row r="503" spans="2:60" s="14" customFormat="1" x14ac:dyDescent="0.25">
      <c r="B503" s="1" t="s">
        <v>36</v>
      </c>
      <c r="C503" s="67" t="s">
        <v>43</v>
      </c>
      <c r="D503" s="83" t="s">
        <v>29</v>
      </c>
      <c r="E503" s="49" t="s">
        <v>69</v>
      </c>
      <c r="F503" s="8"/>
      <c r="G503" s="54">
        <v>0</v>
      </c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0">
        <f t="shared" si="28"/>
        <v>0</v>
      </c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9">
        <f t="shared" si="27"/>
        <v>0</v>
      </c>
      <c r="BC503" s="25"/>
      <c r="BD503" s="25"/>
      <c r="BE503" s="25"/>
      <c r="BF503" s="25"/>
      <c r="BG503" s="9">
        <f t="shared" si="30"/>
        <v>0</v>
      </c>
      <c r="BH503" s="23">
        <f t="shared" si="29"/>
        <v>0</v>
      </c>
    </row>
    <row r="504" spans="2:60" s="14" customFormat="1" x14ac:dyDescent="0.25">
      <c r="B504" s="1" t="s">
        <v>35</v>
      </c>
      <c r="C504" s="1" t="s">
        <v>28</v>
      </c>
      <c r="D504" s="83" t="s">
        <v>29</v>
      </c>
      <c r="E504" s="49" t="s">
        <v>69</v>
      </c>
      <c r="F504" s="8"/>
      <c r="G504" s="54">
        <v>0</v>
      </c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0">
        <f t="shared" si="28"/>
        <v>0</v>
      </c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9">
        <f t="shared" si="27"/>
        <v>0</v>
      </c>
      <c r="BC504" s="25"/>
      <c r="BD504" s="25"/>
      <c r="BE504" s="25"/>
      <c r="BF504" s="25"/>
      <c r="BG504" s="9">
        <f t="shared" si="30"/>
        <v>0</v>
      </c>
      <c r="BH504" s="23">
        <f t="shared" si="29"/>
        <v>0</v>
      </c>
    </row>
    <row r="505" spans="2:60" s="14" customFormat="1" x14ac:dyDescent="0.25">
      <c r="B505" s="1" t="s">
        <v>34</v>
      </c>
      <c r="C505" s="1" t="s">
        <v>28</v>
      </c>
      <c r="D505" s="83" t="s">
        <v>29</v>
      </c>
      <c r="E505" s="49" t="s">
        <v>69</v>
      </c>
      <c r="F505" s="8"/>
      <c r="G505" s="54">
        <v>0</v>
      </c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0">
        <f t="shared" si="28"/>
        <v>0</v>
      </c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9">
        <f t="shared" si="27"/>
        <v>0</v>
      </c>
      <c r="BC505" s="25"/>
      <c r="BD505" s="25"/>
      <c r="BE505" s="25"/>
      <c r="BF505" s="25"/>
      <c r="BG505" s="9">
        <f t="shared" si="30"/>
        <v>0</v>
      </c>
      <c r="BH505" s="23">
        <f t="shared" si="29"/>
        <v>0</v>
      </c>
    </row>
    <row r="506" spans="2:60" s="14" customFormat="1" x14ac:dyDescent="0.25">
      <c r="B506" s="1" t="s">
        <v>66</v>
      </c>
      <c r="C506" s="1" t="s">
        <v>28</v>
      </c>
      <c r="D506" s="83" t="s">
        <v>29</v>
      </c>
      <c r="E506" s="49" t="s">
        <v>69</v>
      </c>
      <c r="F506" s="8"/>
      <c r="G506" s="54">
        <v>0</v>
      </c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0">
        <f t="shared" si="28"/>
        <v>0</v>
      </c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9">
        <f t="shared" si="27"/>
        <v>0</v>
      </c>
      <c r="BC506" s="25"/>
      <c r="BD506" s="25"/>
      <c r="BE506" s="25"/>
      <c r="BF506" s="25"/>
      <c r="BG506" s="9">
        <f t="shared" si="30"/>
        <v>0</v>
      </c>
      <c r="BH506" s="23">
        <f t="shared" si="29"/>
        <v>0</v>
      </c>
    </row>
    <row r="507" spans="2:60" s="14" customFormat="1" x14ac:dyDescent="0.25">
      <c r="B507" s="1" t="s">
        <v>53</v>
      </c>
      <c r="C507" s="1" t="s">
        <v>28</v>
      </c>
      <c r="D507" s="83" t="s">
        <v>29</v>
      </c>
      <c r="E507" s="49" t="s">
        <v>69</v>
      </c>
      <c r="F507" s="8"/>
      <c r="G507" s="54">
        <v>0</v>
      </c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0">
        <f t="shared" si="28"/>
        <v>0</v>
      </c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9">
        <f t="shared" si="27"/>
        <v>0</v>
      </c>
      <c r="BC507" s="25"/>
      <c r="BD507" s="25"/>
      <c r="BE507" s="25"/>
      <c r="BF507" s="25"/>
      <c r="BG507" s="9">
        <f t="shared" si="30"/>
        <v>0</v>
      </c>
      <c r="BH507" s="23">
        <f t="shared" si="29"/>
        <v>0</v>
      </c>
    </row>
    <row r="508" spans="2:60" s="14" customFormat="1" x14ac:dyDescent="0.25">
      <c r="B508" s="1" t="s">
        <v>32</v>
      </c>
      <c r="C508" s="1" t="s">
        <v>28</v>
      </c>
      <c r="D508" s="83" t="s">
        <v>29</v>
      </c>
      <c r="E508" s="49" t="s">
        <v>69</v>
      </c>
      <c r="F508" s="8"/>
      <c r="G508" s="54">
        <v>0</v>
      </c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0">
        <f t="shared" si="28"/>
        <v>0</v>
      </c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9">
        <f t="shared" si="27"/>
        <v>0</v>
      </c>
      <c r="BC508" s="25"/>
      <c r="BD508" s="25"/>
      <c r="BE508" s="25"/>
      <c r="BF508" s="25"/>
      <c r="BG508" s="9">
        <f t="shared" si="30"/>
        <v>0</v>
      </c>
      <c r="BH508" s="23">
        <f t="shared" si="29"/>
        <v>0</v>
      </c>
    </row>
    <row r="509" spans="2:60" s="14" customFormat="1" x14ac:dyDescent="0.25">
      <c r="B509" s="1" t="s">
        <v>33</v>
      </c>
      <c r="C509" s="1" t="s">
        <v>28</v>
      </c>
      <c r="D509" s="83" t="s">
        <v>29</v>
      </c>
      <c r="E509" s="49" t="s">
        <v>69</v>
      </c>
      <c r="F509" s="8"/>
      <c r="G509" s="54">
        <v>0</v>
      </c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0">
        <f t="shared" si="28"/>
        <v>0</v>
      </c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9">
        <f t="shared" si="27"/>
        <v>0</v>
      </c>
      <c r="BC509" s="25"/>
      <c r="BD509" s="25"/>
      <c r="BE509" s="25"/>
      <c r="BF509" s="25"/>
      <c r="BG509" s="9">
        <f t="shared" si="30"/>
        <v>0</v>
      </c>
      <c r="BH509" s="23">
        <f t="shared" si="29"/>
        <v>0</v>
      </c>
    </row>
    <row r="510" spans="2:60" s="14" customFormat="1" x14ac:dyDescent="0.25">
      <c r="B510" s="1" t="s">
        <v>48</v>
      </c>
      <c r="C510" s="1" t="s">
        <v>28</v>
      </c>
      <c r="D510" s="83" t="s">
        <v>29</v>
      </c>
      <c r="E510" s="49" t="s">
        <v>69</v>
      </c>
      <c r="F510" s="8"/>
      <c r="G510" s="54">
        <v>0</v>
      </c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0">
        <f t="shared" si="28"/>
        <v>0</v>
      </c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9">
        <f t="shared" si="27"/>
        <v>0</v>
      </c>
      <c r="BC510" s="25"/>
      <c r="BD510" s="25"/>
      <c r="BE510" s="25"/>
      <c r="BF510" s="25"/>
      <c r="BG510" s="9">
        <f t="shared" si="30"/>
        <v>0</v>
      </c>
      <c r="BH510" s="23">
        <f t="shared" si="29"/>
        <v>0</v>
      </c>
    </row>
    <row r="511" spans="2:60" s="14" customFormat="1" ht="16.5" customHeight="1" x14ac:dyDescent="0.25">
      <c r="B511" s="1" t="s">
        <v>31</v>
      </c>
      <c r="C511" s="1" t="s">
        <v>28</v>
      </c>
      <c r="D511" s="83" t="s">
        <v>29</v>
      </c>
      <c r="E511" s="49" t="s">
        <v>69</v>
      </c>
      <c r="F511" s="8"/>
      <c r="G511" s="54">
        <v>10</v>
      </c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0">
        <f t="shared" si="28"/>
        <v>0</v>
      </c>
      <c r="AH511" s="25"/>
      <c r="AI511" s="25"/>
      <c r="AJ511" s="25"/>
      <c r="AK511" s="25"/>
      <c r="AL511" s="64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9">
        <f t="shared" ref="BB511:BB574" si="31">SUM(AH511:BA511)</f>
        <v>0</v>
      </c>
      <c r="BC511" s="25"/>
      <c r="BD511" s="25"/>
      <c r="BE511" s="25"/>
      <c r="BF511" s="25"/>
      <c r="BG511" s="9">
        <f t="shared" si="30"/>
        <v>10</v>
      </c>
      <c r="BH511" s="23">
        <f t="shared" si="29"/>
        <v>0</v>
      </c>
    </row>
    <row r="512" spans="2:60" s="14" customFormat="1" ht="16.5" customHeight="1" x14ac:dyDescent="0.25">
      <c r="B512" s="1" t="s">
        <v>36</v>
      </c>
      <c r="C512" s="1" t="s">
        <v>28</v>
      </c>
      <c r="D512" s="83" t="s">
        <v>29</v>
      </c>
      <c r="E512" s="49" t="s">
        <v>69</v>
      </c>
      <c r="F512" s="8"/>
      <c r="G512" s="54">
        <v>0</v>
      </c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0">
        <f t="shared" si="28"/>
        <v>0</v>
      </c>
      <c r="AH512" s="25"/>
      <c r="AI512" s="25"/>
      <c r="AJ512" s="25"/>
      <c r="AK512" s="25"/>
      <c r="AL512" s="64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9">
        <f t="shared" si="31"/>
        <v>0</v>
      </c>
      <c r="BC512" s="25"/>
      <c r="BD512" s="25"/>
      <c r="BE512" s="25"/>
      <c r="BF512" s="25"/>
      <c r="BG512" s="9">
        <f t="shared" si="30"/>
        <v>0</v>
      </c>
      <c r="BH512" s="23">
        <f t="shared" si="29"/>
        <v>0</v>
      </c>
    </row>
    <row r="513" spans="2:63" s="14" customFormat="1" ht="17.25" customHeight="1" x14ac:dyDescent="0.25">
      <c r="B513" s="1" t="s">
        <v>35</v>
      </c>
      <c r="C513" s="67" t="s">
        <v>67</v>
      </c>
      <c r="D513" s="83" t="s">
        <v>29</v>
      </c>
      <c r="E513" s="49" t="s">
        <v>69</v>
      </c>
      <c r="F513" s="8"/>
      <c r="G513" s="54">
        <v>0</v>
      </c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0">
        <f t="shared" si="28"/>
        <v>0</v>
      </c>
      <c r="AH513" s="25"/>
      <c r="AI513" s="25"/>
      <c r="AJ513" s="25"/>
      <c r="AK513" s="25"/>
      <c r="AL513" s="64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9">
        <f t="shared" si="31"/>
        <v>0</v>
      </c>
      <c r="BC513" s="25"/>
      <c r="BD513" s="25"/>
      <c r="BE513" s="25"/>
      <c r="BF513" s="25"/>
      <c r="BG513" s="9">
        <f t="shared" si="30"/>
        <v>0</v>
      </c>
      <c r="BH513" s="23">
        <f t="shared" si="29"/>
        <v>0</v>
      </c>
    </row>
    <row r="514" spans="2:63" s="14" customFormat="1" ht="15" customHeight="1" x14ac:dyDescent="0.25">
      <c r="B514" s="1" t="s">
        <v>34</v>
      </c>
      <c r="C514" s="67" t="s">
        <v>67</v>
      </c>
      <c r="D514" s="83" t="s">
        <v>29</v>
      </c>
      <c r="E514" s="49" t="s">
        <v>69</v>
      </c>
      <c r="F514" s="8"/>
      <c r="G514" s="54">
        <v>0</v>
      </c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0">
        <f t="shared" si="28"/>
        <v>0</v>
      </c>
      <c r="AH514" s="25"/>
      <c r="AI514" s="25"/>
      <c r="AJ514" s="25"/>
      <c r="AK514" s="25"/>
      <c r="AL514" s="64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9">
        <f t="shared" si="31"/>
        <v>0</v>
      </c>
      <c r="BC514" s="25"/>
      <c r="BD514" s="25"/>
      <c r="BE514" s="25"/>
      <c r="BF514" s="25"/>
      <c r="BG514" s="9">
        <f t="shared" si="30"/>
        <v>0</v>
      </c>
      <c r="BH514" s="23">
        <f t="shared" si="29"/>
        <v>0</v>
      </c>
    </row>
    <row r="515" spans="2:63" s="14" customFormat="1" x14ac:dyDescent="0.25">
      <c r="B515" s="1" t="s">
        <v>66</v>
      </c>
      <c r="C515" s="67" t="s">
        <v>67</v>
      </c>
      <c r="D515" s="83" t="s">
        <v>29</v>
      </c>
      <c r="E515" s="49" t="s">
        <v>69</v>
      </c>
      <c r="F515" s="8"/>
      <c r="G515" s="54">
        <v>0</v>
      </c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0">
        <f t="shared" si="28"/>
        <v>0</v>
      </c>
      <c r="AH515" s="25"/>
      <c r="AI515" s="25"/>
      <c r="AJ515" s="25"/>
      <c r="AK515" s="25"/>
      <c r="AL515" s="64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9">
        <f t="shared" si="31"/>
        <v>0</v>
      </c>
      <c r="BC515" s="25"/>
      <c r="BD515" s="25"/>
      <c r="BE515" s="25"/>
      <c r="BF515" s="25"/>
      <c r="BG515" s="9">
        <f t="shared" si="30"/>
        <v>0</v>
      </c>
      <c r="BH515" s="23">
        <f t="shared" si="29"/>
        <v>0</v>
      </c>
    </row>
    <row r="516" spans="2:63" s="14" customFormat="1" ht="16.5" customHeight="1" x14ac:dyDescent="0.25">
      <c r="B516" s="1" t="s">
        <v>53</v>
      </c>
      <c r="C516" s="67" t="s">
        <v>67</v>
      </c>
      <c r="D516" s="83" t="s">
        <v>29</v>
      </c>
      <c r="E516" s="49" t="s">
        <v>69</v>
      </c>
      <c r="F516" s="8"/>
      <c r="G516" s="54">
        <v>0</v>
      </c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0">
        <f t="shared" si="28"/>
        <v>0</v>
      </c>
      <c r="AH516" s="25"/>
      <c r="AI516" s="25"/>
      <c r="AJ516" s="25"/>
      <c r="AK516" s="25"/>
      <c r="AL516" s="64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9">
        <f t="shared" si="31"/>
        <v>0</v>
      </c>
      <c r="BC516" s="25"/>
      <c r="BD516" s="25"/>
      <c r="BE516" s="25"/>
      <c r="BF516" s="25"/>
      <c r="BG516" s="9">
        <f t="shared" si="30"/>
        <v>0</v>
      </c>
      <c r="BH516" s="23">
        <f t="shared" si="29"/>
        <v>0</v>
      </c>
      <c r="BK516" s="14" t="s">
        <v>42</v>
      </c>
    </row>
    <row r="517" spans="2:63" s="14" customFormat="1" x14ac:dyDescent="0.25">
      <c r="B517" s="1" t="s">
        <v>32</v>
      </c>
      <c r="C517" s="67" t="s">
        <v>67</v>
      </c>
      <c r="D517" s="83" t="s">
        <v>29</v>
      </c>
      <c r="E517" s="49" t="s">
        <v>69</v>
      </c>
      <c r="F517" s="8"/>
      <c r="G517" s="54">
        <v>0</v>
      </c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0">
        <f t="shared" si="28"/>
        <v>0</v>
      </c>
      <c r="AH517" s="25"/>
      <c r="AI517" s="25"/>
      <c r="AJ517" s="25"/>
      <c r="AK517" s="25"/>
      <c r="AL517" s="64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9">
        <f t="shared" si="31"/>
        <v>0</v>
      </c>
      <c r="BC517" s="25"/>
      <c r="BD517" s="25"/>
      <c r="BE517" s="25"/>
      <c r="BF517" s="25"/>
      <c r="BG517" s="9">
        <f t="shared" si="30"/>
        <v>0</v>
      </c>
      <c r="BH517" s="23">
        <f t="shared" si="29"/>
        <v>0</v>
      </c>
    </row>
    <row r="518" spans="2:63" s="14" customFormat="1" x14ac:dyDescent="0.25">
      <c r="B518" s="1" t="s">
        <v>33</v>
      </c>
      <c r="C518" s="67" t="s">
        <v>67</v>
      </c>
      <c r="D518" s="83" t="s">
        <v>29</v>
      </c>
      <c r="E518" s="49" t="s">
        <v>69</v>
      </c>
      <c r="F518" s="8"/>
      <c r="G518" s="54">
        <v>0</v>
      </c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0">
        <f t="shared" si="28"/>
        <v>0</v>
      </c>
      <c r="AH518" s="25"/>
      <c r="AI518" s="25"/>
      <c r="AJ518" s="25"/>
      <c r="AK518" s="25"/>
      <c r="AL518" s="64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9">
        <f t="shared" si="31"/>
        <v>0</v>
      </c>
      <c r="BC518" s="25"/>
      <c r="BD518" s="25"/>
      <c r="BE518" s="25"/>
      <c r="BF518" s="25"/>
      <c r="BG518" s="9">
        <f t="shared" si="30"/>
        <v>0</v>
      </c>
      <c r="BH518" s="23">
        <f t="shared" si="29"/>
        <v>0</v>
      </c>
    </row>
    <row r="519" spans="2:63" s="14" customFormat="1" x14ac:dyDescent="0.25">
      <c r="B519" s="1" t="s">
        <v>48</v>
      </c>
      <c r="C519" s="67" t="s">
        <v>67</v>
      </c>
      <c r="D519" s="83" t="s">
        <v>29</v>
      </c>
      <c r="E519" s="49" t="s">
        <v>69</v>
      </c>
      <c r="F519" s="8"/>
      <c r="G519" s="54">
        <v>0</v>
      </c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0">
        <f t="shared" si="28"/>
        <v>0</v>
      </c>
      <c r="AH519" s="25"/>
      <c r="AI519" s="25"/>
      <c r="AJ519" s="25"/>
      <c r="AK519" s="25"/>
      <c r="AL519" s="64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9">
        <f t="shared" si="31"/>
        <v>0</v>
      </c>
      <c r="BC519" s="25"/>
      <c r="BD519" s="25"/>
      <c r="BE519" s="25"/>
      <c r="BF519" s="25"/>
      <c r="BG519" s="9">
        <f t="shared" si="30"/>
        <v>0</v>
      </c>
      <c r="BH519" s="23">
        <f t="shared" si="29"/>
        <v>0</v>
      </c>
    </row>
    <row r="520" spans="2:63" s="14" customFormat="1" x14ac:dyDescent="0.25">
      <c r="B520" s="1" t="s">
        <v>31</v>
      </c>
      <c r="C520" s="67" t="s">
        <v>67</v>
      </c>
      <c r="D520" s="83" t="s">
        <v>29</v>
      </c>
      <c r="E520" s="49" t="s">
        <v>69</v>
      </c>
      <c r="F520" s="8"/>
      <c r="G520" s="54">
        <v>2</v>
      </c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0">
        <f t="shared" ref="AG520:AG583" si="32">SUM(H520:AF520)</f>
        <v>0</v>
      </c>
      <c r="AH520" s="25"/>
      <c r="AI520" s="25"/>
      <c r="AJ520" s="25"/>
      <c r="AK520" s="25"/>
      <c r="AL520" s="64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9">
        <f t="shared" si="31"/>
        <v>0</v>
      </c>
      <c r="BC520" s="25"/>
      <c r="BD520" s="25"/>
      <c r="BE520" s="25"/>
      <c r="BF520" s="25"/>
      <c r="BG520" s="9">
        <f t="shared" si="30"/>
        <v>2</v>
      </c>
      <c r="BH520" s="23">
        <f t="shared" ref="BH520:BH547" si="33">F520+BC520-BF520+BE520</f>
        <v>0</v>
      </c>
    </row>
    <row r="521" spans="2:63" s="14" customFormat="1" ht="21.75" customHeight="1" x14ac:dyDescent="0.25">
      <c r="B521" s="1" t="s">
        <v>36</v>
      </c>
      <c r="C521" s="67" t="s">
        <v>67</v>
      </c>
      <c r="D521" s="83" t="s">
        <v>29</v>
      </c>
      <c r="E521" s="49" t="s">
        <v>69</v>
      </c>
      <c r="F521" s="8"/>
      <c r="G521" s="54">
        <v>0</v>
      </c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0">
        <f t="shared" si="32"/>
        <v>0</v>
      </c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9">
        <f t="shared" si="31"/>
        <v>0</v>
      </c>
      <c r="BC521" s="25"/>
      <c r="BD521" s="25"/>
      <c r="BE521" s="25"/>
      <c r="BF521" s="25"/>
      <c r="BG521" s="9">
        <f t="shared" ref="BG521:BG584" si="34">G521+AG521-BB521-BC521-BD521</f>
        <v>0</v>
      </c>
      <c r="BH521" s="23">
        <f t="shared" si="33"/>
        <v>0</v>
      </c>
    </row>
    <row r="522" spans="2:63" s="14" customFormat="1" ht="21.75" customHeight="1" x14ac:dyDescent="0.25">
      <c r="B522" s="1" t="s">
        <v>35</v>
      </c>
      <c r="C522" s="67" t="s">
        <v>62</v>
      </c>
      <c r="D522" s="83" t="s">
        <v>29</v>
      </c>
      <c r="E522" s="49" t="s">
        <v>69</v>
      </c>
      <c r="F522" s="8"/>
      <c r="G522" s="54">
        <v>0</v>
      </c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0">
        <f t="shared" si="32"/>
        <v>0</v>
      </c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9">
        <f t="shared" si="31"/>
        <v>0</v>
      </c>
      <c r="BC522" s="25"/>
      <c r="BD522" s="25"/>
      <c r="BE522" s="25"/>
      <c r="BF522" s="25"/>
      <c r="BG522" s="9">
        <f t="shared" si="34"/>
        <v>0</v>
      </c>
      <c r="BH522" s="23">
        <f t="shared" si="33"/>
        <v>0</v>
      </c>
    </row>
    <row r="523" spans="2:63" s="14" customFormat="1" ht="21.75" customHeight="1" x14ac:dyDescent="0.25">
      <c r="B523" s="1" t="s">
        <v>34</v>
      </c>
      <c r="C523" s="67" t="s">
        <v>62</v>
      </c>
      <c r="D523" s="83" t="s">
        <v>29</v>
      </c>
      <c r="E523" s="49" t="s">
        <v>69</v>
      </c>
      <c r="F523" s="8"/>
      <c r="G523" s="54">
        <v>0</v>
      </c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0">
        <f t="shared" si="32"/>
        <v>0</v>
      </c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9">
        <f t="shared" si="31"/>
        <v>0</v>
      </c>
      <c r="BC523" s="25"/>
      <c r="BD523" s="25"/>
      <c r="BE523" s="25"/>
      <c r="BF523" s="25"/>
      <c r="BG523" s="9">
        <f t="shared" si="34"/>
        <v>0</v>
      </c>
      <c r="BH523" s="23">
        <f t="shared" si="33"/>
        <v>0</v>
      </c>
    </row>
    <row r="524" spans="2:63" s="14" customFormat="1" ht="21.75" customHeight="1" x14ac:dyDescent="0.25">
      <c r="B524" s="1" t="s">
        <v>66</v>
      </c>
      <c r="C524" s="67" t="s">
        <v>62</v>
      </c>
      <c r="D524" s="83" t="s">
        <v>29</v>
      </c>
      <c r="E524" s="49" t="s">
        <v>69</v>
      </c>
      <c r="F524" s="8"/>
      <c r="G524" s="54">
        <v>0</v>
      </c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0">
        <f t="shared" si="32"/>
        <v>0</v>
      </c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9">
        <f t="shared" si="31"/>
        <v>0</v>
      </c>
      <c r="BC524" s="25"/>
      <c r="BD524" s="25"/>
      <c r="BE524" s="25"/>
      <c r="BF524" s="25"/>
      <c r="BG524" s="9">
        <f t="shared" si="34"/>
        <v>0</v>
      </c>
      <c r="BH524" s="23">
        <f t="shared" si="33"/>
        <v>0</v>
      </c>
    </row>
    <row r="525" spans="2:63" s="14" customFormat="1" ht="21.75" customHeight="1" x14ac:dyDescent="0.25">
      <c r="B525" s="1" t="s">
        <v>53</v>
      </c>
      <c r="C525" s="67" t="s">
        <v>62</v>
      </c>
      <c r="D525" s="83" t="s">
        <v>29</v>
      </c>
      <c r="E525" s="49" t="s">
        <v>69</v>
      </c>
      <c r="F525" s="8"/>
      <c r="G525" s="54">
        <v>0</v>
      </c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0">
        <f t="shared" si="32"/>
        <v>0</v>
      </c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9">
        <f t="shared" si="31"/>
        <v>0</v>
      </c>
      <c r="BC525" s="25"/>
      <c r="BD525" s="25"/>
      <c r="BE525" s="25"/>
      <c r="BF525" s="25"/>
      <c r="BG525" s="9">
        <f t="shared" si="34"/>
        <v>0</v>
      </c>
      <c r="BH525" s="23">
        <f t="shared" si="33"/>
        <v>0</v>
      </c>
    </row>
    <row r="526" spans="2:63" s="14" customFormat="1" ht="21.75" customHeight="1" x14ac:dyDescent="0.25">
      <c r="B526" s="1" t="s">
        <v>32</v>
      </c>
      <c r="C526" s="67" t="s">
        <v>62</v>
      </c>
      <c r="D526" s="83" t="s">
        <v>29</v>
      </c>
      <c r="E526" s="49" t="s">
        <v>69</v>
      </c>
      <c r="F526" s="8"/>
      <c r="G526" s="54">
        <v>0</v>
      </c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0">
        <f t="shared" si="32"/>
        <v>0</v>
      </c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9">
        <f t="shared" si="31"/>
        <v>0</v>
      </c>
      <c r="BC526" s="25"/>
      <c r="BD526" s="25"/>
      <c r="BE526" s="25"/>
      <c r="BF526" s="25"/>
      <c r="BG526" s="9">
        <f t="shared" si="34"/>
        <v>0</v>
      </c>
      <c r="BH526" s="23">
        <f t="shared" si="33"/>
        <v>0</v>
      </c>
    </row>
    <row r="527" spans="2:63" s="14" customFormat="1" ht="21.75" customHeight="1" x14ac:dyDescent="0.25">
      <c r="B527" s="1" t="s">
        <v>33</v>
      </c>
      <c r="C527" s="67" t="s">
        <v>62</v>
      </c>
      <c r="D527" s="83" t="s">
        <v>29</v>
      </c>
      <c r="E527" s="49" t="s">
        <v>69</v>
      </c>
      <c r="F527" s="8"/>
      <c r="G527" s="54">
        <v>0</v>
      </c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0">
        <f t="shared" si="32"/>
        <v>0</v>
      </c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9">
        <f t="shared" si="31"/>
        <v>0</v>
      </c>
      <c r="BC527" s="25"/>
      <c r="BD527" s="25"/>
      <c r="BE527" s="25"/>
      <c r="BF527" s="25"/>
      <c r="BG527" s="9">
        <f t="shared" si="34"/>
        <v>0</v>
      </c>
      <c r="BH527" s="23">
        <f t="shared" si="33"/>
        <v>0</v>
      </c>
    </row>
    <row r="528" spans="2:63" s="14" customFormat="1" ht="21.75" customHeight="1" x14ac:dyDescent="0.25">
      <c r="B528" s="1" t="s">
        <v>48</v>
      </c>
      <c r="C528" s="67" t="s">
        <v>62</v>
      </c>
      <c r="D528" s="83" t="s">
        <v>29</v>
      </c>
      <c r="E528" s="49" t="s">
        <v>69</v>
      </c>
      <c r="F528" s="8"/>
      <c r="G528" s="54">
        <v>0</v>
      </c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0">
        <f t="shared" si="32"/>
        <v>0</v>
      </c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9">
        <f t="shared" si="31"/>
        <v>0</v>
      </c>
      <c r="BC528" s="25"/>
      <c r="BD528" s="25"/>
      <c r="BE528" s="25"/>
      <c r="BF528" s="25"/>
      <c r="BG528" s="9">
        <f t="shared" si="34"/>
        <v>0</v>
      </c>
      <c r="BH528" s="23">
        <f t="shared" si="33"/>
        <v>0</v>
      </c>
    </row>
    <row r="529" spans="2:60" s="14" customFormat="1" ht="21" customHeight="1" x14ac:dyDescent="0.25">
      <c r="B529" s="1" t="s">
        <v>31</v>
      </c>
      <c r="C529" s="67" t="s">
        <v>62</v>
      </c>
      <c r="D529" s="83" t="s">
        <v>29</v>
      </c>
      <c r="E529" s="49" t="s">
        <v>69</v>
      </c>
      <c r="F529" s="8"/>
      <c r="G529" s="54">
        <v>12</v>
      </c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0">
        <f t="shared" si="32"/>
        <v>0</v>
      </c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9">
        <f t="shared" si="31"/>
        <v>0</v>
      </c>
      <c r="BC529" s="25"/>
      <c r="BD529" s="25"/>
      <c r="BE529" s="25"/>
      <c r="BF529" s="25"/>
      <c r="BG529" s="9">
        <f t="shared" si="34"/>
        <v>12</v>
      </c>
      <c r="BH529" s="23">
        <f t="shared" si="33"/>
        <v>0</v>
      </c>
    </row>
    <row r="530" spans="2:60" s="14" customFormat="1" ht="21.75" customHeight="1" x14ac:dyDescent="0.25">
      <c r="B530" s="1" t="s">
        <v>36</v>
      </c>
      <c r="C530" s="67" t="s">
        <v>62</v>
      </c>
      <c r="D530" s="83" t="s">
        <v>29</v>
      </c>
      <c r="E530" s="49" t="s">
        <v>69</v>
      </c>
      <c r="F530" s="8"/>
      <c r="G530" s="54">
        <v>0</v>
      </c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0">
        <f t="shared" si="32"/>
        <v>0</v>
      </c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9"/>
      <c r="BC530" s="25"/>
      <c r="BD530" s="25"/>
      <c r="BE530" s="25"/>
      <c r="BF530" s="25"/>
      <c r="BG530" s="9">
        <f t="shared" si="34"/>
        <v>0</v>
      </c>
      <c r="BH530" s="23">
        <f t="shared" si="33"/>
        <v>0</v>
      </c>
    </row>
    <row r="531" spans="2:60" s="14" customFormat="1" ht="21.75" customHeight="1" x14ac:dyDescent="0.25">
      <c r="B531" s="1" t="s">
        <v>35</v>
      </c>
      <c r="C531" s="67" t="s">
        <v>44</v>
      </c>
      <c r="D531" s="83" t="s">
        <v>29</v>
      </c>
      <c r="E531" s="49" t="s">
        <v>69</v>
      </c>
      <c r="F531" s="8"/>
      <c r="G531" s="54">
        <v>92</v>
      </c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0">
        <f t="shared" si="32"/>
        <v>0</v>
      </c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9"/>
      <c r="BC531" s="25"/>
      <c r="BD531" s="25"/>
      <c r="BE531" s="25"/>
      <c r="BF531" s="25"/>
      <c r="BG531" s="9">
        <f t="shared" si="34"/>
        <v>92</v>
      </c>
      <c r="BH531" s="23">
        <f t="shared" si="33"/>
        <v>0</v>
      </c>
    </row>
    <row r="532" spans="2:60" s="14" customFormat="1" ht="21.75" customHeight="1" x14ac:dyDescent="0.25">
      <c r="B532" s="1" t="s">
        <v>34</v>
      </c>
      <c r="C532" s="67" t="s">
        <v>44</v>
      </c>
      <c r="D532" s="83" t="s">
        <v>29</v>
      </c>
      <c r="E532" s="49" t="s">
        <v>69</v>
      </c>
      <c r="F532" s="8"/>
      <c r="G532" s="54">
        <v>0</v>
      </c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0">
        <f t="shared" si="32"/>
        <v>0</v>
      </c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9"/>
      <c r="BC532" s="25"/>
      <c r="BD532" s="25"/>
      <c r="BE532" s="25"/>
      <c r="BF532" s="25"/>
      <c r="BG532" s="9">
        <f t="shared" si="34"/>
        <v>0</v>
      </c>
      <c r="BH532" s="23">
        <f t="shared" si="33"/>
        <v>0</v>
      </c>
    </row>
    <row r="533" spans="2:60" s="14" customFormat="1" ht="21.75" customHeight="1" x14ac:dyDescent="0.25">
      <c r="B533" s="1" t="s">
        <v>66</v>
      </c>
      <c r="C533" s="67" t="s">
        <v>44</v>
      </c>
      <c r="D533" s="83" t="s">
        <v>29</v>
      </c>
      <c r="E533" s="49" t="s">
        <v>69</v>
      </c>
      <c r="F533" s="8"/>
      <c r="G533" s="54">
        <v>0</v>
      </c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0">
        <f t="shared" si="32"/>
        <v>0</v>
      </c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9"/>
      <c r="BC533" s="25"/>
      <c r="BD533" s="25"/>
      <c r="BE533" s="25"/>
      <c r="BF533" s="25"/>
      <c r="BG533" s="9">
        <f t="shared" si="34"/>
        <v>0</v>
      </c>
      <c r="BH533" s="23">
        <f t="shared" si="33"/>
        <v>0</v>
      </c>
    </row>
    <row r="534" spans="2:60" s="14" customFormat="1" ht="21.75" customHeight="1" x14ac:dyDescent="0.25">
      <c r="B534" s="1" t="s">
        <v>53</v>
      </c>
      <c r="C534" s="67" t="s">
        <v>44</v>
      </c>
      <c r="D534" s="83" t="s">
        <v>29</v>
      </c>
      <c r="E534" s="49" t="s">
        <v>69</v>
      </c>
      <c r="F534" s="8"/>
      <c r="G534" s="54">
        <v>0</v>
      </c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0">
        <f t="shared" si="32"/>
        <v>0</v>
      </c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9"/>
      <c r="BC534" s="25"/>
      <c r="BD534" s="25"/>
      <c r="BE534" s="25"/>
      <c r="BF534" s="25"/>
      <c r="BG534" s="9">
        <f t="shared" si="34"/>
        <v>0</v>
      </c>
      <c r="BH534" s="23">
        <f t="shared" si="33"/>
        <v>0</v>
      </c>
    </row>
    <row r="535" spans="2:60" s="14" customFormat="1" ht="21.75" customHeight="1" x14ac:dyDescent="0.25">
      <c r="B535" s="1" t="s">
        <v>32</v>
      </c>
      <c r="C535" s="67" t="s">
        <v>44</v>
      </c>
      <c r="D535" s="83" t="s">
        <v>29</v>
      </c>
      <c r="E535" s="49" t="s">
        <v>69</v>
      </c>
      <c r="F535" s="8"/>
      <c r="G535" s="54">
        <v>0</v>
      </c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0">
        <f t="shared" si="32"/>
        <v>0</v>
      </c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9"/>
      <c r="BC535" s="25"/>
      <c r="BD535" s="25"/>
      <c r="BE535" s="25"/>
      <c r="BF535" s="25"/>
      <c r="BG535" s="9">
        <f t="shared" si="34"/>
        <v>0</v>
      </c>
      <c r="BH535" s="23">
        <f t="shared" si="33"/>
        <v>0</v>
      </c>
    </row>
    <row r="536" spans="2:60" s="14" customFormat="1" x14ac:dyDescent="0.25">
      <c r="B536" s="1" t="s">
        <v>33</v>
      </c>
      <c r="C536" s="67" t="s">
        <v>44</v>
      </c>
      <c r="D536" s="83" t="s">
        <v>29</v>
      </c>
      <c r="E536" s="49" t="s">
        <v>69</v>
      </c>
      <c r="F536" s="8"/>
      <c r="G536" s="54">
        <v>0</v>
      </c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0">
        <f t="shared" si="32"/>
        <v>0</v>
      </c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9">
        <f t="shared" si="31"/>
        <v>0</v>
      </c>
      <c r="BC536" s="25"/>
      <c r="BD536" s="25"/>
      <c r="BE536" s="25"/>
      <c r="BF536" s="25"/>
      <c r="BG536" s="9">
        <f t="shared" si="34"/>
        <v>0</v>
      </c>
      <c r="BH536" s="23">
        <f t="shared" si="33"/>
        <v>0</v>
      </c>
    </row>
    <row r="537" spans="2:60" s="14" customFormat="1" x14ac:dyDescent="0.25">
      <c r="B537" s="1" t="s">
        <v>48</v>
      </c>
      <c r="C537" s="67" t="s">
        <v>44</v>
      </c>
      <c r="D537" s="83" t="s">
        <v>29</v>
      </c>
      <c r="E537" s="49" t="s">
        <v>69</v>
      </c>
      <c r="F537" s="8"/>
      <c r="G537" s="54">
        <v>0</v>
      </c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0">
        <f t="shared" si="32"/>
        <v>0</v>
      </c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9">
        <f t="shared" si="31"/>
        <v>0</v>
      </c>
      <c r="BC537" s="25"/>
      <c r="BD537" s="25"/>
      <c r="BE537" s="25"/>
      <c r="BF537" s="25"/>
      <c r="BG537" s="9">
        <f t="shared" si="34"/>
        <v>0</v>
      </c>
      <c r="BH537" s="23">
        <f t="shared" si="33"/>
        <v>0</v>
      </c>
    </row>
    <row r="538" spans="2:60" s="14" customFormat="1" x14ac:dyDescent="0.25">
      <c r="B538" s="1" t="s">
        <v>31</v>
      </c>
      <c r="C538" s="67" t="s">
        <v>44</v>
      </c>
      <c r="D538" s="83" t="s">
        <v>29</v>
      </c>
      <c r="E538" s="49" t="s">
        <v>69</v>
      </c>
      <c r="F538" s="8"/>
      <c r="G538" s="54">
        <v>13</v>
      </c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0">
        <f t="shared" si="32"/>
        <v>0</v>
      </c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9">
        <f t="shared" si="31"/>
        <v>0</v>
      </c>
      <c r="BC538" s="25"/>
      <c r="BD538" s="25"/>
      <c r="BE538" s="25"/>
      <c r="BF538" s="25"/>
      <c r="BG538" s="9">
        <f t="shared" si="34"/>
        <v>13</v>
      </c>
      <c r="BH538" s="23">
        <f t="shared" si="33"/>
        <v>0</v>
      </c>
    </row>
    <row r="539" spans="2:60" s="14" customFormat="1" x14ac:dyDescent="0.25">
      <c r="B539" s="1" t="s">
        <v>36</v>
      </c>
      <c r="C539" s="67" t="s">
        <v>44</v>
      </c>
      <c r="D539" s="83" t="s">
        <v>29</v>
      </c>
      <c r="E539" s="49" t="s">
        <v>69</v>
      </c>
      <c r="F539" s="8"/>
      <c r="G539" s="54">
        <v>0</v>
      </c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0">
        <f t="shared" si="32"/>
        <v>0</v>
      </c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9">
        <f t="shared" si="31"/>
        <v>0</v>
      </c>
      <c r="BC539" s="25"/>
      <c r="BD539" s="25"/>
      <c r="BE539" s="25"/>
      <c r="BF539" s="25"/>
      <c r="BG539" s="9">
        <f t="shared" si="34"/>
        <v>0</v>
      </c>
      <c r="BH539" s="23">
        <f t="shared" si="33"/>
        <v>0</v>
      </c>
    </row>
    <row r="540" spans="2:60" x14ac:dyDescent="0.25">
      <c r="B540" s="1" t="s">
        <v>35</v>
      </c>
      <c r="C540" s="1" t="s">
        <v>74</v>
      </c>
      <c r="D540" s="83" t="s">
        <v>29</v>
      </c>
      <c r="E540" s="49" t="s">
        <v>69</v>
      </c>
      <c r="F540" s="8"/>
      <c r="G540" s="54">
        <v>1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0">
        <f t="shared" si="32"/>
        <v>0</v>
      </c>
      <c r="AH540" s="25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9">
        <f t="shared" si="31"/>
        <v>0</v>
      </c>
      <c r="BC540" s="1"/>
      <c r="BD540" s="1"/>
      <c r="BE540" s="1"/>
      <c r="BF540" s="1"/>
      <c r="BG540" s="9">
        <f t="shared" si="34"/>
        <v>1</v>
      </c>
      <c r="BH540" s="23">
        <f t="shared" si="33"/>
        <v>0</v>
      </c>
    </row>
    <row r="541" spans="2:60" x14ac:dyDescent="0.25">
      <c r="B541" s="1" t="s">
        <v>34</v>
      </c>
      <c r="C541" s="1" t="s">
        <v>74</v>
      </c>
      <c r="D541" s="83" t="s">
        <v>29</v>
      </c>
      <c r="E541" s="49" t="s">
        <v>69</v>
      </c>
      <c r="F541" s="8"/>
      <c r="G541" s="54">
        <v>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0">
        <f t="shared" si="32"/>
        <v>0</v>
      </c>
      <c r="AH541" s="25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9">
        <f t="shared" si="31"/>
        <v>0</v>
      </c>
      <c r="BC541" s="1"/>
      <c r="BD541" s="1"/>
      <c r="BE541" s="1"/>
      <c r="BF541" s="1"/>
      <c r="BG541" s="9">
        <f t="shared" si="34"/>
        <v>0</v>
      </c>
      <c r="BH541" s="23">
        <f t="shared" si="33"/>
        <v>0</v>
      </c>
    </row>
    <row r="542" spans="2:60" x14ac:dyDescent="0.25">
      <c r="B542" s="1" t="s">
        <v>66</v>
      </c>
      <c r="C542" s="1" t="s">
        <v>74</v>
      </c>
      <c r="D542" s="83" t="s">
        <v>29</v>
      </c>
      <c r="E542" s="49" t="s">
        <v>69</v>
      </c>
      <c r="F542" s="8"/>
      <c r="G542" s="54">
        <v>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0">
        <f t="shared" si="32"/>
        <v>0</v>
      </c>
      <c r="AH542" s="25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9">
        <f t="shared" si="31"/>
        <v>0</v>
      </c>
      <c r="BC542" s="1"/>
      <c r="BD542" s="1"/>
      <c r="BE542" s="1"/>
      <c r="BF542" s="1"/>
      <c r="BG542" s="9">
        <f t="shared" si="34"/>
        <v>0</v>
      </c>
      <c r="BH542" s="23">
        <f t="shared" si="33"/>
        <v>0</v>
      </c>
    </row>
    <row r="543" spans="2:60" x14ac:dyDescent="0.25">
      <c r="B543" s="1" t="s">
        <v>53</v>
      </c>
      <c r="C543" s="1" t="s">
        <v>74</v>
      </c>
      <c r="D543" s="83" t="s">
        <v>29</v>
      </c>
      <c r="E543" s="49" t="s">
        <v>69</v>
      </c>
      <c r="F543" s="8"/>
      <c r="G543" s="54">
        <v>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0">
        <f t="shared" si="32"/>
        <v>0</v>
      </c>
      <c r="AH543" s="25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9">
        <f t="shared" si="31"/>
        <v>0</v>
      </c>
      <c r="BC543" s="1"/>
      <c r="BD543" s="1"/>
      <c r="BE543" s="1"/>
      <c r="BF543" s="1"/>
      <c r="BG543" s="9">
        <f t="shared" si="34"/>
        <v>0</v>
      </c>
      <c r="BH543" s="23">
        <f t="shared" si="33"/>
        <v>0</v>
      </c>
    </row>
    <row r="544" spans="2:60" x14ac:dyDescent="0.25">
      <c r="B544" s="1" t="s">
        <v>32</v>
      </c>
      <c r="C544" s="1" t="s">
        <v>74</v>
      </c>
      <c r="D544" s="83" t="s">
        <v>29</v>
      </c>
      <c r="E544" s="49" t="s">
        <v>69</v>
      </c>
      <c r="F544" s="8"/>
      <c r="G544" s="54">
        <v>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0">
        <f t="shared" si="32"/>
        <v>0</v>
      </c>
      <c r="AH544" s="25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9">
        <f t="shared" si="31"/>
        <v>0</v>
      </c>
      <c r="BC544" s="1"/>
      <c r="BD544" s="1"/>
      <c r="BE544" s="1"/>
      <c r="BF544" s="1"/>
      <c r="BG544" s="9">
        <f t="shared" si="34"/>
        <v>0</v>
      </c>
      <c r="BH544" s="23">
        <f t="shared" si="33"/>
        <v>0</v>
      </c>
    </row>
    <row r="545" spans="2:60" x14ac:dyDescent="0.25">
      <c r="B545" s="1" t="s">
        <v>33</v>
      </c>
      <c r="C545" s="1" t="s">
        <v>74</v>
      </c>
      <c r="D545" s="83" t="s">
        <v>29</v>
      </c>
      <c r="E545" s="49" t="s">
        <v>69</v>
      </c>
      <c r="F545" s="8"/>
      <c r="G545" s="54">
        <v>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0">
        <f t="shared" si="32"/>
        <v>0</v>
      </c>
      <c r="AH545" s="25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9">
        <f t="shared" si="31"/>
        <v>0</v>
      </c>
      <c r="BC545" s="1"/>
      <c r="BD545" s="1"/>
      <c r="BE545" s="1"/>
      <c r="BF545" s="1"/>
      <c r="BG545" s="9">
        <f t="shared" si="34"/>
        <v>0</v>
      </c>
      <c r="BH545" s="23">
        <f t="shared" si="33"/>
        <v>0</v>
      </c>
    </row>
    <row r="546" spans="2:60" x14ac:dyDescent="0.25">
      <c r="B546" s="1" t="s">
        <v>48</v>
      </c>
      <c r="C546" s="1" t="s">
        <v>74</v>
      </c>
      <c r="D546" s="83" t="s">
        <v>29</v>
      </c>
      <c r="E546" s="49" t="s">
        <v>69</v>
      </c>
      <c r="F546" s="8"/>
      <c r="G546" s="54">
        <v>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0">
        <f t="shared" si="32"/>
        <v>0</v>
      </c>
      <c r="AH546" s="25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9">
        <f t="shared" si="31"/>
        <v>0</v>
      </c>
      <c r="BC546" s="1"/>
      <c r="BD546" s="1"/>
      <c r="BE546" s="1"/>
      <c r="BF546" s="1"/>
      <c r="BG546" s="9">
        <f t="shared" si="34"/>
        <v>0</v>
      </c>
      <c r="BH546" s="23">
        <f t="shared" si="33"/>
        <v>0</v>
      </c>
    </row>
    <row r="547" spans="2:60" x14ac:dyDescent="0.25">
      <c r="B547" s="1" t="s">
        <v>31</v>
      </c>
      <c r="C547" s="1" t="s">
        <v>74</v>
      </c>
      <c r="D547" s="83" t="s">
        <v>29</v>
      </c>
      <c r="E547" s="49" t="s">
        <v>69</v>
      </c>
      <c r="F547" s="8"/>
      <c r="G547" s="54">
        <v>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0">
        <f t="shared" si="32"/>
        <v>0</v>
      </c>
      <c r="AH547" s="25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9">
        <f t="shared" si="31"/>
        <v>0</v>
      </c>
      <c r="BC547" s="1"/>
      <c r="BD547" s="1"/>
      <c r="BE547" s="1"/>
      <c r="BF547" s="1"/>
      <c r="BG547" s="9">
        <f t="shared" si="34"/>
        <v>1</v>
      </c>
      <c r="BH547" s="23">
        <f t="shared" si="33"/>
        <v>0</v>
      </c>
    </row>
    <row r="548" spans="2:60" x14ac:dyDescent="0.25">
      <c r="B548" s="1" t="s">
        <v>36</v>
      </c>
      <c r="C548" s="1" t="s">
        <v>74</v>
      </c>
      <c r="D548" s="83" t="s">
        <v>29</v>
      </c>
      <c r="E548" s="49" t="s">
        <v>69</v>
      </c>
      <c r="F548" s="1"/>
      <c r="G548" s="54">
        <v>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0">
        <f t="shared" si="32"/>
        <v>0</v>
      </c>
      <c r="AH548" s="25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9">
        <f t="shared" si="31"/>
        <v>0</v>
      </c>
      <c r="BC548" s="1"/>
      <c r="BD548" s="1"/>
      <c r="BE548" s="1"/>
      <c r="BF548" s="1"/>
      <c r="BG548" s="9">
        <f t="shared" si="34"/>
        <v>0</v>
      </c>
      <c r="BH548" s="23">
        <f t="shared" ref="BH548:BH579" si="35">F551+BC548-BF548+BE548</f>
        <v>0</v>
      </c>
    </row>
    <row r="549" spans="2:60" x14ac:dyDescent="0.25">
      <c r="B549" s="1" t="s">
        <v>35</v>
      </c>
      <c r="C549" s="1" t="s">
        <v>62</v>
      </c>
      <c r="D549" s="83" t="s">
        <v>96</v>
      </c>
      <c r="E549" s="49" t="s">
        <v>73</v>
      </c>
      <c r="F549" s="1"/>
      <c r="G549" s="54">
        <v>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0">
        <f t="shared" si="32"/>
        <v>0</v>
      </c>
      <c r="AH549" s="25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9">
        <f t="shared" si="31"/>
        <v>0</v>
      </c>
      <c r="BC549" s="1"/>
      <c r="BD549" s="1"/>
      <c r="BE549" s="1"/>
      <c r="BF549" s="1"/>
      <c r="BG549" s="9">
        <f t="shared" si="34"/>
        <v>0</v>
      </c>
      <c r="BH549" s="23">
        <f t="shared" si="35"/>
        <v>0</v>
      </c>
    </row>
    <row r="550" spans="2:60" x14ac:dyDescent="0.25">
      <c r="B550" s="1" t="s">
        <v>34</v>
      </c>
      <c r="C550" s="1" t="s">
        <v>62</v>
      </c>
      <c r="D550" s="83" t="s">
        <v>96</v>
      </c>
      <c r="E550" s="49" t="s">
        <v>73</v>
      </c>
      <c r="F550" s="1"/>
      <c r="G550" s="54">
        <v>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0">
        <f t="shared" si="32"/>
        <v>0</v>
      </c>
      <c r="AH550" s="25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9">
        <f t="shared" si="31"/>
        <v>0</v>
      </c>
      <c r="BC550" s="1"/>
      <c r="BD550" s="1"/>
      <c r="BE550" s="1"/>
      <c r="BF550" s="1"/>
      <c r="BG550" s="9">
        <f t="shared" si="34"/>
        <v>0</v>
      </c>
      <c r="BH550" s="23">
        <f t="shared" si="35"/>
        <v>0</v>
      </c>
    </row>
    <row r="551" spans="2:60" x14ac:dyDescent="0.25">
      <c r="B551" s="1" t="s">
        <v>59</v>
      </c>
      <c r="C551" s="1" t="s">
        <v>62</v>
      </c>
      <c r="D551" s="83" t="s">
        <v>96</v>
      </c>
      <c r="E551" s="49" t="s">
        <v>73</v>
      </c>
      <c r="F551" s="8"/>
      <c r="G551" s="54">
        <v>10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0">
        <f t="shared" si="32"/>
        <v>0</v>
      </c>
      <c r="AH551" s="25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9">
        <f t="shared" si="31"/>
        <v>0</v>
      </c>
      <c r="BC551" s="1"/>
      <c r="BD551" s="1"/>
      <c r="BE551" s="1"/>
      <c r="BF551" s="1"/>
      <c r="BG551" s="9">
        <f t="shared" si="34"/>
        <v>10</v>
      </c>
      <c r="BH551" s="23">
        <f t="shared" si="35"/>
        <v>0</v>
      </c>
    </row>
    <row r="552" spans="2:60" x14ac:dyDescent="0.25">
      <c r="B552" s="1" t="s">
        <v>66</v>
      </c>
      <c r="C552" s="1" t="s">
        <v>62</v>
      </c>
      <c r="D552" s="83" t="s">
        <v>96</v>
      </c>
      <c r="E552" s="49" t="s">
        <v>73</v>
      </c>
      <c r="F552" s="1"/>
      <c r="G552" s="54">
        <v>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0">
        <f t="shared" si="32"/>
        <v>0</v>
      </c>
      <c r="AH552" s="25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9">
        <f t="shared" si="31"/>
        <v>0</v>
      </c>
      <c r="BC552" s="1"/>
      <c r="BD552" s="1"/>
      <c r="BE552" s="1"/>
      <c r="BF552" s="1"/>
      <c r="BG552" s="9">
        <f t="shared" si="34"/>
        <v>0</v>
      </c>
      <c r="BH552" s="23">
        <f t="shared" si="35"/>
        <v>0</v>
      </c>
    </row>
    <row r="553" spans="2:60" x14ac:dyDescent="0.25">
      <c r="B553" s="1" t="s">
        <v>53</v>
      </c>
      <c r="C553" s="1" t="s">
        <v>62</v>
      </c>
      <c r="D553" s="83" t="s">
        <v>96</v>
      </c>
      <c r="E553" s="49" t="s">
        <v>73</v>
      </c>
      <c r="F553" s="1"/>
      <c r="G553" s="54">
        <v>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0">
        <f t="shared" si="32"/>
        <v>0</v>
      </c>
      <c r="AH553" s="25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9">
        <f t="shared" si="31"/>
        <v>0</v>
      </c>
      <c r="BC553" s="1"/>
      <c r="BD553" s="1"/>
      <c r="BE553" s="1"/>
      <c r="BF553" s="1"/>
      <c r="BG553" s="9">
        <f t="shared" si="34"/>
        <v>0</v>
      </c>
      <c r="BH553" s="23">
        <f t="shared" si="35"/>
        <v>0</v>
      </c>
    </row>
    <row r="554" spans="2:60" x14ac:dyDescent="0.25">
      <c r="B554" s="1" t="s">
        <v>32</v>
      </c>
      <c r="C554" s="1" t="s">
        <v>62</v>
      </c>
      <c r="D554" s="83" t="s">
        <v>96</v>
      </c>
      <c r="E554" s="49" t="s">
        <v>73</v>
      </c>
      <c r="F554" s="1"/>
      <c r="G554" s="54">
        <v>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0">
        <f t="shared" si="32"/>
        <v>0</v>
      </c>
      <c r="AH554" s="25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9">
        <f t="shared" si="31"/>
        <v>0</v>
      </c>
      <c r="BC554" s="1"/>
      <c r="BD554" s="1"/>
      <c r="BE554" s="1"/>
      <c r="BF554" s="1"/>
      <c r="BG554" s="9">
        <f t="shared" si="34"/>
        <v>0</v>
      </c>
      <c r="BH554" s="23">
        <f t="shared" si="35"/>
        <v>0</v>
      </c>
    </row>
    <row r="555" spans="2:60" x14ac:dyDescent="0.25">
      <c r="B555" s="1" t="s">
        <v>33</v>
      </c>
      <c r="C555" s="1" t="s">
        <v>62</v>
      </c>
      <c r="D555" s="83" t="s">
        <v>96</v>
      </c>
      <c r="E555" s="49" t="s">
        <v>73</v>
      </c>
      <c r="F555" s="1"/>
      <c r="G555" s="54">
        <v>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0">
        <f t="shared" si="32"/>
        <v>0</v>
      </c>
      <c r="AH555" s="25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9">
        <f t="shared" si="31"/>
        <v>0</v>
      </c>
      <c r="BC555" s="1"/>
      <c r="BD555" s="1"/>
      <c r="BE555" s="1"/>
      <c r="BF555" s="1"/>
      <c r="BG555" s="9">
        <f t="shared" si="34"/>
        <v>0</v>
      </c>
      <c r="BH555" s="23">
        <f t="shared" si="35"/>
        <v>0</v>
      </c>
    </row>
    <row r="556" spans="2:60" x14ac:dyDescent="0.25">
      <c r="B556" s="1" t="s">
        <v>48</v>
      </c>
      <c r="C556" s="1" t="s">
        <v>62</v>
      </c>
      <c r="D556" s="83" t="s">
        <v>96</v>
      </c>
      <c r="E556" s="49" t="s">
        <v>73</v>
      </c>
      <c r="F556" s="1"/>
      <c r="G556" s="54">
        <v>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0">
        <f t="shared" si="32"/>
        <v>0</v>
      </c>
      <c r="AH556" s="25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9">
        <f t="shared" si="31"/>
        <v>0</v>
      </c>
      <c r="BC556" s="1"/>
      <c r="BD556" s="1"/>
      <c r="BE556" s="1"/>
      <c r="BF556" s="1"/>
      <c r="BG556" s="9">
        <f t="shared" si="34"/>
        <v>0</v>
      </c>
      <c r="BH556" s="23">
        <f t="shared" si="35"/>
        <v>0</v>
      </c>
    </row>
    <row r="557" spans="2:60" x14ac:dyDescent="0.25">
      <c r="B557" s="1" t="s">
        <v>31</v>
      </c>
      <c r="C557" s="1" t="s">
        <v>62</v>
      </c>
      <c r="D557" s="83" t="s">
        <v>96</v>
      </c>
      <c r="E557" s="49" t="s">
        <v>73</v>
      </c>
      <c r="F557" s="1"/>
      <c r="G557" s="54">
        <v>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0">
        <f t="shared" si="32"/>
        <v>0</v>
      </c>
      <c r="AH557" s="25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9">
        <f t="shared" si="31"/>
        <v>0</v>
      </c>
      <c r="BC557" s="1"/>
      <c r="BD557" s="1"/>
      <c r="BE557" s="1"/>
      <c r="BF557" s="1"/>
      <c r="BG557" s="9">
        <f t="shared" si="34"/>
        <v>0</v>
      </c>
      <c r="BH557" s="23">
        <f t="shared" si="35"/>
        <v>0</v>
      </c>
    </row>
    <row r="558" spans="2:60" x14ac:dyDescent="0.25">
      <c r="B558" s="1" t="s">
        <v>36</v>
      </c>
      <c r="C558" s="1" t="s">
        <v>62</v>
      </c>
      <c r="D558" s="83" t="s">
        <v>96</v>
      </c>
      <c r="E558" s="49" t="s">
        <v>73</v>
      </c>
      <c r="F558" s="1"/>
      <c r="G558" s="54">
        <v>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0">
        <f t="shared" si="32"/>
        <v>0</v>
      </c>
      <c r="AH558" s="25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9">
        <f t="shared" si="31"/>
        <v>0</v>
      </c>
      <c r="BC558" s="1"/>
      <c r="BD558" s="1"/>
      <c r="BE558" s="1"/>
      <c r="BF558" s="1"/>
      <c r="BG558" s="9">
        <f t="shared" si="34"/>
        <v>0</v>
      </c>
      <c r="BH558" s="23">
        <f t="shared" si="35"/>
        <v>0</v>
      </c>
    </row>
    <row r="559" spans="2:60" x14ac:dyDescent="0.25">
      <c r="B559" s="1" t="s">
        <v>35</v>
      </c>
      <c r="C559" s="24" t="s">
        <v>87</v>
      </c>
      <c r="D559" s="83" t="s">
        <v>96</v>
      </c>
      <c r="E559" s="49" t="s">
        <v>73</v>
      </c>
      <c r="F559" s="1"/>
      <c r="G559" s="54">
        <v>5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0">
        <f t="shared" si="32"/>
        <v>0</v>
      </c>
      <c r="AH559" s="25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9">
        <f t="shared" si="31"/>
        <v>0</v>
      </c>
      <c r="BC559" s="1"/>
      <c r="BD559" s="1"/>
      <c r="BE559" s="1"/>
      <c r="BF559" s="1"/>
      <c r="BG559" s="9">
        <f t="shared" si="34"/>
        <v>5</v>
      </c>
      <c r="BH559" s="23">
        <f t="shared" si="35"/>
        <v>0</v>
      </c>
    </row>
    <row r="560" spans="2:60" x14ac:dyDescent="0.25">
      <c r="B560" s="1" t="s">
        <v>34</v>
      </c>
      <c r="C560" s="24" t="s">
        <v>87</v>
      </c>
      <c r="D560" s="83" t="s">
        <v>96</v>
      </c>
      <c r="E560" s="49" t="s">
        <v>73</v>
      </c>
      <c r="F560" s="1"/>
      <c r="G560" s="54">
        <v>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0">
        <f t="shared" si="32"/>
        <v>0</v>
      </c>
      <c r="AH560" s="25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9">
        <f t="shared" si="31"/>
        <v>0</v>
      </c>
      <c r="BC560" s="1"/>
      <c r="BD560" s="1"/>
      <c r="BE560" s="1"/>
      <c r="BF560" s="1"/>
      <c r="BG560" s="9">
        <f t="shared" si="34"/>
        <v>0</v>
      </c>
      <c r="BH560" s="23">
        <f t="shared" si="35"/>
        <v>0</v>
      </c>
    </row>
    <row r="561" spans="2:60" x14ac:dyDescent="0.25">
      <c r="B561" s="1" t="s">
        <v>59</v>
      </c>
      <c r="C561" s="24" t="s">
        <v>87</v>
      </c>
      <c r="D561" s="83" t="s">
        <v>96</v>
      </c>
      <c r="E561" s="49" t="s">
        <v>73</v>
      </c>
      <c r="F561" s="1"/>
      <c r="G561" s="54">
        <v>3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0">
        <f t="shared" si="32"/>
        <v>0</v>
      </c>
      <c r="AH561" s="25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9">
        <f t="shared" si="31"/>
        <v>0</v>
      </c>
      <c r="BC561" s="1"/>
      <c r="BD561" s="1"/>
      <c r="BE561" s="1"/>
      <c r="BF561" s="1"/>
      <c r="BG561" s="9">
        <f t="shared" si="34"/>
        <v>3</v>
      </c>
      <c r="BH561" s="23">
        <f t="shared" si="35"/>
        <v>0</v>
      </c>
    </row>
    <row r="562" spans="2:60" x14ac:dyDescent="0.25">
      <c r="B562" s="1" t="s">
        <v>66</v>
      </c>
      <c r="C562" s="24" t="s">
        <v>87</v>
      </c>
      <c r="D562" s="83" t="s">
        <v>96</v>
      </c>
      <c r="E562" s="49" t="s">
        <v>73</v>
      </c>
      <c r="F562" s="1"/>
      <c r="G562" s="54">
        <v>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0">
        <f t="shared" si="32"/>
        <v>0</v>
      </c>
      <c r="AH562" s="25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9">
        <f t="shared" si="31"/>
        <v>0</v>
      </c>
      <c r="BC562" s="1"/>
      <c r="BD562" s="1"/>
      <c r="BE562" s="1"/>
      <c r="BF562" s="1"/>
      <c r="BG562" s="9">
        <f t="shared" si="34"/>
        <v>0</v>
      </c>
      <c r="BH562" s="23">
        <f t="shared" si="35"/>
        <v>0</v>
      </c>
    </row>
    <row r="563" spans="2:60" x14ac:dyDescent="0.25">
      <c r="B563" s="1" t="s">
        <v>53</v>
      </c>
      <c r="C563" s="24" t="s">
        <v>87</v>
      </c>
      <c r="D563" s="83" t="s">
        <v>96</v>
      </c>
      <c r="E563" s="49" t="s">
        <v>73</v>
      </c>
      <c r="F563" s="1"/>
      <c r="G563" s="54">
        <v>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0">
        <f t="shared" si="32"/>
        <v>0</v>
      </c>
      <c r="AH563" s="25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9">
        <f t="shared" si="31"/>
        <v>0</v>
      </c>
      <c r="BC563" s="1"/>
      <c r="BD563" s="1"/>
      <c r="BE563" s="1"/>
      <c r="BF563" s="1"/>
      <c r="BG563" s="9">
        <f t="shared" si="34"/>
        <v>0</v>
      </c>
      <c r="BH563" s="23">
        <f t="shared" si="35"/>
        <v>0</v>
      </c>
    </row>
    <row r="564" spans="2:60" x14ac:dyDescent="0.25">
      <c r="B564" s="1" t="s">
        <v>32</v>
      </c>
      <c r="C564" s="24" t="s">
        <v>87</v>
      </c>
      <c r="D564" s="83" t="s">
        <v>96</v>
      </c>
      <c r="E564" s="49" t="s">
        <v>73</v>
      </c>
      <c r="F564" s="1"/>
      <c r="G564" s="54">
        <v>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0">
        <f t="shared" si="32"/>
        <v>0</v>
      </c>
      <c r="AH564" s="25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9">
        <f t="shared" si="31"/>
        <v>0</v>
      </c>
      <c r="BC564" s="1"/>
      <c r="BD564" s="1"/>
      <c r="BE564" s="1"/>
      <c r="BF564" s="1"/>
      <c r="BG564" s="9">
        <f t="shared" si="34"/>
        <v>0</v>
      </c>
      <c r="BH564" s="23">
        <f t="shared" si="35"/>
        <v>0</v>
      </c>
    </row>
    <row r="565" spans="2:60" x14ac:dyDescent="0.25">
      <c r="B565" s="1" t="s">
        <v>33</v>
      </c>
      <c r="C565" s="24" t="s">
        <v>87</v>
      </c>
      <c r="D565" s="83" t="s">
        <v>96</v>
      </c>
      <c r="E565" s="49" t="s">
        <v>73</v>
      </c>
      <c r="F565" s="1"/>
      <c r="G565" s="54">
        <v>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0">
        <f t="shared" si="32"/>
        <v>0</v>
      </c>
      <c r="AH565" s="25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9">
        <f t="shared" si="31"/>
        <v>0</v>
      </c>
      <c r="BC565" s="1"/>
      <c r="BD565" s="1"/>
      <c r="BE565" s="1"/>
      <c r="BF565" s="1"/>
      <c r="BG565" s="9">
        <f t="shared" si="34"/>
        <v>0</v>
      </c>
      <c r="BH565" s="23">
        <f t="shared" si="35"/>
        <v>0</v>
      </c>
    </row>
    <row r="566" spans="2:60" x14ac:dyDescent="0.25">
      <c r="B566" s="1" t="s">
        <v>48</v>
      </c>
      <c r="C566" s="24" t="s">
        <v>87</v>
      </c>
      <c r="D566" s="83" t="s">
        <v>96</v>
      </c>
      <c r="E566" s="49" t="s">
        <v>73</v>
      </c>
      <c r="F566" s="1"/>
      <c r="G566" s="54">
        <v>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0">
        <f t="shared" si="32"/>
        <v>0</v>
      </c>
      <c r="AH566" s="25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9">
        <f t="shared" si="31"/>
        <v>0</v>
      </c>
      <c r="BC566" s="1"/>
      <c r="BD566" s="1"/>
      <c r="BE566" s="1"/>
      <c r="BF566" s="1"/>
      <c r="BG566" s="9">
        <f t="shared" si="34"/>
        <v>0</v>
      </c>
      <c r="BH566" s="23">
        <f t="shared" si="35"/>
        <v>0</v>
      </c>
    </row>
    <row r="567" spans="2:60" x14ac:dyDescent="0.25">
      <c r="B567" s="1" t="s">
        <v>31</v>
      </c>
      <c r="C567" s="24" t="s">
        <v>87</v>
      </c>
      <c r="D567" s="83" t="s">
        <v>96</v>
      </c>
      <c r="E567" s="49" t="s">
        <v>73</v>
      </c>
      <c r="F567" s="1"/>
      <c r="G567" s="54">
        <v>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0">
        <f t="shared" si="32"/>
        <v>0</v>
      </c>
      <c r="AH567" s="25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9">
        <f t="shared" si="31"/>
        <v>0</v>
      </c>
      <c r="BC567" s="1"/>
      <c r="BD567" s="1"/>
      <c r="BE567" s="1"/>
      <c r="BF567" s="1"/>
      <c r="BG567" s="9">
        <f t="shared" si="34"/>
        <v>0</v>
      </c>
      <c r="BH567" s="23">
        <f t="shared" si="35"/>
        <v>0</v>
      </c>
    </row>
    <row r="568" spans="2:60" x14ac:dyDescent="0.25">
      <c r="B568" s="1" t="s">
        <v>36</v>
      </c>
      <c r="C568" s="24" t="s">
        <v>87</v>
      </c>
      <c r="D568" s="83" t="s">
        <v>96</v>
      </c>
      <c r="E568" s="49" t="s">
        <v>73</v>
      </c>
      <c r="F568" s="1"/>
      <c r="G568" s="54">
        <v>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0">
        <f t="shared" si="32"/>
        <v>0</v>
      </c>
      <c r="AH568" s="25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9">
        <f t="shared" si="31"/>
        <v>0</v>
      </c>
      <c r="BC568" s="1"/>
      <c r="BD568" s="1"/>
      <c r="BE568" s="1"/>
      <c r="BF568" s="1"/>
      <c r="BG568" s="9">
        <f t="shared" si="34"/>
        <v>0</v>
      </c>
      <c r="BH568" s="23">
        <f t="shared" si="35"/>
        <v>0</v>
      </c>
    </row>
    <row r="569" spans="2:60" x14ac:dyDescent="0.25">
      <c r="B569" s="1" t="s">
        <v>35</v>
      </c>
      <c r="C569" s="67" t="s">
        <v>52</v>
      </c>
      <c r="D569" s="83" t="s">
        <v>96</v>
      </c>
      <c r="E569" s="49" t="s">
        <v>73</v>
      </c>
      <c r="F569" s="1"/>
      <c r="G569" s="54">
        <v>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0">
        <f t="shared" si="32"/>
        <v>0</v>
      </c>
      <c r="AH569" s="25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9">
        <f t="shared" si="31"/>
        <v>0</v>
      </c>
      <c r="BC569" s="1"/>
      <c r="BD569" s="1"/>
      <c r="BE569" s="1"/>
      <c r="BF569" s="1"/>
      <c r="BG569" s="9">
        <f t="shared" si="34"/>
        <v>0</v>
      </c>
      <c r="BH569" s="23">
        <f t="shared" si="35"/>
        <v>0</v>
      </c>
    </row>
    <row r="570" spans="2:60" x14ac:dyDescent="0.25">
      <c r="B570" s="1" t="s">
        <v>34</v>
      </c>
      <c r="C570" s="67" t="s">
        <v>52</v>
      </c>
      <c r="D570" s="83" t="s">
        <v>96</v>
      </c>
      <c r="E570" s="49" t="s">
        <v>73</v>
      </c>
      <c r="F570" s="1"/>
      <c r="G570" s="54">
        <v>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0">
        <f t="shared" si="32"/>
        <v>0</v>
      </c>
      <c r="AH570" s="25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9">
        <f t="shared" si="31"/>
        <v>0</v>
      </c>
      <c r="BC570" s="1"/>
      <c r="BD570" s="1"/>
      <c r="BE570" s="1"/>
      <c r="BF570" s="1"/>
      <c r="BG570" s="9">
        <f t="shared" si="34"/>
        <v>0</v>
      </c>
      <c r="BH570" s="23">
        <f t="shared" si="35"/>
        <v>0</v>
      </c>
    </row>
    <row r="571" spans="2:60" x14ac:dyDescent="0.25">
      <c r="B571" s="1" t="s">
        <v>59</v>
      </c>
      <c r="C571" s="67" t="s">
        <v>52</v>
      </c>
      <c r="D571" s="83" t="s">
        <v>96</v>
      </c>
      <c r="E571" s="49" t="s">
        <v>73</v>
      </c>
      <c r="F571" s="1"/>
      <c r="G571" s="54">
        <v>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0">
        <f t="shared" si="32"/>
        <v>0</v>
      </c>
      <c r="AH571" s="25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9">
        <f t="shared" si="31"/>
        <v>0</v>
      </c>
      <c r="BC571" s="1"/>
      <c r="BD571" s="1"/>
      <c r="BE571" s="1"/>
      <c r="BF571" s="1"/>
      <c r="BG571" s="9">
        <f t="shared" si="34"/>
        <v>0</v>
      </c>
      <c r="BH571" s="23">
        <f t="shared" si="35"/>
        <v>0</v>
      </c>
    </row>
    <row r="572" spans="2:60" x14ac:dyDescent="0.25">
      <c r="B572" s="1" t="s">
        <v>66</v>
      </c>
      <c r="C572" s="67" t="s">
        <v>52</v>
      </c>
      <c r="D572" s="83" t="s">
        <v>96</v>
      </c>
      <c r="E572" s="49" t="s">
        <v>73</v>
      </c>
      <c r="F572" s="1"/>
      <c r="G572" s="54">
        <v>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0">
        <f t="shared" si="32"/>
        <v>0</v>
      </c>
      <c r="AH572" s="25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9">
        <f t="shared" si="31"/>
        <v>0</v>
      </c>
      <c r="BC572" s="1"/>
      <c r="BD572" s="1"/>
      <c r="BE572" s="1"/>
      <c r="BF572" s="1"/>
      <c r="BG572" s="9">
        <f t="shared" si="34"/>
        <v>0</v>
      </c>
      <c r="BH572" s="23">
        <f t="shared" si="35"/>
        <v>0</v>
      </c>
    </row>
    <row r="573" spans="2:60" x14ac:dyDescent="0.25">
      <c r="B573" s="1" t="s">
        <v>53</v>
      </c>
      <c r="C573" s="67" t="s">
        <v>52</v>
      </c>
      <c r="D573" s="83" t="s">
        <v>96</v>
      </c>
      <c r="E573" s="49" t="s">
        <v>73</v>
      </c>
      <c r="F573" s="1"/>
      <c r="G573" s="54">
        <v>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0">
        <f t="shared" si="32"/>
        <v>0</v>
      </c>
      <c r="AH573" s="25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9">
        <f t="shared" si="31"/>
        <v>0</v>
      </c>
      <c r="BC573" s="1"/>
      <c r="BD573" s="1"/>
      <c r="BE573" s="1"/>
      <c r="BF573" s="1"/>
      <c r="BG573" s="9">
        <f t="shared" si="34"/>
        <v>0</v>
      </c>
      <c r="BH573" s="23">
        <f t="shared" si="35"/>
        <v>0</v>
      </c>
    </row>
    <row r="574" spans="2:60" x14ac:dyDescent="0.25">
      <c r="B574" s="1" t="s">
        <v>32</v>
      </c>
      <c r="C574" s="67" t="s">
        <v>52</v>
      </c>
      <c r="D574" s="83" t="s">
        <v>96</v>
      </c>
      <c r="E574" s="49" t="s">
        <v>73</v>
      </c>
      <c r="F574" s="1"/>
      <c r="G574" s="54">
        <v>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0">
        <f t="shared" si="32"/>
        <v>0</v>
      </c>
      <c r="AH574" s="25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9">
        <f t="shared" si="31"/>
        <v>0</v>
      </c>
      <c r="BC574" s="1"/>
      <c r="BD574" s="1"/>
      <c r="BE574" s="1"/>
      <c r="BF574" s="1"/>
      <c r="BG574" s="9">
        <f t="shared" si="34"/>
        <v>0</v>
      </c>
      <c r="BH574" s="23">
        <f t="shared" si="35"/>
        <v>0</v>
      </c>
    </row>
    <row r="575" spans="2:60" x14ac:dyDescent="0.25">
      <c r="B575" s="1" t="s">
        <v>33</v>
      </c>
      <c r="C575" s="67" t="s">
        <v>52</v>
      </c>
      <c r="D575" s="83" t="s">
        <v>96</v>
      </c>
      <c r="E575" s="49" t="s">
        <v>73</v>
      </c>
      <c r="F575" s="1"/>
      <c r="G575" s="54">
        <v>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0">
        <f t="shared" si="32"/>
        <v>0</v>
      </c>
      <c r="AH575" s="25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9">
        <f t="shared" ref="BB575:BB638" si="36">SUM(AH575:BA575)</f>
        <v>0</v>
      </c>
      <c r="BC575" s="1"/>
      <c r="BD575" s="1"/>
      <c r="BE575" s="1"/>
      <c r="BF575" s="1"/>
      <c r="BG575" s="9">
        <f t="shared" si="34"/>
        <v>0</v>
      </c>
      <c r="BH575" s="23">
        <f t="shared" si="35"/>
        <v>0</v>
      </c>
    </row>
    <row r="576" spans="2:60" x14ac:dyDescent="0.25">
      <c r="B576" s="1" t="s">
        <v>48</v>
      </c>
      <c r="C576" s="67" t="s">
        <v>52</v>
      </c>
      <c r="D576" s="83" t="s">
        <v>96</v>
      </c>
      <c r="E576" s="49" t="s">
        <v>73</v>
      </c>
      <c r="F576" s="1"/>
      <c r="G576" s="54">
        <v>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0">
        <f t="shared" si="32"/>
        <v>0</v>
      </c>
      <c r="AH576" s="25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9">
        <f t="shared" si="36"/>
        <v>0</v>
      </c>
      <c r="BC576" s="1"/>
      <c r="BD576" s="1"/>
      <c r="BE576" s="1"/>
      <c r="BF576" s="1"/>
      <c r="BG576" s="9">
        <f t="shared" si="34"/>
        <v>0</v>
      </c>
      <c r="BH576" s="23">
        <f t="shared" si="35"/>
        <v>0</v>
      </c>
    </row>
    <row r="577" spans="2:60" x14ac:dyDescent="0.25">
      <c r="B577" s="1" t="s">
        <v>31</v>
      </c>
      <c r="C577" s="67" t="s">
        <v>52</v>
      </c>
      <c r="D577" s="83" t="s">
        <v>96</v>
      </c>
      <c r="E577" s="49" t="s">
        <v>73</v>
      </c>
      <c r="F577" s="1"/>
      <c r="G577" s="54">
        <v>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0">
        <f t="shared" si="32"/>
        <v>0</v>
      </c>
      <c r="AH577" s="25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9">
        <f t="shared" si="36"/>
        <v>0</v>
      </c>
      <c r="BC577" s="1"/>
      <c r="BD577" s="1"/>
      <c r="BE577" s="1"/>
      <c r="BF577" s="1"/>
      <c r="BG577" s="9">
        <f t="shared" si="34"/>
        <v>0</v>
      </c>
      <c r="BH577" s="23">
        <f t="shared" si="35"/>
        <v>0</v>
      </c>
    </row>
    <row r="578" spans="2:60" x14ac:dyDescent="0.25">
      <c r="B578" s="1" t="s">
        <v>36</v>
      </c>
      <c r="C578" s="67" t="s">
        <v>52</v>
      </c>
      <c r="D578" s="83" t="s">
        <v>96</v>
      </c>
      <c r="E578" s="49" t="s">
        <v>73</v>
      </c>
      <c r="F578" s="1"/>
      <c r="G578" s="54">
        <v>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0">
        <f t="shared" si="32"/>
        <v>0</v>
      </c>
      <c r="AH578" s="25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9">
        <f t="shared" si="36"/>
        <v>0</v>
      </c>
      <c r="BC578" s="1"/>
      <c r="BD578" s="1"/>
      <c r="BE578" s="1"/>
      <c r="BF578" s="1"/>
      <c r="BG578" s="9">
        <f t="shared" si="34"/>
        <v>0</v>
      </c>
      <c r="BH578" s="23">
        <f t="shared" si="35"/>
        <v>0</v>
      </c>
    </row>
    <row r="579" spans="2:60" x14ac:dyDescent="0.25">
      <c r="B579" s="1" t="s">
        <v>35</v>
      </c>
      <c r="C579" s="67" t="s">
        <v>70</v>
      </c>
      <c r="D579" s="83" t="s">
        <v>96</v>
      </c>
      <c r="E579" s="49" t="s">
        <v>73</v>
      </c>
      <c r="F579" s="1"/>
      <c r="G579" s="54">
        <v>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0">
        <f t="shared" si="32"/>
        <v>0</v>
      </c>
      <c r="AH579" s="25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9">
        <f t="shared" si="36"/>
        <v>0</v>
      </c>
      <c r="BC579" s="1"/>
      <c r="BD579" s="1"/>
      <c r="BE579" s="1"/>
      <c r="BF579" s="1"/>
      <c r="BG579" s="9">
        <f t="shared" si="34"/>
        <v>0</v>
      </c>
      <c r="BH579" s="23">
        <f t="shared" si="35"/>
        <v>0</v>
      </c>
    </row>
    <row r="580" spans="2:60" x14ac:dyDescent="0.25">
      <c r="B580" s="1" t="s">
        <v>34</v>
      </c>
      <c r="C580" s="67" t="s">
        <v>70</v>
      </c>
      <c r="D580" s="83" t="s">
        <v>96</v>
      </c>
      <c r="E580" s="49" t="s">
        <v>73</v>
      </c>
      <c r="F580" s="1"/>
      <c r="G580" s="54">
        <v>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0">
        <f t="shared" si="32"/>
        <v>0</v>
      </c>
      <c r="AH580" s="25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9">
        <f t="shared" si="36"/>
        <v>0</v>
      </c>
      <c r="BC580" s="1"/>
      <c r="BD580" s="1"/>
      <c r="BE580" s="1"/>
      <c r="BF580" s="1"/>
      <c r="BG580" s="9">
        <f t="shared" si="34"/>
        <v>0</v>
      </c>
      <c r="BH580" s="23">
        <f t="shared" ref="BH580:BH611" si="37">F583+BC580-BF580+BE580</f>
        <v>0</v>
      </c>
    </row>
    <row r="581" spans="2:60" x14ac:dyDescent="0.25">
      <c r="B581" s="1" t="s">
        <v>59</v>
      </c>
      <c r="C581" s="67" t="s">
        <v>70</v>
      </c>
      <c r="D581" s="83" t="s">
        <v>96</v>
      </c>
      <c r="E581" s="49" t="s">
        <v>73</v>
      </c>
      <c r="F581" s="1"/>
      <c r="G581" s="54">
        <v>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0">
        <f t="shared" si="32"/>
        <v>0</v>
      </c>
      <c r="AH581" s="25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9">
        <f t="shared" si="36"/>
        <v>0</v>
      </c>
      <c r="BC581" s="1"/>
      <c r="BD581" s="1"/>
      <c r="BE581" s="1"/>
      <c r="BF581" s="1"/>
      <c r="BG581" s="9">
        <f t="shared" si="34"/>
        <v>4</v>
      </c>
      <c r="BH581" s="23">
        <f t="shared" si="37"/>
        <v>0</v>
      </c>
    </row>
    <row r="582" spans="2:60" x14ac:dyDescent="0.25">
      <c r="B582" s="1" t="s">
        <v>66</v>
      </c>
      <c r="C582" s="67" t="s">
        <v>70</v>
      </c>
      <c r="D582" s="83" t="s">
        <v>96</v>
      </c>
      <c r="E582" s="49" t="s">
        <v>73</v>
      </c>
      <c r="F582" s="1"/>
      <c r="G582" s="54">
        <v>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0">
        <f t="shared" si="32"/>
        <v>0</v>
      </c>
      <c r="AH582" s="25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9">
        <f t="shared" si="36"/>
        <v>0</v>
      </c>
      <c r="BC582" s="1"/>
      <c r="BD582" s="1"/>
      <c r="BE582" s="1"/>
      <c r="BF582" s="1"/>
      <c r="BG582" s="9">
        <f t="shared" si="34"/>
        <v>0</v>
      </c>
      <c r="BH582" s="23">
        <f t="shared" si="37"/>
        <v>0</v>
      </c>
    </row>
    <row r="583" spans="2:60" x14ac:dyDescent="0.25">
      <c r="B583" s="1" t="s">
        <v>53</v>
      </c>
      <c r="C583" s="67" t="s">
        <v>70</v>
      </c>
      <c r="D583" s="83" t="s">
        <v>96</v>
      </c>
      <c r="E583" s="49" t="s">
        <v>73</v>
      </c>
      <c r="F583" s="1"/>
      <c r="G583" s="54">
        <v>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0">
        <f t="shared" si="32"/>
        <v>0</v>
      </c>
      <c r="AH583" s="25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9">
        <f t="shared" si="36"/>
        <v>0</v>
      </c>
      <c r="BC583" s="1"/>
      <c r="BD583" s="1"/>
      <c r="BE583" s="1"/>
      <c r="BF583" s="1"/>
      <c r="BG583" s="9">
        <f t="shared" si="34"/>
        <v>0</v>
      </c>
      <c r="BH583" s="23">
        <f t="shared" si="37"/>
        <v>0</v>
      </c>
    </row>
    <row r="584" spans="2:60" x14ac:dyDescent="0.25">
      <c r="B584" s="1" t="s">
        <v>32</v>
      </c>
      <c r="C584" s="67" t="s">
        <v>70</v>
      </c>
      <c r="D584" s="83" t="s">
        <v>96</v>
      </c>
      <c r="E584" s="49" t="s">
        <v>73</v>
      </c>
      <c r="F584" s="1"/>
      <c r="G584" s="54">
        <v>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0">
        <f t="shared" ref="AG584:AG647" si="38">SUM(H584:AF584)</f>
        <v>0</v>
      </c>
      <c r="AH584" s="25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9">
        <f t="shared" si="36"/>
        <v>0</v>
      </c>
      <c r="BC584" s="1"/>
      <c r="BD584" s="1"/>
      <c r="BE584" s="1"/>
      <c r="BF584" s="1"/>
      <c r="BG584" s="9">
        <f t="shared" si="34"/>
        <v>0</v>
      </c>
      <c r="BH584" s="23">
        <f t="shared" si="37"/>
        <v>0</v>
      </c>
    </row>
    <row r="585" spans="2:60" x14ac:dyDescent="0.25">
      <c r="B585" s="1" t="s">
        <v>33</v>
      </c>
      <c r="C585" s="67" t="s">
        <v>70</v>
      </c>
      <c r="D585" s="83" t="s">
        <v>96</v>
      </c>
      <c r="E585" s="49" t="s">
        <v>73</v>
      </c>
      <c r="F585" s="1"/>
      <c r="G585" s="54">
        <v>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0">
        <f t="shared" si="38"/>
        <v>0</v>
      </c>
      <c r="AH585" s="25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9">
        <f t="shared" si="36"/>
        <v>0</v>
      </c>
      <c r="BC585" s="1"/>
      <c r="BD585" s="1"/>
      <c r="BE585" s="1"/>
      <c r="BF585" s="1"/>
      <c r="BG585" s="9">
        <f t="shared" ref="BG585:BG648" si="39">G585+AG585-BB585-BC585-BD585</f>
        <v>0</v>
      </c>
      <c r="BH585" s="23">
        <f t="shared" si="37"/>
        <v>0</v>
      </c>
    </row>
    <row r="586" spans="2:60" x14ac:dyDescent="0.25">
      <c r="B586" s="1" t="s">
        <v>48</v>
      </c>
      <c r="C586" s="67" t="s">
        <v>70</v>
      </c>
      <c r="D586" s="83" t="s">
        <v>96</v>
      </c>
      <c r="E586" s="49" t="s">
        <v>73</v>
      </c>
      <c r="F586" s="1"/>
      <c r="G586" s="54">
        <v>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0">
        <f t="shared" si="38"/>
        <v>0</v>
      </c>
      <c r="AH586" s="25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9">
        <f t="shared" si="36"/>
        <v>0</v>
      </c>
      <c r="BC586" s="1"/>
      <c r="BD586" s="1"/>
      <c r="BE586" s="1"/>
      <c r="BF586" s="1"/>
      <c r="BG586" s="9">
        <f t="shared" si="39"/>
        <v>0</v>
      </c>
      <c r="BH586" s="23">
        <f t="shared" si="37"/>
        <v>0</v>
      </c>
    </row>
    <row r="587" spans="2:60" x14ac:dyDescent="0.25">
      <c r="B587" s="1" t="s">
        <v>31</v>
      </c>
      <c r="C587" s="67" t="s">
        <v>70</v>
      </c>
      <c r="D587" s="83" t="s">
        <v>96</v>
      </c>
      <c r="E587" s="49" t="s">
        <v>73</v>
      </c>
      <c r="F587" s="1"/>
      <c r="G587" s="54">
        <v>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0">
        <f t="shared" si="38"/>
        <v>0</v>
      </c>
      <c r="AH587" s="25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9">
        <f t="shared" si="36"/>
        <v>0</v>
      </c>
      <c r="BC587" s="1"/>
      <c r="BD587" s="1"/>
      <c r="BE587" s="1"/>
      <c r="BF587" s="1"/>
      <c r="BG587" s="9">
        <f t="shared" si="39"/>
        <v>0</v>
      </c>
      <c r="BH587" s="23">
        <f t="shared" si="37"/>
        <v>0</v>
      </c>
    </row>
    <row r="588" spans="2:60" x14ac:dyDescent="0.25">
      <c r="B588" s="1" t="s">
        <v>36</v>
      </c>
      <c r="C588" s="67" t="s">
        <v>70</v>
      </c>
      <c r="D588" s="83" t="s">
        <v>96</v>
      </c>
      <c r="E588" s="49" t="s">
        <v>73</v>
      </c>
      <c r="F588" s="1"/>
      <c r="G588" s="54">
        <v>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0">
        <f t="shared" si="38"/>
        <v>0</v>
      </c>
      <c r="AH588" s="25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9">
        <f t="shared" si="36"/>
        <v>0</v>
      </c>
      <c r="BC588" s="1"/>
      <c r="BD588" s="1"/>
      <c r="BE588" s="1"/>
      <c r="BF588" s="1"/>
      <c r="BG588" s="9">
        <f t="shared" si="39"/>
        <v>0</v>
      </c>
      <c r="BH588" s="23">
        <f t="shared" si="37"/>
        <v>0</v>
      </c>
    </row>
    <row r="589" spans="2:60" x14ac:dyDescent="0.25">
      <c r="B589" s="1" t="s">
        <v>35</v>
      </c>
      <c r="C589" s="67" t="s">
        <v>67</v>
      </c>
      <c r="D589" s="83" t="s">
        <v>96</v>
      </c>
      <c r="E589" s="49" t="s">
        <v>73</v>
      </c>
      <c r="F589" s="1"/>
      <c r="G589" s="54">
        <v>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0">
        <f t="shared" si="38"/>
        <v>0</v>
      </c>
      <c r="AH589" s="25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9">
        <f t="shared" si="36"/>
        <v>0</v>
      </c>
      <c r="BC589" s="1"/>
      <c r="BD589" s="1"/>
      <c r="BE589" s="1"/>
      <c r="BF589" s="1"/>
      <c r="BG589" s="9">
        <f t="shared" si="39"/>
        <v>0</v>
      </c>
      <c r="BH589" s="23">
        <f t="shared" si="37"/>
        <v>0</v>
      </c>
    </row>
    <row r="590" spans="2:60" x14ac:dyDescent="0.25">
      <c r="B590" s="1" t="s">
        <v>34</v>
      </c>
      <c r="C590" s="67" t="s">
        <v>67</v>
      </c>
      <c r="D590" s="83" t="s">
        <v>96</v>
      </c>
      <c r="E590" s="49" t="s">
        <v>73</v>
      </c>
      <c r="F590" s="1"/>
      <c r="G590" s="54">
        <v>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0">
        <f t="shared" si="38"/>
        <v>0</v>
      </c>
      <c r="AH590" s="25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9">
        <f t="shared" si="36"/>
        <v>0</v>
      </c>
      <c r="BC590" s="1"/>
      <c r="BD590" s="1"/>
      <c r="BE590" s="1"/>
      <c r="BF590" s="1"/>
      <c r="BG590" s="9">
        <f t="shared" si="39"/>
        <v>0</v>
      </c>
      <c r="BH590" s="23">
        <f t="shared" si="37"/>
        <v>0</v>
      </c>
    </row>
    <row r="591" spans="2:60" x14ac:dyDescent="0.25">
      <c r="B591" s="1" t="s">
        <v>59</v>
      </c>
      <c r="C591" s="67" t="s">
        <v>67</v>
      </c>
      <c r="D591" s="83" t="s">
        <v>96</v>
      </c>
      <c r="E591" s="49" t="s">
        <v>73</v>
      </c>
      <c r="F591" s="1"/>
      <c r="G591" s="54">
        <v>11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0">
        <f t="shared" si="38"/>
        <v>0</v>
      </c>
      <c r="AH591" s="25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9">
        <f t="shared" si="36"/>
        <v>0</v>
      </c>
      <c r="BC591" s="1"/>
      <c r="BD591" s="1"/>
      <c r="BE591" s="1"/>
      <c r="BF591" s="1"/>
      <c r="BG591" s="9">
        <f t="shared" si="39"/>
        <v>11</v>
      </c>
      <c r="BH591" s="23">
        <f t="shared" si="37"/>
        <v>0</v>
      </c>
    </row>
    <row r="592" spans="2:60" x14ac:dyDescent="0.25">
      <c r="B592" s="1" t="s">
        <v>66</v>
      </c>
      <c r="C592" s="67" t="s">
        <v>67</v>
      </c>
      <c r="D592" s="83" t="s">
        <v>96</v>
      </c>
      <c r="E592" s="49" t="s">
        <v>73</v>
      </c>
      <c r="F592" s="1"/>
      <c r="G592" s="54">
        <v>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0">
        <f t="shared" si="38"/>
        <v>0</v>
      </c>
      <c r="AH592" s="25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9">
        <f t="shared" si="36"/>
        <v>0</v>
      </c>
      <c r="BC592" s="1"/>
      <c r="BD592" s="1"/>
      <c r="BE592" s="1"/>
      <c r="BF592" s="1"/>
      <c r="BG592" s="9">
        <f t="shared" si="39"/>
        <v>0</v>
      </c>
      <c r="BH592" s="23">
        <f t="shared" si="37"/>
        <v>0</v>
      </c>
    </row>
    <row r="593" spans="2:60" x14ac:dyDescent="0.25">
      <c r="B593" s="1" t="s">
        <v>53</v>
      </c>
      <c r="C593" s="67" t="s">
        <v>67</v>
      </c>
      <c r="D593" s="83" t="s">
        <v>96</v>
      </c>
      <c r="E593" s="49" t="s">
        <v>73</v>
      </c>
      <c r="F593" s="1"/>
      <c r="G593" s="54">
        <v>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0">
        <f t="shared" si="38"/>
        <v>0</v>
      </c>
      <c r="AH593" s="25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9">
        <f t="shared" si="36"/>
        <v>0</v>
      </c>
      <c r="BC593" s="1"/>
      <c r="BD593" s="1"/>
      <c r="BE593" s="1"/>
      <c r="BF593" s="1"/>
      <c r="BG593" s="9">
        <f t="shared" si="39"/>
        <v>0</v>
      </c>
      <c r="BH593" s="23">
        <f t="shared" si="37"/>
        <v>0</v>
      </c>
    </row>
    <row r="594" spans="2:60" x14ac:dyDescent="0.25">
      <c r="B594" s="1" t="s">
        <v>32</v>
      </c>
      <c r="C594" s="67" t="s">
        <v>67</v>
      </c>
      <c r="D594" s="83" t="s">
        <v>96</v>
      </c>
      <c r="E594" s="49" t="s">
        <v>73</v>
      </c>
      <c r="F594" s="1"/>
      <c r="G594" s="54">
        <v>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0">
        <f t="shared" si="38"/>
        <v>0</v>
      </c>
      <c r="AH594" s="25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9">
        <f t="shared" si="36"/>
        <v>0</v>
      </c>
      <c r="BC594" s="1"/>
      <c r="BD594" s="1"/>
      <c r="BE594" s="1"/>
      <c r="BF594" s="1"/>
      <c r="BG594" s="9">
        <f t="shared" si="39"/>
        <v>0</v>
      </c>
      <c r="BH594" s="23">
        <f t="shared" si="37"/>
        <v>0</v>
      </c>
    </row>
    <row r="595" spans="2:60" x14ac:dyDescent="0.25">
      <c r="B595" s="1" t="s">
        <v>33</v>
      </c>
      <c r="C595" s="67" t="s">
        <v>67</v>
      </c>
      <c r="D595" s="83" t="s">
        <v>96</v>
      </c>
      <c r="E595" s="49" t="s">
        <v>73</v>
      </c>
      <c r="F595" s="1"/>
      <c r="G595" s="54">
        <v>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0">
        <f t="shared" si="38"/>
        <v>0</v>
      </c>
      <c r="AH595" s="25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9">
        <f t="shared" si="36"/>
        <v>0</v>
      </c>
      <c r="BC595" s="1"/>
      <c r="BD595" s="1"/>
      <c r="BE595" s="1"/>
      <c r="BF595" s="1"/>
      <c r="BG595" s="9">
        <f t="shared" si="39"/>
        <v>0</v>
      </c>
      <c r="BH595" s="23">
        <f t="shared" si="37"/>
        <v>0</v>
      </c>
    </row>
    <row r="596" spans="2:60" x14ac:dyDescent="0.25">
      <c r="B596" s="1" t="s">
        <v>48</v>
      </c>
      <c r="C596" s="67" t="s">
        <v>67</v>
      </c>
      <c r="D596" s="83" t="s">
        <v>96</v>
      </c>
      <c r="E596" s="49" t="s">
        <v>73</v>
      </c>
      <c r="F596" s="1"/>
      <c r="G596" s="54">
        <v>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0">
        <f t="shared" si="38"/>
        <v>0</v>
      </c>
      <c r="AH596" s="25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9">
        <f t="shared" si="36"/>
        <v>0</v>
      </c>
      <c r="BC596" s="1"/>
      <c r="BD596" s="1"/>
      <c r="BE596" s="1"/>
      <c r="BF596" s="1"/>
      <c r="BG596" s="9">
        <f t="shared" si="39"/>
        <v>0</v>
      </c>
      <c r="BH596" s="23">
        <f t="shared" si="37"/>
        <v>0</v>
      </c>
    </row>
    <row r="597" spans="2:60" x14ac:dyDescent="0.25">
      <c r="B597" s="1" t="s">
        <v>31</v>
      </c>
      <c r="C597" s="67" t="s">
        <v>67</v>
      </c>
      <c r="D597" s="83" t="s">
        <v>96</v>
      </c>
      <c r="E597" s="49" t="s">
        <v>73</v>
      </c>
      <c r="F597" s="1"/>
      <c r="G597" s="54">
        <v>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0">
        <f t="shared" si="38"/>
        <v>0</v>
      </c>
      <c r="AH597" s="25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9">
        <f t="shared" si="36"/>
        <v>0</v>
      </c>
      <c r="BC597" s="1"/>
      <c r="BD597" s="1"/>
      <c r="BE597" s="1"/>
      <c r="BF597" s="1"/>
      <c r="BG597" s="9">
        <f t="shared" si="39"/>
        <v>0</v>
      </c>
      <c r="BH597" s="23">
        <f t="shared" si="37"/>
        <v>0</v>
      </c>
    </row>
    <row r="598" spans="2:60" x14ac:dyDescent="0.25">
      <c r="B598" s="1" t="s">
        <v>36</v>
      </c>
      <c r="C598" s="67" t="s">
        <v>67</v>
      </c>
      <c r="D598" s="83" t="s">
        <v>96</v>
      </c>
      <c r="E598" s="49" t="s">
        <v>73</v>
      </c>
      <c r="F598" s="1"/>
      <c r="G598" s="54">
        <v>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0">
        <f t="shared" si="38"/>
        <v>0</v>
      </c>
      <c r="AH598" s="25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9">
        <f t="shared" si="36"/>
        <v>0</v>
      </c>
      <c r="BC598" s="1"/>
      <c r="BD598" s="1"/>
      <c r="BE598" s="1"/>
      <c r="BF598" s="1"/>
      <c r="BG598" s="9">
        <f t="shared" si="39"/>
        <v>0</v>
      </c>
      <c r="BH598" s="23">
        <f t="shared" si="37"/>
        <v>0</v>
      </c>
    </row>
    <row r="599" spans="2:60" x14ac:dyDescent="0.25">
      <c r="B599" s="1" t="s">
        <v>35</v>
      </c>
      <c r="C599" s="1" t="s">
        <v>88</v>
      </c>
      <c r="D599" s="83" t="s">
        <v>96</v>
      </c>
      <c r="E599" s="49" t="s">
        <v>73</v>
      </c>
      <c r="F599" s="1"/>
      <c r="G599" s="54">
        <v>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0">
        <f t="shared" si="38"/>
        <v>0</v>
      </c>
      <c r="AH599" s="25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9">
        <f t="shared" si="36"/>
        <v>0</v>
      </c>
      <c r="BC599" s="1"/>
      <c r="BD599" s="1"/>
      <c r="BE599" s="1"/>
      <c r="BF599" s="1"/>
      <c r="BG599" s="9">
        <f t="shared" si="39"/>
        <v>0</v>
      </c>
      <c r="BH599" s="23">
        <f t="shared" si="37"/>
        <v>0</v>
      </c>
    </row>
    <row r="600" spans="2:60" x14ac:dyDescent="0.25">
      <c r="B600" s="1" t="s">
        <v>34</v>
      </c>
      <c r="C600" s="1" t="s">
        <v>88</v>
      </c>
      <c r="D600" s="83" t="s">
        <v>96</v>
      </c>
      <c r="E600" s="49" t="s">
        <v>73</v>
      </c>
      <c r="F600" s="1"/>
      <c r="G600" s="54">
        <v>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0">
        <f t="shared" si="38"/>
        <v>0</v>
      </c>
      <c r="AH600" s="25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9">
        <f t="shared" si="36"/>
        <v>0</v>
      </c>
      <c r="BC600" s="1"/>
      <c r="BD600" s="1"/>
      <c r="BE600" s="1"/>
      <c r="BF600" s="1"/>
      <c r="BG600" s="9">
        <f t="shared" si="39"/>
        <v>0</v>
      </c>
      <c r="BH600" s="23">
        <f t="shared" si="37"/>
        <v>0</v>
      </c>
    </row>
    <row r="601" spans="2:60" x14ac:dyDescent="0.25">
      <c r="B601" s="1" t="s">
        <v>59</v>
      </c>
      <c r="C601" s="1" t="s">
        <v>88</v>
      </c>
      <c r="D601" s="83" t="s">
        <v>96</v>
      </c>
      <c r="E601" s="49" t="s">
        <v>73</v>
      </c>
      <c r="F601" s="1"/>
      <c r="G601" s="54">
        <v>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0">
        <f t="shared" si="38"/>
        <v>0</v>
      </c>
      <c r="AH601" s="25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9">
        <f t="shared" si="36"/>
        <v>0</v>
      </c>
      <c r="BC601" s="1"/>
      <c r="BD601" s="1"/>
      <c r="BE601" s="1"/>
      <c r="BF601" s="1"/>
      <c r="BG601" s="9">
        <f t="shared" si="39"/>
        <v>0</v>
      </c>
      <c r="BH601" s="23">
        <f t="shared" si="37"/>
        <v>0</v>
      </c>
    </row>
    <row r="602" spans="2:60" x14ac:dyDescent="0.25">
      <c r="B602" s="1" t="s">
        <v>66</v>
      </c>
      <c r="C602" s="1" t="s">
        <v>88</v>
      </c>
      <c r="D602" s="83" t="s">
        <v>96</v>
      </c>
      <c r="E602" s="49" t="s">
        <v>73</v>
      </c>
      <c r="F602" s="1"/>
      <c r="G602" s="54">
        <v>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0">
        <f t="shared" si="38"/>
        <v>0</v>
      </c>
      <c r="AH602" s="25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9">
        <f t="shared" si="36"/>
        <v>0</v>
      </c>
      <c r="BC602" s="1"/>
      <c r="BD602" s="1"/>
      <c r="BE602" s="1"/>
      <c r="BF602" s="1"/>
      <c r="BG602" s="9">
        <f t="shared" si="39"/>
        <v>0</v>
      </c>
      <c r="BH602" s="23">
        <f t="shared" si="37"/>
        <v>0</v>
      </c>
    </row>
    <row r="603" spans="2:60" x14ac:dyDescent="0.25">
      <c r="B603" s="1" t="s">
        <v>53</v>
      </c>
      <c r="C603" s="1" t="s">
        <v>88</v>
      </c>
      <c r="D603" s="83" t="s">
        <v>96</v>
      </c>
      <c r="E603" s="49" t="s">
        <v>73</v>
      </c>
      <c r="F603" s="1"/>
      <c r="G603" s="54">
        <v>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0">
        <f t="shared" si="38"/>
        <v>0</v>
      </c>
      <c r="AH603" s="25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9">
        <f t="shared" si="36"/>
        <v>0</v>
      </c>
      <c r="BC603" s="1"/>
      <c r="BD603" s="1"/>
      <c r="BE603" s="1"/>
      <c r="BF603" s="1"/>
      <c r="BG603" s="9">
        <f t="shared" si="39"/>
        <v>0</v>
      </c>
      <c r="BH603" s="23">
        <f t="shared" si="37"/>
        <v>0</v>
      </c>
    </row>
    <row r="604" spans="2:60" x14ac:dyDescent="0.25">
      <c r="B604" s="1" t="s">
        <v>32</v>
      </c>
      <c r="C604" s="1" t="s">
        <v>88</v>
      </c>
      <c r="D604" s="83" t="s">
        <v>96</v>
      </c>
      <c r="E604" s="49" t="s">
        <v>73</v>
      </c>
      <c r="F604" s="1"/>
      <c r="G604" s="54">
        <v>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0">
        <f t="shared" si="38"/>
        <v>0</v>
      </c>
      <c r="AH604" s="25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9">
        <f t="shared" si="36"/>
        <v>0</v>
      </c>
      <c r="BC604" s="1"/>
      <c r="BD604" s="1"/>
      <c r="BE604" s="1"/>
      <c r="BF604" s="1"/>
      <c r="BG604" s="9">
        <f t="shared" si="39"/>
        <v>0</v>
      </c>
      <c r="BH604" s="23">
        <f t="shared" si="37"/>
        <v>0</v>
      </c>
    </row>
    <row r="605" spans="2:60" x14ac:dyDescent="0.25">
      <c r="B605" s="1" t="s">
        <v>33</v>
      </c>
      <c r="C605" s="1" t="s">
        <v>88</v>
      </c>
      <c r="D605" s="83" t="s">
        <v>96</v>
      </c>
      <c r="E605" s="49" t="s">
        <v>73</v>
      </c>
      <c r="F605" s="1"/>
      <c r="G605" s="54">
        <v>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0">
        <f t="shared" si="38"/>
        <v>0</v>
      </c>
      <c r="AH605" s="25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9">
        <f t="shared" si="36"/>
        <v>0</v>
      </c>
      <c r="BC605" s="1"/>
      <c r="BD605" s="1"/>
      <c r="BE605" s="1"/>
      <c r="BF605" s="1"/>
      <c r="BG605" s="9">
        <f t="shared" si="39"/>
        <v>0</v>
      </c>
      <c r="BH605" s="23">
        <f t="shared" si="37"/>
        <v>0</v>
      </c>
    </row>
    <row r="606" spans="2:60" x14ac:dyDescent="0.25">
      <c r="B606" s="1" t="s">
        <v>48</v>
      </c>
      <c r="C606" s="1" t="s">
        <v>88</v>
      </c>
      <c r="D606" s="83" t="s">
        <v>96</v>
      </c>
      <c r="E606" s="49" t="s">
        <v>73</v>
      </c>
      <c r="F606" s="1"/>
      <c r="G606" s="54">
        <v>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0">
        <f t="shared" si="38"/>
        <v>0</v>
      </c>
      <c r="AH606" s="25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9">
        <f t="shared" si="36"/>
        <v>0</v>
      </c>
      <c r="BC606" s="1"/>
      <c r="BD606" s="1"/>
      <c r="BE606" s="1"/>
      <c r="BF606" s="1"/>
      <c r="BG606" s="9">
        <f t="shared" si="39"/>
        <v>0</v>
      </c>
      <c r="BH606" s="23">
        <f t="shared" si="37"/>
        <v>0</v>
      </c>
    </row>
    <row r="607" spans="2:60" x14ac:dyDescent="0.25">
      <c r="B607" s="1" t="s">
        <v>31</v>
      </c>
      <c r="C607" s="1" t="s">
        <v>88</v>
      </c>
      <c r="D607" s="83" t="s">
        <v>96</v>
      </c>
      <c r="E607" s="49" t="s">
        <v>73</v>
      </c>
      <c r="F607" s="1"/>
      <c r="G607" s="54">
        <v>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0">
        <f t="shared" si="38"/>
        <v>0</v>
      </c>
      <c r="AH607" s="25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9">
        <f t="shared" si="36"/>
        <v>0</v>
      </c>
      <c r="BC607" s="1"/>
      <c r="BD607" s="1"/>
      <c r="BE607" s="1"/>
      <c r="BF607" s="1"/>
      <c r="BG607" s="9">
        <f t="shared" si="39"/>
        <v>0</v>
      </c>
      <c r="BH607" s="23">
        <f t="shared" si="37"/>
        <v>0</v>
      </c>
    </row>
    <row r="608" spans="2:60" x14ac:dyDescent="0.25">
      <c r="B608" s="1" t="s">
        <v>36</v>
      </c>
      <c r="C608" s="1" t="s">
        <v>88</v>
      </c>
      <c r="D608" s="83" t="s">
        <v>96</v>
      </c>
      <c r="E608" s="49" t="s">
        <v>73</v>
      </c>
      <c r="F608" s="1"/>
      <c r="G608" s="54">
        <v>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0">
        <f t="shared" si="38"/>
        <v>0</v>
      </c>
      <c r="AH608" s="25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9">
        <f t="shared" si="36"/>
        <v>0</v>
      </c>
      <c r="BC608" s="1"/>
      <c r="BD608" s="1"/>
      <c r="BE608" s="1"/>
      <c r="BF608" s="1"/>
      <c r="BG608" s="9">
        <f t="shared" si="39"/>
        <v>0</v>
      </c>
      <c r="BH608" s="23">
        <f t="shared" si="37"/>
        <v>0</v>
      </c>
    </row>
    <row r="609" spans="2:60" x14ac:dyDescent="0.25">
      <c r="B609" s="1" t="s">
        <v>35</v>
      </c>
      <c r="C609" s="1" t="s">
        <v>50</v>
      </c>
      <c r="D609" s="83" t="s">
        <v>96</v>
      </c>
      <c r="E609" s="49" t="s">
        <v>73</v>
      </c>
      <c r="F609" s="1"/>
      <c r="G609" s="54">
        <v>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0">
        <f t="shared" si="38"/>
        <v>0</v>
      </c>
      <c r="AH609" s="25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9">
        <f t="shared" si="36"/>
        <v>0</v>
      </c>
      <c r="BC609" s="1"/>
      <c r="BD609" s="1"/>
      <c r="BE609" s="1"/>
      <c r="BF609" s="1"/>
      <c r="BG609" s="9">
        <f t="shared" si="39"/>
        <v>0</v>
      </c>
      <c r="BH609" s="23">
        <f t="shared" si="37"/>
        <v>0</v>
      </c>
    </row>
    <row r="610" spans="2:60" x14ac:dyDescent="0.25">
      <c r="B610" s="1" t="s">
        <v>34</v>
      </c>
      <c r="C610" s="1" t="s">
        <v>50</v>
      </c>
      <c r="D610" s="83" t="s">
        <v>96</v>
      </c>
      <c r="E610" s="49" t="s">
        <v>73</v>
      </c>
      <c r="F610" s="1"/>
      <c r="G610" s="54">
        <v>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0">
        <f t="shared" si="38"/>
        <v>0</v>
      </c>
      <c r="AH610" s="25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9">
        <f t="shared" si="36"/>
        <v>0</v>
      </c>
      <c r="BC610" s="1"/>
      <c r="BD610" s="1"/>
      <c r="BE610" s="1"/>
      <c r="BF610" s="1"/>
      <c r="BG610" s="9">
        <f t="shared" si="39"/>
        <v>0</v>
      </c>
      <c r="BH610" s="23">
        <f t="shared" si="37"/>
        <v>0</v>
      </c>
    </row>
    <row r="611" spans="2:60" x14ac:dyDescent="0.25">
      <c r="B611" s="1" t="s">
        <v>59</v>
      </c>
      <c r="C611" s="1" t="s">
        <v>50</v>
      </c>
      <c r="D611" s="83" t="s">
        <v>96</v>
      </c>
      <c r="E611" s="49" t="s">
        <v>73</v>
      </c>
      <c r="F611" s="1"/>
      <c r="G611" s="54">
        <v>9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0">
        <f t="shared" si="38"/>
        <v>0</v>
      </c>
      <c r="AH611" s="25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9">
        <f t="shared" si="36"/>
        <v>0</v>
      </c>
      <c r="BC611" s="1"/>
      <c r="BD611" s="1"/>
      <c r="BE611" s="1"/>
      <c r="BF611" s="1"/>
      <c r="BG611" s="9">
        <f t="shared" si="39"/>
        <v>9</v>
      </c>
      <c r="BH611" s="23">
        <f t="shared" si="37"/>
        <v>0</v>
      </c>
    </row>
    <row r="612" spans="2:60" x14ac:dyDescent="0.25">
      <c r="B612" s="1" t="s">
        <v>66</v>
      </c>
      <c r="C612" s="1" t="s">
        <v>50</v>
      </c>
      <c r="D612" s="83" t="s">
        <v>96</v>
      </c>
      <c r="E612" s="49" t="s">
        <v>73</v>
      </c>
      <c r="F612" s="1"/>
      <c r="G612" s="54">
        <v>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0">
        <f t="shared" si="38"/>
        <v>0</v>
      </c>
      <c r="AH612" s="25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9">
        <f t="shared" si="36"/>
        <v>0</v>
      </c>
      <c r="BC612" s="1"/>
      <c r="BD612" s="1"/>
      <c r="BE612" s="1"/>
      <c r="BF612" s="1"/>
      <c r="BG612" s="9">
        <f t="shared" si="39"/>
        <v>0</v>
      </c>
      <c r="BH612" s="23"/>
    </row>
    <row r="613" spans="2:60" ht="16.5" customHeight="1" x14ac:dyDescent="0.25">
      <c r="B613" s="1" t="s">
        <v>53</v>
      </c>
      <c r="C613" s="1" t="s">
        <v>50</v>
      </c>
      <c r="D613" s="83" t="s">
        <v>96</v>
      </c>
      <c r="E613" s="49" t="s">
        <v>73</v>
      </c>
      <c r="F613" s="1"/>
      <c r="G613" s="54">
        <v>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0">
        <f t="shared" si="38"/>
        <v>0</v>
      </c>
      <c r="AH613" s="25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9">
        <f t="shared" si="36"/>
        <v>0</v>
      </c>
      <c r="BC613" s="1"/>
      <c r="BD613" s="1"/>
      <c r="BE613" s="1"/>
      <c r="BF613" s="1"/>
      <c r="BG613" s="9">
        <f t="shared" si="39"/>
        <v>0</v>
      </c>
      <c r="BH613" s="23">
        <f t="shared" ref="BH613:BH644" si="40">F616+BC613-BF613+BE613</f>
        <v>0</v>
      </c>
    </row>
    <row r="614" spans="2:60" x14ac:dyDescent="0.25">
      <c r="B614" s="1" t="s">
        <v>32</v>
      </c>
      <c r="C614" s="1" t="s">
        <v>50</v>
      </c>
      <c r="D614" s="83" t="s">
        <v>96</v>
      </c>
      <c r="E614" s="49" t="s">
        <v>73</v>
      </c>
      <c r="F614" s="1"/>
      <c r="G614" s="54">
        <v>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0">
        <f t="shared" si="38"/>
        <v>0</v>
      </c>
      <c r="AH614" s="25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9">
        <f t="shared" si="36"/>
        <v>0</v>
      </c>
      <c r="BC614" s="1"/>
      <c r="BD614" s="1"/>
      <c r="BE614" s="1"/>
      <c r="BF614" s="1"/>
      <c r="BG614" s="9">
        <f t="shared" si="39"/>
        <v>0</v>
      </c>
      <c r="BH614" s="23">
        <f t="shared" si="40"/>
        <v>0</v>
      </c>
    </row>
    <row r="615" spans="2:60" x14ac:dyDescent="0.25">
      <c r="B615" s="1" t="s">
        <v>33</v>
      </c>
      <c r="C615" s="1" t="s">
        <v>50</v>
      </c>
      <c r="D615" s="83" t="s">
        <v>96</v>
      </c>
      <c r="E615" s="49" t="s">
        <v>73</v>
      </c>
      <c r="F615" s="1"/>
      <c r="G615" s="54">
        <v>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0">
        <f t="shared" si="38"/>
        <v>0</v>
      </c>
      <c r="AH615" s="25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9">
        <f t="shared" si="36"/>
        <v>0</v>
      </c>
      <c r="BC615" s="1"/>
      <c r="BD615" s="1"/>
      <c r="BE615" s="1"/>
      <c r="BF615" s="1"/>
      <c r="BG615" s="9">
        <f t="shared" si="39"/>
        <v>0</v>
      </c>
      <c r="BH615" s="23">
        <f t="shared" si="40"/>
        <v>0</v>
      </c>
    </row>
    <row r="616" spans="2:60" x14ac:dyDescent="0.25">
      <c r="B616" s="1" t="s">
        <v>48</v>
      </c>
      <c r="C616" s="1" t="s">
        <v>50</v>
      </c>
      <c r="D616" s="83" t="s">
        <v>96</v>
      </c>
      <c r="E616" s="49" t="s">
        <v>73</v>
      </c>
      <c r="F616" s="1"/>
      <c r="G616" s="54">
        <v>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0">
        <f t="shared" si="38"/>
        <v>0</v>
      </c>
      <c r="AH616" s="25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9">
        <f t="shared" si="36"/>
        <v>0</v>
      </c>
      <c r="BC616" s="1"/>
      <c r="BD616" s="1"/>
      <c r="BE616" s="1"/>
      <c r="BF616" s="1"/>
      <c r="BG616" s="9">
        <f t="shared" si="39"/>
        <v>0</v>
      </c>
      <c r="BH616" s="23">
        <f t="shared" si="40"/>
        <v>0</v>
      </c>
    </row>
    <row r="617" spans="2:60" x14ac:dyDescent="0.25">
      <c r="B617" s="1" t="s">
        <v>31</v>
      </c>
      <c r="C617" s="1" t="s">
        <v>50</v>
      </c>
      <c r="D617" s="83" t="s">
        <v>96</v>
      </c>
      <c r="E617" s="49" t="s">
        <v>73</v>
      </c>
      <c r="F617" s="1"/>
      <c r="G617" s="54">
        <v>18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0">
        <f t="shared" si="38"/>
        <v>0</v>
      </c>
      <c r="AH617" s="25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9">
        <f t="shared" si="36"/>
        <v>0</v>
      </c>
      <c r="BC617" s="1"/>
      <c r="BD617" s="1"/>
      <c r="BE617" s="1"/>
      <c r="BF617" s="1"/>
      <c r="BG617" s="9">
        <f t="shared" si="39"/>
        <v>18</v>
      </c>
      <c r="BH617" s="23">
        <f t="shared" si="40"/>
        <v>0</v>
      </c>
    </row>
    <row r="618" spans="2:60" x14ac:dyDescent="0.25">
      <c r="B618" s="1" t="s">
        <v>36</v>
      </c>
      <c r="C618" s="1" t="s">
        <v>50</v>
      </c>
      <c r="D618" s="83" t="s">
        <v>96</v>
      </c>
      <c r="E618" s="49" t="s">
        <v>73</v>
      </c>
      <c r="F618" s="1"/>
      <c r="G618" s="54">
        <v>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0">
        <f t="shared" si="38"/>
        <v>0</v>
      </c>
      <c r="AH618" s="25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9">
        <f t="shared" si="36"/>
        <v>0</v>
      </c>
      <c r="BC618" s="1"/>
      <c r="BD618" s="1"/>
      <c r="BE618" s="1"/>
      <c r="BF618" s="1"/>
      <c r="BG618" s="9">
        <f t="shared" si="39"/>
        <v>0</v>
      </c>
      <c r="BH618" s="23">
        <f t="shared" si="40"/>
        <v>0</v>
      </c>
    </row>
    <row r="619" spans="2:60" x14ac:dyDescent="0.25">
      <c r="B619" s="1" t="s">
        <v>35</v>
      </c>
      <c r="C619" s="1" t="s">
        <v>43</v>
      </c>
      <c r="D619" s="83" t="s">
        <v>96</v>
      </c>
      <c r="E619" s="49" t="s">
        <v>73</v>
      </c>
      <c r="F619" s="1"/>
      <c r="G619" s="54">
        <v>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0">
        <f t="shared" si="38"/>
        <v>0</v>
      </c>
      <c r="AH619" s="25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9">
        <f t="shared" si="36"/>
        <v>0</v>
      </c>
      <c r="BC619" s="1"/>
      <c r="BD619" s="1"/>
      <c r="BE619" s="1"/>
      <c r="BF619" s="1"/>
      <c r="BG619" s="9">
        <f t="shared" si="39"/>
        <v>0</v>
      </c>
      <c r="BH619" s="23">
        <f t="shared" si="40"/>
        <v>0</v>
      </c>
    </row>
    <row r="620" spans="2:60" x14ac:dyDescent="0.25">
      <c r="B620" s="1" t="s">
        <v>34</v>
      </c>
      <c r="C620" s="1" t="s">
        <v>43</v>
      </c>
      <c r="D620" s="83" t="s">
        <v>96</v>
      </c>
      <c r="E620" s="49" t="s">
        <v>73</v>
      </c>
      <c r="F620" s="1"/>
      <c r="G620" s="54">
        <v>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0">
        <f t="shared" si="38"/>
        <v>0</v>
      </c>
      <c r="AH620" s="25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9">
        <f t="shared" si="36"/>
        <v>0</v>
      </c>
      <c r="BC620" s="1"/>
      <c r="BD620" s="1"/>
      <c r="BE620" s="1"/>
      <c r="BF620" s="1"/>
      <c r="BG620" s="9">
        <f t="shared" si="39"/>
        <v>0</v>
      </c>
      <c r="BH620" s="23">
        <f t="shared" si="40"/>
        <v>0</v>
      </c>
    </row>
    <row r="621" spans="2:60" x14ac:dyDescent="0.25">
      <c r="B621" s="1" t="s">
        <v>59</v>
      </c>
      <c r="C621" s="1" t="s">
        <v>43</v>
      </c>
      <c r="D621" s="83" t="s">
        <v>96</v>
      </c>
      <c r="E621" s="49" t="s">
        <v>73</v>
      </c>
      <c r="F621" s="1"/>
      <c r="G621" s="54">
        <v>6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0">
        <f t="shared" si="38"/>
        <v>0</v>
      </c>
      <c r="AH621" s="25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9">
        <f t="shared" si="36"/>
        <v>0</v>
      </c>
      <c r="BC621" s="1"/>
      <c r="BD621" s="1"/>
      <c r="BE621" s="1"/>
      <c r="BF621" s="1"/>
      <c r="BG621" s="9">
        <f t="shared" si="39"/>
        <v>6</v>
      </c>
      <c r="BH621" s="23">
        <f t="shared" si="40"/>
        <v>0</v>
      </c>
    </row>
    <row r="622" spans="2:60" x14ac:dyDescent="0.25">
      <c r="B622" s="1" t="s">
        <v>66</v>
      </c>
      <c r="C622" s="1" t="s">
        <v>43</v>
      </c>
      <c r="D622" s="83" t="s">
        <v>96</v>
      </c>
      <c r="E622" s="49" t="s">
        <v>73</v>
      </c>
      <c r="F622" s="1"/>
      <c r="G622" s="54">
        <v>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0">
        <f t="shared" si="38"/>
        <v>0</v>
      </c>
      <c r="AH622" s="25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9">
        <f t="shared" si="36"/>
        <v>0</v>
      </c>
      <c r="BC622" s="1"/>
      <c r="BD622" s="1"/>
      <c r="BE622" s="1"/>
      <c r="BF622" s="1"/>
      <c r="BG622" s="9">
        <f t="shared" si="39"/>
        <v>0</v>
      </c>
      <c r="BH622" s="23">
        <f t="shared" si="40"/>
        <v>0</v>
      </c>
    </row>
    <row r="623" spans="2:60" x14ac:dyDescent="0.25">
      <c r="B623" s="1" t="s">
        <v>53</v>
      </c>
      <c r="C623" s="1" t="s">
        <v>43</v>
      </c>
      <c r="D623" s="83" t="s">
        <v>96</v>
      </c>
      <c r="E623" s="49" t="s">
        <v>73</v>
      </c>
      <c r="F623" s="1"/>
      <c r="G623" s="54">
        <v>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0">
        <f t="shared" si="38"/>
        <v>0</v>
      </c>
      <c r="AH623" s="25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9">
        <f t="shared" si="36"/>
        <v>0</v>
      </c>
      <c r="BC623" s="1"/>
      <c r="BD623" s="1"/>
      <c r="BE623" s="1"/>
      <c r="BF623" s="1"/>
      <c r="BG623" s="9">
        <f t="shared" si="39"/>
        <v>0</v>
      </c>
      <c r="BH623" s="23">
        <f t="shared" si="40"/>
        <v>0</v>
      </c>
    </row>
    <row r="624" spans="2:60" x14ac:dyDescent="0.25">
      <c r="B624" s="1" t="s">
        <v>32</v>
      </c>
      <c r="C624" s="1" t="s">
        <v>43</v>
      </c>
      <c r="D624" s="83" t="s">
        <v>96</v>
      </c>
      <c r="E624" s="49" t="s">
        <v>73</v>
      </c>
      <c r="F624" s="1"/>
      <c r="G624" s="54">
        <v>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0">
        <f t="shared" si="38"/>
        <v>0</v>
      </c>
      <c r="AH624" s="25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9">
        <f t="shared" si="36"/>
        <v>0</v>
      </c>
      <c r="BC624" s="1"/>
      <c r="BD624" s="1"/>
      <c r="BE624" s="1"/>
      <c r="BF624" s="1"/>
      <c r="BG624" s="9">
        <f t="shared" si="39"/>
        <v>0</v>
      </c>
      <c r="BH624" s="23">
        <f t="shared" si="40"/>
        <v>0</v>
      </c>
    </row>
    <row r="625" spans="2:60" x14ac:dyDescent="0.25">
      <c r="B625" s="1" t="s">
        <v>33</v>
      </c>
      <c r="C625" s="1" t="s">
        <v>43</v>
      </c>
      <c r="D625" s="83" t="s">
        <v>96</v>
      </c>
      <c r="E625" s="49" t="s">
        <v>73</v>
      </c>
      <c r="F625" s="1"/>
      <c r="G625" s="54">
        <v>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0">
        <f t="shared" si="38"/>
        <v>0</v>
      </c>
      <c r="AH625" s="25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9">
        <f t="shared" si="36"/>
        <v>0</v>
      </c>
      <c r="BC625" s="1"/>
      <c r="BD625" s="1"/>
      <c r="BE625" s="1"/>
      <c r="BF625" s="1"/>
      <c r="BG625" s="9">
        <f t="shared" si="39"/>
        <v>0</v>
      </c>
      <c r="BH625" s="23">
        <f t="shared" si="40"/>
        <v>0</v>
      </c>
    </row>
    <row r="626" spans="2:60" x14ac:dyDescent="0.25">
      <c r="B626" s="1" t="s">
        <v>48</v>
      </c>
      <c r="C626" s="1" t="s">
        <v>43</v>
      </c>
      <c r="D626" s="83" t="s">
        <v>96</v>
      </c>
      <c r="E626" s="49" t="s">
        <v>73</v>
      </c>
      <c r="F626" s="1"/>
      <c r="G626" s="54">
        <v>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0">
        <f t="shared" si="38"/>
        <v>0</v>
      </c>
      <c r="AH626" s="25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9">
        <f t="shared" si="36"/>
        <v>0</v>
      </c>
      <c r="BC626" s="1"/>
      <c r="BD626" s="1"/>
      <c r="BE626" s="1"/>
      <c r="BF626" s="1"/>
      <c r="BG626" s="9">
        <f t="shared" si="39"/>
        <v>0</v>
      </c>
      <c r="BH626" s="23">
        <f t="shared" si="40"/>
        <v>0</v>
      </c>
    </row>
    <row r="627" spans="2:60" x14ac:dyDescent="0.25">
      <c r="B627" s="1" t="s">
        <v>31</v>
      </c>
      <c r="C627" s="1" t="s">
        <v>43</v>
      </c>
      <c r="D627" s="83" t="s">
        <v>96</v>
      </c>
      <c r="E627" s="49" t="s">
        <v>73</v>
      </c>
      <c r="F627" s="1"/>
      <c r="G627" s="54">
        <v>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0">
        <f t="shared" si="38"/>
        <v>0</v>
      </c>
      <c r="AH627" s="25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9">
        <f t="shared" si="36"/>
        <v>0</v>
      </c>
      <c r="BC627" s="1"/>
      <c r="BD627" s="1"/>
      <c r="BE627" s="1"/>
      <c r="BF627" s="1"/>
      <c r="BG627" s="9">
        <f t="shared" si="39"/>
        <v>0</v>
      </c>
      <c r="BH627" s="23">
        <f t="shared" si="40"/>
        <v>0</v>
      </c>
    </row>
    <row r="628" spans="2:60" x14ac:dyDescent="0.25">
      <c r="B628" s="1" t="s">
        <v>36</v>
      </c>
      <c r="C628" s="1" t="s">
        <v>43</v>
      </c>
      <c r="D628" s="83" t="s">
        <v>96</v>
      </c>
      <c r="E628" s="49" t="s">
        <v>73</v>
      </c>
      <c r="F628" s="1"/>
      <c r="G628" s="54">
        <v>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0">
        <f t="shared" si="38"/>
        <v>0</v>
      </c>
      <c r="AH628" s="25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9">
        <f t="shared" si="36"/>
        <v>0</v>
      </c>
      <c r="BC628" s="1"/>
      <c r="BD628" s="1"/>
      <c r="BE628" s="1"/>
      <c r="BF628" s="1"/>
      <c r="BG628" s="9">
        <f t="shared" si="39"/>
        <v>0</v>
      </c>
      <c r="BH628" s="23">
        <f t="shared" si="40"/>
        <v>0</v>
      </c>
    </row>
    <row r="629" spans="2:60" x14ac:dyDescent="0.25">
      <c r="B629" s="1" t="s">
        <v>35</v>
      </c>
      <c r="C629" s="67" t="s">
        <v>44</v>
      </c>
      <c r="D629" s="83" t="s">
        <v>96</v>
      </c>
      <c r="E629" s="49" t="s">
        <v>73</v>
      </c>
      <c r="F629" s="1"/>
      <c r="G629" s="54">
        <v>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0">
        <f t="shared" si="38"/>
        <v>0</v>
      </c>
      <c r="AH629" s="25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9">
        <f t="shared" si="36"/>
        <v>0</v>
      </c>
      <c r="BC629" s="1"/>
      <c r="BD629" s="1"/>
      <c r="BE629" s="1"/>
      <c r="BF629" s="1"/>
      <c r="BG629" s="9">
        <f t="shared" si="39"/>
        <v>0</v>
      </c>
      <c r="BH629" s="23">
        <f t="shared" si="40"/>
        <v>0</v>
      </c>
    </row>
    <row r="630" spans="2:60" x14ac:dyDescent="0.25">
      <c r="B630" s="1" t="s">
        <v>34</v>
      </c>
      <c r="C630" s="67" t="s">
        <v>44</v>
      </c>
      <c r="D630" s="83" t="s">
        <v>96</v>
      </c>
      <c r="E630" s="49" t="s">
        <v>73</v>
      </c>
      <c r="F630" s="1"/>
      <c r="G630" s="54">
        <v>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0">
        <f t="shared" si="38"/>
        <v>0</v>
      </c>
      <c r="AH630" s="25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9">
        <f t="shared" si="36"/>
        <v>0</v>
      </c>
      <c r="BC630" s="1"/>
      <c r="BD630" s="1"/>
      <c r="BE630" s="1"/>
      <c r="BF630" s="1"/>
      <c r="BG630" s="9">
        <f t="shared" si="39"/>
        <v>0</v>
      </c>
      <c r="BH630" s="23">
        <f t="shared" si="40"/>
        <v>0</v>
      </c>
    </row>
    <row r="631" spans="2:60" x14ac:dyDescent="0.25">
      <c r="B631" s="1" t="s">
        <v>59</v>
      </c>
      <c r="C631" s="67" t="s">
        <v>44</v>
      </c>
      <c r="D631" s="83" t="s">
        <v>96</v>
      </c>
      <c r="E631" s="49" t="s">
        <v>73</v>
      </c>
      <c r="F631" s="1"/>
      <c r="G631" s="54">
        <v>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0">
        <f t="shared" si="38"/>
        <v>0</v>
      </c>
      <c r="AH631" s="25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9">
        <f t="shared" si="36"/>
        <v>0</v>
      </c>
      <c r="BC631" s="1"/>
      <c r="BD631" s="1"/>
      <c r="BE631" s="1"/>
      <c r="BF631" s="1"/>
      <c r="BG631" s="9">
        <f t="shared" si="39"/>
        <v>0</v>
      </c>
      <c r="BH631" s="23">
        <f t="shared" si="40"/>
        <v>0</v>
      </c>
    </row>
    <row r="632" spans="2:60" x14ac:dyDescent="0.25">
      <c r="B632" s="1" t="s">
        <v>66</v>
      </c>
      <c r="C632" s="67" t="s">
        <v>44</v>
      </c>
      <c r="D632" s="83" t="s">
        <v>96</v>
      </c>
      <c r="E632" s="49" t="s">
        <v>73</v>
      </c>
      <c r="F632" s="1"/>
      <c r="G632" s="54">
        <v>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0">
        <f t="shared" si="38"/>
        <v>0</v>
      </c>
      <c r="AH632" s="25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9">
        <f t="shared" si="36"/>
        <v>0</v>
      </c>
      <c r="BC632" s="1"/>
      <c r="BD632" s="1"/>
      <c r="BE632" s="1"/>
      <c r="BF632" s="1"/>
      <c r="BG632" s="9">
        <f t="shared" si="39"/>
        <v>0</v>
      </c>
      <c r="BH632" s="23">
        <f t="shared" si="40"/>
        <v>0</v>
      </c>
    </row>
    <row r="633" spans="2:60" x14ac:dyDescent="0.25">
      <c r="B633" s="1" t="s">
        <v>53</v>
      </c>
      <c r="C633" s="67" t="s">
        <v>44</v>
      </c>
      <c r="D633" s="83" t="s">
        <v>96</v>
      </c>
      <c r="E633" s="49" t="s">
        <v>73</v>
      </c>
      <c r="F633" s="1"/>
      <c r="G633" s="54">
        <v>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0">
        <f t="shared" si="38"/>
        <v>0</v>
      </c>
      <c r="AH633" s="25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9">
        <f t="shared" si="36"/>
        <v>0</v>
      </c>
      <c r="BC633" s="1"/>
      <c r="BD633" s="1"/>
      <c r="BE633" s="1"/>
      <c r="BF633" s="1"/>
      <c r="BG633" s="9">
        <f t="shared" si="39"/>
        <v>0</v>
      </c>
      <c r="BH633" s="23">
        <f t="shared" si="40"/>
        <v>0</v>
      </c>
    </row>
    <row r="634" spans="2:60" x14ac:dyDescent="0.25">
      <c r="B634" s="1" t="s">
        <v>32</v>
      </c>
      <c r="C634" s="67" t="s">
        <v>44</v>
      </c>
      <c r="D634" s="83" t="s">
        <v>96</v>
      </c>
      <c r="E634" s="49" t="s">
        <v>73</v>
      </c>
      <c r="F634" s="1"/>
      <c r="G634" s="54">
        <v>0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0">
        <f t="shared" si="38"/>
        <v>0</v>
      </c>
      <c r="AH634" s="25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9">
        <f t="shared" si="36"/>
        <v>0</v>
      </c>
      <c r="BC634" s="1"/>
      <c r="BD634" s="1"/>
      <c r="BE634" s="1"/>
      <c r="BF634" s="1"/>
      <c r="BG634" s="9">
        <f t="shared" si="39"/>
        <v>0</v>
      </c>
      <c r="BH634" s="23">
        <f t="shared" si="40"/>
        <v>0</v>
      </c>
    </row>
    <row r="635" spans="2:60" x14ac:dyDescent="0.25">
      <c r="B635" s="1" t="s">
        <v>33</v>
      </c>
      <c r="C635" s="67" t="s">
        <v>44</v>
      </c>
      <c r="D635" s="83" t="s">
        <v>96</v>
      </c>
      <c r="E635" s="49" t="s">
        <v>73</v>
      </c>
      <c r="F635" s="1"/>
      <c r="G635" s="54">
        <v>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0">
        <f t="shared" si="38"/>
        <v>0</v>
      </c>
      <c r="AH635" s="25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9">
        <f t="shared" si="36"/>
        <v>0</v>
      </c>
      <c r="BC635" s="1"/>
      <c r="BD635" s="1"/>
      <c r="BE635" s="1"/>
      <c r="BF635" s="1"/>
      <c r="BG635" s="9">
        <f t="shared" si="39"/>
        <v>0</v>
      </c>
      <c r="BH635" s="23">
        <f t="shared" si="40"/>
        <v>0</v>
      </c>
    </row>
    <row r="636" spans="2:60" x14ac:dyDescent="0.25">
      <c r="B636" s="1" t="s">
        <v>48</v>
      </c>
      <c r="C636" s="67" t="s">
        <v>44</v>
      </c>
      <c r="D636" s="83" t="s">
        <v>96</v>
      </c>
      <c r="E636" s="49" t="s">
        <v>73</v>
      </c>
      <c r="F636" s="1"/>
      <c r="G636" s="54">
        <v>0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0">
        <f t="shared" si="38"/>
        <v>0</v>
      </c>
      <c r="AH636" s="25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9">
        <f t="shared" si="36"/>
        <v>0</v>
      </c>
      <c r="BC636" s="1"/>
      <c r="BD636" s="1"/>
      <c r="BE636" s="1"/>
      <c r="BF636" s="1"/>
      <c r="BG636" s="9">
        <f t="shared" si="39"/>
        <v>0</v>
      </c>
      <c r="BH636" s="23">
        <f t="shared" si="40"/>
        <v>0</v>
      </c>
    </row>
    <row r="637" spans="2:60" x14ac:dyDescent="0.25">
      <c r="B637" s="1" t="s">
        <v>31</v>
      </c>
      <c r="C637" s="67" t="s">
        <v>44</v>
      </c>
      <c r="D637" s="83" t="s">
        <v>96</v>
      </c>
      <c r="E637" s="49" t="s">
        <v>73</v>
      </c>
      <c r="F637" s="1"/>
      <c r="G637" s="54">
        <v>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0">
        <f t="shared" si="38"/>
        <v>0</v>
      </c>
      <c r="AH637" s="25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9">
        <f t="shared" si="36"/>
        <v>0</v>
      </c>
      <c r="BC637" s="1"/>
      <c r="BD637" s="1"/>
      <c r="BE637" s="1"/>
      <c r="BF637" s="1"/>
      <c r="BG637" s="9">
        <f t="shared" si="39"/>
        <v>0</v>
      </c>
      <c r="BH637" s="23">
        <f t="shared" si="40"/>
        <v>0</v>
      </c>
    </row>
    <row r="638" spans="2:60" x14ac:dyDescent="0.25">
      <c r="B638" s="1" t="s">
        <v>36</v>
      </c>
      <c r="C638" s="67" t="s">
        <v>44</v>
      </c>
      <c r="D638" s="83" t="s">
        <v>96</v>
      </c>
      <c r="E638" s="49" t="s">
        <v>73</v>
      </c>
      <c r="F638" s="1"/>
      <c r="G638" s="54">
        <v>0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0">
        <f t="shared" si="38"/>
        <v>0</v>
      </c>
      <c r="AH638" s="25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9">
        <f t="shared" si="36"/>
        <v>0</v>
      </c>
      <c r="BC638" s="1"/>
      <c r="BD638" s="1"/>
      <c r="BE638" s="1"/>
      <c r="BF638" s="1"/>
      <c r="BG638" s="9">
        <f t="shared" si="39"/>
        <v>0</v>
      </c>
      <c r="BH638" s="23">
        <f t="shared" si="40"/>
        <v>0</v>
      </c>
    </row>
    <row r="639" spans="2:60" x14ac:dyDescent="0.25">
      <c r="B639" s="1" t="s">
        <v>35</v>
      </c>
      <c r="C639" s="67" t="s">
        <v>40</v>
      </c>
      <c r="D639" s="83" t="s">
        <v>96</v>
      </c>
      <c r="E639" s="49" t="s">
        <v>73</v>
      </c>
      <c r="F639" s="1"/>
      <c r="G639" s="54">
        <v>10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0">
        <f t="shared" si="38"/>
        <v>0</v>
      </c>
      <c r="AH639" s="25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9">
        <f t="shared" ref="BB639:BB668" si="41">SUM(AH639:BA639)</f>
        <v>0</v>
      </c>
      <c r="BC639" s="1"/>
      <c r="BD639" s="1"/>
      <c r="BE639" s="1"/>
      <c r="BF639" s="1"/>
      <c r="BG639" s="9">
        <f t="shared" si="39"/>
        <v>10</v>
      </c>
      <c r="BH639" s="23">
        <f t="shared" si="40"/>
        <v>0</v>
      </c>
    </row>
    <row r="640" spans="2:60" x14ac:dyDescent="0.25">
      <c r="B640" s="1" t="s">
        <v>34</v>
      </c>
      <c r="C640" s="67" t="s">
        <v>40</v>
      </c>
      <c r="D640" s="83" t="s">
        <v>96</v>
      </c>
      <c r="E640" s="49" t="s">
        <v>73</v>
      </c>
      <c r="F640" s="1"/>
      <c r="G640" s="54">
        <v>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0">
        <f t="shared" si="38"/>
        <v>0</v>
      </c>
      <c r="AH640" s="25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9">
        <f t="shared" si="41"/>
        <v>0</v>
      </c>
      <c r="BC640" s="1"/>
      <c r="BD640" s="1"/>
      <c r="BE640" s="1"/>
      <c r="BF640" s="1"/>
      <c r="BG640" s="9">
        <f t="shared" si="39"/>
        <v>0</v>
      </c>
      <c r="BH640" s="23">
        <f t="shared" si="40"/>
        <v>0</v>
      </c>
    </row>
    <row r="641" spans="2:60" x14ac:dyDescent="0.25">
      <c r="B641" s="1" t="s">
        <v>59</v>
      </c>
      <c r="C641" s="67" t="s">
        <v>40</v>
      </c>
      <c r="D641" s="83" t="s">
        <v>96</v>
      </c>
      <c r="E641" s="49" t="s">
        <v>73</v>
      </c>
      <c r="F641" s="1"/>
      <c r="G641" s="54">
        <v>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0">
        <f t="shared" si="38"/>
        <v>0</v>
      </c>
      <c r="AH641" s="25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9">
        <f t="shared" si="41"/>
        <v>0</v>
      </c>
      <c r="BC641" s="1"/>
      <c r="BD641" s="1"/>
      <c r="BE641" s="1"/>
      <c r="BF641" s="1"/>
      <c r="BG641" s="9">
        <f t="shared" si="39"/>
        <v>5</v>
      </c>
      <c r="BH641" s="23">
        <f t="shared" si="40"/>
        <v>0</v>
      </c>
    </row>
    <row r="642" spans="2:60" x14ac:dyDescent="0.25">
      <c r="B642" s="1" t="s">
        <v>66</v>
      </c>
      <c r="C642" s="67" t="s">
        <v>40</v>
      </c>
      <c r="D642" s="83" t="s">
        <v>96</v>
      </c>
      <c r="E642" s="49" t="s">
        <v>73</v>
      </c>
      <c r="F642" s="1"/>
      <c r="G642" s="54">
        <v>0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0">
        <f t="shared" si="38"/>
        <v>0</v>
      </c>
      <c r="AH642" s="25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9">
        <f t="shared" si="41"/>
        <v>0</v>
      </c>
      <c r="BC642" s="1"/>
      <c r="BD642" s="1"/>
      <c r="BE642" s="1"/>
      <c r="BF642" s="1"/>
      <c r="BG642" s="9">
        <f t="shared" si="39"/>
        <v>0</v>
      </c>
      <c r="BH642" s="23">
        <f t="shared" si="40"/>
        <v>0</v>
      </c>
    </row>
    <row r="643" spans="2:60" x14ac:dyDescent="0.25">
      <c r="B643" s="1" t="s">
        <v>53</v>
      </c>
      <c r="C643" s="67" t="s">
        <v>40</v>
      </c>
      <c r="D643" s="83" t="s">
        <v>96</v>
      </c>
      <c r="E643" s="49" t="s">
        <v>73</v>
      </c>
      <c r="F643" s="1"/>
      <c r="G643" s="54">
        <v>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0">
        <f t="shared" si="38"/>
        <v>0</v>
      </c>
      <c r="AH643" s="25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9">
        <f t="shared" si="41"/>
        <v>0</v>
      </c>
      <c r="BC643" s="1"/>
      <c r="BD643" s="1"/>
      <c r="BE643" s="1"/>
      <c r="BF643" s="1"/>
      <c r="BG643" s="9">
        <f t="shared" si="39"/>
        <v>0</v>
      </c>
      <c r="BH643" s="23">
        <f t="shared" si="40"/>
        <v>0</v>
      </c>
    </row>
    <row r="644" spans="2:60" x14ac:dyDescent="0.25">
      <c r="B644" s="1" t="s">
        <v>32</v>
      </c>
      <c r="C644" s="67" t="s">
        <v>40</v>
      </c>
      <c r="D644" s="83" t="s">
        <v>96</v>
      </c>
      <c r="E644" s="49" t="s">
        <v>73</v>
      </c>
      <c r="F644" s="1"/>
      <c r="G644" s="54">
        <v>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0">
        <f t="shared" si="38"/>
        <v>0</v>
      </c>
      <c r="AH644" s="25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9">
        <f t="shared" si="41"/>
        <v>0</v>
      </c>
      <c r="BC644" s="1"/>
      <c r="BD644" s="1"/>
      <c r="BE644" s="1"/>
      <c r="BF644" s="1"/>
      <c r="BG644" s="9">
        <f t="shared" si="39"/>
        <v>0</v>
      </c>
      <c r="BH644" s="23">
        <f t="shared" si="40"/>
        <v>0</v>
      </c>
    </row>
    <row r="645" spans="2:60" x14ac:dyDescent="0.25">
      <c r="B645" s="1" t="s">
        <v>33</v>
      </c>
      <c r="C645" s="67" t="s">
        <v>40</v>
      </c>
      <c r="D645" s="83" t="s">
        <v>96</v>
      </c>
      <c r="E645" s="49" t="s">
        <v>73</v>
      </c>
      <c r="F645" s="1"/>
      <c r="G645" s="54">
        <v>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0">
        <f t="shared" si="38"/>
        <v>0</v>
      </c>
      <c r="AH645" s="25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9">
        <f t="shared" si="41"/>
        <v>0</v>
      </c>
      <c r="BC645" s="1"/>
      <c r="BD645" s="1"/>
      <c r="BE645" s="1"/>
      <c r="BF645" s="1"/>
      <c r="BG645" s="9">
        <f t="shared" si="39"/>
        <v>0</v>
      </c>
      <c r="BH645" s="23">
        <f t="shared" ref="BH645:BH668" si="42">F648+BC645-BF645+BE645</f>
        <v>0</v>
      </c>
    </row>
    <row r="646" spans="2:60" x14ac:dyDescent="0.25">
      <c r="B646" s="1" t="s">
        <v>48</v>
      </c>
      <c r="C646" s="67" t="s">
        <v>40</v>
      </c>
      <c r="D646" s="83" t="s">
        <v>96</v>
      </c>
      <c r="E646" s="49" t="s">
        <v>73</v>
      </c>
      <c r="F646" s="1"/>
      <c r="G646" s="54">
        <v>0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0">
        <f t="shared" si="38"/>
        <v>0</v>
      </c>
      <c r="AH646" s="25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9">
        <f t="shared" si="41"/>
        <v>0</v>
      </c>
      <c r="BC646" s="1"/>
      <c r="BD646" s="1"/>
      <c r="BE646" s="1"/>
      <c r="BF646" s="1"/>
      <c r="BG646" s="9">
        <f t="shared" si="39"/>
        <v>0</v>
      </c>
      <c r="BH646" s="23">
        <f t="shared" si="42"/>
        <v>0</v>
      </c>
    </row>
    <row r="647" spans="2:60" x14ac:dyDescent="0.25">
      <c r="B647" s="1" t="s">
        <v>31</v>
      </c>
      <c r="C647" s="67" t="s">
        <v>40</v>
      </c>
      <c r="D647" s="83" t="s">
        <v>96</v>
      </c>
      <c r="E647" s="49" t="s">
        <v>73</v>
      </c>
      <c r="F647" s="1"/>
      <c r="G647" s="54">
        <v>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0">
        <f t="shared" si="38"/>
        <v>0</v>
      </c>
      <c r="AH647" s="25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9">
        <f t="shared" si="41"/>
        <v>0</v>
      </c>
      <c r="BC647" s="1"/>
      <c r="BD647" s="1"/>
      <c r="BE647" s="1"/>
      <c r="BF647" s="1"/>
      <c r="BG647" s="9">
        <f t="shared" si="39"/>
        <v>0</v>
      </c>
      <c r="BH647" s="23">
        <f t="shared" si="42"/>
        <v>0</v>
      </c>
    </row>
    <row r="648" spans="2:60" x14ac:dyDescent="0.25">
      <c r="B648" s="1" t="s">
        <v>36</v>
      </c>
      <c r="C648" s="67" t="s">
        <v>40</v>
      </c>
      <c r="D648" s="83" t="s">
        <v>96</v>
      </c>
      <c r="E648" s="49" t="s">
        <v>73</v>
      </c>
      <c r="F648" s="1"/>
      <c r="G648" s="54">
        <v>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0">
        <f t="shared" ref="AG648:AG711" si="43">SUM(H648:AF648)</f>
        <v>0</v>
      </c>
      <c r="AH648" s="25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9">
        <f t="shared" si="41"/>
        <v>0</v>
      </c>
      <c r="BC648" s="1"/>
      <c r="BD648" s="1"/>
      <c r="BE648" s="1"/>
      <c r="BF648" s="1"/>
      <c r="BG648" s="9">
        <f t="shared" si="39"/>
        <v>0</v>
      </c>
      <c r="BH648" s="23">
        <f t="shared" si="42"/>
        <v>0</v>
      </c>
    </row>
    <row r="649" spans="2:60" x14ac:dyDescent="0.25">
      <c r="B649" s="1" t="s">
        <v>35</v>
      </c>
      <c r="C649" s="1" t="s">
        <v>74</v>
      </c>
      <c r="D649" s="83" t="s">
        <v>96</v>
      </c>
      <c r="E649" s="49" t="s">
        <v>73</v>
      </c>
      <c r="F649" s="1"/>
      <c r="G649" s="54">
        <v>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0">
        <f t="shared" si="43"/>
        <v>0</v>
      </c>
      <c r="AH649" s="25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9">
        <f t="shared" si="41"/>
        <v>0</v>
      </c>
      <c r="BC649" s="1"/>
      <c r="BD649" s="1"/>
      <c r="BE649" s="1"/>
      <c r="BF649" s="1"/>
      <c r="BG649" s="9">
        <f t="shared" ref="BG649:BG712" si="44">G649+AG649-BB649-BC649-BD649</f>
        <v>0</v>
      </c>
      <c r="BH649" s="23">
        <f t="shared" si="42"/>
        <v>0</v>
      </c>
    </row>
    <row r="650" spans="2:60" x14ac:dyDescent="0.25">
      <c r="B650" s="1" t="s">
        <v>34</v>
      </c>
      <c r="C650" s="1" t="s">
        <v>74</v>
      </c>
      <c r="D650" s="83" t="s">
        <v>96</v>
      </c>
      <c r="E650" s="49" t="s">
        <v>73</v>
      </c>
      <c r="F650" s="1"/>
      <c r="G650" s="54">
        <v>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0">
        <f t="shared" si="43"/>
        <v>0</v>
      </c>
      <c r="AH650" s="25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9">
        <f t="shared" si="41"/>
        <v>0</v>
      </c>
      <c r="BC650" s="1"/>
      <c r="BD650" s="1"/>
      <c r="BE650" s="1"/>
      <c r="BF650" s="1"/>
      <c r="BG650" s="9">
        <f t="shared" si="44"/>
        <v>0</v>
      </c>
      <c r="BH650" s="23">
        <f t="shared" si="42"/>
        <v>0</v>
      </c>
    </row>
    <row r="651" spans="2:60" x14ac:dyDescent="0.25">
      <c r="B651" s="1" t="s">
        <v>59</v>
      </c>
      <c r="C651" s="1" t="s">
        <v>74</v>
      </c>
      <c r="D651" s="83" t="s">
        <v>96</v>
      </c>
      <c r="E651" s="49" t="s">
        <v>73</v>
      </c>
      <c r="F651" s="1"/>
      <c r="G651" s="54">
        <v>15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0">
        <f t="shared" si="43"/>
        <v>0</v>
      </c>
      <c r="AH651" s="25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9">
        <f t="shared" si="41"/>
        <v>0</v>
      </c>
      <c r="BC651" s="1"/>
      <c r="BD651" s="1"/>
      <c r="BE651" s="1"/>
      <c r="BF651" s="1"/>
      <c r="BG651" s="9">
        <f t="shared" si="44"/>
        <v>15</v>
      </c>
      <c r="BH651" s="23">
        <f t="shared" si="42"/>
        <v>0</v>
      </c>
    </row>
    <row r="652" spans="2:60" x14ac:dyDescent="0.25">
      <c r="B652" s="1" t="s">
        <v>66</v>
      </c>
      <c r="C652" s="1" t="s">
        <v>74</v>
      </c>
      <c r="D652" s="83" t="s">
        <v>96</v>
      </c>
      <c r="E652" s="49" t="s">
        <v>73</v>
      </c>
      <c r="F652" s="1"/>
      <c r="G652" s="54">
        <v>0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0">
        <f t="shared" si="43"/>
        <v>0</v>
      </c>
      <c r="AH652" s="25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9">
        <f t="shared" si="41"/>
        <v>0</v>
      </c>
      <c r="BC652" s="1"/>
      <c r="BD652" s="1"/>
      <c r="BE652" s="1"/>
      <c r="BF652" s="1"/>
      <c r="BG652" s="9">
        <f t="shared" si="44"/>
        <v>0</v>
      </c>
      <c r="BH652" s="23">
        <f t="shared" si="42"/>
        <v>0</v>
      </c>
    </row>
    <row r="653" spans="2:60" x14ac:dyDescent="0.25">
      <c r="B653" s="1" t="s">
        <v>53</v>
      </c>
      <c r="C653" s="1" t="s">
        <v>74</v>
      </c>
      <c r="D653" s="83" t="s">
        <v>96</v>
      </c>
      <c r="E653" s="49" t="s">
        <v>73</v>
      </c>
      <c r="F653" s="1"/>
      <c r="G653" s="54">
        <v>0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0">
        <f t="shared" si="43"/>
        <v>0</v>
      </c>
      <c r="AH653" s="25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9">
        <f t="shared" si="41"/>
        <v>0</v>
      </c>
      <c r="BC653" s="1"/>
      <c r="BD653" s="1"/>
      <c r="BE653" s="1"/>
      <c r="BF653" s="1"/>
      <c r="BG653" s="9">
        <f t="shared" si="44"/>
        <v>0</v>
      </c>
      <c r="BH653" s="23">
        <f t="shared" si="42"/>
        <v>0</v>
      </c>
    </row>
    <row r="654" spans="2:60" x14ac:dyDescent="0.25">
      <c r="B654" s="1" t="s">
        <v>32</v>
      </c>
      <c r="C654" s="1" t="s">
        <v>74</v>
      </c>
      <c r="D654" s="83" t="s">
        <v>96</v>
      </c>
      <c r="E654" s="49" t="s">
        <v>73</v>
      </c>
      <c r="F654" s="1"/>
      <c r="G654" s="54">
        <v>0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0">
        <f t="shared" si="43"/>
        <v>0</v>
      </c>
      <c r="AH654" s="25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9">
        <f t="shared" si="41"/>
        <v>0</v>
      </c>
      <c r="BC654" s="1"/>
      <c r="BD654" s="1"/>
      <c r="BE654" s="1"/>
      <c r="BF654" s="1"/>
      <c r="BG654" s="9">
        <f t="shared" si="44"/>
        <v>0</v>
      </c>
      <c r="BH654" s="23">
        <f t="shared" si="42"/>
        <v>0</v>
      </c>
    </row>
    <row r="655" spans="2:60" x14ac:dyDescent="0.25">
      <c r="B655" s="1" t="s">
        <v>33</v>
      </c>
      <c r="C655" s="1" t="s">
        <v>74</v>
      </c>
      <c r="D655" s="83" t="s">
        <v>96</v>
      </c>
      <c r="E655" s="49" t="s">
        <v>73</v>
      </c>
      <c r="F655" s="1"/>
      <c r="G655" s="54">
        <v>0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0">
        <f t="shared" si="43"/>
        <v>0</v>
      </c>
      <c r="AH655" s="25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9">
        <f t="shared" si="41"/>
        <v>0</v>
      </c>
      <c r="BC655" s="1"/>
      <c r="BD655" s="1"/>
      <c r="BE655" s="1"/>
      <c r="BF655" s="1"/>
      <c r="BG655" s="9">
        <f t="shared" si="44"/>
        <v>0</v>
      </c>
      <c r="BH655" s="23">
        <f t="shared" si="42"/>
        <v>0</v>
      </c>
    </row>
    <row r="656" spans="2:60" x14ac:dyDescent="0.25">
      <c r="B656" s="1" t="s">
        <v>48</v>
      </c>
      <c r="C656" s="1" t="s">
        <v>74</v>
      </c>
      <c r="D656" s="83" t="s">
        <v>96</v>
      </c>
      <c r="E656" s="49" t="s">
        <v>73</v>
      </c>
      <c r="F656" s="1"/>
      <c r="G656" s="54">
        <v>0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0">
        <f t="shared" si="43"/>
        <v>0</v>
      </c>
      <c r="AH656" s="25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9">
        <f t="shared" si="41"/>
        <v>0</v>
      </c>
      <c r="BC656" s="1"/>
      <c r="BD656" s="1"/>
      <c r="BE656" s="1"/>
      <c r="BF656" s="1"/>
      <c r="BG656" s="9">
        <f t="shared" si="44"/>
        <v>0</v>
      </c>
      <c r="BH656" s="23">
        <f t="shared" si="42"/>
        <v>0</v>
      </c>
    </row>
    <row r="657" spans="2:60" x14ac:dyDescent="0.25">
      <c r="B657" s="1" t="s">
        <v>31</v>
      </c>
      <c r="C657" s="1" t="s">
        <v>74</v>
      </c>
      <c r="D657" s="83" t="s">
        <v>96</v>
      </c>
      <c r="E657" s="49" t="s">
        <v>73</v>
      </c>
      <c r="F657" s="1"/>
      <c r="G657" s="54">
        <v>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0">
        <f t="shared" si="43"/>
        <v>0</v>
      </c>
      <c r="AH657" s="25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9">
        <f t="shared" si="41"/>
        <v>0</v>
      </c>
      <c r="BC657" s="1"/>
      <c r="BD657" s="1"/>
      <c r="BE657" s="1"/>
      <c r="BF657" s="1"/>
      <c r="BG657" s="9">
        <f t="shared" si="44"/>
        <v>0</v>
      </c>
      <c r="BH657" s="23">
        <f t="shared" si="42"/>
        <v>0</v>
      </c>
    </row>
    <row r="658" spans="2:60" x14ac:dyDescent="0.25">
      <c r="B658" s="1" t="s">
        <v>36</v>
      </c>
      <c r="C658" s="1" t="s">
        <v>74</v>
      </c>
      <c r="D658" s="83" t="s">
        <v>96</v>
      </c>
      <c r="E658" s="49" t="s">
        <v>73</v>
      </c>
      <c r="F658" s="1"/>
      <c r="G658" s="54">
        <v>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0">
        <f t="shared" si="43"/>
        <v>0</v>
      </c>
      <c r="AH658" s="25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9">
        <f t="shared" si="41"/>
        <v>0</v>
      </c>
      <c r="BC658" s="1"/>
      <c r="BD658" s="1"/>
      <c r="BE658" s="1"/>
      <c r="BF658" s="1"/>
      <c r="BG658" s="9">
        <f t="shared" si="44"/>
        <v>0</v>
      </c>
      <c r="BH658" s="23">
        <f t="shared" si="42"/>
        <v>0</v>
      </c>
    </row>
    <row r="659" spans="2:60" x14ac:dyDescent="0.25">
      <c r="B659" s="1" t="s">
        <v>35</v>
      </c>
      <c r="C659" s="1" t="s">
        <v>72</v>
      </c>
      <c r="D659" s="83" t="s">
        <v>96</v>
      </c>
      <c r="E659" s="49" t="s">
        <v>73</v>
      </c>
      <c r="F659" s="1"/>
      <c r="G659" s="54">
        <v>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0">
        <f t="shared" si="43"/>
        <v>0</v>
      </c>
      <c r="AH659" s="25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9">
        <f t="shared" si="41"/>
        <v>0</v>
      </c>
      <c r="BC659" s="1"/>
      <c r="BD659" s="1"/>
      <c r="BE659" s="1"/>
      <c r="BF659" s="1"/>
      <c r="BG659" s="9">
        <f t="shared" si="44"/>
        <v>0</v>
      </c>
      <c r="BH659" s="23">
        <f t="shared" si="42"/>
        <v>0</v>
      </c>
    </row>
    <row r="660" spans="2:60" x14ac:dyDescent="0.25">
      <c r="B660" s="1" t="s">
        <v>34</v>
      </c>
      <c r="C660" s="1" t="s">
        <v>72</v>
      </c>
      <c r="D660" s="83" t="s">
        <v>96</v>
      </c>
      <c r="E660" s="49" t="s">
        <v>73</v>
      </c>
      <c r="F660" s="1"/>
      <c r="G660" s="54">
        <v>0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0">
        <f t="shared" si="43"/>
        <v>0</v>
      </c>
      <c r="AH660" s="25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9">
        <f t="shared" si="41"/>
        <v>0</v>
      </c>
      <c r="BC660" s="1"/>
      <c r="BD660" s="1"/>
      <c r="BE660" s="1"/>
      <c r="BF660" s="1"/>
      <c r="BG660" s="9">
        <f t="shared" si="44"/>
        <v>0</v>
      </c>
      <c r="BH660" s="23">
        <f t="shared" si="42"/>
        <v>0</v>
      </c>
    </row>
    <row r="661" spans="2:60" x14ac:dyDescent="0.25">
      <c r="B661" s="1" t="s">
        <v>59</v>
      </c>
      <c r="C661" s="1" t="s">
        <v>72</v>
      </c>
      <c r="D661" s="83" t="s">
        <v>96</v>
      </c>
      <c r="E661" s="49" t="s">
        <v>73</v>
      </c>
      <c r="F661" s="1"/>
      <c r="G661" s="54">
        <v>0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0">
        <f t="shared" si="43"/>
        <v>0</v>
      </c>
      <c r="AH661" s="25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9">
        <f t="shared" si="41"/>
        <v>0</v>
      </c>
      <c r="BC661" s="1"/>
      <c r="BD661" s="1"/>
      <c r="BE661" s="1"/>
      <c r="BF661" s="1"/>
      <c r="BG661" s="9">
        <f t="shared" si="44"/>
        <v>0</v>
      </c>
      <c r="BH661" s="23">
        <f t="shared" si="42"/>
        <v>0</v>
      </c>
    </row>
    <row r="662" spans="2:60" x14ac:dyDescent="0.25">
      <c r="B662" s="1" t="s">
        <v>66</v>
      </c>
      <c r="C662" s="1" t="s">
        <v>72</v>
      </c>
      <c r="D662" s="83" t="s">
        <v>96</v>
      </c>
      <c r="E662" s="49" t="s">
        <v>73</v>
      </c>
      <c r="F662" s="1"/>
      <c r="G662" s="54">
        <v>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0">
        <f t="shared" si="43"/>
        <v>0</v>
      </c>
      <c r="AH662" s="25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9">
        <f t="shared" si="41"/>
        <v>0</v>
      </c>
      <c r="BC662" s="1"/>
      <c r="BD662" s="1"/>
      <c r="BE662" s="1"/>
      <c r="BF662" s="1"/>
      <c r="BG662" s="9">
        <f t="shared" si="44"/>
        <v>0</v>
      </c>
      <c r="BH662" s="23">
        <f t="shared" si="42"/>
        <v>0</v>
      </c>
    </row>
    <row r="663" spans="2:60" x14ac:dyDescent="0.25">
      <c r="B663" s="1" t="s">
        <v>53</v>
      </c>
      <c r="C663" s="1" t="s">
        <v>72</v>
      </c>
      <c r="D663" s="83" t="s">
        <v>96</v>
      </c>
      <c r="E663" s="49" t="s">
        <v>73</v>
      </c>
      <c r="F663" s="1"/>
      <c r="G663" s="54">
        <v>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0">
        <f t="shared" si="43"/>
        <v>0</v>
      </c>
      <c r="AH663" s="25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9">
        <f t="shared" si="41"/>
        <v>0</v>
      </c>
      <c r="BC663" s="1"/>
      <c r="BD663" s="1"/>
      <c r="BE663" s="1"/>
      <c r="BF663" s="1"/>
      <c r="BG663" s="9">
        <f t="shared" si="44"/>
        <v>0</v>
      </c>
      <c r="BH663" s="23">
        <f t="shared" si="42"/>
        <v>0</v>
      </c>
    </row>
    <row r="664" spans="2:60" x14ac:dyDescent="0.25">
      <c r="B664" s="1" t="s">
        <v>32</v>
      </c>
      <c r="C664" s="1" t="s">
        <v>72</v>
      </c>
      <c r="D664" s="83" t="s">
        <v>96</v>
      </c>
      <c r="E664" s="49" t="s">
        <v>73</v>
      </c>
      <c r="F664" s="1"/>
      <c r="G664" s="54">
        <v>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0">
        <f t="shared" si="43"/>
        <v>0</v>
      </c>
      <c r="AH664" s="25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9">
        <f t="shared" si="41"/>
        <v>0</v>
      </c>
      <c r="BC664" s="1"/>
      <c r="BD664" s="1"/>
      <c r="BE664" s="1"/>
      <c r="BF664" s="1"/>
      <c r="BG664" s="9">
        <f t="shared" si="44"/>
        <v>0</v>
      </c>
      <c r="BH664" s="23">
        <f t="shared" si="42"/>
        <v>0</v>
      </c>
    </row>
    <row r="665" spans="2:60" x14ac:dyDescent="0.25">
      <c r="B665" s="1" t="s">
        <v>33</v>
      </c>
      <c r="C665" s="1" t="s">
        <v>72</v>
      </c>
      <c r="D665" s="83" t="s">
        <v>96</v>
      </c>
      <c r="E665" s="49" t="s">
        <v>73</v>
      </c>
      <c r="F665" s="1"/>
      <c r="G665" s="54">
        <v>0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0">
        <f t="shared" si="43"/>
        <v>0</v>
      </c>
      <c r="AH665" s="25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9">
        <f t="shared" si="41"/>
        <v>0</v>
      </c>
      <c r="BC665" s="1"/>
      <c r="BD665" s="1"/>
      <c r="BE665" s="1"/>
      <c r="BF665" s="1"/>
      <c r="BG665" s="9">
        <f t="shared" si="44"/>
        <v>0</v>
      </c>
      <c r="BH665" s="23">
        <f t="shared" si="42"/>
        <v>0</v>
      </c>
    </row>
    <row r="666" spans="2:60" x14ac:dyDescent="0.25">
      <c r="B666" s="1" t="s">
        <v>48</v>
      </c>
      <c r="C666" s="1" t="s">
        <v>72</v>
      </c>
      <c r="D666" s="83" t="s">
        <v>96</v>
      </c>
      <c r="E666" s="49" t="s">
        <v>73</v>
      </c>
      <c r="F666" s="1"/>
      <c r="G666" s="54">
        <v>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0">
        <f t="shared" si="43"/>
        <v>0</v>
      </c>
      <c r="AH666" s="25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9">
        <f t="shared" si="41"/>
        <v>0</v>
      </c>
      <c r="BC666" s="1"/>
      <c r="BD666" s="1"/>
      <c r="BE666" s="1"/>
      <c r="BF666" s="1"/>
      <c r="BG666" s="9">
        <f t="shared" si="44"/>
        <v>0</v>
      </c>
      <c r="BH666" s="23">
        <f t="shared" si="42"/>
        <v>0</v>
      </c>
    </row>
    <row r="667" spans="2:60" x14ac:dyDescent="0.25">
      <c r="B667" s="1" t="s">
        <v>31</v>
      </c>
      <c r="C667" s="1" t="s">
        <v>72</v>
      </c>
      <c r="D667" s="83" t="s">
        <v>96</v>
      </c>
      <c r="E667" s="49" t="s">
        <v>73</v>
      </c>
      <c r="F667" s="1"/>
      <c r="G667" s="54">
        <v>0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0">
        <f t="shared" si="43"/>
        <v>0</v>
      </c>
      <c r="AH667" s="25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9">
        <f t="shared" si="41"/>
        <v>0</v>
      </c>
      <c r="BC667" s="1"/>
      <c r="BD667" s="1"/>
      <c r="BE667" s="1"/>
      <c r="BF667" s="1"/>
      <c r="BG667" s="9">
        <f t="shared" si="44"/>
        <v>0</v>
      </c>
      <c r="BH667" s="23">
        <f t="shared" si="42"/>
        <v>0</v>
      </c>
    </row>
    <row r="668" spans="2:60" x14ac:dyDescent="0.25">
      <c r="B668" s="1" t="s">
        <v>36</v>
      </c>
      <c r="C668" s="1" t="s">
        <v>72</v>
      </c>
      <c r="D668" s="83" t="s">
        <v>96</v>
      </c>
      <c r="E668" s="49" t="s">
        <v>73</v>
      </c>
      <c r="F668" s="1"/>
      <c r="G668" s="54">
        <v>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0">
        <f t="shared" si="43"/>
        <v>0</v>
      </c>
      <c r="AH668" s="25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9">
        <f t="shared" si="41"/>
        <v>0</v>
      </c>
      <c r="BC668" s="1"/>
      <c r="BD668" s="1"/>
      <c r="BE668" s="1"/>
      <c r="BF668" s="1"/>
      <c r="BG668" s="9">
        <f t="shared" si="44"/>
        <v>0</v>
      </c>
      <c r="BH668" s="23">
        <f t="shared" si="42"/>
        <v>0</v>
      </c>
    </row>
    <row r="669" spans="2:60" x14ac:dyDescent="0.25">
      <c r="B669" s="1" t="s">
        <v>36</v>
      </c>
      <c r="C669" s="1" t="s">
        <v>71</v>
      </c>
      <c r="D669" s="84" t="s">
        <v>108</v>
      </c>
      <c r="E669" s="49" t="s">
        <v>73</v>
      </c>
      <c r="F669" s="1"/>
      <c r="G669" s="54">
        <v>7</v>
      </c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40"/>
      <c r="Y669" s="1"/>
      <c r="Z669" s="1"/>
      <c r="AA669" s="25"/>
      <c r="AB669" s="1"/>
      <c r="AC669" s="1"/>
      <c r="AD669" s="1"/>
      <c r="AE669" s="1"/>
      <c r="AF669" s="1"/>
      <c r="AG669" s="20">
        <f t="shared" si="43"/>
        <v>0</v>
      </c>
      <c r="AH669" s="25"/>
      <c r="AI669" s="40"/>
      <c r="AJ669" s="25"/>
      <c r="AK669" s="25"/>
      <c r="AL669" s="25"/>
      <c r="AM669" s="25"/>
      <c r="AN669" s="25"/>
      <c r="AO669" s="1"/>
      <c r="AP669" s="25"/>
      <c r="AQ669" s="1"/>
      <c r="AR669" s="1"/>
      <c r="AS669" s="25"/>
      <c r="AT669" s="1"/>
      <c r="AU669" s="1"/>
      <c r="AV669" s="1"/>
      <c r="AW669" s="1"/>
      <c r="AX669" s="1"/>
      <c r="AY669" s="1"/>
      <c r="AZ669" s="1"/>
      <c r="BA669" s="1"/>
      <c r="BB669" s="9">
        <f>SUM(AH669:BA669)</f>
        <v>0</v>
      </c>
      <c r="BC669" s="1"/>
      <c r="BD669" s="1"/>
      <c r="BE669" s="1"/>
      <c r="BF669" s="1"/>
      <c r="BG669" s="9">
        <f t="shared" si="44"/>
        <v>7</v>
      </c>
      <c r="BH669" s="23">
        <f t="shared" ref="BH669:BH732" si="45">F669+BC669-BF669+BE669</f>
        <v>0</v>
      </c>
    </row>
    <row r="670" spans="2:60" x14ac:dyDescent="0.25">
      <c r="B670" s="1" t="s">
        <v>35</v>
      </c>
      <c r="C670" s="24" t="s">
        <v>28</v>
      </c>
      <c r="D670" s="32" t="s">
        <v>107</v>
      </c>
      <c r="E670" s="49" t="s">
        <v>106</v>
      </c>
      <c r="F670" s="1"/>
      <c r="G670" s="32">
        <v>63</v>
      </c>
      <c r="H670" s="1"/>
      <c r="I670" s="1"/>
      <c r="J670" s="1"/>
      <c r="K670" s="1"/>
      <c r="L670" s="1"/>
      <c r="M670" s="1"/>
      <c r="N670" s="1">
        <v>20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0">
        <f t="shared" si="43"/>
        <v>20</v>
      </c>
      <c r="AH670" s="25"/>
      <c r="AI670" s="1"/>
      <c r="AJ670" s="1">
        <v>15</v>
      </c>
      <c r="AK670" s="1">
        <v>15</v>
      </c>
      <c r="AL670" s="1">
        <v>20</v>
      </c>
      <c r="AM670" s="1"/>
      <c r="AN670" s="1">
        <v>25</v>
      </c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9">
        <f t="shared" ref="BB670:BB733" si="46">SUM(AH670:BA670)</f>
        <v>75</v>
      </c>
      <c r="BC670" s="1"/>
      <c r="BD670" s="1"/>
      <c r="BE670" s="1"/>
      <c r="BF670" s="1"/>
      <c r="BG670" s="9">
        <f t="shared" si="44"/>
        <v>8</v>
      </c>
      <c r="BH670" s="23">
        <f t="shared" si="45"/>
        <v>0</v>
      </c>
    </row>
    <row r="671" spans="2:60" x14ac:dyDescent="0.25">
      <c r="B671" s="1" t="s">
        <v>34</v>
      </c>
      <c r="C671" s="24" t="s">
        <v>28</v>
      </c>
      <c r="D671" s="32" t="s">
        <v>107</v>
      </c>
      <c r="E671" s="49" t="s">
        <v>106</v>
      </c>
      <c r="F671" s="1"/>
      <c r="G671" s="32">
        <v>87</v>
      </c>
      <c r="H671" s="1"/>
      <c r="I671" s="1"/>
      <c r="J671" s="1"/>
      <c r="K671" s="1"/>
      <c r="L671" s="1"/>
      <c r="M671" s="1"/>
      <c r="N671" s="1">
        <v>20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0">
        <f t="shared" si="43"/>
        <v>20</v>
      </c>
      <c r="AH671" s="25"/>
      <c r="AI671" s="1"/>
      <c r="AJ671" s="1">
        <v>15</v>
      </c>
      <c r="AK671" s="1">
        <v>15</v>
      </c>
      <c r="AL671" s="1">
        <v>20</v>
      </c>
      <c r="AM671" s="1"/>
      <c r="AN671" s="1">
        <v>25</v>
      </c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9">
        <f t="shared" si="46"/>
        <v>75</v>
      </c>
      <c r="BC671" s="1"/>
      <c r="BD671" s="1"/>
      <c r="BE671" s="1"/>
      <c r="BF671" s="1"/>
      <c r="BG671" s="9">
        <f t="shared" si="44"/>
        <v>32</v>
      </c>
      <c r="BH671" s="23">
        <f t="shared" si="45"/>
        <v>0</v>
      </c>
    </row>
    <row r="672" spans="2:60" x14ac:dyDescent="0.25">
      <c r="B672" s="1" t="s">
        <v>59</v>
      </c>
      <c r="C672" s="24" t="s">
        <v>28</v>
      </c>
      <c r="D672" s="32" t="s">
        <v>107</v>
      </c>
      <c r="E672" s="49" t="s">
        <v>106</v>
      </c>
      <c r="F672" s="1"/>
      <c r="G672" s="32">
        <v>62</v>
      </c>
      <c r="H672" s="1"/>
      <c r="I672" s="1"/>
      <c r="J672" s="1"/>
      <c r="K672" s="1"/>
      <c r="L672" s="1"/>
      <c r="M672" s="1"/>
      <c r="N672" s="1">
        <v>20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0">
        <f t="shared" si="43"/>
        <v>20</v>
      </c>
      <c r="AH672" s="25"/>
      <c r="AI672" s="1"/>
      <c r="AJ672" s="1">
        <v>15</v>
      </c>
      <c r="AK672" s="1">
        <v>15</v>
      </c>
      <c r="AL672" s="1">
        <v>20</v>
      </c>
      <c r="AM672" s="1"/>
      <c r="AN672" s="1">
        <v>25</v>
      </c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>
        <v>1</v>
      </c>
      <c r="AZ672" s="1"/>
      <c r="BA672" s="1"/>
      <c r="BB672" s="9">
        <f t="shared" si="46"/>
        <v>76</v>
      </c>
      <c r="BC672" s="1"/>
      <c r="BD672" s="1"/>
      <c r="BE672" s="1"/>
      <c r="BF672" s="1"/>
      <c r="BG672" s="9">
        <f t="shared" si="44"/>
        <v>6</v>
      </c>
      <c r="BH672" s="23">
        <f t="shared" si="45"/>
        <v>0</v>
      </c>
    </row>
    <row r="673" spans="2:61" x14ac:dyDescent="0.25">
      <c r="B673" s="1" t="s">
        <v>66</v>
      </c>
      <c r="C673" s="24" t="s">
        <v>28</v>
      </c>
      <c r="D673" s="32" t="s">
        <v>107</v>
      </c>
      <c r="E673" s="49" t="s">
        <v>106</v>
      </c>
      <c r="F673" s="1"/>
      <c r="G673" s="32">
        <v>64</v>
      </c>
      <c r="H673" s="1"/>
      <c r="I673" s="1">
        <v>1</v>
      </c>
      <c r="J673" s="1"/>
      <c r="K673" s="1"/>
      <c r="L673" s="1"/>
      <c r="M673" s="1"/>
      <c r="N673" s="1">
        <v>20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0">
        <f t="shared" si="43"/>
        <v>21</v>
      </c>
      <c r="AH673" s="25"/>
      <c r="AI673" s="1"/>
      <c r="AJ673" s="1">
        <v>15</v>
      </c>
      <c r="AK673" s="1">
        <v>15</v>
      </c>
      <c r="AL673" s="1">
        <v>20</v>
      </c>
      <c r="AM673" s="1"/>
      <c r="AN673" s="1">
        <v>25</v>
      </c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>
        <v>1</v>
      </c>
      <c r="AZ673" s="1"/>
      <c r="BA673" s="1"/>
      <c r="BB673" s="9">
        <f t="shared" si="46"/>
        <v>76</v>
      </c>
      <c r="BC673" s="1">
        <v>1</v>
      </c>
      <c r="BD673" s="1"/>
      <c r="BE673" s="1"/>
      <c r="BF673" s="1"/>
      <c r="BG673" s="9">
        <f t="shared" si="44"/>
        <v>8</v>
      </c>
      <c r="BH673" s="23">
        <f t="shared" si="45"/>
        <v>1</v>
      </c>
    </row>
    <row r="674" spans="2:61" x14ac:dyDescent="0.25">
      <c r="B674" s="1" t="s">
        <v>53</v>
      </c>
      <c r="C674" s="24" t="s">
        <v>28</v>
      </c>
      <c r="D674" s="32" t="s">
        <v>107</v>
      </c>
      <c r="E674" s="49" t="s">
        <v>106</v>
      </c>
      <c r="F674" s="1"/>
      <c r="G674" s="32">
        <v>59</v>
      </c>
      <c r="H674" s="1"/>
      <c r="I674" s="1">
        <v>1</v>
      </c>
      <c r="J674" s="1"/>
      <c r="K674" s="1"/>
      <c r="L674" s="1"/>
      <c r="M674" s="1"/>
      <c r="N674" s="1">
        <v>20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0">
        <f t="shared" si="43"/>
        <v>21</v>
      </c>
      <c r="AH674" s="25"/>
      <c r="AI674" s="1"/>
      <c r="AJ674" s="1">
        <v>15</v>
      </c>
      <c r="AK674" s="1">
        <v>15</v>
      </c>
      <c r="AL674" s="1">
        <v>20</v>
      </c>
      <c r="AM674" s="1"/>
      <c r="AN674" s="1">
        <v>25</v>
      </c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9">
        <f t="shared" si="46"/>
        <v>75</v>
      </c>
      <c r="BC674" s="1">
        <v>1</v>
      </c>
      <c r="BD674" s="1"/>
      <c r="BE674" s="1"/>
      <c r="BF674" s="1"/>
      <c r="BG674" s="9">
        <f t="shared" si="44"/>
        <v>4</v>
      </c>
      <c r="BH674" s="23">
        <f t="shared" si="45"/>
        <v>1</v>
      </c>
    </row>
    <row r="675" spans="2:61" x14ac:dyDescent="0.25">
      <c r="B675" s="1" t="s">
        <v>32</v>
      </c>
      <c r="C675" s="24" t="s">
        <v>28</v>
      </c>
      <c r="D675" s="32" t="s">
        <v>107</v>
      </c>
      <c r="E675" s="49" t="s">
        <v>106</v>
      </c>
      <c r="F675" s="1"/>
      <c r="G675" s="32">
        <v>64</v>
      </c>
      <c r="H675" s="1"/>
      <c r="I675" s="1"/>
      <c r="J675" s="1"/>
      <c r="K675" s="1"/>
      <c r="L675" s="1"/>
      <c r="M675" s="1"/>
      <c r="N675" s="1">
        <v>20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0">
        <f t="shared" si="43"/>
        <v>20</v>
      </c>
      <c r="AH675" s="25"/>
      <c r="AI675" s="1"/>
      <c r="AJ675" s="1">
        <v>15</v>
      </c>
      <c r="AK675" s="1">
        <v>15</v>
      </c>
      <c r="AL675" s="1">
        <v>20</v>
      </c>
      <c r="AM675" s="1"/>
      <c r="AN675" s="1">
        <v>25</v>
      </c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>
        <v>1</v>
      </c>
      <c r="AZ675" s="1"/>
      <c r="BA675" s="1"/>
      <c r="BB675" s="9">
        <f t="shared" si="46"/>
        <v>76</v>
      </c>
      <c r="BC675" s="1"/>
      <c r="BD675" s="1"/>
      <c r="BE675" s="1"/>
      <c r="BF675" s="1"/>
      <c r="BG675" s="9">
        <f t="shared" si="44"/>
        <v>8</v>
      </c>
      <c r="BH675" s="23">
        <f t="shared" si="45"/>
        <v>0</v>
      </c>
    </row>
    <row r="676" spans="2:61" x14ac:dyDescent="0.25">
      <c r="B676" s="1" t="s">
        <v>33</v>
      </c>
      <c r="C676" s="24" t="s">
        <v>28</v>
      </c>
      <c r="D676" s="32" t="s">
        <v>107</v>
      </c>
      <c r="E676" s="49" t="s">
        <v>106</v>
      </c>
      <c r="F676" s="1"/>
      <c r="G676" s="32">
        <v>63</v>
      </c>
      <c r="H676" s="1"/>
      <c r="I676" s="1"/>
      <c r="J676" s="1"/>
      <c r="K676" s="1"/>
      <c r="L676" s="1"/>
      <c r="M676" s="1"/>
      <c r="N676" s="1">
        <v>20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0">
        <f t="shared" si="43"/>
        <v>20</v>
      </c>
      <c r="AH676" s="25"/>
      <c r="AI676" s="1"/>
      <c r="AJ676" s="1">
        <v>15</v>
      </c>
      <c r="AK676" s="1">
        <v>15</v>
      </c>
      <c r="AL676" s="1">
        <v>20</v>
      </c>
      <c r="AM676" s="1"/>
      <c r="AN676" s="1">
        <v>25</v>
      </c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9">
        <f t="shared" si="46"/>
        <v>75</v>
      </c>
      <c r="BC676" s="1">
        <v>2</v>
      </c>
      <c r="BD676" s="1"/>
      <c r="BE676" s="1"/>
      <c r="BF676" s="1"/>
      <c r="BG676" s="9">
        <f t="shared" si="44"/>
        <v>6</v>
      </c>
      <c r="BH676" s="23">
        <f t="shared" si="45"/>
        <v>2</v>
      </c>
    </row>
    <row r="677" spans="2:61" x14ac:dyDescent="0.25">
      <c r="B677" s="1" t="s">
        <v>48</v>
      </c>
      <c r="C677" s="24" t="s">
        <v>28</v>
      </c>
      <c r="D677" s="32" t="s">
        <v>107</v>
      </c>
      <c r="E677" s="49" t="s">
        <v>106</v>
      </c>
      <c r="F677" s="1"/>
      <c r="G677" s="32">
        <v>62</v>
      </c>
      <c r="H677" s="1"/>
      <c r="I677" s="1">
        <v>1</v>
      </c>
      <c r="J677" s="1"/>
      <c r="K677" s="1"/>
      <c r="L677" s="1"/>
      <c r="M677" s="1"/>
      <c r="N677" s="1">
        <v>20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0">
        <f t="shared" si="43"/>
        <v>21</v>
      </c>
      <c r="AH677" s="25"/>
      <c r="AI677" s="1"/>
      <c r="AJ677" s="1">
        <v>15</v>
      </c>
      <c r="AK677" s="1">
        <v>15</v>
      </c>
      <c r="AL677" s="1">
        <v>20</v>
      </c>
      <c r="AM677" s="1"/>
      <c r="AN677" s="1">
        <v>25</v>
      </c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9">
        <f t="shared" si="46"/>
        <v>75</v>
      </c>
      <c r="BC677" s="1"/>
      <c r="BD677" s="1"/>
      <c r="BE677" s="1"/>
      <c r="BF677" s="1"/>
      <c r="BG677" s="9">
        <f t="shared" si="44"/>
        <v>8</v>
      </c>
      <c r="BH677" s="23">
        <f t="shared" si="45"/>
        <v>0</v>
      </c>
    </row>
    <row r="678" spans="2:61" x14ac:dyDescent="0.25">
      <c r="B678" s="1" t="s">
        <v>31</v>
      </c>
      <c r="C678" s="24" t="s">
        <v>28</v>
      </c>
      <c r="D678" s="32" t="s">
        <v>107</v>
      </c>
      <c r="E678" s="49" t="s">
        <v>106</v>
      </c>
      <c r="F678" s="1"/>
      <c r="G678" s="32">
        <v>66</v>
      </c>
      <c r="H678" s="1"/>
      <c r="I678" s="1"/>
      <c r="J678" s="1"/>
      <c r="K678" s="1"/>
      <c r="L678" s="1"/>
      <c r="M678" s="1"/>
      <c r="N678" s="1">
        <v>20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0">
        <f t="shared" si="43"/>
        <v>20</v>
      </c>
      <c r="AH678" s="25"/>
      <c r="AI678" s="1"/>
      <c r="AJ678" s="1">
        <v>15</v>
      </c>
      <c r="AK678" s="1">
        <v>15</v>
      </c>
      <c r="AL678" s="1">
        <v>20</v>
      </c>
      <c r="AM678" s="1"/>
      <c r="AN678" s="1">
        <v>25</v>
      </c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9">
        <f t="shared" si="46"/>
        <v>75</v>
      </c>
      <c r="BC678" s="1"/>
      <c r="BD678" s="1"/>
      <c r="BE678" s="1"/>
      <c r="BF678" s="1"/>
      <c r="BG678" s="9">
        <f t="shared" si="44"/>
        <v>11</v>
      </c>
      <c r="BH678" s="23">
        <f t="shared" si="45"/>
        <v>0</v>
      </c>
    </row>
    <row r="679" spans="2:61" x14ac:dyDescent="0.25">
      <c r="B679" s="1" t="s">
        <v>36</v>
      </c>
      <c r="C679" s="24" t="s">
        <v>28</v>
      </c>
      <c r="D679" s="32" t="s">
        <v>107</v>
      </c>
      <c r="E679" s="49" t="s">
        <v>106</v>
      </c>
      <c r="F679" s="1"/>
      <c r="G679" s="32">
        <v>60</v>
      </c>
      <c r="H679" s="1"/>
      <c r="I679" s="1"/>
      <c r="J679" s="1"/>
      <c r="K679" s="1"/>
      <c r="L679" s="1"/>
      <c r="M679" s="1"/>
      <c r="N679" s="1">
        <v>20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0">
        <f t="shared" si="43"/>
        <v>20</v>
      </c>
      <c r="AH679" s="25"/>
      <c r="AI679" s="1"/>
      <c r="AJ679" s="1">
        <v>15</v>
      </c>
      <c r="AK679" s="1">
        <v>15</v>
      </c>
      <c r="AL679" s="1">
        <v>20</v>
      </c>
      <c r="AM679" s="1"/>
      <c r="AN679" s="1">
        <v>25</v>
      </c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9">
        <f t="shared" si="46"/>
        <v>75</v>
      </c>
      <c r="BC679" s="1"/>
      <c r="BD679" s="1"/>
      <c r="BE679" s="1"/>
      <c r="BF679" s="1"/>
      <c r="BG679" s="9">
        <f t="shared" si="44"/>
        <v>5</v>
      </c>
      <c r="BH679" s="23">
        <f t="shared" si="45"/>
        <v>0</v>
      </c>
    </row>
    <row r="680" spans="2:61" x14ac:dyDescent="0.25">
      <c r="B680" s="1" t="s">
        <v>35</v>
      </c>
      <c r="C680" s="24" t="s">
        <v>74</v>
      </c>
      <c r="D680" s="32" t="s">
        <v>107</v>
      </c>
      <c r="E680" s="49" t="s">
        <v>106</v>
      </c>
      <c r="F680" s="1"/>
      <c r="G680" s="32">
        <v>42</v>
      </c>
      <c r="H680" s="1"/>
      <c r="I680" s="1"/>
      <c r="J680" s="1"/>
      <c r="K680" s="1">
        <v>15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0">
        <f t="shared" si="43"/>
        <v>15</v>
      </c>
      <c r="AH680" s="25"/>
      <c r="AI680" s="1"/>
      <c r="AJ680" s="1">
        <v>10</v>
      </c>
      <c r="AK680" s="1">
        <v>10</v>
      </c>
      <c r="AL680" s="1"/>
      <c r="AM680" s="1"/>
      <c r="AN680" s="1">
        <v>26</v>
      </c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9">
        <f t="shared" si="46"/>
        <v>46</v>
      </c>
      <c r="BC680" s="1"/>
      <c r="BD680" s="1"/>
      <c r="BE680" s="1"/>
      <c r="BF680" s="1"/>
      <c r="BG680" s="9">
        <f t="shared" si="44"/>
        <v>11</v>
      </c>
      <c r="BH680" s="23">
        <f t="shared" si="45"/>
        <v>0</v>
      </c>
    </row>
    <row r="681" spans="2:61" x14ac:dyDescent="0.25">
      <c r="B681" s="1" t="s">
        <v>34</v>
      </c>
      <c r="C681" s="24" t="s">
        <v>74</v>
      </c>
      <c r="D681" s="32" t="s">
        <v>107</v>
      </c>
      <c r="E681" s="49" t="s">
        <v>106</v>
      </c>
      <c r="F681" s="1"/>
      <c r="G681" s="32">
        <v>42</v>
      </c>
      <c r="H681" s="1"/>
      <c r="I681" s="1"/>
      <c r="J681" s="1"/>
      <c r="K681" s="1">
        <v>15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20">
        <f t="shared" si="43"/>
        <v>15</v>
      </c>
      <c r="AH681" s="25"/>
      <c r="AI681" s="1"/>
      <c r="AJ681" s="1">
        <v>10</v>
      </c>
      <c r="AK681" s="1">
        <v>10</v>
      </c>
      <c r="AL681" s="1"/>
      <c r="AM681" s="1"/>
      <c r="AN681" s="1">
        <v>26</v>
      </c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9">
        <f t="shared" si="46"/>
        <v>46</v>
      </c>
      <c r="BC681" s="1"/>
      <c r="BD681" s="1"/>
      <c r="BE681" s="1"/>
      <c r="BF681" s="1"/>
      <c r="BG681" s="9">
        <f t="shared" si="44"/>
        <v>11</v>
      </c>
      <c r="BH681" s="23">
        <f t="shared" si="45"/>
        <v>0</v>
      </c>
    </row>
    <row r="682" spans="2:61" x14ac:dyDescent="0.25">
      <c r="B682" s="1" t="s">
        <v>59</v>
      </c>
      <c r="C682" s="24" t="s">
        <v>74</v>
      </c>
      <c r="D682" s="32" t="s">
        <v>107</v>
      </c>
      <c r="E682" s="49" t="s">
        <v>106</v>
      </c>
      <c r="F682" s="1"/>
      <c r="G682" s="32">
        <v>51</v>
      </c>
      <c r="H682" s="1"/>
      <c r="I682" s="1"/>
      <c r="J682" s="1"/>
      <c r="K682" s="1">
        <v>15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0">
        <f t="shared" si="43"/>
        <v>15</v>
      </c>
      <c r="AH682" s="25"/>
      <c r="AI682" s="1"/>
      <c r="AJ682" s="1">
        <v>10</v>
      </c>
      <c r="AK682" s="1">
        <v>10</v>
      </c>
      <c r="AL682" s="1"/>
      <c r="AM682" s="1"/>
      <c r="AN682" s="1">
        <v>26</v>
      </c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9">
        <f t="shared" si="46"/>
        <v>46</v>
      </c>
      <c r="BC682" s="1"/>
      <c r="BD682" s="1"/>
      <c r="BE682" s="1"/>
      <c r="BF682" s="1"/>
      <c r="BG682" s="9">
        <f t="shared" si="44"/>
        <v>20</v>
      </c>
      <c r="BH682" s="23">
        <f t="shared" si="45"/>
        <v>0</v>
      </c>
    </row>
    <row r="683" spans="2:61" x14ac:dyDescent="0.25">
      <c r="B683" s="1" t="s">
        <v>66</v>
      </c>
      <c r="C683" s="24" t="s">
        <v>74</v>
      </c>
      <c r="D683" s="32" t="s">
        <v>107</v>
      </c>
      <c r="E683" s="49" t="s">
        <v>106</v>
      </c>
      <c r="F683" s="1"/>
      <c r="G683" s="32">
        <v>45</v>
      </c>
      <c r="H683" s="1"/>
      <c r="I683" s="1">
        <v>3</v>
      </c>
      <c r="J683" s="1"/>
      <c r="K683" s="1">
        <v>15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0">
        <f t="shared" si="43"/>
        <v>18</v>
      </c>
      <c r="AH683" s="25"/>
      <c r="AI683" s="1"/>
      <c r="AJ683" s="1">
        <v>10</v>
      </c>
      <c r="AK683" s="1">
        <v>10</v>
      </c>
      <c r="AL683" s="1"/>
      <c r="AM683" s="1"/>
      <c r="AN683" s="1">
        <v>26</v>
      </c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9">
        <f t="shared" si="46"/>
        <v>46</v>
      </c>
      <c r="BC683" s="1"/>
      <c r="BD683" s="1"/>
      <c r="BE683" s="1"/>
      <c r="BF683" s="1"/>
      <c r="BG683" s="9">
        <f t="shared" si="44"/>
        <v>17</v>
      </c>
      <c r="BH683" s="23">
        <f t="shared" si="45"/>
        <v>0</v>
      </c>
      <c r="BI683" s="106"/>
    </row>
    <row r="684" spans="2:61" x14ac:dyDescent="0.25">
      <c r="B684" s="1" t="s">
        <v>53</v>
      </c>
      <c r="C684" s="24" t="s">
        <v>74</v>
      </c>
      <c r="D684" s="32" t="s">
        <v>107</v>
      </c>
      <c r="E684" s="49" t="s">
        <v>106</v>
      </c>
      <c r="F684" s="1"/>
      <c r="G684" s="32">
        <v>45</v>
      </c>
      <c r="H684" s="1"/>
      <c r="I684" s="1">
        <v>1</v>
      </c>
      <c r="J684" s="1"/>
      <c r="K684" s="1">
        <v>15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0">
        <f t="shared" si="43"/>
        <v>16</v>
      </c>
      <c r="AH684" s="25"/>
      <c r="AI684" s="1"/>
      <c r="AJ684" s="1">
        <v>10</v>
      </c>
      <c r="AK684" s="1">
        <v>10</v>
      </c>
      <c r="AL684" s="1"/>
      <c r="AM684" s="1"/>
      <c r="AN684" s="1">
        <v>26</v>
      </c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9">
        <f t="shared" si="46"/>
        <v>46</v>
      </c>
      <c r="BC684" s="1"/>
      <c r="BD684" s="1"/>
      <c r="BE684" s="1"/>
      <c r="BF684" s="1"/>
      <c r="BG684" s="9">
        <f t="shared" si="44"/>
        <v>15</v>
      </c>
      <c r="BH684" s="23">
        <f t="shared" si="45"/>
        <v>0</v>
      </c>
      <c r="BI684" s="106"/>
    </row>
    <row r="685" spans="2:61" x14ac:dyDescent="0.25">
      <c r="B685" s="1" t="s">
        <v>32</v>
      </c>
      <c r="C685" s="24" t="s">
        <v>74</v>
      </c>
      <c r="D685" s="32" t="s">
        <v>107</v>
      </c>
      <c r="E685" s="49" t="s">
        <v>106</v>
      </c>
      <c r="F685" s="1"/>
      <c r="G685" s="32">
        <v>51</v>
      </c>
      <c r="H685" s="1"/>
      <c r="I685" s="1"/>
      <c r="J685" s="1"/>
      <c r="K685" s="1">
        <v>15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0">
        <f t="shared" si="43"/>
        <v>15</v>
      </c>
      <c r="AH685" s="25"/>
      <c r="AI685" s="1"/>
      <c r="AJ685" s="1">
        <v>10</v>
      </c>
      <c r="AK685" s="1">
        <v>10</v>
      </c>
      <c r="AL685" s="1"/>
      <c r="AM685" s="1"/>
      <c r="AN685" s="1">
        <v>26</v>
      </c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9">
        <f t="shared" si="46"/>
        <v>46</v>
      </c>
      <c r="BC685" s="1"/>
      <c r="BD685" s="1"/>
      <c r="BE685" s="1"/>
      <c r="BF685" s="1"/>
      <c r="BG685" s="9">
        <f t="shared" si="44"/>
        <v>20</v>
      </c>
      <c r="BH685" s="23">
        <f t="shared" si="45"/>
        <v>0</v>
      </c>
      <c r="BI685" s="106"/>
    </row>
    <row r="686" spans="2:61" ht="15" customHeight="1" x14ac:dyDescent="0.25">
      <c r="B686" s="1" t="s">
        <v>33</v>
      </c>
      <c r="C686" s="24" t="s">
        <v>74</v>
      </c>
      <c r="D686" s="32" t="s">
        <v>107</v>
      </c>
      <c r="E686" s="49" t="s">
        <v>106</v>
      </c>
      <c r="F686" s="1"/>
      <c r="G686" s="32">
        <v>48</v>
      </c>
      <c r="H686" s="1"/>
      <c r="I686" s="1"/>
      <c r="J686" s="1"/>
      <c r="K686" s="1">
        <v>15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0">
        <f t="shared" si="43"/>
        <v>15</v>
      </c>
      <c r="AH686" s="25"/>
      <c r="AI686" s="1"/>
      <c r="AJ686" s="1">
        <v>10</v>
      </c>
      <c r="AK686" s="1">
        <v>10</v>
      </c>
      <c r="AL686" s="1"/>
      <c r="AM686" s="1"/>
      <c r="AN686" s="1">
        <v>26</v>
      </c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9">
        <f t="shared" si="46"/>
        <v>46</v>
      </c>
      <c r="BC686" s="1"/>
      <c r="BD686" s="1"/>
      <c r="BE686" s="1"/>
      <c r="BF686" s="1"/>
      <c r="BG686" s="9">
        <f t="shared" si="44"/>
        <v>17</v>
      </c>
      <c r="BH686" s="23">
        <f t="shared" si="45"/>
        <v>0</v>
      </c>
      <c r="BI686" s="106"/>
    </row>
    <row r="687" spans="2:61" x14ac:dyDescent="0.25">
      <c r="B687" s="1" t="s">
        <v>48</v>
      </c>
      <c r="C687" s="24" t="s">
        <v>74</v>
      </c>
      <c r="D687" s="32" t="s">
        <v>107</v>
      </c>
      <c r="E687" s="49" t="s">
        <v>106</v>
      </c>
      <c r="F687" s="1"/>
      <c r="G687" s="32">
        <v>50</v>
      </c>
      <c r="H687" s="1"/>
      <c r="I687" s="1"/>
      <c r="J687" s="1"/>
      <c r="K687" s="1">
        <v>15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0">
        <f t="shared" si="43"/>
        <v>15</v>
      </c>
      <c r="AH687" s="25"/>
      <c r="AI687" s="1"/>
      <c r="AJ687" s="1">
        <v>10</v>
      </c>
      <c r="AK687" s="1">
        <v>10</v>
      </c>
      <c r="AL687" s="1"/>
      <c r="AM687" s="1"/>
      <c r="AN687" s="1">
        <v>26</v>
      </c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9">
        <f t="shared" si="46"/>
        <v>46</v>
      </c>
      <c r="BC687" s="1"/>
      <c r="BD687" s="1"/>
      <c r="BE687" s="1"/>
      <c r="BF687" s="1"/>
      <c r="BG687" s="9">
        <f t="shared" si="44"/>
        <v>19</v>
      </c>
      <c r="BH687" s="23">
        <f t="shared" si="45"/>
        <v>0</v>
      </c>
    </row>
    <row r="688" spans="2:61" x14ac:dyDescent="0.25">
      <c r="B688" s="1" t="s">
        <v>31</v>
      </c>
      <c r="C688" s="24" t="s">
        <v>74</v>
      </c>
      <c r="D688" s="32" t="s">
        <v>107</v>
      </c>
      <c r="E688" s="49" t="s">
        <v>106</v>
      </c>
      <c r="F688" s="1"/>
      <c r="G688" s="32">
        <v>50</v>
      </c>
      <c r="H688" s="1"/>
      <c r="I688" s="1"/>
      <c r="J688" s="1"/>
      <c r="K688" s="1">
        <v>15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0">
        <f t="shared" si="43"/>
        <v>15</v>
      </c>
      <c r="AH688" s="25"/>
      <c r="AI688" s="1"/>
      <c r="AJ688" s="1">
        <v>10</v>
      </c>
      <c r="AK688" s="1">
        <v>10</v>
      </c>
      <c r="AL688" s="1"/>
      <c r="AM688" s="1"/>
      <c r="AN688" s="1">
        <v>26</v>
      </c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9">
        <f t="shared" si="46"/>
        <v>46</v>
      </c>
      <c r="BC688" s="1"/>
      <c r="BD688" s="1"/>
      <c r="BE688" s="1"/>
      <c r="BF688" s="1"/>
      <c r="BG688" s="9">
        <f t="shared" si="44"/>
        <v>19</v>
      </c>
      <c r="BH688" s="23">
        <f t="shared" si="45"/>
        <v>0</v>
      </c>
    </row>
    <row r="689" spans="2:61" x14ac:dyDescent="0.25">
      <c r="B689" s="1" t="s">
        <v>36</v>
      </c>
      <c r="C689" s="24" t="s">
        <v>74</v>
      </c>
      <c r="D689" s="32" t="s">
        <v>107</v>
      </c>
      <c r="E689" s="49" t="s">
        <v>106</v>
      </c>
      <c r="F689" s="1"/>
      <c r="G689" s="32">
        <v>44</v>
      </c>
      <c r="H689" s="1"/>
      <c r="I689" s="1"/>
      <c r="J689" s="1"/>
      <c r="K689" s="1">
        <v>15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0">
        <f t="shared" si="43"/>
        <v>15</v>
      </c>
      <c r="AH689" s="25"/>
      <c r="AI689" s="1"/>
      <c r="AJ689" s="1">
        <v>10</v>
      </c>
      <c r="AK689" s="1">
        <v>10</v>
      </c>
      <c r="AL689" s="1"/>
      <c r="AM689" s="1"/>
      <c r="AN689" s="1">
        <v>26</v>
      </c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9">
        <f t="shared" si="46"/>
        <v>46</v>
      </c>
      <c r="BC689" s="1"/>
      <c r="BD689" s="1"/>
      <c r="BE689" s="1"/>
      <c r="BF689" s="1"/>
      <c r="BG689" s="9">
        <f t="shared" si="44"/>
        <v>13</v>
      </c>
      <c r="BH689" s="23">
        <f t="shared" si="45"/>
        <v>0</v>
      </c>
    </row>
    <row r="690" spans="2:61" x14ac:dyDescent="0.25">
      <c r="B690" s="1" t="s">
        <v>35</v>
      </c>
      <c r="C690" s="24" t="s">
        <v>109</v>
      </c>
      <c r="D690" s="32" t="s">
        <v>107</v>
      </c>
      <c r="E690" s="49" t="s">
        <v>106</v>
      </c>
      <c r="F690" s="1"/>
      <c r="G690" s="32">
        <v>80</v>
      </c>
      <c r="H690" s="1"/>
      <c r="I690" s="1"/>
      <c r="J690" s="1"/>
      <c r="K690" s="1"/>
      <c r="L690" s="1"/>
      <c r="M690" s="1"/>
      <c r="N690" s="1">
        <v>30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0">
        <f t="shared" si="43"/>
        <v>30</v>
      </c>
      <c r="AH690" s="25"/>
      <c r="AI690" s="1"/>
      <c r="AJ690" s="1">
        <v>15</v>
      </c>
      <c r="AK690" s="1">
        <v>20</v>
      </c>
      <c r="AL690" s="1">
        <v>10</v>
      </c>
      <c r="AM690" s="1"/>
      <c r="AN690" s="1">
        <v>25</v>
      </c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9">
        <f t="shared" si="46"/>
        <v>70</v>
      </c>
      <c r="BC690" s="1"/>
      <c r="BD690" s="1"/>
      <c r="BE690" s="1"/>
      <c r="BF690" s="1"/>
      <c r="BG690" s="9">
        <f t="shared" si="44"/>
        <v>40</v>
      </c>
      <c r="BH690" s="23">
        <f t="shared" si="45"/>
        <v>0</v>
      </c>
    </row>
    <row r="691" spans="2:61" x14ac:dyDescent="0.25">
      <c r="B691" s="1" t="s">
        <v>34</v>
      </c>
      <c r="C691" s="24" t="s">
        <v>109</v>
      </c>
      <c r="D691" s="32" t="s">
        <v>107</v>
      </c>
      <c r="E691" s="49" t="s">
        <v>106</v>
      </c>
      <c r="F691" s="1"/>
      <c r="G691" s="32">
        <v>103</v>
      </c>
      <c r="H691" s="1"/>
      <c r="I691" s="1"/>
      <c r="J691" s="1"/>
      <c r="K691" s="1"/>
      <c r="L691" s="1"/>
      <c r="M691" s="1"/>
      <c r="N691" s="1">
        <v>30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0">
        <f t="shared" si="43"/>
        <v>30</v>
      </c>
      <c r="AH691" s="25"/>
      <c r="AI691" s="1"/>
      <c r="AJ691" s="1">
        <v>15</v>
      </c>
      <c r="AK691" s="1">
        <v>20</v>
      </c>
      <c r="AL691" s="1">
        <v>10</v>
      </c>
      <c r="AM691" s="1"/>
      <c r="AN691" s="1">
        <v>25</v>
      </c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9">
        <f t="shared" si="46"/>
        <v>70</v>
      </c>
      <c r="BC691" s="1"/>
      <c r="BD691" s="1"/>
      <c r="BE691" s="1"/>
      <c r="BF691" s="1"/>
      <c r="BG691" s="9">
        <f t="shared" si="44"/>
        <v>63</v>
      </c>
      <c r="BH691" s="23">
        <f t="shared" si="45"/>
        <v>0</v>
      </c>
    </row>
    <row r="692" spans="2:61" x14ac:dyDescent="0.25">
      <c r="B692" s="1" t="s">
        <v>59</v>
      </c>
      <c r="C692" s="24" t="s">
        <v>109</v>
      </c>
      <c r="D692" s="32" t="s">
        <v>107</v>
      </c>
      <c r="E692" s="49" t="s">
        <v>106</v>
      </c>
      <c r="F692" s="1"/>
      <c r="G692" s="32">
        <v>92</v>
      </c>
      <c r="H692" s="1"/>
      <c r="I692" s="1"/>
      <c r="J692" s="1"/>
      <c r="K692" s="1"/>
      <c r="L692" s="1"/>
      <c r="M692" s="1"/>
      <c r="N692" s="1">
        <v>30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0">
        <f t="shared" si="43"/>
        <v>30</v>
      </c>
      <c r="AH692" s="25"/>
      <c r="AI692" s="1"/>
      <c r="AJ692" s="1">
        <v>15</v>
      </c>
      <c r="AK692" s="1">
        <v>20</v>
      </c>
      <c r="AL692" s="1">
        <v>10</v>
      </c>
      <c r="AM692" s="1"/>
      <c r="AN692" s="1">
        <v>25</v>
      </c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9">
        <f t="shared" si="46"/>
        <v>70</v>
      </c>
      <c r="BC692" s="1">
        <v>1</v>
      </c>
      <c r="BD692" s="1"/>
      <c r="BE692" s="1"/>
      <c r="BF692" s="1"/>
      <c r="BG692" s="9">
        <f t="shared" si="44"/>
        <v>51</v>
      </c>
      <c r="BH692" s="23">
        <f t="shared" si="45"/>
        <v>1</v>
      </c>
    </row>
    <row r="693" spans="2:61" x14ac:dyDescent="0.25">
      <c r="B693" s="1" t="s">
        <v>66</v>
      </c>
      <c r="C693" s="24" t="s">
        <v>109</v>
      </c>
      <c r="D693" s="32" t="s">
        <v>107</v>
      </c>
      <c r="E693" s="49" t="s">
        <v>106</v>
      </c>
      <c r="F693" s="1"/>
      <c r="G693" s="32">
        <v>67</v>
      </c>
      <c r="H693" s="1"/>
      <c r="I693" s="1"/>
      <c r="J693" s="1"/>
      <c r="K693" s="1"/>
      <c r="L693" s="1"/>
      <c r="M693" s="1"/>
      <c r="N693" s="1">
        <v>30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0">
        <f t="shared" si="43"/>
        <v>30</v>
      </c>
      <c r="AH693" s="25"/>
      <c r="AI693" s="1"/>
      <c r="AJ693" s="1">
        <v>15</v>
      </c>
      <c r="AK693" s="1">
        <v>20</v>
      </c>
      <c r="AL693" s="1">
        <v>10</v>
      </c>
      <c r="AM693" s="1"/>
      <c r="AN693" s="1">
        <v>25</v>
      </c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9">
        <f t="shared" si="46"/>
        <v>70</v>
      </c>
      <c r="BC693" s="1"/>
      <c r="BD693" s="1"/>
      <c r="BE693" s="1"/>
      <c r="BF693" s="1"/>
      <c r="BG693" s="9">
        <f t="shared" si="44"/>
        <v>27</v>
      </c>
      <c r="BH693" s="23">
        <f t="shared" si="45"/>
        <v>0</v>
      </c>
    </row>
    <row r="694" spans="2:61" x14ac:dyDescent="0.25">
      <c r="B694" s="1" t="s">
        <v>53</v>
      </c>
      <c r="C694" s="24" t="s">
        <v>109</v>
      </c>
      <c r="D694" s="32" t="s">
        <v>107</v>
      </c>
      <c r="E694" s="49" t="s">
        <v>106</v>
      </c>
      <c r="F694" s="1"/>
      <c r="G694" s="32">
        <v>70</v>
      </c>
      <c r="H694" s="1"/>
      <c r="I694" s="1"/>
      <c r="J694" s="1"/>
      <c r="K694" s="1"/>
      <c r="L694" s="1"/>
      <c r="M694" s="1"/>
      <c r="N694" s="1">
        <v>30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0">
        <f t="shared" si="43"/>
        <v>30</v>
      </c>
      <c r="AH694" s="25"/>
      <c r="AI694" s="1"/>
      <c r="AJ694" s="1">
        <v>15</v>
      </c>
      <c r="AK694" s="1">
        <v>20</v>
      </c>
      <c r="AL694" s="1">
        <v>10</v>
      </c>
      <c r="AN694" s="1">
        <v>25</v>
      </c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9">
        <f t="shared" si="46"/>
        <v>70</v>
      </c>
      <c r="BC694" s="1"/>
      <c r="BD694" s="1"/>
      <c r="BE694" s="1"/>
      <c r="BF694" s="1"/>
      <c r="BG694" s="9">
        <f t="shared" si="44"/>
        <v>30</v>
      </c>
      <c r="BH694" s="23">
        <f t="shared" si="45"/>
        <v>0</v>
      </c>
    </row>
    <row r="695" spans="2:61" x14ac:dyDescent="0.25">
      <c r="B695" s="1" t="s">
        <v>32</v>
      </c>
      <c r="C695" s="24" t="s">
        <v>109</v>
      </c>
      <c r="D695" s="32" t="s">
        <v>107</v>
      </c>
      <c r="E695" s="49" t="s">
        <v>106</v>
      </c>
      <c r="F695" s="1"/>
      <c r="G695" s="32">
        <v>65</v>
      </c>
      <c r="H695" s="1"/>
      <c r="I695" s="1"/>
      <c r="J695" s="1"/>
      <c r="K695" s="1"/>
      <c r="L695" s="1"/>
      <c r="M695" s="1"/>
      <c r="N695" s="1">
        <v>30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0">
        <f t="shared" si="43"/>
        <v>30</v>
      </c>
      <c r="AH695" s="25"/>
      <c r="AI695" s="1"/>
      <c r="AJ695" s="1">
        <v>15</v>
      </c>
      <c r="AK695" s="1">
        <v>20</v>
      </c>
      <c r="AL695" s="1">
        <v>10</v>
      </c>
      <c r="AM695" s="1"/>
      <c r="AN695" s="1">
        <v>25</v>
      </c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9">
        <f t="shared" si="46"/>
        <v>70</v>
      </c>
      <c r="BC695" s="1"/>
      <c r="BD695" s="1"/>
      <c r="BE695" s="1"/>
      <c r="BF695" s="1"/>
      <c r="BG695" s="9">
        <f t="shared" si="44"/>
        <v>25</v>
      </c>
      <c r="BH695" s="23">
        <f t="shared" si="45"/>
        <v>0</v>
      </c>
    </row>
    <row r="696" spans="2:61" x14ac:dyDescent="0.25">
      <c r="B696" s="1" t="s">
        <v>33</v>
      </c>
      <c r="C696" s="24" t="s">
        <v>109</v>
      </c>
      <c r="D696" s="32" t="s">
        <v>107</v>
      </c>
      <c r="E696" s="49" t="s">
        <v>106</v>
      </c>
      <c r="F696" s="1"/>
      <c r="G696" s="32">
        <v>72</v>
      </c>
      <c r="H696" s="1"/>
      <c r="I696" s="1"/>
      <c r="J696" s="1"/>
      <c r="K696" s="1"/>
      <c r="L696" s="1"/>
      <c r="M696" s="1"/>
      <c r="N696" s="1">
        <v>30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0">
        <f t="shared" si="43"/>
        <v>30</v>
      </c>
      <c r="AH696" s="25"/>
      <c r="AI696" s="1"/>
      <c r="AJ696" s="1">
        <v>15</v>
      </c>
      <c r="AK696" s="1">
        <v>20</v>
      </c>
      <c r="AL696" s="1">
        <v>10</v>
      </c>
      <c r="AM696" s="1"/>
      <c r="AN696" s="1">
        <v>25</v>
      </c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9">
        <f t="shared" si="46"/>
        <v>70</v>
      </c>
      <c r="BC696" s="1">
        <v>2</v>
      </c>
      <c r="BD696" s="1"/>
      <c r="BE696" s="1"/>
      <c r="BF696" s="1"/>
      <c r="BG696" s="9">
        <f t="shared" si="44"/>
        <v>30</v>
      </c>
      <c r="BH696" s="23">
        <f t="shared" si="45"/>
        <v>2</v>
      </c>
    </row>
    <row r="697" spans="2:61" ht="16.5" customHeight="1" x14ac:dyDescent="0.25">
      <c r="B697" s="1" t="s">
        <v>48</v>
      </c>
      <c r="C697" s="24" t="s">
        <v>109</v>
      </c>
      <c r="D697" s="32" t="s">
        <v>107</v>
      </c>
      <c r="E697" s="49" t="s">
        <v>106</v>
      </c>
      <c r="F697" s="1"/>
      <c r="G697" s="32">
        <v>88</v>
      </c>
      <c r="H697" s="1"/>
      <c r="I697" s="1"/>
      <c r="J697" s="1"/>
      <c r="K697" s="1"/>
      <c r="L697" s="1"/>
      <c r="M697" s="1"/>
      <c r="N697" s="1">
        <v>30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0">
        <f t="shared" si="43"/>
        <v>30</v>
      </c>
      <c r="AH697" s="25"/>
      <c r="AI697" s="1"/>
      <c r="AJ697" s="1">
        <v>15</v>
      </c>
      <c r="AK697" s="1">
        <v>20</v>
      </c>
      <c r="AL697" s="1">
        <v>10</v>
      </c>
      <c r="AM697" s="1"/>
      <c r="AN697" s="1">
        <v>25</v>
      </c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9">
        <f t="shared" si="46"/>
        <v>70</v>
      </c>
      <c r="BC697" s="1"/>
      <c r="BD697" s="1"/>
      <c r="BE697" s="1"/>
      <c r="BF697" s="1"/>
      <c r="BG697" s="9">
        <f t="shared" si="44"/>
        <v>48</v>
      </c>
      <c r="BH697" s="23">
        <f t="shared" si="45"/>
        <v>0</v>
      </c>
    </row>
    <row r="698" spans="2:61" x14ac:dyDescent="0.25">
      <c r="B698" s="1" t="s">
        <v>31</v>
      </c>
      <c r="C698" s="24" t="s">
        <v>109</v>
      </c>
      <c r="D698" s="32" t="s">
        <v>107</v>
      </c>
      <c r="E698" s="49" t="s">
        <v>106</v>
      </c>
      <c r="F698" s="1"/>
      <c r="G698" s="32">
        <v>91</v>
      </c>
      <c r="H698" s="1"/>
      <c r="I698" s="1"/>
      <c r="J698" s="1"/>
      <c r="K698" s="1"/>
      <c r="L698" s="1"/>
      <c r="M698" s="1"/>
      <c r="N698" s="1">
        <v>30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0">
        <f t="shared" si="43"/>
        <v>30</v>
      </c>
      <c r="AH698" s="25"/>
      <c r="AI698" s="1"/>
      <c r="AJ698" s="1">
        <v>15</v>
      </c>
      <c r="AK698" s="1">
        <v>20</v>
      </c>
      <c r="AL698" s="1">
        <v>10</v>
      </c>
      <c r="AM698" s="1"/>
      <c r="AN698" s="1">
        <v>25</v>
      </c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9">
        <f t="shared" si="46"/>
        <v>70</v>
      </c>
      <c r="BC698" s="1"/>
      <c r="BD698" s="1"/>
      <c r="BE698" s="1"/>
      <c r="BF698" s="1"/>
      <c r="BG698" s="9">
        <f t="shared" si="44"/>
        <v>51</v>
      </c>
      <c r="BH698" s="23">
        <f t="shared" si="45"/>
        <v>0</v>
      </c>
    </row>
    <row r="699" spans="2:61" x14ac:dyDescent="0.25">
      <c r="B699" s="1" t="s">
        <v>36</v>
      </c>
      <c r="C699" s="24" t="s">
        <v>109</v>
      </c>
      <c r="D699" s="32" t="s">
        <v>107</v>
      </c>
      <c r="E699" s="49" t="s">
        <v>106</v>
      </c>
      <c r="F699" s="1"/>
      <c r="G699" s="32">
        <v>60</v>
      </c>
      <c r="H699" s="1"/>
      <c r="I699" s="1"/>
      <c r="J699" s="1"/>
      <c r="K699" s="1"/>
      <c r="L699" s="1"/>
      <c r="M699" s="1"/>
      <c r="N699" s="1">
        <v>30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0">
        <f t="shared" si="43"/>
        <v>30</v>
      </c>
      <c r="AH699" s="25"/>
      <c r="AI699" s="1"/>
      <c r="AJ699" s="1">
        <v>15</v>
      </c>
      <c r="AK699" s="1">
        <v>20</v>
      </c>
      <c r="AL699" s="1">
        <v>10</v>
      </c>
      <c r="AM699" s="1"/>
      <c r="AN699" s="1">
        <v>25</v>
      </c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9">
        <f t="shared" si="46"/>
        <v>70</v>
      </c>
      <c r="BC699" s="1"/>
      <c r="BD699" s="1"/>
      <c r="BE699" s="1"/>
      <c r="BF699" s="1"/>
      <c r="BG699" s="9">
        <f t="shared" si="44"/>
        <v>20</v>
      </c>
      <c r="BH699" s="23">
        <f t="shared" si="45"/>
        <v>0</v>
      </c>
    </row>
    <row r="700" spans="2:61" x14ac:dyDescent="0.25">
      <c r="B700" s="1" t="s">
        <v>35</v>
      </c>
      <c r="C700" s="24" t="s">
        <v>100</v>
      </c>
      <c r="D700" s="32" t="s">
        <v>107</v>
      </c>
      <c r="E700" s="49" t="s">
        <v>106</v>
      </c>
      <c r="F700" s="1"/>
      <c r="G700" s="32">
        <v>40</v>
      </c>
      <c r="H700" s="1"/>
      <c r="I700" s="1"/>
      <c r="J700" s="1"/>
      <c r="K700" s="1">
        <v>40</v>
      </c>
      <c r="L700" s="1"/>
      <c r="M700" s="24"/>
      <c r="N700" s="1">
        <v>30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4"/>
      <c r="AD700" s="1"/>
      <c r="AE700" s="1"/>
      <c r="AF700" s="1"/>
      <c r="AG700" s="20">
        <f t="shared" si="43"/>
        <v>70</v>
      </c>
      <c r="AH700" s="25"/>
      <c r="AI700" s="1"/>
      <c r="AJ700" s="1">
        <v>15</v>
      </c>
      <c r="AK700" s="1">
        <v>20</v>
      </c>
      <c r="AL700" s="1">
        <v>10</v>
      </c>
      <c r="AM700" s="1"/>
      <c r="AN700" s="1">
        <v>20</v>
      </c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9">
        <f t="shared" si="46"/>
        <v>65</v>
      </c>
      <c r="BC700" s="1"/>
      <c r="BD700" s="1"/>
      <c r="BE700" s="1"/>
      <c r="BF700" s="1"/>
      <c r="BG700" s="9">
        <f t="shared" si="44"/>
        <v>45</v>
      </c>
      <c r="BH700" s="23">
        <f t="shared" si="45"/>
        <v>0</v>
      </c>
    </row>
    <row r="701" spans="2:61" x14ac:dyDescent="0.25">
      <c r="B701" s="1" t="s">
        <v>34</v>
      </c>
      <c r="C701" s="24" t="s">
        <v>100</v>
      </c>
      <c r="D701" s="32" t="s">
        <v>107</v>
      </c>
      <c r="E701" s="49" t="s">
        <v>106</v>
      </c>
      <c r="F701" s="1"/>
      <c r="G701" s="32">
        <v>55</v>
      </c>
      <c r="H701" s="1"/>
      <c r="I701" s="1"/>
      <c r="J701" s="1"/>
      <c r="K701" s="1">
        <v>40</v>
      </c>
      <c r="L701" s="1"/>
      <c r="M701" s="24"/>
      <c r="N701" s="1">
        <v>30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4"/>
      <c r="AD701" s="1"/>
      <c r="AE701" s="1"/>
      <c r="AF701" s="1"/>
      <c r="AG701" s="20">
        <f t="shared" si="43"/>
        <v>70</v>
      </c>
      <c r="AH701" s="25"/>
      <c r="AI701" s="1"/>
      <c r="AJ701" s="1">
        <v>15</v>
      </c>
      <c r="AK701" s="1">
        <v>20</v>
      </c>
      <c r="AL701" s="1">
        <v>10</v>
      </c>
      <c r="AM701" s="1"/>
      <c r="AN701" s="1">
        <v>20</v>
      </c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9">
        <f t="shared" si="46"/>
        <v>65</v>
      </c>
      <c r="BC701" s="1"/>
      <c r="BD701" s="1"/>
      <c r="BE701" s="1"/>
      <c r="BF701" s="1"/>
      <c r="BG701" s="9">
        <f t="shared" si="44"/>
        <v>60</v>
      </c>
      <c r="BH701" s="23">
        <f t="shared" si="45"/>
        <v>0</v>
      </c>
    </row>
    <row r="702" spans="2:61" x14ac:dyDescent="0.25">
      <c r="B702" s="1" t="s">
        <v>59</v>
      </c>
      <c r="C702" s="24" t="s">
        <v>100</v>
      </c>
      <c r="D702" s="32" t="s">
        <v>107</v>
      </c>
      <c r="E702" s="49" t="s">
        <v>106</v>
      </c>
      <c r="F702" s="1"/>
      <c r="G702" s="32">
        <v>49</v>
      </c>
      <c r="H702" s="1"/>
      <c r="I702" s="1"/>
      <c r="J702" s="1"/>
      <c r="K702" s="1">
        <v>40</v>
      </c>
      <c r="L702" s="1"/>
      <c r="M702" s="24"/>
      <c r="N702" s="1">
        <v>30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4"/>
      <c r="AD702" s="1"/>
      <c r="AE702" s="1"/>
      <c r="AF702" s="1"/>
      <c r="AG702" s="20">
        <f t="shared" si="43"/>
        <v>70</v>
      </c>
      <c r="AH702" s="25"/>
      <c r="AI702" s="1"/>
      <c r="AJ702" s="1">
        <v>15</v>
      </c>
      <c r="AK702" s="1">
        <v>20</v>
      </c>
      <c r="AL702" s="1">
        <v>10</v>
      </c>
      <c r="AM702" s="1"/>
      <c r="AN702" s="1">
        <v>20</v>
      </c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9">
        <f t="shared" si="46"/>
        <v>65</v>
      </c>
      <c r="BC702" s="1"/>
      <c r="BD702" s="1"/>
      <c r="BE702" s="1"/>
      <c r="BF702" s="1"/>
      <c r="BG702" s="9">
        <f t="shared" si="44"/>
        <v>54</v>
      </c>
      <c r="BH702" s="23">
        <f t="shared" si="45"/>
        <v>0</v>
      </c>
    </row>
    <row r="703" spans="2:61" x14ac:dyDescent="0.25">
      <c r="B703" s="1" t="s">
        <v>66</v>
      </c>
      <c r="C703" s="24" t="s">
        <v>100</v>
      </c>
      <c r="D703" s="32" t="s">
        <v>107</v>
      </c>
      <c r="E703" s="49" t="s">
        <v>106</v>
      </c>
      <c r="F703" s="1"/>
      <c r="G703" s="32">
        <v>34</v>
      </c>
      <c r="H703" s="1"/>
      <c r="I703" s="1"/>
      <c r="J703" s="1"/>
      <c r="K703" s="1">
        <v>40</v>
      </c>
      <c r="L703" s="1"/>
      <c r="M703" s="24"/>
      <c r="N703" s="1">
        <v>30</v>
      </c>
      <c r="O703" s="1"/>
      <c r="P703" s="1"/>
      <c r="Q703" s="1"/>
      <c r="R703" s="1"/>
      <c r="S703" s="1"/>
      <c r="T703" s="1"/>
      <c r="U703" s="1"/>
      <c r="V703" s="32"/>
      <c r="W703" s="32"/>
      <c r="X703" s="32"/>
      <c r="Y703" s="32"/>
      <c r="Z703" s="1"/>
      <c r="AA703" s="32"/>
      <c r="AB703" s="32"/>
      <c r="AC703" s="32"/>
      <c r="AD703" s="32"/>
      <c r="AE703" s="32"/>
      <c r="AF703" s="32"/>
      <c r="AG703" s="20">
        <f t="shared" si="43"/>
        <v>70</v>
      </c>
      <c r="AH703" s="25"/>
      <c r="AI703" s="1"/>
      <c r="AJ703" s="1">
        <v>15</v>
      </c>
      <c r="AK703" s="1">
        <v>20</v>
      </c>
      <c r="AL703" s="1">
        <v>10</v>
      </c>
      <c r="AM703" s="1"/>
      <c r="AN703" s="1">
        <v>20</v>
      </c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9">
        <f t="shared" si="46"/>
        <v>65</v>
      </c>
      <c r="BC703" s="1"/>
      <c r="BD703" s="1"/>
      <c r="BE703" s="1"/>
      <c r="BF703" s="1"/>
      <c r="BG703" s="9">
        <f t="shared" si="44"/>
        <v>39</v>
      </c>
      <c r="BH703" s="23">
        <f t="shared" si="45"/>
        <v>0</v>
      </c>
      <c r="BI703" s="106"/>
    </row>
    <row r="704" spans="2:61" x14ac:dyDescent="0.25">
      <c r="B704" s="1" t="s">
        <v>53</v>
      </c>
      <c r="C704" s="24" t="s">
        <v>100</v>
      </c>
      <c r="D704" s="32" t="s">
        <v>107</v>
      </c>
      <c r="E704" s="49" t="s">
        <v>106</v>
      </c>
      <c r="F704" s="1"/>
      <c r="G704" s="111">
        <v>31</v>
      </c>
      <c r="H704" s="1"/>
      <c r="I704" s="1"/>
      <c r="J704" s="1"/>
      <c r="K704" s="1">
        <v>40</v>
      </c>
      <c r="L704" s="1"/>
      <c r="M704" s="24"/>
      <c r="N704" s="1">
        <v>30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4"/>
      <c r="AD704" s="1"/>
      <c r="AE704" s="1"/>
      <c r="AF704" s="1"/>
      <c r="AG704" s="20">
        <f t="shared" si="43"/>
        <v>70</v>
      </c>
      <c r="AH704" s="25"/>
      <c r="AI704" s="1"/>
      <c r="AJ704" s="1">
        <v>15</v>
      </c>
      <c r="AK704" s="1">
        <v>20</v>
      </c>
      <c r="AL704" s="1">
        <v>10</v>
      </c>
      <c r="AM704" s="1"/>
      <c r="AN704" s="1">
        <v>20</v>
      </c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9">
        <f t="shared" si="46"/>
        <v>65</v>
      </c>
      <c r="BC704" s="1">
        <v>1</v>
      </c>
      <c r="BD704" s="1"/>
      <c r="BE704" s="1"/>
      <c r="BF704" s="1"/>
      <c r="BG704" s="9">
        <f t="shared" si="44"/>
        <v>35</v>
      </c>
      <c r="BH704" s="23">
        <f t="shared" si="45"/>
        <v>1</v>
      </c>
      <c r="BI704" s="106"/>
    </row>
    <row r="705" spans="2:61" x14ac:dyDescent="0.25">
      <c r="B705" s="1" t="s">
        <v>32</v>
      </c>
      <c r="C705" s="24" t="s">
        <v>100</v>
      </c>
      <c r="D705" s="32" t="s">
        <v>107</v>
      </c>
      <c r="E705" s="49" t="s">
        <v>106</v>
      </c>
      <c r="F705" s="1"/>
      <c r="G705" s="111">
        <v>24</v>
      </c>
      <c r="H705" s="1"/>
      <c r="I705" s="1"/>
      <c r="J705" s="1"/>
      <c r="K705" s="1">
        <v>40</v>
      </c>
      <c r="L705" s="1"/>
      <c r="M705" s="24"/>
      <c r="N705" s="1">
        <v>30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4"/>
      <c r="AD705" s="1"/>
      <c r="AE705" s="1"/>
      <c r="AF705" s="1"/>
      <c r="AG705" s="20">
        <f t="shared" si="43"/>
        <v>70</v>
      </c>
      <c r="AH705" s="25"/>
      <c r="AI705" s="1"/>
      <c r="AJ705" s="1">
        <v>15</v>
      </c>
      <c r="AK705" s="1">
        <v>20</v>
      </c>
      <c r="AL705" s="1">
        <v>10</v>
      </c>
      <c r="AM705" s="1"/>
      <c r="AN705" s="1">
        <v>20</v>
      </c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>
        <v>1</v>
      </c>
      <c r="AZ705" s="1"/>
      <c r="BA705" s="1"/>
      <c r="BB705" s="9">
        <f t="shared" si="46"/>
        <v>66</v>
      </c>
      <c r="BC705" s="1"/>
      <c r="BD705" s="1"/>
      <c r="BE705" s="1"/>
      <c r="BF705" s="1"/>
      <c r="BG705" s="9">
        <f t="shared" si="44"/>
        <v>28</v>
      </c>
      <c r="BH705" s="23">
        <f t="shared" si="45"/>
        <v>0</v>
      </c>
    </row>
    <row r="706" spans="2:61" ht="16.5" customHeight="1" x14ac:dyDescent="0.25">
      <c r="B706" s="1" t="s">
        <v>33</v>
      </c>
      <c r="C706" s="24" t="s">
        <v>100</v>
      </c>
      <c r="D706" s="32" t="s">
        <v>107</v>
      </c>
      <c r="E706" s="49" t="s">
        <v>106</v>
      </c>
      <c r="F706" s="1"/>
      <c r="G706" s="111">
        <v>27</v>
      </c>
      <c r="H706" s="1"/>
      <c r="I706" s="1"/>
      <c r="J706" s="1"/>
      <c r="K706" s="1">
        <v>40</v>
      </c>
      <c r="L706" s="1"/>
      <c r="M706" s="24"/>
      <c r="N706" s="1">
        <v>30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4"/>
      <c r="AD706" s="1"/>
      <c r="AE706" s="1"/>
      <c r="AF706" s="1"/>
      <c r="AG706" s="20">
        <f t="shared" si="43"/>
        <v>70</v>
      </c>
      <c r="AH706" s="25"/>
      <c r="AI706" s="1"/>
      <c r="AJ706" s="1">
        <v>15</v>
      </c>
      <c r="AK706" s="1">
        <v>20</v>
      </c>
      <c r="AL706" s="1">
        <v>10</v>
      </c>
      <c r="AM706" s="1"/>
      <c r="AN706" s="1">
        <v>20</v>
      </c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>
        <v>1</v>
      </c>
      <c r="AZ706" s="1"/>
      <c r="BA706" s="1"/>
      <c r="BB706" s="9">
        <f t="shared" si="46"/>
        <v>66</v>
      </c>
      <c r="BC706" s="1"/>
      <c r="BD706" s="1"/>
      <c r="BE706" s="1"/>
      <c r="BF706" s="1"/>
      <c r="BG706" s="9">
        <f t="shared" si="44"/>
        <v>31</v>
      </c>
      <c r="BH706" s="23">
        <f t="shared" si="45"/>
        <v>0</v>
      </c>
      <c r="BI706" s="106"/>
    </row>
    <row r="707" spans="2:61" x14ac:dyDescent="0.25">
      <c r="B707" s="1" t="s">
        <v>48</v>
      </c>
      <c r="C707" s="24" t="s">
        <v>100</v>
      </c>
      <c r="D707" s="32" t="s">
        <v>107</v>
      </c>
      <c r="E707" s="49" t="s">
        <v>106</v>
      </c>
      <c r="F707" s="1"/>
      <c r="G707" s="32">
        <v>49</v>
      </c>
      <c r="H707" s="1"/>
      <c r="I707" s="1">
        <v>1</v>
      </c>
      <c r="J707" s="1"/>
      <c r="K707" s="1">
        <v>40</v>
      </c>
      <c r="L707" s="1"/>
      <c r="M707" s="24"/>
      <c r="N707" s="1">
        <v>30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4"/>
      <c r="AD707" s="1"/>
      <c r="AE707" s="1"/>
      <c r="AF707" s="1"/>
      <c r="AG707" s="20">
        <f t="shared" si="43"/>
        <v>71</v>
      </c>
      <c r="AH707" s="25"/>
      <c r="AI707" s="1"/>
      <c r="AJ707" s="1">
        <v>15</v>
      </c>
      <c r="AK707" s="1">
        <v>20</v>
      </c>
      <c r="AL707" s="1">
        <v>10</v>
      </c>
      <c r="AM707" s="1"/>
      <c r="AN707" s="1">
        <v>20</v>
      </c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9">
        <f t="shared" si="46"/>
        <v>65</v>
      </c>
      <c r="BC707" s="1"/>
      <c r="BD707" s="1"/>
      <c r="BE707" s="1"/>
      <c r="BF707" s="1"/>
      <c r="BG707" s="9">
        <f t="shared" si="44"/>
        <v>55</v>
      </c>
      <c r="BH707" s="23">
        <f t="shared" si="45"/>
        <v>0</v>
      </c>
    </row>
    <row r="708" spans="2:61" ht="17.25" customHeight="1" x14ac:dyDescent="0.25">
      <c r="B708" s="1" t="s">
        <v>31</v>
      </c>
      <c r="C708" s="24" t="s">
        <v>100</v>
      </c>
      <c r="D708" s="32" t="s">
        <v>107</v>
      </c>
      <c r="E708" s="49" t="s">
        <v>106</v>
      </c>
      <c r="F708" s="1"/>
      <c r="G708" s="32">
        <v>42</v>
      </c>
      <c r="H708" s="1"/>
      <c r="I708" s="1"/>
      <c r="J708" s="1"/>
      <c r="K708" s="1">
        <v>40</v>
      </c>
      <c r="L708" s="1"/>
      <c r="M708" s="24"/>
      <c r="N708" s="1">
        <v>30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4"/>
      <c r="AD708" s="1"/>
      <c r="AE708" s="1"/>
      <c r="AF708" s="1"/>
      <c r="AG708" s="20">
        <f t="shared" si="43"/>
        <v>70</v>
      </c>
      <c r="AH708" s="25"/>
      <c r="AI708" s="1"/>
      <c r="AJ708" s="1">
        <v>15</v>
      </c>
      <c r="AK708" s="1">
        <v>20</v>
      </c>
      <c r="AL708" s="1">
        <v>10</v>
      </c>
      <c r="AM708" s="1"/>
      <c r="AN708" s="1">
        <v>20</v>
      </c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9">
        <f t="shared" si="46"/>
        <v>65</v>
      </c>
      <c r="BC708" s="1"/>
      <c r="BD708" s="1"/>
      <c r="BE708" s="1"/>
      <c r="BF708" s="1"/>
      <c r="BG708" s="9">
        <f t="shared" si="44"/>
        <v>47</v>
      </c>
      <c r="BH708" s="23">
        <f t="shared" si="45"/>
        <v>0</v>
      </c>
    </row>
    <row r="709" spans="2:61" x14ac:dyDescent="0.25">
      <c r="B709" s="1" t="s">
        <v>36</v>
      </c>
      <c r="C709" s="24" t="s">
        <v>100</v>
      </c>
      <c r="D709" s="32" t="s">
        <v>107</v>
      </c>
      <c r="E709" s="49" t="s">
        <v>106</v>
      </c>
      <c r="F709" s="1"/>
      <c r="G709" s="32">
        <v>32</v>
      </c>
      <c r="H709" s="1"/>
      <c r="I709" s="1"/>
      <c r="J709" s="1"/>
      <c r="K709" s="1">
        <v>40</v>
      </c>
      <c r="L709" s="1"/>
      <c r="M709" s="24"/>
      <c r="N709" s="1">
        <v>30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4"/>
      <c r="AD709" s="1"/>
      <c r="AE709" s="1"/>
      <c r="AF709" s="1"/>
      <c r="AG709" s="20">
        <f t="shared" si="43"/>
        <v>70</v>
      </c>
      <c r="AH709" s="25"/>
      <c r="AI709" s="1"/>
      <c r="AJ709" s="1">
        <v>15</v>
      </c>
      <c r="AK709" s="1">
        <v>20</v>
      </c>
      <c r="AL709" s="1">
        <v>10</v>
      </c>
      <c r="AM709" s="1"/>
      <c r="AN709" s="1">
        <v>20</v>
      </c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9">
        <f t="shared" si="46"/>
        <v>65</v>
      </c>
      <c r="BC709" s="1">
        <v>1</v>
      </c>
      <c r="BD709" s="1"/>
      <c r="BE709" s="1"/>
      <c r="BF709" s="1"/>
      <c r="BG709" s="9">
        <f t="shared" si="44"/>
        <v>36</v>
      </c>
      <c r="BH709" s="23">
        <f t="shared" si="45"/>
        <v>1</v>
      </c>
    </row>
    <row r="710" spans="2:61" x14ac:dyDescent="0.25">
      <c r="B710" s="1" t="s">
        <v>35</v>
      </c>
      <c r="C710" s="24" t="s">
        <v>110</v>
      </c>
      <c r="D710" s="32" t="s">
        <v>107</v>
      </c>
      <c r="E710" s="49" t="s">
        <v>106</v>
      </c>
      <c r="F710" s="1"/>
      <c r="G710" s="32">
        <v>41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0">
        <f t="shared" si="43"/>
        <v>0</v>
      </c>
      <c r="AH710" s="25"/>
      <c r="AI710" s="1"/>
      <c r="AJ710" s="1">
        <v>10</v>
      </c>
      <c r="AK710" s="1">
        <v>5</v>
      </c>
      <c r="AL710" s="1">
        <v>10</v>
      </c>
      <c r="AM710" s="1"/>
      <c r="AN710" s="1">
        <v>3</v>
      </c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9">
        <f t="shared" si="46"/>
        <v>28</v>
      </c>
      <c r="BC710" s="1"/>
      <c r="BD710" s="1"/>
      <c r="BE710" s="1"/>
      <c r="BF710" s="1"/>
      <c r="BG710" s="9">
        <f t="shared" si="44"/>
        <v>13</v>
      </c>
      <c r="BH710" s="23">
        <f t="shared" si="45"/>
        <v>0</v>
      </c>
    </row>
    <row r="711" spans="2:61" x14ac:dyDescent="0.25">
      <c r="B711" s="1" t="s">
        <v>34</v>
      </c>
      <c r="C711" s="24" t="s">
        <v>110</v>
      </c>
      <c r="D711" s="32" t="s">
        <v>107</v>
      </c>
      <c r="E711" s="49" t="s">
        <v>106</v>
      </c>
      <c r="F711" s="1"/>
      <c r="G711" s="32">
        <v>61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0">
        <f t="shared" si="43"/>
        <v>0</v>
      </c>
      <c r="AH711" s="25"/>
      <c r="AI711" s="1"/>
      <c r="AJ711" s="1">
        <v>10</v>
      </c>
      <c r="AK711" s="1">
        <v>5</v>
      </c>
      <c r="AL711" s="1">
        <v>10</v>
      </c>
      <c r="AM711" s="1"/>
      <c r="AN711" s="1">
        <v>2</v>
      </c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9">
        <f t="shared" si="46"/>
        <v>27</v>
      </c>
      <c r="BC711" s="1"/>
      <c r="BD711" s="1"/>
      <c r="BE711" s="1"/>
      <c r="BF711" s="1"/>
      <c r="BG711" s="9">
        <f t="shared" si="44"/>
        <v>34</v>
      </c>
      <c r="BH711" s="23">
        <f t="shared" si="45"/>
        <v>0</v>
      </c>
    </row>
    <row r="712" spans="2:61" x14ac:dyDescent="0.25">
      <c r="B712" s="1" t="s">
        <v>59</v>
      </c>
      <c r="C712" s="24" t="s">
        <v>110</v>
      </c>
      <c r="D712" s="32" t="s">
        <v>107</v>
      </c>
      <c r="E712" s="49" t="s">
        <v>106</v>
      </c>
      <c r="F712" s="1"/>
      <c r="G712" s="32">
        <v>48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0">
        <f t="shared" ref="AG712:AG775" si="47">SUM(H712:AF712)</f>
        <v>0</v>
      </c>
      <c r="AH712" s="25"/>
      <c r="AI712" s="1"/>
      <c r="AJ712" s="1">
        <v>10</v>
      </c>
      <c r="AK712" s="1">
        <v>5</v>
      </c>
      <c r="AL712" s="1">
        <v>10</v>
      </c>
      <c r="AM712" s="1"/>
      <c r="AN712" s="1">
        <v>2</v>
      </c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9">
        <f t="shared" si="46"/>
        <v>27</v>
      </c>
      <c r="BC712" s="1">
        <v>1</v>
      </c>
      <c r="BD712" s="1"/>
      <c r="BE712" s="1"/>
      <c r="BF712" s="1"/>
      <c r="BG712" s="9">
        <f t="shared" si="44"/>
        <v>20</v>
      </c>
      <c r="BH712" s="23">
        <f t="shared" si="45"/>
        <v>1</v>
      </c>
    </row>
    <row r="713" spans="2:61" ht="17.25" customHeight="1" x14ac:dyDescent="0.25">
      <c r="B713" s="1" t="s">
        <v>66</v>
      </c>
      <c r="C713" s="24" t="s">
        <v>110</v>
      </c>
      <c r="D713" s="32" t="s">
        <v>107</v>
      </c>
      <c r="E713" s="49" t="s">
        <v>106</v>
      </c>
      <c r="F713" s="1"/>
      <c r="G713" s="32">
        <v>58</v>
      </c>
      <c r="H713" s="1"/>
      <c r="I713" s="1">
        <v>1</v>
      </c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20">
        <f t="shared" si="47"/>
        <v>1</v>
      </c>
      <c r="AH713" s="25"/>
      <c r="AI713" s="1"/>
      <c r="AJ713" s="1">
        <v>10</v>
      </c>
      <c r="AK713" s="1">
        <v>5</v>
      </c>
      <c r="AL713" s="1">
        <v>10</v>
      </c>
      <c r="AM713" s="1"/>
      <c r="AN713" s="1">
        <v>2</v>
      </c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9">
        <f t="shared" si="46"/>
        <v>27</v>
      </c>
      <c r="BC713" s="1">
        <v>1</v>
      </c>
      <c r="BD713" s="1"/>
      <c r="BE713" s="1"/>
      <c r="BF713" s="1"/>
      <c r="BG713" s="9">
        <f t="shared" ref="BG713:BG776" si="48">G713+AG713-BB713-BC713-BD713</f>
        <v>31</v>
      </c>
      <c r="BH713" s="23">
        <f t="shared" si="45"/>
        <v>1</v>
      </c>
    </row>
    <row r="714" spans="2:61" x14ac:dyDescent="0.25">
      <c r="B714" s="1" t="s">
        <v>53</v>
      </c>
      <c r="C714" s="24" t="s">
        <v>110</v>
      </c>
      <c r="D714" s="32" t="s">
        <v>107</v>
      </c>
      <c r="E714" s="49" t="s">
        <v>106</v>
      </c>
      <c r="F714" s="1"/>
      <c r="G714" s="32">
        <v>59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20">
        <f t="shared" si="47"/>
        <v>0</v>
      </c>
      <c r="AH714" s="25"/>
      <c r="AI714" s="1"/>
      <c r="AJ714" s="1">
        <v>10</v>
      </c>
      <c r="AK714" s="1">
        <v>5</v>
      </c>
      <c r="AL714" s="1">
        <v>10</v>
      </c>
      <c r="AM714" s="1"/>
      <c r="AN714" s="1">
        <v>2</v>
      </c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9">
        <f t="shared" si="46"/>
        <v>27</v>
      </c>
      <c r="BC714" s="1">
        <v>1</v>
      </c>
      <c r="BD714" s="1"/>
      <c r="BE714" s="1"/>
      <c r="BF714" s="1"/>
      <c r="BG714" s="9">
        <f t="shared" si="48"/>
        <v>31</v>
      </c>
      <c r="BH714" s="23">
        <f t="shared" si="45"/>
        <v>1</v>
      </c>
    </row>
    <row r="715" spans="2:61" ht="17.25" customHeight="1" x14ac:dyDescent="0.25">
      <c r="B715" s="1" t="s">
        <v>32</v>
      </c>
      <c r="C715" s="24" t="s">
        <v>110</v>
      </c>
      <c r="D715" s="32" t="s">
        <v>107</v>
      </c>
      <c r="E715" s="49" t="s">
        <v>106</v>
      </c>
      <c r="F715" s="1"/>
      <c r="G715" s="32">
        <v>78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20">
        <f t="shared" si="47"/>
        <v>0</v>
      </c>
      <c r="AH715" s="25"/>
      <c r="AI715" s="1"/>
      <c r="AJ715" s="1">
        <v>10</v>
      </c>
      <c r="AK715" s="1">
        <v>5</v>
      </c>
      <c r="AL715" s="1">
        <v>10</v>
      </c>
      <c r="AM715" s="1"/>
      <c r="AN715" s="1">
        <v>2</v>
      </c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9">
        <f t="shared" si="46"/>
        <v>27</v>
      </c>
      <c r="BC715" s="1"/>
      <c r="BD715" s="1"/>
      <c r="BE715" s="1"/>
      <c r="BF715" s="1"/>
      <c r="BG715" s="9">
        <f t="shared" si="48"/>
        <v>51</v>
      </c>
      <c r="BH715" s="23">
        <f t="shared" si="45"/>
        <v>0</v>
      </c>
    </row>
    <row r="716" spans="2:61" ht="15" customHeight="1" x14ac:dyDescent="0.25">
      <c r="B716" s="1" t="s">
        <v>33</v>
      </c>
      <c r="C716" s="24" t="s">
        <v>110</v>
      </c>
      <c r="D716" s="32" t="s">
        <v>107</v>
      </c>
      <c r="E716" s="49" t="s">
        <v>106</v>
      </c>
      <c r="F716" s="1"/>
      <c r="G716" s="32">
        <v>67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20">
        <f t="shared" si="47"/>
        <v>0</v>
      </c>
      <c r="AH716" s="25"/>
      <c r="AI716" s="1"/>
      <c r="AJ716" s="1">
        <v>10</v>
      </c>
      <c r="AK716" s="1">
        <v>5</v>
      </c>
      <c r="AL716" s="1">
        <v>10</v>
      </c>
      <c r="AM716" s="1"/>
      <c r="AN716" s="1">
        <v>2</v>
      </c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9">
        <f t="shared" si="46"/>
        <v>27</v>
      </c>
      <c r="BC716" s="1">
        <v>3</v>
      </c>
      <c r="BD716" s="1"/>
      <c r="BE716" s="1"/>
      <c r="BF716" s="1"/>
      <c r="BG716" s="9">
        <f t="shared" si="48"/>
        <v>37</v>
      </c>
      <c r="BH716" s="23">
        <f t="shared" si="45"/>
        <v>3</v>
      </c>
    </row>
    <row r="717" spans="2:61" x14ac:dyDescent="0.25">
      <c r="B717" s="1" t="s">
        <v>48</v>
      </c>
      <c r="C717" s="24" t="s">
        <v>110</v>
      </c>
      <c r="D717" s="32" t="s">
        <v>107</v>
      </c>
      <c r="E717" s="49" t="s">
        <v>106</v>
      </c>
      <c r="F717" s="1"/>
      <c r="G717" s="32">
        <v>47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0">
        <f t="shared" si="47"/>
        <v>0</v>
      </c>
      <c r="AH717" s="25"/>
      <c r="AI717" s="1"/>
      <c r="AJ717" s="1">
        <v>10</v>
      </c>
      <c r="AK717" s="1">
        <v>5</v>
      </c>
      <c r="AL717" s="1">
        <v>10</v>
      </c>
      <c r="AM717" s="1"/>
      <c r="AN717" s="1">
        <v>2</v>
      </c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9">
        <f t="shared" si="46"/>
        <v>27</v>
      </c>
      <c r="BC717" s="1"/>
      <c r="BD717" s="1"/>
      <c r="BE717" s="1"/>
      <c r="BF717" s="1"/>
      <c r="BG717" s="9">
        <f t="shared" si="48"/>
        <v>20</v>
      </c>
      <c r="BH717" s="23">
        <f t="shared" si="45"/>
        <v>0</v>
      </c>
    </row>
    <row r="718" spans="2:61" x14ac:dyDescent="0.25">
      <c r="B718" s="1" t="s">
        <v>31</v>
      </c>
      <c r="C718" s="24" t="s">
        <v>110</v>
      </c>
      <c r="D718" s="32" t="s">
        <v>107</v>
      </c>
      <c r="E718" s="49" t="s">
        <v>106</v>
      </c>
      <c r="F718" s="1"/>
      <c r="G718" s="32">
        <v>50</v>
      </c>
      <c r="H718" s="1"/>
      <c r="I718" s="1">
        <v>1</v>
      </c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0">
        <f t="shared" si="47"/>
        <v>1</v>
      </c>
      <c r="AH718" s="25"/>
      <c r="AI718" s="1"/>
      <c r="AJ718" s="1">
        <v>10</v>
      </c>
      <c r="AK718" s="1">
        <v>5</v>
      </c>
      <c r="AL718" s="1">
        <v>10</v>
      </c>
      <c r="AM718" s="1"/>
      <c r="AN718" s="1">
        <v>2</v>
      </c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9">
        <f t="shared" si="46"/>
        <v>27</v>
      </c>
      <c r="BC718" s="1">
        <v>2</v>
      </c>
      <c r="BD718" s="1"/>
      <c r="BE718" s="1"/>
      <c r="BF718" s="1"/>
      <c r="BG718" s="9">
        <f t="shared" si="48"/>
        <v>22</v>
      </c>
      <c r="BH718" s="23">
        <f t="shared" si="45"/>
        <v>2</v>
      </c>
    </row>
    <row r="719" spans="2:61" x14ac:dyDescent="0.25">
      <c r="B719" s="1" t="s">
        <v>36</v>
      </c>
      <c r="C719" s="24" t="s">
        <v>110</v>
      </c>
      <c r="D719" s="32" t="s">
        <v>107</v>
      </c>
      <c r="E719" s="49" t="s">
        <v>106</v>
      </c>
      <c r="F719" s="1"/>
      <c r="G719" s="32">
        <v>64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0">
        <f t="shared" si="47"/>
        <v>0</v>
      </c>
      <c r="AH719" s="25"/>
      <c r="AI719" s="1"/>
      <c r="AJ719" s="1">
        <v>10</v>
      </c>
      <c r="AK719" s="1">
        <v>5</v>
      </c>
      <c r="AL719" s="1">
        <v>10</v>
      </c>
      <c r="AM719" s="1"/>
      <c r="AN719" s="1">
        <v>2</v>
      </c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9">
        <f t="shared" si="46"/>
        <v>27</v>
      </c>
      <c r="BC719" s="1">
        <v>3</v>
      </c>
      <c r="BD719" s="1"/>
      <c r="BE719" s="1"/>
      <c r="BF719" s="1"/>
      <c r="BG719" s="9">
        <f t="shared" si="48"/>
        <v>34</v>
      </c>
      <c r="BH719" s="23">
        <f t="shared" si="45"/>
        <v>3</v>
      </c>
    </row>
    <row r="720" spans="2:61" x14ac:dyDescent="0.25">
      <c r="B720" s="1" t="s">
        <v>35</v>
      </c>
      <c r="C720" s="24" t="s">
        <v>111</v>
      </c>
      <c r="D720" s="32" t="s">
        <v>107</v>
      </c>
      <c r="E720" s="49" t="s">
        <v>106</v>
      </c>
      <c r="F720" s="1"/>
      <c r="G720" s="32">
        <v>69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0">
        <f t="shared" si="47"/>
        <v>0</v>
      </c>
      <c r="AH720" s="25"/>
      <c r="AI720" s="1"/>
      <c r="AJ720" s="1">
        <v>5</v>
      </c>
      <c r="AK720" s="1">
        <v>15</v>
      </c>
      <c r="AL720" s="1">
        <v>10</v>
      </c>
      <c r="AM720" s="1"/>
      <c r="AN720" s="1">
        <v>15</v>
      </c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9">
        <f t="shared" si="46"/>
        <v>45</v>
      </c>
      <c r="BC720" s="1"/>
      <c r="BD720" s="1"/>
      <c r="BE720" s="1"/>
      <c r="BF720" s="1"/>
      <c r="BG720" s="9">
        <f t="shared" si="48"/>
        <v>24</v>
      </c>
      <c r="BH720" s="23">
        <f t="shared" si="45"/>
        <v>0</v>
      </c>
    </row>
    <row r="721" spans="2:60" x14ac:dyDescent="0.25">
      <c r="B721" s="1" t="s">
        <v>34</v>
      </c>
      <c r="C721" s="24" t="s">
        <v>111</v>
      </c>
      <c r="D721" s="32" t="s">
        <v>107</v>
      </c>
      <c r="E721" s="49" t="s">
        <v>106</v>
      </c>
      <c r="F721" s="1"/>
      <c r="G721" s="32">
        <v>60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0">
        <f t="shared" si="47"/>
        <v>0</v>
      </c>
      <c r="AH721" s="25"/>
      <c r="AI721" s="1"/>
      <c r="AJ721" s="1">
        <v>5</v>
      </c>
      <c r="AK721" s="1">
        <v>15</v>
      </c>
      <c r="AL721" s="1">
        <v>10</v>
      </c>
      <c r="AM721" s="1"/>
      <c r="AN721" s="1">
        <v>15</v>
      </c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9">
        <f t="shared" si="46"/>
        <v>45</v>
      </c>
      <c r="BC721" s="1"/>
      <c r="BD721" s="1"/>
      <c r="BE721" s="1"/>
      <c r="BF721" s="1"/>
      <c r="BG721" s="9">
        <f t="shared" si="48"/>
        <v>15</v>
      </c>
      <c r="BH721" s="23">
        <f t="shared" si="45"/>
        <v>0</v>
      </c>
    </row>
    <row r="722" spans="2:60" x14ac:dyDescent="0.25">
      <c r="B722" s="1" t="s">
        <v>59</v>
      </c>
      <c r="C722" s="24" t="s">
        <v>111</v>
      </c>
      <c r="D722" s="32" t="s">
        <v>107</v>
      </c>
      <c r="E722" s="49" t="s">
        <v>106</v>
      </c>
      <c r="F722" s="1"/>
      <c r="G722" s="32">
        <v>60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0">
        <f t="shared" si="47"/>
        <v>0</v>
      </c>
      <c r="AH722" s="25"/>
      <c r="AI722" s="1"/>
      <c r="AJ722" s="1">
        <v>5</v>
      </c>
      <c r="AK722" s="1">
        <v>15</v>
      </c>
      <c r="AL722" s="1">
        <v>10</v>
      </c>
      <c r="AM722" s="1"/>
      <c r="AN722" s="1">
        <v>15</v>
      </c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9">
        <f t="shared" si="46"/>
        <v>45</v>
      </c>
      <c r="BC722" s="1"/>
      <c r="BD722" s="1"/>
      <c r="BE722" s="1"/>
      <c r="BF722" s="1"/>
      <c r="BG722" s="9">
        <f t="shared" si="48"/>
        <v>15</v>
      </c>
      <c r="BH722" s="23">
        <f t="shared" si="45"/>
        <v>0</v>
      </c>
    </row>
    <row r="723" spans="2:60" x14ac:dyDescent="0.25">
      <c r="B723" s="1" t="s">
        <v>66</v>
      </c>
      <c r="C723" s="24" t="s">
        <v>111</v>
      </c>
      <c r="D723" s="32" t="s">
        <v>107</v>
      </c>
      <c r="E723" s="49" t="s">
        <v>106</v>
      </c>
      <c r="F723" s="1"/>
      <c r="G723" s="32">
        <v>66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0">
        <f t="shared" si="47"/>
        <v>0</v>
      </c>
      <c r="AH723" s="25"/>
      <c r="AI723" s="1"/>
      <c r="AJ723" s="1">
        <v>5</v>
      </c>
      <c r="AK723" s="1">
        <v>15</v>
      </c>
      <c r="AL723" s="1">
        <v>10</v>
      </c>
      <c r="AM723" s="1"/>
      <c r="AN723" s="1">
        <v>15</v>
      </c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9">
        <f t="shared" si="46"/>
        <v>45</v>
      </c>
      <c r="BC723" s="1"/>
      <c r="BD723" s="1"/>
      <c r="BE723" s="1"/>
      <c r="BF723" s="1"/>
      <c r="BG723" s="9">
        <f t="shared" si="48"/>
        <v>21</v>
      </c>
      <c r="BH723" s="23">
        <f t="shared" si="45"/>
        <v>0</v>
      </c>
    </row>
    <row r="724" spans="2:60" ht="16.5" customHeight="1" x14ac:dyDescent="0.25">
      <c r="B724" s="1" t="s">
        <v>53</v>
      </c>
      <c r="C724" s="24" t="s">
        <v>111</v>
      </c>
      <c r="D724" s="32" t="s">
        <v>107</v>
      </c>
      <c r="E724" s="49" t="s">
        <v>106</v>
      </c>
      <c r="F724" s="1"/>
      <c r="G724" s="32">
        <v>66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0">
        <f t="shared" si="47"/>
        <v>0</v>
      </c>
      <c r="AH724" s="25"/>
      <c r="AI724" s="1"/>
      <c r="AJ724" s="1">
        <v>5</v>
      </c>
      <c r="AK724" s="1">
        <v>15</v>
      </c>
      <c r="AL724" s="1">
        <v>10</v>
      </c>
      <c r="AM724" s="1"/>
      <c r="AN724" s="1">
        <v>15</v>
      </c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9">
        <f t="shared" si="46"/>
        <v>45</v>
      </c>
      <c r="BC724" s="1"/>
      <c r="BD724" s="1"/>
      <c r="BE724" s="1"/>
      <c r="BF724" s="1"/>
      <c r="BG724" s="9">
        <f t="shared" si="48"/>
        <v>21</v>
      </c>
      <c r="BH724" s="23">
        <f t="shared" si="45"/>
        <v>0</v>
      </c>
    </row>
    <row r="725" spans="2:60" x14ac:dyDescent="0.25">
      <c r="B725" s="1" t="s">
        <v>32</v>
      </c>
      <c r="C725" s="24" t="s">
        <v>111</v>
      </c>
      <c r="D725" s="32" t="s">
        <v>107</v>
      </c>
      <c r="E725" s="49" t="s">
        <v>106</v>
      </c>
      <c r="F725" s="1"/>
      <c r="G725" s="32">
        <v>61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0">
        <f t="shared" si="47"/>
        <v>0</v>
      </c>
      <c r="AH725" s="25"/>
      <c r="AI725" s="1"/>
      <c r="AJ725" s="1">
        <v>5</v>
      </c>
      <c r="AK725" s="1">
        <v>15</v>
      </c>
      <c r="AL725" s="1">
        <v>10</v>
      </c>
      <c r="AM725" s="1"/>
      <c r="AN725" s="1">
        <v>15</v>
      </c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9">
        <f t="shared" si="46"/>
        <v>45</v>
      </c>
      <c r="BC725" s="1"/>
      <c r="BD725" s="1"/>
      <c r="BE725" s="1"/>
      <c r="BF725" s="1"/>
      <c r="BG725" s="9">
        <f t="shared" si="48"/>
        <v>16</v>
      </c>
      <c r="BH725" s="23">
        <f t="shared" si="45"/>
        <v>0</v>
      </c>
    </row>
    <row r="726" spans="2:60" x14ac:dyDescent="0.25">
      <c r="B726" s="1" t="s">
        <v>33</v>
      </c>
      <c r="C726" s="24" t="s">
        <v>111</v>
      </c>
      <c r="D726" s="32" t="s">
        <v>107</v>
      </c>
      <c r="E726" s="49" t="s">
        <v>106</v>
      </c>
      <c r="F726" s="1"/>
      <c r="G726" s="32">
        <v>62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0">
        <f t="shared" si="47"/>
        <v>0</v>
      </c>
      <c r="AH726" s="25"/>
      <c r="AI726" s="1"/>
      <c r="AJ726" s="1">
        <v>5</v>
      </c>
      <c r="AK726" s="1">
        <v>15</v>
      </c>
      <c r="AL726" s="1">
        <v>10</v>
      </c>
      <c r="AM726" s="1"/>
      <c r="AN726" s="1">
        <v>15</v>
      </c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9">
        <f t="shared" si="46"/>
        <v>45</v>
      </c>
      <c r="BC726" s="1">
        <v>2</v>
      </c>
      <c r="BD726" s="1"/>
      <c r="BE726" s="1"/>
      <c r="BF726" s="1"/>
      <c r="BG726" s="9">
        <f t="shared" si="48"/>
        <v>15</v>
      </c>
      <c r="BH726" s="23">
        <f t="shared" si="45"/>
        <v>2</v>
      </c>
    </row>
    <row r="727" spans="2:60" x14ac:dyDescent="0.25">
      <c r="B727" s="1" t="s">
        <v>48</v>
      </c>
      <c r="C727" s="24" t="s">
        <v>111</v>
      </c>
      <c r="D727" s="32" t="s">
        <v>107</v>
      </c>
      <c r="E727" s="49" t="s">
        <v>106</v>
      </c>
      <c r="F727" s="1"/>
      <c r="G727" s="32">
        <v>60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0">
        <f t="shared" si="47"/>
        <v>0</v>
      </c>
      <c r="AH727" s="25"/>
      <c r="AI727" s="1"/>
      <c r="AJ727" s="1">
        <v>5</v>
      </c>
      <c r="AK727" s="1">
        <v>15</v>
      </c>
      <c r="AL727" s="1">
        <v>10</v>
      </c>
      <c r="AM727" s="1"/>
      <c r="AN727" s="1">
        <v>15</v>
      </c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9">
        <f t="shared" si="46"/>
        <v>45</v>
      </c>
      <c r="BC727" s="1"/>
      <c r="BD727" s="1"/>
      <c r="BE727" s="1"/>
      <c r="BF727" s="1"/>
      <c r="BG727" s="9">
        <f t="shared" si="48"/>
        <v>15</v>
      </c>
      <c r="BH727" s="23">
        <f t="shared" si="45"/>
        <v>0</v>
      </c>
    </row>
    <row r="728" spans="2:60" ht="15.75" customHeight="1" x14ac:dyDescent="0.25">
      <c r="B728" s="1" t="s">
        <v>31</v>
      </c>
      <c r="C728" s="24" t="s">
        <v>111</v>
      </c>
      <c r="D728" s="32" t="s">
        <v>107</v>
      </c>
      <c r="E728" s="49" t="s">
        <v>106</v>
      </c>
      <c r="F728" s="1"/>
      <c r="G728" s="32">
        <v>65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0">
        <f t="shared" si="47"/>
        <v>0</v>
      </c>
      <c r="AH728" s="25"/>
      <c r="AI728" s="1"/>
      <c r="AJ728" s="1">
        <v>5</v>
      </c>
      <c r="AK728" s="1">
        <v>15</v>
      </c>
      <c r="AL728" s="1">
        <v>10</v>
      </c>
      <c r="AM728" s="1"/>
      <c r="AN728" s="1">
        <v>15</v>
      </c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9">
        <f t="shared" si="46"/>
        <v>45</v>
      </c>
      <c r="BC728" s="1"/>
      <c r="BD728" s="1"/>
      <c r="BE728" s="1"/>
      <c r="BF728" s="1"/>
      <c r="BG728" s="9">
        <f t="shared" si="48"/>
        <v>20</v>
      </c>
      <c r="BH728" s="23">
        <f t="shared" si="45"/>
        <v>0</v>
      </c>
    </row>
    <row r="729" spans="2:60" x14ac:dyDescent="0.25">
      <c r="B729" s="1" t="s">
        <v>36</v>
      </c>
      <c r="C729" s="24" t="s">
        <v>111</v>
      </c>
      <c r="D729" s="32" t="s">
        <v>107</v>
      </c>
      <c r="E729" s="49" t="s">
        <v>106</v>
      </c>
      <c r="F729" s="1"/>
      <c r="G729" s="32">
        <v>68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0">
        <f t="shared" si="47"/>
        <v>0</v>
      </c>
      <c r="AH729" s="25"/>
      <c r="AI729" s="1"/>
      <c r="AJ729" s="1">
        <v>5</v>
      </c>
      <c r="AK729" s="1">
        <v>15</v>
      </c>
      <c r="AL729" s="1">
        <v>10</v>
      </c>
      <c r="AM729" s="1"/>
      <c r="AN729" s="1">
        <v>15</v>
      </c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9">
        <f t="shared" si="46"/>
        <v>45</v>
      </c>
      <c r="BC729" s="1"/>
      <c r="BD729" s="1"/>
      <c r="BE729" s="1"/>
      <c r="BF729" s="1"/>
      <c r="BG729" s="9">
        <f t="shared" si="48"/>
        <v>23</v>
      </c>
      <c r="BH729" s="23">
        <f t="shared" si="45"/>
        <v>0</v>
      </c>
    </row>
    <row r="730" spans="2:60" x14ac:dyDescent="0.25">
      <c r="B730" s="1" t="s">
        <v>35</v>
      </c>
      <c r="C730" s="24" t="s">
        <v>43</v>
      </c>
      <c r="D730" s="32" t="s">
        <v>107</v>
      </c>
      <c r="E730" s="49" t="s">
        <v>106</v>
      </c>
      <c r="F730" s="1"/>
      <c r="G730" s="32">
        <v>44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0">
        <f t="shared" si="47"/>
        <v>0</v>
      </c>
      <c r="AH730" s="25"/>
      <c r="AI730" s="1"/>
      <c r="AJ730" s="1">
        <v>10</v>
      </c>
      <c r="AK730" s="1">
        <v>5</v>
      </c>
      <c r="AL730" s="1">
        <v>10</v>
      </c>
      <c r="AM730" s="1"/>
      <c r="AN730" s="1">
        <v>17</v>
      </c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9">
        <f t="shared" si="46"/>
        <v>42</v>
      </c>
      <c r="BC730" s="1"/>
      <c r="BD730" s="1"/>
      <c r="BE730" s="1"/>
      <c r="BF730" s="1"/>
      <c r="BG730" s="9">
        <f t="shared" si="48"/>
        <v>2</v>
      </c>
      <c r="BH730" s="23">
        <f t="shared" si="45"/>
        <v>0</v>
      </c>
    </row>
    <row r="731" spans="2:60" x14ac:dyDescent="0.25">
      <c r="B731" s="1" t="s">
        <v>34</v>
      </c>
      <c r="C731" s="24" t="s">
        <v>43</v>
      </c>
      <c r="D731" s="32" t="s">
        <v>107</v>
      </c>
      <c r="E731" s="49" t="s">
        <v>106</v>
      </c>
      <c r="F731" s="1"/>
      <c r="G731" s="32">
        <v>42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0">
        <f t="shared" si="47"/>
        <v>0</v>
      </c>
      <c r="AH731" s="25"/>
      <c r="AI731" s="1"/>
      <c r="AJ731" s="1">
        <v>10</v>
      </c>
      <c r="AK731" s="1">
        <v>5</v>
      </c>
      <c r="AL731" s="1">
        <v>10</v>
      </c>
      <c r="AM731" s="1"/>
      <c r="AN731" s="1">
        <v>17</v>
      </c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9">
        <f t="shared" si="46"/>
        <v>42</v>
      </c>
      <c r="BC731" s="1"/>
      <c r="BD731" s="1"/>
      <c r="BE731" s="1"/>
      <c r="BF731" s="1"/>
      <c r="BG731" s="9">
        <f t="shared" si="48"/>
        <v>0</v>
      </c>
      <c r="BH731" s="23">
        <f t="shared" si="45"/>
        <v>0</v>
      </c>
    </row>
    <row r="732" spans="2:60" x14ac:dyDescent="0.25">
      <c r="B732" s="1" t="s">
        <v>59</v>
      </c>
      <c r="C732" s="24" t="s">
        <v>43</v>
      </c>
      <c r="D732" s="32" t="s">
        <v>107</v>
      </c>
      <c r="E732" s="49" t="s">
        <v>106</v>
      </c>
      <c r="F732" s="1"/>
      <c r="G732" s="32">
        <v>43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0">
        <f t="shared" si="47"/>
        <v>0</v>
      </c>
      <c r="AH732" s="25"/>
      <c r="AI732" s="1"/>
      <c r="AJ732" s="1">
        <v>10</v>
      </c>
      <c r="AK732" s="1">
        <v>5</v>
      </c>
      <c r="AL732" s="1">
        <v>10</v>
      </c>
      <c r="AM732" s="1"/>
      <c r="AN732" s="1">
        <v>17</v>
      </c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9">
        <f t="shared" si="46"/>
        <v>42</v>
      </c>
      <c r="BC732" s="1"/>
      <c r="BD732" s="1"/>
      <c r="BE732" s="1"/>
      <c r="BF732" s="1"/>
      <c r="BG732" s="9">
        <f t="shared" si="48"/>
        <v>1</v>
      </c>
      <c r="BH732" s="23">
        <f t="shared" si="45"/>
        <v>0</v>
      </c>
    </row>
    <row r="733" spans="2:60" x14ac:dyDescent="0.25">
      <c r="B733" s="1" t="s">
        <v>66</v>
      </c>
      <c r="C733" s="24" t="s">
        <v>43</v>
      </c>
      <c r="D733" s="32" t="s">
        <v>107</v>
      </c>
      <c r="E733" s="49" t="s">
        <v>106</v>
      </c>
      <c r="F733" s="1"/>
      <c r="G733" s="32">
        <v>44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0">
        <f t="shared" si="47"/>
        <v>0</v>
      </c>
      <c r="AH733" s="25"/>
      <c r="AI733" s="1"/>
      <c r="AJ733" s="1">
        <v>10</v>
      </c>
      <c r="AK733" s="1">
        <v>5</v>
      </c>
      <c r="AL733" s="1">
        <v>10</v>
      </c>
      <c r="AM733" s="1"/>
      <c r="AN733" s="1">
        <v>17</v>
      </c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9">
        <f t="shared" si="46"/>
        <v>42</v>
      </c>
      <c r="BC733" s="1"/>
      <c r="BD733" s="1"/>
      <c r="BE733" s="1"/>
      <c r="BF733" s="1"/>
      <c r="BG733" s="9">
        <f t="shared" si="48"/>
        <v>2</v>
      </c>
      <c r="BH733" s="23">
        <f t="shared" ref="BH733:BH796" si="49">F733+BC733-BF733+BE733</f>
        <v>0</v>
      </c>
    </row>
    <row r="734" spans="2:60" x14ac:dyDescent="0.25">
      <c r="B734" s="1" t="s">
        <v>53</v>
      </c>
      <c r="C734" s="24" t="s">
        <v>43</v>
      </c>
      <c r="D734" s="32" t="s">
        <v>107</v>
      </c>
      <c r="E734" s="49" t="s">
        <v>106</v>
      </c>
      <c r="F734" s="1"/>
      <c r="G734" s="32">
        <v>45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0">
        <f t="shared" si="47"/>
        <v>0</v>
      </c>
      <c r="AH734" s="25"/>
      <c r="AI734" s="1"/>
      <c r="AJ734" s="1">
        <v>10</v>
      </c>
      <c r="AK734" s="1">
        <v>5</v>
      </c>
      <c r="AL734" s="1">
        <v>10</v>
      </c>
      <c r="AM734" s="1"/>
      <c r="AN734" s="1">
        <v>17</v>
      </c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9">
        <f t="shared" ref="BB734:BB797" si="50">SUM(AH734:BA734)</f>
        <v>42</v>
      </c>
      <c r="BC734" s="1"/>
      <c r="BD734" s="1"/>
      <c r="BE734" s="1"/>
      <c r="BF734" s="1"/>
      <c r="BG734" s="9">
        <f t="shared" si="48"/>
        <v>3</v>
      </c>
      <c r="BH734" s="23">
        <f t="shared" si="49"/>
        <v>0</v>
      </c>
    </row>
    <row r="735" spans="2:60" x14ac:dyDescent="0.25">
      <c r="B735" s="1" t="s">
        <v>32</v>
      </c>
      <c r="C735" s="24" t="s">
        <v>43</v>
      </c>
      <c r="D735" s="32" t="s">
        <v>107</v>
      </c>
      <c r="E735" s="49" t="s">
        <v>106</v>
      </c>
      <c r="F735" s="1"/>
      <c r="G735" s="32">
        <v>43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0">
        <f t="shared" si="47"/>
        <v>0</v>
      </c>
      <c r="AH735" s="25"/>
      <c r="AI735" s="1"/>
      <c r="AJ735" s="1">
        <v>10</v>
      </c>
      <c r="AK735" s="1">
        <v>5</v>
      </c>
      <c r="AL735" s="1">
        <v>10</v>
      </c>
      <c r="AM735" s="1"/>
      <c r="AN735" s="1">
        <v>17</v>
      </c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9">
        <f t="shared" si="50"/>
        <v>42</v>
      </c>
      <c r="BC735" s="1"/>
      <c r="BD735" s="1"/>
      <c r="BE735" s="1"/>
      <c r="BF735" s="1"/>
      <c r="BG735" s="9">
        <f t="shared" si="48"/>
        <v>1</v>
      </c>
      <c r="BH735" s="23">
        <f t="shared" si="49"/>
        <v>0</v>
      </c>
    </row>
    <row r="736" spans="2:60" x14ac:dyDescent="0.25">
      <c r="B736" s="1" t="s">
        <v>33</v>
      </c>
      <c r="C736" s="24" t="s">
        <v>43</v>
      </c>
      <c r="D736" s="32" t="s">
        <v>107</v>
      </c>
      <c r="E736" s="49" t="s">
        <v>106</v>
      </c>
      <c r="F736" s="1"/>
      <c r="G736" s="32">
        <v>46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0">
        <f t="shared" si="47"/>
        <v>0</v>
      </c>
      <c r="AH736" s="25"/>
      <c r="AI736" s="1"/>
      <c r="AJ736" s="1">
        <v>10</v>
      </c>
      <c r="AK736" s="1">
        <v>5</v>
      </c>
      <c r="AL736" s="1">
        <v>10</v>
      </c>
      <c r="AM736" s="1"/>
      <c r="AN736" s="1">
        <v>17</v>
      </c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9">
        <f t="shared" si="50"/>
        <v>42</v>
      </c>
      <c r="BC736" s="1">
        <v>1</v>
      </c>
      <c r="BD736" s="1"/>
      <c r="BE736" s="1"/>
      <c r="BF736" s="1"/>
      <c r="BG736" s="9">
        <f t="shared" si="48"/>
        <v>3</v>
      </c>
      <c r="BH736" s="23">
        <f t="shared" si="49"/>
        <v>1</v>
      </c>
    </row>
    <row r="737" spans="2:60" x14ac:dyDescent="0.25">
      <c r="B737" s="1" t="s">
        <v>48</v>
      </c>
      <c r="C737" s="24" t="s">
        <v>43</v>
      </c>
      <c r="D737" s="32" t="s">
        <v>107</v>
      </c>
      <c r="E737" s="49" t="s">
        <v>106</v>
      </c>
      <c r="F737" s="1"/>
      <c r="G737" s="32">
        <v>49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0">
        <f t="shared" si="47"/>
        <v>0</v>
      </c>
      <c r="AH737" s="25"/>
      <c r="AI737" s="1"/>
      <c r="AJ737" s="1">
        <v>10</v>
      </c>
      <c r="AK737" s="1">
        <v>5</v>
      </c>
      <c r="AL737" s="1">
        <v>10</v>
      </c>
      <c r="AM737" s="1"/>
      <c r="AN737" s="1">
        <v>17</v>
      </c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9">
        <f t="shared" si="50"/>
        <v>42</v>
      </c>
      <c r="BC737" s="1"/>
      <c r="BD737" s="1"/>
      <c r="BE737" s="1"/>
      <c r="BF737" s="1"/>
      <c r="BG737" s="9">
        <f t="shared" si="48"/>
        <v>7</v>
      </c>
      <c r="BH737" s="23">
        <f t="shared" si="49"/>
        <v>0</v>
      </c>
    </row>
    <row r="738" spans="2:60" x14ac:dyDescent="0.25">
      <c r="B738" s="1" t="s">
        <v>31</v>
      </c>
      <c r="C738" s="24" t="s">
        <v>43</v>
      </c>
      <c r="D738" s="32" t="s">
        <v>107</v>
      </c>
      <c r="E738" s="49" t="s">
        <v>106</v>
      </c>
      <c r="F738" s="1"/>
      <c r="G738" s="32">
        <v>49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0">
        <f t="shared" si="47"/>
        <v>0</v>
      </c>
      <c r="AH738" s="25"/>
      <c r="AI738" s="1"/>
      <c r="AJ738" s="1">
        <v>10</v>
      </c>
      <c r="AK738" s="1">
        <v>5</v>
      </c>
      <c r="AL738" s="1">
        <v>10</v>
      </c>
      <c r="AM738" s="1"/>
      <c r="AN738" s="1">
        <v>17</v>
      </c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9">
        <f t="shared" si="50"/>
        <v>42</v>
      </c>
      <c r="BC738" s="1"/>
      <c r="BD738" s="1"/>
      <c r="BE738" s="1"/>
      <c r="BF738" s="1"/>
      <c r="BG738" s="9">
        <f t="shared" si="48"/>
        <v>7</v>
      </c>
      <c r="BH738" s="23">
        <f t="shared" si="49"/>
        <v>0</v>
      </c>
    </row>
    <row r="739" spans="2:60" x14ac:dyDescent="0.25">
      <c r="B739" s="1" t="s">
        <v>36</v>
      </c>
      <c r="C739" s="24" t="s">
        <v>43</v>
      </c>
      <c r="D739" s="32" t="s">
        <v>107</v>
      </c>
      <c r="E739" s="49" t="s">
        <v>106</v>
      </c>
      <c r="F739" s="1"/>
      <c r="G739" s="32">
        <v>44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0">
        <f t="shared" si="47"/>
        <v>0</v>
      </c>
      <c r="AH739" s="25"/>
      <c r="AI739" s="1"/>
      <c r="AJ739" s="1">
        <v>10</v>
      </c>
      <c r="AK739" s="1">
        <v>5</v>
      </c>
      <c r="AL739" s="1">
        <v>10</v>
      </c>
      <c r="AM739" s="1"/>
      <c r="AN739" s="1">
        <v>17</v>
      </c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9">
        <f t="shared" si="50"/>
        <v>42</v>
      </c>
      <c r="BC739" s="1"/>
      <c r="BD739" s="1"/>
      <c r="BE739" s="1"/>
      <c r="BF739" s="1"/>
      <c r="BG739" s="9">
        <f t="shared" si="48"/>
        <v>2</v>
      </c>
      <c r="BH739" s="23">
        <f t="shared" si="49"/>
        <v>0</v>
      </c>
    </row>
    <row r="740" spans="2:60" x14ac:dyDescent="0.25">
      <c r="B740" s="1" t="s">
        <v>35</v>
      </c>
      <c r="C740" s="24" t="s">
        <v>87</v>
      </c>
      <c r="D740" s="32" t="s">
        <v>107</v>
      </c>
      <c r="E740" s="49" t="s">
        <v>106</v>
      </c>
      <c r="F740" s="1"/>
      <c r="G740" s="32">
        <v>15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0">
        <f t="shared" si="47"/>
        <v>0</v>
      </c>
      <c r="AH740" s="25"/>
      <c r="AI740" s="1"/>
      <c r="AJ740" s="1"/>
      <c r="AK740" s="1"/>
      <c r="AL740" s="1">
        <v>10</v>
      </c>
      <c r="AM740" s="1"/>
      <c r="AN740" s="1">
        <v>5</v>
      </c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9">
        <f t="shared" si="50"/>
        <v>15</v>
      </c>
      <c r="BC740" s="1"/>
      <c r="BD740" s="1"/>
      <c r="BE740" s="1"/>
      <c r="BF740" s="1"/>
      <c r="BG740" s="9">
        <f t="shared" si="48"/>
        <v>0</v>
      </c>
      <c r="BH740" s="23">
        <f t="shared" si="49"/>
        <v>0</v>
      </c>
    </row>
    <row r="741" spans="2:60" x14ac:dyDescent="0.25">
      <c r="B741" s="1" t="s">
        <v>34</v>
      </c>
      <c r="C741" s="24" t="s">
        <v>87</v>
      </c>
      <c r="D741" s="32" t="s">
        <v>107</v>
      </c>
      <c r="E741" s="49" t="s">
        <v>106</v>
      </c>
      <c r="F741" s="1"/>
      <c r="G741" s="32">
        <v>19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0">
        <f t="shared" si="47"/>
        <v>0</v>
      </c>
      <c r="AH741" s="25"/>
      <c r="AI741" s="1"/>
      <c r="AJ741" s="1"/>
      <c r="AK741" s="1"/>
      <c r="AL741" s="1">
        <v>10</v>
      </c>
      <c r="AM741" s="1"/>
      <c r="AN741" s="1">
        <v>6</v>
      </c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9">
        <f t="shared" si="50"/>
        <v>16</v>
      </c>
      <c r="BC741" s="1"/>
      <c r="BD741" s="1"/>
      <c r="BE741" s="1"/>
      <c r="BF741" s="1"/>
      <c r="BG741" s="9">
        <f t="shared" si="48"/>
        <v>3</v>
      </c>
      <c r="BH741" s="23">
        <f t="shared" si="49"/>
        <v>0</v>
      </c>
    </row>
    <row r="742" spans="2:60" x14ac:dyDescent="0.25">
      <c r="B742" s="1" t="s">
        <v>59</v>
      </c>
      <c r="C742" s="24" t="s">
        <v>87</v>
      </c>
      <c r="D742" s="32" t="s">
        <v>107</v>
      </c>
      <c r="E742" s="49" t="s">
        <v>106</v>
      </c>
      <c r="F742" s="1"/>
      <c r="G742" s="32">
        <v>17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0">
        <f t="shared" si="47"/>
        <v>0</v>
      </c>
      <c r="AH742" s="25"/>
      <c r="AI742" s="1"/>
      <c r="AJ742" s="1"/>
      <c r="AK742" s="1"/>
      <c r="AL742" s="1">
        <v>10</v>
      </c>
      <c r="AM742" s="1"/>
      <c r="AN742" s="1">
        <v>6</v>
      </c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9">
        <f t="shared" si="50"/>
        <v>16</v>
      </c>
      <c r="BC742" s="1"/>
      <c r="BD742" s="1"/>
      <c r="BE742" s="1"/>
      <c r="BF742" s="1"/>
      <c r="BG742" s="9">
        <f t="shared" si="48"/>
        <v>1</v>
      </c>
      <c r="BH742" s="23">
        <f t="shared" si="49"/>
        <v>0</v>
      </c>
    </row>
    <row r="743" spans="2:60" x14ac:dyDescent="0.25">
      <c r="B743" s="1" t="s">
        <v>66</v>
      </c>
      <c r="C743" s="24" t="s">
        <v>87</v>
      </c>
      <c r="D743" s="32" t="s">
        <v>107</v>
      </c>
      <c r="E743" s="49" t="s">
        <v>106</v>
      </c>
      <c r="F743" s="1"/>
      <c r="G743" s="32">
        <v>26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0">
        <f t="shared" si="47"/>
        <v>0</v>
      </c>
      <c r="AH743" s="25"/>
      <c r="AI743" s="1"/>
      <c r="AJ743" s="1"/>
      <c r="AK743" s="1"/>
      <c r="AL743" s="1">
        <v>10</v>
      </c>
      <c r="AM743" s="1"/>
      <c r="AN743" s="1">
        <v>6</v>
      </c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9">
        <f t="shared" si="50"/>
        <v>16</v>
      </c>
      <c r="BC743" s="1"/>
      <c r="BD743" s="1"/>
      <c r="BE743" s="1"/>
      <c r="BF743" s="1"/>
      <c r="BG743" s="9">
        <f t="shared" si="48"/>
        <v>10</v>
      </c>
      <c r="BH743" s="23">
        <f t="shared" si="49"/>
        <v>0</v>
      </c>
    </row>
    <row r="744" spans="2:60" x14ac:dyDescent="0.25">
      <c r="B744" s="1" t="s">
        <v>53</v>
      </c>
      <c r="C744" s="24" t="s">
        <v>87</v>
      </c>
      <c r="D744" s="32" t="s">
        <v>107</v>
      </c>
      <c r="E744" s="49" t="s">
        <v>106</v>
      </c>
      <c r="F744" s="1"/>
      <c r="G744" s="32">
        <v>33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0">
        <f t="shared" si="47"/>
        <v>0</v>
      </c>
      <c r="AH744" s="25"/>
      <c r="AI744" s="1"/>
      <c r="AJ744" s="1"/>
      <c r="AK744" s="1"/>
      <c r="AL744" s="1">
        <v>10</v>
      </c>
      <c r="AM744" s="1"/>
      <c r="AN744" s="1">
        <v>6</v>
      </c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9">
        <f t="shared" si="50"/>
        <v>16</v>
      </c>
      <c r="BC744" s="1"/>
      <c r="BD744" s="1"/>
      <c r="BE744" s="1"/>
      <c r="BF744" s="1"/>
      <c r="BG744" s="9">
        <f t="shared" si="48"/>
        <v>17</v>
      </c>
      <c r="BH744" s="23">
        <f t="shared" si="49"/>
        <v>0</v>
      </c>
    </row>
    <row r="745" spans="2:60" x14ac:dyDescent="0.25">
      <c r="B745" s="1" t="s">
        <v>32</v>
      </c>
      <c r="C745" s="24" t="s">
        <v>87</v>
      </c>
      <c r="D745" s="32" t="s">
        <v>107</v>
      </c>
      <c r="E745" s="49" t="s">
        <v>106</v>
      </c>
      <c r="F745" s="1"/>
      <c r="G745" s="32">
        <v>19</v>
      </c>
      <c r="H745" s="1"/>
      <c r="I745" s="1">
        <v>1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0">
        <f t="shared" si="47"/>
        <v>1</v>
      </c>
      <c r="AH745" s="25"/>
      <c r="AI745" s="1"/>
      <c r="AJ745" s="1"/>
      <c r="AK745" s="1"/>
      <c r="AL745" s="1">
        <v>10</v>
      </c>
      <c r="AM745" s="1"/>
      <c r="AN745" s="1">
        <v>6</v>
      </c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9">
        <f t="shared" si="50"/>
        <v>16</v>
      </c>
      <c r="BC745" s="1">
        <v>1</v>
      </c>
      <c r="BD745" s="1"/>
      <c r="BE745" s="1"/>
      <c r="BF745" s="1"/>
      <c r="BG745" s="9">
        <f t="shared" si="48"/>
        <v>3</v>
      </c>
      <c r="BH745" s="23">
        <f t="shared" si="49"/>
        <v>1</v>
      </c>
    </row>
    <row r="746" spans="2:60" x14ac:dyDescent="0.25">
      <c r="B746" s="1" t="s">
        <v>33</v>
      </c>
      <c r="C746" s="24" t="s">
        <v>87</v>
      </c>
      <c r="D746" s="32" t="s">
        <v>107</v>
      </c>
      <c r="E746" s="49" t="s">
        <v>106</v>
      </c>
      <c r="F746" s="1"/>
      <c r="G746" s="32">
        <v>21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0">
        <f t="shared" si="47"/>
        <v>0</v>
      </c>
      <c r="AH746" s="25"/>
      <c r="AI746" s="1"/>
      <c r="AJ746" s="1"/>
      <c r="AK746" s="1"/>
      <c r="AL746" s="1">
        <v>10</v>
      </c>
      <c r="AM746" s="1"/>
      <c r="AN746" s="1">
        <v>6</v>
      </c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9">
        <f t="shared" si="50"/>
        <v>16</v>
      </c>
      <c r="BC746" s="1"/>
      <c r="BD746" s="1"/>
      <c r="BE746" s="1"/>
      <c r="BF746" s="1"/>
      <c r="BG746" s="9">
        <f t="shared" si="48"/>
        <v>5</v>
      </c>
      <c r="BH746" s="23">
        <f t="shared" si="49"/>
        <v>0</v>
      </c>
    </row>
    <row r="747" spans="2:60" x14ac:dyDescent="0.25">
      <c r="B747" s="1" t="s">
        <v>48</v>
      </c>
      <c r="C747" s="24" t="s">
        <v>87</v>
      </c>
      <c r="D747" s="32" t="s">
        <v>107</v>
      </c>
      <c r="E747" s="49" t="s">
        <v>106</v>
      </c>
      <c r="F747" s="1"/>
      <c r="G747" s="32">
        <v>17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X747" s="1"/>
      <c r="Y747" s="1"/>
      <c r="Z747" s="1"/>
      <c r="AA747" s="1"/>
      <c r="AB747" s="1"/>
      <c r="AC747" s="1"/>
      <c r="AD747" s="1"/>
      <c r="AE747" s="1"/>
      <c r="AF747" s="1"/>
      <c r="AG747" s="20">
        <f t="shared" si="47"/>
        <v>0</v>
      </c>
      <c r="AH747" s="25"/>
      <c r="AI747" s="1"/>
      <c r="AJ747" s="1"/>
      <c r="AK747" s="1"/>
      <c r="AL747" s="1">
        <v>10</v>
      </c>
      <c r="AM747" s="1"/>
      <c r="AN747" s="1">
        <v>6</v>
      </c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9">
        <f t="shared" si="50"/>
        <v>16</v>
      </c>
      <c r="BC747" s="1"/>
      <c r="BD747" s="1"/>
      <c r="BE747" s="1"/>
      <c r="BF747" s="1"/>
      <c r="BG747" s="9">
        <f t="shared" si="48"/>
        <v>1</v>
      </c>
      <c r="BH747" s="23">
        <f t="shared" si="49"/>
        <v>0</v>
      </c>
    </row>
    <row r="748" spans="2:60" x14ac:dyDescent="0.25">
      <c r="B748" s="1" t="s">
        <v>31</v>
      </c>
      <c r="C748" s="24" t="s">
        <v>87</v>
      </c>
      <c r="D748" s="32" t="s">
        <v>107</v>
      </c>
      <c r="E748" s="49" t="s">
        <v>106</v>
      </c>
      <c r="F748" s="1"/>
      <c r="G748" s="32">
        <v>24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0">
        <f t="shared" si="47"/>
        <v>0</v>
      </c>
      <c r="AH748" s="25"/>
      <c r="AI748" s="1"/>
      <c r="AJ748" s="1"/>
      <c r="AK748" s="1"/>
      <c r="AL748" s="1">
        <v>10</v>
      </c>
      <c r="AM748" s="1"/>
      <c r="AN748" s="1">
        <v>6</v>
      </c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9">
        <f t="shared" si="50"/>
        <v>16</v>
      </c>
      <c r="BC748" s="1"/>
      <c r="BD748" s="1"/>
      <c r="BE748" s="1"/>
      <c r="BF748" s="1"/>
      <c r="BG748" s="9">
        <f t="shared" si="48"/>
        <v>8</v>
      </c>
      <c r="BH748" s="23">
        <f t="shared" si="49"/>
        <v>0</v>
      </c>
    </row>
    <row r="749" spans="2:60" x14ac:dyDescent="0.25">
      <c r="B749" s="1" t="s">
        <v>36</v>
      </c>
      <c r="C749" s="24" t="s">
        <v>87</v>
      </c>
      <c r="D749" s="32" t="s">
        <v>107</v>
      </c>
      <c r="E749" s="49" t="s">
        <v>106</v>
      </c>
      <c r="F749" s="1"/>
      <c r="G749" s="32">
        <v>26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0">
        <f t="shared" si="47"/>
        <v>0</v>
      </c>
      <c r="AH749" s="25"/>
      <c r="AI749" s="1"/>
      <c r="AJ749" s="1"/>
      <c r="AK749" s="1"/>
      <c r="AL749" s="1">
        <v>10</v>
      </c>
      <c r="AM749" s="1"/>
      <c r="AN749" s="1">
        <v>6</v>
      </c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9">
        <f t="shared" si="50"/>
        <v>16</v>
      </c>
      <c r="BC749" s="1"/>
      <c r="BD749" s="1"/>
      <c r="BE749" s="1"/>
      <c r="BF749" s="1"/>
      <c r="BG749" s="9">
        <f t="shared" si="48"/>
        <v>10</v>
      </c>
      <c r="BH749" s="23">
        <f t="shared" si="49"/>
        <v>0</v>
      </c>
    </row>
    <row r="750" spans="2:60" x14ac:dyDescent="0.25">
      <c r="B750" s="1" t="s">
        <v>35</v>
      </c>
      <c r="C750" s="24" t="s">
        <v>62</v>
      </c>
      <c r="D750" s="32" t="s">
        <v>107</v>
      </c>
      <c r="E750" s="49" t="s">
        <v>106</v>
      </c>
      <c r="F750" s="1"/>
      <c r="G750" s="32">
        <v>30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20">
        <f t="shared" si="47"/>
        <v>0</v>
      </c>
      <c r="AH750" s="25"/>
      <c r="AI750" s="1"/>
      <c r="AJ750" s="1">
        <v>10</v>
      </c>
      <c r="AK750" s="1">
        <v>5</v>
      </c>
      <c r="AL750" s="1">
        <v>10</v>
      </c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9">
        <f t="shared" si="50"/>
        <v>25</v>
      </c>
      <c r="BC750" s="1"/>
      <c r="BD750" s="1"/>
      <c r="BE750" s="1"/>
      <c r="BF750" s="1"/>
      <c r="BG750" s="9">
        <f t="shared" si="48"/>
        <v>5</v>
      </c>
      <c r="BH750" s="23">
        <f t="shared" si="49"/>
        <v>0</v>
      </c>
    </row>
    <row r="751" spans="2:60" x14ac:dyDescent="0.25">
      <c r="B751" s="1" t="s">
        <v>34</v>
      </c>
      <c r="C751" s="24" t="s">
        <v>62</v>
      </c>
      <c r="D751" s="32" t="s">
        <v>107</v>
      </c>
      <c r="E751" s="49" t="s">
        <v>106</v>
      </c>
      <c r="F751" s="1"/>
      <c r="G751" s="32">
        <v>31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0">
        <f t="shared" si="47"/>
        <v>0</v>
      </c>
      <c r="AH751" s="25"/>
      <c r="AI751" s="1"/>
      <c r="AJ751" s="1">
        <v>10</v>
      </c>
      <c r="AK751" s="1">
        <v>5</v>
      </c>
      <c r="AL751" s="1">
        <v>10</v>
      </c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9">
        <f t="shared" si="50"/>
        <v>25</v>
      </c>
      <c r="BC751" s="1"/>
      <c r="BD751" s="1"/>
      <c r="BE751" s="1"/>
      <c r="BF751" s="1"/>
      <c r="BG751" s="9">
        <f t="shared" si="48"/>
        <v>6</v>
      </c>
      <c r="BH751" s="23">
        <f t="shared" si="49"/>
        <v>0</v>
      </c>
    </row>
    <row r="752" spans="2:60" x14ac:dyDescent="0.25">
      <c r="B752" s="1" t="s">
        <v>59</v>
      </c>
      <c r="C752" s="24" t="s">
        <v>62</v>
      </c>
      <c r="D752" s="32" t="s">
        <v>107</v>
      </c>
      <c r="E752" s="49" t="s">
        <v>106</v>
      </c>
      <c r="F752" s="1"/>
      <c r="G752" s="32">
        <v>29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20">
        <f t="shared" si="47"/>
        <v>0</v>
      </c>
      <c r="AH752" s="25"/>
      <c r="AI752" s="1"/>
      <c r="AJ752" s="1">
        <v>10</v>
      </c>
      <c r="AK752" s="1">
        <v>5</v>
      </c>
      <c r="AL752" s="1">
        <v>10</v>
      </c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9">
        <f t="shared" si="50"/>
        <v>25</v>
      </c>
      <c r="BC752" s="1"/>
      <c r="BD752" s="1"/>
      <c r="BE752" s="1"/>
      <c r="BF752" s="1"/>
      <c r="BG752" s="9">
        <f t="shared" si="48"/>
        <v>4</v>
      </c>
      <c r="BH752" s="23">
        <f t="shared" si="49"/>
        <v>0</v>
      </c>
    </row>
    <row r="753" spans="1:60" x14ac:dyDescent="0.25">
      <c r="B753" s="1" t="s">
        <v>66</v>
      </c>
      <c r="C753" s="24" t="s">
        <v>62</v>
      </c>
      <c r="D753" s="32" t="s">
        <v>107</v>
      </c>
      <c r="E753" s="49" t="s">
        <v>106</v>
      </c>
      <c r="F753" s="1"/>
      <c r="G753" s="32">
        <v>27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20">
        <f t="shared" si="47"/>
        <v>0</v>
      </c>
      <c r="AH753" s="25"/>
      <c r="AI753" s="1"/>
      <c r="AJ753" s="1">
        <v>10</v>
      </c>
      <c r="AK753" s="1">
        <v>5</v>
      </c>
      <c r="AL753" s="1">
        <v>10</v>
      </c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9">
        <f t="shared" si="50"/>
        <v>25</v>
      </c>
      <c r="BC753" s="1"/>
      <c r="BD753" s="1"/>
      <c r="BE753" s="1"/>
      <c r="BF753" s="1"/>
      <c r="BG753" s="9">
        <f t="shared" si="48"/>
        <v>2</v>
      </c>
      <c r="BH753" s="23">
        <f t="shared" si="49"/>
        <v>0</v>
      </c>
    </row>
    <row r="754" spans="1:60" x14ac:dyDescent="0.25">
      <c r="A754" s="2">
        <v>9</v>
      </c>
      <c r="B754" s="1" t="s">
        <v>53</v>
      </c>
      <c r="C754" s="24" t="s">
        <v>62</v>
      </c>
      <c r="D754" s="32" t="s">
        <v>107</v>
      </c>
      <c r="E754" s="49" t="s">
        <v>106</v>
      </c>
      <c r="F754" s="1"/>
      <c r="G754" s="32">
        <v>25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20">
        <f t="shared" si="47"/>
        <v>0</v>
      </c>
      <c r="AH754" s="25"/>
      <c r="AI754" s="1"/>
      <c r="AJ754" s="1">
        <v>10</v>
      </c>
      <c r="AK754" s="1">
        <v>5</v>
      </c>
      <c r="AL754" s="1">
        <v>10</v>
      </c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9">
        <f t="shared" si="50"/>
        <v>25</v>
      </c>
      <c r="BC754" s="1">
        <v>1</v>
      </c>
      <c r="BD754" s="1"/>
      <c r="BE754" s="1"/>
      <c r="BF754" s="1"/>
      <c r="BG754" s="9">
        <f t="shared" si="48"/>
        <v>-1</v>
      </c>
      <c r="BH754" s="23">
        <f t="shared" si="49"/>
        <v>1</v>
      </c>
    </row>
    <row r="755" spans="1:60" x14ac:dyDescent="0.25">
      <c r="B755" s="1" t="s">
        <v>32</v>
      </c>
      <c r="C755" s="24" t="s">
        <v>62</v>
      </c>
      <c r="D755" s="32" t="s">
        <v>107</v>
      </c>
      <c r="E755" s="49" t="s">
        <v>106</v>
      </c>
      <c r="F755" s="1"/>
      <c r="G755" s="32">
        <v>37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0">
        <f t="shared" si="47"/>
        <v>0</v>
      </c>
      <c r="AH755" s="25"/>
      <c r="AI755" s="1"/>
      <c r="AJ755" s="1">
        <v>10</v>
      </c>
      <c r="AK755" s="1">
        <v>5</v>
      </c>
      <c r="AL755" s="1">
        <v>10</v>
      </c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9">
        <f t="shared" si="50"/>
        <v>25</v>
      </c>
      <c r="BC755" s="1"/>
      <c r="BD755" s="1"/>
      <c r="BE755" s="1"/>
      <c r="BF755" s="1"/>
      <c r="BG755" s="9">
        <f t="shared" si="48"/>
        <v>12</v>
      </c>
      <c r="BH755" s="23">
        <f t="shared" si="49"/>
        <v>0</v>
      </c>
    </row>
    <row r="756" spans="1:60" ht="18" customHeight="1" x14ac:dyDescent="0.25">
      <c r="B756" s="1" t="s">
        <v>33</v>
      </c>
      <c r="C756" s="24" t="s">
        <v>62</v>
      </c>
      <c r="D756" s="32" t="s">
        <v>107</v>
      </c>
      <c r="E756" s="49" t="s">
        <v>106</v>
      </c>
      <c r="F756" s="1"/>
      <c r="G756" s="32">
        <v>43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0">
        <f t="shared" si="47"/>
        <v>0</v>
      </c>
      <c r="AH756" s="25"/>
      <c r="AI756" s="1"/>
      <c r="AJ756" s="1">
        <v>10</v>
      </c>
      <c r="AK756" s="1">
        <v>5</v>
      </c>
      <c r="AL756" s="1">
        <v>10</v>
      </c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9">
        <f t="shared" si="50"/>
        <v>25</v>
      </c>
      <c r="BC756" s="1"/>
      <c r="BD756" s="1"/>
      <c r="BE756" s="1"/>
      <c r="BF756" s="1"/>
      <c r="BG756" s="9">
        <f t="shared" si="48"/>
        <v>18</v>
      </c>
      <c r="BH756" s="23">
        <f t="shared" si="49"/>
        <v>0</v>
      </c>
    </row>
    <row r="757" spans="1:60" x14ac:dyDescent="0.25">
      <c r="B757" s="1" t="s">
        <v>48</v>
      </c>
      <c r="C757" s="24" t="s">
        <v>62</v>
      </c>
      <c r="D757" s="32" t="s">
        <v>107</v>
      </c>
      <c r="E757" s="49" t="s">
        <v>106</v>
      </c>
      <c r="F757" s="1"/>
      <c r="G757" s="32">
        <v>34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0">
        <f t="shared" si="47"/>
        <v>0</v>
      </c>
      <c r="AH757" s="25"/>
      <c r="AI757" s="1"/>
      <c r="AJ757" s="1">
        <v>10</v>
      </c>
      <c r="AK757" s="1">
        <v>5</v>
      </c>
      <c r="AL757" s="1">
        <v>10</v>
      </c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9">
        <f t="shared" si="50"/>
        <v>25</v>
      </c>
      <c r="BC757" s="1"/>
      <c r="BD757" s="1"/>
      <c r="BE757" s="1"/>
      <c r="BF757" s="1"/>
      <c r="BG757" s="9">
        <f t="shared" si="48"/>
        <v>9</v>
      </c>
      <c r="BH757" s="23">
        <f t="shared" si="49"/>
        <v>0</v>
      </c>
    </row>
    <row r="758" spans="1:60" x14ac:dyDescent="0.25">
      <c r="B758" s="1" t="s">
        <v>31</v>
      </c>
      <c r="C758" s="24" t="s">
        <v>62</v>
      </c>
      <c r="D758" s="32" t="s">
        <v>107</v>
      </c>
      <c r="E758" s="49" t="s">
        <v>106</v>
      </c>
      <c r="F758" s="1"/>
      <c r="G758" s="32">
        <v>38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0">
        <f t="shared" si="47"/>
        <v>0</v>
      </c>
      <c r="AH758" s="25"/>
      <c r="AI758" s="1"/>
      <c r="AJ758" s="1">
        <v>10</v>
      </c>
      <c r="AK758" s="1">
        <v>5</v>
      </c>
      <c r="AL758" s="1">
        <v>10</v>
      </c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9">
        <f t="shared" si="50"/>
        <v>25</v>
      </c>
      <c r="BC758" s="1"/>
      <c r="BD758" s="1"/>
      <c r="BE758" s="1"/>
      <c r="BF758" s="1"/>
      <c r="BG758" s="9">
        <f t="shared" si="48"/>
        <v>13</v>
      </c>
      <c r="BH758" s="23">
        <f t="shared" si="49"/>
        <v>0</v>
      </c>
    </row>
    <row r="759" spans="1:60" x14ac:dyDescent="0.25">
      <c r="B759" s="1" t="s">
        <v>36</v>
      </c>
      <c r="C759" s="24" t="s">
        <v>62</v>
      </c>
      <c r="D759" s="32" t="s">
        <v>107</v>
      </c>
      <c r="E759" s="49" t="s">
        <v>106</v>
      </c>
      <c r="F759" s="1"/>
      <c r="G759" s="32">
        <v>35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0">
        <f t="shared" si="47"/>
        <v>0</v>
      </c>
      <c r="AH759" s="25"/>
      <c r="AI759" s="1"/>
      <c r="AJ759" s="1">
        <v>10</v>
      </c>
      <c r="AK759" s="1">
        <v>5</v>
      </c>
      <c r="AL759" s="1">
        <v>10</v>
      </c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9">
        <f t="shared" si="50"/>
        <v>25</v>
      </c>
      <c r="BC759" s="1"/>
      <c r="BD759" s="1"/>
      <c r="BE759" s="1"/>
      <c r="BF759" s="1"/>
      <c r="BG759" s="9">
        <f t="shared" si="48"/>
        <v>10</v>
      </c>
      <c r="BH759" s="23">
        <f t="shared" si="49"/>
        <v>0</v>
      </c>
    </row>
    <row r="760" spans="1:60" x14ac:dyDescent="0.25">
      <c r="B760" s="89" t="s">
        <v>35</v>
      </c>
      <c r="C760" s="24" t="s">
        <v>98</v>
      </c>
      <c r="D760" s="32" t="s">
        <v>107</v>
      </c>
      <c r="E760" s="49" t="s">
        <v>106</v>
      </c>
      <c r="F760" s="1"/>
      <c r="G760" s="32">
        <v>15</v>
      </c>
      <c r="H760" s="1"/>
      <c r="I760" s="1"/>
      <c r="J760" s="1"/>
      <c r="K760" s="1">
        <v>20</v>
      </c>
      <c r="L760" s="1"/>
      <c r="M760" s="1"/>
      <c r="N760" s="1">
        <v>20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20">
        <f t="shared" si="47"/>
        <v>40</v>
      </c>
      <c r="AH760" s="25"/>
      <c r="AI760" s="1"/>
      <c r="AJ760" s="1">
        <v>10</v>
      </c>
      <c r="AK760" s="1">
        <v>5</v>
      </c>
      <c r="AL760" s="1"/>
      <c r="AM760" s="1"/>
      <c r="AN760" s="1">
        <v>3</v>
      </c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9">
        <f t="shared" si="50"/>
        <v>18</v>
      </c>
      <c r="BC760" s="1"/>
      <c r="BD760" s="1"/>
      <c r="BE760" s="1"/>
      <c r="BF760" s="1"/>
      <c r="BG760" s="9">
        <f t="shared" si="48"/>
        <v>37</v>
      </c>
      <c r="BH760" s="23">
        <f t="shared" si="49"/>
        <v>0</v>
      </c>
    </row>
    <row r="761" spans="1:60" x14ac:dyDescent="0.25">
      <c r="B761" s="89" t="s">
        <v>34</v>
      </c>
      <c r="C761" s="24" t="s">
        <v>98</v>
      </c>
      <c r="D761" s="32" t="s">
        <v>107</v>
      </c>
      <c r="E761" s="49" t="s">
        <v>106</v>
      </c>
      <c r="F761" s="1"/>
      <c r="G761" s="32">
        <v>43</v>
      </c>
      <c r="H761" s="1"/>
      <c r="I761" s="1"/>
      <c r="J761" s="1"/>
      <c r="K761" s="1">
        <v>20</v>
      </c>
      <c r="L761" s="1"/>
      <c r="M761" s="1"/>
      <c r="N761" s="1">
        <v>20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20">
        <f t="shared" si="47"/>
        <v>40</v>
      </c>
      <c r="AH761" s="25"/>
      <c r="AI761" s="1"/>
      <c r="AJ761" s="1">
        <v>10</v>
      </c>
      <c r="AK761" s="1">
        <v>5</v>
      </c>
      <c r="AL761" s="1"/>
      <c r="AM761" s="1"/>
      <c r="AN761" s="1">
        <v>3</v>
      </c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>
        <v>1</v>
      </c>
      <c r="BB761" s="9">
        <f t="shared" si="50"/>
        <v>19</v>
      </c>
      <c r="BC761" s="1"/>
      <c r="BD761" s="1"/>
      <c r="BE761" s="1"/>
      <c r="BF761" s="1"/>
      <c r="BG761" s="9">
        <f t="shared" si="48"/>
        <v>64</v>
      </c>
      <c r="BH761" s="23">
        <f t="shared" si="49"/>
        <v>0</v>
      </c>
    </row>
    <row r="762" spans="1:60" x14ac:dyDescent="0.25">
      <c r="B762" s="89" t="s">
        <v>59</v>
      </c>
      <c r="C762" s="24" t="s">
        <v>98</v>
      </c>
      <c r="D762" s="32" t="s">
        <v>107</v>
      </c>
      <c r="E762" s="49" t="s">
        <v>106</v>
      </c>
      <c r="F762" s="1"/>
      <c r="G762" s="32">
        <v>22</v>
      </c>
      <c r="H762" s="1"/>
      <c r="I762" s="1"/>
      <c r="J762" s="1"/>
      <c r="K762" s="1">
        <v>20</v>
      </c>
      <c r="L762" s="1"/>
      <c r="M762" s="1"/>
      <c r="N762" s="1">
        <v>20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20">
        <f t="shared" si="47"/>
        <v>40</v>
      </c>
      <c r="AH762" s="25"/>
      <c r="AI762" s="1"/>
      <c r="AJ762" s="1">
        <v>10</v>
      </c>
      <c r="AK762" s="1">
        <v>5</v>
      </c>
      <c r="AL762" s="1"/>
      <c r="AM762" s="1"/>
      <c r="AN762" s="1">
        <v>3</v>
      </c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9">
        <f t="shared" si="50"/>
        <v>18</v>
      </c>
      <c r="BC762" s="1"/>
      <c r="BD762" s="1"/>
      <c r="BE762" s="1"/>
      <c r="BF762" s="1"/>
      <c r="BG762" s="9">
        <f t="shared" si="48"/>
        <v>44</v>
      </c>
      <c r="BH762" s="23">
        <f t="shared" si="49"/>
        <v>0</v>
      </c>
    </row>
    <row r="763" spans="1:60" ht="16.5" customHeight="1" x14ac:dyDescent="0.25">
      <c r="B763" s="89" t="s">
        <v>66</v>
      </c>
      <c r="C763" s="24" t="s">
        <v>98</v>
      </c>
      <c r="D763" s="32" t="s">
        <v>107</v>
      </c>
      <c r="E763" s="49" t="s">
        <v>106</v>
      </c>
      <c r="F763" s="1"/>
      <c r="G763" s="32">
        <v>12</v>
      </c>
      <c r="H763" s="1"/>
      <c r="I763" s="1"/>
      <c r="J763" s="1"/>
      <c r="K763" s="1">
        <v>20</v>
      </c>
      <c r="L763" s="1"/>
      <c r="M763" s="1"/>
      <c r="N763" s="1">
        <v>20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20">
        <f t="shared" si="47"/>
        <v>40</v>
      </c>
      <c r="AH763" s="25"/>
      <c r="AI763" s="1"/>
      <c r="AJ763" s="1">
        <v>10</v>
      </c>
      <c r="AK763" s="1">
        <v>5</v>
      </c>
      <c r="AL763" s="1"/>
      <c r="AM763" s="1"/>
      <c r="AN763" s="1">
        <v>3</v>
      </c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>
        <v>1</v>
      </c>
      <c r="BB763" s="9">
        <f t="shared" si="50"/>
        <v>19</v>
      </c>
      <c r="BC763" s="1"/>
      <c r="BD763" s="1"/>
      <c r="BE763" s="1"/>
      <c r="BF763" s="1"/>
      <c r="BG763" s="9">
        <f t="shared" si="48"/>
        <v>33</v>
      </c>
      <c r="BH763" s="23">
        <f t="shared" si="49"/>
        <v>0</v>
      </c>
    </row>
    <row r="764" spans="1:60" x14ac:dyDescent="0.25">
      <c r="B764" s="89" t="s">
        <v>53</v>
      </c>
      <c r="C764" s="24" t="s">
        <v>98</v>
      </c>
      <c r="D764" s="32" t="s">
        <v>107</v>
      </c>
      <c r="E764" s="49" t="s">
        <v>106</v>
      </c>
      <c r="F764" s="1"/>
      <c r="G764" s="32">
        <v>17</v>
      </c>
      <c r="H764" s="1"/>
      <c r="I764" s="1"/>
      <c r="J764" s="1"/>
      <c r="K764" s="1">
        <v>20</v>
      </c>
      <c r="L764" s="1"/>
      <c r="M764" s="1"/>
      <c r="N764" s="1">
        <v>20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20">
        <f t="shared" si="47"/>
        <v>40</v>
      </c>
      <c r="AH764" s="25"/>
      <c r="AI764" s="1"/>
      <c r="AJ764" s="1">
        <v>10</v>
      </c>
      <c r="AK764" s="1">
        <v>5</v>
      </c>
      <c r="AL764" s="1"/>
      <c r="AM764" s="1"/>
      <c r="AN764" s="1">
        <v>3</v>
      </c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9">
        <f t="shared" si="50"/>
        <v>18</v>
      </c>
      <c r="BC764" s="1">
        <v>2</v>
      </c>
      <c r="BD764" s="1"/>
      <c r="BE764" s="1"/>
      <c r="BF764" s="1"/>
      <c r="BG764" s="9">
        <f t="shared" si="48"/>
        <v>37</v>
      </c>
      <c r="BH764" s="23">
        <f t="shared" si="49"/>
        <v>2</v>
      </c>
    </row>
    <row r="765" spans="1:60" x14ac:dyDescent="0.25">
      <c r="B765" s="89" t="s">
        <v>32</v>
      </c>
      <c r="C765" s="24" t="s">
        <v>98</v>
      </c>
      <c r="D765" s="32" t="s">
        <v>107</v>
      </c>
      <c r="E765" s="49" t="s">
        <v>106</v>
      </c>
      <c r="F765" s="1"/>
      <c r="G765" s="32">
        <v>14</v>
      </c>
      <c r="H765" s="1"/>
      <c r="I765" s="1"/>
      <c r="J765" s="1"/>
      <c r="K765" s="1">
        <v>20</v>
      </c>
      <c r="L765" s="1"/>
      <c r="M765" s="1"/>
      <c r="N765" s="1">
        <v>20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20">
        <f t="shared" si="47"/>
        <v>40</v>
      </c>
      <c r="AH765" s="25"/>
      <c r="AI765" s="1"/>
      <c r="AJ765" s="1">
        <v>10</v>
      </c>
      <c r="AK765" s="1">
        <v>5</v>
      </c>
      <c r="AL765" s="1"/>
      <c r="AM765" s="1"/>
      <c r="AN765" s="1">
        <v>3</v>
      </c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9">
        <f t="shared" si="50"/>
        <v>18</v>
      </c>
      <c r="BC765" s="1"/>
      <c r="BD765" s="1"/>
      <c r="BE765" s="1"/>
      <c r="BF765" s="1"/>
      <c r="BG765" s="9">
        <f t="shared" si="48"/>
        <v>36</v>
      </c>
      <c r="BH765" s="23">
        <f t="shared" si="49"/>
        <v>0</v>
      </c>
    </row>
    <row r="766" spans="1:60" x14ac:dyDescent="0.25">
      <c r="B766" s="89" t="s">
        <v>33</v>
      </c>
      <c r="C766" s="24" t="s">
        <v>98</v>
      </c>
      <c r="D766" s="32" t="s">
        <v>107</v>
      </c>
      <c r="E766" s="49" t="s">
        <v>106</v>
      </c>
      <c r="F766" s="1"/>
      <c r="G766" s="32">
        <v>12</v>
      </c>
      <c r="H766" s="1"/>
      <c r="I766" s="1"/>
      <c r="J766" s="1"/>
      <c r="K766" s="1">
        <v>20</v>
      </c>
      <c r="L766" s="1"/>
      <c r="M766" s="1"/>
      <c r="N766" s="1">
        <v>20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20">
        <f t="shared" si="47"/>
        <v>40</v>
      </c>
      <c r="AH766" s="25"/>
      <c r="AI766" s="1"/>
      <c r="AJ766" s="1">
        <v>10</v>
      </c>
      <c r="AK766" s="1">
        <v>5</v>
      </c>
      <c r="AL766" s="1"/>
      <c r="AM766" s="1"/>
      <c r="AN766" s="1">
        <v>3</v>
      </c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9">
        <f t="shared" si="50"/>
        <v>18</v>
      </c>
      <c r="BC766" s="1"/>
      <c r="BD766" s="1"/>
      <c r="BE766" s="1"/>
      <c r="BF766" s="1"/>
      <c r="BG766" s="9">
        <f t="shared" si="48"/>
        <v>34</v>
      </c>
      <c r="BH766" s="23">
        <f t="shared" si="49"/>
        <v>0</v>
      </c>
    </row>
    <row r="767" spans="1:60" x14ac:dyDescent="0.25">
      <c r="B767" s="89" t="s">
        <v>48</v>
      </c>
      <c r="C767" s="24" t="s">
        <v>98</v>
      </c>
      <c r="D767" s="32" t="s">
        <v>107</v>
      </c>
      <c r="E767" s="49" t="s">
        <v>106</v>
      </c>
      <c r="F767" s="1"/>
      <c r="G767" s="32">
        <v>11</v>
      </c>
      <c r="H767" s="1"/>
      <c r="I767" s="1"/>
      <c r="J767" s="1"/>
      <c r="K767" s="1">
        <v>20</v>
      </c>
      <c r="L767" s="1"/>
      <c r="M767" s="1"/>
      <c r="N767" s="1">
        <v>20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20">
        <f t="shared" si="47"/>
        <v>40</v>
      </c>
      <c r="AH767" s="25"/>
      <c r="AI767" s="1"/>
      <c r="AJ767" s="1">
        <v>10</v>
      </c>
      <c r="AK767" s="1">
        <v>5</v>
      </c>
      <c r="AL767" s="1"/>
      <c r="AM767" s="1"/>
      <c r="AN767" s="1">
        <v>3</v>
      </c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9">
        <f t="shared" si="50"/>
        <v>18</v>
      </c>
      <c r="BC767" s="1"/>
      <c r="BD767" s="1"/>
      <c r="BE767" s="1"/>
      <c r="BF767" s="1"/>
      <c r="BG767" s="9">
        <f t="shared" si="48"/>
        <v>33</v>
      </c>
      <c r="BH767" s="23">
        <f t="shared" si="49"/>
        <v>0</v>
      </c>
    </row>
    <row r="768" spans="1:60" x14ac:dyDescent="0.25">
      <c r="B768" s="89" t="s">
        <v>31</v>
      </c>
      <c r="C768" s="24" t="s">
        <v>98</v>
      </c>
      <c r="D768" s="32" t="s">
        <v>107</v>
      </c>
      <c r="E768" s="49" t="s">
        <v>106</v>
      </c>
      <c r="F768" s="1"/>
      <c r="G768" s="32">
        <v>11</v>
      </c>
      <c r="H768" s="1"/>
      <c r="I768" s="1"/>
      <c r="J768" s="1"/>
      <c r="K768" s="1">
        <v>20</v>
      </c>
      <c r="L768" s="1"/>
      <c r="M768" s="1"/>
      <c r="N768" s="1">
        <v>20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0">
        <f t="shared" si="47"/>
        <v>40</v>
      </c>
      <c r="AH768" s="25"/>
      <c r="AI768" s="1"/>
      <c r="AJ768" s="1">
        <v>10</v>
      </c>
      <c r="AK768" s="1">
        <v>5</v>
      </c>
      <c r="AL768" s="1"/>
      <c r="AM768" s="1"/>
      <c r="AN768" s="1">
        <v>3</v>
      </c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9">
        <f t="shared" si="50"/>
        <v>18</v>
      </c>
      <c r="BC768" s="1"/>
      <c r="BD768" s="1"/>
      <c r="BE768" s="1"/>
      <c r="BF768" s="1"/>
      <c r="BG768" s="9">
        <f t="shared" si="48"/>
        <v>33</v>
      </c>
      <c r="BH768" s="23">
        <f t="shared" si="49"/>
        <v>0</v>
      </c>
    </row>
    <row r="769" spans="2:60" x14ac:dyDescent="0.25">
      <c r="B769" s="89" t="s">
        <v>36</v>
      </c>
      <c r="C769" s="24" t="s">
        <v>98</v>
      </c>
      <c r="D769" s="32" t="s">
        <v>107</v>
      </c>
      <c r="E769" s="49" t="s">
        <v>106</v>
      </c>
      <c r="F769" s="1"/>
      <c r="G769" s="32">
        <v>24</v>
      </c>
      <c r="H769" s="1"/>
      <c r="I769" s="1"/>
      <c r="J769" s="1"/>
      <c r="K769" s="1">
        <v>20</v>
      </c>
      <c r="L769" s="1"/>
      <c r="M769" s="1"/>
      <c r="N769" s="1">
        <v>20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20">
        <f t="shared" si="47"/>
        <v>40</v>
      </c>
      <c r="AH769" s="25"/>
      <c r="AI769" s="1"/>
      <c r="AJ769" s="1">
        <v>10</v>
      </c>
      <c r="AK769" s="1">
        <v>5</v>
      </c>
      <c r="AL769" s="1"/>
      <c r="AM769" s="1"/>
      <c r="AN769" s="1">
        <v>3</v>
      </c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9">
        <f t="shared" si="50"/>
        <v>18</v>
      </c>
      <c r="BC769" s="1"/>
      <c r="BD769" s="1"/>
      <c r="BE769" s="1"/>
      <c r="BF769" s="1"/>
      <c r="BG769" s="9">
        <f t="shared" si="48"/>
        <v>46</v>
      </c>
      <c r="BH769" s="23">
        <f t="shared" si="49"/>
        <v>0</v>
      </c>
    </row>
    <row r="770" spans="2:60" ht="16.5" customHeight="1" x14ac:dyDescent="0.25">
      <c r="B770" s="89" t="s">
        <v>35</v>
      </c>
      <c r="C770" s="24" t="s">
        <v>88</v>
      </c>
      <c r="D770" s="32" t="s">
        <v>107</v>
      </c>
      <c r="E770" s="49" t="s">
        <v>106</v>
      </c>
      <c r="F770" s="1"/>
      <c r="G770" s="32">
        <v>0</v>
      </c>
      <c r="H770" s="1"/>
      <c r="I770" s="1"/>
      <c r="J770" s="1"/>
      <c r="K770" s="1">
        <v>30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0">
        <f t="shared" si="47"/>
        <v>30</v>
      </c>
      <c r="AH770" s="25"/>
      <c r="AI770" s="1"/>
      <c r="AJ770" s="1"/>
      <c r="AK770" s="1"/>
      <c r="AL770" s="1">
        <v>10</v>
      </c>
      <c r="AM770" s="1"/>
      <c r="AN770" s="1">
        <v>3</v>
      </c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9">
        <f t="shared" si="50"/>
        <v>13</v>
      </c>
      <c r="BC770" s="1"/>
      <c r="BD770" s="1"/>
      <c r="BE770" s="1"/>
      <c r="BF770" s="1"/>
      <c r="BG770" s="9">
        <f t="shared" si="48"/>
        <v>17</v>
      </c>
      <c r="BH770" s="23">
        <f t="shared" si="49"/>
        <v>0</v>
      </c>
    </row>
    <row r="771" spans="2:60" x14ac:dyDescent="0.25">
      <c r="B771" s="89" t="s">
        <v>34</v>
      </c>
      <c r="C771" s="24" t="s">
        <v>88</v>
      </c>
      <c r="D771" s="32" t="s">
        <v>107</v>
      </c>
      <c r="E771" s="49" t="s">
        <v>106</v>
      </c>
      <c r="F771" s="1"/>
      <c r="G771" s="32">
        <v>2</v>
      </c>
      <c r="H771" s="1"/>
      <c r="I771" s="1"/>
      <c r="J771" s="1"/>
      <c r="K771" s="1">
        <v>30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0">
        <f t="shared" si="47"/>
        <v>30</v>
      </c>
      <c r="AH771" s="25"/>
      <c r="AI771" s="1"/>
      <c r="AJ771" s="1"/>
      <c r="AK771" s="1"/>
      <c r="AL771" s="1">
        <v>10</v>
      </c>
      <c r="AM771" s="1"/>
      <c r="AN771" s="1">
        <v>3</v>
      </c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9">
        <f t="shared" si="50"/>
        <v>13</v>
      </c>
      <c r="BC771" s="1"/>
      <c r="BD771" s="1"/>
      <c r="BE771" s="1"/>
      <c r="BF771" s="1"/>
      <c r="BG771" s="9">
        <f t="shared" si="48"/>
        <v>19</v>
      </c>
      <c r="BH771" s="23">
        <f t="shared" si="49"/>
        <v>0</v>
      </c>
    </row>
    <row r="772" spans="2:60" x14ac:dyDescent="0.25">
      <c r="B772" s="89" t="s">
        <v>59</v>
      </c>
      <c r="C772" s="24" t="s">
        <v>88</v>
      </c>
      <c r="D772" s="32" t="s">
        <v>107</v>
      </c>
      <c r="E772" s="49" t="s">
        <v>106</v>
      </c>
      <c r="F772" s="1"/>
      <c r="G772" s="32">
        <v>1</v>
      </c>
      <c r="H772" s="1"/>
      <c r="I772" s="1"/>
      <c r="J772" s="1"/>
      <c r="K772" s="1">
        <v>30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0">
        <f t="shared" si="47"/>
        <v>30</v>
      </c>
      <c r="AH772" s="25"/>
      <c r="AI772" s="1"/>
      <c r="AJ772" s="1"/>
      <c r="AK772" s="1"/>
      <c r="AL772" s="1">
        <v>10</v>
      </c>
      <c r="AM772" s="1"/>
      <c r="AN772" s="1">
        <v>3</v>
      </c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9">
        <f t="shared" si="50"/>
        <v>13</v>
      </c>
      <c r="BC772" s="1"/>
      <c r="BD772" s="1"/>
      <c r="BE772" s="1"/>
      <c r="BF772" s="1"/>
      <c r="BG772" s="9">
        <f t="shared" si="48"/>
        <v>18</v>
      </c>
      <c r="BH772" s="23">
        <f t="shared" si="49"/>
        <v>0</v>
      </c>
    </row>
    <row r="773" spans="2:60" ht="17.25" customHeight="1" x14ac:dyDescent="0.25">
      <c r="B773" s="89" t="s">
        <v>66</v>
      </c>
      <c r="C773" s="24" t="s">
        <v>88</v>
      </c>
      <c r="D773" s="32" t="s">
        <v>107</v>
      </c>
      <c r="E773" s="49" t="s">
        <v>106</v>
      </c>
      <c r="F773" s="1"/>
      <c r="G773" s="32">
        <v>-1</v>
      </c>
      <c r="H773" s="1"/>
      <c r="I773" s="1"/>
      <c r="J773" s="1"/>
      <c r="K773" s="1">
        <v>30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0">
        <f t="shared" si="47"/>
        <v>30</v>
      </c>
      <c r="AH773" s="25"/>
      <c r="AI773" s="1"/>
      <c r="AJ773" s="1"/>
      <c r="AK773" s="1"/>
      <c r="AL773" s="1">
        <v>10</v>
      </c>
      <c r="AM773" s="1"/>
      <c r="AN773" s="1">
        <v>3</v>
      </c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9">
        <f t="shared" si="50"/>
        <v>13</v>
      </c>
      <c r="BC773" s="1"/>
      <c r="BD773" s="1"/>
      <c r="BE773" s="1"/>
      <c r="BF773" s="1"/>
      <c r="BG773" s="9">
        <f t="shared" si="48"/>
        <v>16</v>
      </c>
      <c r="BH773" s="23">
        <f t="shared" si="49"/>
        <v>0</v>
      </c>
    </row>
    <row r="774" spans="2:60" x14ac:dyDescent="0.25">
      <c r="B774" s="89" t="s">
        <v>53</v>
      </c>
      <c r="C774" s="24" t="s">
        <v>88</v>
      </c>
      <c r="D774" s="32" t="s">
        <v>107</v>
      </c>
      <c r="E774" s="49" t="s">
        <v>106</v>
      </c>
      <c r="F774" s="1"/>
      <c r="G774" s="32">
        <v>0</v>
      </c>
      <c r="H774" s="1"/>
      <c r="I774" s="1"/>
      <c r="J774" s="1"/>
      <c r="K774" s="1">
        <v>30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0">
        <f t="shared" si="47"/>
        <v>30</v>
      </c>
      <c r="AH774" s="25"/>
      <c r="AI774" s="1"/>
      <c r="AJ774" s="1"/>
      <c r="AK774" s="1"/>
      <c r="AL774" s="1">
        <v>10</v>
      </c>
      <c r="AM774" s="1"/>
      <c r="AN774" s="1">
        <v>3</v>
      </c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9">
        <f t="shared" si="50"/>
        <v>13</v>
      </c>
      <c r="BC774" s="1"/>
      <c r="BD774" s="1"/>
      <c r="BE774" s="1"/>
      <c r="BF774" s="1"/>
      <c r="BG774" s="9">
        <f t="shared" si="48"/>
        <v>17</v>
      </c>
      <c r="BH774" s="23">
        <f t="shared" si="49"/>
        <v>0</v>
      </c>
    </row>
    <row r="775" spans="2:60" x14ac:dyDescent="0.25">
      <c r="B775" s="89" t="s">
        <v>32</v>
      </c>
      <c r="C775" s="24" t="s">
        <v>88</v>
      </c>
      <c r="D775" s="32" t="s">
        <v>107</v>
      </c>
      <c r="E775" s="49" t="s">
        <v>106</v>
      </c>
      <c r="F775" s="1"/>
      <c r="G775" s="32">
        <v>10</v>
      </c>
      <c r="H775" s="1"/>
      <c r="I775" s="1"/>
      <c r="J775" s="1"/>
      <c r="K775" s="1">
        <v>30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0">
        <f t="shared" si="47"/>
        <v>30</v>
      </c>
      <c r="AH775" s="25"/>
      <c r="AI775" s="1"/>
      <c r="AJ775" s="1"/>
      <c r="AK775" s="1"/>
      <c r="AL775" s="1">
        <v>10</v>
      </c>
      <c r="AM775" s="1"/>
      <c r="AN775" s="1">
        <v>3</v>
      </c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9">
        <f t="shared" si="50"/>
        <v>13</v>
      </c>
      <c r="BC775" s="1"/>
      <c r="BD775" s="1"/>
      <c r="BE775" s="1"/>
      <c r="BF775" s="1"/>
      <c r="BG775" s="9">
        <f t="shared" si="48"/>
        <v>27</v>
      </c>
      <c r="BH775" s="23">
        <f t="shared" si="49"/>
        <v>0</v>
      </c>
    </row>
    <row r="776" spans="2:60" x14ac:dyDescent="0.25">
      <c r="B776" s="89" t="s">
        <v>33</v>
      </c>
      <c r="C776" s="24" t="s">
        <v>88</v>
      </c>
      <c r="D776" s="32" t="s">
        <v>107</v>
      </c>
      <c r="E776" s="49" t="s">
        <v>106</v>
      </c>
      <c r="F776" s="1"/>
      <c r="G776" s="32">
        <v>2</v>
      </c>
      <c r="H776" s="1"/>
      <c r="I776" s="1"/>
      <c r="J776" s="1"/>
      <c r="K776" s="1">
        <v>30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0">
        <f t="shared" ref="AG776:AG839" si="51">SUM(H776:AF776)</f>
        <v>30</v>
      </c>
      <c r="AH776" s="25"/>
      <c r="AI776" s="1"/>
      <c r="AJ776" s="1"/>
      <c r="AK776" s="1"/>
      <c r="AL776" s="1">
        <v>10</v>
      </c>
      <c r="AM776" s="1"/>
      <c r="AN776" s="1">
        <v>3</v>
      </c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9">
        <f t="shared" si="50"/>
        <v>13</v>
      </c>
      <c r="BC776" s="1"/>
      <c r="BD776" s="1"/>
      <c r="BE776" s="1"/>
      <c r="BF776" s="1"/>
      <c r="BG776" s="9">
        <f t="shared" si="48"/>
        <v>19</v>
      </c>
      <c r="BH776" s="23">
        <f t="shared" si="49"/>
        <v>0</v>
      </c>
    </row>
    <row r="777" spans="2:60" x14ac:dyDescent="0.25">
      <c r="B777" s="89" t="s">
        <v>48</v>
      </c>
      <c r="C777" s="24" t="s">
        <v>88</v>
      </c>
      <c r="D777" s="32" t="s">
        <v>107</v>
      </c>
      <c r="E777" s="49" t="s">
        <v>106</v>
      </c>
      <c r="F777" s="1"/>
      <c r="G777" s="32">
        <v>0</v>
      </c>
      <c r="H777" s="1"/>
      <c r="I777" s="1"/>
      <c r="J777" s="1"/>
      <c r="K777" s="1">
        <v>30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0">
        <f t="shared" si="51"/>
        <v>30</v>
      </c>
      <c r="AH777" s="25"/>
      <c r="AI777" s="1"/>
      <c r="AJ777" s="1"/>
      <c r="AK777" s="1"/>
      <c r="AL777" s="1">
        <v>10</v>
      </c>
      <c r="AM777" s="1"/>
      <c r="AN777" s="1">
        <v>3</v>
      </c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9">
        <f t="shared" si="50"/>
        <v>13</v>
      </c>
      <c r="BC777" s="1"/>
      <c r="BD777" s="1"/>
      <c r="BE777" s="1"/>
      <c r="BF777" s="1"/>
      <c r="BG777" s="9">
        <f t="shared" ref="BG777:BG840" si="52">G777+AG777-BB777-BC777-BD777</f>
        <v>17</v>
      </c>
      <c r="BH777" s="23">
        <f t="shared" si="49"/>
        <v>0</v>
      </c>
    </row>
    <row r="778" spans="2:60" x14ac:dyDescent="0.25">
      <c r="B778" s="89" t="s">
        <v>31</v>
      </c>
      <c r="C778" s="24" t="s">
        <v>88</v>
      </c>
      <c r="D778" s="32" t="s">
        <v>107</v>
      </c>
      <c r="E778" s="49" t="s">
        <v>106</v>
      </c>
      <c r="F778" s="1"/>
      <c r="G778" s="32">
        <v>0</v>
      </c>
      <c r="H778" s="1"/>
      <c r="I778" s="1"/>
      <c r="J778" s="1"/>
      <c r="K778" s="1">
        <v>30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0">
        <f t="shared" si="51"/>
        <v>30</v>
      </c>
      <c r="AH778" s="25"/>
      <c r="AI778" s="1"/>
      <c r="AJ778" s="1"/>
      <c r="AK778" s="1"/>
      <c r="AL778" s="1">
        <v>10</v>
      </c>
      <c r="AM778" s="1"/>
      <c r="AN778" s="1">
        <v>3</v>
      </c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9">
        <f t="shared" si="50"/>
        <v>13</v>
      </c>
      <c r="BC778" s="1"/>
      <c r="BD778" s="1"/>
      <c r="BE778" s="1"/>
      <c r="BF778" s="1"/>
      <c r="BG778" s="9">
        <f t="shared" si="52"/>
        <v>17</v>
      </c>
      <c r="BH778" s="23">
        <f t="shared" si="49"/>
        <v>0</v>
      </c>
    </row>
    <row r="779" spans="2:60" x14ac:dyDescent="0.25">
      <c r="B779" s="89" t="s">
        <v>36</v>
      </c>
      <c r="C779" s="24" t="s">
        <v>88</v>
      </c>
      <c r="D779" s="32" t="s">
        <v>107</v>
      </c>
      <c r="E779" s="49" t="s">
        <v>106</v>
      </c>
      <c r="F779" s="1"/>
      <c r="G779" s="32">
        <v>0</v>
      </c>
      <c r="H779" s="1"/>
      <c r="I779" s="1"/>
      <c r="J779" s="1"/>
      <c r="K779" s="1">
        <v>30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0">
        <f t="shared" si="51"/>
        <v>30</v>
      </c>
      <c r="AH779" s="25"/>
      <c r="AI779" s="1"/>
      <c r="AJ779" s="1"/>
      <c r="AK779" s="1"/>
      <c r="AL779" s="1">
        <v>10</v>
      </c>
      <c r="AM779" s="1"/>
      <c r="AN779" s="1">
        <v>3</v>
      </c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9">
        <f t="shared" si="50"/>
        <v>13</v>
      </c>
      <c r="BC779" s="1"/>
      <c r="BD779" s="1"/>
      <c r="BE779" s="1"/>
      <c r="BF779" s="1"/>
      <c r="BG779" s="9">
        <f t="shared" si="52"/>
        <v>17</v>
      </c>
      <c r="BH779" s="23">
        <f t="shared" si="49"/>
        <v>0</v>
      </c>
    </row>
    <row r="780" spans="2:60" x14ac:dyDescent="0.25">
      <c r="B780" s="89" t="s">
        <v>35</v>
      </c>
      <c r="C780" s="24" t="s">
        <v>71</v>
      </c>
      <c r="D780" s="32" t="s">
        <v>107</v>
      </c>
      <c r="E780" s="49" t="s">
        <v>106</v>
      </c>
      <c r="F780" s="1"/>
      <c r="G780" s="32">
        <v>13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0">
        <f t="shared" si="51"/>
        <v>0</v>
      </c>
      <c r="AH780" s="25"/>
      <c r="AI780" s="1"/>
      <c r="AJ780" s="1"/>
      <c r="AK780" s="1"/>
      <c r="AL780" s="1"/>
      <c r="AM780" s="1"/>
      <c r="AN780" s="1">
        <v>8</v>
      </c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9">
        <f t="shared" si="50"/>
        <v>8</v>
      </c>
      <c r="BC780" s="1"/>
      <c r="BD780" s="1"/>
      <c r="BE780" s="1"/>
      <c r="BF780" s="1"/>
      <c r="BG780" s="9">
        <f t="shared" si="52"/>
        <v>5</v>
      </c>
      <c r="BH780" s="23">
        <f t="shared" si="49"/>
        <v>0</v>
      </c>
    </row>
    <row r="781" spans="2:60" x14ac:dyDescent="0.25">
      <c r="B781" s="89" t="s">
        <v>34</v>
      </c>
      <c r="C781" s="24" t="s">
        <v>71</v>
      </c>
      <c r="D781" s="32" t="s">
        <v>107</v>
      </c>
      <c r="E781" s="49" t="s">
        <v>106</v>
      </c>
      <c r="F781" s="1"/>
      <c r="G781" s="32">
        <v>13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0">
        <f t="shared" si="51"/>
        <v>0</v>
      </c>
      <c r="AH781" s="25"/>
      <c r="AI781" s="1"/>
      <c r="AJ781" s="1"/>
      <c r="AK781" s="1"/>
      <c r="AL781" s="1"/>
      <c r="AM781" s="1"/>
      <c r="AN781" s="1">
        <v>8</v>
      </c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9">
        <f t="shared" si="50"/>
        <v>8</v>
      </c>
      <c r="BC781" s="1"/>
      <c r="BD781" s="1"/>
      <c r="BE781" s="1"/>
      <c r="BF781" s="1"/>
      <c r="BG781" s="9">
        <f t="shared" si="52"/>
        <v>5</v>
      </c>
      <c r="BH781" s="23">
        <f t="shared" si="49"/>
        <v>0</v>
      </c>
    </row>
    <row r="782" spans="2:60" x14ac:dyDescent="0.25">
      <c r="B782" s="89" t="s">
        <v>59</v>
      </c>
      <c r="C782" s="24" t="s">
        <v>71</v>
      </c>
      <c r="D782" s="32" t="s">
        <v>107</v>
      </c>
      <c r="E782" s="49" t="s">
        <v>106</v>
      </c>
      <c r="F782" s="1"/>
      <c r="G782" s="32">
        <v>13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0">
        <f t="shared" si="51"/>
        <v>0</v>
      </c>
      <c r="AH782" s="25"/>
      <c r="AI782" s="1"/>
      <c r="AJ782" s="1"/>
      <c r="AK782" s="1"/>
      <c r="AL782" s="1"/>
      <c r="AM782" s="1"/>
      <c r="AN782" s="1">
        <v>8</v>
      </c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9">
        <f t="shared" si="50"/>
        <v>8</v>
      </c>
      <c r="BC782" s="1"/>
      <c r="BD782" s="1"/>
      <c r="BE782" s="1"/>
      <c r="BF782" s="1"/>
      <c r="BG782" s="9">
        <f t="shared" si="52"/>
        <v>5</v>
      </c>
      <c r="BH782" s="23">
        <f t="shared" si="49"/>
        <v>0</v>
      </c>
    </row>
    <row r="783" spans="2:60" x14ac:dyDescent="0.25">
      <c r="B783" s="89" t="s">
        <v>66</v>
      </c>
      <c r="C783" s="24" t="s">
        <v>71</v>
      </c>
      <c r="D783" s="32" t="s">
        <v>107</v>
      </c>
      <c r="E783" s="49" t="s">
        <v>106</v>
      </c>
      <c r="F783" s="1"/>
      <c r="G783" s="32">
        <v>23</v>
      </c>
      <c r="H783" s="1"/>
      <c r="I783" s="1">
        <v>1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0">
        <f t="shared" si="51"/>
        <v>1</v>
      </c>
      <c r="AH783" s="25"/>
      <c r="AI783" s="1"/>
      <c r="AJ783" s="1"/>
      <c r="AK783" s="1"/>
      <c r="AL783" s="1"/>
      <c r="AM783" s="1"/>
      <c r="AN783" s="1">
        <v>8</v>
      </c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9">
        <f t="shared" si="50"/>
        <v>8</v>
      </c>
      <c r="BC783" s="1"/>
      <c r="BD783" s="1"/>
      <c r="BE783" s="1"/>
      <c r="BF783" s="1"/>
      <c r="BG783" s="9">
        <f t="shared" si="52"/>
        <v>16</v>
      </c>
      <c r="BH783" s="23">
        <f t="shared" si="49"/>
        <v>0</v>
      </c>
    </row>
    <row r="784" spans="2:60" x14ac:dyDescent="0.25">
      <c r="B784" s="89" t="s">
        <v>53</v>
      </c>
      <c r="C784" s="24" t="s">
        <v>71</v>
      </c>
      <c r="D784" s="32" t="s">
        <v>107</v>
      </c>
      <c r="E784" s="49" t="s">
        <v>106</v>
      </c>
      <c r="F784" s="1"/>
      <c r="G784" s="32">
        <v>13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0">
        <f t="shared" si="51"/>
        <v>0</v>
      </c>
      <c r="AH784" s="25"/>
      <c r="AI784" s="1"/>
      <c r="AJ784" s="1"/>
      <c r="AK784" s="1"/>
      <c r="AL784" s="1"/>
      <c r="AM784" s="1"/>
      <c r="AN784" s="1">
        <v>8</v>
      </c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9">
        <f t="shared" si="50"/>
        <v>8</v>
      </c>
      <c r="BC784" s="1"/>
      <c r="BD784" s="1"/>
      <c r="BE784" s="1"/>
      <c r="BF784" s="1"/>
      <c r="BG784" s="9">
        <f t="shared" si="52"/>
        <v>5</v>
      </c>
      <c r="BH784" s="23">
        <f t="shared" si="49"/>
        <v>0</v>
      </c>
    </row>
    <row r="785" spans="1:60" x14ac:dyDescent="0.25">
      <c r="A785" s="2">
        <v>9</v>
      </c>
      <c r="B785" s="89" t="s">
        <v>32</v>
      </c>
      <c r="C785" s="24" t="s">
        <v>71</v>
      </c>
      <c r="D785" s="32" t="s">
        <v>107</v>
      </c>
      <c r="E785" s="49" t="s">
        <v>106</v>
      </c>
      <c r="F785" s="1"/>
      <c r="G785" s="32">
        <v>13</v>
      </c>
      <c r="H785" s="1"/>
      <c r="I785" s="1">
        <v>1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0">
        <f t="shared" si="51"/>
        <v>1</v>
      </c>
      <c r="AH785" s="25"/>
      <c r="AI785" s="1"/>
      <c r="AJ785" s="1"/>
      <c r="AK785" s="1"/>
      <c r="AL785" s="1"/>
      <c r="AM785" s="1"/>
      <c r="AN785" s="1">
        <v>8</v>
      </c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9">
        <f t="shared" si="50"/>
        <v>8</v>
      </c>
      <c r="BC785" s="1"/>
      <c r="BD785" s="1"/>
      <c r="BE785" s="1"/>
      <c r="BF785" s="1"/>
      <c r="BG785" s="9">
        <f t="shared" si="52"/>
        <v>6</v>
      </c>
      <c r="BH785" s="23">
        <f t="shared" si="49"/>
        <v>0</v>
      </c>
    </row>
    <row r="786" spans="1:60" x14ac:dyDescent="0.25">
      <c r="B786" s="89" t="s">
        <v>33</v>
      </c>
      <c r="C786" s="24" t="s">
        <v>71</v>
      </c>
      <c r="D786" s="32" t="s">
        <v>107</v>
      </c>
      <c r="E786" s="49" t="s">
        <v>106</v>
      </c>
      <c r="F786" s="1"/>
      <c r="G786" s="32">
        <v>13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0">
        <f t="shared" si="51"/>
        <v>0</v>
      </c>
      <c r="AH786" s="25"/>
      <c r="AI786" s="1"/>
      <c r="AJ786" s="1"/>
      <c r="AK786" s="1"/>
      <c r="AL786" s="1"/>
      <c r="AM786" s="1"/>
      <c r="AN786" s="1">
        <v>8</v>
      </c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9">
        <f t="shared" si="50"/>
        <v>8</v>
      </c>
      <c r="BC786" s="1"/>
      <c r="BD786" s="1"/>
      <c r="BE786" s="1"/>
      <c r="BF786" s="1"/>
      <c r="BG786" s="9">
        <f t="shared" si="52"/>
        <v>5</v>
      </c>
      <c r="BH786" s="23">
        <f t="shared" si="49"/>
        <v>0</v>
      </c>
    </row>
    <row r="787" spans="1:60" x14ac:dyDescent="0.25">
      <c r="B787" s="89" t="s">
        <v>48</v>
      </c>
      <c r="C787" s="24" t="s">
        <v>71</v>
      </c>
      <c r="D787" s="32" t="s">
        <v>107</v>
      </c>
      <c r="E787" s="49" t="s">
        <v>106</v>
      </c>
      <c r="F787" s="1"/>
      <c r="G787" s="32">
        <v>13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0">
        <f t="shared" si="51"/>
        <v>0</v>
      </c>
      <c r="AH787" s="25"/>
      <c r="AI787" s="1"/>
      <c r="AJ787" s="1"/>
      <c r="AK787" s="1"/>
      <c r="AL787" s="1"/>
      <c r="AM787" s="1"/>
      <c r="AN787" s="1">
        <v>8</v>
      </c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9">
        <f t="shared" si="50"/>
        <v>8</v>
      </c>
      <c r="BC787" s="1"/>
      <c r="BD787" s="1"/>
      <c r="BE787" s="1"/>
      <c r="BF787" s="1"/>
      <c r="BG787" s="9">
        <f t="shared" si="52"/>
        <v>5</v>
      </c>
      <c r="BH787" s="23">
        <f t="shared" si="49"/>
        <v>0</v>
      </c>
    </row>
    <row r="788" spans="1:60" x14ac:dyDescent="0.25">
      <c r="B788" s="89" t="s">
        <v>31</v>
      </c>
      <c r="C788" s="24" t="s">
        <v>71</v>
      </c>
      <c r="D788" s="32" t="s">
        <v>107</v>
      </c>
      <c r="E788" s="49" t="s">
        <v>106</v>
      </c>
      <c r="F788" s="1"/>
      <c r="G788" s="32">
        <v>13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0">
        <f t="shared" si="51"/>
        <v>0</v>
      </c>
      <c r="AH788" s="25"/>
      <c r="AI788" s="1"/>
      <c r="AJ788" s="1"/>
      <c r="AK788" s="1"/>
      <c r="AL788" s="1"/>
      <c r="AM788" s="1"/>
      <c r="AN788" s="1">
        <v>8</v>
      </c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9">
        <f t="shared" si="50"/>
        <v>8</v>
      </c>
      <c r="BC788" s="1"/>
      <c r="BD788" s="1"/>
      <c r="BE788" s="1"/>
      <c r="BF788" s="1"/>
      <c r="BG788" s="9">
        <f t="shared" si="52"/>
        <v>5</v>
      </c>
      <c r="BH788" s="23">
        <f t="shared" si="49"/>
        <v>0</v>
      </c>
    </row>
    <row r="789" spans="1:60" x14ac:dyDescent="0.25">
      <c r="B789" s="89" t="s">
        <v>36</v>
      </c>
      <c r="C789" s="24" t="s">
        <v>71</v>
      </c>
      <c r="D789" s="32" t="s">
        <v>107</v>
      </c>
      <c r="E789" s="49" t="s">
        <v>106</v>
      </c>
      <c r="F789" s="1"/>
      <c r="G789" s="32">
        <v>13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0">
        <f t="shared" si="51"/>
        <v>0</v>
      </c>
      <c r="AH789" s="25"/>
      <c r="AI789" s="1"/>
      <c r="AJ789" s="1"/>
      <c r="AK789" s="1"/>
      <c r="AL789" s="1"/>
      <c r="AM789" s="1"/>
      <c r="AN789" s="1">
        <v>8</v>
      </c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9">
        <f t="shared" si="50"/>
        <v>8</v>
      </c>
      <c r="BC789" s="1"/>
      <c r="BD789" s="1"/>
      <c r="BE789" s="1"/>
      <c r="BF789" s="1"/>
      <c r="BG789" s="9">
        <f t="shared" si="52"/>
        <v>5</v>
      </c>
      <c r="BH789" s="23">
        <f t="shared" si="49"/>
        <v>0</v>
      </c>
    </row>
    <row r="790" spans="1:60" x14ac:dyDescent="0.25">
      <c r="B790" s="89" t="s">
        <v>35</v>
      </c>
      <c r="C790" s="24" t="s">
        <v>67</v>
      </c>
      <c r="D790" s="32" t="s">
        <v>107</v>
      </c>
      <c r="E790" s="49" t="s">
        <v>106</v>
      </c>
      <c r="F790" s="1"/>
      <c r="G790" s="32">
        <v>5</v>
      </c>
      <c r="H790" s="2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0">
        <f t="shared" si="51"/>
        <v>0</v>
      </c>
      <c r="AH790" s="25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9">
        <f t="shared" si="50"/>
        <v>0</v>
      </c>
      <c r="BC790" s="1"/>
      <c r="BD790" s="1"/>
      <c r="BE790" s="1"/>
      <c r="BF790" s="1"/>
      <c r="BG790" s="9">
        <f t="shared" si="52"/>
        <v>5</v>
      </c>
      <c r="BH790" s="23">
        <f t="shared" si="49"/>
        <v>0</v>
      </c>
    </row>
    <row r="791" spans="1:60" x14ac:dyDescent="0.25">
      <c r="B791" s="89" t="s">
        <v>34</v>
      </c>
      <c r="C791" s="24" t="s">
        <v>67</v>
      </c>
      <c r="D791" s="32" t="s">
        <v>107</v>
      </c>
      <c r="E791" s="49" t="s">
        <v>106</v>
      </c>
      <c r="F791" s="1"/>
      <c r="G791" s="32">
        <v>5</v>
      </c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0">
        <f t="shared" si="51"/>
        <v>0</v>
      </c>
      <c r="AH791" s="25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9">
        <f t="shared" si="50"/>
        <v>0</v>
      </c>
      <c r="BC791" s="1"/>
      <c r="BD791" s="1"/>
      <c r="BE791" s="1"/>
      <c r="BF791" s="1"/>
      <c r="BG791" s="9">
        <f t="shared" si="52"/>
        <v>5</v>
      </c>
      <c r="BH791" s="23">
        <f t="shared" si="49"/>
        <v>0</v>
      </c>
    </row>
    <row r="792" spans="1:60" x14ac:dyDescent="0.25">
      <c r="B792" s="89" t="s">
        <v>59</v>
      </c>
      <c r="C792" s="24" t="s">
        <v>67</v>
      </c>
      <c r="D792" s="32" t="s">
        <v>107</v>
      </c>
      <c r="E792" s="49" t="s">
        <v>106</v>
      </c>
      <c r="F792" s="1"/>
      <c r="G792" s="32">
        <v>5</v>
      </c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0">
        <f t="shared" si="51"/>
        <v>0</v>
      </c>
      <c r="AH792" s="25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9">
        <f t="shared" si="50"/>
        <v>0</v>
      </c>
      <c r="BC792" s="1"/>
      <c r="BD792" s="1"/>
      <c r="BE792" s="1"/>
      <c r="BF792" s="1"/>
      <c r="BG792" s="9">
        <f t="shared" si="52"/>
        <v>5</v>
      </c>
      <c r="BH792" s="23">
        <f t="shared" si="49"/>
        <v>0</v>
      </c>
    </row>
    <row r="793" spans="1:60" x14ac:dyDescent="0.25">
      <c r="B793" s="89" t="s">
        <v>66</v>
      </c>
      <c r="C793" s="24" t="s">
        <v>67</v>
      </c>
      <c r="D793" s="32" t="s">
        <v>107</v>
      </c>
      <c r="E793" s="49" t="s">
        <v>106</v>
      </c>
      <c r="F793" s="1"/>
      <c r="G793" s="32">
        <v>5</v>
      </c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0">
        <f t="shared" si="51"/>
        <v>0</v>
      </c>
      <c r="AH793" s="25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9">
        <f t="shared" si="50"/>
        <v>0</v>
      </c>
      <c r="BC793" s="1"/>
      <c r="BD793" s="1"/>
      <c r="BE793" s="1"/>
      <c r="BF793" s="1"/>
      <c r="BG793" s="9">
        <f t="shared" si="52"/>
        <v>5</v>
      </c>
      <c r="BH793" s="23">
        <f t="shared" si="49"/>
        <v>0</v>
      </c>
    </row>
    <row r="794" spans="1:60" x14ac:dyDescent="0.25">
      <c r="B794" s="89" t="s">
        <v>53</v>
      </c>
      <c r="C794" s="24" t="s">
        <v>67</v>
      </c>
      <c r="D794" s="32" t="s">
        <v>107</v>
      </c>
      <c r="E794" s="49" t="s">
        <v>106</v>
      </c>
      <c r="F794" s="1"/>
      <c r="G794" s="32">
        <v>5</v>
      </c>
      <c r="H794" s="2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0">
        <f t="shared" si="51"/>
        <v>0</v>
      </c>
      <c r="AH794" s="25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9">
        <f t="shared" si="50"/>
        <v>0</v>
      </c>
      <c r="BC794" s="1"/>
      <c r="BD794" s="1"/>
      <c r="BE794" s="1"/>
      <c r="BF794" s="1"/>
      <c r="BG794" s="9">
        <f t="shared" si="52"/>
        <v>5</v>
      </c>
      <c r="BH794" s="23">
        <f t="shared" si="49"/>
        <v>0</v>
      </c>
    </row>
    <row r="795" spans="1:60" x14ac:dyDescent="0.25">
      <c r="B795" s="89" t="s">
        <v>32</v>
      </c>
      <c r="C795" s="24" t="s">
        <v>67</v>
      </c>
      <c r="D795" s="32" t="s">
        <v>107</v>
      </c>
      <c r="E795" s="49" t="s">
        <v>106</v>
      </c>
      <c r="F795" s="1"/>
      <c r="G795" s="32">
        <v>5</v>
      </c>
      <c r="H795" s="2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0">
        <f t="shared" si="51"/>
        <v>0</v>
      </c>
      <c r="AH795" s="25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9">
        <f t="shared" si="50"/>
        <v>0</v>
      </c>
      <c r="BC795" s="1"/>
      <c r="BD795" s="1"/>
      <c r="BE795" s="1"/>
      <c r="BF795" s="1"/>
      <c r="BG795" s="9">
        <f t="shared" si="52"/>
        <v>5</v>
      </c>
      <c r="BH795" s="23">
        <f t="shared" si="49"/>
        <v>0</v>
      </c>
    </row>
    <row r="796" spans="1:60" x14ac:dyDescent="0.25">
      <c r="B796" s="89" t="s">
        <v>33</v>
      </c>
      <c r="C796" s="24" t="s">
        <v>67</v>
      </c>
      <c r="D796" s="32" t="s">
        <v>107</v>
      </c>
      <c r="E796" s="49" t="s">
        <v>106</v>
      </c>
      <c r="F796" s="1"/>
      <c r="G796" s="32">
        <v>5</v>
      </c>
      <c r="H796" s="2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0">
        <f t="shared" si="51"/>
        <v>0</v>
      </c>
      <c r="AH796" s="25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9">
        <f t="shared" si="50"/>
        <v>0</v>
      </c>
      <c r="BC796" s="1"/>
      <c r="BD796" s="1"/>
      <c r="BE796" s="1"/>
      <c r="BF796" s="1"/>
      <c r="BG796" s="9">
        <f t="shared" si="52"/>
        <v>5</v>
      </c>
      <c r="BH796" s="23">
        <f t="shared" si="49"/>
        <v>0</v>
      </c>
    </row>
    <row r="797" spans="1:60" x14ac:dyDescent="0.25">
      <c r="B797" s="89" t="s">
        <v>48</v>
      </c>
      <c r="C797" s="24" t="s">
        <v>67</v>
      </c>
      <c r="D797" s="32" t="s">
        <v>107</v>
      </c>
      <c r="E797" s="49" t="s">
        <v>106</v>
      </c>
      <c r="F797" s="1"/>
      <c r="G797" s="32">
        <v>5</v>
      </c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0">
        <f t="shared" si="51"/>
        <v>0</v>
      </c>
      <c r="AH797" s="25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9">
        <f t="shared" si="50"/>
        <v>0</v>
      </c>
      <c r="BC797" s="1"/>
      <c r="BD797" s="1"/>
      <c r="BE797" s="1"/>
      <c r="BF797" s="1"/>
      <c r="BG797" s="9">
        <f t="shared" si="52"/>
        <v>5</v>
      </c>
      <c r="BH797" s="23">
        <f t="shared" ref="BH797:BH860" si="53">F797+BC797-BF797+BE797</f>
        <v>0</v>
      </c>
    </row>
    <row r="798" spans="1:60" x14ac:dyDescent="0.25">
      <c r="B798" s="89" t="s">
        <v>31</v>
      </c>
      <c r="C798" s="24" t="s">
        <v>67</v>
      </c>
      <c r="D798" s="32" t="s">
        <v>107</v>
      </c>
      <c r="E798" s="49" t="s">
        <v>106</v>
      </c>
      <c r="F798" s="1"/>
      <c r="G798" s="32">
        <v>5</v>
      </c>
      <c r="H798" s="2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0">
        <f t="shared" si="51"/>
        <v>0</v>
      </c>
      <c r="AH798" s="25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9">
        <f t="shared" ref="BB798:BB861" si="54">SUM(AH798:BA798)</f>
        <v>0</v>
      </c>
      <c r="BC798" s="1"/>
      <c r="BD798" s="1"/>
      <c r="BE798" s="1"/>
      <c r="BF798" s="1"/>
      <c r="BG798" s="9">
        <f t="shared" si="52"/>
        <v>5</v>
      </c>
      <c r="BH798" s="23">
        <f t="shared" si="53"/>
        <v>0</v>
      </c>
    </row>
    <row r="799" spans="1:60" x14ac:dyDescent="0.25">
      <c r="B799" s="89" t="s">
        <v>36</v>
      </c>
      <c r="C799" s="24" t="s">
        <v>67</v>
      </c>
      <c r="D799" s="32" t="s">
        <v>107</v>
      </c>
      <c r="E799" s="49" t="s">
        <v>106</v>
      </c>
      <c r="F799" s="1"/>
      <c r="G799" s="32">
        <v>5</v>
      </c>
      <c r="H799" s="2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0">
        <f t="shared" si="51"/>
        <v>0</v>
      </c>
      <c r="AH799" s="25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9">
        <f t="shared" si="54"/>
        <v>0</v>
      </c>
      <c r="BC799" s="1"/>
      <c r="BD799" s="1"/>
      <c r="BE799" s="1"/>
      <c r="BF799" s="1"/>
      <c r="BG799" s="9">
        <f t="shared" si="52"/>
        <v>5</v>
      </c>
      <c r="BH799" s="23">
        <f t="shared" si="53"/>
        <v>0</v>
      </c>
    </row>
    <row r="800" spans="1:60" s="14" customFormat="1" x14ac:dyDescent="0.25">
      <c r="A800" s="2"/>
      <c r="B800" s="63" t="s">
        <v>35</v>
      </c>
      <c r="C800" s="40" t="s">
        <v>109</v>
      </c>
      <c r="D800" s="83" t="s">
        <v>120</v>
      </c>
      <c r="E800" s="112" t="s">
        <v>46</v>
      </c>
      <c r="F800" s="25"/>
      <c r="G800" s="111">
        <v>38</v>
      </c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9">
        <f t="shared" si="51"/>
        <v>0</v>
      </c>
      <c r="AH800" s="22"/>
      <c r="AI800" s="22"/>
      <c r="AJ800" s="22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9">
        <f t="shared" si="54"/>
        <v>0</v>
      </c>
      <c r="BC800" s="1"/>
      <c r="BD800" s="1"/>
      <c r="BE800" s="1"/>
      <c r="BF800" s="1"/>
      <c r="BG800" s="9">
        <f t="shared" si="52"/>
        <v>38</v>
      </c>
      <c r="BH800" s="23">
        <f t="shared" si="53"/>
        <v>0</v>
      </c>
    </row>
    <row r="801" spans="1:60" s="14" customFormat="1" ht="12.75" customHeight="1" x14ac:dyDescent="0.25">
      <c r="A801" s="2"/>
      <c r="B801" s="63" t="s">
        <v>34</v>
      </c>
      <c r="C801" s="40" t="s">
        <v>109</v>
      </c>
      <c r="D801" s="83" t="s">
        <v>120</v>
      </c>
      <c r="E801" s="112" t="s">
        <v>46</v>
      </c>
      <c r="F801" s="25"/>
      <c r="G801" s="111">
        <v>0</v>
      </c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9">
        <f t="shared" si="51"/>
        <v>0</v>
      </c>
      <c r="AH801" s="22"/>
      <c r="AI801" s="22"/>
      <c r="AJ801" s="22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9">
        <f t="shared" si="54"/>
        <v>0</v>
      </c>
      <c r="BC801" s="1"/>
      <c r="BD801" s="1"/>
      <c r="BE801" s="1"/>
      <c r="BF801" s="1"/>
      <c r="BG801" s="9">
        <f t="shared" si="52"/>
        <v>0</v>
      </c>
      <c r="BH801" s="23">
        <f t="shared" si="53"/>
        <v>0</v>
      </c>
    </row>
    <row r="802" spans="1:60" s="14" customFormat="1" x14ac:dyDescent="0.25">
      <c r="A802" s="2"/>
      <c r="B802" s="63" t="s">
        <v>59</v>
      </c>
      <c r="C802" s="40" t="s">
        <v>109</v>
      </c>
      <c r="D802" s="83" t="s">
        <v>120</v>
      </c>
      <c r="E802" s="112" t="s">
        <v>46</v>
      </c>
      <c r="F802" s="25"/>
      <c r="G802" s="111">
        <v>6</v>
      </c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9">
        <f t="shared" si="51"/>
        <v>0</v>
      </c>
      <c r="AH802" s="22"/>
      <c r="AI802" s="22"/>
      <c r="AJ802" s="22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>
        <v>1</v>
      </c>
      <c r="AZ802" s="1"/>
      <c r="BA802" s="1"/>
      <c r="BB802" s="9">
        <f t="shared" si="54"/>
        <v>1</v>
      </c>
      <c r="BC802" s="1"/>
      <c r="BD802" s="1"/>
      <c r="BE802" s="1"/>
      <c r="BF802" s="1"/>
      <c r="BG802" s="9">
        <f t="shared" si="52"/>
        <v>5</v>
      </c>
      <c r="BH802" s="23">
        <f t="shared" si="53"/>
        <v>0</v>
      </c>
    </row>
    <row r="803" spans="1:60" s="14" customFormat="1" x14ac:dyDescent="0.25">
      <c r="A803" s="2"/>
      <c r="B803" s="63" t="s">
        <v>66</v>
      </c>
      <c r="C803" s="40" t="s">
        <v>109</v>
      </c>
      <c r="D803" s="83" t="s">
        <v>120</v>
      </c>
      <c r="E803" s="112" t="s">
        <v>46</v>
      </c>
      <c r="F803" s="25"/>
      <c r="G803" s="111">
        <v>3</v>
      </c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9">
        <f t="shared" si="51"/>
        <v>0</v>
      </c>
      <c r="AH803" s="22"/>
      <c r="AI803" s="22"/>
      <c r="AJ803" s="22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9">
        <f t="shared" si="54"/>
        <v>0</v>
      </c>
      <c r="BC803" s="1"/>
      <c r="BD803" s="1"/>
      <c r="BE803" s="1"/>
      <c r="BF803" s="1"/>
      <c r="BG803" s="9">
        <f t="shared" si="52"/>
        <v>3</v>
      </c>
      <c r="BH803" s="23">
        <f t="shared" si="53"/>
        <v>0</v>
      </c>
    </row>
    <row r="804" spans="1:60" s="14" customFormat="1" ht="15" customHeight="1" x14ac:dyDescent="0.25">
      <c r="A804" s="2"/>
      <c r="B804" s="63" t="s">
        <v>53</v>
      </c>
      <c r="C804" s="40" t="s">
        <v>109</v>
      </c>
      <c r="D804" s="83" t="s">
        <v>120</v>
      </c>
      <c r="E804" s="112" t="s">
        <v>46</v>
      </c>
      <c r="F804" s="25"/>
      <c r="G804" s="111">
        <v>11</v>
      </c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9">
        <f t="shared" si="51"/>
        <v>0</v>
      </c>
      <c r="AH804" s="22"/>
      <c r="AI804" s="22"/>
      <c r="AJ804" s="22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9">
        <f t="shared" si="54"/>
        <v>0</v>
      </c>
      <c r="BC804" s="1"/>
      <c r="BD804" s="1"/>
      <c r="BE804" s="1"/>
      <c r="BF804" s="1"/>
      <c r="BG804" s="9">
        <f t="shared" si="52"/>
        <v>11</v>
      </c>
      <c r="BH804" s="23">
        <f t="shared" si="53"/>
        <v>0</v>
      </c>
    </row>
    <row r="805" spans="1:60" s="14" customFormat="1" x14ac:dyDescent="0.25">
      <c r="A805" s="2"/>
      <c r="B805" s="63" t="s">
        <v>32</v>
      </c>
      <c r="C805" s="40" t="s">
        <v>109</v>
      </c>
      <c r="D805" s="83" t="s">
        <v>120</v>
      </c>
      <c r="E805" s="112" t="s">
        <v>46</v>
      </c>
      <c r="F805" s="25"/>
      <c r="G805" s="111">
        <v>11</v>
      </c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9">
        <f t="shared" si="51"/>
        <v>0</v>
      </c>
      <c r="AH805" s="22"/>
      <c r="AI805" s="22"/>
      <c r="AJ805" s="22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9">
        <f>SUM(AH805:BA805)</f>
        <v>0</v>
      </c>
      <c r="BC805" s="1"/>
      <c r="BD805" s="1"/>
      <c r="BE805" s="1"/>
      <c r="BF805" s="1"/>
      <c r="BG805" s="9">
        <f t="shared" si="52"/>
        <v>11</v>
      </c>
      <c r="BH805" s="23">
        <f t="shared" si="53"/>
        <v>0</v>
      </c>
    </row>
    <row r="806" spans="1:60" s="14" customFormat="1" x14ac:dyDescent="0.25">
      <c r="A806" s="2"/>
      <c r="B806" s="63" t="s">
        <v>33</v>
      </c>
      <c r="C806" s="40" t="s">
        <v>109</v>
      </c>
      <c r="D806" s="83" t="s">
        <v>120</v>
      </c>
      <c r="E806" s="112" t="s">
        <v>46</v>
      </c>
      <c r="F806" s="25"/>
      <c r="G806" s="111">
        <v>4</v>
      </c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9">
        <f t="shared" si="51"/>
        <v>0</v>
      </c>
      <c r="AH806" s="22"/>
      <c r="AI806" s="22"/>
      <c r="AJ806" s="22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9">
        <f t="shared" si="54"/>
        <v>0</v>
      </c>
      <c r="BC806" s="1"/>
      <c r="BD806" s="1"/>
      <c r="BE806" s="1"/>
      <c r="BF806" s="1"/>
      <c r="BG806" s="9">
        <f t="shared" si="52"/>
        <v>4</v>
      </c>
      <c r="BH806" s="23">
        <f t="shared" si="53"/>
        <v>0</v>
      </c>
    </row>
    <row r="807" spans="1:60" s="14" customFormat="1" x14ac:dyDescent="0.25">
      <c r="A807" s="2"/>
      <c r="B807" s="63" t="s">
        <v>48</v>
      </c>
      <c r="C807" s="40" t="s">
        <v>109</v>
      </c>
      <c r="D807" s="83" t="s">
        <v>120</v>
      </c>
      <c r="E807" s="112" t="s">
        <v>46</v>
      </c>
      <c r="F807" s="25"/>
      <c r="G807" s="111">
        <v>3</v>
      </c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9">
        <f t="shared" si="51"/>
        <v>0</v>
      </c>
      <c r="AH807" s="22"/>
      <c r="AI807" s="22"/>
      <c r="AJ807" s="22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>
        <v>1</v>
      </c>
      <c r="AZ807" s="1"/>
      <c r="BA807" s="1"/>
      <c r="BB807" s="9">
        <f t="shared" si="54"/>
        <v>1</v>
      </c>
      <c r="BC807" s="1"/>
      <c r="BD807" s="1"/>
      <c r="BE807" s="1"/>
      <c r="BF807" s="1"/>
      <c r="BG807" s="9">
        <f t="shared" si="52"/>
        <v>2</v>
      </c>
      <c r="BH807" s="23">
        <f t="shared" si="53"/>
        <v>0</v>
      </c>
    </row>
    <row r="808" spans="1:60" s="14" customFormat="1" x14ac:dyDescent="0.25">
      <c r="A808" s="2"/>
      <c r="B808" s="63" t="s">
        <v>31</v>
      </c>
      <c r="C808" s="40" t="s">
        <v>109</v>
      </c>
      <c r="D808" s="83" t="s">
        <v>120</v>
      </c>
      <c r="E808" s="112" t="s">
        <v>46</v>
      </c>
      <c r="F808" s="25"/>
      <c r="G808" s="111">
        <v>4</v>
      </c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9">
        <f t="shared" si="51"/>
        <v>0</v>
      </c>
      <c r="AH808" s="22"/>
      <c r="AI808" s="22"/>
      <c r="AJ808" s="22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>
        <v>1</v>
      </c>
      <c r="AZ808" s="1"/>
      <c r="BA808" s="1"/>
      <c r="BB808" s="9">
        <f t="shared" si="54"/>
        <v>1</v>
      </c>
      <c r="BC808" s="1"/>
      <c r="BD808" s="1"/>
      <c r="BE808" s="1"/>
      <c r="BF808" s="1"/>
      <c r="BG808" s="9">
        <f t="shared" si="52"/>
        <v>3</v>
      </c>
      <c r="BH808" s="23">
        <f t="shared" si="53"/>
        <v>0</v>
      </c>
    </row>
    <row r="809" spans="1:60" s="14" customFormat="1" x14ac:dyDescent="0.25">
      <c r="A809" s="2"/>
      <c r="B809" s="63" t="s">
        <v>36</v>
      </c>
      <c r="C809" s="40" t="s">
        <v>109</v>
      </c>
      <c r="D809" s="83" t="s">
        <v>120</v>
      </c>
      <c r="E809" s="112" t="s">
        <v>46</v>
      </c>
      <c r="F809" s="25"/>
      <c r="G809" s="111">
        <v>16</v>
      </c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9">
        <f t="shared" si="51"/>
        <v>0</v>
      </c>
      <c r="AH809" s="22"/>
      <c r="AI809" s="22"/>
      <c r="AJ809" s="22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9">
        <f t="shared" si="54"/>
        <v>0</v>
      </c>
      <c r="BC809" s="1"/>
      <c r="BD809" s="1"/>
      <c r="BE809" s="1"/>
      <c r="BF809" s="1"/>
      <c r="BG809" s="9">
        <f t="shared" si="52"/>
        <v>16</v>
      </c>
      <c r="BH809" s="23">
        <f t="shared" si="53"/>
        <v>0</v>
      </c>
    </row>
    <row r="810" spans="1:60" s="14" customFormat="1" x14ac:dyDescent="0.25">
      <c r="A810" s="2"/>
      <c r="B810" s="63" t="s">
        <v>35</v>
      </c>
      <c r="C810" s="40" t="s">
        <v>117</v>
      </c>
      <c r="D810" s="83" t="s">
        <v>120</v>
      </c>
      <c r="E810" s="112" t="s">
        <v>46</v>
      </c>
      <c r="F810" s="25"/>
      <c r="G810" s="111">
        <v>51</v>
      </c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9">
        <f t="shared" si="51"/>
        <v>0</v>
      </c>
      <c r="AH810" s="22"/>
      <c r="AI810" s="22"/>
      <c r="AJ810" s="22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9">
        <f t="shared" si="54"/>
        <v>0</v>
      </c>
      <c r="BC810" s="1"/>
      <c r="BD810" s="1"/>
      <c r="BE810" s="1"/>
      <c r="BF810" s="1"/>
      <c r="BG810" s="9">
        <f t="shared" si="52"/>
        <v>51</v>
      </c>
      <c r="BH810" s="23">
        <f t="shared" si="53"/>
        <v>0</v>
      </c>
    </row>
    <row r="811" spans="1:60" s="14" customFormat="1" x14ac:dyDescent="0.25">
      <c r="A811" s="2"/>
      <c r="B811" s="63" t="s">
        <v>34</v>
      </c>
      <c r="C811" s="40" t="s">
        <v>117</v>
      </c>
      <c r="D811" s="83" t="s">
        <v>120</v>
      </c>
      <c r="E811" s="112" t="s">
        <v>46</v>
      </c>
      <c r="F811" s="25"/>
      <c r="G811" s="111">
        <v>34</v>
      </c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9">
        <f t="shared" si="51"/>
        <v>0</v>
      </c>
      <c r="AH811" s="22"/>
      <c r="AI811" s="22"/>
      <c r="AJ811" s="22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9">
        <f t="shared" si="54"/>
        <v>0</v>
      </c>
      <c r="BC811" s="1"/>
      <c r="BD811" s="1"/>
      <c r="BE811" s="1"/>
      <c r="BF811" s="1"/>
      <c r="BG811" s="9">
        <f t="shared" si="52"/>
        <v>34</v>
      </c>
      <c r="BH811" s="23">
        <f t="shared" si="53"/>
        <v>0</v>
      </c>
    </row>
    <row r="812" spans="1:60" s="14" customFormat="1" x14ac:dyDescent="0.25">
      <c r="A812" s="2"/>
      <c r="B812" s="63" t="s">
        <v>59</v>
      </c>
      <c r="C812" s="40" t="s">
        <v>117</v>
      </c>
      <c r="D812" s="83" t="s">
        <v>120</v>
      </c>
      <c r="E812" s="112" t="s">
        <v>46</v>
      </c>
      <c r="F812" s="25"/>
      <c r="G812" s="111">
        <v>5</v>
      </c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9">
        <f t="shared" si="51"/>
        <v>0</v>
      </c>
      <c r="AH812" s="22"/>
      <c r="AI812" s="22"/>
      <c r="AJ812" s="22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9">
        <f t="shared" si="54"/>
        <v>0</v>
      </c>
      <c r="BC812" s="1"/>
      <c r="BD812" s="1"/>
      <c r="BE812" s="1"/>
      <c r="BF812" s="1"/>
      <c r="BG812" s="9">
        <f t="shared" si="52"/>
        <v>5</v>
      </c>
      <c r="BH812" s="23">
        <f t="shared" si="53"/>
        <v>0</v>
      </c>
    </row>
    <row r="813" spans="1:60" s="14" customFormat="1" ht="16.5" customHeight="1" x14ac:dyDescent="0.25">
      <c r="A813" s="2"/>
      <c r="B813" s="63" t="s">
        <v>66</v>
      </c>
      <c r="C813" s="40" t="s">
        <v>117</v>
      </c>
      <c r="D813" s="83" t="s">
        <v>120</v>
      </c>
      <c r="E813" s="112" t="s">
        <v>46</v>
      </c>
      <c r="F813" s="25"/>
      <c r="G813" s="111">
        <v>9</v>
      </c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9">
        <f t="shared" si="51"/>
        <v>0</v>
      </c>
      <c r="AH813" s="22"/>
      <c r="AI813" s="22"/>
      <c r="AJ813" s="22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9">
        <f t="shared" si="54"/>
        <v>0</v>
      </c>
      <c r="BC813" s="1"/>
      <c r="BD813" s="1"/>
      <c r="BE813" s="1"/>
      <c r="BF813" s="1"/>
      <c r="BG813" s="9">
        <f t="shared" si="52"/>
        <v>9</v>
      </c>
      <c r="BH813" s="23">
        <f t="shared" si="53"/>
        <v>0</v>
      </c>
    </row>
    <row r="814" spans="1:60" s="14" customFormat="1" x14ac:dyDescent="0.25">
      <c r="A814" s="2"/>
      <c r="B814" s="63" t="s">
        <v>53</v>
      </c>
      <c r="C814" s="40" t="s">
        <v>117</v>
      </c>
      <c r="D814" s="83" t="s">
        <v>120</v>
      </c>
      <c r="E814" s="112" t="s">
        <v>46</v>
      </c>
      <c r="F814" s="25"/>
      <c r="G814" s="111">
        <v>33</v>
      </c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9">
        <f t="shared" si="51"/>
        <v>0</v>
      </c>
      <c r="AH814" s="22"/>
      <c r="AI814" s="22"/>
      <c r="AJ814" s="22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9">
        <f t="shared" si="54"/>
        <v>0</v>
      </c>
      <c r="BC814" s="1"/>
      <c r="BD814" s="1"/>
      <c r="BE814" s="1"/>
      <c r="BF814" s="1"/>
      <c r="BG814" s="9">
        <f t="shared" si="52"/>
        <v>33</v>
      </c>
      <c r="BH814" s="23">
        <f t="shared" si="53"/>
        <v>0</v>
      </c>
    </row>
    <row r="815" spans="1:60" s="14" customFormat="1" x14ac:dyDescent="0.25">
      <c r="A815" s="2"/>
      <c r="B815" s="63" t="s">
        <v>32</v>
      </c>
      <c r="C815" s="40" t="s">
        <v>117</v>
      </c>
      <c r="D815" s="83" t="s">
        <v>120</v>
      </c>
      <c r="E815" s="112" t="s">
        <v>46</v>
      </c>
      <c r="F815" s="25"/>
      <c r="G815" s="111">
        <v>6</v>
      </c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9">
        <f t="shared" si="51"/>
        <v>0</v>
      </c>
      <c r="AH815" s="22"/>
      <c r="AI815" s="22"/>
      <c r="AJ815" s="22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9">
        <f t="shared" si="54"/>
        <v>0</v>
      </c>
      <c r="BC815" s="1"/>
      <c r="BD815" s="1"/>
      <c r="BE815" s="1"/>
      <c r="BF815" s="1"/>
      <c r="BG815" s="9">
        <f t="shared" si="52"/>
        <v>6</v>
      </c>
      <c r="BH815" s="23">
        <f t="shared" si="53"/>
        <v>0</v>
      </c>
    </row>
    <row r="816" spans="1:60" s="14" customFormat="1" x14ac:dyDescent="0.25">
      <c r="A816" s="2"/>
      <c r="B816" s="63" t="s">
        <v>33</v>
      </c>
      <c r="C816" s="40" t="s">
        <v>117</v>
      </c>
      <c r="D816" s="83" t="s">
        <v>120</v>
      </c>
      <c r="E816" s="112" t="s">
        <v>46</v>
      </c>
      <c r="F816" s="25"/>
      <c r="G816" s="111">
        <v>16</v>
      </c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9">
        <f t="shared" si="51"/>
        <v>0</v>
      </c>
      <c r="AH816" s="22"/>
      <c r="AI816" s="22"/>
      <c r="AJ816" s="22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9">
        <f t="shared" si="54"/>
        <v>0</v>
      </c>
      <c r="BC816" s="1"/>
      <c r="BD816" s="1"/>
      <c r="BE816" s="1"/>
      <c r="BF816" s="1"/>
      <c r="BG816" s="9">
        <f t="shared" si="52"/>
        <v>16</v>
      </c>
      <c r="BH816" s="23">
        <f t="shared" si="53"/>
        <v>0</v>
      </c>
    </row>
    <row r="817" spans="1:60" s="14" customFormat="1" x14ac:dyDescent="0.25">
      <c r="A817" s="2"/>
      <c r="B817" s="63" t="s">
        <v>48</v>
      </c>
      <c r="C817" s="40" t="s">
        <v>117</v>
      </c>
      <c r="D817" s="83" t="s">
        <v>120</v>
      </c>
      <c r="E817" s="112" t="s">
        <v>46</v>
      </c>
      <c r="F817" s="25"/>
      <c r="G817" s="111">
        <v>7</v>
      </c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9">
        <f t="shared" si="51"/>
        <v>0</v>
      </c>
      <c r="AH817" s="22"/>
      <c r="AI817" s="22"/>
      <c r="AJ817" s="22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9">
        <f t="shared" si="54"/>
        <v>0</v>
      </c>
      <c r="BC817" s="1"/>
      <c r="BD817" s="1"/>
      <c r="BE817" s="1"/>
      <c r="BF817" s="1"/>
      <c r="BG817" s="9">
        <f t="shared" si="52"/>
        <v>7</v>
      </c>
      <c r="BH817" s="23">
        <f t="shared" si="53"/>
        <v>0</v>
      </c>
    </row>
    <row r="818" spans="1:60" s="14" customFormat="1" x14ac:dyDescent="0.25">
      <c r="A818" s="2"/>
      <c r="B818" s="63" t="s">
        <v>31</v>
      </c>
      <c r="C818" s="40" t="s">
        <v>117</v>
      </c>
      <c r="D818" s="83" t="s">
        <v>120</v>
      </c>
      <c r="E818" s="112" t="s">
        <v>46</v>
      </c>
      <c r="F818" s="25"/>
      <c r="G818" s="111">
        <v>22</v>
      </c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9">
        <f t="shared" si="51"/>
        <v>0</v>
      </c>
      <c r="AH818" s="22"/>
      <c r="AI818" s="22"/>
      <c r="AJ818" s="22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9">
        <f t="shared" si="54"/>
        <v>0</v>
      </c>
      <c r="BC818" s="1"/>
      <c r="BD818" s="1"/>
      <c r="BE818" s="1"/>
      <c r="BF818" s="1"/>
      <c r="BG818" s="9">
        <f t="shared" si="52"/>
        <v>22</v>
      </c>
      <c r="BH818" s="23">
        <f t="shared" si="53"/>
        <v>0</v>
      </c>
    </row>
    <row r="819" spans="1:60" s="14" customFormat="1" x14ac:dyDescent="0.25">
      <c r="A819" s="2"/>
      <c r="B819" s="63" t="s">
        <v>36</v>
      </c>
      <c r="C819" s="40" t="s">
        <v>117</v>
      </c>
      <c r="D819" s="83" t="s">
        <v>120</v>
      </c>
      <c r="E819" s="112" t="s">
        <v>46</v>
      </c>
      <c r="F819" s="25"/>
      <c r="G819" s="111">
        <v>9</v>
      </c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9">
        <f t="shared" si="51"/>
        <v>0</v>
      </c>
      <c r="AH819" s="22"/>
      <c r="AI819" s="22"/>
      <c r="AJ819" s="22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9">
        <f t="shared" si="54"/>
        <v>0</v>
      </c>
      <c r="BC819" s="1"/>
      <c r="BD819" s="1"/>
      <c r="BE819" s="1"/>
      <c r="BF819" s="1"/>
      <c r="BG819" s="9">
        <f t="shared" si="52"/>
        <v>9</v>
      </c>
      <c r="BH819" s="23">
        <f t="shared" si="53"/>
        <v>0</v>
      </c>
    </row>
    <row r="820" spans="1:60" s="14" customFormat="1" x14ac:dyDescent="0.25">
      <c r="A820" s="2"/>
      <c r="B820" s="63" t="s">
        <v>35</v>
      </c>
      <c r="C820" s="40" t="s">
        <v>118</v>
      </c>
      <c r="D820" s="83" t="s">
        <v>120</v>
      </c>
      <c r="E820" s="112" t="s">
        <v>46</v>
      </c>
      <c r="F820" s="25"/>
      <c r="G820" s="111">
        <v>10</v>
      </c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9">
        <f t="shared" si="51"/>
        <v>0</v>
      </c>
      <c r="AH820" s="22"/>
      <c r="AI820" s="22"/>
      <c r="AJ820" s="22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>
        <v>1</v>
      </c>
      <c r="AZ820" s="1"/>
      <c r="BA820" s="1"/>
      <c r="BB820" s="9">
        <f t="shared" si="54"/>
        <v>1</v>
      </c>
      <c r="BC820" s="1"/>
      <c r="BD820" s="1"/>
      <c r="BE820" s="1"/>
      <c r="BF820" s="1"/>
      <c r="BG820" s="9">
        <f t="shared" si="52"/>
        <v>9</v>
      </c>
      <c r="BH820" s="23">
        <f t="shared" si="53"/>
        <v>0</v>
      </c>
    </row>
    <row r="821" spans="1:60" s="14" customFormat="1" x14ac:dyDescent="0.25">
      <c r="A821" s="2"/>
      <c r="B821" s="63" t="s">
        <v>34</v>
      </c>
      <c r="C821" s="40" t="s">
        <v>118</v>
      </c>
      <c r="D821" s="83" t="s">
        <v>120</v>
      </c>
      <c r="E821" s="112" t="s">
        <v>46</v>
      </c>
      <c r="F821" s="25"/>
      <c r="G821" s="111">
        <v>0</v>
      </c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9">
        <f t="shared" si="51"/>
        <v>0</v>
      </c>
      <c r="AH821" s="22"/>
      <c r="AI821" s="22"/>
      <c r="AJ821" s="22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9">
        <f t="shared" si="54"/>
        <v>0</v>
      </c>
      <c r="BC821" s="1"/>
      <c r="BD821" s="1"/>
      <c r="BE821" s="1"/>
      <c r="BF821" s="1"/>
      <c r="BG821" s="9">
        <f t="shared" si="52"/>
        <v>0</v>
      </c>
      <c r="BH821" s="23">
        <f t="shared" si="53"/>
        <v>0</v>
      </c>
    </row>
    <row r="822" spans="1:60" s="14" customFormat="1" ht="15" customHeight="1" x14ac:dyDescent="0.25">
      <c r="A822" s="2"/>
      <c r="B822" s="63" t="s">
        <v>59</v>
      </c>
      <c r="C822" s="40" t="s">
        <v>118</v>
      </c>
      <c r="D822" s="83" t="s">
        <v>120</v>
      </c>
      <c r="E822" s="112" t="s">
        <v>46</v>
      </c>
      <c r="F822" s="25"/>
      <c r="G822" s="111">
        <v>34</v>
      </c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9">
        <f t="shared" si="51"/>
        <v>0</v>
      </c>
      <c r="AH822" s="22"/>
      <c r="AI822" s="22"/>
      <c r="AJ822" s="22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9">
        <f t="shared" si="54"/>
        <v>0</v>
      </c>
      <c r="BC822" s="1"/>
      <c r="BD822" s="1"/>
      <c r="BE822" s="1"/>
      <c r="BF822" s="1"/>
      <c r="BG822" s="9">
        <f t="shared" si="52"/>
        <v>34</v>
      </c>
      <c r="BH822" s="23">
        <f t="shared" si="53"/>
        <v>0</v>
      </c>
    </row>
    <row r="823" spans="1:60" s="14" customFormat="1" x14ac:dyDescent="0.25">
      <c r="A823" s="2"/>
      <c r="B823" s="63" t="s">
        <v>66</v>
      </c>
      <c r="C823" s="40" t="s">
        <v>118</v>
      </c>
      <c r="D823" s="83" t="s">
        <v>120</v>
      </c>
      <c r="E823" s="112" t="s">
        <v>46</v>
      </c>
      <c r="F823" s="25"/>
      <c r="G823" s="111">
        <v>8</v>
      </c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9">
        <f t="shared" si="51"/>
        <v>0</v>
      </c>
      <c r="AH823" s="22"/>
      <c r="AI823" s="22"/>
      <c r="AJ823" s="22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9">
        <f t="shared" si="54"/>
        <v>0</v>
      </c>
      <c r="BC823" s="1"/>
      <c r="BD823" s="1"/>
      <c r="BE823" s="1"/>
      <c r="BF823" s="1"/>
      <c r="BG823" s="9">
        <f t="shared" si="52"/>
        <v>8</v>
      </c>
      <c r="BH823" s="23">
        <f t="shared" si="53"/>
        <v>0</v>
      </c>
    </row>
    <row r="824" spans="1:60" s="14" customFormat="1" x14ac:dyDescent="0.25">
      <c r="A824" s="2"/>
      <c r="B824" s="63" t="s">
        <v>53</v>
      </c>
      <c r="C824" s="40" t="s">
        <v>118</v>
      </c>
      <c r="D824" s="83" t="s">
        <v>120</v>
      </c>
      <c r="E824" s="112" t="s">
        <v>46</v>
      </c>
      <c r="F824" s="25"/>
      <c r="G824" s="111">
        <v>6</v>
      </c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9">
        <f t="shared" si="51"/>
        <v>0</v>
      </c>
      <c r="AH824" s="22"/>
      <c r="AI824" s="22"/>
      <c r="AJ824" s="22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9">
        <f t="shared" si="54"/>
        <v>0</v>
      </c>
      <c r="BC824" s="1"/>
      <c r="BD824" s="1"/>
      <c r="BE824" s="1"/>
      <c r="BF824" s="1"/>
      <c r="BG824" s="9">
        <f t="shared" si="52"/>
        <v>6</v>
      </c>
      <c r="BH824" s="23">
        <f t="shared" si="53"/>
        <v>0</v>
      </c>
    </row>
    <row r="825" spans="1:60" s="14" customFormat="1" x14ac:dyDescent="0.25">
      <c r="A825" s="2"/>
      <c r="B825" s="63" t="s">
        <v>32</v>
      </c>
      <c r="C825" s="40" t="s">
        <v>118</v>
      </c>
      <c r="D825" s="83" t="s">
        <v>120</v>
      </c>
      <c r="E825" s="112" t="s">
        <v>46</v>
      </c>
      <c r="F825" s="25"/>
      <c r="G825" s="111">
        <v>6</v>
      </c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9">
        <f t="shared" si="51"/>
        <v>0</v>
      </c>
      <c r="AH825" s="22"/>
      <c r="AI825" s="22"/>
      <c r="AJ825" s="22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9">
        <f t="shared" si="54"/>
        <v>0</v>
      </c>
      <c r="BC825" s="1"/>
      <c r="BD825" s="1"/>
      <c r="BE825" s="1"/>
      <c r="BF825" s="1"/>
      <c r="BG825" s="9">
        <f t="shared" si="52"/>
        <v>6</v>
      </c>
      <c r="BH825" s="23">
        <f t="shared" si="53"/>
        <v>0</v>
      </c>
    </row>
    <row r="826" spans="1:60" s="14" customFormat="1" x14ac:dyDescent="0.25">
      <c r="A826" s="2"/>
      <c r="B826" s="63" t="s">
        <v>33</v>
      </c>
      <c r="C826" s="40" t="s">
        <v>118</v>
      </c>
      <c r="D826" s="83" t="s">
        <v>120</v>
      </c>
      <c r="E826" s="112" t="s">
        <v>46</v>
      </c>
      <c r="F826" s="25"/>
      <c r="G826" s="111">
        <v>6</v>
      </c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9">
        <f t="shared" si="51"/>
        <v>0</v>
      </c>
      <c r="AH826" s="22"/>
      <c r="AI826" s="22"/>
      <c r="AJ826" s="22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9">
        <f t="shared" si="54"/>
        <v>0</v>
      </c>
      <c r="BC826" s="1"/>
      <c r="BD826" s="1"/>
      <c r="BE826" s="1"/>
      <c r="BF826" s="1"/>
      <c r="BG826" s="9">
        <f t="shared" si="52"/>
        <v>6</v>
      </c>
      <c r="BH826" s="23">
        <f t="shared" si="53"/>
        <v>0</v>
      </c>
    </row>
    <row r="827" spans="1:60" s="14" customFormat="1" ht="16.5" customHeight="1" x14ac:dyDescent="0.25">
      <c r="A827" s="2"/>
      <c r="B827" s="63" t="s">
        <v>48</v>
      </c>
      <c r="C827" s="40" t="s">
        <v>118</v>
      </c>
      <c r="D827" s="83" t="s">
        <v>120</v>
      </c>
      <c r="E827" s="112" t="s">
        <v>46</v>
      </c>
      <c r="F827" s="25"/>
      <c r="G827" s="111">
        <v>7</v>
      </c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9">
        <f t="shared" si="51"/>
        <v>0</v>
      </c>
      <c r="AH827" s="22"/>
      <c r="AI827" s="22"/>
      <c r="AJ827" s="22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9">
        <f t="shared" si="54"/>
        <v>0</v>
      </c>
      <c r="BC827" s="1"/>
      <c r="BD827" s="1"/>
      <c r="BE827" s="1"/>
      <c r="BF827" s="1"/>
      <c r="BG827" s="9">
        <f t="shared" si="52"/>
        <v>7</v>
      </c>
      <c r="BH827" s="23">
        <f t="shared" si="53"/>
        <v>0</v>
      </c>
    </row>
    <row r="828" spans="1:60" s="14" customFormat="1" x14ac:dyDescent="0.25">
      <c r="A828" s="2"/>
      <c r="B828" s="63" t="s">
        <v>31</v>
      </c>
      <c r="C828" s="40" t="s">
        <v>118</v>
      </c>
      <c r="D828" s="83" t="s">
        <v>120</v>
      </c>
      <c r="E828" s="112" t="s">
        <v>46</v>
      </c>
      <c r="F828" s="25"/>
      <c r="G828" s="111">
        <v>2</v>
      </c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9">
        <f t="shared" si="51"/>
        <v>0</v>
      </c>
      <c r="AH828" s="22"/>
      <c r="AI828" s="22"/>
      <c r="AJ828" s="22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9">
        <f t="shared" si="54"/>
        <v>0</v>
      </c>
      <c r="BC828" s="1"/>
      <c r="BD828" s="1"/>
      <c r="BE828" s="1"/>
      <c r="BF828" s="1"/>
      <c r="BG828" s="9">
        <f t="shared" si="52"/>
        <v>2</v>
      </c>
      <c r="BH828" s="23">
        <f t="shared" si="53"/>
        <v>0</v>
      </c>
    </row>
    <row r="829" spans="1:60" s="14" customFormat="1" x14ac:dyDescent="0.25">
      <c r="A829" s="2"/>
      <c r="B829" s="63" t="s">
        <v>36</v>
      </c>
      <c r="C829" s="40" t="s">
        <v>118</v>
      </c>
      <c r="D829" s="83" t="s">
        <v>120</v>
      </c>
      <c r="E829" s="112" t="s">
        <v>46</v>
      </c>
      <c r="F829" s="25"/>
      <c r="G829" s="111">
        <v>7</v>
      </c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9">
        <f t="shared" si="51"/>
        <v>0</v>
      </c>
      <c r="AH829" s="22"/>
      <c r="AI829" s="22"/>
      <c r="AJ829" s="22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9">
        <f t="shared" si="54"/>
        <v>0</v>
      </c>
      <c r="BC829" s="1"/>
      <c r="BD829" s="1"/>
      <c r="BE829" s="1"/>
      <c r="BF829" s="1"/>
      <c r="BG829" s="9">
        <f t="shared" si="52"/>
        <v>7</v>
      </c>
      <c r="BH829" s="23">
        <f t="shared" si="53"/>
        <v>0</v>
      </c>
    </row>
    <row r="830" spans="1:60" s="14" customFormat="1" x14ac:dyDescent="0.25">
      <c r="A830" s="2"/>
      <c r="B830" s="63" t="s">
        <v>35</v>
      </c>
      <c r="C830" s="40" t="s">
        <v>119</v>
      </c>
      <c r="D830" s="83" t="s">
        <v>120</v>
      </c>
      <c r="E830" s="112" t="s">
        <v>46</v>
      </c>
      <c r="F830" s="25"/>
      <c r="G830" s="111">
        <v>1</v>
      </c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9">
        <f t="shared" si="51"/>
        <v>0</v>
      </c>
      <c r="AH830" s="22"/>
      <c r="AI830" s="22"/>
      <c r="AJ830" s="22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9">
        <f t="shared" si="54"/>
        <v>0</v>
      </c>
      <c r="BC830" s="1"/>
      <c r="BD830" s="1"/>
      <c r="BE830" s="1"/>
      <c r="BF830" s="1"/>
      <c r="BG830" s="9">
        <f t="shared" si="52"/>
        <v>1</v>
      </c>
      <c r="BH830" s="23">
        <f t="shared" si="53"/>
        <v>0</v>
      </c>
    </row>
    <row r="831" spans="1:60" s="14" customFormat="1" x14ac:dyDescent="0.25">
      <c r="A831" s="2"/>
      <c r="B831" s="63" t="s">
        <v>34</v>
      </c>
      <c r="C831" s="40" t="s">
        <v>119</v>
      </c>
      <c r="D831" s="83" t="s">
        <v>120</v>
      </c>
      <c r="E831" s="112" t="s">
        <v>46</v>
      </c>
      <c r="F831" s="25"/>
      <c r="G831" s="111">
        <v>5</v>
      </c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9">
        <f t="shared" si="51"/>
        <v>0</v>
      </c>
      <c r="AH831" s="22"/>
      <c r="AI831" s="22"/>
      <c r="AJ831" s="22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9">
        <f t="shared" si="54"/>
        <v>0</v>
      </c>
      <c r="BC831" s="1"/>
      <c r="BD831" s="1"/>
      <c r="BE831" s="1"/>
      <c r="BF831" s="1"/>
      <c r="BG831" s="9">
        <f t="shared" si="52"/>
        <v>5</v>
      </c>
      <c r="BH831" s="23">
        <f t="shared" si="53"/>
        <v>0</v>
      </c>
    </row>
    <row r="832" spans="1:60" s="14" customFormat="1" x14ac:dyDescent="0.25">
      <c r="A832" s="2"/>
      <c r="B832" s="63" t="s">
        <v>59</v>
      </c>
      <c r="C832" s="40" t="s">
        <v>119</v>
      </c>
      <c r="D832" s="83" t="s">
        <v>120</v>
      </c>
      <c r="E832" s="112" t="s">
        <v>46</v>
      </c>
      <c r="F832" s="25"/>
      <c r="G832" s="111">
        <v>49</v>
      </c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9">
        <f t="shared" si="51"/>
        <v>0</v>
      </c>
      <c r="AH832" s="22"/>
      <c r="AI832" s="22"/>
      <c r="AJ832" s="22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9">
        <f t="shared" si="54"/>
        <v>0</v>
      </c>
      <c r="BC832" s="1"/>
      <c r="BD832" s="1"/>
      <c r="BE832" s="1"/>
      <c r="BF832" s="1"/>
      <c r="BG832" s="9">
        <f t="shared" si="52"/>
        <v>49</v>
      </c>
      <c r="BH832" s="23">
        <f t="shared" si="53"/>
        <v>0</v>
      </c>
    </row>
    <row r="833" spans="1:60" s="14" customFormat="1" x14ac:dyDescent="0.25">
      <c r="A833" s="2"/>
      <c r="B833" s="63" t="s">
        <v>66</v>
      </c>
      <c r="C833" s="40" t="s">
        <v>119</v>
      </c>
      <c r="D833" s="83" t="s">
        <v>120</v>
      </c>
      <c r="E833" s="112" t="s">
        <v>46</v>
      </c>
      <c r="F833" s="25"/>
      <c r="G833" s="111">
        <v>-3</v>
      </c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9">
        <f t="shared" si="51"/>
        <v>0</v>
      </c>
      <c r="AH833" s="22"/>
      <c r="AI833" s="22"/>
      <c r="AJ833" s="22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9">
        <f t="shared" si="54"/>
        <v>0</v>
      </c>
      <c r="BC833" s="1"/>
      <c r="BD833" s="1"/>
      <c r="BE833" s="1"/>
      <c r="BF833" s="1"/>
      <c r="BG833" s="9">
        <f t="shared" si="52"/>
        <v>-3</v>
      </c>
      <c r="BH833" s="23">
        <f t="shared" si="53"/>
        <v>0</v>
      </c>
    </row>
    <row r="834" spans="1:60" s="14" customFormat="1" x14ac:dyDescent="0.25">
      <c r="A834" s="2"/>
      <c r="B834" s="63" t="s">
        <v>53</v>
      </c>
      <c r="C834" s="40" t="s">
        <v>119</v>
      </c>
      <c r="D834" s="83" t="s">
        <v>120</v>
      </c>
      <c r="E834" s="112" t="s">
        <v>46</v>
      </c>
      <c r="F834" s="25"/>
      <c r="G834" s="111">
        <v>2</v>
      </c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9">
        <f t="shared" si="51"/>
        <v>0</v>
      </c>
      <c r="AH834" s="22"/>
      <c r="AI834" s="22"/>
      <c r="AJ834" s="22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9">
        <f t="shared" si="54"/>
        <v>0</v>
      </c>
      <c r="BC834" s="1"/>
      <c r="BD834" s="1"/>
      <c r="BE834" s="1"/>
      <c r="BF834" s="1"/>
      <c r="BG834" s="9">
        <f t="shared" si="52"/>
        <v>2</v>
      </c>
      <c r="BH834" s="23">
        <f t="shared" si="53"/>
        <v>0</v>
      </c>
    </row>
    <row r="835" spans="1:60" s="14" customFormat="1" x14ac:dyDescent="0.25">
      <c r="A835" s="2"/>
      <c r="B835" s="63" t="s">
        <v>32</v>
      </c>
      <c r="C835" s="40" t="s">
        <v>119</v>
      </c>
      <c r="D835" s="83" t="s">
        <v>120</v>
      </c>
      <c r="E835" s="112" t="s">
        <v>46</v>
      </c>
      <c r="F835" s="25"/>
      <c r="G835" s="111">
        <v>2</v>
      </c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9">
        <f t="shared" si="51"/>
        <v>0</v>
      </c>
      <c r="AH835" s="22"/>
      <c r="AI835" s="22"/>
      <c r="AJ835" s="22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9">
        <f t="shared" si="54"/>
        <v>0</v>
      </c>
      <c r="BC835" s="1"/>
      <c r="BD835" s="1"/>
      <c r="BE835" s="1"/>
      <c r="BF835" s="1"/>
      <c r="BG835" s="9">
        <f t="shared" si="52"/>
        <v>2</v>
      </c>
      <c r="BH835" s="23">
        <f t="shared" si="53"/>
        <v>0</v>
      </c>
    </row>
    <row r="836" spans="1:60" s="14" customFormat="1" x14ac:dyDescent="0.25">
      <c r="A836" s="2"/>
      <c r="B836" s="63" t="s">
        <v>33</v>
      </c>
      <c r="C836" s="40" t="s">
        <v>119</v>
      </c>
      <c r="D836" s="83" t="s">
        <v>120</v>
      </c>
      <c r="E836" s="112" t="s">
        <v>46</v>
      </c>
      <c r="F836" s="25"/>
      <c r="G836" s="111">
        <v>2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9">
        <f t="shared" si="51"/>
        <v>0</v>
      </c>
      <c r="AH836" s="22"/>
      <c r="AI836" s="22"/>
      <c r="AJ836" s="22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9">
        <f t="shared" si="54"/>
        <v>0</v>
      </c>
      <c r="BC836" s="1"/>
      <c r="BD836" s="1"/>
      <c r="BE836" s="1"/>
      <c r="BF836" s="1"/>
      <c r="BG836" s="9">
        <f t="shared" si="52"/>
        <v>2</v>
      </c>
      <c r="BH836" s="23">
        <f t="shared" si="53"/>
        <v>0</v>
      </c>
    </row>
    <row r="837" spans="1:60" s="14" customFormat="1" x14ac:dyDescent="0.25">
      <c r="A837" s="2"/>
      <c r="B837" s="63" t="s">
        <v>48</v>
      </c>
      <c r="C837" s="40" t="s">
        <v>119</v>
      </c>
      <c r="D837" s="83" t="s">
        <v>120</v>
      </c>
      <c r="E837" s="112" t="s">
        <v>46</v>
      </c>
      <c r="F837" s="25"/>
      <c r="G837" s="111">
        <v>2</v>
      </c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9">
        <f t="shared" si="51"/>
        <v>0</v>
      </c>
      <c r="AH837" s="22"/>
      <c r="AI837" s="22"/>
      <c r="AJ837" s="22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9">
        <f t="shared" si="54"/>
        <v>0</v>
      </c>
      <c r="BC837" s="1"/>
      <c r="BD837" s="1"/>
      <c r="BE837" s="1"/>
      <c r="BF837" s="1"/>
      <c r="BG837" s="9">
        <f t="shared" si="52"/>
        <v>2</v>
      </c>
      <c r="BH837" s="23">
        <f t="shared" si="53"/>
        <v>0</v>
      </c>
    </row>
    <row r="838" spans="1:60" s="14" customFormat="1" x14ac:dyDescent="0.25">
      <c r="A838" s="2"/>
      <c r="B838" s="63" t="s">
        <v>31</v>
      </c>
      <c r="C838" s="40" t="s">
        <v>119</v>
      </c>
      <c r="D838" s="83" t="s">
        <v>120</v>
      </c>
      <c r="E838" s="112" t="s">
        <v>46</v>
      </c>
      <c r="F838" s="25"/>
      <c r="G838" s="111">
        <v>0</v>
      </c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9">
        <f t="shared" si="51"/>
        <v>0</v>
      </c>
      <c r="AH838" s="22"/>
      <c r="AI838" s="22"/>
      <c r="AJ838" s="22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9">
        <f t="shared" si="54"/>
        <v>0</v>
      </c>
      <c r="BC838" s="1"/>
      <c r="BD838" s="1"/>
      <c r="BE838" s="1"/>
      <c r="BF838" s="1"/>
      <c r="BG838" s="9">
        <f t="shared" si="52"/>
        <v>0</v>
      </c>
      <c r="BH838" s="23">
        <f t="shared" si="53"/>
        <v>0</v>
      </c>
    </row>
    <row r="839" spans="1:60" s="14" customFormat="1" x14ac:dyDescent="0.25">
      <c r="A839" s="2"/>
      <c r="B839" s="63" t="s">
        <v>36</v>
      </c>
      <c r="C839" s="40" t="s">
        <v>119</v>
      </c>
      <c r="D839" s="83" t="s">
        <v>120</v>
      </c>
      <c r="E839" s="112" t="s">
        <v>46</v>
      </c>
      <c r="F839" s="25"/>
      <c r="G839" s="111">
        <v>5</v>
      </c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9">
        <f t="shared" si="51"/>
        <v>0</v>
      </c>
      <c r="AH839" s="22"/>
      <c r="AI839" s="22"/>
      <c r="AJ839" s="22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9">
        <f t="shared" si="54"/>
        <v>0</v>
      </c>
      <c r="BC839" s="1"/>
      <c r="BD839" s="1"/>
      <c r="BE839" s="1"/>
      <c r="BF839" s="1"/>
      <c r="BG839" s="9">
        <f t="shared" si="52"/>
        <v>5</v>
      </c>
      <c r="BH839" s="23">
        <f t="shared" si="53"/>
        <v>0</v>
      </c>
    </row>
    <row r="840" spans="1:60" s="14" customFormat="1" x14ac:dyDescent="0.25">
      <c r="A840" s="2"/>
      <c r="B840" s="63" t="s">
        <v>35</v>
      </c>
      <c r="C840" s="40" t="s">
        <v>75</v>
      </c>
      <c r="D840" s="83" t="s">
        <v>120</v>
      </c>
      <c r="E840" s="112" t="s">
        <v>46</v>
      </c>
      <c r="F840" s="25"/>
      <c r="G840" s="111">
        <v>2</v>
      </c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9">
        <f t="shared" ref="AG840:AG899" si="55">SUM(H840:AF840)</f>
        <v>0</v>
      </c>
      <c r="AH840" s="22"/>
      <c r="AI840" s="22"/>
      <c r="AJ840" s="22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9">
        <f t="shared" si="54"/>
        <v>0</v>
      </c>
      <c r="BC840" s="1"/>
      <c r="BD840" s="1"/>
      <c r="BE840" s="1"/>
      <c r="BF840" s="1"/>
      <c r="BG840" s="9">
        <f t="shared" si="52"/>
        <v>2</v>
      </c>
      <c r="BH840" s="23">
        <f t="shared" si="53"/>
        <v>0</v>
      </c>
    </row>
    <row r="841" spans="1:60" s="14" customFormat="1" x14ac:dyDescent="0.25">
      <c r="A841" s="2"/>
      <c r="B841" s="63" t="s">
        <v>34</v>
      </c>
      <c r="C841" s="40" t="s">
        <v>75</v>
      </c>
      <c r="D841" s="83" t="s">
        <v>120</v>
      </c>
      <c r="E841" s="112" t="s">
        <v>46</v>
      </c>
      <c r="F841" s="25"/>
      <c r="G841" s="111">
        <v>7</v>
      </c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9">
        <f t="shared" si="55"/>
        <v>0</v>
      </c>
      <c r="AH841" s="22"/>
      <c r="AI841" s="22"/>
      <c r="AJ841" s="22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9">
        <f t="shared" si="54"/>
        <v>0</v>
      </c>
      <c r="BC841" s="1"/>
      <c r="BD841" s="1"/>
      <c r="BE841" s="1"/>
      <c r="BF841" s="1"/>
      <c r="BG841" s="9">
        <f t="shared" ref="BG841:BG899" si="56">G841+AG841-BB841-BC841-BD841</f>
        <v>7</v>
      </c>
      <c r="BH841" s="23">
        <f t="shared" si="53"/>
        <v>0</v>
      </c>
    </row>
    <row r="842" spans="1:60" s="14" customFormat="1" ht="16.5" customHeight="1" x14ac:dyDescent="0.25">
      <c r="A842" s="2"/>
      <c r="B842" s="63" t="s">
        <v>59</v>
      </c>
      <c r="C842" s="40" t="s">
        <v>75</v>
      </c>
      <c r="D842" s="83" t="s">
        <v>120</v>
      </c>
      <c r="E842" s="112" t="s">
        <v>46</v>
      </c>
      <c r="F842" s="25"/>
      <c r="G842" s="111">
        <v>0</v>
      </c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9">
        <f t="shared" si="55"/>
        <v>0</v>
      </c>
      <c r="AH842" s="22"/>
      <c r="AI842" s="22"/>
      <c r="AJ842" s="22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9">
        <f t="shared" si="54"/>
        <v>0</v>
      </c>
      <c r="BC842" s="1"/>
      <c r="BD842" s="1"/>
      <c r="BE842" s="1"/>
      <c r="BF842" s="1"/>
      <c r="BG842" s="9">
        <f t="shared" si="56"/>
        <v>0</v>
      </c>
      <c r="BH842" s="23">
        <f t="shared" si="53"/>
        <v>0</v>
      </c>
    </row>
    <row r="843" spans="1:60" s="14" customFormat="1" x14ac:dyDescent="0.25">
      <c r="A843" s="2"/>
      <c r="B843" s="63" t="s">
        <v>66</v>
      </c>
      <c r="C843" s="40" t="s">
        <v>75</v>
      </c>
      <c r="D843" s="83" t="s">
        <v>120</v>
      </c>
      <c r="E843" s="112" t="s">
        <v>46</v>
      </c>
      <c r="F843" s="25"/>
      <c r="G843" s="111">
        <v>1</v>
      </c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9">
        <f t="shared" si="55"/>
        <v>0</v>
      </c>
      <c r="AH843" s="22"/>
      <c r="AI843" s="22"/>
      <c r="AJ843" s="22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9">
        <f t="shared" si="54"/>
        <v>0</v>
      </c>
      <c r="BC843" s="1"/>
      <c r="BD843" s="1"/>
      <c r="BE843" s="1"/>
      <c r="BF843" s="1"/>
      <c r="BG843" s="9">
        <f t="shared" si="56"/>
        <v>1</v>
      </c>
      <c r="BH843" s="23">
        <f t="shared" si="53"/>
        <v>0</v>
      </c>
    </row>
    <row r="844" spans="1:60" s="14" customFormat="1" x14ac:dyDescent="0.25">
      <c r="A844" s="2"/>
      <c r="B844" s="63" t="s">
        <v>53</v>
      </c>
      <c r="C844" s="40" t="s">
        <v>75</v>
      </c>
      <c r="D844" s="83" t="s">
        <v>120</v>
      </c>
      <c r="E844" s="112" t="s">
        <v>46</v>
      </c>
      <c r="F844" s="25"/>
      <c r="G844" s="111">
        <v>2</v>
      </c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9">
        <f t="shared" si="55"/>
        <v>0</v>
      </c>
      <c r="AH844" s="22"/>
      <c r="AI844" s="22"/>
      <c r="AJ844" s="22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9">
        <f t="shared" si="54"/>
        <v>0</v>
      </c>
      <c r="BC844" s="1"/>
      <c r="BD844" s="1"/>
      <c r="BE844" s="1"/>
      <c r="BF844" s="1"/>
      <c r="BG844" s="9">
        <f t="shared" si="56"/>
        <v>2</v>
      </c>
      <c r="BH844" s="23">
        <f t="shared" si="53"/>
        <v>0</v>
      </c>
    </row>
    <row r="845" spans="1:60" s="14" customFormat="1" x14ac:dyDescent="0.25">
      <c r="A845" s="2"/>
      <c r="B845" s="63" t="s">
        <v>32</v>
      </c>
      <c r="C845" s="40" t="s">
        <v>75</v>
      </c>
      <c r="D845" s="83" t="s">
        <v>120</v>
      </c>
      <c r="E845" s="112" t="s">
        <v>46</v>
      </c>
      <c r="F845" s="25"/>
      <c r="G845" s="111">
        <v>2</v>
      </c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9">
        <f t="shared" si="55"/>
        <v>0</v>
      </c>
      <c r="AH845" s="22"/>
      <c r="AI845" s="22"/>
      <c r="AJ845" s="22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9">
        <f t="shared" si="54"/>
        <v>0</v>
      </c>
      <c r="BC845" s="1"/>
      <c r="BD845" s="1"/>
      <c r="BE845" s="1"/>
      <c r="BF845" s="1"/>
      <c r="BG845" s="9">
        <f t="shared" si="56"/>
        <v>2</v>
      </c>
      <c r="BH845" s="23">
        <f t="shared" si="53"/>
        <v>0</v>
      </c>
    </row>
    <row r="846" spans="1:60" s="14" customFormat="1" x14ac:dyDescent="0.25">
      <c r="A846" s="2"/>
      <c r="B846" s="63" t="s">
        <v>33</v>
      </c>
      <c r="C846" s="40" t="s">
        <v>75</v>
      </c>
      <c r="D846" s="83" t="s">
        <v>120</v>
      </c>
      <c r="E846" s="112" t="s">
        <v>46</v>
      </c>
      <c r="F846" s="25"/>
      <c r="G846" s="111">
        <v>0</v>
      </c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9">
        <f t="shared" si="55"/>
        <v>0</v>
      </c>
      <c r="AH846" s="22"/>
      <c r="AI846" s="22"/>
      <c r="AJ846" s="22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9">
        <f t="shared" si="54"/>
        <v>0</v>
      </c>
      <c r="BC846" s="1"/>
      <c r="BD846" s="1"/>
      <c r="BE846" s="1"/>
      <c r="BF846" s="1"/>
      <c r="BG846" s="9">
        <f t="shared" si="56"/>
        <v>0</v>
      </c>
      <c r="BH846" s="23">
        <f t="shared" si="53"/>
        <v>0</v>
      </c>
    </row>
    <row r="847" spans="1:60" s="14" customFormat="1" x14ac:dyDescent="0.25">
      <c r="A847" s="2"/>
      <c r="B847" s="63" t="s">
        <v>48</v>
      </c>
      <c r="C847" s="40" t="s">
        <v>75</v>
      </c>
      <c r="D847" s="83" t="s">
        <v>120</v>
      </c>
      <c r="E847" s="112" t="s">
        <v>46</v>
      </c>
      <c r="F847" s="25"/>
      <c r="G847" s="111">
        <v>3</v>
      </c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9">
        <f t="shared" si="55"/>
        <v>0</v>
      </c>
      <c r="AH847" s="22"/>
      <c r="AI847" s="22"/>
      <c r="AJ847" s="22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9">
        <f t="shared" si="54"/>
        <v>0</v>
      </c>
      <c r="BC847" s="1"/>
      <c r="BD847" s="1"/>
      <c r="BE847" s="1"/>
      <c r="BF847" s="1"/>
      <c r="BG847" s="9">
        <f t="shared" si="56"/>
        <v>3</v>
      </c>
      <c r="BH847" s="23">
        <f t="shared" si="53"/>
        <v>0</v>
      </c>
    </row>
    <row r="848" spans="1:60" s="14" customFormat="1" x14ac:dyDescent="0.25">
      <c r="A848" s="2"/>
      <c r="B848" s="63" t="s">
        <v>31</v>
      </c>
      <c r="C848" s="40" t="s">
        <v>75</v>
      </c>
      <c r="D848" s="83" t="s">
        <v>120</v>
      </c>
      <c r="E848" s="112" t="s">
        <v>46</v>
      </c>
      <c r="F848" s="25"/>
      <c r="G848" s="111">
        <v>2</v>
      </c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9">
        <f t="shared" si="55"/>
        <v>0</v>
      </c>
      <c r="AH848" s="22"/>
      <c r="AI848" s="22"/>
      <c r="AJ848" s="22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9">
        <f t="shared" si="54"/>
        <v>0</v>
      </c>
      <c r="BC848" s="1"/>
      <c r="BD848" s="1"/>
      <c r="BE848" s="1"/>
      <c r="BF848" s="1"/>
      <c r="BG848" s="9">
        <f t="shared" si="56"/>
        <v>2</v>
      </c>
      <c r="BH848" s="23">
        <f t="shared" si="53"/>
        <v>0</v>
      </c>
    </row>
    <row r="849" spans="1:63" s="14" customFormat="1" x14ac:dyDescent="0.25">
      <c r="A849" s="2"/>
      <c r="B849" s="63" t="s">
        <v>36</v>
      </c>
      <c r="C849" s="40" t="s">
        <v>75</v>
      </c>
      <c r="D849" s="83" t="s">
        <v>120</v>
      </c>
      <c r="E849" s="112" t="s">
        <v>46</v>
      </c>
      <c r="F849" s="25"/>
      <c r="G849" s="111">
        <v>3</v>
      </c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9">
        <f t="shared" si="55"/>
        <v>0</v>
      </c>
      <c r="AH849" s="22"/>
      <c r="AI849" s="22"/>
      <c r="AJ849" s="22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9">
        <f t="shared" si="54"/>
        <v>0</v>
      </c>
      <c r="BC849" s="1"/>
      <c r="BD849" s="1"/>
      <c r="BE849" s="1"/>
      <c r="BF849" s="1"/>
      <c r="BG849" s="9">
        <f t="shared" si="56"/>
        <v>3</v>
      </c>
      <c r="BH849" s="23">
        <f t="shared" si="53"/>
        <v>0</v>
      </c>
      <c r="BK849" s="2"/>
    </row>
    <row r="850" spans="1:63" s="14" customFormat="1" ht="15" customHeight="1" x14ac:dyDescent="0.25">
      <c r="A850" s="2"/>
      <c r="B850" s="63" t="s">
        <v>35</v>
      </c>
      <c r="C850" s="40" t="s">
        <v>28</v>
      </c>
      <c r="D850" s="83" t="s">
        <v>120</v>
      </c>
      <c r="E850" s="112" t="s">
        <v>46</v>
      </c>
      <c r="F850" s="25"/>
      <c r="G850" s="111">
        <v>26</v>
      </c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9">
        <f t="shared" si="55"/>
        <v>0</v>
      </c>
      <c r="AH850" s="22"/>
      <c r="AI850" s="22"/>
      <c r="AJ850" s="22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9">
        <f t="shared" si="54"/>
        <v>0</v>
      </c>
      <c r="BC850" s="1"/>
      <c r="BD850" s="1"/>
      <c r="BE850" s="1"/>
      <c r="BF850" s="1"/>
      <c r="BG850" s="9">
        <f t="shared" si="56"/>
        <v>26</v>
      </c>
      <c r="BH850" s="23">
        <f t="shared" si="53"/>
        <v>0</v>
      </c>
    </row>
    <row r="851" spans="1:63" s="14" customFormat="1" x14ac:dyDescent="0.25">
      <c r="A851" s="2"/>
      <c r="B851" s="63" t="s">
        <v>34</v>
      </c>
      <c r="C851" s="40" t="s">
        <v>28</v>
      </c>
      <c r="D851" s="83" t="s">
        <v>120</v>
      </c>
      <c r="E851" s="112" t="s">
        <v>46</v>
      </c>
      <c r="F851" s="25"/>
      <c r="G851" s="111">
        <v>9</v>
      </c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9">
        <f t="shared" si="55"/>
        <v>0</v>
      </c>
      <c r="AH851" s="22"/>
      <c r="AI851" s="22"/>
      <c r="AJ851" s="22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9">
        <f t="shared" si="54"/>
        <v>0</v>
      </c>
      <c r="BC851" s="1"/>
      <c r="BD851" s="1"/>
      <c r="BE851" s="1"/>
      <c r="BF851" s="1"/>
      <c r="BG851" s="9">
        <f t="shared" si="56"/>
        <v>9</v>
      </c>
      <c r="BH851" s="23">
        <f t="shared" si="53"/>
        <v>0</v>
      </c>
    </row>
    <row r="852" spans="1:63" s="14" customFormat="1" x14ac:dyDescent="0.25">
      <c r="A852" s="2"/>
      <c r="B852" s="63" t="s">
        <v>59</v>
      </c>
      <c r="C852" s="40" t="s">
        <v>28</v>
      </c>
      <c r="D852" s="83" t="s">
        <v>120</v>
      </c>
      <c r="E852" s="112" t="s">
        <v>46</v>
      </c>
      <c r="F852" s="25"/>
      <c r="G852" s="111">
        <v>0</v>
      </c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9">
        <f t="shared" si="55"/>
        <v>0</v>
      </c>
      <c r="AH852" s="22"/>
      <c r="AI852" s="22"/>
      <c r="AJ852" s="22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9">
        <f t="shared" si="54"/>
        <v>0</v>
      </c>
      <c r="BC852" s="1"/>
      <c r="BD852" s="1"/>
      <c r="BE852" s="1"/>
      <c r="BF852" s="1"/>
      <c r="BG852" s="9">
        <f t="shared" si="56"/>
        <v>0</v>
      </c>
      <c r="BH852" s="23">
        <f t="shared" si="53"/>
        <v>0</v>
      </c>
    </row>
    <row r="853" spans="1:63" s="14" customFormat="1" x14ac:dyDescent="0.25">
      <c r="A853" s="2"/>
      <c r="B853" s="63" t="s">
        <v>66</v>
      </c>
      <c r="C853" s="40" t="s">
        <v>28</v>
      </c>
      <c r="D853" s="83" t="s">
        <v>120</v>
      </c>
      <c r="E853" s="112" t="s">
        <v>46</v>
      </c>
      <c r="F853" s="25"/>
      <c r="G853" s="111">
        <v>5</v>
      </c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9">
        <f t="shared" si="55"/>
        <v>0</v>
      </c>
      <c r="AH853" s="22"/>
      <c r="AI853" s="22"/>
      <c r="AJ853" s="22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9">
        <f t="shared" si="54"/>
        <v>0</v>
      </c>
      <c r="BC853" s="1"/>
      <c r="BD853" s="1"/>
      <c r="BE853" s="1"/>
      <c r="BF853" s="1"/>
      <c r="BG853" s="9">
        <f t="shared" si="56"/>
        <v>5</v>
      </c>
      <c r="BH853" s="23">
        <f t="shared" si="53"/>
        <v>0</v>
      </c>
    </row>
    <row r="854" spans="1:63" s="14" customFormat="1" x14ac:dyDescent="0.25">
      <c r="A854" s="2"/>
      <c r="B854" s="63" t="s">
        <v>53</v>
      </c>
      <c r="C854" s="40" t="s">
        <v>28</v>
      </c>
      <c r="D854" s="83" t="s">
        <v>120</v>
      </c>
      <c r="E854" s="112" t="s">
        <v>46</v>
      </c>
      <c r="F854" s="25"/>
      <c r="G854" s="111">
        <v>2</v>
      </c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9">
        <f t="shared" si="55"/>
        <v>0</v>
      </c>
      <c r="AH854" s="22"/>
      <c r="AI854" s="22"/>
      <c r="AJ854" s="22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9">
        <f t="shared" si="54"/>
        <v>0</v>
      </c>
      <c r="BC854" s="1"/>
      <c r="BD854" s="1"/>
      <c r="BE854" s="1"/>
      <c r="BF854" s="1"/>
      <c r="BG854" s="9">
        <f t="shared" si="56"/>
        <v>2</v>
      </c>
      <c r="BH854" s="23">
        <f t="shared" si="53"/>
        <v>0</v>
      </c>
    </row>
    <row r="855" spans="1:63" s="14" customFormat="1" x14ac:dyDescent="0.25">
      <c r="A855" s="2"/>
      <c r="B855" s="63" t="s">
        <v>32</v>
      </c>
      <c r="C855" s="40" t="s">
        <v>28</v>
      </c>
      <c r="D855" s="83" t="s">
        <v>120</v>
      </c>
      <c r="E855" s="112" t="s">
        <v>46</v>
      </c>
      <c r="F855" s="25"/>
      <c r="G855" s="111">
        <v>4</v>
      </c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9">
        <f t="shared" si="55"/>
        <v>0</v>
      </c>
      <c r="AH855" s="22"/>
      <c r="AI855" s="22"/>
      <c r="AJ855" s="22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9">
        <f t="shared" si="54"/>
        <v>0</v>
      </c>
      <c r="BC855" s="1"/>
      <c r="BD855" s="1"/>
      <c r="BE855" s="1"/>
      <c r="BF855" s="1"/>
      <c r="BG855" s="9">
        <f t="shared" si="56"/>
        <v>4</v>
      </c>
      <c r="BH855" s="23">
        <f t="shared" si="53"/>
        <v>0</v>
      </c>
    </row>
    <row r="856" spans="1:63" s="14" customFormat="1" x14ac:dyDescent="0.25">
      <c r="A856" s="2"/>
      <c r="B856" s="63" t="s">
        <v>33</v>
      </c>
      <c r="C856" s="40" t="s">
        <v>28</v>
      </c>
      <c r="D856" s="83" t="s">
        <v>120</v>
      </c>
      <c r="E856" s="112" t="s">
        <v>46</v>
      </c>
      <c r="F856" s="25"/>
      <c r="G856" s="111">
        <v>3</v>
      </c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9">
        <f t="shared" si="55"/>
        <v>0</v>
      </c>
      <c r="AH856" s="22"/>
      <c r="AI856" s="22"/>
      <c r="AJ856" s="22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9">
        <f t="shared" si="54"/>
        <v>0</v>
      </c>
      <c r="BC856" s="1"/>
      <c r="BD856" s="1"/>
      <c r="BE856" s="1"/>
      <c r="BF856" s="1"/>
      <c r="BG856" s="9">
        <f t="shared" si="56"/>
        <v>3</v>
      </c>
      <c r="BH856" s="23">
        <f t="shared" si="53"/>
        <v>0</v>
      </c>
    </row>
    <row r="857" spans="1:63" s="14" customFormat="1" x14ac:dyDescent="0.25">
      <c r="A857" s="2"/>
      <c r="B857" s="63" t="s">
        <v>48</v>
      </c>
      <c r="C857" s="40" t="s">
        <v>28</v>
      </c>
      <c r="D857" s="83" t="s">
        <v>120</v>
      </c>
      <c r="E857" s="112" t="s">
        <v>46</v>
      </c>
      <c r="F857" s="25"/>
      <c r="G857" s="111">
        <v>2</v>
      </c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9">
        <f t="shared" si="55"/>
        <v>0</v>
      </c>
      <c r="AH857" s="22"/>
      <c r="AI857" s="22"/>
      <c r="AJ857" s="22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9">
        <f t="shared" si="54"/>
        <v>0</v>
      </c>
      <c r="BC857" s="1"/>
      <c r="BD857" s="1"/>
      <c r="BE857" s="1"/>
      <c r="BF857" s="1"/>
      <c r="BG857" s="9">
        <f t="shared" si="56"/>
        <v>2</v>
      </c>
      <c r="BH857" s="23">
        <f t="shared" si="53"/>
        <v>0</v>
      </c>
    </row>
    <row r="858" spans="1:63" s="14" customFormat="1" x14ac:dyDescent="0.25">
      <c r="A858" s="2"/>
      <c r="B858" s="63" t="s">
        <v>31</v>
      </c>
      <c r="C858" s="40" t="s">
        <v>28</v>
      </c>
      <c r="D858" s="83" t="s">
        <v>120</v>
      </c>
      <c r="E858" s="112" t="s">
        <v>46</v>
      </c>
      <c r="F858" s="25"/>
      <c r="G858" s="111">
        <v>6</v>
      </c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9">
        <f t="shared" si="55"/>
        <v>0</v>
      </c>
      <c r="AH858" s="22"/>
      <c r="AI858" s="22"/>
      <c r="AJ858" s="22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9">
        <f t="shared" si="54"/>
        <v>0</v>
      </c>
      <c r="BC858" s="1"/>
      <c r="BD858" s="1"/>
      <c r="BE858" s="1"/>
      <c r="BF858" s="1"/>
      <c r="BG858" s="9">
        <f t="shared" si="56"/>
        <v>6</v>
      </c>
      <c r="BH858" s="23">
        <f t="shared" si="53"/>
        <v>0</v>
      </c>
    </row>
    <row r="859" spans="1:63" s="14" customFormat="1" x14ac:dyDescent="0.25">
      <c r="A859" s="2"/>
      <c r="B859" s="63" t="s">
        <v>36</v>
      </c>
      <c r="C859" s="40" t="s">
        <v>28</v>
      </c>
      <c r="D859" s="83" t="s">
        <v>120</v>
      </c>
      <c r="E859" s="112" t="s">
        <v>46</v>
      </c>
      <c r="F859" s="25"/>
      <c r="G859" s="111">
        <v>8</v>
      </c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9">
        <f t="shared" si="55"/>
        <v>0</v>
      </c>
      <c r="AH859" s="22"/>
      <c r="AI859" s="22"/>
      <c r="AJ859" s="22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9">
        <f t="shared" si="54"/>
        <v>0</v>
      </c>
      <c r="BC859" s="1"/>
      <c r="BD859" s="1"/>
      <c r="BE859" s="1"/>
      <c r="BF859" s="1"/>
      <c r="BG859" s="9">
        <f t="shared" si="56"/>
        <v>8</v>
      </c>
      <c r="BH859" s="23">
        <f t="shared" si="53"/>
        <v>0</v>
      </c>
    </row>
    <row r="860" spans="1:63" s="14" customFormat="1" x14ac:dyDescent="0.25">
      <c r="A860" s="2"/>
      <c r="B860" s="63" t="s">
        <v>35</v>
      </c>
      <c r="C860" s="40" t="s">
        <v>43</v>
      </c>
      <c r="D860" s="83" t="s">
        <v>120</v>
      </c>
      <c r="E860" s="112" t="s">
        <v>46</v>
      </c>
      <c r="F860" s="25"/>
      <c r="G860" s="111">
        <v>11</v>
      </c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9">
        <f t="shared" si="55"/>
        <v>0</v>
      </c>
      <c r="AH860" s="22"/>
      <c r="AI860" s="22"/>
      <c r="AJ860" s="22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9">
        <f t="shared" si="54"/>
        <v>0</v>
      </c>
      <c r="BC860" s="1"/>
      <c r="BD860" s="1"/>
      <c r="BE860" s="1"/>
      <c r="BF860" s="1"/>
      <c r="BG860" s="9">
        <f t="shared" si="56"/>
        <v>11</v>
      </c>
      <c r="BH860" s="23">
        <f t="shared" si="53"/>
        <v>0</v>
      </c>
    </row>
    <row r="861" spans="1:63" s="14" customFormat="1" x14ac:dyDescent="0.25">
      <c r="A861" s="2"/>
      <c r="B861" s="63" t="s">
        <v>34</v>
      </c>
      <c r="C861" s="40" t="s">
        <v>43</v>
      </c>
      <c r="D861" s="83" t="s">
        <v>120</v>
      </c>
      <c r="E861" s="112" t="s">
        <v>46</v>
      </c>
      <c r="F861" s="25"/>
      <c r="G861" s="111">
        <v>1</v>
      </c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9">
        <f t="shared" si="55"/>
        <v>0</v>
      </c>
      <c r="AH861" s="22"/>
      <c r="AI861" s="22"/>
      <c r="AJ861" s="22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9">
        <f t="shared" si="54"/>
        <v>0</v>
      </c>
      <c r="BC861" s="1"/>
      <c r="BD861" s="1"/>
      <c r="BE861" s="1"/>
      <c r="BF861" s="1"/>
      <c r="BG861" s="9">
        <f t="shared" si="56"/>
        <v>1</v>
      </c>
      <c r="BH861" s="23">
        <f t="shared" ref="BH861:BH899" si="57">F861+BC861-BF861+BE861</f>
        <v>0</v>
      </c>
    </row>
    <row r="862" spans="1:63" s="14" customFormat="1" x14ac:dyDescent="0.25">
      <c r="A862" s="2"/>
      <c r="B862" s="63" t="s">
        <v>59</v>
      </c>
      <c r="C862" s="40" t="s">
        <v>43</v>
      </c>
      <c r="D862" s="83" t="s">
        <v>120</v>
      </c>
      <c r="E862" s="112" t="s">
        <v>46</v>
      </c>
      <c r="F862" s="25"/>
      <c r="G862" s="111">
        <v>0</v>
      </c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9">
        <f t="shared" si="55"/>
        <v>0</v>
      </c>
      <c r="AH862" s="22"/>
      <c r="AI862" s="22"/>
      <c r="AJ862" s="22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9">
        <f t="shared" ref="BB862:BB899" si="58">SUM(AH862:BA862)</f>
        <v>0</v>
      </c>
      <c r="BC862" s="1"/>
      <c r="BD862" s="1"/>
      <c r="BE862" s="1"/>
      <c r="BF862" s="1"/>
      <c r="BG862" s="9">
        <f t="shared" si="56"/>
        <v>0</v>
      </c>
      <c r="BH862" s="23">
        <f t="shared" si="57"/>
        <v>0</v>
      </c>
    </row>
    <row r="863" spans="1:63" s="14" customFormat="1" x14ac:dyDescent="0.25">
      <c r="A863" s="2"/>
      <c r="B863" s="63" t="s">
        <v>66</v>
      </c>
      <c r="C863" s="40" t="s">
        <v>43</v>
      </c>
      <c r="D863" s="83" t="s">
        <v>120</v>
      </c>
      <c r="E863" s="112" t="s">
        <v>46</v>
      </c>
      <c r="F863" s="25"/>
      <c r="G863" s="111">
        <v>1</v>
      </c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9">
        <f t="shared" si="55"/>
        <v>0</v>
      </c>
      <c r="AH863" s="22"/>
      <c r="AI863" s="22"/>
      <c r="AJ863" s="22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9">
        <f t="shared" si="58"/>
        <v>0</v>
      </c>
      <c r="BC863" s="1"/>
      <c r="BD863" s="1"/>
      <c r="BE863" s="1"/>
      <c r="BF863" s="1"/>
      <c r="BG863" s="9">
        <f t="shared" si="56"/>
        <v>1</v>
      </c>
      <c r="BH863" s="23">
        <f t="shared" si="57"/>
        <v>0</v>
      </c>
    </row>
    <row r="864" spans="1:63" s="14" customFormat="1" x14ac:dyDescent="0.25">
      <c r="A864" s="2"/>
      <c r="B864" s="63" t="s">
        <v>53</v>
      </c>
      <c r="C864" s="40" t="s">
        <v>43</v>
      </c>
      <c r="D864" s="83" t="s">
        <v>120</v>
      </c>
      <c r="E864" s="112" t="s">
        <v>46</v>
      </c>
      <c r="F864" s="25"/>
      <c r="G864" s="111">
        <v>2</v>
      </c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9">
        <f t="shared" si="55"/>
        <v>0</v>
      </c>
      <c r="AH864" s="22"/>
      <c r="AI864" s="22"/>
      <c r="AJ864" s="22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9">
        <f t="shared" si="58"/>
        <v>0</v>
      </c>
      <c r="BC864" s="1"/>
      <c r="BD864" s="1"/>
      <c r="BE864" s="1"/>
      <c r="BF864" s="1"/>
      <c r="BG864" s="9">
        <f t="shared" si="56"/>
        <v>2</v>
      </c>
      <c r="BH864" s="23">
        <f t="shared" si="57"/>
        <v>0</v>
      </c>
    </row>
    <row r="865" spans="1:60" s="14" customFormat="1" x14ac:dyDescent="0.25">
      <c r="A865" s="2"/>
      <c r="B865" s="63" t="s">
        <v>32</v>
      </c>
      <c r="C865" s="40" t="s">
        <v>43</v>
      </c>
      <c r="D865" s="83" t="s">
        <v>120</v>
      </c>
      <c r="E865" s="112" t="s">
        <v>46</v>
      </c>
      <c r="F865" s="25"/>
      <c r="G865" s="111">
        <v>2</v>
      </c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9">
        <f t="shared" si="55"/>
        <v>0</v>
      </c>
      <c r="AH865" s="22"/>
      <c r="AI865" s="22"/>
      <c r="AJ865" s="22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9">
        <f t="shared" si="58"/>
        <v>0</v>
      </c>
      <c r="BC865" s="1"/>
      <c r="BD865" s="1"/>
      <c r="BE865" s="1"/>
      <c r="BF865" s="1"/>
      <c r="BG865" s="9">
        <f t="shared" si="56"/>
        <v>2</v>
      </c>
      <c r="BH865" s="23">
        <f t="shared" si="57"/>
        <v>0</v>
      </c>
    </row>
    <row r="866" spans="1:60" s="14" customFormat="1" x14ac:dyDescent="0.25">
      <c r="A866" s="2"/>
      <c r="B866" s="63" t="s">
        <v>33</v>
      </c>
      <c r="C866" s="40" t="s">
        <v>43</v>
      </c>
      <c r="D866" s="83" t="s">
        <v>120</v>
      </c>
      <c r="E866" s="112" t="s">
        <v>46</v>
      </c>
      <c r="F866" s="25"/>
      <c r="G866" s="111">
        <v>-1</v>
      </c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9">
        <f t="shared" si="55"/>
        <v>0</v>
      </c>
      <c r="AH866" s="22"/>
      <c r="AI866" s="22"/>
      <c r="AJ866" s="22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9">
        <f t="shared" si="58"/>
        <v>0</v>
      </c>
      <c r="BC866" s="1"/>
      <c r="BD866" s="1"/>
      <c r="BE866" s="1"/>
      <c r="BF866" s="1"/>
      <c r="BG866" s="9">
        <f t="shared" si="56"/>
        <v>-1</v>
      </c>
      <c r="BH866" s="23">
        <f t="shared" si="57"/>
        <v>0</v>
      </c>
    </row>
    <row r="867" spans="1:60" s="14" customFormat="1" x14ac:dyDescent="0.25">
      <c r="A867" s="2"/>
      <c r="B867" s="63" t="s">
        <v>48</v>
      </c>
      <c r="C867" s="40" t="s">
        <v>43</v>
      </c>
      <c r="D867" s="83" t="s">
        <v>120</v>
      </c>
      <c r="E867" s="112" t="s">
        <v>46</v>
      </c>
      <c r="F867" s="25"/>
      <c r="G867" s="111">
        <v>0</v>
      </c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9">
        <f t="shared" si="55"/>
        <v>0</v>
      </c>
      <c r="AH867" s="22"/>
      <c r="AI867" s="22"/>
      <c r="AJ867" s="22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9">
        <f t="shared" si="58"/>
        <v>0</v>
      </c>
      <c r="BC867" s="1"/>
      <c r="BD867" s="1"/>
      <c r="BE867" s="1"/>
      <c r="BF867" s="1"/>
      <c r="BG867" s="9">
        <f t="shared" si="56"/>
        <v>0</v>
      </c>
      <c r="BH867" s="23">
        <f t="shared" si="57"/>
        <v>0</v>
      </c>
    </row>
    <row r="868" spans="1:60" s="14" customFormat="1" x14ac:dyDescent="0.25">
      <c r="A868" s="2"/>
      <c r="B868" s="63" t="s">
        <v>31</v>
      </c>
      <c r="C868" s="40" t="s">
        <v>43</v>
      </c>
      <c r="D868" s="83" t="s">
        <v>120</v>
      </c>
      <c r="E868" s="112" t="s">
        <v>46</v>
      </c>
      <c r="F868" s="25"/>
      <c r="G868" s="111">
        <v>1</v>
      </c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9">
        <f t="shared" si="55"/>
        <v>0</v>
      </c>
      <c r="AH868" s="22"/>
      <c r="AI868" s="22"/>
      <c r="AJ868" s="22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9">
        <f t="shared" si="58"/>
        <v>0</v>
      </c>
      <c r="BC868" s="1"/>
      <c r="BD868" s="1"/>
      <c r="BE868" s="1"/>
      <c r="BF868" s="1"/>
      <c r="BG868" s="9">
        <f t="shared" si="56"/>
        <v>1</v>
      </c>
      <c r="BH868" s="23">
        <f t="shared" si="57"/>
        <v>0</v>
      </c>
    </row>
    <row r="869" spans="1:60" s="14" customFormat="1" x14ac:dyDescent="0.25">
      <c r="A869" s="2"/>
      <c r="B869" s="63" t="s">
        <v>36</v>
      </c>
      <c r="C869" s="40" t="s">
        <v>43</v>
      </c>
      <c r="D869" s="83" t="s">
        <v>120</v>
      </c>
      <c r="E869" s="112" t="s">
        <v>46</v>
      </c>
      <c r="F869" s="25"/>
      <c r="G869" s="111">
        <v>1</v>
      </c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9">
        <f t="shared" si="55"/>
        <v>0</v>
      </c>
      <c r="AH869" s="22"/>
      <c r="AI869" s="22"/>
      <c r="AJ869" s="22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9">
        <f t="shared" si="58"/>
        <v>0</v>
      </c>
      <c r="BC869" s="1"/>
      <c r="BD869" s="1"/>
      <c r="BE869" s="1"/>
      <c r="BF869" s="1"/>
      <c r="BG869" s="9">
        <f t="shared" si="56"/>
        <v>1</v>
      </c>
      <c r="BH869" s="23">
        <f t="shared" si="57"/>
        <v>0</v>
      </c>
    </row>
    <row r="870" spans="1:60" s="14" customFormat="1" x14ac:dyDescent="0.25">
      <c r="A870" s="2"/>
      <c r="B870" s="63" t="s">
        <v>35</v>
      </c>
      <c r="C870" s="40" t="s">
        <v>61</v>
      </c>
      <c r="D870" s="83" t="s">
        <v>120</v>
      </c>
      <c r="E870" s="112" t="s">
        <v>46</v>
      </c>
      <c r="F870" s="25"/>
      <c r="G870" s="111">
        <v>5</v>
      </c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9">
        <f t="shared" si="55"/>
        <v>0</v>
      </c>
      <c r="AH870" s="22"/>
      <c r="AI870" s="22"/>
      <c r="AJ870" s="22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9">
        <f t="shared" si="58"/>
        <v>0</v>
      </c>
      <c r="BC870" s="1"/>
      <c r="BD870" s="1"/>
      <c r="BE870" s="1"/>
      <c r="BF870" s="1"/>
      <c r="BG870" s="9">
        <f t="shared" si="56"/>
        <v>5</v>
      </c>
      <c r="BH870" s="23">
        <f t="shared" si="57"/>
        <v>0</v>
      </c>
    </row>
    <row r="871" spans="1:60" s="14" customFormat="1" x14ac:dyDescent="0.25">
      <c r="A871" s="2"/>
      <c r="B871" s="63" t="s">
        <v>34</v>
      </c>
      <c r="C871" s="40" t="s">
        <v>61</v>
      </c>
      <c r="D871" s="83" t="s">
        <v>120</v>
      </c>
      <c r="E871" s="112" t="s">
        <v>46</v>
      </c>
      <c r="F871" s="25"/>
      <c r="G871" s="111">
        <v>4</v>
      </c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9">
        <f t="shared" si="55"/>
        <v>0</v>
      </c>
      <c r="AH871" s="22"/>
      <c r="AI871" s="22"/>
      <c r="AJ871" s="22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9">
        <f t="shared" si="58"/>
        <v>0</v>
      </c>
      <c r="BC871" s="1"/>
      <c r="BD871" s="1"/>
      <c r="BE871" s="1"/>
      <c r="BF871" s="1"/>
      <c r="BG871" s="9">
        <f t="shared" si="56"/>
        <v>4</v>
      </c>
      <c r="BH871" s="23">
        <f t="shared" si="57"/>
        <v>0</v>
      </c>
    </row>
    <row r="872" spans="1:60" s="14" customFormat="1" x14ac:dyDescent="0.25">
      <c r="A872" s="2"/>
      <c r="B872" s="63" t="s">
        <v>59</v>
      </c>
      <c r="C872" s="40" t="s">
        <v>61</v>
      </c>
      <c r="D872" s="83" t="s">
        <v>120</v>
      </c>
      <c r="E872" s="112" t="s">
        <v>46</v>
      </c>
      <c r="F872" s="25"/>
      <c r="G872" s="111">
        <v>4</v>
      </c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9">
        <f t="shared" si="55"/>
        <v>0</v>
      </c>
      <c r="AH872" s="22"/>
      <c r="AI872" s="22"/>
      <c r="AJ872" s="22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>
        <v>2</v>
      </c>
      <c r="AZ872" s="1"/>
      <c r="BA872" s="1"/>
      <c r="BB872" s="9">
        <f t="shared" si="58"/>
        <v>2</v>
      </c>
      <c r="BC872" s="1"/>
      <c r="BD872" s="1"/>
      <c r="BE872" s="1"/>
      <c r="BF872" s="1"/>
      <c r="BG872" s="9">
        <f t="shared" si="56"/>
        <v>2</v>
      </c>
      <c r="BH872" s="23">
        <f t="shared" si="57"/>
        <v>0</v>
      </c>
    </row>
    <row r="873" spans="1:60" s="14" customFormat="1" x14ac:dyDescent="0.25">
      <c r="A873" s="2"/>
      <c r="B873" s="63" t="s">
        <v>66</v>
      </c>
      <c r="C873" s="40" t="s">
        <v>61</v>
      </c>
      <c r="D873" s="83" t="s">
        <v>120</v>
      </c>
      <c r="E873" s="112" t="s">
        <v>46</v>
      </c>
      <c r="F873" s="25"/>
      <c r="G873" s="111">
        <v>4</v>
      </c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9">
        <f t="shared" si="55"/>
        <v>0</v>
      </c>
      <c r="AH873" s="22"/>
      <c r="AI873" s="22"/>
      <c r="AJ873" s="22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9">
        <f t="shared" si="58"/>
        <v>0</v>
      </c>
      <c r="BC873" s="1"/>
      <c r="BD873" s="1"/>
      <c r="BE873" s="1"/>
      <c r="BF873" s="1"/>
      <c r="BG873" s="9">
        <f t="shared" si="56"/>
        <v>4</v>
      </c>
      <c r="BH873" s="23">
        <f t="shared" si="57"/>
        <v>0</v>
      </c>
    </row>
    <row r="874" spans="1:60" s="14" customFormat="1" x14ac:dyDescent="0.25">
      <c r="A874" s="2"/>
      <c r="B874" s="63" t="s">
        <v>53</v>
      </c>
      <c r="C874" s="40" t="s">
        <v>61</v>
      </c>
      <c r="D874" s="83" t="s">
        <v>120</v>
      </c>
      <c r="E874" s="112" t="s">
        <v>46</v>
      </c>
      <c r="F874" s="25"/>
      <c r="G874" s="111">
        <v>1</v>
      </c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9">
        <f t="shared" si="55"/>
        <v>0</v>
      </c>
      <c r="AH874" s="22"/>
      <c r="AI874" s="22"/>
      <c r="AJ874" s="22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9">
        <f t="shared" si="58"/>
        <v>0</v>
      </c>
      <c r="BC874" s="1"/>
      <c r="BD874" s="1"/>
      <c r="BE874" s="1"/>
      <c r="BF874" s="1"/>
      <c r="BG874" s="9">
        <f t="shared" si="56"/>
        <v>1</v>
      </c>
      <c r="BH874" s="23">
        <f t="shared" si="57"/>
        <v>0</v>
      </c>
    </row>
    <row r="875" spans="1:60" s="14" customFormat="1" x14ac:dyDescent="0.25">
      <c r="A875" s="2"/>
      <c r="B875" s="63" t="s">
        <v>32</v>
      </c>
      <c r="C875" s="40" t="s">
        <v>61</v>
      </c>
      <c r="D875" s="83" t="s">
        <v>120</v>
      </c>
      <c r="E875" s="112" t="s">
        <v>46</v>
      </c>
      <c r="F875" s="25"/>
      <c r="G875" s="111">
        <v>0</v>
      </c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9">
        <f t="shared" si="55"/>
        <v>0</v>
      </c>
      <c r="AH875" s="22"/>
      <c r="AI875" s="22"/>
      <c r="AJ875" s="22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9">
        <f t="shared" si="58"/>
        <v>0</v>
      </c>
      <c r="BC875" s="1"/>
      <c r="BD875" s="1"/>
      <c r="BE875" s="1"/>
      <c r="BF875" s="1"/>
      <c r="BG875" s="9">
        <f t="shared" si="56"/>
        <v>0</v>
      </c>
      <c r="BH875" s="23">
        <f t="shared" si="57"/>
        <v>0</v>
      </c>
    </row>
    <row r="876" spans="1:60" s="14" customFormat="1" ht="15.75" customHeight="1" x14ac:dyDescent="0.25">
      <c r="A876" s="2"/>
      <c r="B876" s="63" t="s">
        <v>33</v>
      </c>
      <c r="C876" s="40" t="s">
        <v>61</v>
      </c>
      <c r="D876" s="83" t="s">
        <v>120</v>
      </c>
      <c r="E876" s="112" t="s">
        <v>46</v>
      </c>
      <c r="F876" s="25"/>
      <c r="G876" s="111">
        <v>3</v>
      </c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9">
        <f t="shared" si="55"/>
        <v>0</v>
      </c>
      <c r="AH876" s="22"/>
      <c r="AI876" s="22"/>
      <c r="AJ876" s="22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>
        <v>1</v>
      </c>
      <c r="AZ876" s="1"/>
      <c r="BA876" s="1"/>
      <c r="BB876" s="9">
        <f t="shared" si="58"/>
        <v>1</v>
      </c>
      <c r="BC876" s="1"/>
      <c r="BD876" s="1"/>
      <c r="BE876" s="1"/>
      <c r="BF876" s="1"/>
      <c r="BG876" s="9">
        <f t="shared" si="56"/>
        <v>2</v>
      </c>
      <c r="BH876" s="23">
        <f t="shared" si="57"/>
        <v>0</v>
      </c>
    </row>
    <row r="877" spans="1:60" s="14" customFormat="1" x14ac:dyDescent="0.25">
      <c r="A877" s="2"/>
      <c r="B877" s="63" t="s">
        <v>48</v>
      </c>
      <c r="C877" s="40" t="s">
        <v>61</v>
      </c>
      <c r="D877" s="83" t="s">
        <v>120</v>
      </c>
      <c r="E877" s="112" t="s">
        <v>46</v>
      </c>
      <c r="F877" s="25"/>
      <c r="G877" s="111">
        <v>0</v>
      </c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9">
        <f t="shared" si="55"/>
        <v>0</v>
      </c>
      <c r="AH877" s="22"/>
      <c r="AI877" s="22"/>
      <c r="AJ877" s="22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9">
        <f t="shared" si="58"/>
        <v>0</v>
      </c>
      <c r="BC877" s="1"/>
      <c r="BD877" s="1"/>
      <c r="BE877" s="1"/>
      <c r="BF877" s="1"/>
      <c r="BG877" s="9">
        <f t="shared" si="56"/>
        <v>0</v>
      </c>
      <c r="BH877" s="23">
        <f t="shared" si="57"/>
        <v>0</v>
      </c>
    </row>
    <row r="878" spans="1:60" s="14" customFormat="1" x14ac:dyDescent="0.25">
      <c r="A878" s="2"/>
      <c r="B878" s="63" t="s">
        <v>31</v>
      </c>
      <c r="C878" s="40" t="s">
        <v>61</v>
      </c>
      <c r="D878" s="83" t="s">
        <v>120</v>
      </c>
      <c r="E878" s="112" t="s">
        <v>46</v>
      </c>
      <c r="F878" s="25"/>
      <c r="G878" s="111">
        <v>5</v>
      </c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9">
        <f t="shared" si="55"/>
        <v>0</v>
      </c>
      <c r="AH878" s="22"/>
      <c r="AI878" s="22"/>
      <c r="AJ878" s="22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9">
        <f t="shared" si="58"/>
        <v>0</v>
      </c>
      <c r="BC878" s="1"/>
      <c r="BD878" s="1"/>
      <c r="BE878" s="1"/>
      <c r="BF878" s="1"/>
      <c r="BG878" s="9">
        <f t="shared" si="56"/>
        <v>5</v>
      </c>
      <c r="BH878" s="23">
        <f t="shared" si="57"/>
        <v>0</v>
      </c>
    </row>
    <row r="879" spans="1:60" s="14" customFormat="1" x14ac:dyDescent="0.25">
      <c r="A879" s="2"/>
      <c r="B879" s="63" t="s">
        <v>36</v>
      </c>
      <c r="C879" s="40" t="s">
        <v>61</v>
      </c>
      <c r="D879" s="83" t="s">
        <v>120</v>
      </c>
      <c r="E879" s="112" t="s">
        <v>46</v>
      </c>
      <c r="F879" s="25"/>
      <c r="G879" s="111">
        <v>5</v>
      </c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9">
        <f t="shared" si="55"/>
        <v>0</v>
      </c>
      <c r="AH879" s="22"/>
      <c r="AI879" s="22"/>
      <c r="AJ879" s="22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9">
        <f t="shared" si="58"/>
        <v>0</v>
      </c>
      <c r="BC879" s="1"/>
      <c r="BD879" s="1"/>
      <c r="BE879" s="1"/>
      <c r="BF879" s="1"/>
      <c r="BG879" s="9">
        <f t="shared" si="56"/>
        <v>5</v>
      </c>
      <c r="BH879" s="23">
        <f t="shared" si="57"/>
        <v>0</v>
      </c>
    </row>
    <row r="880" spans="1:60" s="14" customFormat="1" x14ac:dyDescent="0.25">
      <c r="A880" s="2"/>
      <c r="B880" s="63" t="s">
        <v>35</v>
      </c>
      <c r="C880" s="40" t="s">
        <v>88</v>
      </c>
      <c r="D880" s="83" t="s">
        <v>120</v>
      </c>
      <c r="E880" s="112" t="s">
        <v>46</v>
      </c>
      <c r="F880" s="25"/>
      <c r="G880" s="111">
        <v>2</v>
      </c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9">
        <f t="shared" si="55"/>
        <v>0</v>
      </c>
      <c r="AH880" s="22"/>
      <c r="AI880" s="22"/>
      <c r="AJ880" s="22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9">
        <f t="shared" si="58"/>
        <v>0</v>
      </c>
      <c r="BC880" s="1"/>
      <c r="BD880" s="1"/>
      <c r="BE880" s="1"/>
      <c r="BF880" s="1"/>
      <c r="BG880" s="9">
        <f t="shared" si="56"/>
        <v>2</v>
      </c>
      <c r="BH880" s="23">
        <f t="shared" si="57"/>
        <v>0</v>
      </c>
    </row>
    <row r="881" spans="1:60" s="14" customFormat="1" x14ac:dyDescent="0.25">
      <c r="A881" s="2"/>
      <c r="B881" s="63" t="s">
        <v>34</v>
      </c>
      <c r="C881" s="40" t="s">
        <v>88</v>
      </c>
      <c r="D881" s="83" t="s">
        <v>120</v>
      </c>
      <c r="E881" s="112" t="s">
        <v>46</v>
      </c>
      <c r="F881" s="25"/>
      <c r="G881" s="111">
        <v>6</v>
      </c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9">
        <f t="shared" si="55"/>
        <v>0</v>
      </c>
      <c r="AH881" s="22"/>
      <c r="AI881" s="22"/>
      <c r="AJ881" s="22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9">
        <f t="shared" si="58"/>
        <v>0</v>
      </c>
      <c r="BC881" s="1"/>
      <c r="BD881" s="1"/>
      <c r="BE881" s="1"/>
      <c r="BF881" s="1"/>
      <c r="BG881" s="9">
        <f t="shared" si="56"/>
        <v>6</v>
      </c>
      <c r="BH881" s="23">
        <f t="shared" si="57"/>
        <v>0</v>
      </c>
    </row>
    <row r="882" spans="1:60" s="14" customFormat="1" x14ac:dyDescent="0.25">
      <c r="A882" s="2"/>
      <c r="B882" s="63" t="s">
        <v>59</v>
      </c>
      <c r="C882" s="40" t="s">
        <v>88</v>
      </c>
      <c r="D882" s="83" t="s">
        <v>120</v>
      </c>
      <c r="E882" s="112" t="s">
        <v>46</v>
      </c>
      <c r="F882" s="25"/>
      <c r="G882" s="111">
        <v>2</v>
      </c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9">
        <f t="shared" si="55"/>
        <v>0</v>
      </c>
      <c r="AH882" s="22"/>
      <c r="AI882" s="22"/>
      <c r="AJ882" s="22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9">
        <f t="shared" si="58"/>
        <v>0</v>
      </c>
      <c r="BC882" s="1"/>
      <c r="BD882" s="1"/>
      <c r="BE882" s="1"/>
      <c r="BF882" s="1"/>
      <c r="BG882" s="9">
        <f t="shared" si="56"/>
        <v>2</v>
      </c>
      <c r="BH882" s="23">
        <f t="shared" si="57"/>
        <v>0</v>
      </c>
    </row>
    <row r="883" spans="1:60" s="14" customFormat="1" x14ac:dyDescent="0.25">
      <c r="A883" s="2"/>
      <c r="B883" s="63" t="s">
        <v>66</v>
      </c>
      <c r="C883" s="40" t="s">
        <v>88</v>
      </c>
      <c r="D883" s="83" t="s">
        <v>120</v>
      </c>
      <c r="E883" s="112" t="s">
        <v>46</v>
      </c>
      <c r="F883" s="25"/>
      <c r="G883" s="111">
        <v>2</v>
      </c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9">
        <f t="shared" si="55"/>
        <v>0</v>
      </c>
      <c r="AH883" s="22"/>
      <c r="AI883" s="22"/>
      <c r="AJ883" s="22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9">
        <f t="shared" si="58"/>
        <v>0</v>
      </c>
      <c r="BC883" s="1"/>
      <c r="BD883" s="1"/>
      <c r="BE883" s="1"/>
      <c r="BF883" s="1"/>
      <c r="BG883" s="9">
        <f t="shared" si="56"/>
        <v>2</v>
      </c>
      <c r="BH883" s="23">
        <f t="shared" si="57"/>
        <v>0</v>
      </c>
    </row>
    <row r="884" spans="1:60" s="14" customFormat="1" x14ac:dyDescent="0.25">
      <c r="A884" s="2"/>
      <c r="B884" s="63" t="s">
        <v>53</v>
      </c>
      <c r="C884" s="40" t="s">
        <v>88</v>
      </c>
      <c r="D884" s="83" t="s">
        <v>120</v>
      </c>
      <c r="E884" s="112" t="s">
        <v>46</v>
      </c>
      <c r="F884" s="25"/>
      <c r="G884" s="111">
        <v>2</v>
      </c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9">
        <f t="shared" si="55"/>
        <v>0</v>
      </c>
      <c r="AH884" s="22"/>
      <c r="AI884" s="22"/>
      <c r="AJ884" s="22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9">
        <f t="shared" si="58"/>
        <v>0</v>
      </c>
      <c r="BC884" s="1"/>
      <c r="BD884" s="1"/>
      <c r="BE884" s="1"/>
      <c r="BF884" s="1"/>
      <c r="BG884" s="9">
        <f t="shared" si="56"/>
        <v>2</v>
      </c>
      <c r="BH884" s="23">
        <f t="shared" si="57"/>
        <v>0</v>
      </c>
    </row>
    <row r="885" spans="1:60" s="14" customFormat="1" x14ac:dyDescent="0.25">
      <c r="A885" s="2"/>
      <c r="B885" s="63" t="s">
        <v>32</v>
      </c>
      <c r="C885" s="40" t="s">
        <v>88</v>
      </c>
      <c r="D885" s="83" t="s">
        <v>120</v>
      </c>
      <c r="E885" s="112" t="s">
        <v>46</v>
      </c>
      <c r="F885" s="25"/>
      <c r="G885" s="111">
        <v>2</v>
      </c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9">
        <f t="shared" si="55"/>
        <v>0</v>
      </c>
      <c r="AH885" s="22"/>
      <c r="AI885" s="22"/>
      <c r="AJ885" s="22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9">
        <f t="shared" si="58"/>
        <v>0</v>
      </c>
      <c r="BC885" s="1"/>
      <c r="BD885" s="1"/>
      <c r="BE885" s="1"/>
      <c r="BF885" s="1"/>
      <c r="BG885" s="9">
        <f t="shared" si="56"/>
        <v>2</v>
      </c>
      <c r="BH885" s="23">
        <f t="shared" si="57"/>
        <v>0</v>
      </c>
    </row>
    <row r="886" spans="1:60" s="14" customFormat="1" x14ac:dyDescent="0.25">
      <c r="A886" s="2"/>
      <c r="B886" s="63" t="s">
        <v>33</v>
      </c>
      <c r="C886" s="40" t="s">
        <v>88</v>
      </c>
      <c r="D886" s="83" t="s">
        <v>120</v>
      </c>
      <c r="E886" s="112" t="s">
        <v>46</v>
      </c>
      <c r="F886" s="25"/>
      <c r="G886" s="111">
        <v>2</v>
      </c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9">
        <f t="shared" si="55"/>
        <v>0</v>
      </c>
      <c r="AH886" s="22"/>
      <c r="AI886" s="22"/>
      <c r="AJ886" s="22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9">
        <f t="shared" si="58"/>
        <v>0</v>
      </c>
      <c r="BC886" s="1"/>
      <c r="BD886" s="1"/>
      <c r="BE886" s="1"/>
      <c r="BF886" s="1"/>
      <c r="BG886" s="9">
        <f t="shared" si="56"/>
        <v>2</v>
      </c>
      <c r="BH886" s="23">
        <f t="shared" si="57"/>
        <v>0</v>
      </c>
    </row>
    <row r="887" spans="1:60" s="14" customFormat="1" x14ac:dyDescent="0.25">
      <c r="A887" s="2"/>
      <c r="B887" s="63" t="s">
        <v>48</v>
      </c>
      <c r="C887" s="40" t="s">
        <v>88</v>
      </c>
      <c r="D887" s="83" t="s">
        <v>120</v>
      </c>
      <c r="E887" s="112" t="s">
        <v>46</v>
      </c>
      <c r="F887" s="25"/>
      <c r="G887" s="111">
        <v>0</v>
      </c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9">
        <f t="shared" si="55"/>
        <v>0</v>
      </c>
      <c r="AH887" s="22"/>
      <c r="AI887" s="22"/>
      <c r="AJ887" s="22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9">
        <f t="shared" si="58"/>
        <v>0</v>
      </c>
      <c r="BC887" s="1"/>
      <c r="BD887" s="1"/>
      <c r="BE887" s="1"/>
      <c r="BF887" s="1"/>
      <c r="BG887" s="9">
        <f t="shared" si="56"/>
        <v>0</v>
      </c>
      <c r="BH887" s="23">
        <f t="shared" si="57"/>
        <v>0</v>
      </c>
    </row>
    <row r="888" spans="1:60" s="14" customFormat="1" x14ac:dyDescent="0.25">
      <c r="A888" s="2"/>
      <c r="B888" s="63" t="s">
        <v>31</v>
      </c>
      <c r="C888" s="40" t="s">
        <v>88</v>
      </c>
      <c r="D888" s="83" t="s">
        <v>120</v>
      </c>
      <c r="E888" s="112" t="s">
        <v>46</v>
      </c>
      <c r="F888" s="25"/>
      <c r="G888" s="111">
        <v>2</v>
      </c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9">
        <f t="shared" si="55"/>
        <v>0</v>
      </c>
      <c r="AH888" s="22"/>
      <c r="AI888" s="22"/>
      <c r="AJ888" s="22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9">
        <f t="shared" si="58"/>
        <v>0</v>
      </c>
      <c r="BC888" s="1"/>
      <c r="BD888" s="1"/>
      <c r="BE888" s="1"/>
      <c r="BF888" s="1"/>
      <c r="BG888" s="9">
        <f t="shared" si="56"/>
        <v>2</v>
      </c>
      <c r="BH888" s="23">
        <f t="shared" si="57"/>
        <v>0</v>
      </c>
    </row>
    <row r="889" spans="1:60" s="14" customFormat="1" x14ac:dyDescent="0.25">
      <c r="A889" s="2"/>
      <c r="B889" s="63" t="s">
        <v>36</v>
      </c>
      <c r="C889" s="40" t="s">
        <v>88</v>
      </c>
      <c r="D889" s="83" t="s">
        <v>120</v>
      </c>
      <c r="E889" s="112" t="s">
        <v>46</v>
      </c>
      <c r="F889" s="25"/>
      <c r="G889" s="111">
        <v>32</v>
      </c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9">
        <f t="shared" si="55"/>
        <v>0</v>
      </c>
      <c r="AH889" s="22"/>
      <c r="AI889" s="22"/>
      <c r="AJ889" s="22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9">
        <f t="shared" si="58"/>
        <v>0</v>
      </c>
      <c r="BC889" s="1"/>
      <c r="BD889" s="1"/>
      <c r="BE889" s="1"/>
      <c r="BF889" s="1"/>
      <c r="BG889" s="9">
        <f t="shared" si="56"/>
        <v>32</v>
      </c>
      <c r="BH889" s="23">
        <f t="shared" si="57"/>
        <v>0</v>
      </c>
    </row>
    <row r="890" spans="1:60" s="14" customFormat="1" x14ac:dyDescent="0.25">
      <c r="A890" s="2"/>
      <c r="B890" s="63" t="s">
        <v>35</v>
      </c>
      <c r="C890" s="40" t="s">
        <v>62</v>
      </c>
      <c r="D890" s="83" t="s">
        <v>120</v>
      </c>
      <c r="E890" s="112" t="s">
        <v>46</v>
      </c>
      <c r="F890" s="25"/>
      <c r="G890" s="111">
        <v>13</v>
      </c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9">
        <f t="shared" si="55"/>
        <v>0</v>
      </c>
      <c r="AH890" s="22"/>
      <c r="AI890" s="22"/>
      <c r="AJ890" s="22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9">
        <f t="shared" si="58"/>
        <v>0</v>
      </c>
      <c r="BC890" s="1"/>
      <c r="BD890" s="1"/>
      <c r="BE890" s="1"/>
      <c r="BF890" s="1"/>
      <c r="BG890" s="9">
        <f t="shared" si="56"/>
        <v>13</v>
      </c>
      <c r="BH890" s="23">
        <f t="shared" si="57"/>
        <v>0</v>
      </c>
    </row>
    <row r="891" spans="1:60" s="14" customFormat="1" x14ac:dyDescent="0.25">
      <c r="A891" s="2"/>
      <c r="B891" s="63" t="s">
        <v>34</v>
      </c>
      <c r="C891" s="40" t="s">
        <v>62</v>
      </c>
      <c r="D891" s="83" t="s">
        <v>120</v>
      </c>
      <c r="E891" s="112" t="s">
        <v>46</v>
      </c>
      <c r="F891" s="25"/>
      <c r="G891" s="111">
        <v>2</v>
      </c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9">
        <f t="shared" si="55"/>
        <v>0</v>
      </c>
      <c r="AH891" s="22"/>
      <c r="AI891" s="22"/>
      <c r="AJ891" s="22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9">
        <f t="shared" si="58"/>
        <v>0</v>
      </c>
      <c r="BC891" s="1"/>
      <c r="BD891" s="1"/>
      <c r="BE891" s="1"/>
      <c r="BF891" s="1"/>
      <c r="BG891" s="9">
        <f t="shared" si="56"/>
        <v>2</v>
      </c>
      <c r="BH891" s="23">
        <f t="shared" si="57"/>
        <v>0</v>
      </c>
    </row>
    <row r="892" spans="1:60" s="14" customFormat="1" x14ac:dyDescent="0.25">
      <c r="A892" s="2"/>
      <c r="B892" s="63" t="s">
        <v>59</v>
      </c>
      <c r="C892" s="40" t="s">
        <v>62</v>
      </c>
      <c r="D892" s="83" t="s">
        <v>120</v>
      </c>
      <c r="E892" s="112" t="s">
        <v>46</v>
      </c>
      <c r="F892" s="25"/>
      <c r="G892" s="111">
        <v>-3</v>
      </c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9">
        <f t="shared" si="55"/>
        <v>0</v>
      </c>
      <c r="AH892" s="22"/>
      <c r="AI892" s="22"/>
      <c r="AJ892" s="22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9">
        <f t="shared" si="58"/>
        <v>0</v>
      </c>
      <c r="BC892" s="1"/>
      <c r="BD892" s="1"/>
      <c r="BE892" s="1"/>
      <c r="BF892" s="1"/>
      <c r="BG892" s="9">
        <f t="shared" si="56"/>
        <v>-3</v>
      </c>
      <c r="BH892" s="23">
        <f t="shared" si="57"/>
        <v>0</v>
      </c>
    </row>
    <row r="893" spans="1:60" s="14" customFormat="1" x14ac:dyDescent="0.25">
      <c r="A893" s="2"/>
      <c r="B893" s="63" t="s">
        <v>66</v>
      </c>
      <c r="C893" s="40" t="s">
        <v>62</v>
      </c>
      <c r="D893" s="83" t="s">
        <v>120</v>
      </c>
      <c r="E893" s="112" t="s">
        <v>46</v>
      </c>
      <c r="F893" s="25"/>
      <c r="G893" s="111">
        <v>1</v>
      </c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9">
        <f t="shared" si="55"/>
        <v>0</v>
      </c>
      <c r="AH893" s="22"/>
      <c r="AI893" s="22"/>
      <c r="AJ893" s="22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9">
        <f t="shared" si="58"/>
        <v>0</v>
      </c>
      <c r="BC893" s="1"/>
      <c r="BD893" s="1"/>
      <c r="BE893" s="1"/>
      <c r="BF893" s="1"/>
      <c r="BG893" s="9">
        <f t="shared" si="56"/>
        <v>1</v>
      </c>
      <c r="BH893" s="23">
        <f t="shared" si="57"/>
        <v>0</v>
      </c>
    </row>
    <row r="894" spans="1:60" s="14" customFormat="1" x14ac:dyDescent="0.25">
      <c r="A894" s="2"/>
      <c r="B894" s="63" t="s">
        <v>53</v>
      </c>
      <c r="C894" s="40" t="s">
        <v>62</v>
      </c>
      <c r="D894" s="83" t="s">
        <v>120</v>
      </c>
      <c r="E894" s="112" t="s">
        <v>46</v>
      </c>
      <c r="F894" s="25"/>
      <c r="G894" s="111">
        <v>3</v>
      </c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9">
        <f t="shared" si="55"/>
        <v>0</v>
      </c>
      <c r="AH894" s="22"/>
      <c r="AI894" s="22"/>
      <c r="AJ894" s="22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9">
        <f t="shared" si="58"/>
        <v>0</v>
      </c>
      <c r="BC894" s="1"/>
      <c r="BD894" s="1"/>
      <c r="BE894" s="1"/>
      <c r="BF894" s="1"/>
      <c r="BG894" s="9">
        <f t="shared" si="56"/>
        <v>3</v>
      </c>
      <c r="BH894" s="23">
        <f t="shared" si="57"/>
        <v>0</v>
      </c>
    </row>
    <row r="895" spans="1:60" s="14" customFormat="1" x14ac:dyDescent="0.25">
      <c r="A895" s="2"/>
      <c r="B895" s="63" t="s">
        <v>32</v>
      </c>
      <c r="C895" s="40" t="s">
        <v>62</v>
      </c>
      <c r="D895" s="83" t="s">
        <v>120</v>
      </c>
      <c r="E895" s="112" t="s">
        <v>46</v>
      </c>
      <c r="F895" s="25"/>
      <c r="G895" s="111">
        <v>0</v>
      </c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9">
        <f t="shared" si="55"/>
        <v>0</v>
      </c>
      <c r="AH895" s="22"/>
      <c r="AI895" s="22"/>
      <c r="AJ895" s="22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9">
        <f t="shared" si="58"/>
        <v>0</v>
      </c>
      <c r="BC895" s="1"/>
      <c r="BD895" s="1"/>
      <c r="BE895" s="1"/>
      <c r="BF895" s="1"/>
      <c r="BG895" s="9">
        <f t="shared" si="56"/>
        <v>0</v>
      </c>
      <c r="BH895" s="23">
        <f t="shared" si="57"/>
        <v>0</v>
      </c>
    </row>
    <row r="896" spans="1:60" s="14" customFormat="1" x14ac:dyDescent="0.25">
      <c r="A896" s="2"/>
      <c r="B896" s="63" t="s">
        <v>33</v>
      </c>
      <c r="C896" s="40" t="s">
        <v>62</v>
      </c>
      <c r="D896" s="83" t="s">
        <v>120</v>
      </c>
      <c r="E896" s="112" t="s">
        <v>46</v>
      </c>
      <c r="F896" s="25"/>
      <c r="G896" s="111">
        <v>1</v>
      </c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9">
        <f t="shared" si="55"/>
        <v>0</v>
      </c>
      <c r="AH896" s="22"/>
      <c r="AI896" s="22"/>
      <c r="AJ896" s="22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9">
        <f t="shared" si="58"/>
        <v>0</v>
      </c>
      <c r="BC896" s="1"/>
      <c r="BD896" s="1"/>
      <c r="BE896" s="1"/>
      <c r="BF896" s="1"/>
      <c r="BG896" s="9">
        <f t="shared" si="56"/>
        <v>1</v>
      </c>
      <c r="BH896" s="23">
        <f t="shared" si="57"/>
        <v>0</v>
      </c>
    </row>
    <row r="897" spans="1:60" s="14" customFormat="1" x14ac:dyDescent="0.25">
      <c r="A897" s="2"/>
      <c r="B897" s="63" t="s">
        <v>48</v>
      </c>
      <c r="C897" s="40" t="s">
        <v>62</v>
      </c>
      <c r="D897" s="83" t="s">
        <v>120</v>
      </c>
      <c r="E897" s="112" t="s">
        <v>46</v>
      </c>
      <c r="F897" s="25"/>
      <c r="G897" s="111">
        <v>2</v>
      </c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9">
        <f t="shared" si="55"/>
        <v>0</v>
      </c>
      <c r="AH897" s="22"/>
      <c r="AI897" s="22"/>
      <c r="AJ897" s="22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9">
        <f t="shared" si="58"/>
        <v>0</v>
      </c>
      <c r="BC897" s="1"/>
      <c r="BD897" s="1"/>
      <c r="BE897" s="1"/>
      <c r="BF897" s="1"/>
      <c r="BG897" s="9">
        <f t="shared" si="56"/>
        <v>2</v>
      </c>
      <c r="BH897" s="23">
        <f t="shared" si="57"/>
        <v>0</v>
      </c>
    </row>
    <row r="898" spans="1:60" s="14" customFormat="1" x14ac:dyDescent="0.25">
      <c r="A898" s="2"/>
      <c r="B898" s="63" t="s">
        <v>31</v>
      </c>
      <c r="C898" s="40" t="s">
        <v>62</v>
      </c>
      <c r="D898" s="83" t="s">
        <v>120</v>
      </c>
      <c r="E898" s="112" t="s">
        <v>46</v>
      </c>
      <c r="F898" s="25"/>
      <c r="G898" s="111">
        <v>3</v>
      </c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9">
        <f t="shared" si="55"/>
        <v>0</v>
      </c>
      <c r="AH898" s="22"/>
      <c r="AI898" s="22"/>
      <c r="AJ898" s="22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9">
        <f t="shared" si="58"/>
        <v>0</v>
      </c>
      <c r="BC898" s="1"/>
      <c r="BD898" s="1"/>
      <c r="BE898" s="1"/>
      <c r="BF898" s="1"/>
      <c r="BG898" s="9">
        <f t="shared" si="56"/>
        <v>3</v>
      </c>
      <c r="BH898" s="23">
        <f t="shared" si="57"/>
        <v>0</v>
      </c>
    </row>
    <row r="899" spans="1:60" s="14" customFormat="1" x14ac:dyDescent="0.25">
      <c r="A899" s="2"/>
      <c r="B899" s="63" t="s">
        <v>36</v>
      </c>
      <c r="C899" s="40" t="s">
        <v>62</v>
      </c>
      <c r="D899" s="83" t="s">
        <v>120</v>
      </c>
      <c r="E899" s="112" t="s">
        <v>46</v>
      </c>
      <c r="F899" s="25"/>
      <c r="G899" s="111">
        <v>2</v>
      </c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9">
        <f t="shared" si="55"/>
        <v>0</v>
      </c>
      <c r="AH899" s="22"/>
      <c r="AI899" s="22"/>
      <c r="AJ899" s="22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9">
        <f t="shared" si="58"/>
        <v>0</v>
      </c>
      <c r="BC899" s="1"/>
      <c r="BD899" s="1"/>
      <c r="BE899" s="1"/>
      <c r="BF899" s="1"/>
      <c r="BG899" s="9">
        <f t="shared" si="56"/>
        <v>2</v>
      </c>
      <c r="BH899" s="23">
        <f t="shared" si="57"/>
        <v>0</v>
      </c>
    </row>
  </sheetData>
  <autoFilter ref="A7:BM899" xr:uid="{00000000-0009-0000-0000-000011000000}">
    <sortState xmlns:xlrd2="http://schemas.microsoft.com/office/spreadsheetml/2017/richdata2" ref="A22:BB474">
      <sortCondition descending="1" ref="C7:C476"/>
    </sortState>
  </autoFilter>
  <mergeCells count="47">
    <mergeCell ref="D4:D7"/>
    <mergeCell ref="A1:B1"/>
    <mergeCell ref="A2:B2"/>
    <mergeCell ref="A4:A7"/>
    <mergeCell ref="B4:B7"/>
    <mergeCell ref="C4:C7"/>
    <mergeCell ref="E4:E7"/>
    <mergeCell ref="F4:G6"/>
    <mergeCell ref="H4:X5"/>
    <mergeCell ref="Z4:Z5"/>
    <mergeCell ref="AA4:AA5"/>
    <mergeCell ref="S6:S7"/>
    <mergeCell ref="AW4:AW7"/>
    <mergeCell ref="AJ6:AJ7"/>
    <mergeCell ref="AK6:AK7"/>
    <mergeCell ref="AM6:AM7"/>
    <mergeCell ref="AN6:AN7"/>
    <mergeCell ref="AH4:AV4"/>
    <mergeCell ref="AL6:AL7"/>
    <mergeCell ref="AO6:AO7"/>
    <mergeCell ref="AP6:AP7"/>
    <mergeCell ref="AQ6:AQ7"/>
    <mergeCell ref="AS6:AS7"/>
    <mergeCell ref="AT6:AT7"/>
    <mergeCell ref="AU6:AU7"/>
    <mergeCell ref="AV6:AV7"/>
    <mergeCell ref="BD4:BD7"/>
    <mergeCell ref="BE4:BE7"/>
    <mergeCell ref="BF4:BF7"/>
    <mergeCell ref="BG4:BH6"/>
    <mergeCell ref="V6:V7"/>
    <mergeCell ref="X6:X7"/>
    <mergeCell ref="Y6:Y7"/>
    <mergeCell ref="AD6:AD7"/>
    <mergeCell ref="AH6:AH7"/>
    <mergeCell ref="AI6:AI7"/>
    <mergeCell ref="AX4:AX7"/>
    <mergeCell ref="AY4:AY7"/>
    <mergeCell ref="AZ4:AZ7"/>
    <mergeCell ref="BA4:BA7"/>
    <mergeCell ref="BB4:BB7"/>
    <mergeCell ref="BC4:BC7"/>
    <mergeCell ref="AE4:AE7"/>
    <mergeCell ref="AF4:AF7"/>
    <mergeCell ref="AG4:AG7"/>
    <mergeCell ref="AB4:AB5"/>
    <mergeCell ref="AR6:AR7"/>
  </mergeCells>
  <conditionalFormatting sqref="BG1:BG4 BH7">
    <cfRule type="cellIs" dxfId="2" priority="1" stopIfTrue="1" operator="lessThan">
      <formula>50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8B47-6ED7-47C8-AE8A-9D28033041E5}">
  <sheetPr filterMode="1">
    <tabColor rgb="FFFF0000"/>
  </sheetPr>
  <dimension ref="A1:BS899"/>
  <sheetViews>
    <sheetView zoomScale="80" zoomScaleNormal="80" workbookViewId="0">
      <pane xSplit="7" ySplit="7" topLeftCell="BA43" activePane="bottomRight" state="frozen"/>
      <selection pane="topRight" activeCell="G1" sqref="G1"/>
      <selection pane="bottomLeft" activeCell="A8" sqref="A8"/>
      <selection pane="bottomRight" activeCell="BJ45" sqref="BJ45"/>
    </sheetView>
  </sheetViews>
  <sheetFormatPr defaultColWidth="9" defaultRowHeight="15.75" x14ac:dyDescent="0.25"/>
  <cols>
    <col min="1" max="1" width="6" style="2" hidden="1" customWidth="1"/>
    <col min="2" max="2" width="20.5703125" style="2" customWidth="1"/>
    <col min="3" max="3" width="23.28515625" style="55" customWidth="1"/>
    <col min="4" max="4" width="16.42578125" style="76" customWidth="1"/>
    <col min="5" max="5" width="14.140625" style="110" customWidth="1"/>
    <col min="6" max="6" width="9" style="2" customWidth="1"/>
    <col min="7" max="7" width="9" style="76" customWidth="1"/>
    <col min="8" max="22" width="9.42578125" style="2" customWidth="1"/>
    <col min="23" max="23" width="8.85546875" style="2" customWidth="1"/>
    <col min="24" max="33" width="9" style="2" customWidth="1"/>
    <col min="34" max="34" width="9" style="14" customWidth="1"/>
    <col min="35" max="49" width="9" style="2" customWidth="1"/>
    <col min="50" max="50" width="9.42578125" style="2" customWidth="1"/>
    <col min="51" max="52" width="9" style="2" customWidth="1"/>
    <col min="53" max="53" width="9.140625" style="2" customWidth="1"/>
    <col min="54" max="54" width="9" style="2" customWidth="1"/>
    <col min="55" max="56" width="8.42578125" style="2" customWidth="1"/>
    <col min="57" max="58" width="9" style="2" customWidth="1"/>
    <col min="59" max="59" width="10" style="2" customWidth="1"/>
    <col min="60" max="60" width="9.85546875" style="2" customWidth="1"/>
    <col min="61" max="61" width="12.7109375" style="2" customWidth="1"/>
    <col min="62" max="16384" width="9" style="2"/>
  </cols>
  <sheetData>
    <row r="1" spans="1:71" ht="18.75" x14ac:dyDescent="0.3">
      <c r="A1" s="157" t="s">
        <v>0</v>
      </c>
      <c r="B1" s="157"/>
      <c r="C1" s="10"/>
      <c r="D1" s="79"/>
      <c r="E1" s="11"/>
      <c r="F1" s="3"/>
      <c r="G1" s="7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33"/>
      <c r="AC1" s="33"/>
      <c r="AD1" s="33"/>
      <c r="AE1" s="33"/>
      <c r="AF1" s="4"/>
      <c r="AG1" s="4"/>
      <c r="AH1" s="12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60"/>
      <c r="BH1" s="13"/>
      <c r="BI1" s="42"/>
    </row>
    <row r="2" spans="1:71" ht="18.75" x14ac:dyDescent="0.3">
      <c r="A2" s="157" t="s">
        <v>1</v>
      </c>
      <c r="B2" s="157"/>
      <c r="C2" s="10"/>
      <c r="D2" s="75"/>
      <c r="E2" s="109"/>
      <c r="F2" s="3"/>
      <c r="G2" s="7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12"/>
      <c r="AI2" s="4"/>
      <c r="AJ2" s="4"/>
      <c r="AK2" s="4">
        <f>548+240+220+100+910</f>
        <v>2018</v>
      </c>
      <c r="AL2" s="4"/>
      <c r="AM2" s="4"/>
      <c r="AN2" s="4"/>
      <c r="AO2" s="4"/>
      <c r="AP2" s="4"/>
      <c r="AQ2" s="4"/>
      <c r="AR2" s="4"/>
      <c r="AS2" s="4"/>
      <c r="AT2" s="4"/>
      <c r="AU2" s="4">
        <f>2018-1961</f>
        <v>57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13"/>
      <c r="BI2" s="42"/>
    </row>
    <row r="3" spans="1:71" ht="18" customHeight="1" x14ac:dyDescent="0.3">
      <c r="A3" s="56" t="s">
        <v>37</v>
      </c>
      <c r="B3" s="56"/>
      <c r="C3" s="10"/>
      <c r="D3" s="79"/>
      <c r="E3" s="11"/>
      <c r="F3" s="3"/>
      <c r="G3" s="7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C3" s="4"/>
      <c r="AD3" s="4"/>
      <c r="AE3" s="4"/>
      <c r="AF3" s="4"/>
      <c r="AG3" s="4"/>
      <c r="AH3" s="12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13"/>
      <c r="BI3" s="42"/>
    </row>
    <row r="4" spans="1:71" ht="14.25" customHeight="1" x14ac:dyDescent="0.3">
      <c r="A4" s="143" t="s">
        <v>2</v>
      </c>
      <c r="B4" s="143" t="s">
        <v>3</v>
      </c>
      <c r="C4" s="158" t="s">
        <v>114</v>
      </c>
      <c r="D4" s="143" t="s">
        <v>4</v>
      </c>
      <c r="E4" s="161" t="s">
        <v>68</v>
      </c>
      <c r="F4" s="128" t="s">
        <v>5</v>
      </c>
      <c r="G4" s="164"/>
      <c r="H4" s="166" t="s">
        <v>41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44"/>
      <c r="Z4" s="148"/>
      <c r="AA4" s="168"/>
      <c r="AB4" s="156"/>
      <c r="AC4" s="57"/>
      <c r="AD4" s="57"/>
      <c r="AE4" s="146" t="s">
        <v>126</v>
      </c>
      <c r="AF4" s="146" t="s">
        <v>55</v>
      </c>
      <c r="AG4" s="146" t="s">
        <v>6</v>
      </c>
      <c r="AH4" s="147" t="s">
        <v>125</v>
      </c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25" t="s">
        <v>55</v>
      </c>
      <c r="AX4" s="143" t="s">
        <v>127</v>
      </c>
      <c r="AY4" s="143" t="s">
        <v>7</v>
      </c>
      <c r="AZ4" s="143" t="s">
        <v>38</v>
      </c>
      <c r="BA4" s="143" t="s">
        <v>77</v>
      </c>
      <c r="BB4" s="125" t="s">
        <v>9</v>
      </c>
      <c r="BC4" s="125" t="s">
        <v>10</v>
      </c>
      <c r="BD4" s="125" t="s">
        <v>56</v>
      </c>
      <c r="BE4" s="125" t="s">
        <v>11</v>
      </c>
      <c r="BF4" s="125" t="s">
        <v>12</v>
      </c>
      <c r="BG4" s="128" t="s">
        <v>13</v>
      </c>
      <c r="BH4" s="129"/>
      <c r="BI4" s="42"/>
    </row>
    <row r="5" spans="1:71" ht="29.25" customHeight="1" x14ac:dyDescent="0.3">
      <c r="A5" s="144"/>
      <c r="B5" s="144"/>
      <c r="C5" s="159"/>
      <c r="D5" s="144"/>
      <c r="E5" s="162"/>
      <c r="F5" s="130"/>
      <c r="G5" s="165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45"/>
      <c r="Z5" s="148"/>
      <c r="AA5" s="169"/>
      <c r="AB5" s="156"/>
      <c r="AC5" s="39"/>
      <c r="AD5" s="39"/>
      <c r="AE5" s="140"/>
      <c r="AF5" s="140"/>
      <c r="AG5" s="140"/>
      <c r="AH5" s="120">
        <v>50</v>
      </c>
      <c r="AI5" s="121">
        <v>50</v>
      </c>
      <c r="AJ5" s="121"/>
      <c r="AK5" s="121">
        <v>70</v>
      </c>
      <c r="AL5" s="121">
        <v>120</v>
      </c>
      <c r="AM5" s="121"/>
      <c r="AN5" s="121">
        <v>70</v>
      </c>
      <c r="AO5" s="121">
        <v>120</v>
      </c>
      <c r="AP5" s="121">
        <v>150</v>
      </c>
      <c r="AQ5" s="121"/>
      <c r="AR5" s="121">
        <v>100</v>
      </c>
      <c r="AS5" s="121">
        <v>30</v>
      </c>
      <c r="AT5" s="121">
        <v>150</v>
      </c>
      <c r="AU5" s="121"/>
      <c r="AV5" s="122"/>
      <c r="AW5" s="126"/>
      <c r="AX5" s="144"/>
      <c r="AY5" s="144"/>
      <c r="AZ5" s="144"/>
      <c r="BA5" s="144"/>
      <c r="BB5" s="126"/>
      <c r="BC5" s="126"/>
      <c r="BD5" s="126"/>
      <c r="BE5" s="126"/>
      <c r="BF5" s="126"/>
      <c r="BG5" s="130"/>
      <c r="BH5" s="131"/>
      <c r="BI5" s="42"/>
    </row>
    <row r="6" spans="1:71" s="14" customFormat="1" ht="19.5" customHeight="1" x14ac:dyDescent="0.3">
      <c r="A6" s="144"/>
      <c r="B6" s="144"/>
      <c r="C6" s="159"/>
      <c r="D6" s="144"/>
      <c r="E6" s="162"/>
      <c r="F6" s="132"/>
      <c r="G6" s="133"/>
      <c r="H6" s="102">
        <v>3</v>
      </c>
      <c r="I6" s="102">
        <v>4</v>
      </c>
      <c r="J6" s="102">
        <v>2</v>
      </c>
      <c r="K6" s="102">
        <v>5</v>
      </c>
      <c r="L6" s="134">
        <v>9</v>
      </c>
      <c r="M6" s="102">
        <v>10</v>
      </c>
      <c r="N6" s="102">
        <v>13</v>
      </c>
      <c r="O6" s="102">
        <v>14</v>
      </c>
      <c r="P6" s="102">
        <v>16</v>
      </c>
      <c r="Q6" s="102">
        <v>17</v>
      </c>
      <c r="R6" s="102">
        <v>18</v>
      </c>
      <c r="S6" s="134">
        <v>19</v>
      </c>
      <c r="T6" s="102">
        <v>25</v>
      </c>
      <c r="U6" s="102">
        <v>24</v>
      </c>
      <c r="V6" s="134">
        <v>26</v>
      </c>
      <c r="W6" s="115">
        <v>27</v>
      </c>
      <c r="X6" s="172">
        <v>28</v>
      </c>
      <c r="Y6" s="134">
        <v>31</v>
      </c>
      <c r="Z6" s="116">
        <v>30</v>
      </c>
      <c r="AA6" s="115">
        <v>25</v>
      </c>
      <c r="AB6" s="119"/>
      <c r="AC6" s="59"/>
      <c r="AD6" s="140"/>
      <c r="AE6" s="140"/>
      <c r="AF6" s="140"/>
      <c r="AG6" s="140"/>
      <c r="AH6" s="181">
        <v>3</v>
      </c>
      <c r="AI6" s="152">
        <v>4</v>
      </c>
      <c r="AJ6" s="149"/>
      <c r="AK6" s="153">
        <v>7</v>
      </c>
      <c r="AL6" s="179">
        <v>12</v>
      </c>
      <c r="AM6" s="148"/>
      <c r="AN6" s="153">
        <v>14</v>
      </c>
      <c r="AO6" s="182">
        <v>16</v>
      </c>
      <c r="AP6" s="170">
        <v>19</v>
      </c>
      <c r="AQ6" s="136"/>
      <c r="AR6" s="134">
        <v>25</v>
      </c>
      <c r="AS6" s="134">
        <v>28</v>
      </c>
      <c r="AT6" s="134">
        <v>31</v>
      </c>
      <c r="AU6" s="136"/>
      <c r="AV6" s="136"/>
      <c r="AW6" s="126"/>
      <c r="AX6" s="144"/>
      <c r="AY6" s="144"/>
      <c r="AZ6" s="144"/>
      <c r="BA6" s="144"/>
      <c r="BB6" s="126"/>
      <c r="BC6" s="126"/>
      <c r="BD6" s="126"/>
      <c r="BE6" s="126"/>
      <c r="BF6" s="126"/>
      <c r="BG6" s="132"/>
      <c r="BH6" s="133"/>
      <c r="BI6" s="43"/>
    </row>
    <row r="7" spans="1:71" s="14" customFormat="1" ht="13.5" customHeight="1" x14ac:dyDescent="0.25">
      <c r="A7" s="144"/>
      <c r="B7" s="144"/>
      <c r="C7" s="160"/>
      <c r="D7" s="144"/>
      <c r="E7" s="163"/>
      <c r="F7" s="5" t="s">
        <v>14</v>
      </c>
      <c r="G7" s="58" t="s">
        <v>15</v>
      </c>
      <c r="H7" s="105"/>
      <c r="I7" s="103"/>
      <c r="J7" s="103"/>
      <c r="K7" s="103"/>
      <c r="L7" s="135"/>
      <c r="M7" s="103"/>
      <c r="N7" s="103"/>
      <c r="O7" s="103"/>
      <c r="P7" s="103"/>
      <c r="Q7" s="103"/>
      <c r="R7" s="103"/>
      <c r="S7" s="135"/>
      <c r="T7" s="103"/>
      <c r="U7" s="103"/>
      <c r="V7" s="135"/>
      <c r="W7" s="115"/>
      <c r="X7" s="173"/>
      <c r="Y7" s="135"/>
      <c r="Z7" s="116"/>
      <c r="AA7" s="115"/>
      <c r="AB7" s="119"/>
      <c r="AC7" s="59"/>
      <c r="AD7" s="141"/>
      <c r="AE7" s="141"/>
      <c r="AF7" s="141"/>
      <c r="AG7" s="141"/>
      <c r="AH7" s="181"/>
      <c r="AI7" s="152"/>
      <c r="AJ7" s="149"/>
      <c r="AK7" s="153"/>
      <c r="AL7" s="180"/>
      <c r="AM7" s="148"/>
      <c r="AN7" s="153"/>
      <c r="AO7" s="183"/>
      <c r="AP7" s="171"/>
      <c r="AQ7" s="137"/>
      <c r="AR7" s="135"/>
      <c r="AS7" s="135"/>
      <c r="AT7" s="135"/>
      <c r="AU7" s="137"/>
      <c r="AV7" s="137"/>
      <c r="AW7" s="127"/>
      <c r="AX7" s="145"/>
      <c r="AY7" s="145"/>
      <c r="AZ7" s="145"/>
      <c r="BA7" s="145"/>
      <c r="BB7" s="127"/>
      <c r="BC7" s="127"/>
      <c r="BD7" s="127"/>
      <c r="BE7" s="127"/>
      <c r="BF7" s="127"/>
      <c r="BG7" s="12" t="s">
        <v>15</v>
      </c>
      <c r="BH7" s="58" t="s">
        <v>16</v>
      </c>
    </row>
    <row r="8" spans="1:71" ht="0.75" hidden="1" customHeight="1" x14ac:dyDescent="0.25">
      <c r="A8" s="15" t="s">
        <v>17</v>
      </c>
      <c r="B8" s="16" t="s">
        <v>18</v>
      </c>
      <c r="C8" s="36"/>
      <c r="D8" s="80" t="s">
        <v>19</v>
      </c>
      <c r="E8" s="17"/>
      <c r="F8" s="6">
        <v>1</v>
      </c>
      <c r="G8" s="51">
        <v>198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47"/>
      <c r="Z8" s="18"/>
      <c r="AA8" s="18"/>
      <c r="AB8" s="18"/>
      <c r="AC8" s="18"/>
      <c r="AD8" s="18"/>
      <c r="AE8" s="18"/>
      <c r="AF8" s="18"/>
      <c r="AG8" s="7">
        <f t="shared" ref="AG8:AG71" si="0">SUM(H8:AF8)</f>
        <v>0</v>
      </c>
      <c r="AH8" s="18"/>
      <c r="AI8" s="18"/>
      <c r="AJ8" s="22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7">
        <f>SUM(AH8:AW8)</f>
        <v>0</v>
      </c>
      <c r="AY8" s="7"/>
      <c r="AZ8" s="7"/>
      <c r="BA8" s="7"/>
      <c r="BB8" s="7">
        <f>AX8+AY8+AZ8+BA8</f>
        <v>0</v>
      </c>
      <c r="BC8" s="7"/>
      <c r="BD8" s="7"/>
      <c r="BE8" s="7"/>
      <c r="BF8" s="7"/>
      <c r="BG8" s="7">
        <f>G8+AG8-BB8-BC8</f>
        <v>198</v>
      </c>
      <c r="BH8" s="19">
        <f t="shared" ref="BH8:BH71" si="1">F8+BC8-BF8+BE8</f>
        <v>1</v>
      </c>
    </row>
    <row r="9" spans="1:71" s="38" customFormat="1" ht="21.75" hidden="1" customHeight="1" x14ac:dyDescent="0.25">
      <c r="A9" s="66"/>
      <c r="B9" s="31" t="s">
        <v>79</v>
      </c>
      <c r="C9" s="35" t="s">
        <v>90</v>
      </c>
      <c r="D9" s="81" t="s">
        <v>102</v>
      </c>
      <c r="E9" s="73" t="s">
        <v>63</v>
      </c>
      <c r="F9" s="52"/>
      <c r="G9" s="54">
        <v>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20">
        <f t="shared" si="0"/>
        <v>0</v>
      </c>
      <c r="AH9" s="47"/>
      <c r="AI9" s="47"/>
      <c r="AJ9" s="53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20"/>
      <c r="AY9" s="20"/>
      <c r="AZ9" s="20"/>
      <c r="BA9" s="20"/>
      <c r="BB9" s="20">
        <f>SUM(AH9:BA9)</f>
        <v>0</v>
      </c>
      <c r="BC9" s="20"/>
      <c r="BD9" s="20"/>
      <c r="BE9" s="20"/>
      <c r="BF9" s="20"/>
      <c r="BG9" s="20">
        <f t="shared" ref="BG9:BG72" si="2">G9+AG9-BB9-BC9-BD9</f>
        <v>0</v>
      </c>
      <c r="BH9" s="41">
        <f t="shared" si="1"/>
        <v>0</v>
      </c>
    </row>
    <row r="10" spans="1:71" s="38" customFormat="1" ht="21.75" hidden="1" customHeight="1" x14ac:dyDescent="0.25">
      <c r="A10" s="66"/>
      <c r="B10" s="31" t="s">
        <v>21</v>
      </c>
      <c r="C10" s="35" t="s">
        <v>90</v>
      </c>
      <c r="D10" s="81" t="s">
        <v>102</v>
      </c>
      <c r="E10" s="73" t="s">
        <v>63</v>
      </c>
      <c r="F10" s="52"/>
      <c r="G10" s="54">
        <v>100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20">
        <f t="shared" si="0"/>
        <v>0</v>
      </c>
      <c r="AH10" s="47"/>
      <c r="AI10" s="47"/>
      <c r="AJ10" s="53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20">
        <v>60</v>
      </c>
      <c r="AY10" s="20">
        <v>1</v>
      </c>
      <c r="AZ10" s="20"/>
      <c r="BA10" s="20"/>
      <c r="BB10" s="20">
        <f t="shared" ref="BB10:BB113" si="3">SUM(AH10:BA10)</f>
        <v>61</v>
      </c>
      <c r="BC10" s="20"/>
      <c r="BD10" s="20"/>
      <c r="BE10" s="20"/>
      <c r="BF10" s="20"/>
      <c r="BG10" s="20">
        <f t="shared" si="2"/>
        <v>39</v>
      </c>
      <c r="BH10" s="41">
        <f t="shared" si="1"/>
        <v>0</v>
      </c>
    </row>
    <row r="11" spans="1:71" s="38" customFormat="1" ht="21.75" hidden="1" customHeight="1" x14ac:dyDescent="0.25">
      <c r="A11" s="66"/>
      <c r="B11" s="31" t="s">
        <v>23</v>
      </c>
      <c r="C11" s="35" t="s">
        <v>90</v>
      </c>
      <c r="D11" s="81" t="s">
        <v>102</v>
      </c>
      <c r="E11" s="73" t="s">
        <v>63</v>
      </c>
      <c r="F11" s="52"/>
      <c r="G11" s="54">
        <v>21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20">
        <f t="shared" si="0"/>
        <v>0</v>
      </c>
      <c r="AH11" s="47"/>
      <c r="AI11" s="47"/>
      <c r="AJ11" s="53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20">
        <v>2</v>
      </c>
      <c r="AY11" s="20">
        <v>4</v>
      </c>
      <c r="AZ11" s="20"/>
      <c r="BA11" s="20"/>
      <c r="BB11" s="20">
        <f t="shared" si="3"/>
        <v>6</v>
      </c>
      <c r="BC11" s="20">
        <v>2</v>
      </c>
      <c r="BD11" s="20"/>
      <c r="BE11" s="20"/>
      <c r="BF11" s="20"/>
      <c r="BG11" s="20">
        <f t="shared" si="2"/>
        <v>13</v>
      </c>
      <c r="BH11" s="41">
        <f t="shared" si="1"/>
        <v>2</v>
      </c>
    </row>
    <row r="12" spans="1:71" s="38" customFormat="1" ht="24.75" hidden="1" customHeight="1" x14ac:dyDescent="0.25">
      <c r="A12" s="66">
        <v>17</v>
      </c>
      <c r="B12" s="31" t="s">
        <v>80</v>
      </c>
      <c r="C12" s="35" t="s">
        <v>90</v>
      </c>
      <c r="D12" s="81" t="s">
        <v>102</v>
      </c>
      <c r="E12" s="73" t="s">
        <v>63</v>
      </c>
      <c r="F12" s="52"/>
      <c r="G12" s="54">
        <v>25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20">
        <f t="shared" si="0"/>
        <v>0</v>
      </c>
      <c r="AH12" s="47"/>
      <c r="AI12" s="47"/>
      <c r="AJ12" s="53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20"/>
      <c r="AY12" s="20"/>
      <c r="AZ12" s="20"/>
      <c r="BA12" s="20"/>
      <c r="BB12" s="20">
        <f t="shared" si="3"/>
        <v>0</v>
      </c>
      <c r="BC12" s="20"/>
      <c r="BD12" s="20"/>
      <c r="BE12" s="20"/>
      <c r="BF12" s="20"/>
      <c r="BG12" s="20">
        <f t="shared" si="2"/>
        <v>25</v>
      </c>
      <c r="BH12" s="41">
        <f t="shared" si="1"/>
        <v>0</v>
      </c>
      <c r="BQ12" s="77"/>
      <c r="BR12" s="77"/>
      <c r="BS12" s="77"/>
    </row>
    <row r="13" spans="1:71" s="38" customFormat="1" ht="21.75" hidden="1" customHeight="1" x14ac:dyDescent="0.25">
      <c r="A13" s="66">
        <v>26</v>
      </c>
      <c r="B13" s="31" t="s">
        <v>22</v>
      </c>
      <c r="C13" s="35" t="s">
        <v>90</v>
      </c>
      <c r="D13" s="81" t="s">
        <v>102</v>
      </c>
      <c r="E13" s="73" t="s">
        <v>63</v>
      </c>
      <c r="F13" s="52"/>
      <c r="G13" s="54">
        <v>56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20">
        <f t="shared" si="0"/>
        <v>0</v>
      </c>
      <c r="AH13" s="47"/>
      <c r="AI13" s="47"/>
      <c r="AJ13" s="53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20"/>
      <c r="AY13" s="20">
        <v>2</v>
      </c>
      <c r="AZ13" s="20"/>
      <c r="BA13" s="20"/>
      <c r="BB13" s="20">
        <f t="shared" si="3"/>
        <v>2</v>
      </c>
      <c r="BC13" s="20"/>
      <c r="BD13" s="20"/>
      <c r="BE13" s="20"/>
      <c r="BF13" s="20"/>
      <c r="BG13" s="20">
        <f t="shared" si="2"/>
        <v>54</v>
      </c>
      <c r="BH13" s="41">
        <f t="shared" si="1"/>
        <v>0</v>
      </c>
      <c r="BQ13" s="77"/>
      <c r="BR13" s="77"/>
      <c r="BS13" s="77"/>
    </row>
    <row r="14" spans="1:71" s="38" customFormat="1" ht="21.75" hidden="1" customHeight="1" x14ac:dyDescent="0.25">
      <c r="A14" s="66">
        <v>65</v>
      </c>
      <c r="B14" s="31" t="s">
        <v>26</v>
      </c>
      <c r="C14" s="35" t="s">
        <v>90</v>
      </c>
      <c r="D14" s="81" t="s">
        <v>102</v>
      </c>
      <c r="E14" s="73" t="s">
        <v>63</v>
      </c>
      <c r="F14" s="52"/>
      <c r="G14" s="54">
        <v>17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20">
        <f t="shared" si="0"/>
        <v>0</v>
      </c>
      <c r="AH14" s="47"/>
      <c r="AI14" s="47"/>
      <c r="AJ14" s="53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20"/>
      <c r="AY14" s="20">
        <v>1</v>
      </c>
      <c r="AZ14" s="20"/>
      <c r="BA14" s="20"/>
      <c r="BB14" s="20">
        <f t="shared" si="3"/>
        <v>1</v>
      </c>
      <c r="BC14" s="20"/>
      <c r="BD14" s="20"/>
      <c r="BE14" s="20"/>
      <c r="BF14" s="20"/>
      <c r="BG14" s="20">
        <f t="shared" si="2"/>
        <v>16</v>
      </c>
      <c r="BH14" s="41">
        <f t="shared" si="1"/>
        <v>0</v>
      </c>
      <c r="BQ14" s="77"/>
      <c r="BR14" s="77"/>
      <c r="BS14" s="77"/>
    </row>
    <row r="15" spans="1:71" s="38" customFormat="1" ht="21.75" hidden="1" customHeight="1" x14ac:dyDescent="0.25">
      <c r="A15" s="66">
        <v>66</v>
      </c>
      <c r="B15" s="31" t="s">
        <v>25</v>
      </c>
      <c r="C15" s="35" t="s">
        <v>90</v>
      </c>
      <c r="D15" s="81" t="s">
        <v>102</v>
      </c>
      <c r="E15" s="73" t="s">
        <v>63</v>
      </c>
      <c r="F15" s="52"/>
      <c r="G15" s="54">
        <v>24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20">
        <f t="shared" si="0"/>
        <v>0</v>
      </c>
      <c r="AH15" s="47"/>
      <c r="AI15" s="47"/>
      <c r="AJ15" s="53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20">
        <v>3</v>
      </c>
      <c r="AY15" s="20">
        <v>1</v>
      </c>
      <c r="AZ15" s="20"/>
      <c r="BA15" s="20"/>
      <c r="BB15" s="20">
        <f t="shared" si="3"/>
        <v>4</v>
      </c>
      <c r="BC15" s="20"/>
      <c r="BD15" s="20"/>
      <c r="BE15" s="20"/>
      <c r="BF15" s="20"/>
      <c r="BG15" s="20">
        <f t="shared" si="2"/>
        <v>20</v>
      </c>
      <c r="BH15" s="41">
        <f t="shared" si="1"/>
        <v>0</v>
      </c>
      <c r="BQ15" s="77"/>
      <c r="BR15" s="77"/>
      <c r="BS15" s="77"/>
    </row>
    <row r="16" spans="1:71" s="38" customFormat="1" ht="21.75" hidden="1" customHeight="1" x14ac:dyDescent="0.25">
      <c r="A16" s="66">
        <v>79</v>
      </c>
      <c r="B16" s="31" t="s">
        <v>20</v>
      </c>
      <c r="C16" s="35" t="s">
        <v>90</v>
      </c>
      <c r="D16" s="81" t="s">
        <v>102</v>
      </c>
      <c r="E16" s="73" t="s">
        <v>63</v>
      </c>
      <c r="F16" s="52"/>
      <c r="G16" s="54">
        <v>47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20">
        <f t="shared" si="0"/>
        <v>0</v>
      </c>
      <c r="AH16" s="47"/>
      <c r="AI16" s="47"/>
      <c r="AJ16" s="53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20">
        <v>3</v>
      </c>
      <c r="AY16" s="20"/>
      <c r="AZ16" s="20"/>
      <c r="BA16" s="20"/>
      <c r="BB16" s="20">
        <f t="shared" si="3"/>
        <v>3</v>
      </c>
      <c r="BC16" s="20"/>
      <c r="BD16" s="20"/>
      <c r="BE16" s="20"/>
      <c r="BF16" s="20"/>
      <c r="BG16" s="20">
        <f t="shared" si="2"/>
        <v>44</v>
      </c>
      <c r="BH16" s="41">
        <f t="shared" si="1"/>
        <v>0</v>
      </c>
      <c r="BQ16" s="77"/>
      <c r="BR16" s="77"/>
      <c r="BS16" s="77"/>
    </row>
    <row r="17" spans="2:71" s="38" customFormat="1" ht="21.75" hidden="1" customHeight="1" x14ac:dyDescent="0.25">
      <c r="B17" s="31" t="s">
        <v>24</v>
      </c>
      <c r="C17" s="35" t="s">
        <v>90</v>
      </c>
      <c r="D17" s="81" t="s">
        <v>102</v>
      </c>
      <c r="E17" s="73" t="s">
        <v>39</v>
      </c>
      <c r="F17" s="52"/>
      <c r="G17" s="54">
        <v>26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0">
        <f t="shared" si="0"/>
        <v>0</v>
      </c>
      <c r="AH17" s="47"/>
      <c r="AI17" s="47"/>
      <c r="AJ17" s="53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20"/>
      <c r="AY17" s="20">
        <v>2</v>
      </c>
      <c r="AZ17" s="20"/>
      <c r="BA17" s="20"/>
      <c r="BB17" s="20">
        <f t="shared" si="3"/>
        <v>2</v>
      </c>
      <c r="BC17" s="20"/>
      <c r="BD17" s="20"/>
      <c r="BE17" s="20"/>
      <c r="BF17" s="20"/>
      <c r="BG17" s="20">
        <f t="shared" si="2"/>
        <v>24</v>
      </c>
      <c r="BH17" s="41">
        <f t="shared" si="1"/>
        <v>0</v>
      </c>
      <c r="BQ17" s="77"/>
      <c r="BR17" s="77"/>
      <c r="BS17" s="77"/>
    </row>
    <row r="18" spans="2:71" s="38" customFormat="1" ht="21.75" hidden="1" customHeight="1" x14ac:dyDescent="0.25">
      <c r="B18" s="31" t="s">
        <v>82</v>
      </c>
      <c r="C18" s="35" t="s">
        <v>90</v>
      </c>
      <c r="D18" s="81" t="s">
        <v>102</v>
      </c>
      <c r="E18" s="73" t="s">
        <v>39</v>
      </c>
      <c r="F18" s="52"/>
      <c r="G18" s="54">
        <v>19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0">
        <f t="shared" si="0"/>
        <v>0</v>
      </c>
      <c r="AH18" s="47"/>
      <c r="AI18" s="47"/>
      <c r="AJ18" s="53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20"/>
      <c r="AY18" s="20"/>
      <c r="AZ18" s="20"/>
      <c r="BA18" s="20"/>
      <c r="BB18" s="20">
        <f t="shared" si="3"/>
        <v>0</v>
      </c>
      <c r="BC18" s="20"/>
      <c r="BD18" s="20"/>
      <c r="BE18" s="20"/>
      <c r="BF18" s="20"/>
      <c r="BG18" s="20">
        <f t="shared" si="2"/>
        <v>19</v>
      </c>
      <c r="BH18" s="41">
        <f t="shared" si="1"/>
        <v>0</v>
      </c>
      <c r="BQ18" s="77"/>
      <c r="BR18" s="77"/>
      <c r="BS18" s="77"/>
    </row>
    <row r="19" spans="2:71" s="38" customFormat="1" ht="24" hidden="1" customHeight="1" x14ac:dyDescent="0.25">
      <c r="B19" s="31" t="s">
        <v>83</v>
      </c>
      <c r="C19" s="35" t="s">
        <v>90</v>
      </c>
      <c r="D19" s="81" t="s">
        <v>102</v>
      </c>
      <c r="E19" s="73" t="s">
        <v>39</v>
      </c>
      <c r="F19" s="52"/>
      <c r="G19" s="54">
        <v>29</v>
      </c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20">
        <f t="shared" si="0"/>
        <v>0</v>
      </c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0"/>
      <c r="AY19" s="20"/>
      <c r="AZ19" s="20"/>
      <c r="BA19" s="20"/>
      <c r="BB19" s="20">
        <f t="shared" si="3"/>
        <v>0</v>
      </c>
      <c r="BC19" s="20"/>
      <c r="BD19" s="20"/>
      <c r="BE19" s="20"/>
      <c r="BF19" s="20"/>
      <c r="BG19" s="20">
        <f t="shared" si="2"/>
        <v>29</v>
      </c>
      <c r="BH19" s="41">
        <f t="shared" si="1"/>
        <v>0</v>
      </c>
      <c r="BQ19" s="77"/>
      <c r="BR19" s="77"/>
      <c r="BS19" s="77"/>
    </row>
    <row r="20" spans="2:71" s="38" customFormat="1" ht="21.75" hidden="1" customHeight="1" x14ac:dyDescent="0.25">
      <c r="B20" s="31" t="s">
        <v>84</v>
      </c>
      <c r="C20" s="35" t="s">
        <v>90</v>
      </c>
      <c r="D20" s="81" t="s">
        <v>102</v>
      </c>
      <c r="E20" s="73" t="s">
        <v>39</v>
      </c>
      <c r="F20" s="52"/>
      <c r="G20" s="54">
        <v>95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20">
        <f t="shared" si="0"/>
        <v>0</v>
      </c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20"/>
      <c r="AY20" s="20"/>
      <c r="AZ20" s="20"/>
      <c r="BA20" s="20"/>
      <c r="BB20" s="20">
        <f t="shared" si="3"/>
        <v>0</v>
      </c>
      <c r="BC20" s="20"/>
      <c r="BD20" s="20"/>
      <c r="BE20" s="20"/>
      <c r="BF20" s="20"/>
      <c r="BG20" s="20">
        <f t="shared" si="2"/>
        <v>95</v>
      </c>
      <c r="BH20" s="41">
        <f t="shared" si="1"/>
        <v>0</v>
      </c>
      <c r="BQ20" s="77"/>
      <c r="BR20" s="77"/>
      <c r="BS20" s="77"/>
    </row>
    <row r="21" spans="2:71" s="38" customFormat="1" ht="21.75" hidden="1" customHeight="1" x14ac:dyDescent="0.25">
      <c r="B21" s="31" t="s">
        <v>21</v>
      </c>
      <c r="C21" s="35" t="s">
        <v>90</v>
      </c>
      <c r="D21" s="81" t="s">
        <v>102</v>
      </c>
      <c r="E21" s="73" t="s">
        <v>39</v>
      </c>
      <c r="F21" s="52"/>
      <c r="G21" s="54">
        <v>78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20">
        <f t="shared" si="0"/>
        <v>0</v>
      </c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20"/>
      <c r="AY21" s="20"/>
      <c r="AZ21" s="20"/>
      <c r="BA21" s="20"/>
      <c r="BB21" s="20">
        <f t="shared" si="3"/>
        <v>0</v>
      </c>
      <c r="BC21" s="20"/>
      <c r="BD21" s="20"/>
      <c r="BE21" s="20"/>
      <c r="BF21" s="20"/>
      <c r="BG21" s="20">
        <f t="shared" si="2"/>
        <v>78</v>
      </c>
      <c r="BH21" s="41">
        <f t="shared" si="1"/>
        <v>0</v>
      </c>
      <c r="BQ21" s="77"/>
      <c r="BR21" s="77"/>
      <c r="BS21" s="77"/>
    </row>
    <row r="22" spans="2:71" s="38" customFormat="1" ht="19.5" hidden="1" customHeight="1" x14ac:dyDescent="0.25">
      <c r="B22" s="31" t="s">
        <v>23</v>
      </c>
      <c r="C22" s="35" t="s">
        <v>90</v>
      </c>
      <c r="D22" s="81" t="s">
        <v>102</v>
      </c>
      <c r="E22" s="73" t="s">
        <v>39</v>
      </c>
      <c r="F22" s="52"/>
      <c r="G22" s="54">
        <v>12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20">
        <f t="shared" si="0"/>
        <v>0</v>
      </c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20"/>
      <c r="AY22" s="20"/>
      <c r="AZ22" s="20"/>
      <c r="BA22" s="20"/>
      <c r="BB22" s="20">
        <f t="shared" si="3"/>
        <v>0</v>
      </c>
      <c r="BC22" s="20"/>
      <c r="BD22" s="20"/>
      <c r="BE22" s="20"/>
      <c r="BF22" s="20"/>
      <c r="BG22" s="20">
        <f t="shared" si="2"/>
        <v>12</v>
      </c>
      <c r="BH22" s="41">
        <f t="shared" si="1"/>
        <v>0</v>
      </c>
      <c r="BQ22" s="77"/>
      <c r="BR22" s="77"/>
      <c r="BS22" s="77"/>
    </row>
    <row r="23" spans="2:71" s="38" customFormat="1" ht="24.75" hidden="1" customHeight="1" x14ac:dyDescent="0.25">
      <c r="B23" s="31" t="s">
        <v>22</v>
      </c>
      <c r="C23" s="35" t="s">
        <v>90</v>
      </c>
      <c r="D23" s="81" t="s">
        <v>102</v>
      </c>
      <c r="E23" s="73" t="s">
        <v>39</v>
      </c>
      <c r="F23" s="52"/>
      <c r="G23" s="54">
        <v>49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20">
        <f t="shared" si="0"/>
        <v>0</v>
      </c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20"/>
      <c r="AY23" s="20"/>
      <c r="AZ23" s="20"/>
      <c r="BA23" s="20"/>
      <c r="BB23" s="20">
        <f t="shared" si="3"/>
        <v>0</v>
      </c>
      <c r="BC23" s="20"/>
      <c r="BD23" s="20"/>
      <c r="BE23" s="20"/>
      <c r="BF23" s="20"/>
      <c r="BG23" s="20">
        <f t="shared" si="2"/>
        <v>49</v>
      </c>
      <c r="BH23" s="41">
        <f t="shared" si="1"/>
        <v>0</v>
      </c>
      <c r="BQ23" s="77"/>
      <c r="BR23" s="77"/>
      <c r="BS23" s="77"/>
    </row>
    <row r="24" spans="2:71" s="38" customFormat="1" ht="22.5" hidden="1" customHeight="1" x14ac:dyDescent="0.25">
      <c r="B24" s="31" t="s">
        <v>86</v>
      </c>
      <c r="C24" s="35" t="s">
        <v>90</v>
      </c>
      <c r="D24" s="81" t="s">
        <v>102</v>
      </c>
      <c r="E24" s="73" t="s">
        <v>39</v>
      </c>
      <c r="F24" s="52"/>
      <c r="G24" s="54">
        <v>301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20">
        <f t="shared" si="0"/>
        <v>0</v>
      </c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20"/>
      <c r="AY24" s="20"/>
      <c r="AZ24" s="20"/>
      <c r="BA24" s="20"/>
      <c r="BB24" s="20">
        <f t="shared" si="3"/>
        <v>0</v>
      </c>
      <c r="BC24" s="20"/>
      <c r="BD24" s="20"/>
      <c r="BE24" s="20"/>
      <c r="BF24" s="20"/>
      <c r="BG24" s="20">
        <f t="shared" si="2"/>
        <v>301</v>
      </c>
      <c r="BH24" s="41">
        <f t="shared" si="1"/>
        <v>0</v>
      </c>
    </row>
    <row r="25" spans="2:71" s="38" customFormat="1" ht="24" hidden="1" customHeight="1" x14ac:dyDescent="0.25">
      <c r="B25" s="31" t="s">
        <v>25</v>
      </c>
      <c r="C25" s="35" t="s">
        <v>90</v>
      </c>
      <c r="D25" s="81" t="s">
        <v>102</v>
      </c>
      <c r="E25" s="73" t="s">
        <v>39</v>
      </c>
      <c r="F25" s="52"/>
      <c r="G25" s="54">
        <v>109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20">
        <f t="shared" si="0"/>
        <v>0</v>
      </c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20"/>
      <c r="AY25" s="20"/>
      <c r="AZ25" s="20"/>
      <c r="BA25" s="20"/>
      <c r="BB25" s="20">
        <f t="shared" si="3"/>
        <v>0</v>
      </c>
      <c r="BC25" s="20"/>
      <c r="BD25" s="20"/>
      <c r="BE25" s="20"/>
      <c r="BF25" s="20"/>
      <c r="BG25" s="20">
        <f t="shared" si="2"/>
        <v>109</v>
      </c>
      <c r="BH25" s="41">
        <f t="shared" si="1"/>
        <v>0</v>
      </c>
    </row>
    <row r="26" spans="2:71" s="38" customFormat="1" ht="24" hidden="1" customHeight="1" x14ac:dyDescent="0.25">
      <c r="B26" s="31" t="s">
        <v>26</v>
      </c>
      <c r="C26" s="35" t="s">
        <v>90</v>
      </c>
      <c r="D26" s="81" t="s">
        <v>102</v>
      </c>
      <c r="E26" s="73" t="s">
        <v>39</v>
      </c>
      <c r="F26" s="52"/>
      <c r="G26" s="54">
        <v>250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20">
        <f t="shared" si="0"/>
        <v>0</v>
      </c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20"/>
      <c r="AY26" s="20"/>
      <c r="AZ26" s="20"/>
      <c r="BA26" s="20"/>
      <c r="BB26" s="20">
        <f t="shared" si="3"/>
        <v>0</v>
      </c>
      <c r="BC26" s="20"/>
      <c r="BD26" s="20"/>
      <c r="BE26" s="20"/>
      <c r="BF26" s="20"/>
      <c r="BG26" s="20">
        <f t="shared" si="2"/>
        <v>250</v>
      </c>
      <c r="BH26" s="41">
        <f t="shared" si="1"/>
        <v>0</v>
      </c>
    </row>
    <row r="27" spans="2:71" s="38" customFormat="1" ht="23.25" hidden="1" customHeight="1" x14ac:dyDescent="0.25">
      <c r="B27" s="31" t="s">
        <v>24</v>
      </c>
      <c r="C27" s="35" t="s">
        <v>90</v>
      </c>
      <c r="D27" s="82" t="s">
        <v>108</v>
      </c>
      <c r="E27" s="73" t="s">
        <v>73</v>
      </c>
      <c r="F27" s="52"/>
      <c r="G27" s="54">
        <v>7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20">
        <f t="shared" si="0"/>
        <v>0</v>
      </c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20"/>
      <c r="AY27" s="20">
        <v>1</v>
      </c>
      <c r="AZ27" s="20"/>
      <c r="BA27" s="20"/>
      <c r="BB27" s="20">
        <f t="shared" si="3"/>
        <v>1</v>
      </c>
      <c r="BC27" s="20"/>
      <c r="BD27" s="20"/>
      <c r="BE27" s="20"/>
      <c r="BF27" s="20"/>
      <c r="BG27" s="20">
        <f t="shared" si="2"/>
        <v>6</v>
      </c>
      <c r="BH27" s="41">
        <f t="shared" si="1"/>
        <v>0</v>
      </c>
      <c r="BI27" s="94"/>
    </row>
    <row r="28" spans="2:71" s="38" customFormat="1" ht="24" hidden="1" customHeight="1" x14ac:dyDescent="0.25">
      <c r="B28" s="31" t="s">
        <v>22</v>
      </c>
      <c r="C28" s="35" t="s">
        <v>90</v>
      </c>
      <c r="D28" s="82" t="s">
        <v>108</v>
      </c>
      <c r="E28" s="73" t="s">
        <v>73</v>
      </c>
      <c r="F28" s="52"/>
      <c r="G28" s="54">
        <v>4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20">
        <f t="shared" si="0"/>
        <v>0</v>
      </c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20"/>
      <c r="AY28" s="20">
        <v>1</v>
      </c>
      <c r="AZ28" s="20"/>
      <c r="BA28" s="20"/>
      <c r="BB28" s="20">
        <f t="shared" si="3"/>
        <v>1</v>
      </c>
      <c r="BC28" s="20"/>
      <c r="BD28" s="20"/>
      <c r="BE28" s="20"/>
      <c r="BF28" s="20"/>
      <c r="BG28" s="20">
        <f t="shared" si="2"/>
        <v>3</v>
      </c>
      <c r="BH28" s="41">
        <f t="shared" si="1"/>
        <v>0</v>
      </c>
      <c r="BI28" s="94"/>
    </row>
    <row r="29" spans="2:71" s="38" customFormat="1" ht="24" hidden="1" customHeight="1" x14ac:dyDescent="0.25">
      <c r="B29" s="31" t="s">
        <v>23</v>
      </c>
      <c r="C29" s="35" t="s">
        <v>90</v>
      </c>
      <c r="D29" s="82" t="s">
        <v>108</v>
      </c>
      <c r="E29" s="73" t="s">
        <v>73</v>
      </c>
      <c r="F29" s="52"/>
      <c r="G29" s="54">
        <v>0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20">
        <f t="shared" si="0"/>
        <v>0</v>
      </c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20"/>
      <c r="AY29" s="20"/>
      <c r="AZ29" s="20"/>
      <c r="BA29" s="20"/>
      <c r="BB29" s="20">
        <f t="shared" si="3"/>
        <v>0</v>
      </c>
      <c r="BC29" s="20"/>
      <c r="BD29" s="20"/>
      <c r="BE29" s="20"/>
      <c r="BF29" s="20"/>
      <c r="BG29" s="20">
        <f t="shared" si="2"/>
        <v>0</v>
      </c>
      <c r="BH29" s="41">
        <f t="shared" si="1"/>
        <v>0</v>
      </c>
      <c r="BI29" s="94"/>
    </row>
    <row r="30" spans="2:71" s="38" customFormat="1" ht="24" hidden="1" customHeight="1" x14ac:dyDescent="0.25">
      <c r="B30" s="31" t="s">
        <v>92</v>
      </c>
      <c r="C30" s="35" t="s">
        <v>90</v>
      </c>
      <c r="D30" s="82" t="s">
        <v>108</v>
      </c>
      <c r="E30" s="73" t="s">
        <v>73</v>
      </c>
      <c r="F30" s="52"/>
      <c r="G30" s="54">
        <v>10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20">
        <f t="shared" si="0"/>
        <v>0</v>
      </c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20"/>
      <c r="AY30" s="20"/>
      <c r="AZ30" s="20"/>
      <c r="BA30" s="20"/>
      <c r="BB30" s="20">
        <f t="shared" si="3"/>
        <v>0</v>
      </c>
      <c r="BC30" s="20"/>
      <c r="BD30" s="20"/>
      <c r="BE30" s="20"/>
      <c r="BF30" s="20"/>
      <c r="BG30" s="20">
        <f t="shared" si="2"/>
        <v>10</v>
      </c>
      <c r="BH30" s="41">
        <f t="shared" si="1"/>
        <v>0</v>
      </c>
      <c r="BI30" s="94"/>
    </row>
    <row r="31" spans="2:71" s="38" customFormat="1" ht="24" hidden="1" customHeight="1" x14ac:dyDescent="0.25">
      <c r="B31" s="31" t="s">
        <v>26</v>
      </c>
      <c r="C31" s="35" t="s">
        <v>90</v>
      </c>
      <c r="D31" s="82" t="s">
        <v>108</v>
      </c>
      <c r="E31" s="73" t="s">
        <v>73</v>
      </c>
      <c r="F31" s="52"/>
      <c r="G31" s="54">
        <v>15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20">
        <f t="shared" si="0"/>
        <v>0</v>
      </c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20"/>
      <c r="AY31" s="20"/>
      <c r="AZ31" s="20"/>
      <c r="BA31" s="20"/>
      <c r="BB31" s="20">
        <f t="shared" si="3"/>
        <v>0</v>
      </c>
      <c r="BC31" s="20"/>
      <c r="BD31" s="20"/>
      <c r="BE31" s="20"/>
      <c r="BF31" s="20"/>
      <c r="BG31" s="20">
        <f t="shared" si="2"/>
        <v>15</v>
      </c>
      <c r="BH31" s="41">
        <f t="shared" si="1"/>
        <v>0</v>
      </c>
      <c r="BI31" s="94"/>
    </row>
    <row r="32" spans="2:71" s="38" customFormat="1" ht="24" hidden="1" customHeight="1" x14ac:dyDescent="0.25">
      <c r="B32" s="31" t="s">
        <v>20</v>
      </c>
      <c r="C32" s="35" t="s">
        <v>90</v>
      </c>
      <c r="D32" s="82" t="s">
        <v>108</v>
      </c>
      <c r="E32" s="73" t="s">
        <v>73</v>
      </c>
      <c r="F32" s="52"/>
      <c r="G32" s="54">
        <v>14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20">
        <f t="shared" si="0"/>
        <v>0</v>
      </c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20"/>
      <c r="AY32" s="20"/>
      <c r="AZ32" s="20"/>
      <c r="BA32" s="20"/>
      <c r="BB32" s="20">
        <f t="shared" si="3"/>
        <v>0</v>
      </c>
      <c r="BC32" s="20"/>
      <c r="BD32" s="20"/>
      <c r="BE32" s="20"/>
      <c r="BF32" s="20"/>
      <c r="BG32" s="20">
        <f t="shared" si="2"/>
        <v>14</v>
      </c>
      <c r="BH32" s="41">
        <f t="shared" si="1"/>
        <v>0</v>
      </c>
      <c r="BI32" s="94"/>
    </row>
    <row r="33" spans="2:71" s="38" customFormat="1" ht="24" hidden="1" customHeight="1" x14ac:dyDescent="0.25">
      <c r="B33" s="31" t="s">
        <v>21</v>
      </c>
      <c r="C33" s="35" t="s">
        <v>90</v>
      </c>
      <c r="D33" s="82" t="s">
        <v>108</v>
      </c>
      <c r="E33" s="73" t="s">
        <v>73</v>
      </c>
      <c r="F33" s="52"/>
      <c r="G33" s="54">
        <v>7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20">
        <f t="shared" si="0"/>
        <v>0</v>
      </c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20"/>
      <c r="AY33" s="20"/>
      <c r="AZ33" s="20"/>
      <c r="BA33" s="20"/>
      <c r="BB33" s="20">
        <f>SUM(AH33:BA33)</f>
        <v>0</v>
      </c>
      <c r="BC33" s="20"/>
      <c r="BD33" s="20"/>
      <c r="BE33" s="20"/>
      <c r="BF33" s="20"/>
      <c r="BG33" s="20">
        <f t="shared" si="2"/>
        <v>7</v>
      </c>
      <c r="BH33" s="41">
        <f t="shared" si="1"/>
        <v>0</v>
      </c>
      <c r="BI33" s="94"/>
      <c r="BJ33" s="38" t="s">
        <v>42</v>
      </c>
    </row>
    <row r="34" spans="2:71" s="38" customFormat="1" ht="24" hidden="1" customHeight="1" x14ac:dyDescent="0.25">
      <c r="B34" s="31" t="s">
        <v>25</v>
      </c>
      <c r="C34" s="35" t="s">
        <v>90</v>
      </c>
      <c r="D34" s="82" t="s">
        <v>108</v>
      </c>
      <c r="E34" s="73" t="s">
        <v>73</v>
      </c>
      <c r="F34" s="52"/>
      <c r="G34" s="54">
        <v>9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20">
        <f t="shared" si="0"/>
        <v>0</v>
      </c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20"/>
      <c r="AY34" s="20"/>
      <c r="AZ34" s="20"/>
      <c r="BA34" s="20"/>
      <c r="BB34" s="20">
        <f t="shared" si="3"/>
        <v>0</v>
      </c>
      <c r="BC34" s="20"/>
      <c r="BD34" s="20"/>
      <c r="BE34" s="20"/>
      <c r="BF34" s="20"/>
      <c r="BG34" s="20">
        <f t="shared" si="2"/>
        <v>9</v>
      </c>
      <c r="BH34" s="41">
        <f t="shared" si="1"/>
        <v>0</v>
      </c>
      <c r="BI34" s="94"/>
    </row>
    <row r="35" spans="2:71" s="38" customFormat="1" ht="27" hidden="1" customHeight="1" x14ac:dyDescent="0.25">
      <c r="B35" s="31" t="s">
        <v>93</v>
      </c>
      <c r="C35" s="35" t="s">
        <v>90</v>
      </c>
      <c r="D35" s="82" t="s">
        <v>108</v>
      </c>
      <c r="E35" s="73" t="s">
        <v>73</v>
      </c>
      <c r="F35" s="52"/>
      <c r="G35" s="54">
        <v>7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20">
        <f t="shared" si="0"/>
        <v>0</v>
      </c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20"/>
      <c r="AY35" s="20">
        <v>1</v>
      </c>
      <c r="AZ35" s="20">
        <v>1</v>
      </c>
      <c r="BA35" s="20"/>
      <c r="BB35" s="20">
        <f t="shared" si="3"/>
        <v>2</v>
      </c>
      <c r="BC35" s="20"/>
      <c r="BD35" s="20"/>
      <c r="BE35" s="20"/>
      <c r="BF35" s="20"/>
      <c r="BG35" s="20">
        <f t="shared" si="2"/>
        <v>5</v>
      </c>
      <c r="BH35" s="41">
        <f t="shared" si="1"/>
        <v>0</v>
      </c>
      <c r="BI35" s="94"/>
    </row>
    <row r="36" spans="2:71" s="38" customFormat="1" ht="24" hidden="1" customHeight="1" x14ac:dyDescent="0.25">
      <c r="B36" s="31" t="s">
        <v>94</v>
      </c>
      <c r="C36" s="35" t="s">
        <v>90</v>
      </c>
      <c r="D36" s="82" t="s">
        <v>108</v>
      </c>
      <c r="E36" s="73" t="s">
        <v>73</v>
      </c>
      <c r="F36" s="52"/>
      <c r="G36" s="54">
        <v>8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20">
        <f t="shared" si="0"/>
        <v>0</v>
      </c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20"/>
      <c r="AY36" s="20">
        <v>1</v>
      </c>
      <c r="AZ36" s="20"/>
      <c r="BA36" s="20"/>
      <c r="BB36" s="20">
        <f t="shared" si="3"/>
        <v>1</v>
      </c>
      <c r="BC36" s="20"/>
      <c r="BD36" s="20"/>
      <c r="BE36" s="20"/>
      <c r="BF36" s="20"/>
      <c r="BG36" s="20">
        <f t="shared" si="2"/>
        <v>7</v>
      </c>
      <c r="BH36" s="41">
        <f t="shared" si="1"/>
        <v>0</v>
      </c>
      <c r="BI36" s="94"/>
    </row>
    <row r="37" spans="2:71" s="38" customFormat="1" ht="23.25" hidden="1" customHeight="1" x14ac:dyDescent="0.25">
      <c r="B37" s="31" t="s">
        <v>91</v>
      </c>
      <c r="C37" s="35" t="s">
        <v>90</v>
      </c>
      <c r="D37" s="82" t="s">
        <v>108</v>
      </c>
      <c r="E37" s="73" t="s">
        <v>73</v>
      </c>
      <c r="F37" s="52"/>
      <c r="G37" s="54">
        <v>19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20">
        <f t="shared" si="0"/>
        <v>0</v>
      </c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20"/>
      <c r="AY37" s="20"/>
      <c r="AZ37" s="20"/>
      <c r="BA37" s="20"/>
      <c r="BB37" s="20">
        <f t="shared" si="3"/>
        <v>0</v>
      </c>
      <c r="BC37" s="20"/>
      <c r="BD37" s="20"/>
      <c r="BE37" s="20"/>
      <c r="BF37" s="20"/>
      <c r="BG37" s="20">
        <f t="shared" si="2"/>
        <v>19</v>
      </c>
      <c r="BH37" s="41">
        <f t="shared" si="1"/>
        <v>0</v>
      </c>
    </row>
    <row r="38" spans="2:71" s="38" customFormat="1" ht="30" hidden="1" customHeight="1" x14ac:dyDescent="0.25">
      <c r="B38" s="31" t="s">
        <v>81</v>
      </c>
      <c r="C38" s="35" t="s">
        <v>90</v>
      </c>
      <c r="D38" s="81" t="s">
        <v>104</v>
      </c>
      <c r="E38" s="73" t="s">
        <v>85</v>
      </c>
      <c r="F38" s="52"/>
      <c r="G38" s="54">
        <v>193</v>
      </c>
      <c r="H38" s="47"/>
      <c r="I38" s="47">
        <v>300</v>
      </c>
      <c r="J38" s="47"/>
      <c r="K38" s="47"/>
      <c r="L38" s="47"/>
      <c r="M38" s="47"/>
      <c r="N38" s="47">
        <v>22</v>
      </c>
      <c r="O38" s="47"/>
      <c r="P38" s="47"/>
      <c r="Q38" s="47"/>
      <c r="R38" s="47"/>
      <c r="S38" s="47">
        <f>80+100+70</f>
        <v>250</v>
      </c>
      <c r="T38" s="47"/>
      <c r="U38" s="47"/>
      <c r="V38" s="47"/>
      <c r="W38" s="47">
        <v>100</v>
      </c>
      <c r="X38" s="47"/>
      <c r="Y38" s="47">
        <v>100</v>
      </c>
      <c r="Z38" s="47"/>
      <c r="AA38" s="47"/>
      <c r="AB38" s="47"/>
      <c r="AC38" s="47"/>
      <c r="AD38" s="47"/>
      <c r="AE38" s="47"/>
      <c r="AF38" s="47"/>
      <c r="AG38" s="20">
        <f>SUM(H38:AF38)</f>
        <v>772</v>
      </c>
      <c r="AH38" s="47">
        <v>50</v>
      </c>
      <c r="AI38" s="47">
        <v>50</v>
      </c>
      <c r="AJ38" s="124"/>
      <c r="AK38" s="123">
        <v>70</v>
      </c>
      <c r="AL38" s="123">
        <v>120</v>
      </c>
      <c r="AM38" s="47"/>
      <c r="AN38" s="47">
        <v>70</v>
      </c>
      <c r="AO38" s="47">
        <v>120</v>
      </c>
      <c r="AP38" s="47">
        <v>150</v>
      </c>
      <c r="AQ38" s="47"/>
      <c r="AR38" s="47">
        <v>100</v>
      </c>
      <c r="AS38" s="47">
        <v>30</v>
      </c>
      <c r="AT38" s="47">
        <v>150</v>
      </c>
      <c r="AU38" s="47"/>
      <c r="AV38" s="47"/>
      <c r="AW38" s="47"/>
      <c r="AX38" s="20"/>
      <c r="AY38" s="20">
        <v>3</v>
      </c>
      <c r="AZ38" s="20">
        <v>1</v>
      </c>
      <c r="BA38" s="20"/>
      <c r="BB38" s="20">
        <f>SUM(AH38:BA38)</f>
        <v>914</v>
      </c>
      <c r="BC38" s="20">
        <f>3+23+3</f>
        <v>29</v>
      </c>
      <c r="BD38" s="20"/>
      <c r="BE38" s="20"/>
      <c r="BF38" s="20"/>
      <c r="BG38" s="20">
        <f>G38+AG38-BB38-BC38-BD38</f>
        <v>22</v>
      </c>
      <c r="BH38" s="41">
        <f>F38+BC38-BF38+BE38</f>
        <v>29</v>
      </c>
      <c r="BQ38" s="77"/>
      <c r="BR38" s="77"/>
      <c r="BS38" s="77"/>
    </row>
    <row r="39" spans="2:71" s="38" customFormat="1" ht="30" hidden="1" customHeight="1" x14ac:dyDescent="0.25">
      <c r="B39" s="31" t="s">
        <v>91</v>
      </c>
      <c r="C39" s="35" t="s">
        <v>90</v>
      </c>
      <c r="D39" s="81" t="s">
        <v>101</v>
      </c>
      <c r="E39" s="73" t="s">
        <v>85</v>
      </c>
      <c r="F39" s="52"/>
      <c r="G39" s="54">
        <v>575</v>
      </c>
      <c r="H39" s="47">
        <v>800</v>
      </c>
      <c r="I39" s="47"/>
      <c r="J39" s="47"/>
      <c r="K39" s="47"/>
      <c r="L39" s="47"/>
      <c r="M39" s="47"/>
      <c r="N39" s="47"/>
      <c r="O39" s="47"/>
      <c r="P39" s="47"/>
      <c r="Q39" s="47"/>
      <c r="R39" s="47">
        <v>1000</v>
      </c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20">
        <f>SUM(H39:AF39)</f>
        <v>1800</v>
      </c>
      <c r="AH39" s="47">
        <f>50+50+100</f>
        <v>200</v>
      </c>
      <c r="AI39" s="47">
        <v>50</v>
      </c>
      <c r="AJ39" s="53">
        <v>80</v>
      </c>
      <c r="AK39" s="123">
        <f>70+56</f>
        <v>126</v>
      </c>
      <c r="AL39" s="47">
        <v>120</v>
      </c>
      <c r="AM39" s="47">
        <f>200+30</f>
        <v>230</v>
      </c>
      <c r="AN39" s="47">
        <f>70+50+30</f>
        <v>150</v>
      </c>
      <c r="AO39" s="47">
        <v>120</v>
      </c>
      <c r="AP39" s="47">
        <f>150+50+100</f>
        <v>300</v>
      </c>
      <c r="AQ39" s="47">
        <v>170</v>
      </c>
      <c r="AR39" s="47">
        <v>100</v>
      </c>
      <c r="AS39" s="47">
        <f>30+60+80+50</f>
        <v>220</v>
      </c>
      <c r="AT39" s="47">
        <v>150</v>
      </c>
      <c r="AU39" s="47"/>
      <c r="AV39" s="47"/>
      <c r="AW39" s="47"/>
      <c r="AX39" s="20"/>
      <c r="AY39" s="20">
        <v>1</v>
      </c>
      <c r="AZ39" s="20"/>
      <c r="BA39" s="20"/>
      <c r="BB39" s="20">
        <f>SUM(AH39:BA39)</f>
        <v>2017</v>
      </c>
      <c r="BC39" s="20">
        <v>2</v>
      </c>
      <c r="BD39" s="20"/>
      <c r="BE39" s="20"/>
      <c r="BF39" s="20"/>
      <c r="BG39" s="20">
        <f>G39+AG39-BB39-BC39-BD39</f>
        <v>356</v>
      </c>
      <c r="BH39" s="41">
        <f>F39+BC39-BF39+BE39</f>
        <v>2</v>
      </c>
    </row>
    <row r="40" spans="2:71" s="38" customFormat="1" ht="24" customHeight="1" x14ac:dyDescent="0.25">
      <c r="B40" s="31" t="s">
        <v>105</v>
      </c>
      <c r="C40" s="35" t="s">
        <v>90</v>
      </c>
      <c r="D40" s="81" t="s">
        <v>103</v>
      </c>
      <c r="E40" s="73" t="s">
        <v>45</v>
      </c>
      <c r="F40" s="52"/>
      <c r="G40" s="54">
        <v>207</v>
      </c>
      <c r="H40" s="47"/>
      <c r="I40" s="47"/>
      <c r="J40" s="47"/>
      <c r="K40" s="47"/>
      <c r="L40" s="47">
        <v>250</v>
      </c>
      <c r="M40" s="47"/>
      <c r="N40" s="47">
        <v>200</v>
      </c>
      <c r="O40" s="47"/>
      <c r="P40" s="47"/>
      <c r="Q40" s="47"/>
      <c r="R40" s="47">
        <v>200</v>
      </c>
      <c r="S40" s="47"/>
      <c r="T40" s="47"/>
      <c r="U40" s="47"/>
      <c r="V40" s="47"/>
      <c r="W40" s="47">
        <v>250</v>
      </c>
      <c r="X40" s="47"/>
      <c r="Y40" s="47"/>
      <c r="Z40" s="47"/>
      <c r="AA40" s="47"/>
      <c r="AB40" s="47"/>
      <c r="AC40" s="47"/>
      <c r="AD40" s="47"/>
      <c r="AE40" s="47"/>
      <c r="AF40" s="47"/>
      <c r="AG40" s="20">
        <f t="shared" si="0"/>
        <v>900</v>
      </c>
      <c r="AH40" s="47">
        <v>50</v>
      </c>
      <c r="AI40" s="47">
        <v>50</v>
      </c>
      <c r="AJ40" s="47"/>
      <c r="AK40" s="123">
        <v>70</v>
      </c>
      <c r="AL40" s="47">
        <v>120</v>
      </c>
      <c r="AM40" s="47"/>
      <c r="AN40" s="47">
        <v>70</v>
      </c>
      <c r="AO40" s="47">
        <v>120</v>
      </c>
      <c r="AP40" s="47">
        <v>150</v>
      </c>
      <c r="AQ40" s="47"/>
      <c r="AR40" s="47">
        <v>100</v>
      </c>
      <c r="AS40" s="47">
        <v>30</v>
      </c>
      <c r="AT40" s="47">
        <v>150</v>
      </c>
      <c r="AU40" s="47"/>
      <c r="AV40" s="47"/>
      <c r="AW40" s="47"/>
      <c r="AX40" s="20"/>
      <c r="AY40" s="20">
        <v>5</v>
      </c>
      <c r="AZ40" s="20"/>
      <c r="BA40" s="20"/>
      <c r="BB40" s="20">
        <f t="shared" si="3"/>
        <v>915</v>
      </c>
      <c r="BC40" s="20">
        <v>12</v>
      </c>
      <c r="BD40" s="20">
        <v>2</v>
      </c>
      <c r="BE40" s="20"/>
      <c r="BF40" s="20"/>
      <c r="BG40" s="20">
        <f t="shared" si="2"/>
        <v>178</v>
      </c>
      <c r="BH40" s="41">
        <f t="shared" si="1"/>
        <v>12</v>
      </c>
    </row>
    <row r="41" spans="2:71" s="38" customFormat="1" ht="22.5" customHeight="1" x14ac:dyDescent="0.25">
      <c r="B41" s="31" t="s">
        <v>22</v>
      </c>
      <c r="C41" s="35" t="s">
        <v>90</v>
      </c>
      <c r="D41" s="81" t="s">
        <v>103</v>
      </c>
      <c r="E41" s="73" t="s">
        <v>45</v>
      </c>
      <c r="F41" s="52"/>
      <c r="G41" s="54">
        <v>204</v>
      </c>
      <c r="H41" s="47"/>
      <c r="I41" s="47"/>
      <c r="J41" s="47"/>
      <c r="K41" s="47">
        <v>250</v>
      </c>
      <c r="L41" s="47"/>
      <c r="M41" s="47"/>
      <c r="N41" s="47">
        <v>200</v>
      </c>
      <c r="O41" s="47"/>
      <c r="P41" s="47"/>
      <c r="Q41" s="47"/>
      <c r="R41" s="47">
        <v>60</v>
      </c>
      <c r="S41" s="47"/>
      <c r="T41" s="47">
        <v>20</v>
      </c>
      <c r="U41" s="47"/>
      <c r="V41" s="47"/>
      <c r="W41" s="47">
        <v>250</v>
      </c>
      <c r="X41" s="47"/>
      <c r="Y41" s="47"/>
      <c r="Z41" s="47"/>
      <c r="AA41" s="47">
        <v>114</v>
      </c>
      <c r="AB41" s="47"/>
      <c r="AC41" s="47"/>
      <c r="AD41" s="47"/>
      <c r="AE41" s="47"/>
      <c r="AF41" s="47"/>
      <c r="AG41" s="20">
        <f t="shared" si="0"/>
        <v>894</v>
      </c>
      <c r="AH41" s="47">
        <v>50</v>
      </c>
      <c r="AI41" s="47">
        <v>50</v>
      </c>
      <c r="AJ41" s="47"/>
      <c r="AK41" s="123">
        <v>70</v>
      </c>
      <c r="AL41" s="47">
        <v>120</v>
      </c>
      <c r="AM41" s="47"/>
      <c r="AN41" s="47">
        <v>70</v>
      </c>
      <c r="AO41" s="47">
        <v>120</v>
      </c>
      <c r="AP41" s="47">
        <v>150</v>
      </c>
      <c r="AQ41" s="47"/>
      <c r="AR41" s="47">
        <v>100</v>
      </c>
      <c r="AS41" s="47">
        <v>30</v>
      </c>
      <c r="AT41" s="47">
        <v>150</v>
      </c>
      <c r="AU41" s="47"/>
      <c r="AV41" s="47"/>
      <c r="AW41" s="47"/>
      <c r="AX41" s="20"/>
      <c r="AY41" s="20">
        <v>1</v>
      </c>
      <c r="AZ41" s="20"/>
      <c r="BA41" s="20"/>
      <c r="BB41" s="20">
        <f t="shared" si="3"/>
        <v>911</v>
      </c>
      <c r="BC41" s="20"/>
      <c r="BD41" s="20"/>
      <c r="BE41" s="20"/>
      <c r="BF41" s="20"/>
      <c r="BG41" s="20">
        <f t="shared" si="2"/>
        <v>187</v>
      </c>
      <c r="BH41" s="41">
        <f t="shared" si="1"/>
        <v>0</v>
      </c>
    </row>
    <row r="42" spans="2:71" s="38" customFormat="1" ht="24" customHeight="1" x14ac:dyDescent="0.25">
      <c r="B42" s="31" t="s">
        <v>23</v>
      </c>
      <c r="C42" s="35" t="s">
        <v>90</v>
      </c>
      <c r="D42" s="81" t="s">
        <v>103</v>
      </c>
      <c r="E42" s="73" t="s">
        <v>45</v>
      </c>
      <c r="F42" s="52"/>
      <c r="G42" s="54">
        <v>196</v>
      </c>
      <c r="H42" s="47"/>
      <c r="I42" s="47"/>
      <c r="J42" s="47"/>
      <c r="K42" s="47"/>
      <c r="L42" s="47">
        <v>250</v>
      </c>
      <c r="M42" s="47"/>
      <c r="N42" s="47">
        <v>200</v>
      </c>
      <c r="O42" s="47"/>
      <c r="P42" s="47"/>
      <c r="Q42" s="47"/>
      <c r="R42" s="47">
        <v>200</v>
      </c>
      <c r="S42" s="47"/>
      <c r="T42" s="47"/>
      <c r="U42" s="47"/>
      <c r="V42" s="47"/>
      <c r="W42" s="47">
        <v>250</v>
      </c>
      <c r="X42" s="47"/>
      <c r="Y42" s="47"/>
      <c r="Z42" s="47"/>
      <c r="AA42" s="47"/>
      <c r="AB42" s="47"/>
      <c r="AC42" s="47"/>
      <c r="AD42" s="47"/>
      <c r="AE42" s="47"/>
      <c r="AF42" s="47"/>
      <c r="AG42" s="20">
        <f t="shared" si="0"/>
        <v>900</v>
      </c>
      <c r="AH42" s="47">
        <v>50</v>
      </c>
      <c r="AI42" s="47">
        <v>50</v>
      </c>
      <c r="AJ42" s="47"/>
      <c r="AK42" s="123">
        <v>70</v>
      </c>
      <c r="AL42" s="47">
        <v>120</v>
      </c>
      <c r="AM42" s="47"/>
      <c r="AN42" s="47">
        <v>70</v>
      </c>
      <c r="AO42" s="47">
        <v>120</v>
      </c>
      <c r="AP42" s="47">
        <v>150</v>
      </c>
      <c r="AQ42" s="47"/>
      <c r="AR42" s="47">
        <v>100</v>
      </c>
      <c r="AS42" s="47">
        <v>30</v>
      </c>
      <c r="AT42" s="47">
        <v>150</v>
      </c>
      <c r="AU42" s="47"/>
      <c r="AV42" s="47"/>
      <c r="AW42" s="47"/>
      <c r="AX42" s="20"/>
      <c r="AY42" s="20"/>
      <c r="AZ42" s="20"/>
      <c r="BA42" s="20"/>
      <c r="BB42" s="20">
        <f t="shared" si="3"/>
        <v>910</v>
      </c>
      <c r="BC42" s="20">
        <v>6</v>
      </c>
      <c r="BD42" s="20"/>
      <c r="BE42" s="20"/>
      <c r="BF42" s="20"/>
      <c r="BG42" s="20">
        <f t="shared" si="2"/>
        <v>180</v>
      </c>
      <c r="BH42" s="41">
        <f t="shared" si="1"/>
        <v>6</v>
      </c>
    </row>
    <row r="43" spans="2:71" s="38" customFormat="1" ht="24" customHeight="1" x14ac:dyDescent="0.25">
      <c r="B43" s="31" t="s">
        <v>92</v>
      </c>
      <c r="C43" s="35" t="s">
        <v>90</v>
      </c>
      <c r="D43" s="81" t="s">
        <v>103</v>
      </c>
      <c r="E43" s="73" t="s">
        <v>45</v>
      </c>
      <c r="F43" s="52"/>
      <c r="G43" s="54">
        <v>202</v>
      </c>
      <c r="H43" s="47"/>
      <c r="I43" s="47"/>
      <c r="J43" s="47"/>
      <c r="K43" s="47"/>
      <c r="L43" s="47">
        <v>250</v>
      </c>
      <c r="M43" s="47"/>
      <c r="N43" s="47">
        <v>200</v>
      </c>
      <c r="O43" s="47"/>
      <c r="P43" s="47"/>
      <c r="Q43" s="47"/>
      <c r="R43" s="47">
        <v>200</v>
      </c>
      <c r="S43" s="47"/>
      <c r="T43" s="47"/>
      <c r="U43" s="47"/>
      <c r="V43" s="47"/>
      <c r="W43" s="47">
        <v>250</v>
      </c>
      <c r="X43" s="47"/>
      <c r="Y43" s="47"/>
      <c r="Z43" s="47"/>
      <c r="AA43" s="47"/>
      <c r="AB43" s="47"/>
      <c r="AC43" s="47"/>
      <c r="AD43" s="47"/>
      <c r="AE43" s="47"/>
      <c r="AF43" s="47"/>
      <c r="AG43" s="20">
        <f t="shared" si="0"/>
        <v>900</v>
      </c>
      <c r="AH43" s="47">
        <v>50</v>
      </c>
      <c r="AI43" s="47">
        <v>50</v>
      </c>
      <c r="AJ43" s="47"/>
      <c r="AK43" s="123">
        <v>70</v>
      </c>
      <c r="AL43" s="47">
        <v>120</v>
      </c>
      <c r="AM43" s="47"/>
      <c r="AN43" s="47">
        <v>70</v>
      </c>
      <c r="AO43" s="47">
        <v>120</v>
      </c>
      <c r="AP43" s="47">
        <v>150</v>
      </c>
      <c r="AQ43" s="47"/>
      <c r="AR43" s="47">
        <v>100</v>
      </c>
      <c r="AS43" s="47">
        <v>30</v>
      </c>
      <c r="AT43" s="47">
        <v>150</v>
      </c>
      <c r="AU43" s="47"/>
      <c r="AV43" s="47"/>
      <c r="AW43" s="47"/>
      <c r="AX43" s="20"/>
      <c r="AY43" s="20"/>
      <c r="AZ43" s="20"/>
      <c r="BA43" s="20"/>
      <c r="BB43" s="20">
        <f t="shared" si="3"/>
        <v>910</v>
      </c>
      <c r="BC43" s="20"/>
      <c r="BD43" s="20"/>
      <c r="BE43" s="20"/>
      <c r="BF43" s="20"/>
      <c r="BG43" s="20">
        <f t="shared" si="2"/>
        <v>192</v>
      </c>
      <c r="BH43" s="41">
        <f t="shared" si="1"/>
        <v>0</v>
      </c>
    </row>
    <row r="44" spans="2:71" s="38" customFormat="1" ht="24" customHeight="1" x14ac:dyDescent="0.25">
      <c r="B44" s="31" t="s">
        <v>26</v>
      </c>
      <c r="C44" s="35" t="s">
        <v>90</v>
      </c>
      <c r="D44" s="81" t="s">
        <v>103</v>
      </c>
      <c r="E44" s="73" t="s">
        <v>45</v>
      </c>
      <c r="F44" s="52"/>
      <c r="G44" s="54">
        <v>198</v>
      </c>
      <c r="H44" s="47"/>
      <c r="I44" s="47"/>
      <c r="J44" s="47"/>
      <c r="K44" s="47"/>
      <c r="L44" s="47">
        <v>250</v>
      </c>
      <c r="M44" s="47"/>
      <c r="N44" s="47">
        <v>200</v>
      </c>
      <c r="O44" s="47"/>
      <c r="P44" s="47"/>
      <c r="Q44" s="47"/>
      <c r="R44" s="47">
        <v>200</v>
      </c>
      <c r="S44" s="47"/>
      <c r="T44" s="47"/>
      <c r="U44" s="47"/>
      <c r="V44" s="47"/>
      <c r="W44" s="47">
        <v>250</v>
      </c>
      <c r="X44" s="47"/>
      <c r="Y44" s="47"/>
      <c r="Z44" s="47"/>
      <c r="AA44" s="47"/>
      <c r="AB44" s="47"/>
      <c r="AC44" s="47"/>
      <c r="AD44" s="47"/>
      <c r="AE44" s="47"/>
      <c r="AF44" s="47"/>
      <c r="AG44" s="20">
        <f t="shared" si="0"/>
        <v>900</v>
      </c>
      <c r="AH44" s="47">
        <v>50</v>
      </c>
      <c r="AI44" s="47">
        <v>50</v>
      </c>
      <c r="AJ44" s="47"/>
      <c r="AK44" s="123">
        <v>70</v>
      </c>
      <c r="AL44" s="47">
        <v>120</v>
      </c>
      <c r="AM44" s="47"/>
      <c r="AN44" s="47">
        <v>70</v>
      </c>
      <c r="AO44" s="47">
        <v>120</v>
      </c>
      <c r="AP44" s="47">
        <v>150</v>
      </c>
      <c r="AQ44" s="47"/>
      <c r="AR44" s="47">
        <v>100</v>
      </c>
      <c r="AS44" s="47">
        <v>30</v>
      </c>
      <c r="AT44" s="47">
        <v>150</v>
      </c>
      <c r="AU44" s="47"/>
      <c r="AV44" s="47"/>
      <c r="AW44" s="47"/>
      <c r="AX44" s="20"/>
      <c r="AY44" s="20"/>
      <c r="AZ44" s="20"/>
      <c r="BA44" s="20"/>
      <c r="BB44" s="20">
        <f t="shared" si="3"/>
        <v>910</v>
      </c>
      <c r="BC44" s="20"/>
      <c r="BD44" s="20"/>
      <c r="BE44" s="20"/>
      <c r="BF44" s="20"/>
      <c r="BG44" s="20">
        <f t="shared" si="2"/>
        <v>188</v>
      </c>
      <c r="BH44" s="41">
        <f t="shared" si="1"/>
        <v>0</v>
      </c>
    </row>
    <row r="45" spans="2:71" s="38" customFormat="1" ht="24.75" customHeight="1" x14ac:dyDescent="0.25">
      <c r="B45" s="31" t="s">
        <v>21</v>
      </c>
      <c r="C45" s="35" t="s">
        <v>90</v>
      </c>
      <c r="D45" s="81" t="s">
        <v>103</v>
      </c>
      <c r="E45" s="73" t="s">
        <v>45</v>
      </c>
      <c r="F45" s="52"/>
      <c r="G45" s="54">
        <v>205</v>
      </c>
      <c r="H45" s="47"/>
      <c r="I45" s="47"/>
      <c r="J45" s="47"/>
      <c r="K45" s="47"/>
      <c r="L45" s="47">
        <v>250</v>
      </c>
      <c r="M45" s="47"/>
      <c r="N45" s="47">
        <v>200</v>
      </c>
      <c r="O45" s="47"/>
      <c r="P45" s="47"/>
      <c r="Q45" s="47"/>
      <c r="R45" s="47">
        <v>113</v>
      </c>
      <c r="S45" s="47"/>
      <c r="T45" s="47"/>
      <c r="U45" s="47"/>
      <c r="V45" s="47"/>
      <c r="W45" s="47">
        <v>250</v>
      </c>
      <c r="X45" s="47"/>
      <c r="Y45" s="47"/>
      <c r="Z45" s="47"/>
      <c r="AA45" s="47">
        <v>87</v>
      </c>
      <c r="AB45" s="47"/>
      <c r="AC45" s="47"/>
      <c r="AD45" s="47"/>
      <c r="AE45" s="47"/>
      <c r="AF45" s="47"/>
      <c r="AG45" s="20">
        <f t="shared" si="0"/>
        <v>900</v>
      </c>
      <c r="AH45" s="47">
        <v>50</v>
      </c>
      <c r="AI45" s="47">
        <v>50</v>
      </c>
      <c r="AJ45" s="47"/>
      <c r="AK45" s="123">
        <v>70</v>
      </c>
      <c r="AL45" s="47">
        <v>120</v>
      </c>
      <c r="AM45" s="47"/>
      <c r="AN45" s="47">
        <v>70</v>
      </c>
      <c r="AO45" s="47">
        <v>120</v>
      </c>
      <c r="AP45" s="47">
        <v>150</v>
      </c>
      <c r="AQ45" s="47"/>
      <c r="AR45" s="47">
        <v>100</v>
      </c>
      <c r="AS45" s="47">
        <v>30</v>
      </c>
      <c r="AT45" s="47">
        <v>150</v>
      </c>
      <c r="AU45" s="47"/>
      <c r="AV45" s="47"/>
      <c r="AW45" s="47"/>
      <c r="AX45" s="20"/>
      <c r="AY45" s="20"/>
      <c r="AZ45" s="20"/>
      <c r="BA45" s="20"/>
      <c r="BB45" s="20">
        <f t="shared" si="3"/>
        <v>910</v>
      </c>
      <c r="BC45" s="20"/>
      <c r="BD45" s="20"/>
      <c r="BE45" s="20"/>
      <c r="BF45" s="20"/>
      <c r="BG45" s="20">
        <f t="shared" si="2"/>
        <v>195</v>
      </c>
      <c r="BH45" s="41">
        <f t="shared" si="1"/>
        <v>0</v>
      </c>
      <c r="BL45" s="38" t="s">
        <v>112</v>
      </c>
    </row>
    <row r="46" spans="2:71" s="38" customFormat="1" ht="24" customHeight="1" x14ac:dyDescent="0.25">
      <c r="B46" s="31" t="s">
        <v>25</v>
      </c>
      <c r="C46" s="35" t="s">
        <v>90</v>
      </c>
      <c r="D46" s="81" t="s">
        <v>103</v>
      </c>
      <c r="E46" s="73" t="s">
        <v>45</v>
      </c>
      <c r="F46" s="52"/>
      <c r="G46" s="54">
        <v>230</v>
      </c>
      <c r="H46" s="47"/>
      <c r="I46" s="47"/>
      <c r="J46" s="47"/>
      <c r="K46" s="47">
        <v>250</v>
      </c>
      <c r="L46" s="47"/>
      <c r="M46" s="47"/>
      <c r="N46" s="47">
        <v>200</v>
      </c>
      <c r="O46" s="47"/>
      <c r="P46" s="47"/>
      <c r="Q46" s="47"/>
      <c r="R46" s="47"/>
      <c r="S46" s="47"/>
      <c r="T46" s="47">
        <v>56</v>
      </c>
      <c r="U46" s="47"/>
      <c r="V46" s="47"/>
      <c r="W46" s="47">
        <v>115</v>
      </c>
      <c r="X46" s="47"/>
      <c r="Y46" s="47"/>
      <c r="Z46" s="47">
        <v>135</v>
      </c>
      <c r="AA46" s="47">
        <v>144</v>
      </c>
      <c r="AB46" s="47"/>
      <c r="AC46" s="47"/>
      <c r="AD46" s="47"/>
      <c r="AE46" s="47"/>
      <c r="AF46" s="47"/>
      <c r="AG46" s="20">
        <f t="shared" si="0"/>
        <v>900</v>
      </c>
      <c r="AH46" s="47">
        <v>50</v>
      </c>
      <c r="AI46" s="47">
        <v>50</v>
      </c>
      <c r="AJ46" s="47"/>
      <c r="AK46" s="123">
        <v>70</v>
      </c>
      <c r="AL46" s="47">
        <v>120</v>
      </c>
      <c r="AM46" s="47"/>
      <c r="AN46" s="47">
        <v>70</v>
      </c>
      <c r="AO46" s="47">
        <v>120</v>
      </c>
      <c r="AP46" s="47">
        <v>150</v>
      </c>
      <c r="AQ46" s="47"/>
      <c r="AR46" s="47">
        <v>100</v>
      </c>
      <c r="AS46" s="47">
        <v>30</v>
      </c>
      <c r="AT46" s="47">
        <v>150</v>
      </c>
      <c r="AU46" s="47"/>
      <c r="AV46" s="47"/>
      <c r="AW46" s="47"/>
      <c r="AX46" s="20"/>
      <c r="AY46" s="20"/>
      <c r="AZ46" s="20"/>
      <c r="BA46" s="20"/>
      <c r="BB46" s="20">
        <f t="shared" si="3"/>
        <v>910</v>
      </c>
      <c r="BC46" s="20"/>
      <c r="BD46" s="20"/>
      <c r="BE46" s="20"/>
      <c r="BF46" s="20"/>
      <c r="BG46" s="20">
        <f t="shared" si="2"/>
        <v>220</v>
      </c>
      <c r="BH46" s="41">
        <f t="shared" si="1"/>
        <v>0</v>
      </c>
    </row>
    <row r="47" spans="2:71" s="38" customFormat="1" ht="24" customHeight="1" x14ac:dyDescent="0.25">
      <c r="B47" s="31" t="s">
        <v>20</v>
      </c>
      <c r="C47" s="35" t="s">
        <v>90</v>
      </c>
      <c r="D47" s="81" t="s">
        <v>103</v>
      </c>
      <c r="E47" s="73" t="s">
        <v>45</v>
      </c>
      <c r="F47" s="52"/>
      <c r="G47" s="54">
        <v>203</v>
      </c>
      <c r="H47" s="47"/>
      <c r="I47" s="47"/>
      <c r="J47" s="47"/>
      <c r="K47" s="47">
        <v>150</v>
      </c>
      <c r="L47" s="47">
        <v>100</v>
      </c>
      <c r="M47" s="47"/>
      <c r="N47" s="47">
        <v>200</v>
      </c>
      <c r="O47" s="47"/>
      <c r="P47" s="47"/>
      <c r="Q47" s="47"/>
      <c r="R47" s="47">
        <v>190</v>
      </c>
      <c r="S47" s="47"/>
      <c r="T47" s="47"/>
      <c r="U47" s="47"/>
      <c r="V47" s="47"/>
      <c r="W47" s="47">
        <v>250</v>
      </c>
      <c r="X47" s="47"/>
      <c r="Y47" s="47"/>
      <c r="Z47" s="47"/>
      <c r="AA47" s="47"/>
      <c r="AB47" s="47"/>
      <c r="AC47" s="47"/>
      <c r="AD47" s="47"/>
      <c r="AE47" s="47"/>
      <c r="AF47" s="47"/>
      <c r="AG47" s="20">
        <f t="shared" si="0"/>
        <v>890</v>
      </c>
      <c r="AH47" s="47">
        <v>50</v>
      </c>
      <c r="AI47" s="47">
        <v>50</v>
      </c>
      <c r="AJ47" s="47"/>
      <c r="AK47" s="123">
        <v>70</v>
      </c>
      <c r="AL47" s="47">
        <v>120</v>
      </c>
      <c r="AM47" s="47"/>
      <c r="AN47" s="47">
        <v>70</v>
      </c>
      <c r="AO47" s="47">
        <v>120</v>
      </c>
      <c r="AP47" s="47">
        <v>150</v>
      </c>
      <c r="AQ47" s="47"/>
      <c r="AR47" s="47">
        <v>100</v>
      </c>
      <c r="AS47" s="47">
        <v>30</v>
      </c>
      <c r="AT47" s="47">
        <v>150</v>
      </c>
      <c r="AU47" s="47"/>
      <c r="AV47" s="47"/>
      <c r="AW47" s="47"/>
      <c r="AX47" s="20"/>
      <c r="AY47" s="20"/>
      <c r="AZ47" s="20"/>
      <c r="BA47" s="20"/>
      <c r="BB47" s="20">
        <f t="shared" si="3"/>
        <v>910</v>
      </c>
      <c r="BC47" s="20"/>
      <c r="BD47" s="20"/>
      <c r="BE47" s="20"/>
      <c r="BF47" s="20"/>
      <c r="BG47" s="20">
        <f t="shared" si="2"/>
        <v>183</v>
      </c>
      <c r="BH47" s="41">
        <f t="shared" si="1"/>
        <v>0</v>
      </c>
    </row>
    <row r="48" spans="2:71" s="38" customFormat="1" ht="23.25" customHeight="1" x14ac:dyDescent="0.25">
      <c r="B48" s="31" t="s">
        <v>93</v>
      </c>
      <c r="C48" s="35" t="s">
        <v>90</v>
      </c>
      <c r="D48" s="81" t="s">
        <v>103</v>
      </c>
      <c r="E48" s="73" t="s">
        <v>45</v>
      </c>
      <c r="F48" s="52"/>
      <c r="G48" s="54">
        <v>210</v>
      </c>
      <c r="H48" s="47"/>
      <c r="I48" s="47"/>
      <c r="J48" s="47"/>
      <c r="K48" s="47"/>
      <c r="L48" s="47">
        <v>250</v>
      </c>
      <c r="M48" s="47"/>
      <c r="N48" s="47">
        <v>117</v>
      </c>
      <c r="O48" s="47"/>
      <c r="P48" s="47"/>
      <c r="Q48" s="47"/>
      <c r="R48" s="47">
        <v>283</v>
      </c>
      <c r="S48" s="47"/>
      <c r="T48" s="47"/>
      <c r="U48" s="47"/>
      <c r="V48" s="47"/>
      <c r="W48" s="47"/>
      <c r="X48" s="47"/>
      <c r="Y48" s="47"/>
      <c r="Z48" s="47">
        <v>250</v>
      </c>
      <c r="AA48" s="47"/>
      <c r="AB48" s="47"/>
      <c r="AC48" s="47"/>
      <c r="AD48" s="47"/>
      <c r="AE48" s="47"/>
      <c r="AF48" s="47"/>
      <c r="AG48" s="20">
        <f t="shared" si="0"/>
        <v>900</v>
      </c>
      <c r="AH48" s="47">
        <v>50</v>
      </c>
      <c r="AI48" s="47">
        <v>50</v>
      </c>
      <c r="AJ48" s="47"/>
      <c r="AK48" s="123">
        <v>70</v>
      </c>
      <c r="AL48" s="47">
        <v>120</v>
      </c>
      <c r="AM48" s="47"/>
      <c r="AN48" s="47">
        <v>70</v>
      </c>
      <c r="AO48" s="47">
        <v>120</v>
      </c>
      <c r="AP48" s="47">
        <v>150</v>
      </c>
      <c r="AQ48" s="47"/>
      <c r="AR48" s="47">
        <v>100</v>
      </c>
      <c r="AS48" s="47">
        <v>30</v>
      </c>
      <c r="AT48" s="47">
        <v>150</v>
      </c>
      <c r="AU48" s="47"/>
      <c r="AV48" s="47"/>
      <c r="AW48" s="47"/>
      <c r="AX48" s="20"/>
      <c r="AY48" s="20">
        <v>3</v>
      </c>
      <c r="AZ48" s="20"/>
      <c r="BA48" s="20"/>
      <c r="BB48" s="20">
        <f t="shared" si="3"/>
        <v>913</v>
      </c>
      <c r="BC48" s="20">
        <v>9</v>
      </c>
      <c r="BD48" s="20"/>
      <c r="BE48" s="20"/>
      <c r="BF48" s="20"/>
      <c r="BG48" s="20">
        <f t="shared" si="2"/>
        <v>188</v>
      </c>
      <c r="BH48" s="41">
        <f t="shared" si="1"/>
        <v>9</v>
      </c>
    </row>
    <row r="49" spans="2:61" s="38" customFormat="1" ht="24" customHeight="1" x14ac:dyDescent="0.25">
      <c r="B49" s="31" t="s">
        <v>94</v>
      </c>
      <c r="C49" s="35" t="s">
        <v>90</v>
      </c>
      <c r="D49" s="81" t="s">
        <v>103</v>
      </c>
      <c r="E49" s="73" t="s">
        <v>45</v>
      </c>
      <c r="F49" s="52"/>
      <c r="G49" s="54">
        <v>177</v>
      </c>
      <c r="H49" s="47"/>
      <c r="I49" s="47"/>
      <c r="J49" s="47"/>
      <c r="K49" s="47"/>
      <c r="L49" s="47">
        <v>250</v>
      </c>
      <c r="M49" s="47"/>
      <c r="N49" s="47">
        <v>147</v>
      </c>
      <c r="O49" s="47"/>
      <c r="P49" s="47"/>
      <c r="Q49" s="47"/>
      <c r="R49" s="47"/>
      <c r="S49" s="47"/>
      <c r="T49" s="47">
        <v>253</v>
      </c>
      <c r="U49" s="47"/>
      <c r="V49" s="47"/>
      <c r="W49" s="47">
        <v>250</v>
      </c>
      <c r="X49" s="47"/>
      <c r="Y49" s="47"/>
      <c r="Z49" s="47"/>
      <c r="AA49" s="47"/>
      <c r="AB49" s="47"/>
      <c r="AC49" s="47"/>
      <c r="AD49" s="47"/>
      <c r="AE49" s="47"/>
      <c r="AF49" s="47">
        <v>92</v>
      </c>
      <c r="AG49" s="20">
        <f t="shared" si="0"/>
        <v>992</v>
      </c>
      <c r="AH49" s="47">
        <v>50</v>
      </c>
      <c r="AI49" s="47">
        <v>50</v>
      </c>
      <c r="AJ49" s="47"/>
      <c r="AK49" s="123">
        <v>70</v>
      </c>
      <c r="AL49" s="47">
        <v>120</v>
      </c>
      <c r="AM49" s="47"/>
      <c r="AN49" s="47">
        <v>70</v>
      </c>
      <c r="AO49" s="47">
        <v>120</v>
      </c>
      <c r="AP49" s="47">
        <v>150</v>
      </c>
      <c r="AQ49" s="47"/>
      <c r="AR49" s="47">
        <v>100</v>
      </c>
      <c r="AS49" s="47">
        <v>30</v>
      </c>
      <c r="AT49" s="47">
        <v>150</v>
      </c>
      <c r="AU49" s="47"/>
      <c r="AV49" s="47"/>
      <c r="AW49" s="47"/>
      <c r="AX49" s="20"/>
      <c r="AY49" s="20">
        <v>3</v>
      </c>
      <c r="AZ49" s="20"/>
      <c r="BA49" s="20"/>
      <c r="BB49" s="20">
        <f t="shared" si="3"/>
        <v>913</v>
      </c>
      <c r="BC49" s="20">
        <v>1</v>
      </c>
      <c r="BD49" s="20"/>
      <c r="BE49" s="20"/>
      <c r="BF49" s="20"/>
      <c r="BG49" s="20">
        <f t="shared" si="2"/>
        <v>255</v>
      </c>
      <c r="BH49" s="41">
        <f t="shared" si="1"/>
        <v>1</v>
      </c>
    </row>
    <row r="50" spans="2:61" s="38" customFormat="1" ht="24" customHeight="1" x14ac:dyDescent="0.25">
      <c r="B50" s="31" t="s">
        <v>123</v>
      </c>
      <c r="C50" s="35" t="s">
        <v>90</v>
      </c>
      <c r="D50" s="81" t="s">
        <v>103</v>
      </c>
      <c r="E50" s="73" t="s">
        <v>45</v>
      </c>
      <c r="F50" s="52"/>
      <c r="G50" s="54">
        <v>320</v>
      </c>
      <c r="H50" s="47"/>
      <c r="I50" s="47"/>
      <c r="J50" s="47"/>
      <c r="K50" s="47"/>
      <c r="L50" s="47">
        <v>200</v>
      </c>
      <c r="M50" s="47"/>
      <c r="N50" s="47">
        <v>200</v>
      </c>
      <c r="O50" s="47"/>
      <c r="P50" s="47"/>
      <c r="Q50" s="47"/>
      <c r="R50" s="47">
        <v>200</v>
      </c>
      <c r="S50" s="47"/>
      <c r="T50" s="47"/>
      <c r="U50" s="47"/>
      <c r="V50" s="47"/>
      <c r="W50" s="47">
        <v>250</v>
      </c>
      <c r="X50" s="47"/>
      <c r="Y50" s="47"/>
      <c r="Z50" s="47"/>
      <c r="AA50" s="47"/>
      <c r="AB50" s="47"/>
      <c r="AC50" s="47"/>
      <c r="AD50" s="47"/>
      <c r="AE50" s="47"/>
      <c r="AF50" s="47"/>
      <c r="AG50" s="20">
        <f t="shared" si="0"/>
        <v>850</v>
      </c>
      <c r="AH50" s="47">
        <v>50</v>
      </c>
      <c r="AI50" s="47">
        <v>50</v>
      </c>
      <c r="AJ50" s="47"/>
      <c r="AK50" s="123">
        <v>70</v>
      </c>
      <c r="AL50" s="47">
        <v>120</v>
      </c>
      <c r="AM50" s="47"/>
      <c r="AN50" s="47">
        <v>70</v>
      </c>
      <c r="AO50" s="47">
        <v>120</v>
      </c>
      <c r="AP50" s="47">
        <v>150</v>
      </c>
      <c r="AQ50" s="47"/>
      <c r="AR50" s="47">
        <v>100</v>
      </c>
      <c r="AS50" s="47">
        <v>30</v>
      </c>
      <c r="AT50" s="47">
        <v>150</v>
      </c>
      <c r="AU50" s="47"/>
      <c r="AV50" s="47"/>
      <c r="AW50" s="47"/>
      <c r="AX50" s="20"/>
      <c r="AY50" s="20"/>
      <c r="AZ50" s="20"/>
      <c r="BA50" s="20"/>
      <c r="BB50" s="20">
        <f t="shared" si="3"/>
        <v>910</v>
      </c>
      <c r="BC50" s="20"/>
      <c r="BD50" s="20"/>
      <c r="BE50" s="20"/>
      <c r="BF50" s="20"/>
      <c r="BG50" s="20">
        <f t="shared" si="2"/>
        <v>260</v>
      </c>
      <c r="BH50" s="41">
        <f t="shared" si="1"/>
        <v>0</v>
      </c>
    </row>
    <row r="51" spans="2:61" s="38" customFormat="1" ht="24" hidden="1" customHeight="1" x14ac:dyDescent="0.25">
      <c r="B51" s="31" t="s">
        <v>105</v>
      </c>
      <c r="C51" s="35" t="s">
        <v>90</v>
      </c>
      <c r="D51" s="81" t="s">
        <v>120</v>
      </c>
      <c r="E51" s="73" t="s">
        <v>45</v>
      </c>
      <c r="F51" s="52"/>
      <c r="G51" s="54">
        <v>74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20">
        <f t="shared" si="0"/>
        <v>0</v>
      </c>
      <c r="AH51" s="47"/>
      <c r="AI51" s="47"/>
      <c r="AJ51" s="47"/>
      <c r="AK51" s="123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20"/>
      <c r="AY51" s="20"/>
      <c r="AZ51" s="20"/>
      <c r="BA51" s="20"/>
      <c r="BB51" s="20">
        <f t="shared" si="3"/>
        <v>0</v>
      </c>
      <c r="BC51" s="20"/>
      <c r="BD51" s="20"/>
      <c r="BE51" s="20"/>
      <c r="BF51" s="20"/>
      <c r="BG51" s="20">
        <f t="shared" si="2"/>
        <v>74</v>
      </c>
      <c r="BH51" s="41">
        <f t="shared" si="1"/>
        <v>0</v>
      </c>
    </row>
    <row r="52" spans="2:61" s="38" customFormat="1" ht="24" hidden="1" customHeight="1" x14ac:dyDescent="0.25">
      <c r="B52" s="31" t="s">
        <v>22</v>
      </c>
      <c r="C52" s="35" t="s">
        <v>90</v>
      </c>
      <c r="D52" s="81" t="s">
        <v>120</v>
      </c>
      <c r="E52" s="73" t="s">
        <v>63</v>
      </c>
      <c r="F52" s="52"/>
      <c r="G52" s="54">
        <v>77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20">
        <f t="shared" si="0"/>
        <v>0</v>
      </c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20">
        <f>33+40</f>
        <v>73</v>
      </c>
      <c r="AY52" s="20"/>
      <c r="AZ52" s="20"/>
      <c r="BA52" s="20"/>
      <c r="BB52" s="20">
        <f t="shared" si="3"/>
        <v>73</v>
      </c>
      <c r="BC52" s="20">
        <v>4</v>
      </c>
      <c r="BD52" s="20"/>
      <c r="BE52" s="20"/>
      <c r="BF52" s="20"/>
      <c r="BG52" s="20">
        <f t="shared" si="2"/>
        <v>0</v>
      </c>
      <c r="BH52" s="41">
        <f t="shared" si="1"/>
        <v>4</v>
      </c>
    </row>
    <row r="53" spans="2:61" s="38" customFormat="1" ht="24" hidden="1" customHeight="1" x14ac:dyDescent="0.25">
      <c r="B53" s="31" t="s">
        <v>23</v>
      </c>
      <c r="C53" s="35" t="s">
        <v>90</v>
      </c>
      <c r="D53" s="81" t="s">
        <v>120</v>
      </c>
      <c r="E53" s="73" t="s">
        <v>63</v>
      </c>
      <c r="F53" s="52"/>
      <c r="G53" s="54">
        <v>71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20">
        <f t="shared" si="0"/>
        <v>0</v>
      </c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20">
        <v>71</v>
      </c>
      <c r="AY53" s="20"/>
      <c r="AZ53" s="20"/>
      <c r="BA53" s="20"/>
      <c r="BB53" s="20">
        <f t="shared" si="3"/>
        <v>71</v>
      </c>
      <c r="BC53" s="20"/>
      <c r="BD53" s="20"/>
      <c r="BE53" s="20"/>
      <c r="BF53" s="20"/>
      <c r="BG53" s="20">
        <f t="shared" si="2"/>
        <v>0</v>
      </c>
      <c r="BH53" s="41">
        <f t="shared" si="1"/>
        <v>0</v>
      </c>
    </row>
    <row r="54" spans="2:61" s="38" customFormat="1" ht="24" hidden="1" customHeight="1" x14ac:dyDescent="0.25">
      <c r="B54" s="31" t="s">
        <v>92</v>
      </c>
      <c r="C54" s="35" t="s">
        <v>90</v>
      </c>
      <c r="D54" s="81" t="s">
        <v>120</v>
      </c>
      <c r="E54" s="73" t="s">
        <v>63</v>
      </c>
      <c r="F54" s="52"/>
      <c r="G54" s="54">
        <v>77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20">
        <f t="shared" si="0"/>
        <v>0</v>
      </c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20">
        <v>72</v>
      </c>
      <c r="AY54" s="20"/>
      <c r="AZ54" s="20"/>
      <c r="BA54" s="20"/>
      <c r="BB54" s="20">
        <f t="shared" si="3"/>
        <v>72</v>
      </c>
      <c r="BC54" s="20">
        <v>5</v>
      </c>
      <c r="BD54" s="20"/>
      <c r="BE54" s="20"/>
      <c r="BF54" s="20"/>
      <c r="BG54" s="20">
        <f t="shared" si="2"/>
        <v>0</v>
      </c>
      <c r="BH54" s="41">
        <f t="shared" si="1"/>
        <v>5</v>
      </c>
    </row>
    <row r="55" spans="2:61" s="38" customFormat="1" ht="24" hidden="1" customHeight="1" x14ac:dyDescent="0.25">
      <c r="B55" s="31" t="s">
        <v>26</v>
      </c>
      <c r="C55" s="35" t="s">
        <v>90</v>
      </c>
      <c r="D55" s="81" t="s">
        <v>120</v>
      </c>
      <c r="E55" s="73" t="s">
        <v>63</v>
      </c>
      <c r="F55" s="52"/>
      <c r="G55" s="54">
        <v>77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20">
        <f t="shared" si="0"/>
        <v>0</v>
      </c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20">
        <v>76</v>
      </c>
      <c r="AY55" s="20"/>
      <c r="AZ55" s="20"/>
      <c r="BA55" s="20"/>
      <c r="BB55" s="20">
        <f t="shared" si="3"/>
        <v>76</v>
      </c>
      <c r="BC55" s="20">
        <v>1</v>
      </c>
      <c r="BD55" s="20"/>
      <c r="BE55" s="20"/>
      <c r="BF55" s="20"/>
      <c r="BG55" s="20">
        <f t="shared" si="2"/>
        <v>0</v>
      </c>
      <c r="BH55" s="41">
        <f t="shared" si="1"/>
        <v>1</v>
      </c>
    </row>
    <row r="56" spans="2:61" s="38" customFormat="1" ht="24" hidden="1" customHeight="1" x14ac:dyDescent="0.25">
      <c r="B56" s="31" t="s">
        <v>21</v>
      </c>
      <c r="C56" s="35" t="s">
        <v>90</v>
      </c>
      <c r="D56" s="81" t="s">
        <v>120</v>
      </c>
      <c r="E56" s="73" t="s">
        <v>63</v>
      </c>
      <c r="F56" s="52"/>
      <c r="G56" s="54">
        <v>17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20">
        <f t="shared" si="0"/>
        <v>0</v>
      </c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20">
        <v>17</v>
      </c>
      <c r="AY56" s="20"/>
      <c r="AZ56" s="20"/>
      <c r="BA56" s="20"/>
      <c r="BB56" s="20">
        <f t="shared" si="3"/>
        <v>17</v>
      </c>
      <c r="BC56" s="20"/>
      <c r="BD56" s="20"/>
      <c r="BE56" s="20"/>
      <c r="BF56" s="20"/>
      <c r="BG56" s="20">
        <f t="shared" si="2"/>
        <v>0</v>
      </c>
      <c r="BH56" s="41">
        <f t="shared" si="1"/>
        <v>0</v>
      </c>
    </row>
    <row r="57" spans="2:61" s="38" customFormat="1" ht="24" hidden="1" customHeight="1" x14ac:dyDescent="0.25">
      <c r="B57" s="31" t="s">
        <v>25</v>
      </c>
      <c r="C57" s="35" t="s">
        <v>90</v>
      </c>
      <c r="D57" s="81" t="s">
        <v>120</v>
      </c>
      <c r="E57" s="73" t="s">
        <v>63</v>
      </c>
      <c r="F57" s="52"/>
      <c r="G57" s="54">
        <v>77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20">
        <f t="shared" si="0"/>
        <v>0</v>
      </c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20">
        <v>77</v>
      </c>
      <c r="AY57" s="20"/>
      <c r="AZ57" s="20"/>
      <c r="BA57" s="20"/>
      <c r="BB57" s="20">
        <f t="shared" si="3"/>
        <v>77</v>
      </c>
      <c r="BC57" s="20"/>
      <c r="BD57" s="20"/>
      <c r="BE57" s="20"/>
      <c r="BF57" s="20"/>
      <c r="BG57" s="20">
        <f t="shared" si="2"/>
        <v>0</v>
      </c>
      <c r="BH57" s="41">
        <f t="shared" si="1"/>
        <v>0</v>
      </c>
    </row>
    <row r="58" spans="2:61" s="38" customFormat="1" ht="24" hidden="1" customHeight="1" x14ac:dyDescent="0.25">
      <c r="B58" s="31" t="s">
        <v>20</v>
      </c>
      <c r="C58" s="35" t="s">
        <v>90</v>
      </c>
      <c r="D58" s="81" t="s">
        <v>120</v>
      </c>
      <c r="E58" s="73" t="s">
        <v>63</v>
      </c>
      <c r="F58" s="52"/>
      <c r="G58" s="54">
        <v>77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20">
        <f t="shared" si="0"/>
        <v>0</v>
      </c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20">
        <f>24+2+24+24+3</f>
        <v>77</v>
      </c>
      <c r="AY58" s="20"/>
      <c r="AZ58" s="20"/>
      <c r="BA58" s="20"/>
      <c r="BB58" s="20">
        <f t="shared" si="3"/>
        <v>77</v>
      </c>
      <c r="BC58" s="20"/>
      <c r="BD58" s="20"/>
      <c r="BE58" s="20"/>
      <c r="BF58" s="20"/>
      <c r="BG58" s="20">
        <f t="shared" si="2"/>
        <v>0</v>
      </c>
      <c r="BH58" s="41">
        <f t="shared" si="1"/>
        <v>0</v>
      </c>
    </row>
    <row r="59" spans="2:61" s="38" customFormat="1" ht="24" hidden="1" customHeight="1" x14ac:dyDescent="0.25">
      <c r="B59" s="31" t="s">
        <v>93</v>
      </c>
      <c r="C59" s="35" t="s">
        <v>90</v>
      </c>
      <c r="D59" s="81" t="s">
        <v>120</v>
      </c>
      <c r="E59" s="73" t="s">
        <v>45</v>
      </c>
      <c r="F59" s="52"/>
      <c r="G59" s="54">
        <v>0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20">
        <f t="shared" si="0"/>
        <v>0</v>
      </c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20"/>
      <c r="AY59" s="20"/>
      <c r="AZ59" s="20"/>
      <c r="BA59" s="20"/>
      <c r="BB59" s="20">
        <f t="shared" si="3"/>
        <v>0</v>
      </c>
      <c r="BC59" s="20"/>
      <c r="BD59" s="20"/>
      <c r="BE59" s="20"/>
      <c r="BF59" s="20"/>
      <c r="BG59" s="20">
        <f t="shared" si="2"/>
        <v>0</v>
      </c>
      <c r="BH59" s="41">
        <f t="shared" si="1"/>
        <v>0</v>
      </c>
    </row>
    <row r="60" spans="2:61" s="38" customFormat="1" ht="23.25" hidden="1" customHeight="1" x14ac:dyDescent="0.25">
      <c r="B60" s="31" t="s">
        <v>94</v>
      </c>
      <c r="C60" s="35" t="s">
        <v>90</v>
      </c>
      <c r="D60" s="81" t="s">
        <v>120</v>
      </c>
      <c r="E60" s="73" t="s">
        <v>45</v>
      </c>
      <c r="F60" s="52"/>
      <c r="G60" s="54">
        <v>92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20">
        <f t="shared" si="0"/>
        <v>0</v>
      </c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>
        <v>92</v>
      </c>
      <c r="AX60" s="20"/>
      <c r="AY60" s="20"/>
      <c r="AZ60" s="20"/>
      <c r="BA60" s="20"/>
      <c r="BB60" s="20">
        <f t="shared" si="3"/>
        <v>92</v>
      </c>
      <c r="BC60" s="20"/>
      <c r="BD60" s="20"/>
      <c r="BE60" s="20"/>
      <c r="BF60" s="20"/>
      <c r="BG60" s="20">
        <f t="shared" si="2"/>
        <v>0</v>
      </c>
      <c r="BH60" s="41">
        <f t="shared" si="1"/>
        <v>0</v>
      </c>
      <c r="BI60" s="38">
        <v>92</v>
      </c>
    </row>
    <row r="61" spans="2:61" s="38" customFormat="1" ht="38.25" hidden="1" customHeight="1" x14ac:dyDescent="0.25">
      <c r="B61" s="31" t="s">
        <v>121</v>
      </c>
      <c r="C61" s="35" t="s">
        <v>49</v>
      </c>
      <c r="D61" s="81" t="s">
        <v>120</v>
      </c>
      <c r="E61" s="73" t="s">
        <v>45</v>
      </c>
      <c r="F61" s="52"/>
      <c r="G61" s="54">
        <v>1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20">
        <f t="shared" si="0"/>
        <v>0</v>
      </c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20"/>
      <c r="AY61" s="20"/>
      <c r="AZ61" s="20"/>
      <c r="BA61" s="20"/>
      <c r="BB61" s="20">
        <f t="shared" si="3"/>
        <v>0</v>
      </c>
      <c r="BC61" s="20"/>
      <c r="BD61" s="20"/>
      <c r="BE61" s="20"/>
      <c r="BF61" s="20"/>
      <c r="BG61" s="20">
        <f t="shared" si="2"/>
        <v>1</v>
      </c>
      <c r="BH61" s="41">
        <f t="shared" si="1"/>
        <v>0</v>
      </c>
    </row>
    <row r="62" spans="2:61" s="38" customFormat="1" ht="38.25" hidden="1" customHeight="1" x14ac:dyDescent="0.25">
      <c r="B62" s="31" t="s">
        <v>121</v>
      </c>
      <c r="C62" s="35" t="s">
        <v>122</v>
      </c>
      <c r="D62" s="81" t="s">
        <v>120</v>
      </c>
      <c r="E62" s="73" t="s">
        <v>45</v>
      </c>
      <c r="F62" s="52"/>
      <c r="G62" s="54">
        <v>0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20">
        <f t="shared" si="0"/>
        <v>0</v>
      </c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20"/>
      <c r="AY62" s="20"/>
      <c r="AZ62" s="20"/>
      <c r="BA62" s="20"/>
      <c r="BB62" s="20">
        <f t="shared" si="3"/>
        <v>0</v>
      </c>
      <c r="BC62" s="20"/>
      <c r="BD62" s="20"/>
      <c r="BE62" s="20"/>
      <c r="BF62" s="20"/>
      <c r="BG62" s="20">
        <f t="shared" si="2"/>
        <v>0</v>
      </c>
      <c r="BH62" s="41">
        <f t="shared" si="1"/>
        <v>0</v>
      </c>
    </row>
    <row r="63" spans="2:61" s="38" customFormat="1" ht="38.25" hidden="1" customHeight="1" x14ac:dyDescent="0.25">
      <c r="B63" s="31" t="s">
        <v>121</v>
      </c>
      <c r="C63" s="35" t="s">
        <v>58</v>
      </c>
      <c r="D63" s="81" t="s">
        <v>120</v>
      </c>
      <c r="E63" s="73" t="s">
        <v>45</v>
      </c>
      <c r="F63" s="52"/>
      <c r="G63" s="54">
        <v>0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20">
        <f t="shared" si="0"/>
        <v>0</v>
      </c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20"/>
      <c r="AY63" s="20"/>
      <c r="AZ63" s="20"/>
      <c r="BA63" s="20"/>
      <c r="BB63" s="20">
        <f t="shared" si="3"/>
        <v>0</v>
      </c>
      <c r="BC63" s="20"/>
      <c r="BD63" s="20"/>
      <c r="BE63" s="20"/>
      <c r="BF63" s="20"/>
      <c r="BG63" s="20">
        <f t="shared" si="2"/>
        <v>0</v>
      </c>
      <c r="BH63" s="41">
        <f t="shared" si="1"/>
        <v>0</v>
      </c>
    </row>
    <row r="64" spans="2:61" s="38" customFormat="1" ht="38.25" hidden="1" customHeight="1" x14ac:dyDescent="0.25">
      <c r="B64" s="31" t="s">
        <v>121</v>
      </c>
      <c r="C64" s="35" t="s">
        <v>113</v>
      </c>
      <c r="D64" s="81" t="s">
        <v>120</v>
      </c>
      <c r="E64" s="73" t="s">
        <v>45</v>
      </c>
      <c r="F64" s="52"/>
      <c r="G64" s="54">
        <v>0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20">
        <f t="shared" si="0"/>
        <v>0</v>
      </c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20"/>
      <c r="AY64" s="20"/>
      <c r="AZ64" s="20"/>
      <c r="BA64" s="20"/>
      <c r="BB64" s="20">
        <f t="shared" si="3"/>
        <v>0</v>
      </c>
      <c r="BC64" s="20"/>
      <c r="BD64" s="20"/>
      <c r="BE64" s="20"/>
      <c r="BF64" s="20"/>
      <c r="BG64" s="20">
        <f t="shared" si="2"/>
        <v>0</v>
      </c>
      <c r="BH64" s="41">
        <f t="shared" si="1"/>
        <v>0</v>
      </c>
    </row>
    <row r="65" spans="2:60" s="38" customFormat="1" ht="38.25" hidden="1" customHeight="1" x14ac:dyDescent="0.25">
      <c r="B65" s="31" t="s">
        <v>121</v>
      </c>
      <c r="C65" s="35" t="s">
        <v>50</v>
      </c>
      <c r="D65" s="81" t="s">
        <v>120</v>
      </c>
      <c r="E65" s="73" t="s">
        <v>45</v>
      </c>
      <c r="F65" s="52"/>
      <c r="G65" s="54">
        <v>0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20">
        <f t="shared" si="0"/>
        <v>0</v>
      </c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20"/>
      <c r="AY65" s="20"/>
      <c r="AZ65" s="20"/>
      <c r="BA65" s="20"/>
      <c r="BB65" s="20">
        <f t="shared" si="3"/>
        <v>0</v>
      </c>
      <c r="BC65" s="20"/>
      <c r="BD65" s="20"/>
      <c r="BE65" s="20"/>
      <c r="BF65" s="20"/>
      <c r="BG65" s="20">
        <f t="shared" si="2"/>
        <v>0</v>
      </c>
      <c r="BH65" s="41">
        <f t="shared" si="1"/>
        <v>0</v>
      </c>
    </row>
    <row r="66" spans="2:60" s="38" customFormat="1" ht="24" hidden="1" customHeight="1" x14ac:dyDescent="0.25">
      <c r="B66" s="31" t="s">
        <v>121</v>
      </c>
      <c r="C66" s="35" t="s">
        <v>74</v>
      </c>
      <c r="D66" s="81" t="s">
        <v>120</v>
      </c>
      <c r="E66" s="73" t="s">
        <v>45</v>
      </c>
      <c r="F66" s="52"/>
      <c r="G66" s="54">
        <v>0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20">
        <f t="shared" si="0"/>
        <v>0</v>
      </c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20"/>
      <c r="AY66" s="20"/>
      <c r="AZ66" s="20"/>
      <c r="BA66" s="20"/>
      <c r="BB66" s="20">
        <f t="shared" si="3"/>
        <v>0</v>
      </c>
      <c r="BC66" s="20"/>
      <c r="BD66" s="20"/>
      <c r="BE66" s="20"/>
      <c r="BF66" s="20"/>
      <c r="BG66" s="20">
        <f t="shared" si="2"/>
        <v>0</v>
      </c>
      <c r="BH66" s="41">
        <f t="shared" si="1"/>
        <v>0</v>
      </c>
    </row>
    <row r="67" spans="2:60" s="38" customFormat="1" ht="24" hidden="1" customHeight="1" x14ac:dyDescent="0.25">
      <c r="B67" s="31" t="s">
        <v>121</v>
      </c>
      <c r="C67" s="35" t="s">
        <v>62</v>
      </c>
      <c r="D67" s="81" t="s">
        <v>120</v>
      </c>
      <c r="E67" s="73" t="s">
        <v>45</v>
      </c>
      <c r="F67" s="52"/>
      <c r="G67" s="54">
        <v>0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20">
        <f t="shared" si="0"/>
        <v>0</v>
      </c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20"/>
      <c r="AY67" s="20"/>
      <c r="AZ67" s="20"/>
      <c r="BA67" s="20"/>
      <c r="BB67" s="20">
        <f t="shared" si="3"/>
        <v>0</v>
      </c>
      <c r="BC67" s="20"/>
      <c r="BD67" s="20"/>
      <c r="BE67" s="20"/>
      <c r="BF67" s="20"/>
      <c r="BG67" s="20">
        <f t="shared" si="2"/>
        <v>0</v>
      </c>
      <c r="BH67" s="41">
        <f t="shared" si="1"/>
        <v>0</v>
      </c>
    </row>
    <row r="68" spans="2:60" s="14" customFormat="1" ht="20.25" hidden="1" customHeight="1" x14ac:dyDescent="0.25">
      <c r="B68" s="1" t="s">
        <v>35</v>
      </c>
      <c r="C68" s="67" t="s">
        <v>40</v>
      </c>
      <c r="D68" s="83" t="s">
        <v>95</v>
      </c>
      <c r="E68" s="74" t="s">
        <v>46</v>
      </c>
      <c r="F68" s="8"/>
      <c r="G68" s="54">
        <v>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0">
        <f t="shared" si="0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9"/>
      <c r="AY68" s="9"/>
      <c r="AZ68" s="9"/>
      <c r="BA68" s="9"/>
      <c r="BB68" s="9">
        <f t="shared" si="3"/>
        <v>0</v>
      </c>
      <c r="BC68" s="9"/>
      <c r="BD68" s="9"/>
      <c r="BE68" s="9"/>
      <c r="BF68" s="9"/>
      <c r="BG68" s="20">
        <f t="shared" si="2"/>
        <v>0</v>
      </c>
      <c r="BH68" s="41">
        <f t="shared" si="1"/>
        <v>0</v>
      </c>
    </row>
    <row r="69" spans="2:60" s="14" customFormat="1" ht="24" hidden="1" customHeight="1" x14ac:dyDescent="0.25">
      <c r="B69" s="1" t="s">
        <v>34</v>
      </c>
      <c r="C69" s="67" t="s">
        <v>40</v>
      </c>
      <c r="D69" s="83" t="s">
        <v>95</v>
      </c>
      <c r="E69" s="74" t="s">
        <v>46</v>
      </c>
      <c r="F69" s="8"/>
      <c r="G69" s="54">
        <v>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0">
        <f t="shared" si="0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9"/>
      <c r="AY69" s="9"/>
      <c r="AZ69" s="9"/>
      <c r="BA69" s="9"/>
      <c r="BB69" s="9">
        <f t="shared" si="3"/>
        <v>0</v>
      </c>
      <c r="BC69" s="9"/>
      <c r="BD69" s="9"/>
      <c r="BE69" s="9"/>
      <c r="BF69" s="9"/>
      <c r="BG69" s="9">
        <f t="shared" si="2"/>
        <v>0</v>
      </c>
      <c r="BH69" s="23">
        <f t="shared" si="1"/>
        <v>0</v>
      </c>
    </row>
    <row r="70" spans="2:60" s="61" customFormat="1" ht="24" hidden="1" customHeight="1" x14ac:dyDescent="0.25">
      <c r="B70" s="1" t="s">
        <v>66</v>
      </c>
      <c r="C70" s="67" t="s">
        <v>40</v>
      </c>
      <c r="D70" s="83" t="s">
        <v>95</v>
      </c>
      <c r="E70" s="74" t="s">
        <v>46</v>
      </c>
      <c r="F70" s="8"/>
      <c r="G70" s="54">
        <v>0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50"/>
      <c r="AA70" s="50"/>
      <c r="AB70" s="22"/>
      <c r="AC70" s="22"/>
      <c r="AD70" s="22"/>
      <c r="AE70" s="50"/>
      <c r="AF70" s="50"/>
      <c r="AG70" s="20">
        <f t="shared" si="0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50"/>
      <c r="AX70" s="26"/>
      <c r="AY70" s="26"/>
      <c r="AZ70" s="26"/>
      <c r="BA70" s="26"/>
      <c r="BB70" s="9">
        <f t="shared" si="3"/>
        <v>0</v>
      </c>
      <c r="BC70" s="26"/>
      <c r="BD70" s="26"/>
      <c r="BE70" s="26"/>
      <c r="BF70" s="26"/>
      <c r="BG70" s="9">
        <f t="shared" si="2"/>
        <v>0</v>
      </c>
      <c r="BH70" s="27">
        <f t="shared" si="1"/>
        <v>0</v>
      </c>
    </row>
    <row r="71" spans="2:60" s="61" customFormat="1" ht="24" hidden="1" customHeight="1" x14ac:dyDescent="0.25">
      <c r="B71" s="1" t="s">
        <v>53</v>
      </c>
      <c r="C71" s="67" t="s">
        <v>40</v>
      </c>
      <c r="D71" s="83" t="s">
        <v>95</v>
      </c>
      <c r="E71" s="74" t="s">
        <v>46</v>
      </c>
      <c r="F71" s="8"/>
      <c r="G71" s="54">
        <v>0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50"/>
      <c r="AA71" s="50"/>
      <c r="AB71" s="22"/>
      <c r="AC71" s="50"/>
      <c r="AD71" s="50"/>
      <c r="AE71" s="50"/>
      <c r="AF71" s="50"/>
      <c r="AG71" s="20">
        <f t="shared" si="0"/>
        <v>0</v>
      </c>
      <c r="AH71" s="22"/>
      <c r="AI71" s="22"/>
      <c r="AJ71" s="22"/>
      <c r="AK71" s="22"/>
      <c r="AL71" s="22"/>
      <c r="AM71" s="22"/>
      <c r="AN71" s="50"/>
      <c r="AO71" s="22"/>
      <c r="AP71" s="50"/>
      <c r="AQ71" s="22"/>
      <c r="AR71" s="22"/>
      <c r="AS71" s="22"/>
      <c r="AT71" s="22"/>
      <c r="AU71" s="22"/>
      <c r="AV71" s="22"/>
      <c r="AW71" s="50"/>
      <c r="AX71" s="26"/>
      <c r="AY71" s="26"/>
      <c r="AZ71" s="26"/>
      <c r="BA71" s="26"/>
      <c r="BB71" s="9">
        <f t="shared" si="3"/>
        <v>0</v>
      </c>
      <c r="BC71" s="9"/>
      <c r="BD71" s="26"/>
      <c r="BE71" s="26"/>
      <c r="BF71" s="26"/>
      <c r="BG71" s="9">
        <f t="shared" si="2"/>
        <v>0</v>
      </c>
      <c r="BH71" s="27">
        <f t="shared" si="1"/>
        <v>0</v>
      </c>
    </row>
    <row r="72" spans="2:60" s="61" customFormat="1" ht="24" hidden="1" customHeight="1" x14ac:dyDescent="0.25">
      <c r="B72" s="1" t="s">
        <v>32</v>
      </c>
      <c r="C72" s="67" t="s">
        <v>40</v>
      </c>
      <c r="D72" s="83" t="s">
        <v>95</v>
      </c>
      <c r="E72" s="74" t="s">
        <v>46</v>
      </c>
      <c r="F72" s="8"/>
      <c r="G72" s="54">
        <v>0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50"/>
      <c r="AA72" s="50"/>
      <c r="AB72" s="22"/>
      <c r="AC72" s="50"/>
      <c r="AD72" s="50"/>
      <c r="AE72" s="50"/>
      <c r="AF72" s="50"/>
      <c r="AG72" s="20">
        <f t="shared" ref="AG72:AG135" si="4">SUM(H72:AF72)</f>
        <v>0</v>
      </c>
      <c r="AH72" s="22"/>
      <c r="AI72" s="22"/>
      <c r="AJ72" s="22"/>
      <c r="AK72" s="22"/>
      <c r="AL72" s="22"/>
      <c r="AM72" s="22"/>
      <c r="AN72" s="50"/>
      <c r="AO72" s="22"/>
      <c r="AP72" s="50"/>
      <c r="AQ72" s="22"/>
      <c r="AR72" s="22"/>
      <c r="AS72" s="22"/>
      <c r="AT72" s="22"/>
      <c r="AU72" s="22"/>
      <c r="AV72" s="22"/>
      <c r="AW72" s="50"/>
      <c r="AX72" s="26"/>
      <c r="AY72" s="26"/>
      <c r="AZ72" s="26"/>
      <c r="BA72" s="26"/>
      <c r="BB72" s="9">
        <f t="shared" si="3"/>
        <v>0</v>
      </c>
      <c r="BC72" s="9"/>
      <c r="BD72" s="26"/>
      <c r="BE72" s="26"/>
      <c r="BF72" s="26"/>
      <c r="BG72" s="9">
        <f t="shared" si="2"/>
        <v>0</v>
      </c>
      <c r="BH72" s="27">
        <f t="shared" ref="BH72:BH135" si="5">F72+BC72-BF72+BE72</f>
        <v>0</v>
      </c>
    </row>
    <row r="73" spans="2:60" s="14" customFormat="1" ht="24" hidden="1" customHeight="1" x14ac:dyDescent="0.25">
      <c r="B73" s="1" t="s">
        <v>33</v>
      </c>
      <c r="C73" s="67" t="s">
        <v>40</v>
      </c>
      <c r="D73" s="83" t="s">
        <v>95</v>
      </c>
      <c r="E73" s="74" t="s">
        <v>46</v>
      </c>
      <c r="F73" s="8"/>
      <c r="G73" s="54">
        <v>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5"/>
      <c r="AA73" s="25"/>
      <c r="AB73" s="22"/>
      <c r="AC73" s="50"/>
      <c r="AD73" s="50"/>
      <c r="AE73" s="25"/>
      <c r="AF73" s="25"/>
      <c r="AG73" s="20">
        <f t="shared" si="4"/>
        <v>0</v>
      </c>
      <c r="AH73" s="22"/>
      <c r="AI73" s="22"/>
      <c r="AJ73" s="22"/>
      <c r="AK73" s="22"/>
      <c r="AL73" s="22"/>
      <c r="AM73" s="22"/>
      <c r="AN73" s="50"/>
      <c r="AO73" s="22"/>
      <c r="AP73" s="50"/>
      <c r="AQ73" s="22"/>
      <c r="AR73" s="22"/>
      <c r="AS73" s="22"/>
      <c r="AT73" s="22"/>
      <c r="AU73" s="22"/>
      <c r="AV73" s="22"/>
      <c r="AW73" s="25"/>
      <c r="AX73" s="9"/>
      <c r="AY73" s="25"/>
      <c r="AZ73" s="25"/>
      <c r="BA73" s="25"/>
      <c r="BB73" s="9">
        <f t="shared" si="3"/>
        <v>0</v>
      </c>
      <c r="BC73" s="9"/>
      <c r="BD73" s="25"/>
      <c r="BE73" s="25"/>
      <c r="BF73" s="25"/>
      <c r="BG73" s="9">
        <f t="shared" ref="BG73:BG136" si="6">G73+AG73-BB73-BC73-BD73</f>
        <v>0</v>
      </c>
      <c r="BH73" s="23">
        <f t="shared" si="5"/>
        <v>0</v>
      </c>
    </row>
    <row r="74" spans="2:60" s="14" customFormat="1" ht="21.75" hidden="1" customHeight="1" x14ac:dyDescent="0.25">
      <c r="B74" s="1" t="s">
        <v>48</v>
      </c>
      <c r="C74" s="67" t="s">
        <v>40</v>
      </c>
      <c r="D74" s="83" t="s">
        <v>95</v>
      </c>
      <c r="E74" s="74" t="s">
        <v>46</v>
      </c>
      <c r="F74" s="8"/>
      <c r="G74" s="54">
        <v>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50"/>
      <c r="AD74" s="50"/>
      <c r="AE74" s="22"/>
      <c r="AF74" s="22"/>
      <c r="AG74" s="20">
        <f t="shared" si="4"/>
        <v>0</v>
      </c>
      <c r="AH74" s="22"/>
      <c r="AI74" s="22"/>
      <c r="AJ74" s="22"/>
      <c r="AK74" s="22"/>
      <c r="AL74" s="22"/>
      <c r="AM74" s="22"/>
      <c r="AN74" s="50"/>
      <c r="AO74" s="22"/>
      <c r="AP74" s="50"/>
      <c r="AQ74" s="22"/>
      <c r="AR74" s="22"/>
      <c r="AS74" s="22"/>
      <c r="AT74" s="22"/>
      <c r="AU74" s="22"/>
      <c r="AV74" s="22"/>
      <c r="AW74" s="22"/>
      <c r="AX74" s="9"/>
      <c r="AY74" s="9"/>
      <c r="AZ74" s="9"/>
      <c r="BA74" s="9"/>
      <c r="BB74" s="9">
        <f t="shared" si="3"/>
        <v>0</v>
      </c>
      <c r="BC74" s="9"/>
      <c r="BD74" s="9"/>
      <c r="BE74" s="9"/>
      <c r="BF74" s="9"/>
      <c r="BG74" s="9">
        <f t="shared" si="6"/>
        <v>0</v>
      </c>
      <c r="BH74" s="23">
        <f t="shared" si="5"/>
        <v>0</v>
      </c>
    </row>
    <row r="75" spans="2:60" s="14" customFormat="1" ht="24" hidden="1" customHeight="1" x14ac:dyDescent="0.25">
      <c r="B75" s="1" t="s">
        <v>31</v>
      </c>
      <c r="C75" s="67" t="s">
        <v>40</v>
      </c>
      <c r="D75" s="83" t="s">
        <v>95</v>
      </c>
      <c r="E75" s="74" t="s">
        <v>46</v>
      </c>
      <c r="F75" s="8"/>
      <c r="G75" s="54"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50"/>
      <c r="AD75" s="50"/>
      <c r="AE75" s="22"/>
      <c r="AF75" s="22"/>
      <c r="AG75" s="20">
        <f t="shared" si="4"/>
        <v>0</v>
      </c>
      <c r="AH75" s="22"/>
      <c r="AI75" s="22"/>
      <c r="AJ75" s="22"/>
      <c r="AK75" s="22"/>
      <c r="AL75" s="22"/>
      <c r="AM75" s="22"/>
      <c r="AN75" s="50"/>
      <c r="AO75" s="22"/>
      <c r="AP75" s="50"/>
      <c r="AQ75" s="22"/>
      <c r="AR75" s="22"/>
      <c r="AS75" s="22"/>
      <c r="AT75" s="22"/>
      <c r="AU75" s="22"/>
      <c r="AV75" s="22"/>
      <c r="AW75" s="22"/>
      <c r="AX75" s="9"/>
      <c r="AY75" s="9"/>
      <c r="AZ75" s="9"/>
      <c r="BA75" s="9"/>
      <c r="BB75" s="9">
        <f t="shared" si="3"/>
        <v>0</v>
      </c>
      <c r="BC75" s="9"/>
      <c r="BD75" s="9"/>
      <c r="BE75" s="9"/>
      <c r="BF75" s="9"/>
      <c r="BG75" s="9">
        <f t="shared" si="6"/>
        <v>0</v>
      </c>
      <c r="BH75" s="23">
        <f t="shared" si="5"/>
        <v>0</v>
      </c>
    </row>
    <row r="76" spans="2:60" s="14" customFormat="1" ht="18" hidden="1" customHeight="1" x14ac:dyDescent="0.25">
      <c r="B76" s="1" t="s">
        <v>36</v>
      </c>
      <c r="C76" s="67" t="s">
        <v>40</v>
      </c>
      <c r="D76" s="83" t="s">
        <v>95</v>
      </c>
      <c r="E76" s="74" t="s">
        <v>46</v>
      </c>
      <c r="F76" s="8"/>
      <c r="G76" s="54">
        <v>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50"/>
      <c r="AD76" s="50"/>
      <c r="AE76" s="22"/>
      <c r="AF76" s="22"/>
      <c r="AG76" s="20">
        <f t="shared" si="4"/>
        <v>0</v>
      </c>
      <c r="AH76" s="22"/>
      <c r="AI76" s="22"/>
      <c r="AJ76" s="22"/>
      <c r="AK76" s="22"/>
      <c r="AL76" s="22"/>
      <c r="AM76" s="22"/>
      <c r="AN76" s="50"/>
      <c r="AO76" s="50"/>
      <c r="AP76" s="50"/>
      <c r="AQ76" s="22"/>
      <c r="AR76" s="22"/>
      <c r="AS76" s="22"/>
      <c r="AT76" s="22"/>
      <c r="AU76" s="22"/>
      <c r="AV76" s="22"/>
      <c r="AW76" s="22"/>
      <c r="AX76" s="9"/>
      <c r="AY76" s="9"/>
      <c r="AZ76" s="9"/>
      <c r="BA76" s="9"/>
      <c r="BB76" s="9">
        <f t="shared" si="3"/>
        <v>0</v>
      </c>
      <c r="BC76" s="9"/>
      <c r="BD76" s="9"/>
      <c r="BE76" s="9"/>
      <c r="BF76" s="9"/>
      <c r="BG76" s="9">
        <f t="shared" si="6"/>
        <v>0</v>
      </c>
      <c r="BH76" s="23">
        <f t="shared" si="5"/>
        <v>0</v>
      </c>
    </row>
    <row r="77" spans="2:60" s="14" customFormat="1" ht="22.5" hidden="1" customHeight="1" x14ac:dyDescent="0.25">
      <c r="B77" s="1" t="s">
        <v>35</v>
      </c>
      <c r="C77" s="68" t="s">
        <v>43</v>
      </c>
      <c r="D77" s="83" t="s">
        <v>95</v>
      </c>
      <c r="E77" s="74" t="s">
        <v>46</v>
      </c>
      <c r="F77" s="8"/>
      <c r="G77" s="54">
        <v>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50"/>
      <c r="AD77" s="50"/>
      <c r="AE77" s="22"/>
      <c r="AF77" s="22"/>
      <c r="AG77" s="20">
        <f t="shared" si="4"/>
        <v>0</v>
      </c>
      <c r="AH77" s="22"/>
      <c r="AI77" s="50"/>
      <c r="AJ77" s="22"/>
      <c r="AK77" s="22"/>
      <c r="AL77" s="22"/>
      <c r="AM77" s="22"/>
      <c r="AN77" s="50"/>
      <c r="AO77" s="50"/>
      <c r="AP77" s="50"/>
      <c r="AQ77" s="22"/>
      <c r="AR77" s="22"/>
      <c r="AS77" s="22"/>
      <c r="AT77" s="22"/>
      <c r="AU77" s="22"/>
      <c r="AV77" s="22"/>
      <c r="AW77" s="22"/>
      <c r="AX77" s="9"/>
      <c r="AY77" s="9"/>
      <c r="AZ77" s="9"/>
      <c r="BA77" s="9"/>
      <c r="BB77" s="9">
        <f t="shared" si="3"/>
        <v>0</v>
      </c>
      <c r="BC77" s="9"/>
      <c r="BD77" s="9"/>
      <c r="BE77" s="9"/>
      <c r="BF77" s="9"/>
      <c r="BG77" s="9">
        <f t="shared" si="6"/>
        <v>0</v>
      </c>
      <c r="BH77" s="23">
        <f t="shared" si="5"/>
        <v>0</v>
      </c>
    </row>
    <row r="78" spans="2:60" s="14" customFormat="1" ht="22.5" hidden="1" customHeight="1" x14ac:dyDescent="0.25">
      <c r="B78" s="1" t="s">
        <v>34</v>
      </c>
      <c r="C78" s="68" t="s">
        <v>43</v>
      </c>
      <c r="D78" s="83" t="s">
        <v>95</v>
      </c>
      <c r="E78" s="74" t="s">
        <v>46</v>
      </c>
      <c r="F78" s="8"/>
      <c r="G78" s="54">
        <v>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50"/>
      <c r="AD78" s="50"/>
      <c r="AE78" s="22"/>
      <c r="AF78" s="22"/>
      <c r="AG78" s="20">
        <f t="shared" si="4"/>
        <v>0</v>
      </c>
      <c r="AH78" s="22"/>
      <c r="AI78" s="50"/>
      <c r="AJ78" s="22"/>
      <c r="AK78" s="22"/>
      <c r="AL78" s="22"/>
      <c r="AM78" s="22"/>
      <c r="AN78" s="50"/>
      <c r="AO78" s="50"/>
      <c r="AP78" s="50"/>
      <c r="AQ78" s="22"/>
      <c r="AR78" s="22"/>
      <c r="AS78" s="22"/>
      <c r="AT78" s="22"/>
      <c r="AU78" s="22"/>
      <c r="AV78" s="22"/>
      <c r="AW78" s="22"/>
      <c r="AX78" s="9"/>
      <c r="AY78" s="9"/>
      <c r="AZ78" s="9"/>
      <c r="BA78" s="9"/>
      <c r="BB78" s="9">
        <f t="shared" si="3"/>
        <v>0</v>
      </c>
      <c r="BC78" s="9"/>
      <c r="BD78" s="9"/>
      <c r="BE78" s="9"/>
      <c r="BF78" s="9"/>
      <c r="BG78" s="9">
        <f t="shared" si="6"/>
        <v>0</v>
      </c>
      <c r="BH78" s="23">
        <f t="shared" si="5"/>
        <v>0</v>
      </c>
    </row>
    <row r="79" spans="2:60" s="14" customFormat="1" ht="22.5" hidden="1" customHeight="1" x14ac:dyDescent="0.25">
      <c r="B79" s="1" t="s">
        <v>66</v>
      </c>
      <c r="C79" s="68" t="s">
        <v>43</v>
      </c>
      <c r="D79" s="83" t="s">
        <v>95</v>
      </c>
      <c r="E79" s="74" t="s">
        <v>46</v>
      </c>
      <c r="F79" s="8"/>
      <c r="G79" s="54">
        <v>0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0">
        <f t="shared" si="4"/>
        <v>0</v>
      </c>
      <c r="AH79" s="22"/>
      <c r="AI79" s="22"/>
      <c r="AJ79" s="22"/>
      <c r="AK79" s="22"/>
      <c r="AL79" s="22"/>
      <c r="AM79" s="22"/>
      <c r="AN79" s="22"/>
      <c r="AO79" s="50"/>
      <c r="AP79" s="22"/>
      <c r="AQ79" s="22"/>
      <c r="AR79" s="22"/>
      <c r="AS79" s="22"/>
      <c r="AT79" s="22"/>
      <c r="AU79" s="22"/>
      <c r="AV79" s="22"/>
      <c r="AW79" s="22"/>
      <c r="AX79" s="9"/>
      <c r="AY79" s="9"/>
      <c r="AZ79" s="9"/>
      <c r="BA79" s="9"/>
      <c r="BB79" s="9">
        <f t="shared" si="3"/>
        <v>0</v>
      </c>
      <c r="BC79" s="9"/>
      <c r="BD79" s="9"/>
      <c r="BE79" s="9"/>
      <c r="BF79" s="9"/>
      <c r="BG79" s="9">
        <f t="shared" si="6"/>
        <v>0</v>
      </c>
      <c r="BH79" s="23">
        <f t="shared" si="5"/>
        <v>0</v>
      </c>
    </row>
    <row r="80" spans="2:60" s="14" customFormat="1" ht="22.5" hidden="1" customHeight="1" x14ac:dyDescent="0.25">
      <c r="B80" s="1" t="s">
        <v>53</v>
      </c>
      <c r="C80" s="68" t="s">
        <v>43</v>
      </c>
      <c r="D80" s="83" t="s">
        <v>95</v>
      </c>
      <c r="E80" s="74" t="s">
        <v>46</v>
      </c>
      <c r="F80" s="8"/>
      <c r="G80" s="54">
        <v>0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0">
        <f t="shared" si="4"/>
        <v>0</v>
      </c>
      <c r="AH80" s="22"/>
      <c r="AI80" s="22"/>
      <c r="AJ80" s="22"/>
      <c r="AK80" s="22"/>
      <c r="AL80" s="22"/>
      <c r="AM80" s="22"/>
      <c r="AN80" s="22"/>
      <c r="AO80" s="50"/>
      <c r="AP80" s="22"/>
      <c r="AQ80" s="22"/>
      <c r="AR80" s="22"/>
      <c r="AS80" s="22"/>
      <c r="AT80" s="22"/>
      <c r="AU80" s="22"/>
      <c r="AV80" s="22"/>
      <c r="AW80" s="22"/>
      <c r="AX80" s="9"/>
      <c r="AY80" s="9"/>
      <c r="AZ80" s="9"/>
      <c r="BA80" s="9"/>
      <c r="BB80" s="9">
        <f t="shared" si="3"/>
        <v>0</v>
      </c>
      <c r="BC80" s="9"/>
      <c r="BD80" s="9"/>
      <c r="BE80" s="9"/>
      <c r="BF80" s="9"/>
      <c r="BG80" s="9">
        <f t="shared" si="6"/>
        <v>0</v>
      </c>
      <c r="BH80" s="23">
        <f t="shared" si="5"/>
        <v>0</v>
      </c>
    </row>
    <row r="81" spans="2:60" s="14" customFormat="1" ht="22.5" hidden="1" customHeight="1" x14ac:dyDescent="0.25">
      <c r="B81" s="1" t="s">
        <v>32</v>
      </c>
      <c r="C81" s="68" t="s">
        <v>43</v>
      </c>
      <c r="D81" s="83" t="s">
        <v>95</v>
      </c>
      <c r="E81" s="74" t="s">
        <v>46</v>
      </c>
      <c r="F81" s="8"/>
      <c r="G81" s="54">
        <v>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2"/>
      <c r="Y81" s="25"/>
      <c r="Z81" s="25"/>
      <c r="AA81" s="25"/>
      <c r="AB81" s="22"/>
      <c r="AC81" s="25"/>
      <c r="AD81" s="25"/>
      <c r="AE81" s="25"/>
      <c r="AF81" s="25"/>
      <c r="AG81" s="20">
        <f t="shared" si="4"/>
        <v>0</v>
      </c>
      <c r="AH81" s="22"/>
      <c r="AI81" s="22"/>
      <c r="AJ81" s="22"/>
      <c r="AK81" s="22"/>
      <c r="AL81" s="25"/>
      <c r="AM81" s="22"/>
      <c r="AN81" s="25"/>
      <c r="AO81" s="50"/>
      <c r="AP81" s="25"/>
      <c r="AQ81" s="22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9">
        <f t="shared" si="3"/>
        <v>0</v>
      </c>
      <c r="BC81" s="25"/>
      <c r="BD81" s="25"/>
      <c r="BE81" s="25"/>
      <c r="BF81" s="25"/>
      <c r="BG81" s="9">
        <f t="shared" si="6"/>
        <v>0</v>
      </c>
      <c r="BH81" s="23">
        <f t="shared" si="5"/>
        <v>0</v>
      </c>
    </row>
    <row r="82" spans="2:60" s="14" customFormat="1" ht="22.5" hidden="1" customHeight="1" x14ac:dyDescent="0.25">
      <c r="B82" s="1" t="s">
        <v>33</v>
      </c>
      <c r="C82" s="68" t="s">
        <v>43</v>
      </c>
      <c r="D82" s="83" t="s">
        <v>95</v>
      </c>
      <c r="E82" s="74" t="s">
        <v>46</v>
      </c>
      <c r="F82" s="8"/>
      <c r="G82" s="54">
        <v>0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0">
        <f t="shared" si="4"/>
        <v>0</v>
      </c>
      <c r="AH82" s="22"/>
      <c r="AI82" s="22"/>
      <c r="AJ82" s="22"/>
      <c r="AK82" s="22"/>
      <c r="AL82" s="22"/>
      <c r="AM82" s="22"/>
      <c r="AN82" s="22"/>
      <c r="AO82" s="50"/>
      <c r="AP82" s="22"/>
      <c r="AQ82" s="22"/>
      <c r="AR82" s="22"/>
      <c r="AS82" s="22"/>
      <c r="AT82" s="22"/>
      <c r="AU82" s="22"/>
      <c r="AV82" s="22"/>
      <c r="AW82" s="22"/>
      <c r="AX82" s="9"/>
      <c r="AY82" s="9"/>
      <c r="AZ82" s="9"/>
      <c r="BA82" s="9"/>
      <c r="BB82" s="9">
        <f t="shared" si="3"/>
        <v>0</v>
      </c>
      <c r="BC82" s="9"/>
      <c r="BD82" s="9"/>
      <c r="BE82" s="9"/>
      <c r="BF82" s="9"/>
      <c r="BG82" s="9">
        <f t="shared" si="6"/>
        <v>0</v>
      </c>
      <c r="BH82" s="23">
        <f t="shared" si="5"/>
        <v>0</v>
      </c>
    </row>
    <row r="83" spans="2:60" s="14" customFormat="1" ht="22.5" hidden="1" customHeight="1" x14ac:dyDescent="0.25">
      <c r="B83" s="1" t="s">
        <v>48</v>
      </c>
      <c r="C83" s="68" t="s">
        <v>43</v>
      </c>
      <c r="D83" s="83" t="s">
        <v>95</v>
      </c>
      <c r="E83" s="74" t="s">
        <v>46</v>
      </c>
      <c r="F83" s="8"/>
      <c r="G83" s="54">
        <v>0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0">
        <f t="shared" si="4"/>
        <v>0</v>
      </c>
      <c r="AH83" s="22"/>
      <c r="AI83" s="22"/>
      <c r="AJ83" s="22"/>
      <c r="AK83" s="22"/>
      <c r="AL83" s="22"/>
      <c r="AM83" s="22"/>
      <c r="AN83" s="22"/>
      <c r="AO83" s="50"/>
      <c r="AP83" s="22"/>
      <c r="AQ83" s="22"/>
      <c r="AR83" s="22"/>
      <c r="AS83" s="22"/>
      <c r="AT83" s="22"/>
      <c r="AU83" s="22"/>
      <c r="AV83" s="22"/>
      <c r="AW83" s="22"/>
      <c r="AX83" s="9"/>
      <c r="AY83" s="9"/>
      <c r="AZ83" s="9"/>
      <c r="BA83" s="9"/>
      <c r="BB83" s="9">
        <f t="shared" si="3"/>
        <v>0</v>
      </c>
      <c r="BC83" s="9"/>
      <c r="BD83" s="9"/>
      <c r="BE83" s="9"/>
      <c r="BF83" s="9"/>
      <c r="BG83" s="9">
        <f t="shared" si="6"/>
        <v>0</v>
      </c>
      <c r="BH83" s="23">
        <f t="shared" si="5"/>
        <v>0</v>
      </c>
    </row>
    <row r="84" spans="2:60" s="14" customFormat="1" ht="24" hidden="1" customHeight="1" x14ac:dyDescent="0.25">
      <c r="B84" s="1" t="s">
        <v>31</v>
      </c>
      <c r="C84" s="68" t="s">
        <v>43</v>
      </c>
      <c r="D84" s="83" t="s">
        <v>95</v>
      </c>
      <c r="E84" s="74" t="s">
        <v>46</v>
      </c>
      <c r="F84" s="8"/>
      <c r="G84" s="54">
        <v>-1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0">
        <f t="shared" si="4"/>
        <v>0</v>
      </c>
      <c r="AH84" s="22"/>
      <c r="AI84" s="22"/>
      <c r="AJ84" s="22"/>
      <c r="AK84" s="22"/>
      <c r="AL84" s="22"/>
      <c r="AM84" s="22"/>
      <c r="AN84" s="22"/>
      <c r="AO84" s="50"/>
      <c r="AP84" s="22"/>
      <c r="AQ84" s="22"/>
      <c r="AR84" s="22"/>
      <c r="AS84" s="22"/>
      <c r="AT84" s="22"/>
      <c r="AU84" s="22"/>
      <c r="AV84" s="22"/>
      <c r="AW84" s="22"/>
      <c r="AX84" s="9"/>
      <c r="AY84" s="9"/>
      <c r="AZ84" s="9"/>
      <c r="BA84" s="9"/>
      <c r="BB84" s="9">
        <f t="shared" si="3"/>
        <v>0</v>
      </c>
      <c r="BC84" s="9"/>
      <c r="BD84" s="9"/>
      <c r="BE84" s="9"/>
      <c r="BF84" s="9"/>
      <c r="BG84" s="9">
        <f t="shared" si="6"/>
        <v>-1</v>
      </c>
      <c r="BH84" s="23">
        <f t="shared" si="5"/>
        <v>0</v>
      </c>
    </row>
    <row r="85" spans="2:60" s="14" customFormat="1" ht="21.75" hidden="1" customHeight="1" x14ac:dyDescent="0.25">
      <c r="B85" s="1" t="s">
        <v>36</v>
      </c>
      <c r="C85" s="68" t="s">
        <v>43</v>
      </c>
      <c r="D85" s="83" t="s">
        <v>95</v>
      </c>
      <c r="E85" s="74" t="s">
        <v>46</v>
      </c>
      <c r="F85" s="8"/>
      <c r="G85" s="54">
        <v>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0">
        <f t="shared" si="4"/>
        <v>0</v>
      </c>
      <c r="AH85" s="22"/>
      <c r="AI85" s="22"/>
      <c r="AJ85" s="22"/>
      <c r="AK85" s="22"/>
      <c r="AL85" s="22"/>
      <c r="AM85" s="22"/>
      <c r="AN85" s="22"/>
      <c r="AO85" s="50"/>
      <c r="AP85" s="22"/>
      <c r="AQ85" s="22"/>
      <c r="AR85" s="22"/>
      <c r="AS85" s="22"/>
      <c r="AT85" s="22"/>
      <c r="AU85" s="22"/>
      <c r="AV85" s="22"/>
      <c r="AW85" s="22"/>
      <c r="AX85" s="9"/>
      <c r="AY85" s="9"/>
      <c r="AZ85" s="9"/>
      <c r="BA85" s="9"/>
      <c r="BB85" s="9">
        <f t="shared" si="3"/>
        <v>0</v>
      </c>
      <c r="BC85" s="9"/>
      <c r="BD85" s="9"/>
      <c r="BE85" s="9"/>
      <c r="BF85" s="9"/>
      <c r="BG85" s="9">
        <f t="shared" si="6"/>
        <v>0</v>
      </c>
      <c r="BH85" s="23">
        <f t="shared" si="5"/>
        <v>0</v>
      </c>
    </row>
    <row r="86" spans="2:60" s="14" customFormat="1" ht="26.25" hidden="1" customHeight="1" x14ac:dyDescent="0.25">
      <c r="B86" s="1" t="s">
        <v>35</v>
      </c>
      <c r="C86" s="67" t="s">
        <v>44</v>
      </c>
      <c r="D86" s="83" t="s">
        <v>95</v>
      </c>
      <c r="E86" s="74" t="s">
        <v>46</v>
      </c>
      <c r="F86" s="8"/>
      <c r="G86" s="54">
        <v>0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0">
        <f t="shared" si="4"/>
        <v>0</v>
      </c>
      <c r="AH86" s="22"/>
      <c r="AI86" s="22"/>
      <c r="AJ86" s="25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9"/>
      <c r="AY86" s="9"/>
      <c r="AZ86" s="9"/>
      <c r="BA86" s="9"/>
      <c r="BB86" s="9">
        <f t="shared" si="3"/>
        <v>0</v>
      </c>
      <c r="BC86" s="9"/>
      <c r="BD86" s="9"/>
      <c r="BE86" s="9"/>
      <c r="BF86" s="9"/>
      <c r="BG86" s="9">
        <f t="shared" si="6"/>
        <v>0</v>
      </c>
      <c r="BH86" s="23">
        <f t="shared" si="5"/>
        <v>0</v>
      </c>
    </row>
    <row r="87" spans="2:60" s="61" customFormat="1" ht="25.5" hidden="1" customHeight="1" x14ac:dyDescent="0.25">
      <c r="B87" s="1" t="s">
        <v>34</v>
      </c>
      <c r="C87" s="67" t="s">
        <v>44</v>
      </c>
      <c r="D87" s="83" t="s">
        <v>95</v>
      </c>
      <c r="E87" s="74" t="s">
        <v>46</v>
      </c>
      <c r="F87" s="8"/>
      <c r="G87" s="54">
        <v>0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50"/>
      <c r="X87" s="22"/>
      <c r="Y87" s="22"/>
      <c r="Z87" s="50"/>
      <c r="AA87" s="50"/>
      <c r="AB87" s="50"/>
      <c r="AC87" s="50"/>
      <c r="AD87" s="50"/>
      <c r="AE87" s="50"/>
      <c r="AF87" s="50"/>
      <c r="AG87" s="20">
        <f t="shared" si="4"/>
        <v>0</v>
      </c>
      <c r="AH87" s="22"/>
      <c r="AI87" s="22"/>
      <c r="AJ87" s="25"/>
      <c r="AK87" s="50"/>
      <c r="AL87" s="50"/>
      <c r="AM87" s="22"/>
      <c r="AN87" s="22"/>
      <c r="AO87" s="22"/>
      <c r="AP87" s="50"/>
      <c r="AQ87" s="22"/>
      <c r="AR87" s="50"/>
      <c r="AS87" s="50"/>
      <c r="AT87" s="50"/>
      <c r="AU87" s="50"/>
      <c r="AV87" s="50"/>
      <c r="AW87" s="50"/>
      <c r="AX87" s="26"/>
      <c r="AY87" s="26"/>
      <c r="AZ87" s="26"/>
      <c r="BA87" s="26"/>
      <c r="BB87" s="9">
        <f t="shared" si="3"/>
        <v>0</v>
      </c>
      <c r="BC87" s="26"/>
      <c r="BD87" s="26"/>
      <c r="BE87" s="26"/>
      <c r="BF87" s="26"/>
      <c r="BG87" s="9">
        <f t="shared" si="6"/>
        <v>0</v>
      </c>
      <c r="BH87" s="27">
        <f t="shared" si="5"/>
        <v>0</v>
      </c>
    </row>
    <row r="88" spans="2:60" s="61" customFormat="1" ht="26.25" hidden="1" customHeight="1" x14ac:dyDescent="0.25">
      <c r="B88" s="1" t="s">
        <v>66</v>
      </c>
      <c r="C88" s="67" t="s">
        <v>44</v>
      </c>
      <c r="D88" s="83" t="s">
        <v>95</v>
      </c>
      <c r="E88" s="74" t="s">
        <v>46</v>
      </c>
      <c r="F88" s="8"/>
      <c r="G88" s="54">
        <v>0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50"/>
      <c r="X88" s="22"/>
      <c r="Y88" s="22"/>
      <c r="Z88" s="50"/>
      <c r="AA88" s="50"/>
      <c r="AB88" s="50"/>
      <c r="AC88" s="50"/>
      <c r="AD88" s="50"/>
      <c r="AE88" s="50"/>
      <c r="AF88" s="50"/>
      <c r="AG88" s="20">
        <f t="shared" si="4"/>
        <v>0</v>
      </c>
      <c r="AH88" s="22"/>
      <c r="AI88" s="22"/>
      <c r="AJ88" s="25"/>
      <c r="AK88" s="50"/>
      <c r="AL88" s="50"/>
      <c r="AM88" s="22"/>
      <c r="AN88" s="22"/>
      <c r="AO88" s="22"/>
      <c r="AP88" s="50"/>
      <c r="AQ88" s="22"/>
      <c r="AR88" s="50"/>
      <c r="AS88" s="50"/>
      <c r="AT88" s="50"/>
      <c r="AU88" s="50"/>
      <c r="AV88" s="50"/>
      <c r="AW88" s="50"/>
      <c r="AX88" s="26"/>
      <c r="AY88" s="26"/>
      <c r="AZ88" s="26"/>
      <c r="BA88" s="26"/>
      <c r="BB88" s="9">
        <f t="shared" si="3"/>
        <v>0</v>
      </c>
      <c r="BC88" s="26"/>
      <c r="BD88" s="26"/>
      <c r="BE88" s="26"/>
      <c r="BF88" s="26"/>
      <c r="BG88" s="9">
        <f t="shared" si="6"/>
        <v>0</v>
      </c>
      <c r="BH88" s="27">
        <f t="shared" si="5"/>
        <v>0</v>
      </c>
    </row>
    <row r="89" spans="2:60" s="61" customFormat="1" ht="18.75" hidden="1" customHeight="1" x14ac:dyDescent="0.25">
      <c r="B89" s="1" t="s">
        <v>53</v>
      </c>
      <c r="C89" s="67" t="s">
        <v>44</v>
      </c>
      <c r="D89" s="83" t="s">
        <v>95</v>
      </c>
      <c r="E89" s="74" t="s">
        <v>46</v>
      </c>
      <c r="F89" s="8"/>
      <c r="G89" s="54">
        <v>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50"/>
      <c r="X89" s="22"/>
      <c r="Y89" s="22"/>
      <c r="Z89" s="50"/>
      <c r="AA89" s="50"/>
      <c r="AB89" s="50"/>
      <c r="AC89" s="50"/>
      <c r="AD89" s="50"/>
      <c r="AE89" s="50"/>
      <c r="AF89" s="50"/>
      <c r="AG89" s="20">
        <f t="shared" si="4"/>
        <v>0</v>
      </c>
      <c r="AH89" s="22"/>
      <c r="AI89" s="50"/>
      <c r="AJ89" s="25"/>
      <c r="AK89" s="50"/>
      <c r="AL89" s="50"/>
      <c r="AM89" s="22"/>
      <c r="AN89" s="50"/>
      <c r="AO89" s="22"/>
      <c r="AP89" s="50"/>
      <c r="AQ89" s="22"/>
      <c r="AR89" s="50"/>
      <c r="AS89" s="50"/>
      <c r="AT89" s="50"/>
      <c r="AU89" s="50"/>
      <c r="AV89" s="50"/>
      <c r="AW89" s="50"/>
      <c r="AX89" s="26"/>
      <c r="AY89" s="26"/>
      <c r="AZ89" s="26"/>
      <c r="BA89" s="26"/>
      <c r="BB89" s="9">
        <f t="shared" si="3"/>
        <v>0</v>
      </c>
      <c r="BC89" s="26"/>
      <c r="BD89" s="26"/>
      <c r="BE89" s="26"/>
      <c r="BF89" s="26"/>
      <c r="BG89" s="9">
        <f t="shared" si="6"/>
        <v>0</v>
      </c>
      <c r="BH89" s="27">
        <f t="shared" si="5"/>
        <v>0</v>
      </c>
    </row>
    <row r="90" spans="2:60" s="14" customFormat="1" ht="18.75" hidden="1" customHeight="1" x14ac:dyDescent="0.25">
      <c r="B90" s="1" t="s">
        <v>32</v>
      </c>
      <c r="C90" s="67" t="s">
        <v>44</v>
      </c>
      <c r="D90" s="83" t="s">
        <v>95</v>
      </c>
      <c r="E90" s="74" t="s">
        <v>46</v>
      </c>
      <c r="F90" s="8"/>
      <c r="G90" s="54"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50"/>
      <c r="X90" s="22"/>
      <c r="Y90" s="22"/>
      <c r="Z90" s="22"/>
      <c r="AA90" s="22"/>
      <c r="AB90" s="50"/>
      <c r="AC90" s="50"/>
      <c r="AD90" s="50"/>
      <c r="AE90" s="22"/>
      <c r="AF90" s="50"/>
      <c r="AG90" s="20">
        <f t="shared" si="4"/>
        <v>0</v>
      </c>
      <c r="AH90" s="22"/>
      <c r="AI90" s="50"/>
      <c r="AJ90" s="25"/>
      <c r="AK90" s="50"/>
      <c r="AL90" s="50"/>
      <c r="AM90" s="22"/>
      <c r="AN90" s="50"/>
      <c r="AO90" s="22"/>
      <c r="AP90" s="50"/>
      <c r="AQ90" s="22"/>
      <c r="AR90" s="50"/>
      <c r="AS90" s="50"/>
      <c r="AT90" s="50"/>
      <c r="AU90" s="50"/>
      <c r="AV90" s="50"/>
      <c r="AW90" s="22"/>
      <c r="AX90" s="9"/>
      <c r="AY90" s="9"/>
      <c r="AZ90" s="9"/>
      <c r="BA90" s="9"/>
      <c r="BB90" s="9">
        <f t="shared" si="3"/>
        <v>0</v>
      </c>
      <c r="BC90" s="9"/>
      <c r="BD90" s="9"/>
      <c r="BE90" s="9"/>
      <c r="BF90" s="9"/>
      <c r="BG90" s="9">
        <f t="shared" si="6"/>
        <v>0</v>
      </c>
      <c r="BH90" s="23">
        <f t="shared" si="5"/>
        <v>0</v>
      </c>
    </row>
    <row r="91" spans="2:60" s="14" customFormat="1" ht="18.75" hidden="1" customHeight="1" x14ac:dyDescent="0.25">
      <c r="B91" s="1" t="s">
        <v>33</v>
      </c>
      <c r="C91" s="67" t="s">
        <v>44</v>
      </c>
      <c r="D91" s="83" t="s">
        <v>95</v>
      </c>
      <c r="E91" s="74" t="s">
        <v>46</v>
      </c>
      <c r="F91" s="8"/>
      <c r="G91" s="54"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50"/>
      <c r="X91" s="22"/>
      <c r="Y91" s="22"/>
      <c r="Z91" s="25"/>
      <c r="AA91" s="25"/>
      <c r="AB91" s="50"/>
      <c r="AC91" s="25"/>
      <c r="AD91" s="25"/>
      <c r="AE91" s="25"/>
      <c r="AF91" s="50"/>
      <c r="AG91" s="20">
        <f t="shared" si="4"/>
        <v>0</v>
      </c>
      <c r="AH91" s="22"/>
      <c r="AI91" s="50"/>
      <c r="AJ91" s="25"/>
      <c r="AK91" s="25"/>
      <c r="AL91" s="50"/>
      <c r="AM91" s="22"/>
      <c r="AN91" s="25"/>
      <c r="AO91" s="22"/>
      <c r="AP91" s="25"/>
      <c r="AQ91" s="22"/>
      <c r="AR91" s="50"/>
      <c r="AS91" s="50"/>
      <c r="AT91" s="50"/>
      <c r="AU91" s="50"/>
      <c r="AV91" s="50"/>
      <c r="AW91" s="25"/>
      <c r="AX91" s="9"/>
      <c r="AY91" s="25"/>
      <c r="AZ91" s="25"/>
      <c r="BA91" s="25"/>
      <c r="BB91" s="9">
        <f t="shared" si="3"/>
        <v>0</v>
      </c>
      <c r="BC91" s="25"/>
      <c r="BD91" s="25"/>
      <c r="BE91" s="25"/>
      <c r="BF91" s="25"/>
      <c r="BG91" s="9">
        <f t="shared" si="6"/>
        <v>0</v>
      </c>
      <c r="BH91" s="23">
        <f t="shared" si="5"/>
        <v>0</v>
      </c>
    </row>
    <row r="92" spans="2:60" s="14" customFormat="1" ht="18.75" hidden="1" customHeight="1" x14ac:dyDescent="0.25">
      <c r="B92" s="1" t="s">
        <v>48</v>
      </c>
      <c r="C92" s="67" t="s">
        <v>44</v>
      </c>
      <c r="D92" s="83" t="s">
        <v>95</v>
      </c>
      <c r="E92" s="74" t="s">
        <v>46</v>
      </c>
      <c r="F92" s="8"/>
      <c r="G92" s="54"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50"/>
      <c r="X92" s="22"/>
      <c r="Y92" s="22"/>
      <c r="Z92" s="25"/>
      <c r="AA92" s="25"/>
      <c r="AB92" s="50"/>
      <c r="AC92" s="25"/>
      <c r="AD92" s="25"/>
      <c r="AE92" s="25"/>
      <c r="AF92" s="50"/>
      <c r="AG92" s="20">
        <f t="shared" si="4"/>
        <v>0</v>
      </c>
      <c r="AH92" s="22"/>
      <c r="AI92" s="50"/>
      <c r="AJ92" s="25"/>
      <c r="AK92" s="25"/>
      <c r="AL92" s="50"/>
      <c r="AM92" s="22"/>
      <c r="AN92" s="50"/>
      <c r="AO92" s="25"/>
      <c r="AP92" s="25"/>
      <c r="AQ92" s="22"/>
      <c r="AR92" s="50"/>
      <c r="AS92" s="50"/>
      <c r="AT92" s="50"/>
      <c r="AU92" s="50"/>
      <c r="AV92" s="50"/>
      <c r="AW92" s="25"/>
      <c r="AX92" s="9"/>
      <c r="AY92" s="25"/>
      <c r="AZ92" s="25"/>
      <c r="BA92" s="25"/>
      <c r="BB92" s="9">
        <f t="shared" si="3"/>
        <v>0</v>
      </c>
      <c r="BC92" s="25"/>
      <c r="BD92" s="25"/>
      <c r="BE92" s="25"/>
      <c r="BF92" s="25"/>
      <c r="BG92" s="9">
        <f t="shared" si="6"/>
        <v>0</v>
      </c>
      <c r="BH92" s="23">
        <f t="shared" si="5"/>
        <v>0</v>
      </c>
    </row>
    <row r="93" spans="2:60" s="14" customFormat="1" ht="18.75" hidden="1" customHeight="1" x14ac:dyDescent="0.25">
      <c r="B93" s="1" t="s">
        <v>31</v>
      </c>
      <c r="C93" s="67" t="s">
        <v>44</v>
      </c>
      <c r="D93" s="83" t="s">
        <v>95</v>
      </c>
      <c r="E93" s="74" t="s">
        <v>46</v>
      </c>
      <c r="F93" s="8"/>
      <c r="G93" s="54">
        <v>7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50"/>
      <c r="X93" s="22"/>
      <c r="Y93" s="22"/>
      <c r="Z93" s="25"/>
      <c r="AA93" s="25"/>
      <c r="AB93" s="50"/>
      <c r="AC93" s="25"/>
      <c r="AD93" s="25"/>
      <c r="AE93" s="25"/>
      <c r="AF93" s="50"/>
      <c r="AG93" s="20">
        <f t="shared" si="4"/>
        <v>0</v>
      </c>
      <c r="AH93" s="22"/>
      <c r="AI93" s="50"/>
      <c r="AJ93" s="25"/>
      <c r="AK93" s="25"/>
      <c r="AL93" s="50"/>
      <c r="AM93" s="22"/>
      <c r="AN93" s="50"/>
      <c r="AO93" s="25"/>
      <c r="AP93" s="25"/>
      <c r="AQ93" s="22"/>
      <c r="AR93" s="50"/>
      <c r="AS93" s="50"/>
      <c r="AT93" s="50"/>
      <c r="AU93" s="50"/>
      <c r="AV93" s="50"/>
      <c r="AW93" s="25"/>
      <c r="AX93" s="9"/>
      <c r="AY93" s="25"/>
      <c r="AZ93" s="25"/>
      <c r="BA93" s="25"/>
      <c r="BB93" s="9">
        <f t="shared" si="3"/>
        <v>0</v>
      </c>
      <c r="BC93" s="25"/>
      <c r="BD93" s="25"/>
      <c r="BE93" s="25"/>
      <c r="BF93" s="25"/>
      <c r="BG93" s="9">
        <f t="shared" si="6"/>
        <v>7</v>
      </c>
      <c r="BH93" s="23">
        <f t="shared" si="5"/>
        <v>0</v>
      </c>
    </row>
    <row r="94" spans="2:60" s="14" customFormat="1" ht="18.75" hidden="1" customHeight="1" x14ac:dyDescent="0.25">
      <c r="B94" s="1" t="s">
        <v>36</v>
      </c>
      <c r="C94" s="67" t="s">
        <v>44</v>
      </c>
      <c r="D94" s="83" t="s">
        <v>95</v>
      </c>
      <c r="E94" s="74" t="s">
        <v>46</v>
      </c>
      <c r="F94" s="8"/>
      <c r="G94" s="54"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50"/>
      <c r="X94" s="22"/>
      <c r="Y94" s="22"/>
      <c r="Z94" s="25"/>
      <c r="AA94" s="25"/>
      <c r="AB94" s="50"/>
      <c r="AC94" s="25"/>
      <c r="AD94" s="25"/>
      <c r="AE94" s="25"/>
      <c r="AF94" s="50"/>
      <c r="AG94" s="20">
        <f t="shared" si="4"/>
        <v>0</v>
      </c>
      <c r="AH94" s="22"/>
      <c r="AI94" s="50"/>
      <c r="AJ94" s="25"/>
      <c r="AK94" s="25"/>
      <c r="AL94" s="50"/>
      <c r="AM94" s="22"/>
      <c r="AN94" s="50"/>
      <c r="AO94" s="25"/>
      <c r="AP94" s="25"/>
      <c r="AQ94" s="22"/>
      <c r="AR94" s="50"/>
      <c r="AS94" s="50"/>
      <c r="AT94" s="50"/>
      <c r="AU94" s="50"/>
      <c r="AV94" s="50"/>
      <c r="AW94" s="25"/>
      <c r="AX94" s="9"/>
      <c r="AY94" s="25"/>
      <c r="AZ94" s="25"/>
      <c r="BA94" s="25"/>
      <c r="BB94" s="9">
        <f t="shared" si="3"/>
        <v>0</v>
      </c>
      <c r="BC94" s="25"/>
      <c r="BD94" s="25"/>
      <c r="BE94" s="25"/>
      <c r="BF94" s="25"/>
      <c r="BG94" s="9">
        <f t="shared" si="6"/>
        <v>0</v>
      </c>
      <c r="BH94" s="23">
        <f t="shared" si="5"/>
        <v>0</v>
      </c>
    </row>
    <row r="95" spans="2:60" s="14" customFormat="1" ht="18.75" hidden="1" customHeight="1" x14ac:dyDescent="0.25">
      <c r="B95" s="1" t="s">
        <v>35</v>
      </c>
      <c r="C95" s="67" t="s">
        <v>50</v>
      </c>
      <c r="D95" s="83" t="s">
        <v>95</v>
      </c>
      <c r="E95" s="74" t="s">
        <v>46</v>
      </c>
      <c r="F95" s="8"/>
      <c r="G95" s="54"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50"/>
      <c r="X95" s="50"/>
      <c r="Y95" s="25"/>
      <c r="Z95" s="25"/>
      <c r="AA95" s="25"/>
      <c r="AB95" s="25"/>
      <c r="AC95" s="25"/>
      <c r="AD95" s="25"/>
      <c r="AE95" s="25"/>
      <c r="AF95" s="50"/>
      <c r="AG95" s="20">
        <f t="shared" si="4"/>
        <v>0</v>
      </c>
      <c r="AH95" s="22"/>
      <c r="AI95" s="50"/>
      <c r="AJ95" s="50"/>
      <c r="AK95" s="25"/>
      <c r="AL95" s="50"/>
      <c r="AM95" s="50"/>
      <c r="AN95" s="50"/>
      <c r="AO95" s="25"/>
      <c r="AP95" s="25"/>
      <c r="AQ95" s="50"/>
      <c r="AR95" s="50"/>
      <c r="AS95" s="50"/>
      <c r="AT95" s="50"/>
      <c r="AU95" s="50"/>
      <c r="AV95" s="50"/>
      <c r="AW95" s="25"/>
      <c r="AX95" s="9"/>
      <c r="AY95" s="25"/>
      <c r="AZ95" s="25"/>
      <c r="BA95" s="25"/>
      <c r="BB95" s="9">
        <f t="shared" si="3"/>
        <v>0</v>
      </c>
      <c r="BC95" s="25"/>
      <c r="BD95" s="25"/>
      <c r="BE95" s="25"/>
      <c r="BF95" s="25"/>
      <c r="BG95" s="9">
        <f t="shared" si="6"/>
        <v>0</v>
      </c>
      <c r="BH95" s="23">
        <f t="shared" si="5"/>
        <v>0</v>
      </c>
    </row>
    <row r="96" spans="2:60" s="14" customFormat="1" ht="18.75" hidden="1" customHeight="1" x14ac:dyDescent="0.25">
      <c r="B96" s="1" t="s">
        <v>34</v>
      </c>
      <c r="C96" s="67" t="s">
        <v>50</v>
      </c>
      <c r="D96" s="83" t="s">
        <v>95</v>
      </c>
      <c r="E96" s="74" t="s">
        <v>46</v>
      </c>
      <c r="F96" s="8"/>
      <c r="G96" s="54"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50"/>
      <c r="X96" s="22"/>
      <c r="Y96" s="25"/>
      <c r="Z96" s="25"/>
      <c r="AA96" s="25"/>
      <c r="AB96" s="25"/>
      <c r="AC96" s="25"/>
      <c r="AD96" s="25"/>
      <c r="AE96" s="25"/>
      <c r="AF96" s="50"/>
      <c r="AG96" s="20">
        <f t="shared" si="4"/>
        <v>0</v>
      </c>
      <c r="AH96" s="22"/>
      <c r="AI96" s="50"/>
      <c r="AJ96" s="50"/>
      <c r="AK96" s="25"/>
      <c r="AL96" s="50"/>
      <c r="AM96" s="50"/>
      <c r="AN96" s="50"/>
      <c r="AO96" s="25"/>
      <c r="AP96" s="25"/>
      <c r="AQ96" s="50"/>
      <c r="AR96" s="50"/>
      <c r="AS96" s="50"/>
      <c r="AT96" s="50"/>
      <c r="AU96" s="50"/>
      <c r="AV96" s="50"/>
      <c r="AW96" s="25"/>
      <c r="AX96" s="9"/>
      <c r="AY96" s="25"/>
      <c r="AZ96" s="25"/>
      <c r="BA96" s="25"/>
      <c r="BB96" s="9">
        <f t="shared" si="3"/>
        <v>0</v>
      </c>
      <c r="BC96" s="25"/>
      <c r="BD96" s="25"/>
      <c r="BE96" s="25"/>
      <c r="BF96" s="25"/>
      <c r="BG96" s="9">
        <f t="shared" si="6"/>
        <v>0</v>
      </c>
      <c r="BH96" s="23">
        <f t="shared" si="5"/>
        <v>0</v>
      </c>
    </row>
    <row r="97" spans="2:60" s="14" customFormat="1" ht="18.75" hidden="1" customHeight="1" x14ac:dyDescent="0.25">
      <c r="B97" s="1" t="s">
        <v>66</v>
      </c>
      <c r="C97" s="67" t="s">
        <v>50</v>
      </c>
      <c r="D97" s="83" t="s">
        <v>95</v>
      </c>
      <c r="E97" s="74" t="s">
        <v>46</v>
      </c>
      <c r="F97" s="8"/>
      <c r="G97" s="54">
        <v>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50"/>
      <c r="X97" s="50"/>
      <c r="Y97" s="25"/>
      <c r="Z97" s="25"/>
      <c r="AA97" s="25"/>
      <c r="AB97" s="25"/>
      <c r="AC97" s="25"/>
      <c r="AD97" s="25"/>
      <c r="AE97" s="25"/>
      <c r="AF97" s="50"/>
      <c r="AG97" s="20">
        <f t="shared" si="4"/>
        <v>0</v>
      </c>
      <c r="AH97" s="22"/>
      <c r="AI97" s="50"/>
      <c r="AJ97" s="50"/>
      <c r="AK97" s="25"/>
      <c r="AL97" s="50"/>
      <c r="AM97" s="50"/>
      <c r="AN97" s="50"/>
      <c r="AO97" s="25"/>
      <c r="AP97" s="25"/>
      <c r="AQ97" s="50"/>
      <c r="AR97" s="50"/>
      <c r="AS97" s="50"/>
      <c r="AT97" s="50"/>
      <c r="AU97" s="50"/>
      <c r="AV97" s="50"/>
      <c r="AW97" s="25"/>
      <c r="AX97" s="9"/>
      <c r="AY97" s="25"/>
      <c r="AZ97" s="25"/>
      <c r="BA97" s="25"/>
      <c r="BB97" s="9">
        <f t="shared" si="3"/>
        <v>0</v>
      </c>
      <c r="BC97" s="25"/>
      <c r="BD97" s="25"/>
      <c r="BE97" s="25"/>
      <c r="BF97" s="25"/>
      <c r="BG97" s="9">
        <f t="shared" si="6"/>
        <v>0</v>
      </c>
      <c r="BH97" s="23">
        <f t="shared" si="5"/>
        <v>0</v>
      </c>
    </row>
    <row r="98" spans="2:60" s="14" customFormat="1" ht="18.75" hidden="1" customHeight="1" x14ac:dyDescent="0.25">
      <c r="B98" s="1" t="s">
        <v>53</v>
      </c>
      <c r="C98" s="67" t="s">
        <v>50</v>
      </c>
      <c r="D98" s="83" t="s">
        <v>95</v>
      </c>
      <c r="E98" s="74" t="s">
        <v>46</v>
      </c>
      <c r="F98" s="8"/>
      <c r="G98" s="54">
        <v>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50"/>
      <c r="X98" s="50"/>
      <c r="Y98" s="25"/>
      <c r="Z98" s="25"/>
      <c r="AA98" s="25"/>
      <c r="AB98" s="25"/>
      <c r="AC98" s="25"/>
      <c r="AD98" s="25"/>
      <c r="AE98" s="25"/>
      <c r="AF98" s="50"/>
      <c r="AG98" s="20">
        <f t="shared" si="4"/>
        <v>0</v>
      </c>
      <c r="AH98" s="22"/>
      <c r="AI98" s="50"/>
      <c r="AJ98" s="50"/>
      <c r="AK98" s="25"/>
      <c r="AL98" s="50"/>
      <c r="AM98" s="50"/>
      <c r="AN98" s="50"/>
      <c r="AO98" s="25"/>
      <c r="AP98" s="25"/>
      <c r="AQ98" s="50"/>
      <c r="AR98" s="50"/>
      <c r="AS98" s="50"/>
      <c r="AT98" s="50"/>
      <c r="AU98" s="50"/>
      <c r="AV98" s="50"/>
      <c r="AW98" s="25"/>
      <c r="AX98" s="9"/>
      <c r="AY98" s="25"/>
      <c r="AZ98" s="25"/>
      <c r="BA98" s="25"/>
      <c r="BB98" s="9">
        <f t="shared" si="3"/>
        <v>0</v>
      </c>
      <c r="BC98" s="25"/>
      <c r="BD98" s="25"/>
      <c r="BE98" s="25"/>
      <c r="BF98" s="25"/>
      <c r="BG98" s="9">
        <f t="shared" si="6"/>
        <v>0</v>
      </c>
      <c r="BH98" s="23">
        <f t="shared" si="5"/>
        <v>0</v>
      </c>
    </row>
    <row r="99" spans="2:60" s="14" customFormat="1" ht="22.5" hidden="1" customHeight="1" x14ac:dyDescent="0.25">
      <c r="B99" s="1" t="s">
        <v>32</v>
      </c>
      <c r="C99" s="67" t="s">
        <v>50</v>
      </c>
      <c r="D99" s="83" t="s">
        <v>95</v>
      </c>
      <c r="E99" s="74" t="s">
        <v>46</v>
      </c>
      <c r="F99" s="8"/>
      <c r="G99" s="54">
        <v>0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0">
        <f t="shared" si="4"/>
        <v>0</v>
      </c>
      <c r="AH99" s="22"/>
      <c r="AI99" s="50"/>
      <c r="AJ99" s="50"/>
      <c r="AK99" s="25"/>
      <c r="AL99" s="25"/>
      <c r="AM99" s="50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9"/>
      <c r="AY99" s="25"/>
      <c r="AZ99" s="25"/>
      <c r="BA99" s="25"/>
      <c r="BB99" s="9">
        <f t="shared" si="3"/>
        <v>0</v>
      </c>
      <c r="BC99" s="25"/>
      <c r="BD99" s="25"/>
      <c r="BE99" s="25"/>
      <c r="BF99" s="25"/>
      <c r="BG99" s="9">
        <f t="shared" si="6"/>
        <v>0</v>
      </c>
      <c r="BH99" s="23">
        <f t="shared" si="5"/>
        <v>0</v>
      </c>
    </row>
    <row r="100" spans="2:60" s="14" customFormat="1" ht="21.75" hidden="1" customHeight="1" x14ac:dyDescent="0.25">
      <c r="B100" s="1" t="s">
        <v>33</v>
      </c>
      <c r="C100" s="67" t="s">
        <v>50</v>
      </c>
      <c r="D100" s="83" t="s">
        <v>95</v>
      </c>
      <c r="E100" s="74" t="s">
        <v>46</v>
      </c>
      <c r="F100" s="8"/>
      <c r="G100" s="54">
        <v>0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0">
        <f t="shared" si="4"/>
        <v>0</v>
      </c>
      <c r="AH100" s="22"/>
      <c r="AI100" s="50"/>
      <c r="AJ100" s="50"/>
      <c r="AK100" s="25"/>
      <c r="AL100" s="25"/>
      <c r="AM100" s="50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9"/>
      <c r="AY100" s="25"/>
      <c r="AZ100" s="25"/>
      <c r="BA100" s="25"/>
      <c r="BB100" s="9">
        <f t="shared" si="3"/>
        <v>0</v>
      </c>
      <c r="BC100" s="25"/>
      <c r="BD100" s="25"/>
      <c r="BE100" s="25"/>
      <c r="BF100" s="25"/>
      <c r="BG100" s="9">
        <f t="shared" si="6"/>
        <v>0</v>
      </c>
      <c r="BH100" s="23">
        <f t="shared" si="5"/>
        <v>0</v>
      </c>
    </row>
    <row r="101" spans="2:60" s="14" customFormat="1" ht="21.75" hidden="1" customHeight="1" x14ac:dyDescent="0.25">
      <c r="B101" s="1" t="s">
        <v>48</v>
      </c>
      <c r="C101" s="67" t="s">
        <v>50</v>
      </c>
      <c r="D101" s="83" t="s">
        <v>95</v>
      </c>
      <c r="E101" s="74" t="s">
        <v>46</v>
      </c>
      <c r="F101" s="8"/>
      <c r="G101" s="54">
        <v>0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0">
        <f t="shared" si="4"/>
        <v>0</v>
      </c>
      <c r="AH101" s="22"/>
      <c r="AI101" s="50"/>
      <c r="AJ101" s="50"/>
      <c r="AK101" s="25"/>
      <c r="AL101" s="25"/>
      <c r="AM101" s="50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9"/>
      <c r="AY101" s="25"/>
      <c r="AZ101" s="25"/>
      <c r="BA101" s="25"/>
      <c r="BB101" s="9">
        <f t="shared" si="3"/>
        <v>0</v>
      </c>
      <c r="BC101" s="25"/>
      <c r="BD101" s="25"/>
      <c r="BE101" s="25"/>
      <c r="BF101" s="25"/>
      <c r="BG101" s="9">
        <f t="shared" si="6"/>
        <v>0</v>
      </c>
      <c r="BH101" s="23">
        <f t="shared" si="5"/>
        <v>0</v>
      </c>
    </row>
    <row r="102" spans="2:60" s="14" customFormat="1" ht="21.75" hidden="1" customHeight="1" x14ac:dyDescent="0.25">
      <c r="B102" s="1" t="s">
        <v>31</v>
      </c>
      <c r="C102" s="67" t="s">
        <v>50</v>
      </c>
      <c r="D102" s="83" t="s">
        <v>95</v>
      </c>
      <c r="E102" s="74" t="s">
        <v>46</v>
      </c>
      <c r="F102" s="8"/>
      <c r="G102" s="54">
        <v>0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0">
        <f t="shared" si="4"/>
        <v>0</v>
      </c>
      <c r="AH102" s="22"/>
      <c r="AI102" s="50"/>
      <c r="AJ102" s="50"/>
      <c r="AK102" s="25"/>
      <c r="AL102" s="25"/>
      <c r="AM102" s="50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9"/>
      <c r="AY102" s="25"/>
      <c r="AZ102" s="25"/>
      <c r="BA102" s="25"/>
      <c r="BB102" s="9">
        <f t="shared" si="3"/>
        <v>0</v>
      </c>
      <c r="BC102" s="25"/>
      <c r="BD102" s="25"/>
      <c r="BE102" s="25"/>
      <c r="BF102" s="25"/>
      <c r="BG102" s="9">
        <f t="shared" si="6"/>
        <v>0</v>
      </c>
      <c r="BH102" s="23">
        <f t="shared" si="5"/>
        <v>0</v>
      </c>
    </row>
    <row r="103" spans="2:60" s="14" customFormat="1" ht="21.75" hidden="1" customHeight="1" x14ac:dyDescent="0.25">
      <c r="B103" s="1" t="s">
        <v>36</v>
      </c>
      <c r="C103" s="67" t="s">
        <v>50</v>
      </c>
      <c r="D103" s="83" t="s">
        <v>95</v>
      </c>
      <c r="E103" s="74" t="s">
        <v>46</v>
      </c>
      <c r="F103" s="8"/>
      <c r="G103" s="54">
        <v>0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0">
        <f t="shared" si="4"/>
        <v>0</v>
      </c>
      <c r="AH103" s="22"/>
      <c r="AI103" s="50"/>
      <c r="AJ103" s="50"/>
      <c r="AK103" s="25"/>
      <c r="AL103" s="25"/>
      <c r="AM103" s="50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9"/>
      <c r="AY103" s="25"/>
      <c r="AZ103" s="25"/>
      <c r="BA103" s="25"/>
      <c r="BB103" s="9">
        <f t="shared" si="3"/>
        <v>0</v>
      </c>
      <c r="BC103" s="25"/>
      <c r="BD103" s="25"/>
      <c r="BE103" s="25"/>
      <c r="BF103" s="25"/>
      <c r="BG103" s="9">
        <f t="shared" si="6"/>
        <v>0</v>
      </c>
      <c r="BH103" s="23">
        <f t="shared" si="5"/>
        <v>0</v>
      </c>
    </row>
    <row r="104" spans="2:60" s="14" customFormat="1" ht="21.75" hidden="1" customHeight="1" x14ac:dyDescent="0.25">
      <c r="B104" s="1" t="s">
        <v>35</v>
      </c>
      <c r="C104" s="1" t="s">
        <v>72</v>
      </c>
      <c r="D104" s="83" t="s">
        <v>95</v>
      </c>
      <c r="E104" s="74" t="s">
        <v>46</v>
      </c>
      <c r="F104" s="8"/>
      <c r="G104" s="54">
        <v>0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0">
        <f t="shared" si="4"/>
        <v>0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9"/>
      <c r="AY104" s="25"/>
      <c r="AZ104" s="25"/>
      <c r="BA104" s="25"/>
      <c r="BB104" s="9">
        <f t="shared" si="3"/>
        <v>0</v>
      </c>
      <c r="BC104" s="25"/>
      <c r="BD104" s="25"/>
      <c r="BE104" s="25"/>
      <c r="BF104" s="25"/>
      <c r="BG104" s="9">
        <f t="shared" si="6"/>
        <v>0</v>
      </c>
      <c r="BH104" s="23">
        <f t="shared" si="5"/>
        <v>0</v>
      </c>
    </row>
    <row r="105" spans="2:60" s="14" customFormat="1" ht="21.75" hidden="1" customHeight="1" x14ac:dyDescent="0.25">
      <c r="B105" s="1" t="s">
        <v>34</v>
      </c>
      <c r="C105" s="1" t="s">
        <v>72</v>
      </c>
      <c r="D105" s="83" t="s">
        <v>95</v>
      </c>
      <c r="E105" s="74" t="s">
        <v>46</v>
      </c>
      <c r="F105" s="8"/>
      <c r="G105" s="54">
        <v>0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0">
        <f t="shared" si="4"/>
        <v>0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9"/>
      <c r="AY105" s="25"/>
      <c r="AZ105" s="25"/>
      <c r="BA105" s="25"/>
      <c r="BB105" s="9">
        <f t="shared" si="3"/>
        <v>0</v>
      </c>
      <c r="BC105" s="25"/>
      <c r="BD105" s="25"/>
      <c r="BE105" s="25"/>
      <c r="BF105" s="25"/>
      <c r="BG105" s="9">
        <f t="shared" si="6"/>
        <v>0</v>
      </c>
      <c r="BH105" s="23">
        <f t="shared" si="5"/>
        <v>0</v>
      </c>
    </row>
    <row r="106" spans="2:60" s="14" customFormat="1" ht="21.75" hidden="1" customHeight="1" x14ac:dyDescent="0.25">
      <c r="B106" s="1" t="s">
        <v>66</v>
      </c>
      <c r="C106" s="1" t="s">
        <v>72</v>
      </c>
      <c r="D106" s="83" t="s">
        <v>95</v>
      </c>
      <c r="E106" s="74" t="s">
        <v>46</v>
      </c>
      <c r="F106" s="8"/>
      <c r="G106" s="54">
        <v>0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0">
        <f t="shared" si="4"/>
        <v>0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9"/>
      <c r="AY106" s="25"/>
      <c r="AZ106" s="25"/>
      <c r="BA106" s="25"/>
      <c r="BB106" s="9">
        <f t="shared" si="3"/>
        <v>0</v>
      </c>
      <c r="BC106" s="25"/>
      <c r="BD106" s="25"/>
      <c r="BE106" s="25"/>
      <c r="BF106" s="25"/>
      <c r="BG106" s="9">
        <f t="shared" si="6"/>
        <v>0</v>
      </c>
      <c r="BH106" s="23">
        <f t="shared" si="5"/>
        <v>0</v>
      </c>
    </row>
    <row r="107" spans="2:60" s="14" customFormat="1" ht="21.75" hidden="1" customHeight="1" x14ac:dyDescent="0.25">
      <c r="B107" s="1" t="s">
        <v>53</v>
      </c>
      <c r="C107" s="1" t="s">
        <v>72</v>
      </c>
      <c r="D107" s="83" t="s">
        <v>95</v>
      </c>
      <c r="E107" s="74" t="s">
        <v>46</v>
      </c>
      <c r="F107" s="8"/>
      <c r="G107" s="54">
        <v>0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0">
        <f t="shared" si="4"/>
        <v>0</v>
      </c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9"/>
      <c r="AY107" s="25"/>
      <c r="AZ107" s="25"/>
      <c r="BA107" s="25"/>
      <c r="BB107" s="9">
        <f t="shared" si="3"/>
        <v>0</v>
      </c>
      <c r="BC107" s="25"/>
      <c r="BD107" s="25"/>
      <c r="BE107" s="25"/>
      <c r="BF107" s="25"/>
      <c r="BG107" s="9">
        <f t="shared" si="6"/>
        <v>0</v>
      </c>
      <c r="BH107" s="23">
        <f t="shared" si="5"/>
        <v>0</v>
      </c>
    </row>
    <row r="108" spans="2:60" s="14" customFormat="1" ht="21.75" hidden="1" customHeight="1" x14ac:dyDescent="0.25">
      <c r="B108" s="1" t="s">
        <v>32</v>
      </c>
      <c r="C108" s="1" t="s">
        <v>72</v>
      </c>
      <c r="D108" s="83" t="s">
        <v>95</v>
      </c>
      <c r="E108" s="74" t="s">
        <v>46</v>
      </c>
      <c r="F108" s="8"/>
      <c r="G108" s="54">
        <v>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0">
        <f t="shared" si="4"/>
        <v>0</v>
      </c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9"/>
      <c r="AY108" s="25"/>
      <c r="AZ108" s="25"/>
      <c r="BA108" s="25"/>
      <c r="BB108" s="9">
        <f t="shared" si="3"/>
        <v>0</v>
      </c>
      <c r="BC108" s="25"/>
      <c r="BD108" s="25"/>
      <c r="BE108" s="25"/>
      <c r="BF108" s="25"/>
      <c r="BG108" s="9">
        <f t="shared" si="6"/>
        <v>0</v>
      </c>
      <c r="BH108" s="23">
        <f t="shared" si="5"/>
        <v>0</v>
      </c>
    </row>
    <row r="109" spans="2:60" s="14" customFormat="1" ht="21.75" hidden="1" customHeight="1" x14ac:dyDescent="0.25">
      <c r="B109" s="1" t="s">
        <v>33</v>
      </c>
      <c r="C109" s="1" t="s">
        <v>72</v>
      </c>
      <c r="D109" s="83" t="s">
        <v>95</v>
      </c>
      <c r="E109" s="74" t="s">
        <v>46</v>
      </c>
      <c r="F109" s="8"/>
      <c r="G109" s="54">
        <v>0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0">
        <f t="shared" si="4"/>
        <v>0</v>
      </c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9"/>
      <c r="AY109" s="25"/>
      <c r="AZ109" s="25"/>
      <c r="BA109" s="25"/>
      <c r="BB109" s="9">
        <f t="shared" si="3"/>
        <v>0</v>
      </c>
      <c r="BC109" s="25"/>
      <c r="BD109" s="25"/>
      <c r="BE109" s="25"/>
      <c r="BF109" s="25"/>
      <c r="BG109" s="9">
        <f t="shared" si="6"/>
        <v>0</v>
      </c>
      <c r="BH109" s="23">
        <f t="shared" si="5"/>
        <v>0</v>
      </c>
    </row>
    <row r="110" spans="2:60" s="14" customFormat="1" ht="21.75" hidden="1" customHeight="1" x14ac:dyDescent="0.25">
      <c r="B110" s="1" t="s">
        <v>48</v>
      </c>
      <c r="C110" s="1" t="s">
        <v>72</v>
      </c>
      <c r="D110" s="83" t="s">
        <v>95</v>
      </c>
      <c r="E110" s="74" t="s">
        <v>46</v>
      </c>
      <c r="F110" s="8"/>
      <c r="G110" s="54">
        <v>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0">
        <f t="shared" si="4"/>
        <v>0</v>
      </c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9"/>
      <c r="AY110" s="25"/>
      <c r="AZ110" s="25"/>
      <c r="BA110" s="25"/>
      <c r="BB110" s="9">
        <f t="shared" si="3"/>
        <v>0</v>
      </c>
      <c r="BC110" s="25"/>
      <c r="BD110" s="25"/>
      <c r="BE110" s="25"/>
      <c r="BF110" s="25"/>
      <c r="BG110" s="9">
        <f t="shared" si="6"/>
        <v>0</v>
      </c>
      <c r="BH110" s="23">
        <f t="shared" si="5"/>
        <v>0</v>
      </c>
    </row>
    <row r="111" spans="2:60" s="14" customFormat="1" ht="21.75" hidden="1" customHeight="1" x14ac:dyDescent="0.25">
      <c r="B111" s="1" t="s">
        <v>31</v>
      </c>
      <c r="C111" s="1" t="s">
        <v>72</v>
      </c>
      <c r="D111" s="83" t="s">
        <v>95</v>
      </c>
      <c r="E111" s="74" t="s">
        <v>46</v>
      </c>
      <c r="F111" s="8"/>
      <c r="G111" s="54">
        <v>0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0">
        <f t="shared" si="4"/>
        <v>0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9"/>
      <c r="AY111" s="25"/>
      <c r="AZ111" s="25"/>
      <c r="BA111" s="25"/>
      <c r="BB111" s="9">
        <f t="shared" si="3"/>
        <v>0</v>
      </c>
      <c r="BC111" s="25"/>
      <c r="BD111" s="25"/>
      <c r="BE111" s="25"/>
      <c r="BF111" s="25"/>
      <c r="BG111" s="9">
        <f t="shared" si="6"/>
        <v>0</v>
      </c>
      <c r="BH111" s="23">
        <f t="shared" si="5"/>
        <v>0</v>
      </c>
    </row>
    <row r="112" spans="2:60" s="14" customFormat="1" ht="18.75" hidden="1" customHeight="1" x14ac:dyDescent="0.25">
      <c r="B112" s="1" t="s">
        <v>36</v>
      </c>
      <c r="C112" s="1" t="s">
        <v>72</v>
      </c>
      <c r="D112" s="83" t="s">
        <v>95</v>
      </c>
      <c r="E112" s="74" t="s">
        <v>46</v>
      </c>
      <c r="F112" s="8"/>
      <c r="G112" s="54">
        <v>0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0">
        <f t="shared" si="4"/>
        <v>0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9"/>
      <c r="AY112" s="25"/>
      <c r="AZ112" s="25"/>
      <c r="BA112" s="25"/>
      <c r="BB112" s="9">
        <f t="shared" si="3"/>
        <v>0</v>
      </c>
      <c r="BC112" s="25"/>
      <c r="BD112" s="25"/>
      <c r="BE112" s="25"/>
      <c r="BF112" s="25"/>
      <c r="BG112" s="9">
        <f t="shared" si="6"/>
        <v>0</v>
      </c>
      <c r="BH112" s="23">
        <f t="shared" si="5"/>
        <v>0</v>
      </c>
    </row>
    <row r="113" spans="1:60" s="14" customFormat="1" ht="19.5" hidden="1" customHeight="1" x14ac:dyDescent="0.25">
      <c r="B113" s="1" t="s">
        <v>35</v>
      </c>
      <c r="C113" s="67" t="s">
        <v>61</v>
      </c>
      <c r="D113" s="83" t="s">
        <v>95</v>
      </c>
      <c r="E113" s="74" t="s">
        <v>46</v>
      </c>
      <c r="F113" s="8"/>
      <c r="G113" s="54">
        <v>0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0">
        <f t="shared" si="4"/>
        <v>0</v>
      </c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9"/>
      <c r="AY113" s="25"/>
      <c r="AZ113" s="25"/>
      <c r="BA113" s="25"/>
      <c r="BB113" s="9">
        <f t="shared" si="3"/>
        <v>0</v>
      </c>
      <c r="BC113" s="25"/>
      <c r="BD113" s="25"/>
      <c r="BE113" s="25"/>
      <c r="BF113" s="25"/>
      <c r="BG113" s="9">
        <f t="shared" si="6"/>
        <v>0</v>
      </c>
      <c r="BH113" s="23">
        <f t="shared" si="5"/>
        <v>0</v>
      </c>
    </row>
    <row r="114" spans="1:60" s="14" customFormat="1" ht="17.25" hidden="1" customHeight="1" x14ac:dyDescent="0.25">
      <c r="B114" s="1" t="s">
        <v>34</v>
      </c>
      <c r="C114" s="67" t="s">
        <v>61</v>
      </c>
      <c r="D114" s="83" t="s">
        <v>95</v>
      </c>
      <c r="E114" s="74" t="s">
        <v>46</v>
      </c>
      <c r="F114" s="8"/>
      <c r="G114" s="54">
        <v>0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0">
        <f t="shared" si="4"/>
        <v>0</v>
      </c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9"/>
      <c r="AY114" s="25"/>
      <c r="AZ114" s="25"/>
      <c r="BA114" s="25"/>
      <c r="BB114" s="9">
        <f t="shared" ref="BB114:BB177" si="7">SUM(AH114:BA114)</f>
        <v>0</v>
      </c>
      <c r="BC114" s="25"/>
      <c r="BD114" s="25"/>
      <c r="BE114" s="25"/>
      <c r="BF114" s="25"/>
      <c r="BG114" s="9">
        <f t="shared" si="6"/>
        <v>0</v>
      </c>
      <c r="BH114" s="23">
        <f t="shared" si="5"/>
        <v>0</v>
      </c>
    </row>
    <row r="115" spans="1:60" s="14" customFormat="1" ht="19.5" hidden="1" customHeight="1" x14ac:dyDescent="0.25">
      <c r="B115" s="1" t="s">
        <v>66</v>
      </c>
      <c r="C115" s="67" t="s">
        <v>61</v>
      </c>
      <c r="D115" s="83" t="s">
        <v>95</v>
      </c>
      <c r="E115" s="74" t="s">
        <v>46</v>
      </c>
      <c r="F115" s="8"/>
      <c r="G115" s="54">
        <v>0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0">
        <f t="shared" si="4"/>
        <v>0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9"/>
      <c r="AY115" s="25"/>
      <c r="AZ115" s="25"/>
      <c r="BA115" s="25"/>
      <c r="BB115" s="9">
        <f t="shared" si="7"/>
        <v>0</v>
      </c>
      <c r="BC115" s="25"/>
      <c r="BD115" s="25"/>
      <c r="BE115" s="25"/>
      <c r="BF115" s="25"/>
      <c r="BG115" s="9">
        <f t="shared" si="6"/>
        <v>0</v>
      </c>
      <c r="BH115" s="23">
        <f t="shared" si="5"/>
        <v>0</v>
      </c>
    </row>
    <row r="116" spans="1:60" s="14" customFormat="1" ht="19.5" hidden="1" customHeight="1" x14ac:dyDescent="0.25">
      <c r="B116" s="1" t="s">
        <v>53</v>
      </c>
      <c r="C116" s="67" t="s">
        <v>61</v>
      </c>
      <c r="D116" s="83" t="s">
        <v>95</v>
      </c>
      <c r="E116" s="74" t="s">
        <v>46</v>
      </c>
      <c r="F116" s="8"/>
      <c r="G116" s="54">
        <v>0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0">
        <f t="shared" si="4"/>
        <v>0</v>
      </c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9"/>
      <c r="AY116" s="25"/>
      <c r="AZ116" s="25"/>
      <c r="BA116" s="25"/>
      <c r="BB116" s="9">
        <f t="shared" si="7"/>
        <v>0</v>
      </c>
      <c r="BC116" s="25"/>
      <c r="BD116" s="25"/>
      <c r="BE116" s="25"/>
      <c r="BF116" s="25"/>
      <c r="BG116" s="9">
        <f t="shared" si="6"/>
        <v>0</v>
      </c>
      <c r="BH116" s="23">
        <f t="shared" si="5"/>
        <v>0</v>
      </c>
    </row>
    <row r="117" spans="1:60" s="14" customFormat="1" ht="19.5" hidden="1" customHeight="1" x14ac:dyDescent="0.25">
      <c r="B117" s="1" t="s">
        <v>32</v>
      </c>
      <c r="C117" s="67" t="s">
        <v>61</v>
      </c>
      <c r="D117" s="83" t="s">
        <v>95</v>
      </c>
      <c r="E117" s="74" t="s">
        <v>46</v>
      </c>
      <c r="F117" s="8"/>
      <c r="G117" s="54">
        <v>0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0">
        <f t="shared" si="4"/>
        <v>0</v>
      </c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9"/>
      <c r="AY117" s="25"/>
      <c r="AZ117" s="25"/>
      <c r="BA117" s="25"/>
      <c r="BB117" s="9">
        <f t="shared" si="7"/>
        <v>0</v>
      </c>
      <c r="BC117" s="25"/>
      <c r="BD117" s="25"/>
      <c r="BE117" s="25"/>
      <c r="BF117" s="25"/>
      <c r="BG117" s="9">
        <f t="shared" si="6"/>
        <v>0</v>
      </c>
      <c r="BH117" s="23">
        <f t="shared" si="5"/>
        <v>0</v>
      </c>
    </row>
    <row r="118" spans="1:60" s="14" customFormat="1" ht="19.5" hidden="1" customHeight="1" x14ac:dyDescent="0.25">
      <c r="B118" s="1" t="s">
        <v>33</v>
      </c>
      <c r="C118" s="67" t="s">
        <v>61</v>
      </c>
      <c r="D118" s="83" t="s">
        <v>95</v>
      </c>
      <c r="E118" s="74" t="s">
        <v>46</v>
      </c>
      <c r="F118" s="8"/>
      <c r="G118" s="54">
        <v>0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0">
        <f t="shared" si="4"/>
        <v>0</v>
      </c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9"/>
      <c r="AY118" s="25"/>
      <c r="AZ118" s="25"/>
      <c r="BA118" s="25"/>
      <c r="BB118" s="9">
        <f t="shared" si="7"/>
        <v>0</v>
      </c>
      <c r="BC118" s="25"/>
      <c r="BD118" s="25"/>
      <c r="BE118" s="25"/>
      <c r="BF118" s="25"/>
      <c r="BG118" s="9">
        <f t="shared" si="6"/>
        <v>0</v>
      </c>
      <c r="BH118" s="23">
        <f t="shared" si="5"/>
        <v>0</v>
      </c>
    </row>
    <row r="119" spans="1:60" s="14" customFormat="1" ht="19.5" hidden="1" customHeight="1" x14ac:dyDescent="0.25">
      <c r="B119" s="1" t="s">
        <v>48</v>
      </c>
      <c r="C119" s="67" t="s">
        <v>61</v>
      </c>
      <c r="D119" s="83" t="s">
        <v>95</v>
      </c>
      <c r="E119" s="74" t="s">
        <v>46</v>
      </c>
      <c r="F119" s="8"/>
      <c r="G119" s="54">
        <v>0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0">
        <f t="shared" si="4"/>
        <v>0</v>
      </c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9"/>
      <c r="AY119" s="25"/>
      <c r="AZ119" s="25"/>
      <c r="BA119" s="25"/>
      <c r="BB119" s="9">
        <f t="shared" si="7"/>
        <v>0</v>
      </c>
      <c r="BC119" s="25"/>
      <c r="BD119" s="25"/>
      <c r="BE119" s="25"/>
      <c r="BF119" s="25"/>
      <c r="BG119" s="9">
        <f t="shared" si="6"/>
        <v>0</v>
      </c>
      <c r="BH119" s="23">
        <f t="shared" si="5"/>
        <v>0</v>
      </c>
    </row>
    <row r="120" spans="1:60" s="14" customFormat="1" ht="19.5" hidden="1" customHeight="1" x14ac:dyDescent="0.25">
      <c r="B120" s="1" t="s">
        <v>31</v>
      </c>
      <c r="C120" s="67" t="s">
        <v>61</v>
      </c>
      <c r="D120" s="83" t="s">
        <v>95</v>
      </c>
      <c r="E120" s="74" t="s">
        <v>46</v>
      </c>
      <c r="F120" s="8"/>
      <c r="G120" s="54">
        <v>4</v>
      </c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0">
        <f t="shared" si="4"/>
        <v>0</v>
      </c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9"/>
      <c r="AY120" s="25"/>
      <c r="AZ120" s="25"/>
      <c r="BA120" s="25"/>
      <c r="BB120" s="9">
        <f t="shared" si="7"/>
        <v>0</v>
      </c>
      <c r="BC120" s="25"/>
      <c r="BD120" s="25"/>
      <c r="BE120" s="25"/>
      <c r="BF120" s="25"/>
      <c r="BG120" s="9">
        <f t="shared" si="6"/>
        <v>4</v>
      </c>
      <c r="BH120" s="23">
        <f t="shared" si="5"/>
        <v>0</v>
      </c>
    </row>
    <row r="121" spans="1:60" s="14" customFormat="1" ht="19.5" hidden="1" customHeight="1" x14ac:dyDescent="0.25">
      <c r="B121" s="1" t="s">
        <v>36</v>
      </c>
      <c r="C121" s="67" t="s">
        <v>61</v>
      </c>
      <c r="D121" s="83" t="s">
        <v>95</v>
      </c>
      <c r="E121" s="74" t="s">
        <v>46</v>
      </c>
      <c r="F121" s="8"/>
      <c r="G121" s="54">
        <v>0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0">
        <f t="shared" si="4"/>
        <v>0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9"/>
      <c r="AY121" s="25"/>
      <c r="AZ121" s="25"/>
      <c r="BA121" s="25"/>
      <c r="BB121" s="9">
        <f t="shared" si="7"/>
        <v>0</v>
      </c>
      <c r="BC121" s="25"/>
      <c r="BD121" s="25"/>
      <c r="BE121" s="25"/>
      <c r="BF121" s="25"/>
      <c r="BG121" s="9">
        <f t="shared" si="6"/>
        <v>0</v>
      </c>
      <c r="BH121" s="23">
        <f t="shared" si="5"/>
        <v>0</v>
      </c>
    </row>
    <row r="122" spans="1:60" s="14" customFormat="1" ht="21" hidden="1" customHeight="1" x14ac:dyDescent="0.25">
      <c r="B122" s="1" t="s">
        <v>35</v>
      </c>
      <c r="C122" s="67" t="s">
        <v>65</v>
      </c>
      <c r="D122" s="83" t="s">
        <v>95</v>
      </c>
      <c r="E122" s="74" t="s">
        <v>46</v>
      </c>
      <c r="F122" s="8"/>
      <c r="G122" s="54">
        <v>0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0">
        <f t="shared" si="4"/>
        <v>0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9"/>
      <c r="AY122" s="25"/>
      <c r="AZ122" s="25"/>
      <c r="BA122" s="25"/>
      <c r="BB122" s="9">
        <f t="shared" si="7"/>
        <v>0</v>
      </c>
      <c r="BC122" s="25"/>
      <c r="BD122" s="25"/>
      <c r="BE122" s="25"/>
      <c r="BF122" s="25"/>
      <c r="BG122" s="9">
        <f t="shared" si="6"/>
        <v>0</v>
      </c>
      <c r="BH122" s="23">
        <f t="shared" si="5"/>
        <v>0</v>
      </c>
    </row>
    <row r="123" spans="1:60" s="14" customFormat="1" ht="20.25" hidden="1" customHeight="1" x14ac:dyDescent="0.25">
      <c r="B123" s="1" t="s">
        <v>34</v>
      </c>
      <c r="C123" s="67" t="s">
        <v>65</v>
      </c>
      <c r="D123" s="83" t="s">
        <v>95</v>
      </c>
      <c r="E123" s="74" t="s">
        <v>46</v>
      </c>
      <c r="F123" s="8"/>
      <c r="G123" s="54">
        <v>0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0">
        <f t="shared" si="4"/>
        <v>0</v>
      </c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9"/>
      <c r="AY123" s="25"/>
      <c r="AZ123" s="25"/>
      <c r="BA123" s="25"/>
      <c r="BB123" s="9">
        <f t="shared" si="7"/>
        <v>0</v>
      </c>
      <c r="BC123" s="25"/>
      <c r="BD123" s="25"/>
      <c r="BE123" s="25"/>
      <c r="BF123" s="25"/>
      <c r="BG123" s="9">
        <f t="shared" si="6"/>
        <v>0</v>
      </c>
      <c r="BH123" s="23">
        <f t="shared" si="5"/>
        <v>0</v>
      </c>
    </row>
    <row r="124" spans="1:60" s="14" customFormat="1" ht="16.5" hidden="1" customHeight="1" x14ac:dyDescent="0.25">
      <c r="B124" s="1" t="s">
        <v>66</v>
      </c>
      <c r="C124" s="67" t="s">
        <v>65</v>
      </c>
      <c r="D124" s="83" t="s">
        <v>95</v>
      </c>
      <c r="E124" s="74" t="s">
        <v>46</v>
      </c>
      <c r="F124" s="8"/>
      <c r="G124" s="54">
        <v>0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0">
        <f t="shared" si="4"/>
        <v>0</v>
      </c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9"/>
      <c r="AY124" s="25"/>
      <c r="AZ124" s="25"/>
      <c r="BA124" s="25"/>
      <c r="BB124" s="9">
        <f t="shared" si="7"/>
        <v>0</v>
      </c>
      <c r="BC124" s="25"/>
      <c r="BD124" s="25"/>
      <c r="BE124" s="25"/>
      <c r="BF124" s="25"/>
      <c r="BG124" s="9">
        <f t="shared" si="6"/>
        <v>0</v>
      </c>
      <c r="BH124" s="23">
        <f t="shared" si="5"/>
        <v>0</v>
      </c>
    </row>
    <row r="125" spans="1:60" s="14" customFormat="1" ht="19.5" hidden="1" customHeight="1" x14ac:dyDescent="0.25">
      <c r="B125" s="1" t="s">
        <v>53</v>
      </c>
      <c r="C125" s="67" t="s">
        <v>65</v>
      </c>
      <c r="D125" s="83" t="s">
        <v>95</v>
      </c>
      <c r="E125" s="74" t="s">
        <v>46</v>
      </c>
      <c r="F125" s="8"/>
      <c r="G125" s="54">
        <v>0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0">
        <f t="shared" si="4"/>
        <v>0</v>
      </c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9"/>
      <c r="AY125" s="25"/>
      <c r="AZ125" s="25"/>
      <c r="BA125" s="25"/>
      <c r="BB125" s="9">
        <f t="shared" si="7"/>
        <v>0</v>
      </c>
      <c r="BC125" s="25"/>
      <c r="BD125" s="25"/>
      <c r="BE125" s="25"/>
      <c r="BF125" s="25"/>
      <c r="BG125" s="9">
        <f t="shared" si="6"/>
        <v>0</v>
      </c>
      <c r="BH125" s="23">
        <f t="shared" si="5"/>
        <v>0</v>
      </c>
    </row>
    <row r="126" spans="1:60" s="14" customFormat="1" ht="19.5" hidden="1" customHeight="1" x14ac:dyDescent="0.25">
      <c r="A126" s="21">
        <v>93</v>
      </c>
      <c r="B126" s="1" t="s">
        <v>32</v>
      </c>
      <c r="C126" s="67" t="s">
        <v>65</v>
      </c>
      <c r="D126" s="83" t="s">
        <v>95</v>
      </c>
      <c r="E126" s="74" t="s">
        <v>46</v>
      </c>
      <c r="F126" s="8"/>
      <c r="G126" s="54">
        <v>0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2"/>
      <c r="Z126" s="22"/>
      <c r="AA126" s="25"/>
      <c r="AB126" s="25"/>
      <c r="AC126" s="25"/>
      <c r="AD126" s="22"/>
      <c r="AE126" s="22"/>
      <c r="AF126" s="22"/>
      <c r="AG126" s="20">
        <f t="shared" si="4"/>
        <v>0</v>
      </c>
      <c r="AH126" s="25"/>
      <c r="AI126" s="25"/>
      <c r="AJ126" s="25"/>
      <c r="AK126" s="25"/>
      <c r="AL126" s="25"/>
      <c r="AM126" s="25"/>
      <c r="AN126" s="25"/>
      <c r="AO126" s="25"/>
      <c r="AP126" s="22"/>
      <c r="AQ126" s="25"/>
      <c r="AR126" s="25"/>
      <c r="AS126" s="25"/>
      <c r="AT126" s="25"/>
      <c r="AU126" s="25"/>
      <c r="AV126" s="25"/>
      <c r="AW126" s="22"/>
      <c r="AX126" s="9"/>
      <c r="AY126" s="9"/>
      <c r="AZ126" s="9"/>
      <c r="BA126" s="9"/>
      <c r="BB126" s="9">
        <f t="shared" si="7"/>
        <v>0</v>
      </c>
      <c r="BC126" s="9"/>
      <c r="BD126" s="9"/>
      <c r="BE126" s="9"/>
      <c r="BF126" s="9"/>
      <c r="BG126" s="9">
        <f t="shared" si="6"/>
        <v>0</v>
      </c>
      <c r="BH126" s="23">
        <f t="shared" si="5"/>
        <v>0</v>
      </c>
    </row>
    <row r="127" spans="1:60" s="14" customFormat="1" ht="19.5" hidden="1" customHeight="1" x14ac:dyDescent="0.25">
      <c r="B127" s="1" t="s">
        <v>33</v>
      </c>
      <c r="C127" s="67" t="s">
        <v>65</v>
      </c>
      <c r="D127" s="83" t="s">
        <v>95</v>
      </c>
      <c r="E127" s="74" t="s">
        <v>46</v>
      </c>
      <c r="F127" s="8"/>
      <c r="G127" s="54">
        <v>0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0">
        <f t="shared" si="4"/>
        <v>0</v>
      </c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9"/>
      <c r="AY127" s="25"/>
      <c r="AZ127" s="25"/>
      <c r="BA127" s="25"/>
      <c r="BB127" s="9">
        <f t="shared" si="7"/>
        <v>0</v>
      </c>
      <c r="BC127" s="25"/>
      <c r="BD127" s="25"/>
      <c r="BE127" s="25"/>
      <c r="BF127" s="25"/>
      <c r="BG127" s="9">
        <f t="shared" si="6"/>
        <v>0</v>
      </c>
      <c r="BH127" s="23">
        <f t="shared" si="5"/>
        <v>0</v>
      </c>
    </row>
    <row r="128" spans="1:60" s="14" customFormat="1" ht="19.5" hidden="1" customHeight="1" x14ac:dyDescent="0.25">
      <c r="B128" s="1" t="s">
        <v>48</v>
      </c>
      <c r="C128" s="67" t="s">
        <v>65</v>
      </c>
      <c r="D128" s="83" t="s">
        <v>95</v>
      </c>
      <c r="E128" s="74" t="s">
        <v>46</v>
      </c>
      <c r="F128" s="8"/>
      <c r="G128" s="54">
        <v>0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0">
        <f t="shared" si="4"/>
        <v>0</v>
      </c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9"/>
      <c r="AY128" s="25"/>
      <c r="AZ128" s="25"/>
      <c r="BA128" s="25"/>
      <c r="BB128" s="9">
        <f t="shared" si="7"/>
        <v>0</v>
      </c>
      <c r="BC128" s="25"/>
      <c r="BD128" s="25"/>
      <c r="BE128" s="25"/>
      <c r="BF128" s="25"/>
      <c r="BG128" s="9">
        <f t="shared" si="6"/>
        <v>0</v>
      </c>
      <c r="BH128" s="23">
        <f t="shared" si="5"/>
        <v>0</v>
      </c>
    </row>
    <row r="129" spans="2:60" s="14" customFormat="1" ht="19.5" hidden="1" customHeight="1" x14ac:dyDescent="0.25">
      <c r="B129" s="1" t="s">
        <v>31</v>
      </c>
      <c r="C129" s="67" t="s">
        <v>65</v>
      </c>
      <c r="D129" s="83" t="s">
        <v>95</v>
      </c>
      <c r="E129" s="74" t="s">
        <v>46</v>
      </c>
      <c r="F129" s="8"/>
      <c r="G129" s="54">
        <v>0</v>
      </c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40"/>
      <c r="AG129" s="20">
        <f t="shared" si="4"/>
        <v>0</v>
      </c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9"/>
      <c r="AY129" s="25"/>
      <c r="AZ129" s="25"/>
      <c r="BA129" s="25"/>
      <c r="BB129" s="9">
        <f t="shared" si="7"/>
        <v>0</v>
      </c>
      <c r="BC129" s="25"/>
      <c r="BD129" s="25"/>
      <c r="BE129" s="25"/>
      <c r="BF129" s="25"/>
      <c r="BG129" s="9">
        <f t="shared" si="6"/>
        <v>0</v>
      </c>
      <c r="BH129" s="23">
        <f t="shared" si="5"/>
        <v>0</v>
      </c>
    </row>
    <row r="130" spans="2:60" s="14" customFormat="1" ht="19.5" hidden="1" customHeight="1" x14ac:dyDescent="0.25">
      <c r="B130" s="1" t="s">
        <v>36</v>
      </c>
      <c r="C130" s="67" t="s">
        <v>65</v>
      </c>
      <c r="D130" s="83" t="s">
        <v>95</v>
      </c>
      <c r="E130" s="74" t="s">
        <v>46</v>
      </c>
      <c r="F130" s="8"/>
      <c r="G130" s="54">
        <v>0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40"/>
      <c r="AG130" s="20">
        <f t="shared" si="4"/>
        <v>0</v>
      </c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9"/>
      <c r="AY130" s="25"/>
      <c r="AZ130" s="25"/>
      <c r="BA130" s="25"/>
      <c r="BB130" s="9">
        <f t="shared" si="7"/>
        <v>0</v>
      </c>
      <c r="BC130" s="25"/>
      <c r="BD130" s="25"/>
      <c r="BE130" s="25"/>
      <c r="BF130" s="25"/>
      <c r="BG130" s="9">
        <f t="shared" si="6"/>
        <v>0</v>
      </c>
      <c r="BH130" s="23">
        <f t="shared" si="5"/>
        <v>0</v>
      </c>
    </row>
    <row r="131" spans="2:60" s="14" customFormat="1" ht="19.5" hidden="1" customHeight="1" x14ac:dyDescent="0.25">
      <c r="B131" s="1" t="s">
        <v>35</v>
      </c>
      <c r="C131" s="67" t="s">
        <v>87</v>
      </c>
      <c r="D131" s="83" t="s">
        <v>95</v>
      </c>
      <c r="E131" s="74" t="s">
        <v>46</v>
      </c>
      <c r="F131" s="8"/>
      <c r="G131" s="54">
        <v>0</v>
      </c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40"/>
      <c r="AG131" s="20">
        <f t="shared" si="4"/>
        <v>0</v>
      </c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9"/>
      <c r="AY131" s="25"/>
      <c r="AZ131" s="25"/>
      <c r="BA131" s="25"/>
      <c r="BB131" s="9">
        <f t="shared" si="7"/>
        <v>0</v>
      </c>
      <c r="BC131" s="25"/>
      <c r="BD131" s="25"/>
      <c r="BE131" s="25"/>
      <c r="BF131" s="25"/>
      <c r="BG131" s="9">
        <f t="shared" si="6"/>
        <v>0</v>
      </c>
      <c r="BH131" s="23">
        <f t="shared" si="5"/>
        <v>0</v>
      </c>
    </row>
    <row r="132" spans="2:60" s="14" customFormat="1" ht="21.75" hidden="1" customHeight="1" x14ac:dyDescent="0.25">
      <c r="B132" s="1" t="s">
        <v>34</v>
      </c>
      <c r="C132" s="67" t="s">
        <v>87</v>
      </c>
      <c r="D132" s="83" t="s">
        <v>95</v>
      </c>
      <c r="E132" s="74" t="s">
        <v>46</v>
      </c>
      <c r="F132" s="8"/>
      <c r="G132" s="54">
        <v>0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40"/>
      <c r="AG132" s="20">
        <f t="shared" si="4"/>
        <v>0</v>
      </c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9"/>
      <c r="AY132" s="25"/>
      <c r="AZ132" s="25"/>
      <c r="BA132" s="25"/>
      <c r="BB132" s="9">
        <f t="shared" si="7"/>
        <v>0</v>
      </c>
      <c r="BC132" s="25"/>
      <c r="BD132" s="25"/>
      <c r="BE132" s="25"/>
      <c r="BF132" s="25"/>
      <c r="BG132" s="9">
        <f t="shared" si="6"/>
        <v>0</v>
      </c>
      <c r="BH132" s="23">
        <f t="shared" si="5"/>
        <v>0</v>
      </c>
    </row>
    <row r="133" spans="2:60" s="14" customFormat="1" ht="25.5" hidden="1" customHeight="1" x14ac:dyDescent="0.25">
      <c r="B133" s="1" t="s">
        <v>66</v>
      </c>
      <c r="C133" s="67" t="s">
        <v>87</v>
      </c>
      <c r="D133" s="83" t="s">
        <v>95</v>
      </c>
      <c r="E133" s="74" t="s">
        <v>46</v>
      </c>
      <c r="F133" s="8"/>
      <c r="G133" s="54">
        <v>0</v>
      </c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40"/>
      <c r="AG133" s="20">
        <f t="shared" si="4"/>
        <v>0</v>
      </c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9"/>
      <c r="AY133" s="25"/>
      <c r="AZ133" s="25"/>
      <c r="BA133" s="25"/>
      <c r="BB133" s="9">
        <f t="shared" si="7"/>
        <v>0</v>
      </c>
      <c r="BC133" s="25"/>
      <c r="BD133" s="25"/>
      <c r="BE133" s="25"/>
      <c r="BF133" s="25"/>
      <c r="BG133" s="9">
        <f t="shared" si="6"/>
        <v>0</v>
      </c>
      <c r="BH133" s="23">
        <f t="shared" si="5"/>
        <v>0</v>
      </c>
    </row>
    <row r="134" spans="2:60" s="14" customFormat="1" ht="25.5" hidden="1" customHeight="1" x14ac:dyDescent="0.25">
      <c r="B134" s="1" t="s">
        <v>53</v>
      </c>
      <c r="C134" s="67" t="s">
        <v>87</v>
      </c>
      <c r="D134" s="83" t="s">
        <v>95</v>
      </c>
      <c r="E134" s="74" t="s">
        <v>46</v>
      </c>
      <c r="F134" s="8"/>
      <c r="G134" s="54">
        <v>0</v>
      </c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40"/>
      <c r="AG134" s="20">
        <f t="shared" si="4"/>
        <v>0</v>
      </c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9"/>
      <c r="AY134" s="25"/>
      <c r="AZ134" s="25"/>
      <c r="BA134" s="25"/>
      <c r="BB134" s="9">
        <f t="shared" si="7"/>
        <v>0</v>
      </c>
      <c r="BC134" s="25"/>
      <c r="BD134" s="25"/>
      <c r="BE134" s="25"/>
      <c r="BF134" s="25"/>
      <c r="BG134" s="9">
        <f t="shared" si="6"/>
        <v>0</v>
      </c>
      <c r="BH134" s="23">
        <f t="shared" si="5"/>
        <v>0</v>
      </c>
    </row>
    <row r="135" spans="2:60" s="14" customFormat="1" ht="25.5" hidden="1" customHeight="1" x14ac:dyDescent="0.25">
      <c r="B135" s="1" t="s">
        <v>32</v>
      </c>
      <c r="C135" s="67" t="s">
        <v>87</v>
      </c>
      <c r="D135" s="83" t="s">
        <v>95</v>
      </c>
      <c r="E135" s="74" t="s">
        <v>46</v>
      </c>
      <c r="F135" s="8"/>
      <c r="G135" s="54">
        <v>0</v>
      </c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40"/>
      <c r="AG135" s="20">
        <f t="shared" si="4"/>
        <v>0</v>
      </c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9"/>
      <c r="AY135" s="25"/>
      <c r="AZ135" s="25"/>
      <c r="BA135" s="25"/>
      <c r="BB135" s="9">
        <f t="shared" si="7"/>
        <v>0</v>
      </c>
      <c r="BC135" s="25"/>
      <c r="BD135" s="25"/>
      <c r="BE135" s="25"/>
      <c r="BF135" s="25"/>
      <c r="BG135" s="9">
        <f t="shared" si="6"/>
        <v>0</v>
      </c>
      <c r="BH135" s="23">
        <f t="shared" si="5"/>
        <v>0</v>
      </c>
    </row>
    <row r="136" spans="2:60" s="14" customFormat="1" ht="25.5" hidden="1" customHeight="1" x14ac:dyDescent="0.25">
      <c r="B136" s="1" t="s">
        <v>33</v>
      </c>
      <c r="C136" s="67" t="s">
        <v>87</v>
      </c>
      <c r="D136" s="83" t="s">
        <v>95</v>
      </c>
      <c r="E136" s="74" t="s">
        <v>46</v>
      </c>
      <c r="F136" s="8"/>
      <c r="G136" s="54">
        <v>0</v>
      </c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40"/>
      <c r="AG136" s="20">
        <f t="shared" ref="AG136:AG199" si="8">SUM(H136:AF136)</f>
        <v>0</v>
      </c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9"/>
      <c r="AY136" s="25"/>
      <c r="AZ136" s="25"/>
      <c r="BA136" s="25"/>
      <c r="BB136" s="9">
        <f t="shared" si="7"/>
        <v>0</v>
      </c>
      <c r="BC136" s="25"/>
      <c r="BD136" s="25"/>
      <c r="BE136" s="25"/>
      <c r="BF136" s="25"/>
      <c r="BG136" s="9">
        <f t="shared" si="6"/>
        <v>0</v>
      </c>
      <c r="BH136" s="23">
        <f t="shared" ref="BH136:BH199" si="9">F136+BC136-BF136+BE136</f>
        <v>0</v>
      </c>
    </row>
    <row r="137" spans="2:60" s="14" customFormat="1" ht="25.5" hidden="1" customHeight="1" x14ac:dyDescent="0.25">
      <c r="B137" s="1" t="s">
        <v>48</v>
      </c>
      <c r="C137" s="67" t="s">
        <v>87</v>
      </c>
      <c r="D137" s="83" t="s">
        <v>95</v>
      </c>
      <c r="E137" s="74" t="s">
        <v>46</v>
      </c>
      <c r="F137" s="8"/>
      <c r="G137" s="54">
        <v>0</v>
      </c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40"/>
      <c r="AG137" s="20">
        <f t="shared" si="8"/>
        <v>0</v>
      </c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9"/>
      <c r="AY137" s="25"/>
      <c r="AZ137" s="25"/>
      <c r="BA137" s="25"/>
      <c r="BB137" s="9">
        <f t="shared" si="7"/>
        <v>0</v>
      </c>
      <c r="BC137" s="25"/>
      <c r="BD137" s="25"/>
      <c r="BE137" s="25"/>
      <c r="BF137" s="25"/>
      <c r="BG137" s="9">
        <f t="shared" ref="BG137:BG200" si="10">G137+AG137-BB137-BC137-BD137</f>
        <v>0</v>
      </c>
      <c r="BH137" s="23">
        <f t="shared" si="9"/>
        <v>0</v>
      </c>
    </row>
    <row r="138" spans="2:60" s="14" customFormat="1" ht="18.75" hidden="1" customHeight="1" x14ac:dyDescent="0.25">
      <c r="B138" s="1" t="s">
        <v>31</v>
      </c>
      <c r="C138" s="67" t="s">
        <v>87</v>
      </c>
      <c r="D138" s="83" t="s">
        <v>95</v>
      </c>
      <c r="E138" s="74" t="s">
        <v>46</v>
      </c>
      <c r="F138" s="8"/>
      <c r="G138" s="54">
        <v>0</v>
      </c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40"/>
      <c r="AG138" s="20">
        <f t="shared" si="8"/>
        <v>0</v>
      </c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9"/>
      <c r="AY138" s="25"/>
      <c r="AZ138" s="25"/>
      <c r="BA138" s="25"/>
      <c r="BB138" s="9">
        <f t="shared" si="7"/>
        <v>0</v>
      </c>
      <c r="BC138" s="25"/>
      <c r="BD138" s="25"/>
      <c r="BE138" s="25"/>
      <c r="BF138" s="25"/>
      <c r="BG138" s="9">
        <f t="shared" si="10"/>
        <v>0</v>
      </c>
      <c r="BH138" s="23">
        <f t="shared" si="9"/>
        <v>0</v>
      </c>
    </row>
    <row r="139" spans="2:60" s="14" customFormat="1" ht="19.5" hidden="1" customHeight="1" x14ac:dyDescent="0.25">
      <c r="B139" s="1" t="s">
        <v>36</v>
      </c>
      <c r="C139" s="67" t="s">
        <v>87</v>
      </c>
      <c r="D139" s="83" t="s">
        <v>95</v>
      </c>
      <c r="E139" s="74" t="s">
        <v>46</v>
      </c>
      <c r="F139" s="8"/>
      <c r="G139" s="54">
        <v>0</v>
      </c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0">
        <f t="shared" si="8"/>
        <v>0</v>
      </c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9"/>
      <c r="AY139" s="25"/>
      <c r="AZ139" s="25"/>
      <c r="BA139" s="25"/>
      <c r="BB139" s="9">
        <f t="shared" si="7"/>
        <v>0</v>
      </c>
      <c r="BC139" s="25"/>
      <c r="BD139" s="25"/>
      <c r="BE139" s="25"/>
      <c r="BF139" s="25"/>
      <c r="BG139" s="9">
        <f t="shared" si="10"/>
        <v>0</v>
      </c>
      <c r="BH139" s="23">
        <f t="shared" si="9"/>
        <v>0</v>
      </c>
    </row>
    <row r="140" spans="2:60" s="14" customFormat="1" ht="18.75" hidden="1" customHeight="1" x14ac:dyDescent="0.25">
      <c r="B140" s="1" t="s">
        <v>35</v>
      </c>
      <c r="C140" s="1" t="s">
        <v>88</v>
      </c>
      <c r="D140" s="83" t="s">
        <v>95</v>
      </c>
      <c r="E140" s="74" t="s">
        <v>46</v>
      </c>
      <c r="F140" s="8"/>
      <c r="G140" s="54">
        <v>0</v>
      </c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0">
        <f t="shared" si="8"/>
        <v>0</v>
      </c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9"/>
      <c r="AY140" s="25"/>
      <c r="AZ140" s="25"/>
      <c r="BA140" s="25"/>
      <c r="BB140" s="9">
        <f t="shared" si="7"/>
        <v>0</v>
      </c>
      <c r="BC140" s="25"/>
      <c r="BD140" s="25"/>
      <c r="BE140" s="25"/>
      <c r="BF140" s="25"/>
      <c r="BG140" s="9">
        <f t="shared" si="10"/>
        <v>0</v>
      </c>
      <c r="BH140" s="23">
        <f t="shared" si="9"/>
        <v>0</v>
      </c>
    </row>
    <row r="141" spans="2:60" s="14" customFormat="1" ht="19.5" hidden="1" customHeight="1" x14ac:dyDescent="0.25">
      <c r="B141" s="1" t="s">
        <v>34</v>
      </c>
      <c r="C141" s="1" t="s">
        <v>88</v>
      </c>
      <c r="D141" s="83" t="s">
        <v>95</v>
      </c>
      <c r="E141" s="74" t="s">
        <v>46</v>
      </c>
      <c r="F141" s="8"/>
      <c r="G141" s="54">
        <v>0</v>
      </c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0">
        <f t="shared" si="8"/>
        <v>0</v>
      </c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9"/>
      <c r="AY141" s="25"/>
      <c r="AZ141" s="25"/>
      <c r="BA141" s="25"/>
      <c r="BB141" s="9">
        <f t="shared" si="7"/>
        <v>0</v>
      </c>
      <c r="BC141" s="25"/>
      <c r="BD141" s="25"/>
      <c r="BE141" s="25"/>
      <c r="BF141" s="25"/>
      <c r="BG141" s="9">
        <f t="shared" si="10"/>
        <v>0</v>
      </c>
      <c r="BH141" s="23">
        <f t="shared" si="9"/>
        <v>0</v>
      </c>
    </row>
    <row r="142" spans="2:60" s="14" customFormat="1" ht="19.5" hidden="1" customHeight="1" x14ac:dyDescent="0.25">
      <c r="B142" s="1" t="s">
        <v>66</v>
      </c>
      <c r="C142" s="1" t="s">
        <v>88</v>
      </c>
      <c r="D142" s="83" t="s">
        <v>95</v>
      </c>
      <c r="E142" s="74" t="s">
        <v>46</v>
      </c>
      <c r="F142" s="8"/>
      <c r="G142" s="54">
        <v>0</v>
      </c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0">
        <f t="shared" si="8"/>
        <v>0</v>
      </c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9"/>
      <c r="AY142" s="25"/>
      <c r="AZ142" s="25"/>
      <c r="BA142" s="25"/>
      <c r="BB142" s="9">
        <f t="shared" si="7"/>
        <v>0</v>
      </c>
      <c r="BC142" s="25"/>
      <c r="BD142" s="25"/>
      <c r="BE142" s="25"/>
      <c r="BF142" s="25"/>
      <c r="BG142" s="9">
        <f t="shared" si="10"/>
        <v>0</v>
      </c>
      <c r="BH142" s="23">
        <f t="shared" si="9"/>
        <v>0</v>
      </c>
    </row>
    <row r="143" spans="2:60" s="14" customFormat="1" ht="19.5" hidden="1" customHeight="1" x14ac:dyDescent="0.25">
      <c r="B143" s="1" t="s">
        <v>53</v>
      </c>
      <c r="C143" s="1" t="s">
        <v>88</v>
      </c>
      <c r="D143" s="83" t="s">
        <v>95</v>
      </c>
      <c r="E143" s="74" t="s">
        <v>46</v>
      </c>
      <c r="F143" s="8"/>
      <c r="G143" s="54">
        <v>0</v>
      </c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0">
        <f t="shared" si="8"/>
        <v>0</v>
      </c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9"/>
      <c r="AY143" s="25"/>
      <c r="AZ143" s="25"/>
      <c r="BA143" s="25"/>
      <c r="BB143" s="9">
        <f t="shared" si="7"/>
        <v>0</v>
      </c>
      <c r="BC143" s="25"/>
      <c r="BD143" s="25"/>
      <c r="BE143" s="25"/>
      <c r="BF143" s="25"/>
      <c r="BG143" s="9">
        <f t="shared" si="10"/>
        <v>0</v>
      </c>
      <c r="BH143" s="23">
        <f t="shared" si="9"/>
        <v>0</v>
      </c>
    </row>
    <row r="144" spans="2:60" s="14" customFormat="1" ht="18.75" hidden="1" customHeight="1" x14ac:dyDescent="0.25">
      <c r="B144" s="1" t="s">
        <v>32</v>
      </c>
      <c r="C144" s="1" t="s">
        <v>88</v>
      </c>
      <c r="D144" s="83" t="s">
        <v>95</v>
      </c>
      <c r="E144" s="74" t="s">
        <v>46</v>
      </c>
      <c r="F144" s="8"/>
      <c r="G144" s="54">
        <v>0</v>
      </c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0">
        <f t="shared" si="8"/>
        <v>0</v>
      </c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9"/>
      <c r="AY144" s="25"/>
      <c r="AZ144" s="25"/>
      <c r="BA144" s="25"/>
      <c r="BB144" s="9">
        <f t="shared" si="7"/>
        <v>0</v>
      </c>
      <c r="BC144" s="25"/>
      <c r="BD144" s="25"/>
      <c r="BE144" s="25"/>
      <c r="BF144" s="25"/>
      <c r="BG144" s="9">
        <f t="shared" si="10"/>
        <v>0</v>
      </c>
      <c r="BH144" s="23">
        <f t="shared" si="9"/>
        <v>0</v>
      </c>
    </row>
    <row r="145" spans="2:60" s="14" customFormat="1" ht="19.5" hidden="1" customHeight="1" x14ac:dyDescent="0.25">
      <c r="B145" s="1" t="s">
        <v>33</v>
      </c>
      <c r="C145" s="1" t="s">
        <v>88</v>
      </c>
      <c r="D145" s="83" t="s">
        <v>95</v>
      </c>
      <c r="E145" s="74" t="s">
        <v>46</v>
      </c>
      <c r="F145" s="8"/>
      <c r="G145" s="54">
        <v>0</v>
      </c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0">
        <f t="shared" si="8"/>
        <v>0</v>
      </c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9"/>
      <c r="AY145" s="25"/>
      <c r="AZ145" s="25"/>
      <c r="BA145" s="25"/>
      <c r="BB145" s="9">
        <f t="shared" si="7"/>
        <v>0</v>
      </c>
      <c r="BC145" s="25"/>
      <c r="BD145" s="25"/>
      <c r="BE145" s="25"/>
      <c r="BF145" s="25"/>
      <c r="BG145" s="9">
        <f t="shared" si="10"/>
        <v>0</v>
      </c>
      <c r="BH145" s="23">
        <f t="shared" si="9"/>
        <v>0</v>
      </c>
    </row>
    <row r="146" spans="2:60" s="14" customFormat="1" ht="19.5" hidden="1" customHeight="1" x14ac:dyDescent="0.25">
      <c r="B146" s="1" t="s">
        <v>48</v>
      </c>
      <c r="C146" s="1" t="s">
        <v>88</v>
      </c>
      <c r="D146" s="83" t="s">
        <v>95</v>
      </c>
      <c r="E146" s="74" t="s">
        <v>46</v>
      </c>
      <c r="F146" s="8"/>
      <c r="G146" s="54">
        <v>0</v>
      </c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0">
        <f t="shared" si="8"/>
        <v>0</v>
      </c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9"/>
      <c r="AY146" s="25"/>
      <c r="AZ146" s="25"/>
      <c r="BA146" s="25"/>
      <c r="BB146" s="9">
        <f t="shared" si="7"/>
        <v>0</v>
      </c>
      <c r="BC146" s="25"/>
      <c r="BD146" s="25"/>
      <c r="BE146" s="25"/>
      <c r="BF146" s="25"/>
      <c r="BG146" s="9">
        <f t="shared" si="10"/>
        <v>0</v>
      </c>
      <c r="BH146" s="23">
        <f t="shared" si="9"/>
        <v>0</v>
      </c>
    </row>
    <row r="147" spans="2:60" s="14" customFormat="1" ht="19.5" hidden="1" customHeight="1" x14ac:dyDescent="0.25">
      <c r="B147" s="1" t="s">
        <v>31</v>
      </c>
      <c r="C147" s="1" t="s">
        <v>88</v>
      </c>
      <c r="D147" s="83" t="s">
        <v>95</v>
      </c>
      <c r="E147" s="74" t="s">
        <v>46</v>
      </c>
      <c r="F147" s="8"/>
      <c r="G147" s="54">
        <v>0</v>
      </c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0">
        <f t="shared" si="8"/>
        <v>0</v>
      </c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9"/>
      <c r="AY147" s="25"/>
      <c r="AZ147" s="25"/>
      <c r="BA147" s="25"/>
      <c r="BB147" s="9">
        <f t="shared" si="7"/>
        <v>0</v>
      </c>
      <c r="BC147" s="25"/>
      <c r="BD147" s="25"/>
      <c r="BE147" s="25"/>
      <c r="BF147" s="25"/>
      <c r="BG147" s="9">
        <f t="shared" si="10"/>
        <v>0</v>
      </c>
      <c r="BH147" s="23">
        <f t="shared" si="9"/>
        <v>0</v>
      </c>
    </row>
    <row r="148" spans="2:60" s="14" customFormat="1" ht="19.5" hidden="1" customHeight="1" x14ac:dyDescent="0.25">
      <c r="B148" s="1" t="s">
        <v>36</v>
      </c>
      <c r="C148" s="1" t="s">
        <v>88</v>
      </c>
      <c r="D148" s="83" t="s">
        <v>95</v>
      </c>
      <c r="E148" s="74" t="s">
        <v>46</v>
      </c>
      <c r="F148" s="8"/>
      <c r="G148" s="54">
        <v>0</v>
      </c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0">
        <f t="shared" si="8"/>
        <v>0</v>
      </c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9"/>
      <c r="AY148" s="25"/>
      <c r="AZ148" s="25"/>
      <c r="BA148" s="25"/>
      <c r="BB148" s="9">
        <f t="shared" si="7"/>
        <v>0</v>
      </c>
      <c r="BC148" s="25"/>
      <c r="BD148" s="25"/>
      <c r="BE148" s="25"/>
      <c r="BF148" s="25"/>
      <c r="BG148" s="9">
        <f t="shared" si="10"/>
        <v>0</v>
      </c>
      <c r="BH148" s="23">
        <f t="shared" si="9"/>
        <v>0</v>
      </c>
    </row>
    <row r="149" spans="2:60" s="14" customFormat="1" ht="18.75" hidden="1" customHeight="1" x14ac:dyDescent="0.25">
      <c r="B149" s="1" t="s">
        <v>35</v>
      </c>
      <c r="C149" s="67" t="s">
        <v>67</v>
      </c>
      <c r="D149" s="83" t="s">
        <v>95</v>
      </c>
      <c r="E149" s="74" t="s">
        <v>46</v>
      </c>
      <c r="F149" s="8"/>
      <c r="G149" s="54">
        <v>0</v>
      </c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0">
        <f t="shared" si="8"/>
        <v>0</v>
      </c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9"/>
      <c r="AY149" s="25"/>
      <c r="AZ149" s="25"/>
      <c r="BA149" s="25"/>
      <c r="BB149" s="9">
        <f t="shared" si="7"/>
        <v>0</v>
      </c>
      <c r="BC149" s="25"/>
      <c r="BD149" s="25"/>
      <c r="BE149" s="25"/>
      <c r="BF149" s="25"/>
      <c r="BG149" s="9">
        <f t="shared" si="10"/>
        <v>0</v>
      </c>
      <c r="BH149" s="23">
        <f t="shared" si="9"/>
        <v>0</v>
      </c>
    </row>
    <row r="150" spans="2:60" s="14" customFormat="1" ht="19.5" hidden="1" customHeight="1" x14ac:dyDescent="0.25">
      <c r="B150" s="1" t="s">
        <v>34</v>
      </c>
      <c r="C150" s="67" t="s">
        <v>67</v>
      </c>
      <c r="D150" s="83" t="s">
        <v>95</v>
      </c>
      <c r="E150" s="74" t="s">
        <v>46</v>
      </c>
      <c r="F150" s="8"/>
      <c r="G150" s="54">
        <v>0</v>
      </c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0">
        <f t="shared" si="8"/>
        <v>0</v>
      </c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9"/>
      <c r="AY150" s="25"/>
      <c r="AZ150" s="25"/>
      <c r="BA150" s="25"/>
      <c r="BB150" s="9">
        <f t="shared" si="7"/>
        <v>0</v>
      </c>
      <c r="BC150" s="25"/>
      <c r="BD150" s="25"/>
      <c r="BE150" s="25"/>
      <c r="BF150" s="25"/>
      <c r="BG150" s="9">
        <f t="shared" si="10"/>
        <v>0</v>
      </c>
      <c r="BH150" s="23">
        <f t="shared" si="9"/>
        <v>0</v>
      </c>
    </row>
    <row r="151" spans="2:60" s="14" customFormat="1" ht="19.5" hidden="1" customHeight="1" x14ac:dyDescent="0.25">
      <c r="B151" s="1" t="s">
        <v>66</v>
      </c>
      <c r="C151" s="67" t="s">
        <v>67</v>
      </c>
      <c r="D151" s="83" t="s">
        <v>95</v>
      </c>
      <c r="E151" s="74" t="s">
        <v>46</v>
      </c>
      <c r="F151" s="8"/>
      <c r="G151" s="54">
        <v>0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5"/>
      <c r="W151" s="25"/>
      <c r="X151" s="25"/>
      <c r="Y151" s="22"/>
      <c r="Z151" s="25"/>
      <c r="AA151" s="22"/>
      <c r="AB151" s="25"/>
      <c r="AC151" s="22"/>
      <c r="AD151" s="22"/>
      <c r="AE151" s="22"/>
      <c r="AF151" s="22"/>
      <c r="AG151" s="20">
        <f t="shared" si="8"/>
        <v>0</v>
      </c>
      <c r="AH151" s="25"/>
      <c r="AI151" s="25"/>
      <c r="AJ151" s="22"/>
      <c r="AK151" s="22"/>
      <c r="AL151" s="25"/>
      <c r="AM151" s="25"/>
      <c r="AN151" s="25"/>
      <c r="AO151" s="25"/>
      <c r="AP151" s="22"/>
      <c r="AQ151" s="25"/>
      <c r="AR151" s="22"/>
      <c r="AS151" s="22"/>
      <c r="AT151" s="22"/>
      <c r="AU151" s="22"/>
      <c r="AV151" s="22"/>
      <c r="AW151" s="22"/>
      <c r="AX151" s="9"/>
      <c r="AY151" s="9"/>
      <c r="AZ151" s="9"/>
      <c r="BA151" s="9"/>
      <c r="BB151" s="9">
        <f t="shared" si="7"/>
        <v>0</v>
      </c>
      <c r="BC151" s="9"/>
      <c r="BD151" s="9"/>
      <c r="BE151" s="9"/>
      <c r="BF151" s="9"/>
      <c r="BG151" s="9">
        <f t="shared" si="10"/>
        <v>0</v>
      </c>
      <c r="BH151" s="23">
        <f t="shared" si="9"/>
        <v>0</v>
      </c>
    </row>
    <row r="152" spans="2:60" s="14" customFormat="1" ht="16.5" hidden="1" customHeight="1" x14ac:dyDescent="0.25">
      <c r="B152" s="1" t="s">
        <v>53</v>
      </c>
      <c r="C152" s="67" t="s">
        <v>67</v>
      </c>
      <c r="D152" s="83" t="s">
        <v>95</v>
      </c>
      <c r="E152" s="74" t="s">
        <v>46</v>
      </c>
      <c r="F152" s="8"/>
      <c r="G152" s="54">
        <v>0</v>
      </c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0">
        <f t="shared" si="8"/>
        <v>0</v>
      </c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9"/>
      <c r="AY152" s="25"/>
      <c r="AZ152" s="25"/>
      <c r="BA152" s="25"/>
      <c r="BB152" s="9">
        <f t="shared" si="7"/>
        <v>0</v>
      </c>
      <c r="BC152" s="25"/>
      <c r="BD152" s="25"/>
      <c r="BE152" s="25"/>
      <c r="BF152" s="25"/>
      <c r="BG152" s="9">
        <f t="shared" si="10"/>
        <v>0</v>
      </c>
      <c r="BH152" s="23">
        <f t="shared" si="9"/>
        <v>0</v>
      </c>
    </row>
    <row r="153" spans="2:60" s="14" customFormat="1" ht="21.75" hidden="1" customHeight="1" x14ac:dyDescent="0.25">
      <c r="B153" s="1" t="s">
        <v>32</v>
      </c>
      <c r="C153" s="67" t="s">
        <v>67</v>
      </c>
      <c r="D153" s="83" t="s">
        <v>95</v>
      </c>
      <c r="E153" s="74" t="s">
        <v>46</v>
      </c>
      <c r="F153" s="8"/>
      <c r="G153" s="54">
        <v>0</v>
      </c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0">
        <f t="shared" si="8"/>
        <v>0</v>
      </c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9"/>
      <c r="AY153" s="25"/>
      <c r="AZ153" s="25"/>
      <c r="BA153" s="25"/>
      <c r="BB153" s="9">
        <f t="shared" si="7"/>
        <v>0</v>
      </c>
      <c r="BC153" s="25"/>
      <c r="BD153" s="25"/>
      <c r="BE153" s="25"/>
      <c r="BF153" s="25"/>
      <c r="BG153" s="9">
        <f t="shared" si="10"/>
        <v>0</v>
      </c>
      <c r="BH153" s="23">
        <f t="shared" si="9"/>
        <v>0</v>
      </c>
    </row>
    <row r="154" spans="2:60" s="14" customFormat="1" ht="18.75" hidden="1" customHeight="1" x14ac:dyDescent="0.25">
      <c r="B154" s="1" t="s">
        <v>33</v>
      </c>
      <c r="C154" s="67" t="s">
        <v>67</v>
      </c>
      <c r="D154" s="83" t="s">
        <v>95</v>
      </c>
      <c r="E154" s="74" t="s">
        <v>46</v>
      </c>
      <c r="F154" s="8"/>
      <c r="G154" s="54">
        <v>0</v>
      </c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0">
        <f t="shared" si="8"/>
        <v>0</v>
      </c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9"/>
      <c r="AY154" s="25"/>
      <c r="AZ154" s="25"/>
      <c r="BA154" s="25"/>
      <c r="BB154" s="9">
        <f t="shared" si="7"/>
        <v>0</v>
      </c>
      <c r="BC154" s="25"/>
      <c r="BD154" s="25"/>
      <c r="BE154" s="25"/>
      <c r="BF154" s="25"/>
      <c r="BG154" s="9">
        <f t="shared" si="10"/>
        <v>0</v>
      </c>
      <c r="BH154" s="23">
        <f t="shared" si="9"/>
        <v>0</v>
      </c>
    </row>
    <row r="155" spans="2:60" s="14" customFormat="1" ht="19.5" hidden="1" customHeight="1" x14ac:dyDescent="0.25">
      <c r="B155" s="1" t="s">
        <v>48</v>
      </c>
      <c r="C155" s="67" t="s">
        <v>67</v>
      </c>
      <c r="D155" s="83" t="s">
        <v>95</v>
      </c>
      <c r="E155" s="74" t="s">
        <v>46</v>
      </c>
      <c r="F155" s="8"/>
      <c r="G155" s="54">
        <v>0</v>
      </c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0">
        <f t="shared" si="8"/>
        <v>0</v>
      </c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9"/>
      <c r="AY155" s="25"/>
      <c r="AZ155" s="25"/>
      <c r="BA155" s="25"/>
      <c r="BB155" s="9">
        <f t="shared" si="7"/>
        <v>0</v>
      </c>
      <c r="BC155" s="25"/>
      <c r="BD155" s="25"/>
      <c r="BE155" s="25"/>
      <c r="BF155" s="25"/>
      <c r="BG155" s="9">
        <f t="shared" si="10"/>
        <v>0</v>
      </c>
      <c r="BH155" s="23">
        <f t="shared" si="9"/>
        <v>0</v>
      </c>
    </row>
    <row r="156" spans="2:60" s="14" customFormat="1" ht="19.5" hidden="1" customHeight="1" x14ac:dyDescent="0.25">
      <c r="B156" s="1" t="s">
        <v>31</v>
      </c>
      <c r="C156" s="67" t="s">
        <v>67</v>
      </c>
      <c r="D156" s="83" t="s">
        <v>95</v>
      </c>
      <c r="E156" s="74" t="s">
        <v>46</v>
      </c>
      <c r="F156" s="8"/>
      <c r="G156" s="54">
        <v>20</v>
      </c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0">
        <f t="shared" si="8"/>
        <v>0</v>
      </c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9"/>
      <c r="AY156" s="25"/>
      <c r="AZ156" s="25"/>
      <c r="BA156" s="25"/>
      <c r="BB156" s="9">
        <f t="shared" si="7"/>
        <v>0</v>
      </c>
      <c r="BC156" s="25"/>
      <c r="BD156" s="25"/>
      <c r="BE156" s="25"/>
      <c r="BF156" s="25"/>
      <c r="BG156" s="9">
        <f t="shared" si="10"/>
        <v>20</v>
      </c>
      <c r="BH156" s="23">
        <f t="shared" si="9"/>
        <v>0</v>
      </c>
    </row>
    <row r="157" spans="2:60" s="14" customFormat="1" ht="19.5" hidden="1" customHeight="1" x14ac:dyDescent="0.25">
      <c r="B157" s="1" t="s">
        <v>36</v>
      </c>
      <c r="C157" s="67" t="s">
        <v>67</v>
      </c>
      <c r="D157" s="83" t="s">
        <v>95</v>
      </c>
      <c r="E157" s="74" t="s">
        <v>46</v>
      </c>
      <c r="F157" s="8"/>
      <c r="G157" s="54">
        <v>0</v>
      </c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0">
        <f t="shared" si="8"/>
        <v>0</v>
      </c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9"/>
      <c r="AY157" s="25"/>
      <c r="AZ157" s="25"/>
      <c r="BA157" s="25"/>
      <c r="BB157" s="9">
        <f t="shared" si="7"/>
        <v>0</v>
      </c>
      <c r="BC157" s="25"/>
      <c r="BD157" s="25"/>
      <c r="BE157" s="25"/>
      <c r="BF157" s="25"/>
      <c r="BG157" s="9">
        <f t="shared" si="10"/>
        <v>0</v>
      </c>
      <c r="BH157" s="23">
        <f t="shared" si="9"/>
        <v>0</v>
      </c>
    </row>
    <row r="158" spans="2:60" s="14" customFormat="1" ht="19.5" hidden="1" customHeight="1" x14ac:dyDescent="0.25">
      <c r="B158" s="1" t="s">
        <v>35</v>
      </c>
      <c r="C158" s="1" t="s">
        <v>64</v>
      </c>
      <c r="D158" s="83" t="s">
        <v>95</v>
      </c>
      <c r="E158" s="74" t="s">
        <v>46</v>
      </c>
      <c r="F158" s="8"/>
      <c r="G158" s="54">
        <v>0</v>
      </c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0">
        <f t="shared" si="8"/>
        <v>0</v>
      </c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9"/>
      <c r="AY158" s="25"/>
      <c r="AZ158" s="25"/>
      <c r="BA158" s="25"/>
      <c r="BB158" s="9">
        <f t="shared" si="7"/>
        <v>0</v>
      </c>
      <c r="BC158" s="25"/>
      <c r="BD158" s="25"/>
      <c r="BE158" s="25"/>
      <c r="BF158" s="25"/>
      <c r="BG158" s="9">
        <f t="shared" si="10"/>
        <v>0</v>
      </c>
      <c r="BH158" s="23">
        <f t="shared" si="9"/>
        <v>0</v>
      </c>
    </row>
    <row r="159" spans="2:60" s="14" customFormat="1" ht="19.5" hidden="1" customHeight="1" x14ac:dyDescent="0.25">
      <c r="B159" s="1" t="s">
        <v>34</v>
      </c>
      <c r="C159" s="1" t="s">
        <v>64</v>
      </c>
      <c r="D159" s="83" t="s">
        <v>95</v>
      </c>
      <c r="E159" s="74" t="s">
        <v>46</v>
      </c>
      <c r="F159" s="8"/>
      <c r="G159" s="54">
        <v>0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0">
        <f t="shared" si="8"/>
        <v>0</v>
      </c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9"/>
      <c r="AY159" s="25"/>
      <c r="AZ159" s="25"/>
      <c r="BA159" s="25"/>
      <c r="BB159" s="9">
        <f t="shared" si="7"/>
        <v>0</v>
      </c>
      <c r="BC159" s="25"/>
      <c r="BD159" s="25"/>
      <c r="BE159" s="25"/>
      <c r="BF159" s="25"/>
      <c r="BG159" s="9">
        <f t="shared" si="10"/>
        <v>0</v>
      </c>
      <c r="BH159" s="23">
        <f t="shared" si="9"/>
        <v>0</v>
      </c>
    </row>
    <row r="160" spans="2:60" s="14" customFormat="1" ht="18.75" hidden="1" customHeight="1" x14ac:dyDescent="0.25">
      <c r="B160" s="1" t="s">
        <v>66</v>
      </c>
      <c r="C160" s="1" t="s">
        <v>64</v>
      </c>
      <c r="D160" s="83" t="s">
        <v>95</v>
      </c>
      <c r="E160" s="74" t="s">
        <v>46</v>
      </c>
      <c r="F160" s="8"/>
      <c r="G160" s="54">
        <v>0</v>
      </c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0">
        <f t="shared" si="8"/>
        <v>0</v>
      </c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9"/>
      <c r="AY160" s="25"/>
      <c r="AZ160" s="25"/>
      <c r="BA160" s="25"/>
      <c r="BB160" s="9">
        <f>SUM(AH160:BA160)</f>
        <v>0</v>
      </c>
      <c r="BC160" s="25"/>
      <c r="BD160" s="25"/>
      <c r="BE160" s="25"/>
      <c r="BF160" s="25"/>
      <c r="BG160" s="9">
        <f t="shared" si="10"/>
        <v>0</v>
      </c>
      <c r="BH160" s="23">
        <f t="shared" si="9"/>
        <v>0</v>
      </c>
    </row>
    <row r="161" spans="2:60" s="14" customFormat="1" ht="18" hidden="1" customHeight="1" x14ac:dyDescent="0.25">
      <c r="B161" s="1" t="s">
        <v>53</v>
      </c>
      <c r="C161" s="1" t="s">
        <v>64</v>
      </c>
      <c r="D161" s="83" t="s">
        <v>95</v>
      </c>
      <c r="E161" s="74" t="s">
        <v>46</v>
      </c>
      <c r="F161" s="8"/>
      <c r="G161" s="54">
        <v>0</v>
      </c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0">
        <f t="shared" si="8"/>
        <v>0</v>
      </c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9"/>
      <c r="AY161" s="25"/>
      <c r="AZ161" s="25"/>
      <c r="BA161" s="25"/>
      <c r="BB161" s="9">
        <f t="shared" si="7"/>
        <v>0</v>
      </c>
      <c r="BC161" s="25"/>
      <c r="BD161" s="25"/>
      <c r="BE161" s="25"/>
      <c r="BF161" s="25"/>
      <c r="BG161" s="9">
        <f t="shared" si="10"/>
        <v>0</v>
      </c>
      <c r="BH161" s="23">
        <f t="shared" si="9"/>
        <v>0</v>
      </c>
    </row>
    <row r="162" spans="2:60" s="14" customFormat="1" ht="19.5" hidden="1" customHeight="1" x14ac:dyDescent="0.25">
      <c r="B162" s="1" t="s">
        <v>32</v>
      </c>
      <c r="C162" s="1" t="s">
        <v>64</v>
      </c>
      <c r="D162" s="83" t="s">
        <v>95</v>
      </c>
      <c r="E162" s="74" t="s">
        <v>46</v>
      </c>
      <c r="F162" s="8"/>
      <c r="G162" s="54">
        <v>0</v>
      </c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0">
        <f t="shared" si="8"/>
        <v>0</v>
      </c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9"/>
      <c r="AY162" s="25"/>
      <c r="AZ162" s="25"/>
      <c r="BA162" s="25"/>
      <c r="BB162" s="9">
        <f t="shared" si="7"/>
        <v>0</v>
      </c>
      <c r="BC162" s="25"/>
      <c r="BD162" s="25"/>
      <c r="BE162" s="25"/>
      <c r="BF162" s="25"/>
      <c r="BG162" s="9">
        <f t="shared" si="10"/>
        <v>0</v>
      </c>
      <c r="BH162" s="23">
        <f t="shared" si="9"/>
        <v>0</v>
      </c>
    </row>
    <row r="163" spans="2:60" s="14" customFormat="1" ht="19.5" hidden="1" customHeight="1" x14ac:dyDescent="0.25">
      <c r="B163" s="1" t="s">
        <v>33</v>
      </c>
      <c r="C163" s="1" t="s">
        <v>64</v>
      </c>
      <c r="D163" s="83" t="s">
        <v>95</v>
      </c>
      <c r="E163" s="74" t="s">
        <v>46</v>
      </c>
      <c r="F163" s="8"/>
      <c r="G163" s="54">
        <v>0</v>
      </c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0">
        <f t="shared" si="8"/>
        <v>0</v>
      </c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9"/>
      <c r="AY163" s="25"/>
      <c r="AZ163" s="25"/>
      <c r="BA163" s="25"/>
      <c r="BB163" s="9">
        <f t="shared" si="7"/>
        <v>0</v>
      </c>
      <c r="BC163" s="25"/>
      <c r="BD163" s="25"/>
      <c r="BE163" s="25"/>
      <c r="BF163" s="25"/>
      <c r="BG163" s="9">
        <f t="shared" si="10"/>
        <v>0</v>
      </c>
      <c r="BH163" s="23">
        <f t="shared" si="9"/>
        <v>0</v>
      </c>
    </row>
    <row r="164" spans="2:60" s="14" customFormat="1" ht="19.5" hidden="1" customHeight="1" x14ac:dyDescent="0.25">
      <c r="B164" s="1" t="s">
        <v>48</v>
      </c>
      <c r="C164" s="1" t="s">
        <v>64</v>
      </c>
      <c r="D164" s="83" t="s">
        <v>95</v>
      </c>
      <c r="E164" s="74" t="s">
        <v>46</v>
      </c>
      <c r="F164" s="8"/>
      <c r="G164" s="54">
        <v>0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0">
        <f t="shared" si="8"/>
        <v>0</v>
      </c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9"/>
      <c r="AY164" s="25"/>
      <c r="AZ164" s="25"/>
      <c r="BA164" s="25"/>
      <c r="BB164" s="9">
        <f t="shared" si="7"/>
        <v>0</v>
      </c>
      <c r="BC164" s="25"/>
      <c r="BD164" s="25"/>
      <c r="BE164" s="25"/>
      <c r="BF164" s="25"/>
      <c r="BG164" s="9">
        <f t="shared" si="10"/>
        <v>0</v>
      </c>
      <c r="BH164" s="23">
        <f t="shared" si="9"/>
        <v>0</v>
      </c>
    </row>
    <row r="165" spans="2:60" s="14" customFormat="1" ht="19.5" hidden="1" customHeight="1" x14ac:dyDescent="0.25">
      <c r="B165" s="1" t="s">
        <v>31</v>
      </c>
      <c r="C165" s="1" t="s">
        <v>64</v>
      </c>
      <c r="D165" s="83" t="s">
        <v>95</v>
      </c>
      <c r="E165" s="74" t="s">
        <v>46</v>
      </c>
      <c r="F165" s="8"/>
      <c r="G165" s="54">
        <v>8</v>
      </c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0">
        <f t="shared" si="8"/>
        <v>0</v>
      </c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9"/>
      <c r="AY165" s="25"/>
      <c r="AZ165" s="25"/>
      <c r="BA165" s="25"/>
      <c r="BB165" s="9">
        <f t="shared" si="7"/>
        <v>0</v>
      </c>
      <c r="BC165" s="25"/>
      <c r="BD165" s="25"/>
      <c r="BE165" s="25"/>
      <c r="BF165" s="25"/>
      <c r="BG165" s="9">
        <f t="shared" si="10"/>
        <v>8</v>
      </c>
      <c r="BH165" s="23">
        <f t="shared" si="9"/>
        <v>0</v>
      </c>
    </row>
    <row r="166" spans="2:60" s="14" customFormat="1" ht="19.5" hidden="1" customHeight="1" x14ac:dyDescent="0.25">
      <c r="B166" s="1" t="s">
        <v>36</v>
      </c>
      <c r="C166" s="1" t="s">
        <v>64</v>
      </c>
      <c r="D166" s="83" t="s">
        <v>95</v>
      </c>
      <c r="E166" s="74" t="s">
        <v>46</v>
      </c>
      <c r="F166" s="8"/>
      <c r="G166" s="54">
        <v>0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0">
        <f t="shared" si="8"/>
        <v>0</v>
      </c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9"/>
      <c r="AY166" s="25"/>
      <c r="AZ166" s="25"/>
      <c r="BA166" s="25"/>
      <c r="BB166" s="9">
        <f t="shared" si="7"/>
        <v>0</v>
      </c>
      <c r="BC166" s="25"/>
      <c r="BD166" s="25"/>
      <c r="BE166" s="25"/>
      <c r="BF166" s="25"/>
      <c r="BG166" s="9">
        <f t="shared" si="10"/>
        <v>0</v>
      </c>
      <c r="BH166" s="23">
        <f t="shared" si="9"/>
        <v>0</v>
      </c>
    </row>
    <row r="167" spans="2:60" s="14" customFormat="1" ht="19.5" hidden="1" customHeight="1" x14ac:dyDescent="0.25">
      <c r="B167" s="1" t="s">
        <v>35</v>
      </c>
      <c r="C167" s="1" t="s">
        <v>62</v>
      </c>
      <c r="D167" s="83" t="s">
        <v>95</v>
      </c>
      <c r="E167" s="74" t="s">
        <v>46</v>
      </c>
      <c r="F167" s="8"/>
      <c r="G167" s="54">
        <v>0</v>
      </c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0">
        <f t="shared" si="8"/>
        <v>0</v>
      </c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9"/>
      <c r="AY167" s="25"/>
      <c r="AZ167" s="25"/>
      <c r="BA167" s="25"/>
      <c r="BB167" s="9">
        <f t="shared" si="7"/>
        <v>0</v>
      </c>
      <c r="BC167" s="25"/>
      <c r="BD167" s="25"/>
      <c r="BE167" s="25"/>
      <c r="BF167" s="25"/>
      <c r="BG167" s="9">
        <f t="shared" si="10"/>
        <v>0</v>
      </c>
      <c r="BH167" s="23">
        <f t="shared" si="9"/>
        <v>0</v>
      </c>
    </row>
    <row r="168" spans="2:60" s="14" customFormat="1" ht="19.5" hidden="1" customHeight="1" x14ac:dyDescent="0.25">
      <c r="B168" s="1" t="s">
        <v>34</v>
      </c>
      <c r="C168" s="1" t="s">
        <v>62</v>
      </c>
      <c r="D168" s="83" t="s">
        <v>95</v>
      </c>
      <c r="E168" s="74" t="s">
        <v>46</v>
      </c>
      <c r="F168" s="8"/>
      <c r="G168" s="54">
        <v>0</v>
      </c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0">
        <f t="shared" si="8"/>
        <v>0</v>
      </c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9"/>
      <c r="AY168" s="25"/>
      <c r="AZ168" s="25"/>
      <c r="BA168" s="25"/>
      <c r="BB168" s="9">
        <f t="shared" si="7"/>
        <v>0</v>
      </c>
      <c r="BC168" s="25"/>
      <c r="BD168" s="25"/>
      <c r="BE168" s="25"/>
      <c r="BF168" s="25"/>
      <c r="BG168" s="9">
        <f t="shared" si="10"/>
        <v>0</v>
      </c>
      <c r="BH168" s="23">
        <f t="shared" si="9"/>
        <v>0</v>
      </c>
    </row>
    <row r="169" spans="2:60" s="14" customFormat="1" ht="19.5" hidden="1" customHeight="1" x14ac:dyDescent="0.25">
      <c r="B169" s="1" t="s">
        <v>66</v>
      </c>
      <c r="C169" s="1" t="s">
        <v>62</v>
      </c>
      <c r="D169" s="83" t="s">
        <v>95</v>
      </c>
      <c r="E169" s="74" t="s">
        <v>46</v>
      </c>
      <c r="F169" s="8"/>
      <c r="G169" s="54">
        <v>0</v>
      </c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0">
        <f t="shared" si="8"/>
        <v>0</v>
      </c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9"/>
      <c r="AY169" s="25"/>
      <c r="AZ169" s="25"/>
      <c r="BA169" s="25"/>
      <c r="BB169" s="9">
        <f t="shared" si="7"/>
        <v>0</v>
      </c>
      <c r="BC169" s="25"/>
      <c r="BD169" s="25"/>
      <c r="BE169" s="25"/>
      <c r="BF169" s="25"/>
      <c r="BG169" s="9">
        <f t="shared" si="10"/>
        <v>0</v>
      </c>
      <c r="BH169" s="23">
        <f t="shared" si="9"/>
        <v>0</v>
      </c>
    </row>
    <row r="170" spans="2:60" s="14" customFormat="1" ht="19.5" hidden="1" customHeight="1" x14ac:dyDescent="0.25">
      <c r="B170" s="1" t="s">
        <v>53</v>
      </c>
      <c r="C170" s="1" t="s">
        <v>62</v>
      </c>
      <c r="D170" s="83" t="s">
        <v>95</v>
      </c>
      <c r="E170" s="74" t="s">
        <v>46</v>
      </c>
      <c r="F170" s="8"/>
      <c r="G170" s="54">
        <v>0</v>
      </c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0">
        <f t="shared" si="8"/>
        <v>0</v>
      </c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9"/>
      <c r="AY170" s="25"/>
      <c r="AZ170" s="25"/>
      <c r="BA170" s="25"/>
      <c r="BB170" s="9">
        <f t="shared" si="7"/>
        <v>0</v>
      </c>
      <c r="BC170" s="25"/>
      <c r="BD170" s="25"/>
      <c r="BE170" s="25"/>
      <c r="BF170" s="25"/>
      <c r="BG170" s="9">
        <f t="shared" si="10"/>
        <v>0</v>
      </c>
      <c r="BH170" s="23">
        <f t="shared" si="9"/>
        <v>0</v>
      </c>
    </row>
    <row r="171" spans="2:60" s="14" customFormat="1" ht="19.5" hidden="1" customHeight="1" x14ac:dyDescent="0.25">
      <c r="B171" s="1" t="s">
        <v>32</v>
      </c>
      <c r="C171" s="1" t="s">
        <v>62</v>
      </c>
      <c r="D171" s="83" t="s">
        <v>95</v>
      </c>
      <c r="E171" s="74" t="s">
        <v>46</v>
      </c>
      <c r="F171" s="8"/>
      <c r="G171" s="54">
        <v>0</v>
      </c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0">
        <f t="shared" si="8"/>
        <v>0</v>
      </c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9"/>
      <c r="AY171" s="25"/>
      <c r="AZ171" s="25"/>
      <c r="BA171" s="25"/>
      <c r="BB171" s="9">
        <f t="shared" si="7"/>
        <v>0</v>
      </c>
      <c r="BC171" s="25"/>
      <c r="BD171" s="25"/>
      <c r="BE171" s="25"/>
      <c r="BF171" s="25"/>
      <c r="BG171" s="9">
        <f t="shared" si="10"/>
        <v>0</v>
      </c>
      <c r="BH171" s="23">
        <f t="shared" si="9"/>
        <v>0</v>
      </c>
    </row>
    <row r="172" spans="2:60" s="14" customFormat="1" ht="19.5" hidden="1" customHeight="1" x14ac:dyDescent="0.25">
      <c r="B172" s="1" t="s">
        <v>33</v>
      </c>
      <c r="C172" s="1" t="s">
        <v>62</v>
      </c>
      <c r="D172" s="83" t="s">
        <v>95</v>
      </c>
      <c r="E172" s="74" t="s">
        <v>46</v>
      </c>
      <c r="F172" s="8"/>
      <c r="G172" s="54">
        <v>0</v>
      </c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0">
        <f t="shared" si="8"/>
        <v>0</v>
      </c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9"/>
      <c r="AY172" s="25"/>
      <c r="AZ172" s="25"/>
      <c r="BA172" s="25"/>
      <c r="BB172" s="9">
        <f t="shared" si="7"/>
        <v>0</v>
      </c>
      <c r="BC172" s="25"/>
      <c r="BD172" s="25"/>
      <c r="BE172" s="25"/>
      <c r="BF172" s="25"/>
      <c r="BG172" s="9">
        <f t="shared" si="10"/>
        <v>0</v>
      </c>
      <c r="BH172" s="23">
        <f t="shared" si="9"/>
        <v>0</v>
      </c>
    </row>
    <row r="173" spans="2:60" s="14" customFormat="1" ht="19.5" hidden="1" customHeight="1" x14ac:dyDescent="0.25">
      <c r="B173" s="1" t="s">
        <v>48</v>
      </c>
      <c r="C173" s="1" t="s">
        <v>62</v>
      </c>
      <c r="D173" s="83" t="s">
        <v>95</v>
      </c>
      <c r="E173" s="74" t="s">
        <v>46</v>
      </c>
      <c r="F173" s="8"/>
      <c r="G173" s="54">
        <v>0</v>
      </c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0">
        <f t="shared" si="8"/>
        <v>0</v>
      </c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9"/>
      <c r="AY173" s="25"/>
      <c r="AZ173" s="25"/>
      <c r="BA173" s="25"/>
      <c r="BB173" s="9">
        <f t="shared" si="7"/>
        <v>0</v>
      </c>
      <c r="BC173" s="25"/>
      <c r="BD173" s="25"/>
      <c r="BE173" s="25"/>
      <c r="BF173" s="25"/>
      <c r="BG173" s="9">
        <f t="shared" si="10"/>
        <v>0</v>
      </c>
      <c r="BH173" s="23">
        <f t="shared" si="9"/>
        <v>0</v>
      </c>
    </row>
    <row r="174" spans="2:60" s="14" customFormat="1" ht="19.5" hidden="1" customHeight="1" x14ac:dyDescent="0.25">
      <c r="B174" s="1" t="s">
        <v>31</v>
      </c>
      <c r="C174" s="1" t="s">
        <v>62</v>
      </c>
      <c r="D174" s="83" t="s">
        <v>95</v>
      </c>
      <c r="E174" s="74" t="s">
        <v>46</v>
      </c>
      <c r="F174" s="8"/>
      <c r="G174" s="54">
        <v>0</v>
      </c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0">
        <f t="shared" si="8"/>
        <v>0</v>
      </c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9"/>
      <c r="AY174" s="25"/>
      <c r="AZ174" s="25"/>
      <c r="BA174" s="25"/>
      <c r="BB174" s="9">
        <f t="shared" si="7"/>
        <v>0</v>
      </c>
      <c r="BC174" s="25"/>
      <c r="BD174" s="25"/>
      <c r="BE174" s="25"/>
      <c r="BF174" s="25"/>
      <c r="BG174" s="9">
        <f t="shared" si="10"/>
        <v>0</v>
      </c>
      <c r="BH174" s="23">
        <f t="shared" si="9"/>
        <v>0</v>
      </c>
    </row>
    <row r="175" spans="2:60" s="14" customFormat="1" ht="19.5" hidden="1" customHeight="1" x14ac:dyDescent="0.25">
      <c r="B175" s="1" t="s">
        <v>36</v>
      </c>
      <c r="C175" s="1" t="s">
        <v>62</v>
      </c>
      <c r="D175" s="83" t="s">
        <v>95</v>
      </c>
      <c r="E175" s="74" t="s">
        <v>46</v>
      </c>
      <c r="F175" s="8"/>
      <c r="G175" s="54">
        <v>0</v>
      </c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0">
        <f t="shared" si="8"/>
        <v>0</v>
      </c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9"/>
      <c r="AY175" s="25"/>
      <c r="AZ175" s="25"/>
      <c r="BA175" s="25"/>
      <c r="BB175" s="9">
        <f t="shared" si="7"/>
        <v>0</v>
      </c>
      <c r="BC175" s="25"/>
      <c r="BD175" s="25"/>
      <c r="BE175" s="25"/>
      <c r="BF175" s="25"/>
      <c r="BG175" s="9">
        <f t="shared" si="10"/>
        <v>0</v>
      </c>
      <c r="BH175" s="23">
        <f t="shared" si="9"/>
        <v>0</v>
      </c>
    </row>
    <row r="176" spans="2:60" s="14" customFormat="1" ht="19.5" hidden="1" customHeight="1" x14ac:dyDescent="0.25">
      <c r="B176" s="1" t="s">
        <v>35</v>
      </c>
      <c r="C176" s="67" t="s">
        <v>57</v>
      </c>
      <c r="D176" s="83" t="s">
        <v>95</v>
      </c>
      <c r="E176" s="74" t="s">
        <v>46</v>
      </c>
      <c r="F176" s="8"/>
      <c r="G176" s="54">
        <v>0</v>
      </c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0">
        <f t="shared" si="8"/>
        <v>0</v>
      </c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9"/>
      <c r="AY176" s="25"/>
      <c r="AZ176" s="25"/>
      <c r="BA176" s="25"/>
      <c r="BB176" s="9">
        <f t="shared" si="7"/>
        <v>0</v>
      </c>
      <c r="BC176" s="25"/>
      <c r="BD176" s="25"/>
      <c r="BE176" s="25"/>
      <c r="BF176" s="25"/>
      <c r="BG176" s="9">
        <f t="shared" si="10"/>
        <v>0</v>
      </c>
      <c r="BH176" s="23">
        <f t="shared" si="9"/>
        <v>0</v>
      </c>
    </row>
    <row r="177" spans="2:60" s="14" customFormat="1" ht="19.5" hidden="1" customHeight="1" x14ac:dyDescent="0.25">
      <c r="B177" s="1" t="s">
        <v>34</v>
      </c>
      <c r="C177" s="67" t="s">
        <v>57</v>
      </c>
      <c r="D177" s="83" t="s">
        <v>95</v>
      </c>
      <c r="E177" s="74" t="s">
        <v>46</v>
      </c>
      <c r="F177" s="8"/>
      <c r="G177" s="54">
        <v>0</v>
      </c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0">
        <f t="shared" si="8"/>
        <v>0</v>
      </c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9"/>
      <c r="AY177" s="25"/>
      <c r="AZ177" s="25"/>
      <c r="BA177" s="25"/>
      <c r="BB177" s="9">
        <f t="shared" si="7"/>
        <v>0</v>
      </c>
      <c r="BC177" s="25"/>
      <c r="BD177" s="25"/>
      <c r="BE177" s="25"/>
      <c r="BF177" s="25"/>
      <c r="BG177" s="9">
        <f t="shared" si="10"/>
        <v>0</v>
      </c>
      <c r="BH177" s="23">
        <f t="shared" si="9"/>
        <v>0</v>
      </c>
    </row>
    <row r="178" spans="2:60" s="14" customFormat="1" ht="19.5" hidden="1" customHeight="1" x14ac:dyDescent="0.25">
      <c r="B178" s="1" t="s">
        <v>66</v>
      </c>
      <c r="C178" s="67" t="s">
        <v>57</v>
      </c>
      <c r="D178" s="83" t="s">
        <v>95</v>
      </c>
      <c r="E178" s="74" t="s">
        <v>46</v>
      </c>
      <c r="F178" s="8"/>
      <c r="G178" s="54">
        <v>0</v>
      </c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0">
        <f t="shared" si="8"/>
        <v>0</v>
      </c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9"/>
      <c r="AY178" s="25"/>
      <c r="AZ178" s="25"/>
      <c r="BA178" s="25"/>
      <c r="BB178" s="9">
        <f t="shared" ref="BB178:BB250" si="11">SUM(AH178:BA178)</f>
        <v>0</v>
      </c>
      <c r="BC178" s="25"/>
      <c r="BD178" s="25"/>
      <c r="BE178" s="25"/>
      <c r="BF178" s="25"/>
      <c r="BG178" s="9">
        <f t="shared" si="10"/>
        <v>0</v>
      </c>
      <c r="BH178" s="23">
        <f t="shared" si="9"/>
        <v>0</v>
      </c>
    </row>
    <row r="179" spans="2:60" s="14" customFormat="1" ht="19.5" hidden="1" customHeight="1" x14ac:dyDescent="0.25">
      <c r="B179" s="1" t="s">
        <v>53</v>
      </c>
      <c r="C179" s="67" t="s">
        <v>57</v>
      </c>
      <c r="D179" s="83" t="s">
        <v>95</v>
      </c>
      <c r="E179" s="74" t="s">
        <v>46</v>
      </c>
      <c r="F179" s="8"/>
      <c r="G179" s="54">
        <v>0</v>
      </c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0">
        <f t="shared" si="8"/>
        <v>0</v>
      </c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9"/>
      <c r="AY179" s="25"/>
      <c r="AZ179" s="25"/>
      <c r="BA179" s="25"/>
      <c r="BB179" s="9">
        <f t="shared" si="11"/>
        <v>0</v>
      </c>
      <c r="BC179" s="25"/>
      <c r="BD179" s="25"/>
      <c r="BE179" s="25"/>
      <c r="BF179" s="25"/>
      <c r="BG179" s="9">
        <f t="shared" si="10"/>
        <v>0</v>
      </c>
      <c r="BH179" s="23">
        <f t="shared" si="9"/>
        <v>0</v>
      </c>
    </row>
    <row r="180" spans="2:60" s="14" customFormat="1" ht="18.75" hidden="1" customHeight="1" x14ac:dyDescent="0.25">
      <c r="B180" s="1" t="s">
        <v>32</v>
      </c>
      <c r="C180" s="67" t="s">
        <v>57</v>
      </c>
      <c r="D180" s="83" t="s">
        <v>95</v>
      </c>
      <c r="E180" s="74" t="s">
        <v>46</v>
      </c>
      <c r="F180" s="8"/>
      <c r="G180" s="54">
        <v>0</v>
      </c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0">
        <f t="shared" si="8"/>
        <v>0</v>
      </c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9"/>
      <c r="AY180" s="25"/>
      <c r="AZ180" s="25"/>
      <c r="BA180" s="25"/>
      <c r="BB180" s="9">
        <f t="shared" si="11"/>
        <v>0</v>
      </c>
      <c r="BC180" s="25"/>
      <c r="BD180" s="25"/>
      <c r="BE180" s="25"/>
      <c r="BF180" s="25"/>
      <c r="BG180" s="9">
        <f t="shared" si="10"/>
        <v>0</v>
      </c>
      <c r="BH180" s="23">
        <f t="shared" si="9"/>
        <v>0</v>
      </c>
    </row>
    <row r="181" spans="2:60" s="14" customFormat="1" ht="19.5" hidden="1" customHeight="1" x14ac:dyDescent="0.25">
      <c r="B181" s="1" t="s">
        <v>33</v>
      </c>
      <c r="C181" s="67" t="s">
        <v>57</v>
      </c>
      <c r="D181" s="83" t="s">
        <v>95</v>
      </c>
      <c r="E181" s="74" t="s">
        <v>46</v>
      </c>
      <c r="F181" s="8"/>
      <c r="G181" s="54">
        <v>0</v>
      </c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0">
        <f t="shared" si="8"/>
        <v>0</v>
      </c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9"/>
      <c r="AY181" s="25"/>
      <c r="AZ181" s="25"/>
      <c r="BA181" s="25"/>
      <c r="BB181" s="9">
        <f t="shared" si="11"/>
        <v>0</v>
      </c>
      <c r="BC181" s="25"/>
      <c r="BD181" s="25"/>
      <c r="BE181" s="25"/>
      <c r="BF181" s="25"/>
      <c r="BG181" s="9">
        <f t="shared" si="10"/>
        <v>0</v>
      </c>
      <c r="BH181" s="23">
        <f t="shared" si="9"/>
        <v>0</v>
      </c>
    </row>
    <row r="182" spans="2:60" s="14" customFormat="1" ht="19.5" hidden="1" customHeight="1" x14ac:dyDescent="0.25">
      <c r="B182" s="1" t="s">
        <v>48</v>
      </c>
      <c r="C182" s="67" t="s">
        <v>57</v>
      </c>
      <c r="D182" s="83" t="s">
        <v>95</v>
      </c>
      <c r="E182" s="74" t="s">
        <v>46</v>
      </c>
      <c r="F182" s="8"/>
      <c r="G182" s="54">
        <v>0</v>
      </c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0">
        <f t="shared" si="8"/>
        <v>0</v>
      </c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9"/>
      <c r="AY182" s="25"/>
      <c r="AZ182" s="25"/>
      <c r="BA182" s="25"/>
      <c r="BB182" s="9">
        <f t="shared" si="11"/>
        <v>0</v>
      </c>
      <c r="BC182" s="25"/>
      <c r="BD182" s="25"/>
      <c r="BE182" s="25"/>
      <c r="BF182" s="25"/>
      <c r="BG182" s="9">
        <f t="shared" si="10"/>
        <v>0</v>
      </c>
      <c r="BH182" s="23">
        <f t="shared" si="9"/>
        <v>0</v>
      </c>
    </row>
    <row r="183" spans="2:60" s="14" customFormat="1" ht="19.5" hidden="1" customHeight="1" x14ac:dyDescent="0.25">
      <c r="B183" s="1" t="s">
        <v>31</v>
      </c>
      <c r="C183" s="67" t="s">
        <v>57</v>
      </c>
      <c r="D183" s="83" t="s">
        <v>95</v>
      </c>
      <c r="E183" s="74" t="s">
        <v>46</v>
      </c>
      <c r="F183" s="8"/>
      <c r="G183" s="54">
        <v>0</v>
      </c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0">
        <f t="shared" si="8"/>
        <v>0</v>
      </c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9"/>
      <c r="AY183" s="25"/>
      <c r="AZ183" s="25"/>
      <c r="BA183" s="25"/>
      <c r="BB183" s="9">
        <f t="shared" si="11"/>
        <v>0</v>
      </c>
      <c r="BC183" s="25"/>
      <c r="BD183" s="25"/>
      <c r="BE183" s="25"/>
      <c r="BF183" s="25"/>
      <c r="BG183" s="9">
        <f t="shared" si="10"/>
        <v>0</v>
      </c>
      <c r="BH183" s="23">
        <f t="shared" si="9"/>
        <v>0</v>
      </c>
    </row>
    <row r="184" spans="2:60" s="14" customFormat="1" ht="20.25" hidden="1" customHeight="1" x14ac:dyDescent="0.25">
      <c r="B184" s="1" t="s">
        <v>36</v>
      </c>
      <c r="C184" s="67" t="s">
        <v>57</v>
      </c>
      <c r="D184" s="83" t="s">
        <v>95</v>
      </c>
      <c r="E184" s="74" t="s">
        <v>46</v>
      </c>
      <c r="F184" s="8"/>
      <c r="G184" s="54">
        <v>0</v>
      </c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0">
        <f t="shared" si="8"/>
        <v>0</v>
      </c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9"/>
      <c r="AY184" s="25"/>
      <c r="AZ184" s="25"/>
      <c r="BA184" s="25"/>
      <c r="BB184" s="9">
        <f t="shared" si="11"/>
        <v>0</v>
      </c>
      <c r="BC184" s="25"/>
      <c r="BD184" s="25"/>
      <c r="BE184" s="25"/>
      <c r="BF184" s="25"/>
      <c r="BG184" s="9">
        <f t="shared" si="10"/>
        <v>0</v>
      </c>
      <c r="BH184" s="23">
        <f t="shared" si="9"/>
        <v>0</v>
      </c>
    </row>
    <row r="185" spans="2:60" s="14" customFormat="1" ht="19.5" hidden="1" customHeight="1" x14ac:dyDescent="0.25">
      <c r="B185" s="1" t="s">
        <v>35</v>
      </c>
      <c r="C185" s="67" t="s">
        <v>52</v>
      </c>
      <c r="D185" s="83" t="s">
        <v>95</v>
      </c>
      <c r="E185" s="74" t="s">
        <v>46</v>
      </c>
      <c r="F185" s="8"/>
      <c r="G185" s="54">
        <v>0</v>
      </c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0">
        <f t="shared" si="8"/>
        <v>0</v>
      </c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9"/>
      <c r="AY185" s="25"/>
      <c r="AZ185" s="25"/>
      <c r="BA185" s="25"/>
      <c r="BB185" s="9">
        <f t="shared" si="11"/>
        <v>0</v>
      </c>
      <c r="BC185" s="25"/>
      <c r="BD185" s="25"/>
      <c r="BE185" s="25"/>
      <c r="BF185" s="25"/>
      <c r="BG185" s="9">
        <f t="shared" si="10"/>
        <v>0</v>
      </c>
      <c r="BH185" s="23">
        <f t="shared" si="9"/>
        <v>0</v>
      </c>
    </row>
    <row r="186" spans="2:60" s="14" customFormat="1" ht="19.5" hidden="1" customHeight="1" x14ac:dyDescent="0.25">
      <c r="B186" s="1" t="s">
        <v>34</v>
      </c>
      <c r="C186" s="67" t="s">
        <v>52</v>
      </c>
      <c r="D186" s="83" t="s">
        <v>95</v>
      </c>
      <c r="E186" s="74" t="s">
        <v>46</v>
      </c>
      <c r="F186" s="8"/>
      <c r="G186" s="54">
        <v>0</v>
      </c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0">
        <f t="shared" si="8"/>
        <v>0</v>
      </c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9"/>
      <c r="AY186" s="25"/>
      <c r="AZ186" s="25"/>
      <c r="BA186" s="25"/>
      <c r="BB186" s="9">
        <f t="shared" si="11"/>
        <v>0</v>
      </c>
      <c r="BC186" s="25"/>
      <c r="BD186" s="25"/>
      <c r="BE186" s="25"/>
      <c r="BF186" s="25"/>
      <c r="BG186" s="9">
        <f t="shared" si="10"/>
        <v>0</v>
      </c>
      <c r="BH186" s="23">
        <f t="shared" si="9"/>
        <v>0</v>
      </c>
    </row>
    <row r="187" spans="2:60" s="14" customFormat="1" ht="19.5" hidden="1" customHeight="1" x14ac:dyDescent="0.25">
      <c r="B187" s="1" t="s">
        <v>66</v>
      </c>
      <c r="C187" s="67" t="s">
        <v>52</v>
      </c>
      <c r="D187" s="83" t="s">
        <v>95</v>
      </c>
      <c r="E187" s="74" t="s">
        <v>46</v>
      </c>
      <c r="F187" s="8"/>
      <c r="G187" s="54">
        <v>0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0">
        <f t="shared" si="8"/>
        <v>0</v>
      </c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9"/>
      <c r="AY187" s="25"/>
      <c r="AZ187" s="25"/>
      <c r="BA187" s="25"/>
      <c r="BB187" s="9">
        <f t="shared" si="11"/>
        <v>0</v>
      </c>
      <c r="BC187" s="25"/>
      <c r="BD187" s="25"/>
      <c r="BE187" s="25"/>
      <c r="BF187" s="25"/>
      <c r="BG187" s="9">
        <f t="shared" si="10"/>
        <v>0</v>
      </c>
      <c r="BH187" s="23">
        <f t="shared" si="9"/>
        <v>0</v>
      </c>
    </row>
    <row r="188" spans="2:60" s="14" customFormat="1" ht="19.5" hidden="1" customHeight="1" x14ac:dyDescent="0.25">
      <c r="B188" s="1" t="s">
        <v>53</v>
      </c>
      <c r="C188" s="67" t="s">
        <v>52</v>
      </c>
      <c r="D188" s="83" t="s">
        <v>95</v>
      </c>
      <c r="E188" s="74" t="s">
        <v>46</v>
      </c>
      <c r="F188" s="8"/>
      <c r="G188" s="54">
        <v>0</v>
      </c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0">
        <f t="shared" si="8"/>
        <v>0</v>
      </c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9"/>
      <c r="AY188" s="25"/>
      <c r="AZ188" s="25"/>
      <c r="BA188" s="25"/>
      <c r="BB188" s="9">
        <f t="shared" si="11"/>
        <v>0</v>
      </c>
      <c r="BC188" s="25"/>
      <c r="BD188" s="25"/>
      <c r="BE188" s="25"/>
      <c r="BF188" s="25"/>
      <c r="BG188" s="9">
        <f t="shared" si="10"/>
        <v>0</v>
      </c>
      <c r="BH188" s="23">
        <f t="shared" si="9"/>
        <v>0</v>
      </c>
    </row>
    <row r="189" spans="2:60" s="14" customFormat="1" ht="19.5" hidden="1" customHeight="1" x14ac:dyDescent="0.25">
      <c r="B189" s="1" t="s">
        <v>32</v>
      </c>
      <c r="C189" s="67" t="s">
        <v>52</v>
      </c>
      <c r="D189" s="83" t="s">
        <v>95</v>
      </c>
      <c r="E189" s="74" t="s">
        <v>46</v>
      </c>
      <c r="F189" s="8"/>
      <c r="G189" s="54">
        <v>0</v>
      </c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0">
        <f t="shared" si="8"/>
        <v>0</v>
      </c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9"/>
      <c r="AY189" s="25"/>
      <c r="AZ189" s="25"/>
      <c r="BA189" s="25"/>
      <c r="BB189" s="9">
        <f t="shared" si="11"/>
        <v>0</v>
      </c>
      <c r="BC189" s="25"/>
      <c r="BD189" s="25"/>
      <c r="BE189" s="25"/>
      <c r="BF189" s="25"/>
      <c r="BG189" s="9">
        <f t="shared" si="10"/>
        <v>0</v>
      </c>
      <c r="BH189" s="23">
        <f t="shared" si="9"/>
        <v>0</v>
      </c>
    </row>
    <row r="190" spans="2:60" s="14" customFormat="1" ht="19.5" hidden="1" customHeight="1" x14ac:dyDescent="0.25">
      <c r="B190" s="1" t="s">
        <v>33</v>
      </c>
      <c r="C190" s="67" t="s">
        <v>52</v>
      </c>
      <c r="D190" s="83" t="s">
        <v>95</v>
      </c>
      <c r="E190" s="74" t="s">
        <v>46</v>
      </c>
      <c r="F190" s="8"/>
      <c r="G190" s="54">
        <v>0</v>
      </c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0">
        <f t="shared" si="8"/>
        <v>0</v>
      </c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9"/>
      <c r="AY190" s="25"/>
      <c r="AZ190" s="25"/>
      <c r="BA190" s="25"/>
      <c r="BB190" s="9">
        <f t="shared" si="11"/>
        <v>0</v>
      </c>
      <c r="BC190" s="25"/>
      <c r="BD190" s="25"/>
      <c r="BE190" s="25"/>
      <c r="BF190" s="25"/>
      <c r="BG190" s="9">
        <f t="shared" si="10"/>
        <v>0</v>
      </c>
      <c r="BH190" s="23">
        <f t="shared" si="9"/>
        <v>0</v>
      </c>
    </row>
    <row r="191" spans="2:60" s="14" customFormat="1" ht="19.5" hidden="1" customHeight="1" x14ac:dyDescent="0.25">
      <c r="B191" s="1" t="s">
        <v>48</v>
      </c>
      <c r="C191" s="67" t="s">
        <v>52</v>
      </c>
      <c r="D191" s="83" t="s">
        <v>95</v>
      </c>
      <c r="E191" s="74" t="s">
        <v>46</v>
      </c>
      <c r="F191" s="8"/>
      <c r="G191" s="54">
        <v>0</v>
      </c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0">
        <f t="shared" si="8"/>
        <v>0</v>
      </c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9"/>
      <c r="AY191" s="25"/>
      <c r="AZ191" s="25"/>
      <c r="BA191" s="25"/>
      <c r="BB191" s="9">
        <f t="shared" si="11"/>
        <v>0</v>
      </c>
      <c r="BC191" s="25"/>
      <c r="BD191" s="25"/>
      <c r="BE191" s="25"/>
      <c r="BF191" s="25"/>
      <c r="BG191" s="9">
        <f t="shared" si="10"/>
        <v>0</v>
      </c>
      <c r="BH191" s="23">
        <f t="shared" si="9"/>
        <v>0</v>
      </c>
    </row>
    <row r="192" spans="2:60" s="14" customFormat="1" ht="19.5" hidden="1" customHeight="1" x14ac:dyDescent="0.25">
      <c r="B192" s="1" t="s">
        <v>31</v>
      </c>
      <c r="C192" s="67" t="s">
        <v>52</v>
      </c>
      <c r="D192" s="83" t="s">
        <v>95</v>
      </c>
      <c r="E192" s="74" t="s">
        <v>46</v>
      </c>
      <c r="F192" s="8"/>
      <c r="G192" s="54">
        <v>0</v>
      </c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0">
        <f t="shared" si="8"/>
        <v>0</v>
      </c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9"/>
      <c r="AY192" s="25"/>
      <c r="AZ192" s="25"/>
      <c r="BA192" s="25"/>
      <c r="BB192" s="9">
        <f t="shared" si="11"/>
        <v>0</v>
      </c>
      <c r="BC192" s="25"/>
      <c r="BD192" s="25"/>
      <c r="BE192" s="25"/>
      <c r="BF192" s="25"/>
      <c r="BG192" s="9">
        <f t="shared" si="10"/>
        <v>0</v>
      </c>
      <c r="BH192" s="23">
        <f t="shared" si="9"/>
        <v>0</v>
      </c>
    </row>
    <row r="193" spans="2:60" s="14" customFormat="1" ht="19.5" hidden="1" customHeight="1" x14ac:dyDescent="0.25">
      <c r="B193" s="1" t="s">
        <v>36</v>
      </c>
      <c r="C193" s="67" t="s">
        <v>52</v>
      </c>
      <c r="D193" s="83" t="s">
        <v>95</v>
      </c>
      <c r="E193" s="74" t="s">
        <v>46</v>
      </c>
      <c r="F193" s="8"/>
      <c r="G193" s="54">
        <v>0</v>
      </c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0">
        <f t="shared" si="8"/>
        <v>0</v>
      </c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9"/>
      <c r="AY193" s="25"/>
      <c r="AZ193" s="25"/>
      <c r="BA193" s="25"/>
      <c r="BB193" s="9">
        <f t="shared" si="11"/>
        <v>0</v>
      </c>
      <c r="BC193" s="25"/>
      <c r="BD193" s="25"/>
      <c r="BE193" s="25"/>
      <c r="BF193" s="25"/>
      <c r="BG193" s="9">
        <f t="shared" si="10"/>
        <v>0</v>
      </c>
      <c r="BH193" s="23">
        <f t="shared" si="9"/>
        <v>0</v>
      </c>
    </row>
    <row r="194" spans="2:60" s="14" customFormat="1" ht="19.5" hidden="1" customHeight="1" x14ac:dyDescent="0.25">
      <c r="B194" s="1" t="s">
        <v>35</v>
      </c>
      <c r="C194" s="67" t="s">
        <v>71</v>
      </c>
      <c r="D194" s="83" t="s">
        <v>95</v>
      </c>
      <c r="E194" s="74" t="s">
        <v>46</v>
      </c>
      <c r="F194" s="8"/>
      <c r="G194" s="54">
        <v>0</v>
      </c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0">
        <f t="shared" si="8"/>
        <v>0</v>
      </c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9"/>
      <c r="AY194" s="25"/>
      <c r="AZ194" s="25"/>
      <c r="BA194" s="25"/>
      <c r="BB194" s="9">
        <f t="shared" si="11"/>
        <v>0</v>
      </c>
      <c r="BC194" s="25"/>
      <c r="BD194" s="25"/>
      <c r="BE194" s="25"/>
      <c r="BF194" s="25"/>
      <c r="BG194" s="9">
        <f t="shared" si="10"/>
        <v>0</v>
      </c>
      <c r="BH194" s="23">
        <f t="shared" si="9"/>
        <v>0</v>
      </c>
    </row>
    <row r="195" spans="2:60" s="14" customFormat="1" ht="19.5" hidden="1" customHeight="1" x14ac:dyDescent="0.25">
      <c r="B195" s="1" t="s">
        <v>34</v>
      </c>
      <c r="C195" s="67" t="s">
        <v>71</v>
      </c>
      <c r="D195" s="83" t="s">
        <v>95</v>
      </c>
      <c r="E195" s="74" t="s">
        <v>46</v>
      </c>
      <c r="F195" s="8"/>
      <c r="G195" s="54">
        <v>0</v>
      </c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0">
        <f t="shared" si="8"/>
        <v>0</v>
      </c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9"/>
      <c r="AY195" s="25"/>
      <c r="AZ195" s="25"/>
      <c r="BA195" s="25"/>
      <c r="BB195" s="9">
        <f t="shared" si="11"/>
        <v>0</v>
      </c>
      <c r="BC195" s="25"/>
      <c r="BD195" s="25"/>
      <c r="BE195" s="25"/>
      <c r="BF195" s="25"/>
      <c r="BG195" s="9">
        <f t="shared" si="10"/>
        <v>0</v>
      </c>
      <c r="BH195" s="23">
        <f t="shared" si="9"/>
        <v>0</v>
      </c>
    </row>
    <row r="196" spans="2:60" s="14" customFormat="1" ht="18.75" hidden="1" customHeight="1" x14ac:dyDescent="0.25">
      <c r="B196" s="1" t="s">
        <v>66</v>
      </c>
      <c r="C196" s="67" t="s">
        <v>71</v>
      </c>
      <c r="D196" s="83" t="s">
        <v>95</v>
      </c>
      <c r="E196" s="74" t="s">
        <v>46</v>
      </c>
      <c r="F196" s="8"/>
      <c r="G196" s="54">
        <v>0</v>
      </c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0">
        <f t="shared" si="8"/>
        <v>0</v>
      </c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9"/>
      <c r="AY196" s="25"/>
      <c r="AZ196" s="25"/>
      <c r="BA196" s="25"/>
      <c r="BB196" s="9">
        <f t="shared" si="11"/>
        <v>0</v>
      </c>
      <c r="BC196" s="25"/>
      <c r="BD196" s="25"/>
      <c r="BE196" s="25"/>
      <c r="BF196" s="25"/>
      <c r="BG196" s="9">
        <f t="shared" si="10"/>
        <v>0</v>
      </c>
      <c r="BH196" s="23">
        <f t="shared" si="9"/>
        <v>0</v>
      </c>
    </row>
    <row r="197" spans="2:60" s="14" customFormat="1" ht="19.5" hidden="1" customHeight="1" x14ac:dyDescent="0.25">
      <c r="B197" s="1" t="s">
        <v>53</v>
      </c>
      <c r="C197" s="67" t="s">
        <v>71</v>
      </c>
      <c r="D197" s="83" t="s">
        <v>95</v>
      </c>
      <c r="E197" s="74" t="s">
        <v>46</v>
      </c>
      <c r="F197" s="8"/>
      <c r="G197" s="54">
        <v>0</v>
      </c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0">
        <f t="shared" si="8"/>
        <v>0</v>
      </c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9"/>
      <c r="AY197" s="25"/>
      <c r="AZ197" s="25"/>
      <c r="BA197" s="25"/>
      <c r="BB197" s="9">
        <f t="shared" si="11"/>
        <v>0</v>
      </c>
      <c r="BC197" s="25"/>
      <c r="BD197" s="25"/>
      <c r="BE197" s="25"/>
      <c r="BF197" s="25"/>
      <c r="BG197" s="9">
        <f t="shared" si="10"/>
        <v>0</v>
      </c>
      <c r="BH197" s="23">
        <f t="shared" si="9"/>
        <v>0</v>
      </c>
    </row>
    <row r="198" spans="2:60" s="14" customFormat="1" ht="19.5" hidden="1" customHeight="1" x14ac:dyDescent="0.25">
      <c r="B198" s="1" t="s">
        <v>32</v>
      </c>
      <c r="C198" s="67" t="s">
        <v>71</v>
      </c>
      <c r="D198" s="83" t="s">
        <v>95</v>
      </c>
      <c r="E198" s="74" t="s">
        <v>46</v>
      </c>
      <c r="F198" s="8"/>
      <c r="G198" s="54">
        <v>0</v>
      </c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0">
        <f t="shared" si="8"/>
        <v>0</v>
      </c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9"/>
      <c r="AY198" s="25"/>
      <c r="AZ198" s="25"/>
      <c r="BA198" s="25"/>
      <c r="BB198" s="9">
        <f t="shared" si="11"/>
        <v>0</v>
      </c>
      <c r="BC198" s="25"/>
      <c r="BD198" s="25"/>
      <c r="BE198" s="25"/>
      <c r="BF198" s="25"/>
      <c r="BG198" s="9">
        <f t="shared" si="10"/>
        <v>0</v>
      </c>
      <c r="BH198" s="23">
        <f t="shared" si="9"/>
        <v>0</v>
      </c>
    </row>
    <row r="199" spans="2:60" s="14" customFormat="1" ht="19.5" hidden="1" customHeight="1" x14ac:dyDescent="0.25">
      <c r="B199" s="1" t="s">
        <v>33</v>
      </c>
      <c r="C199" s="67" t="s">
        <v>71</v>
      </c>
      <c r="D199" s="83" t="s">
        <v>95</v>
      </c>
      <c r="E199" s="74" t="s">
        <v>46</v>
      </c>
      <c r="F199" s="8"/>
      <c r="G199" s="54">
        <v>0</v>
      </c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0">
        <f t="shared" si="8"/>
        <v>0</v>
      </c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9"/>
      <c r="AY199" s="25"/>
      <c r="AZ199" s="25"/>
      <c r="BA199" s="25"/>
      <c r="BB199" s="9">
        <f t="shared" si="11"/>
        <v>0</v>
      </c>
      <c r="BC199" s="25"/>
      <c r="BD199" s="25"/>
      <c r="BE199" s="25"/>
      <c r="BF199" s="25"/>
      <c r="BG199" s="9">
        <f t="shared" si="10"/>
        <v>0</v>
      </c>
      <c r="BH199" s="23">
        <f t="shared" si="9"/>
        <v>0</v>
      </c>
    </row>
    <row r="200" spans="2:60" s="14" customFormat="1" ht="19.5" hidden="1" customHeight="1" x14ac:dyDescent="0.25">
      <c r="B200" s="1" t="s">
        <v>48</v>
      </c>
      <c r="C200" s="67" t="s">
        <v>71</v>
      </c>
      <c r="D200" s="83" t="s">
        <v>95</v>
      </c>
      <c r="E200" s="74" t="s">
        <v>46</v>
      </c>
      <c r="F200" s="8"/>
      <c r="G200" s="54">
        <v>0</v>
      </c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0">
        <f t="shared" ref="AG200:AG263" si="12">SUM(H200:AF200)</f>
        <v>0</v>
      </c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9"/>
      <c r="AY200" s="25"/>
      <c r="AZ200" s="25"/>
      <c r="BA200" s="25"/>
      <c r="BB200" s="9">
        <f t="shared" si="11"/>
        <v>0</v>
      </c>
      <c r="BC200" s="25"/>
      <c r="BD200" s="25"/>
      <c r="BE200" s="25"/>
      <c r="BF200" s="25"/>
      <c r="BG200" s="9">
        <f t="shared" si="10"/>
        <v>0</v>
      </c>
      <c r="BH200" s="23">
        <f t="shared" ref="BH200:BH263" si="13">F200+BC200-BF200+BE200</f>
        <v>0</v>
      </c>
    </row>
    <row r="201" spans="2:60" s="14" customFormat="1" ht="19.5" hidden="1" customHeight="1" x14ac:dyDescent="0.25">
      <c r="B201" s="1" t="s">
        <v>31</v>
      </c>
      <c r="C201" s="67" t="s">
        <v>71</v>
      </c>
      <c r="D201" s="83" t="s">
        <v>95</v>
      </c>
      <c r="E201" s="74" t="s">
        <v>46</v>
      </c>
      <c r="F201" s="8"/>
      <c r="G201" s="54">
        <v>34</v>
      </c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0">
        <f t="shared" si="12"/>
        <v>0</v>
      </c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9"/>
      <c r="AY201" s="25"/>
      <c r="AZ201" s="25"/>
      <c r="BA201" s="25"/>
      <c r="BB201" s="9">
        <f t="shared" si="11"/>
        <v>0</v>
      </c>
      <c r="BC201" s="25"/>
      <c r="BD201" s="25"/>
      <c r="BE201" s="25"/>
      <c r="BF201" s="25"/>
      <c r="BG201" s="9">
        <f t="shared" ref="BG201:BG264" si="14">G201+AG201-BB201-BC201-BD201</f>
        <v>34</v>
      </c>
      <c r="BH201" s="23">
        <f t="shared" si="13"/>
        <v>0</v>
      </c>
    </row>
    <row r="202" spans="2:60" s="14" customFormat="1" ht="19.5" hidden="1" customHeight="1" x14ac:dyDescent="0.25">
      <c r="B202" s="1" t="s">
        <v>36</v>
      </c>
      <c r="C202" s="67" t="s">
        <v>71</v>
      </c>
      <c r="D202" s="83" t="s">
        <v>95</v>
      </c>
      <c r="E202" s="74" t="s">
        <v>46</v>
      </c>
      <c r="F202" s="8"/>
      <c r="G202" s="54">
        <v>0</v>
      </c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0">
        <f t="shared" si="12"/>
        <v>0</v>
      </c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9"/>
      <c r="AY202" s="25"/>
      <c r="AZ202" s="25"/>
      <c r="BA202" s="25"/>
      <c r="BB202" s="9">
        <f t="shared" si="11"/>
        <v>0</v>
      </c>
      <c r="BC202" s="25"/>
      <c r="BD202" s="25"/>
      <c r="BE202" s="25"/>
      <c r="BF202" s="25"/>
      <c r="BG202" s="9">
        <f t="shared" si="14"/>
        <v>0</v>
      </c>
      <c r="BH202" s="23">
        <f t="shared" si="13"/>
        <v>0</v>
      </c>
    </row>
    <row r="203" spans="2:60" s="38" customFormat="1" ht="19.5" hidden="1" customHeight="1" x14ac:dyDescent="0.25">
      <c r="B203" s="37" t="s">
        <v>59</v>
      </c>
      <c r="C203" s="71" t="s">
        <v>27</v>
      </c>
      <c r="D203" s="83" t="s">
        <v>124</v>
      </c>
      <c r="E203" s="74" t="s">
        <v>46</v>
      </c>
      <c r="F203" s="52"/>
      <c r="G203" s="54">
        <v>217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20">
        <f t="shared" si="12"/>
        <v>0</v>
      </c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20"/>
      <c r="AY203" s="31">
        <v>1</v>
      </c>
      <c r="AZ203" s="31"/>
      <c r="BA203" s="31"/>
      <c r="BB203" s="9">
        <f t="shared" si="11"/>
        <v>1</v>
      </c>
      <c r="BC203" s="25"/>
      <c r="BD203" s="25"/>
      <c r="BE203" s="25"/>
      <c r="BF203" s="25"/>
      <c r="BG203" s="9">
        <f t="shared" si="14"/>
        <v>216</v>
      </c>
      <c r="BH203" s="23">
        <f t="shared" si="13"/>
        <v>0</v>
      </c>
    </row>
    <row r="204" spans="2:60" s="14" customFormat="1" ht="21" hidden="1" customHeight="1" x14ac:dyDescent="0.25">
      <c r="B204" s="62" t="s">
        <v>59</v>
      </c>
      <c r="C204" s="65" t="s">
        <v>49</v>
      </c>
      <c r="D204" s="83" t="s">
        <v>124</v>
      </c>
      <c r="E204" s="74" t="s">
        <v>46</v>
      </c>
      <c r="F204" s="8"/>
      <c r="G204" s="54">
        <v>96</v>
      </c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0">
        <f t="shared" si="12"/>
        <v>0</v>
      </c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9">
        <f t="shared" si="11"/>
        <v>0</v>
      </c>
      <c r="BC204" s="25"/>
      <c r="BD204" s="25"/>
      <c r="BE204" s="25"/>
      <c r="BF204" s="25"/>
      <c r="BG204" s="9">
        <f t="shared" si="14"/>
        <v>96</v>
      </c>
      <c r="BH204" s="23">
        <f t="shared" si="13"/>
        <v>0</v>
      </c>
    </row>
    <row r="205" spans="2:60" s="14" customFormat="1" ht="16.5" hidden="1" customHeight="1" x14ac:dyDescent="0.25">
      <c r="B205" s="62" t="s">
        <v>59</v>
      </c>
      <c r="C205" s="65" t="s">
        <v>43</v>
      </c>
      <c r="D205" s="83" t="s">
        <v>124</v>
      </c>
      <c r="E205" s="74" t="s">
        <v>46</v>
      </c>
      <c r="F205" s="8"/>
      <c r="G205" s="54">
        <v>49</v>
      </c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0">
        <f t="shared" si="12"/>
        <v>0</v>
      </c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9">
        <f t="shared" si="11"/>
        <v>0</v>
      </c>
      <c r="BC205" s="25"/>
      <c r="BD205" s="25"/>
      <c r="BE205" s="25"/>
      <c r="BF205" s="25"/>
      <c r="BG205" s="9">
        <f t="shared" si="14"/>
        <v>49</v>
      </c>
      <c r="BH205" s="23">
        <f t="shared" si="13"/>
        <v>0</v>
      </c>
    </row>
    <row r="206" spans="2:60" s="14" customFormat="1" ht="23.25" hidden="1" customHeight="1" x14ac:dyDescent="0.25">
      <c r="B206" s="62" t="s">
        <v>59</v>
      </c>
      <c r="C206" s="65" t="s">
        <v>88</v>
      </c>
      <c r="D206" s="83" t="s">
        <v>124</v>
      </c>
      <c r="E206" s="74" t="s">
        <v>46</v>
      </c>
      <c r="F206" s="8"/>
      <c r="G206" s="54">
        <v>4</v>
      </c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0">
        <f t="shared" si="12"/>
        <v>0</v>
      </c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9">
        <f t="shared" si="11"/>
        <v>0</v>
      </c>
      <c r="BC206" s="25"/>
      <c r="BD206" s="25"/>
      <c r="BE206" s="25"/>
      <c r="BF206" s="25"/>
      <c r="BG206" s="9">
        <f t="shared" si="14"/>
        <v>4</v>
      </c>
      <c r="BH206" s="23">
        <f t="shared" si="13"/>
        <v>0</v>
      </c>
    </row>
    <row r="207" spans="2:60" s="14" customFormat="1" ht="18.75" hidden="1" customHeight="1" x14ac:dyDescent="0.25">
      <c r="B207" s="62" t="s">
        <v>59</v>
      </c>
      <c r="C207" s="65" t="s">
        <v>61</v>
      </c>
      <c r="D207" s="83" t="s">
        <v>124</v>
      </c>
      <c r="E207" s="74" t="s">
        <v>46</v>
      </c>
      <c r="F207" s="8"/>
      <c r="G207" s="54">
        <v>123</v>
      </c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0">
        <f t="shared" si="12"/>
        <v>0</v>
      </c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9">
        <f t="shared" si="11"/>
        <v>0</v>
      </c>
      <c r="BC207" s="25"/>
      <c r="BD207" s="25"/>
      <c r="BE207" s="25"/>
      <c r="BF207" s="25"/>
      <c r="BG207" s="9">
        <f t="shared" si="14"/>
        <v>123</v>
      </c>
      <c r="BH207" s="23">
        <f t="shared" si="13"/>
        <v>0</v>
      </c>
    </row>
    <row r="208" spans="2:60" s="14" customFormat="1" hidden="1" x14ac:dyDescent="0.25">
      <c r="B208" s="62" t="s">
        <v>59</v>
      </c>
      <c r="C208" s="65" t="s">
        <v>51</v>
      </c>
      <c r="D208" s="83" t="s">
        <v>124</v>
      </c>
      <c r="E208" s="74" t="s">
        <v>46</v>
      </c>
      <c r="F208" s="8"/>
      <c r="G208" s="54">
        <v>127</v>
      </c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0">
        <f t="shared" si="12"/>
        <v>0</v>
      </c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9">
        <f t="shared" si="11"/>
        <v>0</v>
      </c>
      <c r="BC208" s="25"/>
      <c r="BD208" s="25"/>
      <c r="BE208" s="25"/>
      <c r="BF208" s="25"/>
      <c r="BG208" s="9">
        <f t="shared" si="14"/>
        <v>127</v>
      </c>
      <c r="BH208" s="23">
        <f t="shared" si="13"/>
        <v>0</v>
      </c>
    </row>
    <row r="209" spans="2:60" s="14" customFormat="1" hidden="1" x14ac:dyDescent="0.25">
      <c r="B209" s="62" t="s">
        <v>59</v>
      </c>
      <c r="C209" s="65" t="s">
        <v>58</v>
      </c>
      <c r="D209" s="83" t="s">
        <v>124</v>
      </c>
      <c r="E209" s="74" t="s">
        <v>46</v>
      </c>
      <c r="F209" s="8"/>
      <c r="G209" s="54">
        <v>138</v>
      </c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0">
        <f t="shared" si="12"/>
        <v>0</v>
      </c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9">
        <f t="shared" si="11"/>
        <v>0</v>
      </c>
      <c r="BC209" s="25"/>
      <c r="BD209" s="25"/>
      <c r="BE209" s="25"/>
      <c r="BF209" s="25"/>
      <c r="BG209" s="9">
        <f t="shared" si="14"/>
        <v>138</v>
      </c>
      <c r="BH209" s="23">
        <f t="shared" si="13"/>
        <v>0</v>
      </c>
    </row>
    <row r="210" spans="2:60" s="14" customFormat="1" hidden="1" x14ac:dyDescent="0.25">
      <c r="B210" s="62" t="s">
        <v>59</v>
      </c>
      <c r="C210" s="65" t="s">
        <v>62</v>
      </c>
      <c r="D210" s="83" t="s">
        <v>124</v>
      </c>
      <c r="E210" s="74" t="s">
        <v>46</v>
      </c>
      <c r="F210" s="8"/>
      <c r="G210" s="54">
        <v>119</v>
      </c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0">
        <f t="shared" si="12"/>
        <v>0</v>
      </c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9">
        <f t="shared" si="11"/>
        <v>0</v>
      </c>
      <c r="BC210" s="25"/>
      <c r="BD210" s="25"/>
      <c r="BE210" s="25"/>
      <c r="BF210" s="25"/>
      <c r="BG210" s="9">
        <f t="shared" si="14"/>
        <v>119</v>
      </c>
      <c r="BH210" s="23">
        <f t="shared" si="13"/>
        <v>0</v>
      </c>
    </row>
    <row r="211" spans="2:60" s="14" customFormat="1" hidden="1" x14ac:dyDescent="0.25">
      <c r="B211" s="62" t="s">
        <v>59</v>
      </c>
      <c r="C211" s="65" t="s">
        <v>87</v>
      </c>
      <c r="D211" s="83" t="s">
        <v>124</v>
      </c>
      <c r="E211" s="74" t="s">
        <v>46</v>
      </c>
      <c r="F211" s="8"/>
      <c r="G211" s="54">
        <v>37</v>
      </c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0">
        <f t="shared" si="12"/>
        <v>0</v>
      </c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9">
        <f t="shared" si="11"/>
        <v>0</v>
      </c>
      <c r="BC211" s="25"/>
      <c r="BD211" s="25"/>
      <c r="BE211" s="25"/>
      <c r="BF211" s="25"/>
      <c r="BG211" s="9">
        <f t="shared" si="14"/>
        <v>37</v>
      </c>
      <c r="BH211" s="23">
        <f t="shared" si="13"/>
        <v>0</v>
      </c>
    </row>
    <row r="212" spans="2:60" s="14" customFormat="1" ht="16.5" hidden="1" customHeight="1" x14ac:dyDescent="0.25">
      <c r="B212" s="62" t="s">
        <v>59</v>
      </c>
      <c r="C212" s="69" t="s">
        <v>30</v>
      </c>
      <c r="D212" s="83" t="s">
        <v>124</v>
      </c>
      <c r="E212" s="74" t="s">
        <v>46</v>
      </c>
      <c r="F212" s="8"/>
      <c r="G212" s="54">
        <v>3</v>
      </c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0">
        <f t="shared" si="12"/>
        <v>0</v>
      </c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9">
        <f t="shared" si="11"/>
        <v>0</v>
      </c>
      <c r="BC212" s="25"/>
      <c r="BD212" s="25"/>
      <c r="BE212" s="25"/>
      <c r="BF212" s="25"/>
      <c r="BG212" s="9">
        <f t="shared" si="14"/>
        <v>3</v>
      </c>
      <c r="BH212" s="23">
        <f t="shared" si="13"/>
        <v>0</v>
      </c>
    </row>
    <row r="213" spans="2:60" s="38" customFormat="1" hidden="1" x14ac:dyDescent="0.25">
      <c r="B213" s="37" t="s">
        <v>59</v>
      </c>
      <c r="C213" s="71" t="s">
        <v>27</v>
      </c>
      <c r="D213" s="81" t="s">
        <v>76</v>
      </c>
      <c r="E213" s="73" t="s">
        <v>46</v>
      </c>
      <c r="F213" s="52"/>
      <c r="G213" s="54">
        <v>0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20">
        <f t="shared" si="12"/>
        <v>0</v>
      </c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20">
        <f t="shared" si="11"/>
        <v>0</v>
      </c>
      <c r="BC213" s="31"/>
      <c r="BD213" s="31"/>
      <c r="BE213" s="31"/>
      <c r="BF213" s="31"/>
      <c r="BG213" s="20">
        <f t="shared" si="14"/>
        <v>0</v>
      </c>
      <c r="BH213" s="41">
        <f t="shared" si="13"/>
        <v>0</v>
      </c>
    </row>
    <row r="214" spans="2:60" s="14" customFormat="1" hidden="1" x14ac:dyDescent="0.25">
      <c r="B214" s="62" t="s">
        <v>59</v>
      </c>
      <c r="C214" s="65" t="s">
        <v>49</v>
      </c>
      <c r="D214" s="83" t="s">
        <v>76</v>
      </c>
      <c r="E214" s="74" t="s">
        <v>46</v>
      </c>
      <c r="F214" s="8"/>
      <c r="G214" s="54">
        <v>0</v>
      </c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0">
        <f t="shared" si="12"/>
        <v>0</v>
      </c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9">
        <f t="shared" si="11"/>
        <v>0</v>
      </c>
      <c r="BC214" s="25"/>
      <c r="BD214" s="25"/>
      <c r="BE214" s="25"/>
      <c r="BF214" s="25"/>
      <c r="BG214" s="9">
        <f t="shared" si="14"/>
        <v>0</v>
      </c>
      <c r="BH214" s="23">
        <f t="shared" si="13"/>
        <v>0</v>
      </c>
    </row>
    <row r="215" spans="2:60" s="14" customFormat="1" ht="16.5" hidden="1" customHeight="1" x14ac:dyDescent="0.25">
      <c r="B215" s="62" t="s">
        <v>59</v>
      </c>
      <c r="C215" s="65" t="s">
        <v>43</v>
      </c>
      <c r="D215" s="83" t="s">
        <v>76</v>
      </c>
      <c r="E215" s="74" t="s">
        <v>46</v>
      </c>
      <c r="F215" s="8"/>
      <c r="G215" s="54">
        <v>8</v>
      </c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0">
        <f t="shared" si="12"/>
        <v>0</v>
      </c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9">
        <f t="shared" si="11"/>
        <v>0</v>
      </c>
      <c r="BC215" s="25"/>
      <c r="BD215" s="25"/>
      <c r="BE215" s="25"/>
      <c r="BF215" s="25"/>
      <c r="BG215" s="9">
        <f t="shared" si="14"/>
        <v>8</v>
      </c>
      <c r="BH215" s="23">
        <f t="shared" si="13"/>
        <v>0</v>
      </c>
    </row>
    <row r="216" spans="2:60" s="14" customFormat="1" hidden="1" x14ac:dyDescent="0.25">
      <c r="B216" s="62" t="s">
        <v>59</v>
      </c>
      <c r="C216" s="65" t="s">
        <v>88</v>
      </c>
      <c r="D216" s="83" t="s">
        <v>76</v>
      </c>
      <c r="E216" s="74" t="s">
        <v>46</v>
      </c>
      <c r="F216" s="8"/>
      <c r="G216" s="54">
        <v>7</v>
      </c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0">
        <f t="shared" si="12"/>
        <v>0</v>
      </c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9">
        <f t="shared" si="11"/>
        <v>0</v>
      </c>
      <c r="BC216" s="25"/>
      <c r="BD216" s="25"/>
      <c r="BE216" s="25"/>
      <c r="BF216" s="25"/>
      <c r="BG216" s="9">
        <f t="shared" si="14"/>
        <v>7</v>
      </c>
      <c r="BH216" s="23">
        <f t="shared" si="13"/>
        <v>0</v>
      </c>
    </row>
    <row r="217" spans="2:60" s="14" customFormat="1" hidden="1" x14ac:dyDescent="0.25">
      <c r="B217" s="62" t="s">
        <v>59</v>
      </c>
      <c r="C217" s="65" t="s">
        <v>61</v>
      </c>
      <c r="D217" s="83" t="s">
        <v>76</v>
      </c>
      <c r="E217" s="74" t="s">
        <v>46</v>
      </c>
      <c r="F217" s="8"/>
      <c r="G217" s="54">
        <v>14</v>
      </c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0">
        <f t="shared" si="12"/>
        <v>0</v>
      </c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9">
        <f t="shared" si="11"/>
        <v>0</v>
      </c>
      <c r="BC217" s="25"/>
      <c r="BD217" s="25"/>
      <c r="BE217" s="25"/>
      <c r="BF217" s="25"/>
      <c r="BG217" s="9">
        <f t="shared" si="14"/>
        <v>14</v>
      </c>
      <c r="BH217" s="23">
        <f t="shared" si="13"/>
        <v>0</v>
      </c>
    </row>
    <row r="218" spans="2:60" s="14" customFormat="1" hidden="1" x14ac:dyDescent="0.25">
      <c r="B218" s="62" t="s">
        <v>59</v>
      </c>
      <c r="C218" s="65" t="s">
        <v>51</v>
      </c>
      <c r="D218" s="83" t="s">
        <v>76</v>
      </c>
      <c r="E218" s="74" t="s">
        <v>46</v>
      </c>
      <c r="F218" s="8"/>
      <c r="G218" s="54">
        <v>0</v>
      </c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0">
        <f t="shared" si="12"/>
        <v>0</v>
      </c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9">
        <f t="shared" si="11"/>
        <v>0</v>
      </c>
      <c r="BC218" s="25"/>
      <c r="BD218" s="25"/>
      <c r="BE218" s="25"/>
      <c r="BF218" s="25"/>
      <c r="BG218" s="9">
        <f t="shared" si="14"/>
        <v>0</v>
      </c>
      <c r="BH218" s="23">
        <f t="shared" si="13"/>
        <v>0</v>
      </c>
    </row>
    <row r="219" spans="2:60" s="14" customFormat="1" hidden="1" x14ac:dyDescent="0.25">
      <c r="B219" s="62" t="s">
        <v>59</v>
      </c>
      <c r="C219" s="65" t="s">
        <v>58</v>
      </c>
      <c r="D219" s="83" t="s">
        <v>76</v>
      </c>
      <c r="E219" s="74" t="s">
        <v>46</v>
      </c>
      <c r="F219" s="8"/>
      <c r="G219" s="54">
        <v>0</v>
      </c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0">
        <f t="shared" si="12"/>
        <v>0</v>
      </c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9">
        <f t="shared" si="11"/>
        <v>0</v>
      </c>
      <c r="BC219" s="25"/>
      <c r="BD219" s="25"/>
      <c r="BE219" s="25"/>
      <c r="BF219" s="25"/>
      <c r="BG219" s="9">
        <f t="shared" si="14"/>
        <v>0</v>
      </c>
      <c r="BH219" s="23">
        <f t="shared" si="13"/>
        <v>0</v>
      </c>
    </row>
    <row r="220" spans="2:60" s="14" customFormat="1" hidden="1" x14ac:dyDescent="0.25">
      <c r="B220" s="62" t="s">
        <v>59</v>
      </c>
      <c r="C220" s="65" t="s">
        <v>62</v>
      </c>
      <c r="D220" s="83" t="s">
        <v>76</v>
      </c>
      <c r="E220" s="74" t="s">
        <v>46</v>
      </c>
      <c r="F220" s="8"/>
      <c r="G220" s="54">
        <v>12</v>
      </c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0">
        <f t="shared" si="12"/>
        <v>0</v>
      </c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9">
        <f t="shared" si="11"/>
        <v>0</v>
      </c>
      <c r="BC220" s="25"/>
      <c r="BD220" s="25"/>
      <c r="BE220" s="25"/>
      <c r="BF220" s="25"/>
      <c r="BG220" s="9">
        <f t="shared" si="14"/>
        <v>12</v>
      </c>
      <c r="BH220" s="23">
        <f t="shared" si="13"/>
        <v>0</v>
      </c>
    </row>
    <row r="221" spans="2:60" s="14" customFormat="1" hidden="1" x14ac:dyDescent="0.25">
      <c r="B221" s="62" t="s">
        <v>59</v>
      </c>
      <c r="C221" s="65" t="s">
        <v>87</v>
      </c>
      <c r="D221" s="83" t="s">
        <v>76</v>
      </c>
      <c r="E221" s="74" t="s">
        <v>46</v>
      </c>
      <c r="F221" s="8"/>
      <c r="G221" s="54">
        <v>31</v>
      </c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0">
        <f t="shared" si="12"/>
        <v>0</v>
      </c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9">
        <f t="shared" si="11"/>
        <v>0</v>
      </c>
      <c r="BC221" s="25"/>
      <c r="BD221" s="25"/>
      <c r="BE221" s="25"/>
      <c r="BF221" s="25"/>
      <c r="BG221" s="9">
        <f t="shared" si="14"/>
        <v>31</v>
      </c>
      <c r="BH221" s="23">
        <f t="shared" si="13"/>
        <v>0</v>
      </c>
    </row>
    <row r="222" spans="2:60" s="38" customFormat="1" hidden="1" x14ac:dyDescent="0.25">
      <c r="B222" s="37" t="s">
        <v>59</v>
      </c>
      <c r="C222" s="72" t="s">
        <v>30</v>
      </c>
      <c r="D222" s="81" t="s">
        <v>76</v>
      </c>
      <c r="E222" s="73" t="s">
        <v>46</v>
      </c>
      <c r="F222" s="52"/>
      <c r="G222" s="54">
        <v>0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20">
        <f t="shared" si="12"/>
        <v>0</v>
      </c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20">
        <f t="shared" si="11"/>
        <v>0</v>
      </c>
      <c r="BC222" s="31"/>
      <c r="BD222" s="31"/>
      <c r="BE222" s="31"/>
      <c r="BF222" s="31"/>
      <c r="BG222" s="20">
        <f t="shared" si="14"/>
        <v>0</v>
      </c>
      <c r="BH222" s="41">
        <f t="shared" si="13"/>
        <v>0</v>
      </c>
    </row>
    <row r="223" spans="2:60" s="14" customFormat="1" hidden="1" x14ac:dyDescent="0.25">
      <c r="B223" s="1" t="s">
        <v>35</v>
      </c>
      <c r="C223" s="67" t="s">
        <v>52</v>
      </c>
      <c r="D223" s="83" t="s">
        <v>95</v>
      </c>
      <c r="E223" s="49" t="s">
        <v>45</v>
      </c>
      <c r="F223" s="8"/>
      <c r="G223" s="54">
        <v>0</v>
      </c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0">
        <f t="shared" si="12"/>
        <v>0</v>
      </c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9">
        <f t="shared" si="11"/>
        <v>0</v>
      </c>
      <c r="BC223" s="25"/>
      <c r="BD223" s="25"/>
      <c r="BE223" s="25"/>
      <c r="BF223" s="25"/>
      <c r="BG223" s="9">
        <f t="shared" si="14"/>
        <v>0</v>
      </c>
      <c r="BH223" s="23">
        <f t="shared" si="13"/>
        <v>0</v>
      </c>
    </row>
    <row r="224" spans="2:60" s="14" customFormat="1" hidden="1" x14ac:dyDescent="0.25">
      <c r="B224" s="1" t="s">
        <v>34</v>
      </c>
      <c r="C224" s="67" t="s">
        <v>52</v>
      </c>
      <c r="D224" s="83" t="s">
        <v>95</v>
      </c>
      <c r="E224" s="49" t="s">
        <v>45</v>
      </c>
      <c r="F224" s="8"/>
      <c r="G224" s="54">
        <v>0</v>
      </c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0">
        <f t="shared" si="12"/>
        <v>0</v>
      </c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9">
        <f t="shared" si="11"/>
        <v>0</v>
      </c>
      <c r="BC224" s="25"/>
      <c r="BD224" s="25"/>
      <c r="BE224" s="25"/>
      <c r="BF224" s="25"/>
      <c r="BG224" s="9">
        <f t="shared" si="14"/>
        <v>0</v>
      </c>
      <c r="BH224" s="23">
        <f t="shared" si="13"/>
        <v>0</v>
      </c>
    </row>
    <row r="225" spans="2:60" s="14" customFormat="1" hidden="1" x14ac:dyDescent="0.25">
      <c r="B225" s="1" t="s">
        <v>66</v>
      </c>
      <c r="C225" s="67" t="s">
        <v>52</v>
      </c>
      <c r="D225" s="83" t="s">
        <v>95</v>
      </c>
      <c r="E225" s="49" t="s">
        <v>45</v>
      </c>
      <c r="F225" s="8"/>
      <c r="G225" s="54">
        <v>0</v>
      </c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0">
        <f t="shared" si="12"/>
        <v>0</v>
      </c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9">
        <f t="shared" si="11"/>
        <v>0</v>
      </c>
      <c r="BC225" s="25"/>
      <c r="BD225" s="25"/>
      <c r="BE225" s="25"/>
      <c r="BF225" s="25"/>
      <c r="BG225" s="9">
        <f t="shared" si="14"/>
        <v>0</v>
      </c>
      <c r="BH225" s="23">
        <f t="shared" si="13"/>
        <v>0</v>
      </c>
    </row>
    <row r="226" spans="2:60" s="14" customFormat="1" ht="15" hidden="1" customHeight="1" x14ac:dyDescent="0.25">
      <c r="B226" s="1" t="s">
        <v>53</v>
      </c>
      <c r="C226" s="67" t="s">
        <v>52</v>
      </c>
      <c r="D226" s="83" t="s">
        <v>95</v>
      </c>
      <c r="E226" s="49" t="s">
        <v>45</v>
      </c>
      <c r="F226" s="8"/>
      <c r="G226" s="54">
        <v>0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0">
        <f t="shared" si="12"/>
        <v>0</v>
      </c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9">
        <f t="shared" si="11"/>
        <v>0</v>
      </c>
      <c r="BC226" s="25"/>
      <c r="BD226" s="25"/>
      <c r="BE226" s="25"/>
      <c r="BF226" s="25"/>
      <c r="BG226" s="9">
        <f t="shared" si="14"/>
        <v>0</v>
      </c>
      <c r="BH226" s="23">
        <f t="shared" si="13"/>
        <v>0</v>
      </c>
    </row>
    <row r="227" spans="2:60" s="14" customFormat="1" hidden="1" x14ac:dyDescent="0.25">
      <c r="B227" s="1" t="s">
        <v>32</v>
      </c>
      <c r="C227" s="67" t="s">
        <v>52</v>
      </c>
      <c r="D227" s="83" t="s">
        <v>95</v>
      </c>
      <c r="E227" s="49" t="s">
        <v>45</v>
      </c>
      <c r="F227" s="8"/>
      <c r="G227" s="54">
        <v>0</v>
      </c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0">
        <f t="shared" si="12"/>
        <v>0</v>
      </c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9">
        <f t="shared" si="11"/>
        <v>0</v>
      </c>
      <c r="BC227" s="25"/>
      <c r="BD227" s="25"/>
      <c r="BE227" s="25"/>
      <c r="BF227" s="25"/>
      <c r="BG227" s="9">
        <f t="shared" si="14"/>
        <v>0</v>
      </c>
      <c r="BH227" s="23">
        <f t="shared" si="13"/>
        <v>0</v>
      </c>
    </row>
    <row r="228" spans="2:60" s="14" customFormat="1" hidden="1" x14ac:dyDescent="0.25">
      <c r="B228" s="1" t="s">
        <v>33</v>
      </c>
      <c r="C228" s="67" t="s">
        <v>52</v>
      </c>
      <c r="D228" s="83" t="s">
        <v>95</v>
      </c>
      <c r="E228" s="49" t="s">
        <v>45</v>
      </c>
      <c r="F228" s="8"/>
      <c r="G228" s="54">
        <v>0</v>
      </c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0">
        <f t="shared" si="12"/>
        <v>0</v>
      </c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9">
        <f t="shared" si="11"/>
        <v>0</v>
      </c>
      <c r="BC228" s="25"/>
      <c r="BD228" s="25"/>
      <c r="BE228" s="25"/>
      <c r="BF228" s="25"/>
      <c r="BG228" s="9">
        <f t="shared" si="14"/>
        <v>0</v>
      </c>
      <c r="BH228" s="23">
        <f t="shared" si="13"/>
        <v>0</v>
      </c>
    </row>
    <row r="229" spans="2:60" s="14" customFormat="1" hidden="1" x14ac:dyDescent="0.25">
      <c r="B229" s="1" t="s">
        <v>48</v>
      </c>
      <c r="C229" s="67" t="s">
        <v>52</v>
      </c>
      <c r="D229" s="83" t="s">
        <v>95</v>
      </c>
      <c r="E229" s="49" t="s">
        <v>45</v>
      </c>
      <c r="F229" s="8"/>
      <c r="G229" s="54">
        <v>0</v>
      </c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0">
        <f t="shared" si="12"/>
        <v>0</v>
      </c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9">
        <f t="shared" si="11"/>
        <v>0</v>
      </c>
      <c r="BC229" s="25"/>
      <c r="BD229" s="25"/>
      <c r="BE229" s="25"/>
      <c r="BF229" s="25"/>
      <c r="BG229" s="9">
        <f t="shared" si="14"/>
        <v>0</v>
      </c>
      <c r="BH229" s="23">
        <f t="shared" si="13"/>
        <v>0</v>
      </c>
    </row>
    <row r="230" spans="2:60" s="14" customFormat="1" hidden="1" x14ac:dyDescent="0.25">
      <c r="B230" s="1" t="s">
        <v>31</v>
      </c>
      <c r="C230" s="67" t="s">
        <v>52</v>
      </c>
      <c r="D230" s="83" t="s">
        <v>95</v>
      </c>
      <c r="E230" s="49" t="s">
        <v>45</v>
      </c>
      <c r="F230" s="8"/>
      <c r="G230" s="54">
        <v>3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0">
        <f t="shared" si="12"/>
        <v>0</v>
      </c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9">
        <f t="shared" si="11"/>
        <v>0</v>
      </c>
      <c r="BC230" s="25"/>
      <c r="BD230" s="25"/>
      <c r="BE230" s="25"/>
      <c r="BF230" s="25"/>
      <c r="BG230" s="9">
        <f t="shared" si="14"/>
        <v>3</v>
      </c>
      <c r="BH230" s="23">
        <f t="shared" si="13"/>
        <v>0</v>
      </c>
    </row>
    <row r="231" spans="2:60" s="14" customFormat="1" hidden="1" x14ac:dyDescent="0.25">
      <c r="B231" s="1" t="s">
        <v>36</v>
      </c>
      <c r="C231" s="67" t="s">
        <v>52</v>
      </c>
      <c r="D231" s="83" t="s">
        <v>95</v>
      </c>
      <c r="E231" s="49" t="s">
        <v>45</v>
      </c>
      <c r="F231" s="8"/>
      <c r="G231" s="54">
        <v>0</v>
      </c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0">
        <f t="shared" si="12"/>
        <v>0</v>
      </c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9">
        <f t="shared" si="11"/>
        <v>0</v>
      </c>
      <c r="BC231" s="25"/>
      <c r="BD231" s="25"/>
      <c r="BE231" s="25"/>
      <c r="BF231" s="25"/>
      <c r="BG231" s="9">
        <f t="shared" si="14"/>
        <v>0</v>
      </c>
      <c r="BH231" s="23">
        <f t="shared" si="13"/>
        <v>0</v>
      </c>
    </row>
    <row r="232" spans="2:60" s="14" customFormat="1" hidden="1" x14ac:dyDescent="0.25">
      <c r="B232" s="1" t="s">
        <v>35</v>
      </c>
      <c r="C232" s="70" t="s">
        <v>44</v>
      </c>
      <c r="D232" s="83" t="s">
        <v>95</v>
      </c>
      <c r="E232" s="49" t="s">
        <v>45</v>
      </c>
      <c r="F232" s="8"/>
      <c r="G232" s="54">
        <v>0</v>
      </c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0">
        <f t="shared" si="12"/>
        <v>0</v>
      </c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9">
        <f t="shared" si="11"/>
        <v>0</v>
      </c>
      <c r="BC232" s="25"/>
      <c r="BD232" s="25"/>
      <c r="BE232" s="25"/>
      <c r="BF232" s="25"/>
      <c r="BG232" s="9">
        <f t="shared" si="14"/>
        <v>0</v>
      </c>
      <c r="BH232" s="23">
        <f t="shared" si="13"/>
        <v>0</v>
      </c>
    </row>
    <row r="233" spans="2:60" s="14" customFormat="1" hidden="1" x14ac:dyDescent="0.25">
      <c r="B233" s="1" t="s">
        <v>34</v>
      </c>
      <c r="C233" s="70" t="s">
        <v>44</v>
      </c>
      <c r="D233" s="83" t="s">
        <v>95</v>
      </c>
      <c r="E233" s="49" t="s">
        <v>45</v>
      </c>
      <c r="F233" s="8"/>
      <c r="G233" s="54">
        <v>0</v>
      </c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0">
        <f t="shared" si="12"/>
        <v>0</v>
      </c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9">
        <f t="shared" si="11"/>
        <v>0</v>
      </c>
      <c r="BC233" s="25"/>
      <c r="BD233" s="25"/>
      <c r="BE233" s="25"/>
      <c r="BF233" s="25"/>
      <c r="BG233" s="9">
        <f t="shared" si="14"/>
        <v>0</v>
      </c>
      <c r="BH233" s="23">
        <f t="shared" si="13"/>
        <v>0</v>
      </c>
    </row>
    <row r="234" spans="2:60" s="14" customFormat="1" hidden="1" x14ac:dyDescent="0.25">
      <c r="B234" s="1" t="s">
        <v>66</v>
      </c>
      <c r="C234" s="70" t="s">
        <v>44</v>
      </c>
      <c r="D234" s="83" t="s">
        <v>95</v>
      </c>
      <c r="E234" s="49" t="s">
        <v>45</v>
      </c>
      <c r="F234" s="8"/>
      <c r="G234" s="54">
        <v>0</v>
      </c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0">
        <f t="shared" si="12"/>
        <v>0</v>
      </c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9">
        <f t="shared" si="11"/>
        <v>0</v>
      </c>
      <c r="BC234" s="25"/>
      <c r="BD234" s="25"/>
      <c r="BE234" s="25"/>
      <c r="BF234" s="25"/>
      <c r="BG234" s="9">
        <f t="shared" si="14"/>
        <v>0</v>
      </c>
      <c r="BH234" s="23">
        <f t="shared" si="13"/>
        <v>0</v>
      </c>
    </row>
    <row r="235" spans="2:60" s="14" customFormat="1" ht="14.25" hidden="1" customHeight="1" x14ac:dyDescent="0.25">
      <c r="B235" s="1" t="s">
        <v>53</v>
      </c>
      <c r="C235" s="70" t="s">
        <v>44</v>
      </c>
      <c r="D235" s="83" t="s">
        <v>95</v>
      </c>
      <c r="E235" s="49" t="s">
        <v>45</v>
      </c>
      <c r="F235" s="8"/>
      <c r="G235" s="54">
        <v>0</v>
      </c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0">
        <f t="shared" si="12"/>
        <v>0</v>
      </c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9">
        <f t="shared" si="11"/>
        <v>0</v>
      </c>
      <c r="BC235" s="25"/>
      <c r="BD235" s="25"/>
      <c r="BE235" s="25"/>
      <c r="BF235" s="25"/>
      <c r="BG235" s="9">
        <f t="shared" si="14"/>
        <v>0</v>
      </c>
      <c r="BH235" s="23">
        <f t="shared" si="13"/>
        <v>0</v>
      </c>
    </row>
    <row r="236" spans="2:60" s="14" customFormat="1" hidden="1" x14ac:dyDescent="0.25">
      <c r="B236" s="1" t="s">
        <v>32</v>
      </c>
      <c r="C236" s="70" t="s">
        <v>44</v>
      </c>
      <c r="D236" s="83" t="s">
        <v>95</v>
      </c>
      <c r="E236" s="49" t="s">
        <v>45</v>
      </c>
      <c r="F236" s="8"/>
      <c r="G236" s="54">
        <v>0</v>
      </c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0">
        <f t="shared" si="12"/>
        <v>0</v>
      </c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9">
        <f t="shared" si="11"/>
        <v>0</v>
      </c>
      <c r="BC236" s="25"/>
      <c r="BD236" s="25"/>
      <c r="BE236" s="25"/>
      <c r="BF236" s="25"/>
      <c r="BG236" s="9">
        <f t="shared" si="14"/>
        <v>0</v>
      </c>
      <c r="BH236" s="23">
        <f t="shared" si="13"/>
        <v>0</v>
      </c>
    </row>
    <row r="237" spans="2:60" s="14" customFormat="1" hidden="1" x14ac:dyDescent="0.25">
      <c r="B237" s="1" t="s">
        <v>33</v>
      </c>
      <c r="C237" s="70" t="s">
        <v>44</v>
      </c>
      <c r="D237" s="83" t="s">
        <v>95</v>
      </c>
      <c r="E237" s="49" t="s">
        <v>45</v>
      </c>
      <c r="F237" s="8"/>
      <c r="G237" s="54">
        <v>0</v>
      </c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0">
        <f t="shared" si="12"/>
        <v>0</v>
      </c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9">
        <f t="shared" si="11"/>
        <v>0</v>
      </c>
      <c r="BC237" s="25"/>
      <c r="BD237" s="25"/>
      <c r="BE237" s="25"/>
      <c r="BF237" s="25"/>
      <c r="BG237" s="9">
        <f t="shared" si="14"/>
        <v>0</v>
      </c>
      <c r="BH237" s="23">
        <f t="shared" si="13"/>
        <v>0</v>
      </c>
    </row>
    <row r="238" spans="2:60" s="14" customFormat="1" hidden="1" x14ac:dyDescent="0.25">
      <c r="B238" s="1" t="s">
        <v>48</v>
      </c>
      <c r="C238" s="70" t="s">
        <v>44</v>
      </c>
      <c r="D238" s="83" t="s">
        <v>95</v>
      </c>
      <c r="E238" s="49" t="s">
        <v>45</v>
      </c>
      <c r="F238" s="8"/>
      <c r="G238" s="54">
        <v>1</v>
      </c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0">
        <f t="shared" si="12"/>
        <v>0</v>
      </c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9">
        <f t="shared" si="11"/>
        <v>0</v>
      </c>
      <c r="BC238" s="25"/>
      <c r="BD238" s="25"/>
      <c r="BE238" s="25"/>
      <c r="BF238" s="25"/>
      <c r="BG238" s="9">
        <f t="shared" si="14"/>
        <v>1</v>
      </c>
      <c r="BH238" s="23">
        <f t="shared" si="13"/>
        <v>0</v>
      </c>
    </row>
    <row r="239" spans="2:60" s="14" customFormat="1" hidden="1" x14ac:dyDescent="0.25">
      <c r="B239" s="1" t="s">
        <v>31</v>
      </c>
      <c r="C239" s="70" t="s">
        <v>44</v>
      </c>
      <c r="D239" s="83" t="s">
        <v>95</v>
      </c>
      <c r="E239" s="49" t="s">
        <v>45</v>
      </c>
      <c r="F239" s="8"/>
      <c r="G239" s="54">
        <v>4</v>
      </c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63"/>
      <c r="AD239" s="63"/>
      <c r="AE239" s="63"/>
      <c r="AF239" s="63"/>
      <c r="AG239" s="20">
        <f t="shared" si="12"/>
        <v>0</v>
      </c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9">
        <f t="shared" si="11"/>
        <v>0</v>
      </c>
      <c r="BC239" s="25"/>
      <c r="BD239" s="25"/>
      <c r="BE239" s="25"/>
      <c r="BF239" s="25"/>
      <c r="BG239" s="9">
        <f t="shared" si="14"/>
        <v>4</v>
      </c>
      <c r="BH239" s="23">
        <f t="shared" si="13"/>
        <v>0</v>
      </c>
    </row>
    <row r="240" spans="2:60" s="14" customFormat="1" hidden="1" x14ac:dyDescent="0.25">
      <c r="B240" s="1" t="s">
        <v>36</v>
      </c>
      <c r="C240" s="70" t="s">
        <v>44</v>
      </c>
      <c r="D240" s="83" t="s">
        <v>95</v>
      </c>
      <c r="E240" s="49" t="s">
        <v>45</v>
      </c>
      <c r="F240" s="8"/>
      <c r="G240" s="54">
        <v>0</v>
      </c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0">
        <f t="shared" si="12"/>
        <v>0</v>
      </c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9">
        <f t="shared" si="11"/>
        <v>0</v>
      </c>
      <c r="BC240" s="25"/>
      <c r="BD240" s="25"/>
      <c r="BE240" s="25"/>
      <c r="BF240" s="25"/>
      <c r="BG240" s="9">
        <f t="shared" si="14"/>
        <v>0</v>
      </c>
      <c r="BH240" s="23">
        <f t="shared" si="13"/>
        <v>0</v>
      </c>
    </row>
    <row r="241" spans="2:60" s="14" customFormat="1" ht="17.25" hidden="1" customHeight="1" x14ac:dyDescent="0.25">
      <c r="B241" s="1" t="s">
        <v>35</v>
      </c>
      <c r="C241" s="1" t="s">
        <v>43</v>
      </c>
      <c r="D241" s="83" t="s">
        <v>95</v>
      </c>
      <c r="E241" s="49" t="s">
        <v>45</v>
      </c>
      <c r="F241" s="8"/>
      <c r="G241" s="54">
        <v>0</v>
      </c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0">
        <f t="shared" si="12"/>
        <v>0</v>
      </c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9">
        <f t="shared" si="11"/>
        <v>0</v>
      </c>
      <c r="BC241" s="25"/>
      <c r="BD241" s="25"/>
      <c r="BE241" s="25"/>
      <c r="BF241" s="25"/>
      <c r="BG241" s="9">
        <f t="shared" si="14"/>
        <v>0</v>
      </c>
      <c r="BH241" s="23">
        <f t="shared" si="13"/>
        <v>0</v>
      </c>
    </row>
    <row r="242" spans="2:60" s="14" customFormat="1" ht="17.25" hidden="1" customHeight="1" x14ac:dyDescent="0.25">
      <c r="B242" s="1" t="s">
        <v>34</v>
      </c>
      <c r="C242" s="1" t="s">
        <v>43</v>
      </c>
      <c r="D242" s="83" t="s">
        <v>95</v>
      </c>
      <c r="E242" s="49" t="s">
        <v>45</v>
      </c>
      <c r="F242" s="8"/>
      <c r="G242" s="54">
        <v>0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0">
        <f t="shared" si="12"/>
        <v>0</v>
      </c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9">
        <f t="shared" si="11"/>
        <v>0</v>
      </c>
      <c r="BC242" s="25"/>
      <c r="BD242" s="25"/>
      <c r="BE242" s="25"/>
      <c r="BF242" s="25"/>
      <c r="BG242" s="9">
        <f t="shared" si="14"/>
        <v>0</v>
      </c>
      <c r="BH242" s="23">
        <f t="shared" si="13"/>
        <v>0</v>
      </c>
    </row>
    <row r="243" spans="2:60" s="14" customFormat="1" ht="16.5" hidden="1" customHeight="1" x14ac:dyDescent="0.25">
      <c r="B243" s="1" t="s">
        <v>66</v>
      </c>
      <c r="C243" s="1" t="s">
        <v>43</v>
      </c>
      <c r="D243" s="83" t="s">
        <v>95</v>
      </c>
      <c r="E243" s="49" t="s">
        <v>45</v>
      </c>
      <c r="F243" s="8"/>
      <c r="G243" s="54">
        <v>0</v>
      </c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0">
        <f t="shared" si="12"/>
        <v>0</v>
      </c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9">
        <f t="shared" si="11"/>
        <v>0</v>
      </c>
      <c r="BC243" s="25"/>
      <c r="BD243" s="25"/>
      <c r="BE243" s="25"/>
      <c r="BF243" s="25"/>
      <c r="BG243" s="9">
        <f t="shared" si="14"/>
        <v>0</v>
      </c>
      <c r="BH243" s="23">
        <f t="shared" si="13"/>
        <v>0</v>
      </c>
    </row>
    <row r="244" spans="2:60" s="14" customFormat="1" ht="15" hidden="1" customHeight="1" x14ac:dyDescent="0.25">
      <c r="B244" s="1" t="s">
        <v>53</v>
      </c>
      <c r="C244" s="1" t="s">
        <v>43</v>
      </c>
      <c r="D244" s="83" t="s">
        <v>95</v>
      </c>
      <c r="E244" s="49" t="s">
        <v>45</v>
      </c>
      <c r="F244" s="8"/>
      <c r="G244" s="54">
        <v>0</v>
      </c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0">
        <f t="shared" si="12"/>
        <v>0</v>
      </c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9">
        <f t="shared" si="11"/>
        <v>0</v>
      </c>
      <c r="BC244" s="25"/>
      <c r="BD244" s="25"/>
      <c r="BE244" s="25"/>
      <c r="BF244" s="25"/>
      <c r="BG244" s="9">
        <f t="shared" si="14"/>
        <v>0</v>
      </c>
      <c r="BH244" s="23">
        <f t="shared" si="13"/>
        <v>0</v>
      </c>
    </row>
    <row r="245" spans="2:60" s="14" customFormat="1" hidden="1" x14ac:dyDescent="0.25">
      <c r="B245" s="1" t="s">
        <v>32</v>
      </c>
      <c r="C245" s="1" t="s">
        <v>43</v>
      </c>
      <c r="D245" s="83" t="s">
        <v>95</v>
      </c>
      <c r="E245" s="49" t="s">
        <v>45</v>
      </c>
      <c r="F245" s="8"/>
      <c r="G245" s="54">
        <v>0</v>
      </c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0">
        <f t="shared" si="12"/>
        <v>0</v>
      </c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9">
        <f t="shared" si="11"/>
        <v>0</v>
      </c>
      <c r="BC245" s="25"/>
      <c r="BD245" s="25"/>
      <c r="BE245" s="25"/>
      <c r="BF245" s="25"/>
      <c r="BG245" s="9">
        <f t="shared" si="14"/>
        <v>0</v>
      </c>
      <c r="BH245" s="23">
        <f t="shared" si="13"/>
        <v>0</v>
      </c>
    </row>
    <row r="246" spans="2:60" s="14" customFormat="1" hidden="1" x14ac:dyDescent="0.25">
      <c r="B246" s="1" t="s">
        <v>33</v>
      </c>
      <c r="C246" s="1" t="s">
        <v>43</v>
      </c>
      <c r="D246" s="83" t="s">
        <v>95</v>
      </c>
      <c r="E246" s="49" t="s">
        <v>45</v>
      </c>
      <c r="F246" s="8"/>
      <c r="G246" s="54">
        <v>0</v>
      </c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0">
        <f t="shared" si="12"/>
        <v>0</v>
      </c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9">
        <f t="shared" si="11"/>
        <v>0</v>
      </c>
      <c r="BC246" s="25"/>
      <c r="BD246" s="25"/>
      <c r="BE246" s="25"/>
      <c r="BF246" s="25"/>
      <c r="BG246" s="9">
        <f t="shared" si="14"/>
        <v>0</v>
      </c>
      <c r="BH246" s="23">
        <f t="shared" si="13"/>
        <v>0</v>
      </c>
    </row>
    <row r="247" spans="2:60" s="14" customFormat="1" hidden="1" x14ac:dyDescent="0.25">
      <c r="B247" s="1" t="s">
        <v>48</v>
      </c>
      <c r="C247" s="1" t="s">
        <v>43</v>
      </c>
      <c r="D247" s="83" t="s">
        <v>95</v>
      </c>
      <c r="E247" s="49" t="s">
        <v>45</v>
      </c>
      <c r="F247" s="8"/>
      <c r="G247" s="54">
        <v>0</v>
      </c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0">
        <f t="shared" si="12"/>
        <v>0</v>
      </c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9">
        <f t="shared" si="11"/>
        <v>0</v>
      </c>
      <c r="BC247" s="25"/>
      <c r="BD247" s="25"/>
      <c r="BE247" s="25"/>
      <c r="BF247" s="25"/>
      <c r="BG247" s="9">
        <f t="shared" si="14"/>
        <v>0</v>
      </c>
      <c r="BH247" s="23">
        <f t="shared" si="13"/>
        <v>0</v>
      </c>
    </row>
    <row r="248" spans="2:60" s="14" customFormat="1" hidden="1" x14ac:dyDescent="0.25">
      <c r="B248" s="1" t="s">
        <v>31</v>
      </c>
      <c r="C248" s="1" t="s">
        <v>43</v>
      </c>
      <c r="D248" s="83" t="s">
        <v>95</v>
      </c>
      <c r="E248" s="49" t="s">
        <v>45</v>
      </c>
      <c r="F248" s="8"/>
      <c r="G248" s="54">
        <v>0</v>
      </c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0">
        <f t="shared" si="12"/>
        <v>0</v>
      </c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9">
        <f t="shared" si="11"/>
        <v>0</v>
      </c>
      <c r="BC248" s="25"/>
      <c r="BD248" s="25"/>
      <c r="BE248" s="25"/>
      <c r="BF248" s="25"/>
      <c r="BG248" s="9">
        <f t="shared" si="14"/>
        <v>0</v>
      </c>
      <c r="BH248" s="23">
        <f t="shared" si="13"/>
        <v>0</v>
      </c>
    </row>
    <row r="249" spans="2:60" s="14" customFormat="1" hidden="1" x14ac:dyDescent="0.25">
      <c r="B249" s="1" t="s">
        <v>36</v>
      </c>
      <c r="C249" s="1" t="s">
        <v>43</v>
      </c>
      <c r="D249" s="83" t="s">
        <v>95</v>
      </c>
      <c r="E249" s="49" t="s">
        <v>45</v>
      </c>
      <c r="F249" s="8"/>
      <c r="G249" s="54">
        <v>0</v>
      </c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0">
        <f t="shared" si="12"/>
        <v>0</v>
      </c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9">
        <f t="shared" si="11"/>
        <v>0</v>
      </c>
      <c r="BC249" s="25"/>
      <c r="BD249" s="25"/>
      <c r="BE249" s="25"/>
      <c r="BF249" s="25"/>
      <c r="BG249" s="9">
        <f t="shared" si="14"/>
        <v>0</v>
      </c>
      <c r="BH249" s="23">
        <f t="shared" si="13"/>
        <v>0</v>
      </c>
    </row>
    <row r="250" spans="2:60" s="14" customFormat="1" hidden="1" x14ac:dyDescent="0.25">
      <c r="B250" s="1" t="s">
        <v>35</v>
      </c>
      <c r="C250" s="67" t="s">
        <v>88</v>
      </c>
      <c r="D250" s="83" t="s">
        <v>95</v>
      </c>
      <c r="E250" s="49" t="s">
        <v>45</v>
      </c>
      <c r="F250" s="8"/>
      <c r="G250" s="54">
        <v>0</v>
      </c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0">
        <f t="shared" si="12"/>
        <v>0</v>
      </c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9">
        <f t="shared" si="11"/>
        <v>0</v>
      </c>
      <c r="BC250" s="25"/>
      <c r="BD250" s="25"/>
      <c r="BE250" s="25"/>
      <c r="BF250" s="25"/>
      <c r="BG250" s="9">
        <f t="shared" si="14"/>
        <v>0</v>
      </c>
      <c r="BH250" s="23">
        <f t="shared" si="13"/>
        <v>0</v>
      </c>
    </row>
    <row r="251" spans="2:60" s="14" customFormat="1" hidden="1" x14ac:dyDescent="0.25">
      <c r="B251" s="1" t="s">
        <v>34</v>
      </c>
      <c r="C251" s="67" t="s">
        <v>88</v>
      </c>
      <c r="D251" s="83" t="s">
        <v>95</v>
      </c>
      <c r="E251" s="49" t="s">
        <v>45</v>
      </c>
      <c r="F251" s="8"/>
      <c r="G251" s="54">
        <v>0</v>
      </c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0">
        <f t="shared" si="12"/>
        <v>0</v>
      </c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9">
        <f t="shared" ref="BB251:BB312" si="15">SUM(AH251:BA251)</f>
        <v>0</v>
      </c>
      <c r="BC251" s="25"/>
      <c r="BD251" s="25"/>
      <c r="BE251" s="25"/>
      <c r="BF251" s="25"/>
      <c r="BG251" s="9">
        <f t="shared" si="14"/>
        <v>0</v>
      </c>
      <c r="BH251" s="23">
        <f t="shared" si="13"/>
        <v>0</v>
      </c>
    </row>
    <row r="252" spans="2:60" s="14" customFormat="1" hidden="1" x14ac:dyDescent="0.25">
      <c r="B252" s="1" t="s">
        <v>66</v>
      </c>
      <c r="C252" s="67" t="s">
        <v>88</v>
      </c>
      <c r="D252" s="83" t="s">
        <v>95</v>
      </c>
      <c r="E252" s="49" t="s">
        <v>45</v>
      </c>
      <c r="F252" s="8"/>
      <c r="G252" s="54">
        <v>0</v>
      </c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0">
        <f t="shared" si="12"/>
        <v>0</v>
      </c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9">
        <f t="shared" si="15"/>
        <v>0</v>
      </c>
      <c r="BC252" s="25"/>
      <c r="BD252" s="25"/>
      <c r="BE252" s="25"/>
      <c r="BF252" s="25"/>
      <c r="BG252" s="9">
        <f t="shared" si="14"/>
        <v>0</v>
      </c>
      <c r="BH252" s="23">
        <f t="shared" si="13"/>
        <v>0</v>
      </c>
    </row>
    <row r="253" spans="2:60" s="14" customFormat="1" hidden="1" x14ac:dyDescent="0.25">
      <c r="B253" s="1" t="s">
        <v>53</v>
      </c>
      <c r="C253" s="67" t="s">
        <v>88</v>
      </c>
      <c r="D253" s="83" t="s">
        <v>95</v>
      </c>
      <c r="E253" s="49" t="s">
        <v>45</v>
      </c>
      <c r="F253" s="8"/>
      <c r="G253" s="54">
        <v>0</v>
      </c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0">
        <f t="shared" si="12"/>
        <v>0</v>
      </c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9">
        <f t="shared" si="15"/>
        <v>0</v>
      </c>
      <c r="BC253" s="25"/>
      <c r="BD253" s="25"/>
      <c r="BE253" s="25"/>
      <c r="BF253" s="25"/>
      <c r="BG253" s="9">
        <f t="shared" si="14"/>
        <v>0</v>
      </c>
      <c r="BH253" s="23">
        <f t="shared" si="13"/>
        <v>0</v>
      </c>
    </row>
    <row r="254" spans="2:60" s="14" customFormat="1" hidden="1" x14ac:dyDescent="0.25">
      <c r="B254" s="1" t="s">
        <v>32</v>
      </c>
      <c r="C254" s="67" t="s">
        <v>88</v>
      </c>
      <c r="D254" s="83" t="s">
        <v>95</v>
      </c>
      <c r="E254" s="49" t="s">
        <v>45</v>
      </c>
      <c r="F254" s="8"/>
      <c r="G254" s="54">
        <v>0</v>
      </c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0">
        <f t="shared" si="12"/>
        <v>0</v>
      </c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9">
        <f t="shared" si="15"/>
        <v>0</v>
      </c>
      <c r="BC254" s="25"/>
      <c r="BD254" s="25"/>
      <c r="BE254" s="25"/>
      <c r="BF254" s="25"/>
      <c r="BG254" s="9">
        <f t="shared" si="14"/>
        <v>0</v>
      </c>
      <c r="BH254" s="23">
        <f t="shared" si="13"/>
        <v>0</v>
      </c>
    </row>
    <row r="255" spans="2:60" s="14" customFormat="1" hidden="1" x14ac:dyDescent="0.25">
      <c r="B255" s="1" t="s">
        <v>33</v>
      </c>
      <c r="C255" s="67" t="s">
        <v>88</v>
      </c>
      <c r="D255" s="83" t="s">
        <v>95</v>
      </c>
      <c r="E255" s="49" t="s">
        <v>45</v>
      </c>
      <c r="F255" s="8"/>
      <c r="G255" s="54">
        <v>0</v>
      </c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0">
        <f t="shared" si="12"/>
        <v>0</v>
      </c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9">
        <f t="shared" si="15"/>
        <v>0</v>
      </c>
      <c r="BC255" s="25"/>
      <c r="BD255" s="25"/>
      <c r="BE255" s="25"/>
      <c r="BF255" s="25"/>
      <c r="BG255" s="9">
        <f t="shared" si="14"/>
        <v>0</v>
      </c>
      <c r="BH255" s="23">
        <f t="shared" si="13"/>
        <v>0</v>
      </c>
    </row>
    <row r="256" spans="2:60" s="14" customFormat="1" ht="15.75" hidden="1" customHeight="1" x14ac:dyDescent="0.25">
      <c r="B256" s="1" t="s">
        <v>48</v>
      </c>
      <c r="C256" s="67" t="s">
        <v>88</v>
      </c>
      <c r="D256" s="83" t="s">
        <v>95</v>
      </c>
      <c r="E256" s="49" t="s">
        <v>45</v>
      </c>
      <c r="F256" s="8"/>
      <c r="G256" s="54">
        <v>0</v>
      </c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0">
        <f t="shared" si="12"/>
        <v>0</v>
      </c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9">
        <f t="shared" si="15"/>
        <v>0</v>
      </c>
      <c r="BC256" s="25"/>
      <c r="BD256" s="25"/>
      <c r="BE256" s="25"/>
      <c r="BF256" s="25"/>
      <c r="BG256" s="9">
        <f t="shared" si="14"/>
        <v>0</v>
      </c>
      <c r="BH256" s="23">
        <f t="shared" si="13"/>
        <v>0</v>
      </c>
    </row>
    <row r="257" spans="2:60" s="14" customFormat="1" hidden="1" x14ac:dyDescent="0.25">
      <c r="B257" s="1" t="s">
        <v>31</v>
      </c>
      <c r="C257" s="67" t="s">
        <v>88</v>
      </c>
      <c r="D257" s="83" t="s">
        <v>95</v>
      </c>
      <c r="E257" s="49" t="s">
        <v>45</v>
      </c>
      <c r="F257" s="8"/>
      <c r="G257" s="54">
        <v>7</v>
      </c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0">
        <f t="shared" si="12"/>
        <v>0</v>
      </c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9">
        <f t="shared" si="15"/>
        <v>0</v>
      </c>
      <c r="BC257" s="25"/>
      <c r="BD257" s="25"/>
      <c r="BE257" s="25"/>
      <c r="BF257" s="25"/>
      <c r="BG257" s="9">
        <f t="shared" si="14"/>
        <v>7</v>
      </c>
      <c r="BH257" s="23">
        <f t="shared" si="13"/>
        <v>0</v>
      </c>
    </row>
    <row r="258" spans="2:60" s="14" customFormat="1" hidden="1" x14ac:dyDescent="0.25">
      <c r="B258" s="1" t="s">
        <v>36</v>
      </c>
      <c r="C258" s="67" t="s">
        <v>88</v>
      </c>
      <c r="D258" s="83" t="s">
        <v>95</v>
      </c>
      <c r="E258" s="49" t="s">
        <v>45</v>
      </c>
      <c r="F258" s="8"/>
      <c r="G258" s="54">
        <v>0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0">
        <f t="shared" si="12"/>
        <v>0</v>
      </c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9">
        <f t="shared" si="15"/>
        <v>0</v>
      </c>
      <c r="BC258" s="25"/>
      <c r="BD258" s="25"/>
      <c r="BE258" s="25"/>
      <c r="BF258" s="25"/>
      <c r="BG258" s="9">
        <f t="shared" si="14"/>
        <v>0</v>
      </c>
      <c r="BH258" s="23">
        <f t="shared" si="13"/>
        <v>0</v>
      </c>
    </row>
    <row r="259" spans="2:60" s="14" customFormat="1" ht="18" hidden="1" customHeight="1" x14ac:dyDescent="0.25">
      <c r="B259" s="1" t="s">
        <v>35</v>
      </c>
      <c r="C259" s="67" t="s">
        <v>61</v>
      </c>
      <c r="D259" s="83" t="s">
        <v>95</v>
      </c>
      <c r="E259" s="74" t="s">
        <v>45</v>
      </c>
      <c r="F259" s="8"/>
      <c r="G259" s="54">
        <v>0</v>
      </c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0">
        <f t="shared" si="12"/>
        <v>0</v>
      </c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9">
        <f t="shared" si="15"/>
        <v>0</v>
      </c>
      <c r="BC259" s="25"/>
      <c r="BD259" s="25"/>
      <c r="BE259" s="25"/>
      <c r="BF259" s="25"/>
      <c r="BG259" s="9">
        <f t="shared" si="14"/>
        <v>0</v>
      </c>
      <c r="BH259" s="23">
        <f t="shared" si="13"/>
        <v>0</v>
      </c>
    </row>
    <row r="260" spans="2:60" s="14" customFormat="1" hidden="1" x14ac:dyDescent="0.25">
      <c r="B260" s="1" t="s">
        <v>34</v>
      </c>
      <c r="C260" s="67" t="s">
        <v>61</v>
      </c>
      <c r="D260" s="83" t="s">
        <v>95</v>
      </c>
      <c r="E260" s="74" t="s">
        <v>45</v>
      </c>
      <c r="F260" s="8"/>
      <c r="G260" s="54">
        <v>0</v>
      </c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0">
        <f t="shared" si="12"/>
        <v>0</v>
      </c>
      <c r="AH260" s="22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9">
        <f t="shared" si="15"/>
        <v>0</v>
      </c>
      <c r="BC260" s="25"/>
      <c r="BD260" s="25"/>
      <c r="BE260" s="25"/>
      <c r="BF260" s="25"/>
      <c r="BG260" s="9">
        <f t="shared" si="14"/>
        <v>0</v>
      </c>
      <c r="BH260" s="23">
        <f t="shared" si="13"/>
        <v>0</v>
      </c>
    </row>
    <row r="261" spans="2:60" s="14" customFormat="1" hidden="1" x14ac:dyDescent="0.25">
      <c r="B261" s="1" t="s">
        <v>66</v>
      </c>
      <c r="C261" s="67" t="s">
        <v>61</v>
      </c>
      <c r="D261" s="83" t="s">
        <v>95</v>
      </c>
      <c r="E261" s="74" t="s">
        <v>45</v>
      </c>
      <c r="F261" s="8"/>
      <c r="G261" s="54">
        <v>0</v>
      </c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0">
        <f t="shared" si="12"/>
        <v>0</v>
      </c>
      <c r="AH261" s="22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9">
        <f t="shared" si="15"/>
        <v>0</v>
      </c>
      <c r="BC261" s="25"/>
      <c r="BD261" s="25"/>
      <c r="BE261" s="25"/>
      <c r="BF261" s="25"/>
      <c r="BG261" s="9">
        <f t="shared" si="14"/>
        <v>0</v>
      </c>
      <c r="BH261" s="23">
        <f t="shared" si="13"/>
        <v>0</v>
      </c>
    </row>
    <row r="262" spans="2:60" s="14" customFormat="1" hidden="1" x14ac:dyDescent="0.25">
      <c r="B262" s="1" t="s">
        <v>53</v>
      </c>
      <c r="C262" s="67" t="s">
        <v>61</v>
      </c>
      <c r="D262" s="83" t="s">
        <v>95</v>
      </c>
      <c r="E262" s="74" t="s">
        <v>45</v>
      </c>
      <c r="F262" s="8"/>
      <c r="G262" s="54">
        <v>0</v>
      </c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0">
        <f t="shared" si="12"/>
        <v>0</v>
      </c>
      <c r="AH262" s="22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9">
        <f t="shared" si="15"/>
        <v>0</v>
      </c>
      <c r="BC262" s="25"/>
      <c r="BD262" s="25"/>
      <c r="BE262" s="25"/>
      <c r="BF262" s="25"/>
      <c r="BG262" s="9">
        <f t="shared" si="14"/>
        <v>0</v>
      </c>
      <c r="BH262" s="23">
        <f t="shared" si="13"/>
        <v>0</v>
      </c>
    </row>
    <row r="263" spans="2:60" s="14" customFormat="1" hidden="1" x14ac:dyDescent="0.25">
      <c r="B263" s="1" t="s">
        <v>32</v>
      </c>
      <c r="C263" s="67" t="s">
        <v>61</v>
      </c>
      <c r="D263" s="83" t="s">
        <v>95</v>
      </c>
      <c r="E263" s="74" t="s">
        <v>45</v>
      </c>
      <c r="F263" s="8"/>
      <c r="G263" s="54">
        <v>0</v>
      </c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0">
        <f t="shared" si="12"/>
        <v>0</v>
      </c>
      <c r="AH263" s="22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9">
        <f t="shared" si="15"/>
        <v>0</v>
      </c>
      <c r="BC263" s="25"/>
      <c r="BD263" s="25"/>
      <c r="BE263" s="25"/>
      <c r="BF263" s="25"/>
      <c r="BG263" s="9">
        <f t="shared" si="14"/>
        <v>0</v>
      </c>
      <c r="BH263" s="23">
        <f t="shared" si="13"/>
        <v>0</v>
      </c>
    </row>
    <row r="264" spans="2:60" s="14" customFormat="1" hidden="1" x14ac:dyDescent="0.25">
      <c r="B264" s="1" t="s">
        <v>33</v>
      </c>
      <c r="C264" s="67" t="s">
        <v>61</v>
      </c>
      <c r="D264" s="83" t="s">
        <v>95</v>
      </c>
      <c r="E264" s="74" t="s">
        <v>45</v>
      </c>
      <c r="F264" s="8"/>
      <c r="G264" s="54">
        <v>0</v>
      </c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0">
        <f t="shared" ref="AG264:AG327" si="16">SUM(H264:AF264)</f>
        <v>0</v>
      </c>
      <c r="AH264" s="22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9">
        <f t="shared" si="15"/>
        <v>0</v>
      </c>
      <c r="BC264" s="25"/>
      <c r="BD264" s="25"/>
      <c r="BE264" s="25"/>
      <c r="BF264" s="25"/>
      <c r="BG264" s="9">
        <f t="shared" si="14"/>
        <v>0</v>
      </c>
      <c r="BH264" s="23">
        <f t="shared" ref="BH264:BH327" si="17">F264+BC264-BF264+BE264</f>
        <v>0</v>
      </c>
    </row>
    <row r="265" spans="2:60" s="14" customFormat="1" hidden="1" x14ac:dyDescent="0.25">
      <c r="B265" s="1" t="s">
        <v>48</v>
      </c>
      <c r="C265" s="67" t="s">
        <v>61</v>
      </c>
      <c r="D265" s="83" t="s">
        <v>95</v>
      </c>
      <c r="E265" s="74" t="s">
        <v>45</v>
      </c>
      <c r="F265" s="8"/>
      <c r="G265" s="54">
        <v>0</v>
      </c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0">
        <f t="shared" si="16"/>
        <v>0</v>
      </c>
      <c r="AH265" s="22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9">
        <f t="shared" si="15"/>
        <v>0</v>
      </c>
      <c r="BC265" s="25"/>
      <c r="BD265" s="25"/>
      <c r="BE265" s="25"/>
      <c r="BF265" s="25"/>
      <c r="BG265" s="9">
        <f t="shared" ref="BG265:BG328" si="18">G265+AG265-BB265-BC265-BD265</f>
        <v>0</v>
      </c>
      <c r="BH265" s="23">
        <f t="shared" si="17"/>
        <v>0</v>
      </c>
    </row>
    <row r="266" spans="2:60" s="14" customFormat="1" hidden="1" x14ac:dyDescent="0.25">
      <c r="B266" s="1" t="s">
        <v>31</v>
      </c>
      <c r="C266" s="67" t="s">
        <v>61</v>
      </c>
      <c r="D266" s="83" t="s">
        <v>95</v>
      </c>
      <c r="E266" s="74" t="s">
        <v>45</v>
      </c>
      <c r="F266" s="8"/>
      <c r="G266" s="54">
        <v>1</v>
      </c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0">
        <f t="shared" si="16"/>
        <v>0</v>
      </c>
      <c r="AH266" s="22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9">
        <f t="shared" si="15"/>
        <v>0</v>
      </c>
      <c r="BC266" s="25"/>
      <c r="BD266" s="25"/>
      <c r="BE266" s="25"/>
      <c r="BF266" s="25"/>
      <c r="BG266" s="9">
        <f t="shared" si="18"/>
        <v>1</v>
      </c>
      <c r="BH266" s="23">
        <f t="shared" si="17"/>
        <v>0</v>
      </c>
    </row>
    <row r="267" spans="2:60" s="14" customFormat="1" hidden="1" x14ac:dyDescent="0.25">
      <c r="B267" s="1" t="s">
        <v>36</v>
      </c>
      <c r="C267" s="67" t="s">
        <v>61</v>
      </c>
      <c r="D267" s="83" t="s">
        <v>95</v>
      </c>
      <c r="E267" s="74" t="s">
        <v>45</v>
      </c>
      <c r="F267" s="8"/>
      <c r="G267" s="54">
        <v>0</v>
      </c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0">
        <f t="shared" si="16"/>
        <v>0</v>
      </c>
      <c r="AH267" s="22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9">
        <f t="shared" si="15"/>
        <v>0</v>
      </c>
      <c r="BC267" s="25"/>
      <c r="BD267" s="25"/>
      <c r="BE267" s="25"/>
      <c r="BF267" s="25"/>
      <c r="BG267" s="9">
        <f t="shared" si="18"/>
        <v>0</v>
      </c>
      <c r="BH267" s="23">
        <f t="shared" si="17"/>
        <v>0</v>
      </c>
    </row>
    <row r="268" spans="2:60" s="14" customFormat="1" hidden="1" x14ac:dyDescent="0.25">
      <c r="B268" s="1" t="s">
        <v>35</v>
      </c>
      <c r="C268" s="1" t="s">
        <v>51</v>
      </c>
      <c r="D268" s="83" t="s">
        <v>95</v>
      </c>
      <c r="E268" s="49" t="s">
        <v>45</v>
      </c>
      <c r="F268" s="8"/>
      <c r="G268" s="54">
        <v>0</v>
      </c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0">
        <f t="shared" si="16"/>
        <v>0</v>
      </c>
      <c r="AH268" s="22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9">
        <f t="shared" si="15"/>
        <v>0</v>
      </c>
      <c r="BC268" s="25"/>
      <c r="BD268" s="25"/>
      <c r="BE268" s="25"/>
      <c r="BF268" s="25"/>
      <c r="BG268" s="9">
        <f t="shared" si="18"/>
        <v>0</v>
      </c>
      <c r="BH268" s="23">
        <f t="shared" si="17"/>
        <v>0</v>
      </c>
    </row>
    <row r="269" spans="2:60" s="14" customFormat="1" ht="18" hidden="1" customHeight="1" x14ac:dyDescent="0.25">
      <c r="B269" s="1" t="s">
        <v>34</v>
      </c>
      <c r="C269" s="1" t="s">
        <v>51</v>
      </c>
      <c r="D269" s="83" t="s">
        <v>95</v>
      </c>
      <c r="E269" s="49" t="s">
        <v>45</v>
      </c>
      <c r="F269" s="8"/>
      <c r="G269" s="54">
        <v>0</v>
      </c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0">
        <f t="shared" si="16"/>
        <v>0</v>
      </c>
      <c r="AH269" s="22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9">
        <f t="shared" si="15"/>
        <v>0</v>
      </c>
      <c r="BC269" s="25"/>
      <c r="BD269" s="25"/>
      <c r="BE269" s="25"/>
      <c r="BF269" s="25"/>
      <c r="BG269" s="9">
        <f t="shared" si="18"/>
        <v>0</v>
      </c>
      <c r="BH269" s="23">
        <f t="shared" si="17"/>
        <v>0</v>
      </c>
    </row>
    <row r="270" spans="2:60" s="14" customFormat="1" hidden="1" x14ac:dyDescent="0.25">
      <c r="B270" s="1" t="s">
        <v>66</v>
      </c>
      <c r="C270" s="1" t="s">
        <v>51</v>
      </c>
      <c r="D270" s="83" t="s">
        <v>95</v>
      </c>
      <c r="E270" s="49" t="s">
        <v>45</v>
      </c>
      <c r="F270" s="8"/>
      <c r="G270" s="54">
        <v>0</v>
      </c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0">
        <f t="shared" si="16"/>
        <v>0</v>
      </c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9">
        <f t="shared" si="15"/>
        <v>0</v>
      </c>
      <c r="BC270" s="25"/>
      <c r="BD270" s="25"/>
      <c r="BE270" s="25"/>
      <c r="BF270" s="25"/>
      <c r="BG270" s="9">
        <f t="shared" si="18"/>
        <v>0</v>
      </c>
      <c r="BH270" s="23">
        <f t="shared" si="17"/>
        <v>0</v>
      </c>
    </row>
    <row r="271" spans="2:60" s="14" customFormat="1" hidden="1" x14ac:dyDescent="0.25">
      <c r="B271" s="1" t="s">
        <v>53</v>
      </c>
      <c r="C271" s="1" t="s">
        <v>51</v>
      </c>
      <c r="D271" s="83" t="s">
        <v>95</v>
      </c>
      <c r="E271" s="49" t="s">
        <v>45</v>
      </c>
      <c r="F271" s="8"/>
      <c r="G271" s="54">
        <v>0</v>
      </c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0">
        <f t="shared" si="16"/>
        <v>0</v>
      </c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9">
        <f t="shared" si="15"/>
        <v>0</v>
      </c>
      <c r="BC271" s="25"/>
      <c r="BD271" s="25"/>
      <c r="BE271" s="25"/>
      <c r="BF271" s="25"/>
      <c r="BG271" s="9">
        <f t="shared" si="18"/>
        <v>0</v>
      </c>
      <c r="BH271" s="23">
        <f t="shared" si="17"/>
        <v>0</v>
      </c>
    </row>
    <row r="272" spans="2:60" s="14" customFormat="1" hidden="1" x14ac:dyDescent="0.25">
      <c r="B272" s="1" t="s">
        <v>32</v>
      </c>
      <c r="C272" s="1" t="s">
        <v>51</v>
      </c>
      <c r="D272" s="83" t="s">
        <v>95</v>
      </c>
      <c r="E272" s="49" t="s">
        <v>45</v>
      </c>
      <c r="F272" s="8"/>
      <c r="G272" s="54">
        <v>0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0">
        <f t="shared" si="16"/>
        <v>0</v>
      </c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9">
        <f t="shared" si="15"/>
        <v>0</v>
      </c>
      <c r="BC272" s="25"/>
      <c r="BD272" s="25"/>
      <c r="BE272" s="25"/>
      <c r="BF272" s="25"/>
      <c r="BG272" s="9">
        <f t="shared" si="18"/>
        <v>0</v>
      </c>
      <c r="BH272" s="23">
        <f t="shared" si="17"/>
        <v>0</v>
      </c>
    </row>
    <row r="273" spans="2:60" s="14" customFormat="1" hidden="1" x14ac:dyDescent="0.25">
      <c r="B273" s="1" t="s">
        <v>33</v>
      </c>
      <c r="C273" s="1" t="s">
        <v>51</v>
      </c>
      <c r="D273" s="83" t="s">
        <v>95</v>
      </c>
      <c r="E273" s="49" t="s">
        <v>45</v>
      </c>
      <c r="F273" s="8"/>
      <c r="G273" s="54">
        <v>0</v>
      </c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0">
        <f t="shared" si="16"/>
        <v>0</v>
      </c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9">
        <f t="shared" si="15"/>
        <v>0</v>
      </c>
      <c r="BC273" s="25"/>
      <c r="BD273" s="25"/>
      <c r="BE273" s="25"/>
      <c r="BF273" s="25"/>
      <c r="BG273" s="9">
        <f t="shared" si="18"/>
        <v>0</v>
      </c>
      <c r="BH273" s="23">
        <f t="shared" si="17"/>
        <v>0</v>
      </c>
    </row>
    <row r="274" spans="2:60" s="14" customFormat="1" hidden="1" x14ac:dyDescent="0.25">
      <c r="B274" s="1" t="s">
        <v>48</v>
      </c>
      <c r="C274" s="1" t="s">
        <v>51</v>
      </c>
      <c r="D274" s="83" t="s">
        <v>95</v>
      </c>
      <c r="E274" s="49" t="s">
        <v>45</v>
      </c>
      <c r="F274" s="8"/>
      <c r="G274" s="54">
        <v>0</v>
      </c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0">
        <f t="shared" si="16"/>
        <v>0</v>
      </c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9">
        <f t="shared" si="15"/>
        <v>0</v>
      </c>
      <c r="BC274" s="25"/>
      <c r="BD274" s="25"/>
      <c r="BE274" s="25"/>
      <c r="BF274" s="25"/>
      <c r="BG274" s="9">
        <f t="shared" si="18"/>
        <v>0</v>
      </c>
      <c r="BH274" s="23">
        <f t="shared" si="17"/>
        <v>0</v>
      </c>
    </row>
    <row r="275" spans="2:60" s="14" customFormat="1" hidden="1" x14ac:dyDescent="0.25">
      <c r="B275" s="1" t="s">
        <v>31</v>
      </c>
      <c r="C275" s="1" t="s">
        <v>51</v>
      </c>
      <c r="D275" s="83" t="s">
        <v>95</v>
      </c>
      <c r="E275" s="49" t="s">
        <v>45</v>
      </c>
      <c r="F275" s="8"/>
      <c r="G275" s="54">
        <v>7</v>
      </c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0">
        <f t="shared" si="16"/>
        <v>0</v>
      </c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9">
        <f t="shared" si="15"/>
        <v>0</v>
      </c>
      <c r="BC275" s="25"/>
      <c r="BD275" s="25"/>
      <c r="BE275" s="25"/>
      <c r="BF275" s="25"/>
      <c r="BG275" s="9">
        <f t="shared" si="18"/>
        <v>7</v>
      </c>
      <c r="BH275" s="23">
        <f t="shared" si="17"/>
        <v>0</v>
      </c>
    </row>
    <row r="276" spans="2:60" s="14" customFormat="1" hidden="1" x14ac:dyDescent="0.25">
      <c r="B276" s="1" t="s">
        <v>36</v>
      </c>
      <c r="C276" s="1" t="s">
        <v>51</v>
      </c>
      <c r="D276" s="83" t="s">
        <v>95</v>
      </c>
      <c r="E276" s="49" t="s">
        <v>45</v>
      </c>
      <c r="F276" s="8"/>
      <c r="G276" s="54">
        <v>0</v>
      </c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0">
        <f t="shared" si="16"/>
        <v>0</v>
      </c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9">
        <f t="shared" si="15"/>
        <v>0</v>
      </c>
      <c r="BC276" s="25"/>
      <c r="BD276" s="25"/>
      <c r="BE276" s="25"/>
      <c r="BF276" s="25"/>
      <c r="BG276" s="9">
        <f t="shared" si="18"/>
        <v>0</v>
      </c>
      <c r="BH276" s="23">
        <f t="shared" si="17"/>
        <v>0</v>
      </c>
    </row>
    <row r="277" spans="2:60" s="14" customFormat="1" hidden="1" x14ac:dyDescent="0.25">
      <c r="B277" s="1" t="s">
        <v>35</v>
      </c>
      <c r="C277" s="1" t="s">
        <v>72</v>
      </c>
      <c r="D277" s="83" t="s">
        <v>95</v>
      </c>
      <c r="E277" s="49" t="s">
        <v>45</v>
      </c>
      <c r="F277" s="8"/>
      <c r="G277" s="54">
        <v>0</v>
      </c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0">
        <f t="shared" si="16"/>
        <v>0</v>
      </c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9">
        <f t="shared" si="15"/>
        <v>0</v>
      </c>
      <c r="BC277" s="25"/>
      <c r="BD277" s="25"/>
      <c r="BE277" s="25"/>
      <c r="BF277" s="25"/>
      <c r="BG277" s="9">
        <f t="shared" si="18"/>
        <v>0</v>
      </c>
      <c r="BH277" s="23">
        <f t="shared" si="17"/>
        <v>0</v>
      </c>
    </row>
    <row r="278" spans="2:60" s="14" customFormat="1" hidden="1" x14ac:dyDescent="0.25">
      <c r="B278" s="1" t="s">
        <v>34</v>
      </c>
      <c r="C278" s="1" t="s">
        <v>72</v>
      </c>
      <c r="D278" s="83" t="s">
        <v>95</v>
      </c>
      <c r="E278" s="49" t="s">
        <v>45</v>
      </c>
      <c r="F278" s="8"/>
      <c r="G278" s="54">
        <v>0</v>
      </c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0">
        <f t="shared" si="16"/>
        <v>0</v>
      </c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9">
        <f t="shared" si="15"/>
        <v>0</v>
      </c>
      <c r="BC278" s="25"/>
      <c r="BD278" s="25"/>
      <c r="BE278" s="25"/>
      <c r="BF278" s="25"/>
      <c r="BG278" s="9">
        <f t="shared" si="18"/>
        <v>0</v>
      </c>
      <c r="BH278" s="23">
        <f t="shared" si="17"/>
        <v>0</v>
      </c>
    </row>
    <row r="279" spans="2:60" s="14" customFormat="1" ht="18" hidden="1" customHeight="1" x14ac:dyDescent="0.25">
      <c r="B279" s="1" t="s">
        <v>66</v>
      </c>
      <c r="C279" s="1" t="s">
        <v>72</v>
      </c>
      <c r="D279" s="83" t="s">
        <v>95</v>
      </c>
      <c r="E279" s="49" t="s">
        <v>45</v>
      </c>
      <c r="F279" s="8"/>
      <c r="G279" s="54">
        <v>0</v>
      </c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0">
        <f t="shared" si="16"/>
        <v>0</v>
      </c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9">
        <f t="shared" si="15"/>
        <v>0</v>
      </c>
      <c r="BC279" s="25"/>
      <c r="BD279" s="25"/>
      <c r="BE279" s="25"/>
      <c r="BF279" s="25"/>
      <c r="BG279" s="9">
        <f t="shared" si="18"/>
        <v>0</v>
      </c>
      <c r="BH279" s="23">
        <f t="shared" si="17"/>
        <v>0</v>
      </c>
    </row>
    <row r="280" spans="2:60" s="14" customFormat="1" hidden="1" x14ac:dyDescent="0.25">
      <c r="B280" s="1" t="s">
        <v>53</v>
      </c>
      <c r="C280" s="1" t="s">
        <v>72</v>
      </c>
      <c r="D280" s="83" t="s">
        <v>95</v>
      </c>
      <c r="E280" s="49" t="s">
        <v>45</v>
      </c>
      <c r="F280" s="8"/>
      <c r="G280" s="54">
        <v>0</v>
      </c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0">
        <f t="shared" si="16"/>
        <v>0</v>
      </c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9">
        <f t="shared" si="15"/>
        <v>0</v>
      </c>
      <c r="BC280" s="25"/>
      <c r="BD280" s="25"/>
      <c r="BE280" s="25"/>
      <c r="BF280" s="25"/>
      <c r="BG280" s="9">
        <f t="shared" si="18"/>
        <v>0</v>
      </c>
      <c r="BH280" s="23">
        <f t="shared" si="17"/>
        <v>0</v>
      </c>
    </row>
    <row r="281" spans="2:60" s="14" customFormat="1" hidden="1" x14ac:dyDescent="0.25">
      <c r="B281" s="1" t="s">
        <v>32</v>
      </c>
      <c r="C281" s="1" t="s">
        <v>72</v>
      </c>
      <c r="D281" s="83" t="s">
        <v>95</v>
      </c>
      <c r="E281" s="49" t="s">
        <v>45</v>
      </c>
      <c r="F281" s="8"/>
      <c r="G281" s="54">
        <v>0</v>
      </c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0">
        <f t="shared" si="16"/>
        <v>0</v>
      </c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9">
        <f>SUM(AH281:BA281)</f>
        <v>0</v>
      </c>
      <c r="BC281" s="25"/>
      <c r="BD281" s="25"/>
      <c r="BE281" s="25"/>
      <c r="BF281" s="25"/>
      <c r="BG281" s="9">
        <f t="shared" si="18"/>
        <v>0</v>
      </c>
      <c r="BH281" s="23">
        <f t="shared" si="17"/>
        <v>0</v>
      </c>
    </row>
    <row r="282" spans="2:60" s="14" customFormat="1" hidden="1" x14ac:dyDescent="0.25">
      <c r="B282" s="1" t="s">
        <v>33</v>
      </c>
      <c r="C282" s="1" t="s">
        <v>72</v>
      </c>
      <c r="D282" s="83" t="s">
        <v>95</v>
      </c>
      <c r="E282" s="49" t="s">
        <v>45</v>
      </c>
      <c r="F282" s="8"/>
      <c r="G282" s="54">
        <v>0</v>
      </c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0">
        <f t="shared" si="16"/>
        <v>0</v>
      </c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9">
        <f t="shared" si="15"/>
        <v>0</v>
      </c>
      <c r="BC282" s="25"/>
      <c r="BD282" s="25"/>
      <c r="BE282" s="25"/>
      <c r="BF282" s="25"/>
      <c r="BG282" s="9">
        <f t="shared" si="18"/>
        <v>0</v>
      </c>
      <c r="BH282" s="23">
        <f t="shared" si="17"/>
        <v>0</v>
      </c>
    </row>
    <row r="283" spans="2:60" s="14" customFormat="1" hidden="1" x14ac:dyDescent="0.25">
      <c r="B283" s="1" t="s">
        <v>48</v>
      </c>
      <c r="C283" s="1" t="s">
        <v>72</v>
      </c>
      <c r="D283" s="83" t="s">
        <v>95</v>
      </c>
      <c r="E283" s="49" t="s">
        <v>45</v>
      </c>
      <c r="F283" s="8"/>
      <c r="G283" s="54">
        <v>0</v>
      </c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0">
        <f t="shared" si="16"/>
        <v>0</v>
      </c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9">
        <f t="shared" si="15"/>
        <v>0</v>
      </c>
      <c r="BC283" s="25"/>
      <c r="BD283" s="25"/>
      <c r="BE283" s="25"/>
      <c r="BF283" s="25"/>
      <c r="BG283" s="9">
        <f t="shared" si="18"/>
        <v>0</v>
      </c>
      <c r="BH283" s="23">
        <f t="shared" si="17"/>
        <v>0</v>
      </c>
    </row>
    <row r="284" spans="2:60" s="14" customFormat="1" hidden="1" x14ac:dyDescent="0.25">
      <c r="B284" s="1" t="s">
        <v>31</v>
      </c>
      <c r="C284" s="1" t="s">
        <v>72</v>
      </c>
      <c r="D284" s="83" t="s">
        <v>95</v>
      </c>
      <c r="E284" s="49" t="s">
        <v>45</v>
      </c>
      <c r="F284" s="8"/>
      <c r="G284" s="54">
        <v>4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0">
        <f t="shared" si="16"/>
        <v>0</v>
      </c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9">
        <f t="shared" si="15"/>
        <v>0</v>
      </c>
      <c r="BC284" s="25"/>
      <c r="BD284" s="25"/>
      <c r="BE284" s="25"/>
      <c r="BF284" s="25"/>
      <c r="BG284" s="9">
        <f t="shared" si="18"/>
        <v>4</v>
      </c>
      <c r="BH284" s="23">
        <f t="shared" si="17"/>
        <v>0</v>
      </c>
    </row>
    <row r="285" spans="2:60" s="14" customFormat="1" hidden="1" x14ac:dyDescent="0.25">
      <c r="B285" s="1" t="s">
        <v>36</v>
      </c>
      <c r="C285" s="1" t="s">
        <v>72</v>
      </c>
      <c r="D285" s="83" t="s">
        <v>95</v>
      </c>
      <c r="E285" s="49" t="s">
        <v>45</v>
      </c>
      <c r="F285" s="8"/>
      <c r="G285" s="54">
        <v>0</v>
      </c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0">
        <f t="shared" si="16"/>
        <v>0</v>
      </c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9">
        <f t="shared" si="15"/>
        <v>0</v>
      </c>
      <c r="BC285" s="25"/>
      <c r="BD285" s="25"/>
      <c r="BE285" s="25"/>
      <c r="BF285" s="25"/>
      <c r="BG285" s="9">
        <f t="shared" si="18"/>
        <v>0</v>
      </c>
      <c r="BH285" s="23">
        <f t="shared" si="17"/>
        <v>0</v>
      </c>
    </row>
    <row r="286" spans="2:60" s="14" customFormat="1" hidden="1" x14ac:dyDescent="0.25">
      <c r="B286" s="1" t="s">
        <v>35</v>
      </c>
      <c r="C286" s="1" t="s">
        <v>62</v>
      </c>
      <c r="D286" s="83" t="s">
        <v>95</v>
      </c>
      <c r="E286" s="49" t="s">
        <v>45</v>
      </c>
      <c r="F286" s="8"/>
      <c r="G286" s="54">
        <v>0</v>
      </c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0">
        <f t="shared" si="16"/>
        <v>0</v>
      </c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9">
        <f t="shared" si="15"/>
        <v>0</v>
      </c>
      <c r="BC286" s="25"/>
      <c r="BD286" s="25"/>
      <c r="BE286" s="25"/>
      <c r="BF286" s="25"/>
      <c r="BG286" s="9">
        <f t="shared" si="18"/>
        <v>0</v>
      </c>
      <c r="BH286" s="23">
        <f t="shared" si="17"/>
        <v>0</v>
      </c>
    </row>
    <row r="287" spans="2:60" s="14" customFormat="1" hidden="1" x14ac:dyDescent="0.25">
      <c r="B287" s="1" t="s">
        <v>34</v>
      </c>
      <c r="C287" s="1" t="s">
        <v>62</v>
      </c>
      <c r="D287" s="83" t="s">
        <v>95</v>
      </c>
      <c r="E287" s="49" t="s">
        <v>45</v>
      </c>
      <c r="F287" s="8"/>
      <c r="G287" s="54">
        <v>0</v>
      </c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0">
        <f t="shared" si="16"/>
        <v>0</v>
      </c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9">
        <f t="shared" si="15"/>
        <v>0</v>
      </c>
      <c r="BC287" s="25"/>
      <c r="BD287" s="25"/>
      <c r="BE287" s="25"/>
      <c r="BF287" s="25"/>
      <c r="BG287" s="9">
        <f t="shared" si="18"/>
        <v>0</v>
      </c>
      <c r="BH287" s="23">
        <f t="shared" si="17"/>
        <v>0</v>
      </c>
    </row>
    <row r="288" spans="2:60" s="14" customFormat="1" hidden="1" x14ac:dyDescent="0.25">
      <c r="B288" s="1" t="s">
        <v>66</v>
      </c>
      <c r="C288" s="1" t="s">
        <v>62</v>
      </c>
      <c r="D288" s="83" t="s">
        <v>95</v>
      </c>
      <c r="E288" s="49" t="s">
        <v>45</v>
      </c>
      <c r="F288" s="8"/>
      <c r="G288" s="54">
        <v>0</v>
      </c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0">
        <f t="shared" si="16"/>
        <v>0</v>
      </c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9">
        <f t="shared" si="15"/>
        <v>0</v>
      </c>
      <c r="BC288" s="25"/>
      <c r="BD288" s="25"/>
      <c r="BE288" s="25"/>
      <c r="BF288" s="25"/>
      <c r="BG288" s="9">
        <f t="shared" si="18"/>
        <v>0</v>
      </c>
      <c r="BH288" s="23">
        <f t="shared" si="17"/>
        <v>0</v>
      </c>
    </row>
    <row r="289" spans="2:60" s="14" customFormat="1" ht="18" hidden="1" customHeight="1" x14ac:dyDescent="0.25">
      <c r="B289" s="1" t="s">
        <v>53</v>
      </c>
      <c r="C289" s="1" t="s">
        <v>62</v>
      </c>
      <c r="D289" s="83" t="s">
        <v>95</v>
      </c>
      <c r="E289" s="49" t="s">
        <v>45</v>
      </c>
      <c r="F289" s="8"/>
      <c r="G289" s="54">
        <v>0</v>
      </c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0">
        <f t="shared" si="16"/>
        <v>0</v>
      </c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9">
        <f t="shared" si="15"/>
        <v>0</v>
      </c>
      <c r="BC289" s="25"/>
      <c r="BD289" s="25"/>
      <c r="BE289" s="25"/>
      <c r="BF289" s="25"/>
      <c r="BG289" s="9">
        <f t="shared" si="18"/>
        <v>0</v>
      </c>
      <c r="BH289" s="23">
        <f t="shared" si="17"/>
        <v>0</v>
      </c>
    </row>
    <row r="290" spans="2:60" s="14" customFormat="1" hidden="1" x14ac:dyDescent="0.25">
      <c r="B290" s="1" t="s">
        <v>32</v>
      </c>
      <c r="C290" s="1" t="s">
        <v>62</v>
      </c>
      <c r="D290" s="83" t="s">
        <v>95</v>
      </c>
      <c r="E290" s="49" t="s">
        <v>45</v>
      </c>
      <c r="F290" s="8"/>
      <c r="G290" s="54">
        <v>0</v>
      </c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0">
        <f t="shared" si="16"/>
        <v>0</v>
      </c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9">
        <f t="shared" si="15"/>
        <v>0</v>
      </c>
      <c r="BC290" s="25"/>
      <c r="BD290" s="25"/>
      <c r="BE290" s="25"/>
      <c r="BF290" s="25"/>
      <c r="BG290" s="9">
        <f t="shared" si="18"/>
        <v>0</v>
      </c>
      <c r="BH290" s="23">
        <f t="shared" si="17"/>
        <v>0</v>
      </c>
    </row>
    <row r="291" spans="2:60" s="14" customFormat="1" hidden="1" x14ac:dyDescent="0.25">
      <c r="B291" s="1" t="s">
        <v>33</v>
      </c>
      <c r="C291" s="1" t="s">
        <v>62</v>
      </c>
      <c r="D291" s="83" t="s">
        <v>95</v>
      </c>
      <c r="E291" s="49" t="s">
        <v>45</v>
      </c>
      <c r="F291" s="8"/>
      <c r="G291" s="54">
        <v>0</v>
      </c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0">
        <f t="shared" si="16"/>
        <v>0</v>
      </c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9">
        <f t="shared" si="15"/>
        <v>0</v>
      </c>
      <c r="BC291" s="25"/>
      <c r="BD291" s="25"/>
      <c r="BE291" s="25"/>
      <c r="BF291" s="25"/>
      <c r="BG291" s="9">
        <f t="shared" si="18"/>
        <v>0</v>
      </c>
      <c r="BH291" s="23">
        <f t="shared" si="17"/>
        <v>0</v>
      </c>
    </row>
    <row r="292" spans="2:60" s="14" customFormat="1" hidden="1" x14ac:dyDescent="0.25">
      <c r="B292" s="1" t="s">
        <v>48</v>
      </c>
      <c r="C292" s="1" t="s">
        <v>62</v>
      </c>
      <c r="D292" s="83" t="s">
        <v>95</v>
      </c>
      <c r="E292" s="49" t="s">
        <v>45</v>
      </c>
      <c r="F292" s="8"/>
      <c r="G292" s="54">
        <v>0</v>
      </c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0">
        <f t="shared" si="16"/>
        <v>0</v>
      </c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9">
        <f t="shared" si="15"/>
        <v>0</v>
      </c>
      <c r="BC292" s="25"/>
      <c r="BD292" s="25"/>
      <c r="BE292" s="25"/>
      <c r="BF292" s="25"/>
      <c r="BG292" s="9">
        <f t="shared" si="18"/>
        <v>0</v>
      </c>
      <c r="BH292" s="23">
        <f t="shared" si="17"/>
        <v>0</v>
      </c>
    </row>
    <row r="293" spans="2:60" s="14" customFormat="1" hidden="1" x14ac:dyDescent="0.25">
      <c r="B293" s="1" t="s">
        <v>31</v>
      </c>
      <c r="C293" s="1" t="s">
        <v>62</v>
      </c>
      <c r="D293" s="83" t="s">
        <v>95</v>
      </c>
      <c r="E293" s="49" t="s">
        <v>45</v>
      </c>
      <c r="F293" s="8"/>
      <c r="G293" s="54">
        <v>0</v>
      </c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0">
        <f t="shared" si="16"/>
        <v>0</v>
      </c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9">
        <f t="shared" si="15"/>
        <v>0</v>
      </c>
      <c r="BC293" s="25"/>
      <c r="BD293" s="25"/>
      <c r="BE293" s="25"/>
      <c r="BF293" s="25"/>
      <c r="BG293" s="9">
        <f t="shared" si="18"/>
        <v>0</v>
      </c>
      <c r="BH293" s="23">
        <f t="shared" si="17"/>
        <v>0</v>
      </c>
    </row>
    <row r="294" spans="2:60" s="14" customFormat="1" hidden="1" x14ac:dyDescent="0.25">
      <c r="B294" s="1" t="s">
        <v>36</v>
      </c>
      <c r="C294" s="1" t="s">
        <v>62</v>
      </c>
      <c r="D294" s="83" t="s">
        <v>95</v>
      </c>
      <c r="E294" s="49" t="s">
        <v>45</v>
      </c>
      <c r="F294" s="8"/>
      <c r="G294" s="54">
        <v>0</v>
      </c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0">
        <f t="shared" si="16"/>
        <v>0</v>
      </c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9">
        <f t="shared" si="15"/>
        <v>0</v>
      </c>
      <c r="BC294" s="25"/>
      <c r="BD294" s="25"/>
      <c r="BE294" s="25"/>
      <c r="BF294" s="25"/>
      <c r="BG294" s="9">
        <f t="shared" si="18"/>
        <v>0</v>
      </c>
      <c r="BH294" s="23">
        <f t="shared" si="17"/>
        <v>0</v>
      </c>
    </row>
    <row r="295" spans="2:60" s="14" customFormat="1" hidden="1" x14ac:dyDescent="0.25">
      <c r="B295" s="1" t="s">
        <v>35</v>
      </c>
      <c r="C295" s="67" t="s">
        <v>40</v>
      </c>
      <c r="D295" s="83" t="s">
        <v>95</v>
      </c>
      <c r="E295" s="49" t="s">
        <v>45</v>
      </c>
      <c r="F295" s="8"/>
      <c r="G295" s="54">
        <v>0</v>
      </c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0">
        <f t="shared" si="16"/>
        <v>0</v>
      </c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9">
        <f t="shared" si="15"/>
        <v>0</v>
      </c>
      <c r="BC295" s="25"/>
      <c r="BD295" s="25"/>
      <c r="BE295" s="25"/>
      <c r="BF295" s="25"/>
      <c r="BG295" s="9">
        <f t="shared" si="18"/>
        <v>0</v>
      </c>
      <c r="BH295" s="23">
        <f t="shared" si="17"/>
        <v>0</v>
      </c>
    </row>
    <row r="296" spans="2:60" s="14" customFormat="1" hidden="1" x14ac:dyDescent="0.25">
      <c r="B296" s="1" t="s">
        <v>34</v>
      </c>
      <c r="C296" s="67" t="s">
        <v>40</v>
      </c>
      <c r="D296" s="83" t="s">
        <v>95</v>
      </c>
      <c r="E296" s="49" t="s">
        <v>45</v>
      </c>
      <c r="F296" s="8"/>
      <c r="G296" s="54">
        <v>0</v>
      </c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0">
        <f t="shared" si="16"/>
        <v>0</v>
      </c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9">
        <f t="shared" si="15"/>
        <v>0</v>
      </c>
      <c r="BC296" s="25"/>
      <c r="BD296" s="25"/>
      <c r="BE296" s="25"/>
      <c r="BF296" s="25"/>
      <c r="BG296" s="9">
        <f t="shared" si="18"/>
        <v>0</v>
      </c>
      <c r="BH296" s="23">
        <f t="shared" si="17"/>
        <v>0</v>
      </c>
    </row>
    <row r="297" spans="2:60" s="14" customFormat="1" hidden="1" x14ac:dyDescent="0.25">
      <c r="B297" s="1" t="s">
        <v>66</v>
      </c>
      <c r="C297" s="67" t="s">
        <v>40</v>
      </c>
      <c r="D297" s="83" t="s">
        <v>95</v>
      </c>
      <c r="E297" s="49" t="s">
        <v>45</v>
      </c>
      <c r="F297" s="8"/>
      <c r="G297" s="54">
        <v>0</v>
      </c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0">
        <f t="shared" si="16"/>
        <v>0</v>
      </c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9">
        <f t="shared" si="15"/>
        <v>0</v>
      </c>
      <c r="BC297" s="25"/>
      <c r="BD297" s="25"/>
      <c r="BE297" s="25"/>
      <c r="BF297" s="25"/>
      <c r="BG297" s="9">
        <f t="shared" si="18"/>
        <v>0</v>
      </c>
      <c r="BH297" s="23">
        <f t="shared" si="17"/>
        <v>0</v>
      </c>
    </row>
    <row r="298" spans="2:60" s="14" customFormat="1" hidden="1" x14ac:dyDescent="0.25">
      <c r="B298" s="1" t="s">
        <v>53</v>
      </c>
      <c r="C298" s="67" t="s">
        <v>40</v>
      </c>
      <c r="D298" s="83" t="s">
        <v>95</v>
      </c>
      <c r="E298" s="49" t="s">
        <v>45</v>
      </c>
      <c r="F298" s="8"/>
      <c r="G298" s="54">
        <v>0</v>
      </c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0">
        <f t="shared" si="16"/>
        <v>0</v>
      </c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9">
        <f t="shared" si="15"/>
        <v>0</v>
      </c>
      <c r="BC298" s="25"/>
      <c r="BD298" s="25"/>
      <c r="BE298" s="25"/>
      <c r="BF298" s="25"/>
      <c r="BG298" s="9">
        <f t="shared" si="18"/>
        <v>0</v>
      </c>
      <c r="BH298" s="23">
        <f t="shared" si="17"/>
        <v>0</v>
      </c>
    </row>
    <row r="299" spans="2:60" s="14" customFormat="1" ht="18" hidden="1" customHeight="1" x14ac:dyDescent="0.25">
      <c r="B299" s="1" t="s">
        <v>32</v>
      </c>
      <c r="C299" s="67" t="s">
        <v>40</v>
      </c>
      <c r="D299" s="83" t="s">
        <v>95</v>
      </c>
      <c r="E299" s="49" t="s">
        <v>45</v>
      </c>
      <c r="F299" s="8"/>
      <c r="G299" s="54">
        <v>0</v>
      </c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0">
        <f t="shared" si="16"/>
        <v>0</v>
      </c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9">
        <f t="shared" si="15"/>
        <v>0</v>
      </c>
      <c r="BC299" s="25"/>
      <c r="BD299" s="25"/>
      <c r="BE299" s="25"/>
      <c r="BF299" s="25"/>
      <c r="BG299" s="9">
        <f t="shared" si="18"/>
        <v>0</v>
      </c>
      <c r="BH299" s="23">
        <f t="shared" si="17"/>
        <v>0</v>
      </c>
    </row>
    <row r="300" spans="2:60" s="14" customFormat="1" hidden="1" x14ac:dyDescent="0.25">
      <c r="B300" s="1" t="s">
        <v>33</v>
      </c>
      <c r="C300" s="67" t="s">
        <v>40</v>
      </c>
      <c r="D300" s="83" t="s">
        <v>95</v>
      </c>
      <c r="E300" s="49" t="s">
        <v>45</v>
      </c>
      <c r="F300" s="8"/>
      <c r="G300" s="54">
        <v>0</v>
      </c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0">
        <f t="shared" si="16"/>
        <v>0</v>
      </c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9">
        <f t="shared" si="15"/>
        <v>0</v>
      </c>
      <c r="BC300" s="25"/>
      <c r="BD300" s="25"/>
      <c r="BE300" s="25"/>
      <c r="BF300" s="25"/>
      <c r="BG300" s="9">
        <f t="shared" si="18"/>
        <v>0</v>
      </c>
      <c r="BH300" s="23">
        <f t="shared" si="17"/>
        <v>0</v>
      </c>
    </row>
    <row r="301" spans="2:60" s="14" customFormat="1" hidden="1" x14ac:dyDescent="0.25">
      <c r="B301" s="1" t="s">
        <v>48</v>
      </c>
      <c r="C301" s="67" t="s">
        <v>40</v>
      </c>
      <c r="D301" s="83" t="s">
        <v>95</v>
      </c>
      <c r="E301" s="49" t="s">
        <v>45</v>
      </c>
      <c r="F301" s="8"/>
      <c r="G301" s="54">
        <v>0</v>
      </c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0">
        <f t="shared" si="16"/>
        <v>0</v>
      </c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9">
        <f t="shared" si="15"/>
        <v>0</v>
      </c>
      <c r="BC301" s="25"/>
      <c r="BD301" s="25"/>
      <c r="BE301" s="25"/>
      <c r="BF301" s="25"/>
      <c r="BG301" s="9">
        <f t="shared" si="18"/>
        <v>0</v>
      </c>
      <c r="BH301" s="23">
        <f t="shared" si="17"/>
        <v>0</v>
      </c>
    </row>
    <row r="302" spans="2:60" s="14" customFormat="1" hidden="1" x14ac:dyDescent="0.25">
      <c r="B302" s="1" t="s">
        <v>31</v>
      </c>
      <c r="C302" s="67" t="s">
        <v>40</v>
      </c>
      <c r="D302" s="83" t="s">
        <v>95</v>
      </c>
      <c r="E302" s="49" t="s">
        <v>45</v>
      </c>
      <c r="F302" s="8"/>
      <c r="G302" s="54">
        <v>2</v>
      </c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0">
        <f t="shared" si="16"/>
        <v>0</v>
      </c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9">
        <f t="shared" si="15"/>
        <v>0</v>
      </c>
      <c r="BC302" s="25"/>
      <c r="BD302" s="25"/>
      <c r="BE302" s="25"/>
      <c r="BF302" s="25"/>
      <c r="BG302" s="9">
        <f t="shared" si="18"/>
        <v>2</v>
      </c>
      <c r="BH302" s="23">
        <f t="shared" si="17"/>
        <v>0</v>
      </c>
    </row>
    <row r="303" spans="2:60" s="14" customFormat="1" hidden="1" x14ac:dyDescent="0.25">
      <c r="B303" s="1" t="s">
        <v>36</v>
      </c>
      <c r="C303" s="67" t="s">
        <v>40</v>
      </c>
      <c r="D303" s="83" t="s">
        <v>95</v>
      </c>
      <c r="E303" s="49" t="s">
        <v>45</v>
      </c>
      <c r="F303" s="8"/>
      <c r="G303" s="54">
        <v>0</v>
      </c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0">
        <f t="shared" si="16"/>
        <v>0</v>
      </c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9">
        <f t="shared" si="15"/>
        <v>0</v>
      </c>
      <c r="BC303" s="25"/>
      <c r="BD303" s="25"/>
      <c r="BE303" s="25"/>
      <c r="BF303" s="25"/>
      <c r="BG303" s="9">
        <f t="shared" si="18"/>
        <v>0</v>
      </c>
      <c r="BH303" s="23">
        <f t="shared" si="17"/>
        <v>0</v>
      </c>
    </row>
    <row r="304" spans="2:60" s="14" customFormat="1" hidden="1" x14ac:dyDescent="0.25">
      <c r="B304" s="1" t="s">
        <v>35</v>
      </c>
      <c r="C304" s="67" t="s">
        <v>70</v>
      </c>
      <c r="D304" s="83" t="s">
        <v>95</v>
      </c>
      <c r="E304" s="49" t="s">
        <v>45</v>
      </c>
      <c r="F304" s="8"/>
      <c r="G304" s="54">
        <v>0</v>
      </c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0">
        <f t="shared" si="16"/>
        <v>0</v>
      </c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9">
        <f t="shared" si="15"/>
        <v>0</v>
      </c>
      <c r="BC304" s="25"/>
      <c r="BD304" s="25"/>
      <c r="BE304" s="25"/>
      <c r="BF304" s="25"/>
      <c r="BG304" s="9">
        <f t="shared" si="18"/>
        <v>0</v>
      </c>
      <c r="BH304" s="23">
        <f t="shared" si="17"/>
        <v>0</v>
      </c>
    </row>
    <row r="305" spans="2:60" s="14" customFormat="1" hidden="1" x14ac:dyDescent="0.25">
      <c r="B305" s="1" t="s">
        <v>34</v>
      </c>
      <c r="C305" s="67" t="s">
        <v>70</v>
      </c>
      <c r="D305" s="83" t="s">
        <v>95</v>
      </c>
      <c r="E305" s="49" t="s">
        <v>45</v>
      </c>
      <c r="F305" s="8"/>
      <c r="G305" s="54">
        <v>0</v>
      </c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0">
        <f t="shared" si="16"/>
        <v>0</v>
      </c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9">
        <f t="shared" si="15"/>
        <v>0</v>
      </c>
      <c r="BC305" s="25"/>
      <c r="BD305" s="25"/>
      <c r="BE305" s="25"/>
      <c r="BF305" s="25"/>
      <c r="BG305" s="9">
        <f t="shared" si="18"/>
        <v>0</v>
      </c>
      <c r="BH305" s="23">
        <f t="shared" si="17"/>
        <v>0</v>
      </c>
    </row>
    <row r="306" spans="2:60" s="14" customFormat="1" hidden="1" x14ac:dyDescent="0.25">
      <c r="B306" s="1" t="s">
        <v>66</v>
      </c>
      <c r="C306" s="67" t="s">
        <v>70</v>
      </c>
      <c r="D306" s="83" t="s">
        <v>95</v>
      </c>
      <c r="E306" s="49" t="s">
        <v>45</v>
      </c>
      <c r="F306" s="8"/>
      <c r="G306" s="54">
        <v>0</v>
      </c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0">
        <f t="shared" si="16"/>
        <v>0</v>
      </c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9">
        <f t="shared" si="15"/>
        <v>0</v>
      </c>
      <c r="BC306" s="25"/>
      <c r="BD306" s="25"/>
      <c r="BE306" s="25"/>
      <c r="BF306" s="25"/>
      <c r="BG306" s="9">
        <f t="shared" si="18"/>
        <v>0</v>
      </c>
      <c r="BH306" s="23">
        <f t="shared" si="17"/>
        <v>0</v>
      </c>
    </row>
    <row r="307" spans="2:60" s="14" customFormat="1" hidden="1" x14ac:dyDescent="0.25">
      <c r="B307" s="1" t="s">
        <v>53</v>
      </c>
      <c r="C307" s="67" t="s">
        <v>70</v>
      </c>
      <c r="D307" s="83" t="s">
        <v>95</v>
      </c>
      <c r="E307" s="49" t="s">
        <v>45</v>
      </c>
      <c r="F307" s="8"/>
      <c r="G307" s="54">
        <v>0</v>
      </c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0">
        <f t="shared" si="16"/>
        <v>0</v>
      </c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9">
        <f t="shared" si="15"/>
        <v>0</v>
      </c>
      <c r="BC307" s="25"/>
      <c r="BD307" s="25"/>
      <c r="BE307" s="25"/>
      <c r="BF307" s="25"/>
      <c r="BG307" s="9">
        <f t="shared" si="18"/>
        <v>0</v>
      </c>
      <c r="BH307" s="23">
        <f t="shared" si="17"/>
        <v>0</v>
      </c>
    </row>
    <row r="308" spans="2:60" s="14" customFormat="1" hidden="1" x14ac:dyDescent="0.25">
      <c r="B308" s="1" t="s">
        <v>32</v>
      </c>
      <c r="C308" s="67" t="s">
        <v>70</v>
      </c>
      <c r="D308" s="83" t="s">
        <v>95</v>
      </c>
      <c r="E308" s="49" t="s">
        <v>45</v>
      </c>
      <c r="F308" s="8"/>
      <c r="G308" s="54">
        <v>0</v>
      </c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0">
        <f t="shared" si="16"/>
        <v>0</v>
      </c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9">
        <f t="shared" si="15"/>
        <v>0</v>
      </c>
      <c r="BC308" s="25"/>
      <c r="BD308" s="25"/>
      <c r="BE308" s="25"/>
      <c r="BF308" s="25"/>
      <c r="BG308" s="9">
        <f t="shared" si="18"/>
        <v>0</v>
      </c>
      <c r="BH308" s="23">
        <f t="shared" si="17"/>
        <v>0</v>
      </c>
    </row>
    <row r="309" spans="2:60" s="14" customFormat="1" ht="18" hidden="1" customHeight="1" x14ac:dyDescent="0.25">
      <c r="B309" s="1" t="s">
        <v>33</v>
      </c>
      <c r="C309" s="67" t="s">
        <v>70</v>
      </c>
      <c r="D309" s="83" t="s">
        <v>95</v>
      </c>
      <c r="E309" s="49" t="s">
        <v>45</v>
      </c>
      <c r="F309" s="8"/>
      <c r="G309" s="54">
        <v>0</v>
      </c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0">
        <f t="shared" si="16"/>
        <v>0</v>
      </c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9">
        <f t="shared" si="15"/>
        <v>0</v>
      </c>
      <c r="BC309" s="25"/>
      <c r="BD309" s="25"/>
      <c r="BE309" s="25"/>
      <c r="BF309" s="25"/>
      <c r="BG309" s="9">
        <f t="shared" si="18"/>
        <v>0</v>
      </c>
      <c r="BH309" s="23">
        <f t="shared" si="17"/>
        <v>0</v>
      </c>
    </row>
    <row r="310" spans="2:60" s="14" customFormat="1" hidden="1" x14ac:dyDescent="0.25">
      <c r="B310" s="1" t="s">
        <v>48</v>
      </c>
      <c r="C310" s="67" t="s">
        <v>70</v>
      </c>
      <c r="D310" s="83" t="s">
        <v>95</v>
      </c>
      <c r="E310" s="49" t="s">
        <v>45</v>
      </c>
      <c r="F310" s="8"/>
      <c r="G310" s="54">
        <v>0</v>
      </c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0">
        <f t="shared" si="16"/>
        <v>0</v>
      </c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9">
        <f t="shared" si="15"/>
        <v>0</v>
      </c>
      <c r="BC310" s="25"/>
      <c r="BD310" s="25"/>
      <c r="BE310" s="25"/>
      <c r="BF310" s="25"/>
      <c r="BG310" s="9">
        <f t="shared" si="18"/>
        <v>0</v>
      </c>
      <c r="BH310" s="23">
        <f t="shared" si="17"/>
        <v>0</v>
      </c>
    </row>
    <row r="311" spans="2:60" s="14" customFormat="1" hidden="1" x14ac:dyDescent="0.25">
      <c r="B311" s="1" t="s">
        <v>31</v>
      </c>
      <c r="C311" s="67" t="s">
        <v>70</v>
      </c>
      <c r="D311" s="83" t="s">
        <v>95</v>
      </c>
      <c r="E311" s="49" t="s">
        <v>45</v>
      </c>
      <c r="F311" s="8"/>
      <c r="G311" s="54">
        <v>10</v>
      </c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0">
        <f t="shared" si="16"/>
        <v>0</v>
      </c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9">
        <f t="shared" si="15"/>
        <v>0</v>
      </c>
      <c r="BC311" s="25"/>
      <c r="BD311" s="25"/>
      <c r="BE311" s="25"/>
      <c r="BF311" s="25"/>
      <c r="BG311" s="9">
        <f t="shared" si="18"/>
        <v>10</v>
      </c>
      <c r="BH311" s="23">
        <f t="shared" si="17"/>
        <v>0</v>
      </c>
    </row>
    <row r="312" spans="2:60" s="14" customFormat="1" hidden="1" x14ac:dyDescent="0.25">
      <c r="B312" s="1" t="s">
        <v>36</v>
      </c>
      <c r="C312" s="67" t="s">
        <v>70</v>
      </c>
      <c r="D312" s="83" t="s">
        <v>95</v>
      </c>
      <c r="E312" s="49" t="s">
        <v>45</v>
      </c>
      <c r="F312" s="8"/>
      <c r="G312" s="54">
        <v>0</v>
      </c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0">
        <f t="shared" si="16"/>
        <v>0</v>
      </c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9">
        <f t="shared" si="15"/>
        <v>0</v>
      </c>
      <c r="BC312" s="25"/>
      <c r="BD312" s="25"/>
      <c r="BE312" s="25"/>
      <c r="BF312" s="25"/>
      <c r="BG312" s="9">
        <f t="shared" si="18"/>
        <v>0</v>
      </c>
      <c r="BH312" s="23">
        <f t="shared" si="17"/>
        <v>0</v>
      </c>
    </row>
    <row r="313" spans="2:60" s="14" customFormat="1" hidden="1" x14ac:dyDescent="0.25">
      <c r="B313" s="1" t="s">
        <v>35</v>
      </c>
      <c r="C313" s="1" t="s">
        <v>62</v>
      </c>
      <c r="D313" s="84" t="s">
        <v>108</v>
      </c>
      <c r="E313" s="49" t="s">
        <v>73</v>
      </c>
      <c r="F313" s="8"/>
      <c r="G313" s="54">
        <v>3</v>
      </c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0">
        <f t="shared" si="16"/>
        <v>0</v>
      </c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>
        <v>1</v>
      </c>
      <c r="AZ313" s="25"/>
      <c r="BA313" s="25"/>
      <c r="BB313" s="9">
        <f>SUM(AH313:BA313)</f>
        <v>1</v>
      </c>
      <c r="BC313" s="25"/>
      <c r="BD313" s="25"/>
      <c r="BE313" s="25"/>
      <c r="BF313" s="25"/>
      <c r="BG313" s="9">
        <f t="shared" si="18"/>
        <v>2</v>
      </c>
      <c r="BH313" s="23">
        <f t="shared" si="17"/>
        <v>0</v>
      </c>
    </row>
    <row r="314" spans="2:60" s="14" customFormat="1" hidden="1" x14ac:dyDescent="0.25">
      <c r="B314" s="1" t="s">
        <v>34</v>
      </c>
      <c r="C314" s="1" t="s">
        <v>62</v>
      </c>
      <c r="D314" s="84" t="s">
        <v>108</v>
      </c>
      <c r="E314" s="49" t="s">
        <v>73</v>
      </c>
      <c r="F314" s="8"/>
      <c r="G314" s="54">
        <v>1</v>
      </c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0">
        <f t="shared" si="16"/>
        <v>0</v>
      </c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9">
        <f t="shared" ref="BB314:BB377" si="19">SUM(AH314:BA314)</f>
        <v>0</v>
      </c>
      <c r="BC314" s="25"/>
      <c r="BD314" s="25"/>
      <c r="BE314" s="25"/>
      <c r="BF314" s="25"/>
      <c r="BG314" s="9">
        <f t="shared" si="18"/>
        <v>1</v>
      </c>
      <c r="BH314" s="23">
        <f t="shared" si="17"/>
        <v>0</v>
      </c>
    </row>
    <row r="315" spans="2:60" s="14" customFormat="1" hidden="1" x14ac:dyDescent="0.25">
      <c r="B315" s="1" t="s">
        <v>59</v>
      </c>
      <c r="C315" s="1" t="s">
        <v>62</v>
      </c>
      <c r="D315" s="84" t="s">
        <v>108</v>
      </c>
      <c r="E315" s="49" t="s">
        <v>73</v>
      </c>
      <c r="F315" s="8"/>
      <c r="G315" s="54">
        <v>3</v>
      </c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0">
        <f t="shared" si="16"/>
        <v>0</v>
      </c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9">
        <f t="shared" si="19"/>
        <v>0</v>
      </c>
      <c r="BC315" s="25"/>
      <c r="BD315" s="25"/>
      <c r="BE315" s="25"/>
      <c r="BF315" s="25"/>
      <c r="BG315" s="9">
        <f t="shared" si="18"/>
        <v>3</v>
      </c>
      <c r="BH315" s="23">
        <f t="shared" si="17"/>
        <v>0</v>
      </c>
    </row>
    <row r="316" spans="2:60" s="14" customFormat="1" hidden="1" x14ac:dyDescent="0.25">
      <c r="B316" s="1" t="s">
        <v>66</v>
      </c>
      <c r="C316" s="1" t="s">
        <v>62</v>
      </c>
      <c r="D316" s="84" t="s">
        <v>108</v>
      </c>
      <c r="E316" s="49" t="s">
        <v>73</v>
      </c>
      <c r="F316" s="8"/>
      <c r="G316" s="54">
        <v>3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0">
        <f t="shared" si="16"/>
        <v>0</v>
      </c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9">
        <f t="shared" si="19"/>
        <v>0</v>
      </c>
      <c r="BC316" s="25"/>
      <c r="BD316" s="25"/>
      <c r="BE316" s="25"/>
      <c r="BF316" s="25"/>
      <c r="BG316" s="9">
        <f t="shared" si="18"/>
        <v>3</v>
      </c>
      <c r="BH316" s="23">
        <f t="shared" si="17"/>
        <v>0</v>
      </c>
    </row>
    <row r="317" spans="2:60" s="14" customFormat="1" ht="16.5" hidden="1" customHeight="1" x14ac:dyDescent="0.25">
      <c r="B317" s="1" t="s">
        <v>53</v>
      </c>
      <c r="C317" s="1" t="s">
        <v>62</v>
      </c>
      <c r="D317" s="84" t="s">
        <v>108</v>
      </c>
      <c r="E317" s="49" t="s">
        <v>73</v>
      </c>
      <c r="F317" s="8"/>
      <c r="G317" s="54">
        <v>3</v>
      </c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0">
        <f t="shared" si="16"/>
        <v>0</v>
      </c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9">
        <f t="shared" si="19"/>
        <v>0</v>
      </c>
      <c r="BC317" s="25"/>
      <c r="BD317" s="25"/>
      <c r="BE317" s="25"/>
      <c r="BF317" s="25"/>
      <c r="BG317" s="9">
        <f t="shared" si="18"/>
        <v>3</v>
      </c>
      <c r="BH317" s="23">
        <f t="shared" si="17"/>
        <v>0</v>
      </c>
    </row>
    <row r="318" spans="2:60" s="14" customFormat="1" hidden="1" x14ac:dyDescent="0.25">
      <c r="B318" s="1" t="s">
        <v>32</v>
      </c>
      <c r="C318" s="1" t="s">
        <v>62</v>
      </c>
      <c r="D318" s="84" t="s">
        <v>108</v>
      </c>
      <c r="E318" s="49" t="s">
        <v>73</v>
      </c>
      <c r="F318" s="8"/>
      <c r="G318" s="54">
        <v>2</v>
      </c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0">
        <f t="shared" si="16"/>
        <v>0</v>
      </c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9">
        <f t="shared" si="19"/>
        <v>0</v>
      </c>
      <c r="BC318" s="25"/>
      <c r="BD318" s="25"/>
      <c r="BE318" s="25"/>
      <c r="BF318" s="25"/>
      <c r="BG318" s="9">
        <f t="shared" si="18"/>
        <v>2</v>
      </c>
      <c r="BH318" s="23">
        <f t="shared" si="17"/>
        <v>0</v>
      </c>
    </row>
    <row r="319" spans="2:60" s="14" customFormat="1" ht="18" hidden="1" customHeight="1" x14ac:dyDescent="0.25">
      <c r="B319" s="1" t="s">
        <v>33</v>
      </c>
      <c r="C319" s="1" t="s">
        <v>62</v>
      </c>
      <c r="D319" s="84" t="s">
        <v>108</v>
      </c>
      <c r="E319" s="49" t="s">
        <v>73</v>
      </c>
      <c r="F319" s="8"/>
      <c r="G319" s="54">
        <v>2</v>
      </c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0">
        <f t="shared" si="16"/>
        <v>0</v>
      </c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9">
        <f t="shared" si="19"/>
        <v>0</v>
      </c>
      <c r="BC319" s="25"/>
      <c r="BD319" s="25"/>
      <c r="BE319" s="25"/>
      <c r="BF319" s="25"/>
      <c r="BG319" s="9">
        <f t="shared" si="18"/>
        <v>2</v>
      </c>
      <c r="BH319" s="23">
        <f t="shared" si="17"/>
        <v>0</v>
      </c>
    </row>
    <row r="320" spans="2:60" s="14" customFormat="1" hidden="1" x14ac:dyDescent="0.25">
      <c r="B320" s="1" t="s">
        <v>48</v>
      </c>
      <c r="C320" s="1" t="s">
        <v>62</v>
      </c>
      <c r="D320" s="84" t="s">
        <v>108</v>
      </c>
      <c r="E320" s="49" t="s">
        <v>73</v>
      </c>
      <c r="F320" s="8"/>
      <c r="G320" s="54">
        <v>2</v>
      </c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0">
        <f t="shared" si="16"/>
        <v>0</v>
      </c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9">
        <f t="shared" si="19"/>
        <v>0</v>
      </c>
      <c r="BC320" s="25"/>
      <c r="BD320" s="25"/>
      <c r="BE320" s="25"/>
      <c r="BF320" s="25"/>
      <c r="BG320" s="9">
        <f t="shared" si="18"/>
        <v>2</v>
      </c>
      <c r="BH320" s="23">
        <f t="shared" si="17"/>
        <v>0</v>
      </c>
    </row>
    <row r="321" spans="2:61" s="14" customFormat="1" hidden="1" x14ac:dyDescent="0.25">
      <c r="B321" s="1" t="s">
        <v>31</v>
      </c>
      <c r="C321" s="1" t="s">
        <v>62</v>
      </c>
      <c r="D321" s="84" t="s">
        <v>108</v>
      </c>
      <c r="E321" s="49" t="s">
        <v>73</v>
      </c>
      <c r="F321" s="8"/>
      <c r="G321" s="54">
        <v>2</v>
      </c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0">
        <f t="shared" si="16"/>
        <v>0</v>
      </c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9">
        <f t="shared" si="19"/>
        <v>0</v>
      </c>
      <c r="BC321" s="25"/>
      <c r="BD321" s="25"/>
      <c r="BE321" s="25"/>
      <c r="BF321" s="25"/>
      <c r="BG321" s="9">
        <f t="shared" si="18"/>
        <v>2</v>
      </c>
      <c r="BH321" s="23">
        <f t="shared" si="17"/>
        <v>0</v>
      </c>
    </row>
    <row r="322" spans="2:61" s="14" customFormat="1" hidden="1" x14ac:dyDescent="0.25">
      <c r="B322" s="1" t="s">
        <v>36</v>
      </c>
      <c r="C322" s="65" t="s">
        <v>62</v>
      </c>
      <c r="D322" s="84" t="s">
        <v>108</v>
      </c>
      <c r="E322" s="49" t="s">
        <v>73</v>
      </c>
      <c r="F322" s="8"/>
      <c r="G322" s="54">
        <v>11</v>
      </c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40"/>
      <c r="Y322" s="25"/>
      <c r="Z322" s="25"/>
      <c r="AA322" s="25"/>
      <c r="AB322" s="25"/>
      <c r="AC322" s="25"/>
      <c r="AD322" s="25"/>
      <c r="AE322" s="25"/>
      <c r="AF322" s="25"/>
      <c r="AG322" s="20">
        <f t="shared" si="16"/>
        <v>0</v>
      </c>
      <c r="AH322" s="25"/>
      <c r="AI322" s="40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9">
        <f t="shared" si="19"/>
        <v>0</v>
      </c>
      <c r="BC322" s="25"/>
      <c r="BD322" s="25"/>
      <c r="BE322" s="25"/>
      <c r="BF322" s="25"/>
      <c r="BG322" s="9">
        <f t="shared" si="18"/>
        <v>11</v>
      </c>
      <c r="BH322" s="23">
        <f t="shared" si="17"/>
        <v>0</v>
      </c>
      <c r="BI322" s="2"/>
    </row>
    <row r="323" spans="2:61" s="14" customFormat="1" hidden="1" x14ac:dyDescent="0.25">
      <c r="B323" s="1" t="s">
        <v>35</v>
      </c>
      <c r="C323" s="24" t="s">
        <v>87</v>
      </c>
      <c r="D323" s="84" t="s">
        <v>108</v>
      </c>
      <c r="E323" s="49" t="s">
        <v>73</v>
      </c>
      <c r="F323" s="8"/>
      <c r="G323" s="54">
        <v>2</v>
      </c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0">
        <f t="shared" si="16"/>
        <v>0</v>
      </c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9">
        <f t="shared" si="19"/>
        <v>0</v>
      </c>
      <c r="BC323" s="25"/>
      <c r="BD323" s="25"/>
      <c r="BE323" s="25"/>
      <c r="BF323" s="25"/>
      <c r="BG323" s="9">
        <f t="shared" si="18"/>
        <v>2</v>
      </c>
      <c r="BH323" s="23">
        <f t="shared" si="17"/>
        <v>0</v>
      </c>
    </row>
    <row r="324" spans="2:61" s="14" customFormat="1" hidden="1" x14ac:dyDescent="0.25">
      <c r="B324" s="1" t="s">
        <v>34</v>
      </c>
      <c r="C324" s="24" t="s">
        <v>87</v>
      </c>
      <c r="D324" s="84" t="s">
        <v>108</v>
      </c>
      <c r="E324" s="49" t="s">
        <v>73</v>
      </c>
      <c r="F324" s="8"/>
      <c r="G324" s="54">
        <v>3</v>
      </c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0">
        <f t="shared" si="16"/>
        <v>0</v>
      </c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9">
        <f t="shared" si="19"/>
        <v>0</v>
      </c>
      <c r="BC324" s="25"/>
      <c r="BD324" s="25"/>
      <c r="BE324" s="25"/>
      <c r="BF324" s="25"/>
      <c r="BG324" s="9">
        <f t="shared" si="18"/>
        <v>3</v>
      </c>
      <c r="BH324" s="23">
        <f t="shared" si="17"/>
        <v>0</v>
      </c>
    </row>
    <row r="325" spans="2:61" s="14" customFormat="1" ht="15" hidden="1" customHeight="1" x14ac:dyDescent="0.25">
      <c r="B325" s="1" t="s">
        <v>59</v>
      </c>
      <c r="C325" s="24" t="s">
        <v>87</v>
      </c>
      <c r="D325" s="84" t="s">
        <v>108</v>
      </c>
      <c r="E325" s="49" t="s">
        <v>73</v>
      </c>
      <c r="F325" s="8"/>
      <c r="G325" s="54">
        <v>3</v>
      </c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0">
        <f t="shared" si="16"/>
        <v>0</v>
      </c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9">
        <f t="shared" si="19"/>
        <v>0</v>
      </c>
      <c r="BC325" s="25"/>
      <c r="BD325" s="25"/>
      <c r="BE325" s="25"/>
      <c r="BF325" s="25"/>
      <c r="BG325" s="9">
        <f t="shared" si="18"/>
        <v>3</v>
      </c>
      <c r="BH325" s="23">
        <f t="shared" si="17"/>
        <v>0</v>
      </c>
    </row>
    <row r="326" spans="2:61" s="14" customFormat="1" hidden="1" x14ac:dyDescent="0.25">
      <c r="B326" s="1" t="s">
        <v>66</v>
      </c>
      <c r="C326" s="24" t="s">
        <v>87</v>
      </c>
      <c r="D326" s="84" t="s">
        <v>108</v>
      </c>
      <c r="E326" s="49" t="s">
        <v>73</v>
      </c>
      <c r="F326" s="8"/>
      <c r="G326" s="54">
        <v>6</v>
      </c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0">
        <f t="shared" si="16"/>
        <v>0</v>
      </c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9">
        <f t="shared" si="19"/>
        <v>0</v>
      </c>
      <c r="BC326" s="25"/>
      <c r="BD326" s="25"/>
      <c r="BE326" s="25"/>
      <c r="BF326" s="25"/>
      <c r="BG326" s="9">
        <f t="shared" si="18"/>
        <v>6</v>
      </c>
      <c r="BH326" s="23">
        <f t="shared" si="17"/>
        <v>0</v>
      </c>
    </row>
    <row r="327" spans="2:61" s="14" customFormat="1" hidden="1" x14ac:dyDescent="0.25">
      <c r="B327" s="1" t="s">
        <v>53</v>
      </c>
      <c r="C327" s="24" t="s">
        <v>87</v>
      </c>
      <c r="D327" s="84" t="s">
        <v>108</v>
      </c>
      <c r="E327" s="49" t="s">
        <v>73</v>
      </c>
      <c r="F327" s="8"/>
      <c r="G327" s="54">
        <v>2</v>
      </c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0">
        <f t="shared" si="16"/>
        <v>0</v>
      </c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9">
        <f t="shared" si="19"/>
        <v>0</v>
      </c>
      <c r="BC327" s="25"/>
      <c r="BD327" s="25"/>
      <c r="BE327" s="25"/>
      <c r="BF327" s="25"/>
      <c r="BG327" s="9">
        <f t="shared" si="18"/>
        <v>2</v>
      </c>
      <c r="BH327" s="23">
        <f t="shared" si="17"/>
        <v>0</v>
      </c>
    </row>
    <row r="328" spans="2:61" s="14" customFormat="1" hidden="1" x14ac:dyDescent="0.25">
      <c r="B328" s="1" t="s">
        <v>32</v>
      </c>
      <c r="C328" s="24" t="s">
        <v>87</v>
      </c>
      <c r="D328" s="84" t="s">
        <v>108</v>
      </c>
      <c r="E328" s="49" t="s">
        <v>73</v>
      </c>
      <c r="F328" s="8"/>
      <c r="G328" s="54">
        <v>3</v>
      </c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0">
        <f t="shared" ref="AG328:AG391" si="20">SUM(H328:AF328)</f>
        <v>0</v>
      </c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9">
        <f t="shared" si="19"/>
        <v>0</v>
      </c>
      <c r="BC328" s="25"/>
      <c r="BD328" s="25"/>
      <c r="BE328" s="25"/>
      <c r="BF328" s="25"/>
      <c r="BG328" s="9">
        <f t="shared" si="18"/>
        <v>3</v>
      </c>
      <c r="BH328" s="23">
        <f t="shared" ref="BH328:BH391" si="21">F328+BC328-BF328+BE328</f>
        <v>0</v>
      </c>
    </row>
    <row r="329" spans="2:61" s="14" customFormat="1" ht="18" hidden="1" customHeight="1" x14ac:dyDescent="0.25">
      <c r="B329" s="1" t="s">
        <v>33</v>
      </c>
      <c r="C329" s="24" t="s">
        <v>87</v>
      </c>
      <c r="D329" s="84" t="s">
        <v>108</v>
      </c>
      <c r="E329" s="49" t="s">
        <v>73</v>
      </c>
      <c r="F329" s="8"/>
      <c r="G329" s="54">
        <v>1</v>
      </c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0">
        <f t="shared" si="20"/>
        <v>0</v>
      </c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9">
        <f t="shared" si="19"/>
        <v>0</v>
      </c>
      <c r="BC329" s="25"/>
      <c r="BD329" s="25"/>
      <c r="BE329" s="25"/>
      <c r="BF329" s="25"/>
      <c r="BG329" s="9">
        <f t="shared" ref="BG329:BG392" si="22">G329+AG329-BB329-BC329-BD329</f>
        <v>1</v>
      </c>
      <c r="BH329" s="23">
        <f t="shared" si="21"/>
        <v>0</v>
      </c>
    </row>
    <row r="330" spans="2:61" s="14" customFormat="1" hidden="1" x14ac:dyDescent="0.25">
      <c r="B330" s="1" t="s">
        <v>48</v>
      </c>
      <c r="C330" s="24" t="s">
        <v>87</v>
      </c>
      <c r="D330" s="84" t="s">
        <v>108</v>
      </c>
      <c r="E330" s="49" t="s">
        <v>73</v>
      </c>
      <c r="F330" s="8"/>
      <c r="G330" s="54">
        <v>3</v>
      </c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0">
        <f t="shared" si="20"/>
        <v>0</v>
      </c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9">
        <f t="shared" si="19"/>
        <v>0</v>
      </c>
      <c r="BC330" s="25"/>
      <c r="BD330" s="25"/>
      <c r="BE330" s="25"/>
      <c r="BF330" s="25"/>
      <c r="BG330" s="9">
        <f t="shared" si="22"/>
        <v>3</v>
      </c>
      <c r="BH330" s="23">
        <f t="shared" si="21"/>
        <v>0</v>
      </c>
    </row>
    <row r="331" spans="2:61" s="14" customFormat="1" hidden="1" x14ac:dyDescent="0.25">
      <c r="B331" s="1" t="s">
        <v>31</v>
      </c>
      <c r="C331" s="24" t="s">
        <v>87</v>
      </c>
      <c r="D331" s="84" t="s">
        <v>108</v>
      </c>
      <c r="E331" s="49" t="s">
        <v>73</v>
      </c>
      <c r="F331" s="8"/>
      <c r="G331" s="54">
        <v>3</v>
      </c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0">
        <f t="shared" si="20"/>
        <v>0</v>
      </c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9">
        <f t="shared" si="19"/>
        <v>0</v>
      </c>
      <c r="BC331" s="25"/>
      <c r="BD331" s="25"/>
      <c r="BE331" s="25"/>
      <c r="BF331" s="25"/>
      <c r="BG331" s="9">
        <f t="shared" si="22"/>
        <v>3</v>
      </c>
      <c r="BH331" s="23">
        <f t="shared" si="21"/>
        <v>0</v>
      </c>
    </row>
    <row r="332" spans="2:61" s="14" customFormat="1" hidden="1" x14ac:dyDescent="0.25">
      <c r="B332" s="1" t="s">
        <v>36</v>
      </c>
      <c r="C332" s="65" t="s">
        <v>87</v>
      </c>
      <c r="D332" s="84" t="s">
        <v>108</v>
      </c>
      <c r="E332" s="49" t="s">
        <v>73</v>
      </c>
      <c r="F332" s="8"/>
      <c r="G332" s="54">
        <v>3</v>
      </c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0">
        <f t="shared" si="20"/>
        <v>0</v>
      </c>
      <c r="AH332" s="25"/>
      <c r="AI332" s="40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9">
        <f t="shared" si="19"/>
        <v>0</v>
      </c>
      <c r="BC332" s="25"/>
      <c r="BD332" s="25"/>
      <c r="BE332" s="25"/>
      <c r="BF332" s="25"/>
      <c r="BG332" s="9">
        <f t="shared" si="22"/>
        <v>3</v>
      </c>
      <c r="BH332" s="23">
        <f t="shared" si="21"/>
        <v>0</v>
      </c>
    </row>
    <row r="333" spans="2:61" s="14" customFormat="1" hidden="1" x14ac:dyDescent="0.25">
      <c r="B333" s="1" t="s">
        <v>35</v>
      </c>
      <c r="C333" s="67" t="s">
        <v>52</v>
      </c>
      <c r="D333" s="84" t="s">
        <v>108</v>
      </c>
      <c r="E333" s="49" t="s">
        <v>73</v>
      </c>
      <c r="F333" s="8"/>
      <c r="G333" s="54">
        <v>2</v>
      </c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0">
        <f t="shared" si="20"/>
        <v>0</v>
      </c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9">
        <f t="shared" si="19"/>
        <v>0</v>
      </c>
      <c r="BC333" s="25"/>
      <c r="BD333" s="25"/>
      <c r="BE333" s="25"/>
      <c r="BF333" s="25"/>
      <c r="BG333" s="9">
        <f t="shared" si="22"/>
        <v>2</v>
      </c>
      <c r="BH333" s="23">
        <f t="shared" si="21"/>
        <v>0</v>
      </c>
    </row>
    <row r="334" spans="2:61" s="14" customFormat="1" hidden="1" x14ac:dyDescent="0.25">
      <c r="B334" s="1" t="s">
        <v>34</v>
      </c>
      <c r="C334" s="67" t="s">
        <v>52</v>
      </c>
      <c r="D334" s="84" t="s">
        <v>108</v>
      </c>
      <c r="E334" s="49" t="s">
        <v>73</v>
      </c>
      <c r="F334" s="8"/>
      <c r="G334" s="54">
        <v>1</v>
      </c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0">
        <f t="shared" si="20"/>
        <v>0</v>
      </c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9">
        <f t="shared" si="19"/>
        <v>0</v>
      </c>
      <c r="BC334" s="25"/>
      <c r="BD334" s="25"/>
      <c r="BE334" s="25"/>
      <c r="BF334" s="25"/>
      <c r="BG334" s="9">
        <f t="shared" si="22"/>
        <v>1</v>
      </c>
      <c r="BH334" s="23">
        <f t="shared" si="21"/>
        <v>0</v>
      </c>
    </row>
    <row r="335" spans="2:61" s="14" customFormat="1" ht="16.5" hidden="1" customHeight="1" x14ac:dyDescent="0.25">
      <c r="B335" s="1" t="s">
        <v>59</v>
      </c>
      <c r="C335" s="67" t="s">
        <v>52</v>
      </c>
      <c r="D335" s="84" t="s">
        <v>108</v>
      </c>
      <c r="E335" s="49" t="s">
        <v>73</v>
      </c>
      <c r="F335" s="8"/>
      <c r="G335" s="54">
        <v>0</v>
      </c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0">
        <f t="shared" si="20"/>
        <v>0</v>
      </c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9">
        <f t="shared" si="19"/>
        <v>0</v>
      </c>
      <c r="BC335" s="25"/>
      <c r="BD335" s="25"/>
      <c r="BE335" s="25"/>
      <c r="BF335" s="25"/>
      <c r="BG335" s="9">
        <f t="shared" si="22"/>
        <v>0</v>
      </c>
      <c r="BH335" s="23">
        <f t="shared" si="21"/>
        <v>0</v>
      </c>
    </row>
    <row r="336" spans="2:61" s="14" customFormat="1" ht="16.5" hidden="1" customHeight="1" x14ac:dyDescent="0.25">
      <c r="B336" s="1" t="s">
        <v>66</v>
      </c>
      <c r="C336" s="67" t="s">
        <v>52</v>
      </c>
      <c r="D336" s="84" t="s">
        <v>108</v>
      </c>
      <c r="E336" s="49" t="s">
        <v>73</v>
      </c>
      <c r="F336" s="8"/>
      <c r="G336" s="54">
        <v>2</v>
      </c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0">
        <f t="shared" si="20"/>
        <v>0</v>
      </c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9">
        <f t="shared" si="19"/>
        <v>0</v>
      </c>
      <c r="BC336" s="25"/>
      <c r="BD336" s="25"/>
      <c r="BE336" s="25"/>
      <c r="BF336" s="25"/>
      <c r="BG336" s="9">
        <f t="shared" si="22"/>
        <v>2</v>
      </c>
      <c r="BH336" s="23">
        <f t="shared" si="21"/>
        <v>0</v>
      </c>
    </row>
    <row r="337" spans="2:60" s="14" customFormat="1" ht="16.5" hidden="1" customHeight="1" x14ac:dyDescent="0.25">
      <c r="B337" s="1" t="s">
        <v>53</v>
      </c>
      <c r="C337" s="67" t="s">
        <v>52</v>
      </c>
      <c r="D337" s="84" t="s">
        <v>108</v>
      </c>
      <c r="E337" s="49" t="s">
        <v>73</v>
      </c>
      <c r="F337" s="8"/>
      <c r="G337" s="54">
        <v>1</v>
      </c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0">
        <f t="shared" si="20"/>
        <v>0</v>
      </c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9">
        <f t="shared" si="19"/>
        <v>0</v>
      </c>
      <c r="BC337" s="25"/>
      <c r="BD337" s="25"/>
      <c r="BE337" s="25"/>
      <c r="BF337" s="25"/>
      <c r="BG337" s="9">
        <f t="shared" si="22"/>
        <v>1</v>
      </c>
      <c r="BH337" s="23">
        <f t="shared" si="21"/>
        <v>0</v>
      </c>
    </row>
    <row r="338" spans="2:60" s="14" customFormat="1" ht="17.25" hidden="1" customHeight="1" x14ac:dyDescent="0.25">
      <c r="B338" s="1" t="s">
        <v>32</v>
      </c>
      <c r="C338" s="67" t="s">
        <v>52</v>
      </c>
      <c r="D338" s="84" t="s">
        <v>108</v>
      </c>
      <c r="E338" s="49" t="s">
        <v>73</v>
      </c>
      <c r="F338" s="8"/>
      <c r="G338" s="54">
        <v>2</v>
      </c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0">
        <f t="shared" si="20"/>
        <v>0</v>
      </c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9">
        <f t="shared" si="19"/>
        <v>0</v>
      </c>
      <c r="BC338" s="25"/>
      <c r="BD338" s="25"/>
      <c r="BE338" s="25"/>
      <c r="BF338" s="25"/>
      <c r="BG338" s="9">
        <f t="shared" si="22"/>
        <v>2</v>
      </c>
      <c r="BH338" s="23">
        <f t="shared" si="21"/>
        <v>0</v>
      </c>
    </row>
    <row r="339" spans="2:60" s="14" customFormat="1" ht="18.75" hidden="1" customHeight="1" x14ac:dyDescent="0.25">
      <c r="B339" s="1" t="s">
        <v>33</v>
      </c>
      <c r="C339" s="67" t="s">
        <v>52</v>
      </c>
      <c r="D339" s="84" t="s">
        <v>108</v>
      </c>
      <c r="E339" s="49" t="s">
        <v>73</v>
      </c>
      <c r="F339" s="8"/>
      <c r="G339" s="54">
        <v>2</v>
      </c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0">
        <f t="shared" si="20"/>
        <v>0</v>
      </c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9">
        <f t="shared" si="19"/>
        <v>0</v>
      </c>
      <c r="BC339" s="25"/>
      <c r="BD339" s="25"/>
      <c r="BE339" s="25"/>
      <c r="BF339" s="25"/>
      <c r="BG339" s="9">
        <f t="shared" si="22"/>
        <v>2</v>
      </c>
      <c r="BH339" s="23">
        <f t="shared" si="21"/>
        <v>0</v>
      </c>
    </row>
    <row r="340" spans="2:60" s="14" customFormat="1" hidden="1" x14ac:dyDescent="0.25">
      <c r="B340" s="1" t="s">
        <v>48</v>
      </c>
      <c r="C340" s="67" t="s">
        <v>52</v>
      </c>
      <c r="D340" s="84" t="s">
        <v>108</v>
      </c>
      <c r="E340" s="49" t="s">
        <v>73</v>
      </c>
      <c r="F340" s="8"/>
      <c r="G340" s="54">
        <v>1</v>
      </c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0">
        <f t="shared" si="20"/>
        <v>0</v>
      </c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9">
        <f t="shared" si="19"/>
        <v>0</v>
      </c>
      <c r="BC340" s="25"/>
      <c r="BD340" s="25"/>
      <c r="BE340" s="25"/>
      <c r="BF340" s="25"/>
      <c r="BG340" s="9">
        <f t="shared" si="22"/>
        <v>1</v>
      </c>
      <c r="BH340" s="23">
        <f t="shared" si="21"/>
        <v>0</v>
      </c>
    </row>
    <row r="341" spans="2:60" s="14" customFormat="1" hidden="1" x14ac:dyDescent="0.25">
      <c r="B341" s="1" t="s">
        <v>31</v>
      </c>
      <c r="C341" s="67" t="s">
        <v>52</v>
      </c>
      <c r="D341" s="84" t="s">
        <v>108</v>
      </c>
      <c r="E341" s="49" t="s">
        <v>73</v>
      </c>
      <c r="F341" s="8"/>
      <c r="G341" s="54">
        <v>0</v>
      </c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0">
        <f t="shared" si="20"/>
        <v>0</v>
      </c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9">
        <f t="shared" si="19"/>
        <v>0</v>
      </c>
      <c r="BC341" s="25"/>
      <c r="BD341" s="25"/>
      <c r="BE341" s="25"/>
      <c r="BF341" s="25"/>
      <c r="BG341" s="9">
        <f t="shared" si="22"/>
        <v>0</v>
      </c>
      <c r="BH341" s="23">
        <f t="shared" si="21"/>
        <v>0</v>
      </c>
    </row>
    <row r="342" spans="2:60" s="14" customFormat="1" ht="13.5" hidden="1" customHeight="1" x14ac:dyDescent="0.25">
      <c r="B342" s="1" t="s">
        <v>36</v>
      </c>
      <c r="C342" s="69" t="s">
        <v>52</v>
      </c>
      <c r="D342" s="84" t="s">
        <v>108</v>
      </c>
      <c r="E342" s="49" t="s">
        <v>73</v>
      </c>
      <c r="F342" s="8"/>
      <c r="G342" s="54">
        <v>0</v>
      </c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40"/>
      <c r="Y342" s="25"/>
      <c r="Z342" s="25"/>
      <c r="AA342" s="25"/>
      <c r="AB342" s="25"/>
      <c r="AC342" s="25"/>
      <c r="AD342" s="25"/>
      <c r="AE342" s="25"/>
      <c r="AF342" s="25"/>
      <c r="AG342" s="20">
        <f t="shared" si="20"/>
        <v>0</v>
      </c>
      <c r="AH342" s="25"/>
      <c r="AI342" s="40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9">
        <f t="shared" si="19"/>
        <v>0</v>
      </c>
      <c r="BC342" s="25"/>
      <c r="BD342" s="25"/>
      <c r="BE342" s="25"/>
      <c r="BF342" s="25"/>
      <c r="BG342" s="9">
        <f t="shared" si="22"/>
        <v>0</v>
      </c>
      <c r="BH342" s="23">
        <f t="shared" si="21"/>
        <v>0</v>
      </c>
    </row>
    <row r="343" spans="2:60" s="14" customFormat="1" ht="13.5" hidden="1" customHeight="1" x14ac:dyDescent="0.25">
      <c r="B343" s="1" t="s">
        <v>35</v>
      </c>
      <c r="C343" s="67" t="s">
        <v>99</v>
      </c>
      <c r="D343" s="84" t="s">
        <v>108</v>
      </c>
      <c r="E343" s="49" t="s">
        <v>73</v>
      </c>
      <c r="F343" s="8"/>
      <c r="G343" s="54">
        <v>10</v>
      </c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0">
        <f t="shared" si="20"/>
        <v>0</v>
      </c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9">
        <f t="shared" si="19"/>
        <v>0</v>
      </c>
      <c r="BC343" s="25"/>
      <c r="BD343" s="25"/>
      <c r="BE343" s="25"/>
      <c r="BF343" s="25"/>
      <c r="BG343" s="9">
        <f t="shared" si="22"/>
        <v>10</v>
      </c>
      <c r="BH343" s="23">
        <f t="shared" si="21"/>
        <v>0</v>
      </c>
    </row>
    <row r="344" spans="2:60" s="14" customFormat="1" hidden="1" x14ac:dyDescent="0.25">
      <c r="B344" s="1" t="s">
        <v>34</v>
      </c>
      <c r="C344" s="67" t="s">
        <v>99</v>
      </c>
      <c r="D344" s="84" t="s">
        <v>108</v>
      </c>
      <c r="E344" s="49" t="s">
        <v>73</v>
      </c>
      <c r="F344" s="8"/>
      <c r="G344" s="54">
        <v>10</v>
      </c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0">
        <f t="shared" si="20"/>
        <v>0</v>
      </c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9">
        <f t="shared" si="19"/>
        <v>0</v>
      </c>
      <c r="BC344" s="25"/>
      <c r="BD344" s="25"/>
      <c r="BE344" s="25"/>
      <c r="BF344" s="25"/>
      <c r="BG344" s="9">
        <f t="shared" si="22"/>
        <v>10</v>
      </c>
      <c r="BH344" s="23">
        <f t="shared" si="21"/>
        <v>0</v>
      </c>
    </row>
    <row r="345" spans="2:60" s="14" customFormat="1" hidden="1" x14ac:dyDescent="0.25">
      <c r="B345" s="1" t="s">
        <v>59</v>
      </c>
      <c r="C345" s="67" t="s">
        <v>99</v>
      </c>
      <c r="D345" s="84" t="s">
        <v>108</v>
      </c>
      <c r="E345" s="49" t="s">
        <v>73</v>
      </c>
      <c r="F345" s="8"/>
      <c r="G345" s="54">
        <v>2</v>
      </c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0">
        <f t="shared" si="20"/>
        <v>0</v>
      </c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9">
        <f t="shared" si="19"/>
        <v>0</v>
      </c>
      <c r="BC345" s="25"/>
      <c r="BD345" s="25"/>
      <c r="BE345" s="25"/>
      <c r="BF345" s="25"/>
      <c r="BG345" s="9">
        <f t="shared" si="22"/>
        <v>2</v>
      </c>
      <c r="BH345" s="23">
        <f t="shared" si="21"/>
        <v>0</v>
      </c>
    </row>
    <row r="346" spans="2:60" s="14" customFormat="1" ht="16.5" hidden="1" customHeight="1" x14ac:dyDescent="0.25">
      <c r="B346" s="1" t="s">
        <v>66</v>
      </c>
      <c r="C346" s="67" t="s">
        <v>99</v>
      </c>
      <c r="D346" s="84" t="s">
        <v>108</v>
      </c>
      <c r="E346" s="49" t="s">
        <v>73</v>
      </c>
      <c r="F346" s="8"/>
      <c r="G346" s="54">
        <v>2</v>
      </c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0">
        <f t="shared" si="20"/>
        <v>0</v>
      </c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9">
        <f t="shared" si="19"/>
        <v>0</v>
      </c>
      <c r="BC346" s="25"/>
      <c r="BD346" s="25"/>
      <c r="BE346" s="25"/>
      <c r="BF346" s="25"/>
      <c r="BG346" s="9">
        <f t="shared" si="22"/>
        <v>2</v>
      </c>
      <c r="BH346" s="23">
        <f t="shared" si="21"/>
        <v>0</v>
      </c>
    </row>
    <row r="347" spans="2:60" s="14" customFormat="1" hidden="1" x14ac:dyDescent="0.25">
      <c r="B347" s="1" t="s">
        <v>53</v>
      </c>
      <c r="C347" s="67" t="s">
        <v>99</v>
      </c>
      <c r="D347" s="84" t="s">
        <v>108</v>
      </c>
      <c r="E347" s="49" t="s">
        <v>73</v>
      </c>
      <c r="F347" s="8"/>
      <c r="G347" s="54">
        <v>-1</v>
      </c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0">
        <f t="shared" si="20"/>
        <v>0</v>
      </c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9">
        <f t="shared" si="19"/>
        <v>0</v>
      </c>
      <c r="BC347" s="25"/>
      <c r="BD347" s="25"/>
      <c r="BE347" s="25"/>
      <c r="BF347" s="25"/>
      <c r="BG347" s="9">
        <f t="shared" si="22"/>
        <v>-1</v>
      </c>
      <c r="BH347" s="23">
        <f t="shared" si="21"/>
        <v>0</v>
      </c>
    </row>
    <row r="348" spans="2:60" s="14" customFormat="1" hidden="1" x14ac:dyDescent="0.25">
      <c r="B348" s="1" t="s">
        <v>32</v>
      </c>
      <c r="C348" s="67" t="s">
        <v>99</v>
      </c>
      <c r="D348" s="84" t="s">
        <v>108</v>
      </c>
      <c r="E348" s="49" t="s">
        <v>73</v>
      </c>
      <c r="F348" s="8"/>
      <c r="G348" s="54">
        <v>1</v>
      </c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0">
        <f t="shared" si="20"/>
        <v>0</v>
      </c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9">
        <f t="shared" si="19"/>
        <v>0</v>
      </c>
      <c r="BC348" s="25"/>
      <c r="BD348" s="25"/>
      <c r="BE348" s="25"/>
      <c r="BF348" s="25"/>
      <c r="BG348" s="9">
        <f t="shared" si="22"/>
        <v>1</v>
      </c>
      <c r="BH348" s="23">
        <f t="shared" si="21"/>
        <v>0</v>
      </c>
    </row>
    <row r="349" spans="2:60" s="14" customFormat="1" ht="18" hidden="1" customHeight="1" x14ac:dyDescent="0.25">
      <c r="B349" s="1" t="s">
        <v>33</v>
      </c>
      <c r="C349" s="67" t="s">
        <v>99</v>
      </c>
      <c r="D349" s="84" t="s">
        <v>108</v>
      </c>
      <c r="E349" s="49" t="s">
        <v>73</v>
      </c>
      <c r="F349" s="8"/>
      <c r="G349" s="54">
        <v>0</v>
      </c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0">
        <f t="shared" si="20"/>
        <v>0</v>
      </c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9">
        <f t="shared" si="19"/>
        <v>0</v>
      </c>
      <c r="BC349" s="25"/>
      <c r="BD349" s="25"/>
      <c r="BE349" s="25"/>
      <c r="BF349" s="25"/>
      <c r="BG349" s="9">
        <f t="shared" si="22"/>
        <v>0</v>
      </c>
      <c r="BH349" s="23">
        <f t="shared" si="21"/>
        <v>0</v>
      </c>
    </row>
    <row r="350" spans="2:60" s="14" customFormat="1" hidden="1" x14ac:dyDescent="0.25">
      <c r="B350" s="1" t="s">
        <v>48</v>
      </c>
      <c r="C350" s="67" t="s">
        <v>99</v>
      </c>
      <c r="D350" s="84" t="s">
        <v>108</v>
      </c>
      <c r="E350" s="49" t="s">
        <v>73</v>
      </c>
      <c r="F350" s="8"/>
      <c r="G350" s="54">
        <v>1</v>
      </c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0">
        <f t="shared" si="20"/>
        <v>0</v>
      </c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9">
        <f t="shared" si="19"/>
        <v>0</v>
      </c>
      <c r="BC350" s="25"/>
      <c r="BD350" s="25"/>
      <c r="BE350" s="25"/>
      <c r="BF350" s="25"/>
      <c r="BG350" s="9">
        <f t="shared" si="22"/>
        <v>1</v>
      </c>
      <c r="BH350" s="23">
        <f t="shared" si="21"/>
        <v>0</v>
      </c>
    </row>
    <row r="351" spans="2:60" s="14" customFormat="1" hidden="1" x14ac:dyDescent="0.25">
      <c r="B351" s="1" t="s">
        <v>31</v>
      </c>
      <c r="C351" s="67" t="s">
        <v>99</v>
      </c>
      <c r="D351" s="84" t="s">
        <v>108</v>
      </c>
      <c r="E351" s="49" t="s">
        <v>73</v>
      </c>
      <c r="F351" s="8"/>
      <c r="G351" s="54">
        <v>7</v>
      </c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0">
        <f t="shared" si="20"/>
        <v>0</v>
      </c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9">
        <f t="shared" si="19"/>
        <v>0</v>
      </c>
      <c r="BC351" s="25"/>
      <c r="BD351" s="25"/>
      <c r="BE351" s="25"/>
      <c r="BF351" s="25"/>
      <c r="BG351" s="9">
        <f t="shared" si="22"/>
        <v>7</v>
      </c>
      <c r="BH351" s="23">
        <f t="shared" si="21"/>
        <v>0</v>
      </c>
    </row>
    <row r="352" spans="2:60" s="14" customFormat="1" hidden="1" x14ac:dyDescent="0.25">
      <c r="B352" s="1" t="s">
        <v>36</v>
      </c>
      <c r="C352" s="69" t="s">
        <v>99</v>
      </c>
      <c r="D352" s="84" t="s">
        <v>108</v>
      </c>
      <c r="E352" s="49" t="s">
        <v>73</v>
      </c>
      <c r="F352" s="8"/>
      <c r="G352" s="54">
        <v>2</v>
      </c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40"/>
      <c r="Y352" s="25"/>
      <c r="Z352" s="25"/>
      <c r="AA352" s="25"/>
      <c r="AB352" s="25"/>
      <c r="AC352" s="25"/>
      <c r="AD352" s="25"/>
      <c r="AE352" s="25"/>
      <c r="AF352" s="25"/>
      <c r="AG352" s="20">
        <f t="shared" si="20"/>
        <v>0</v>
      </c>
      <c r="AH352" s="25"/>
      <c r="AI352" s="40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9">
        <f t="shared" si="19"/>
        <v>0</v>
      </c>
      <c r="BC352" s="25"/>
      <c r="BD352" s="25"/>
      <c r="BE352" s="25"/>
      <c r="BF352" s="25"/>
      <c r="BG352" s="9">
        <f t="shared" si="22"/>
        <v>2</v>
      </c>
      <c r="BH352" s="23">
        <f t="shared" si="21"/>
        <v>0</v>
      </c>
    </row>
    <row r="353" spans="2:60" s="14" customFormat="1" hidden="1" x14ac:dyDescent="0.25">
      <c r="B353" s="1" t="s">
        <v>35</v>
      </c>
      <c r="C353" s="67" t="s">
        <v>67</v>
      </c>
      <c r="D353" s="84" t="s">
        <v>108</v>
      </c>
      <c r="E353" s="49" t="s">
        <v>73</v>
      </c>
      <c r="F353" s="8"/>
      <c r="G353" s="54">
        <v>5</v>
      </c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0">
        <f t="shared" si="20"/>
        <v>0</v>
      </c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9">
        <f t="shared" si="19"/>
        <v>0</v>
      </c>
      <c r="BC353" s="25"/>
      <c r="BD353" s="25"/>
      <c r="BE353" s="25"/>
      <c r="BF353" s="25"/>
      <c r="BG353" s="9">
        <f t="shared" si="22"/>
        <v>5</v>
      </c>
      <c r="BH353" s="23">
        <f t="shared" si="21"/>
        <v>0</v>
      </c>
    </row>
    <row r="354" spans="2:60" s="14" customFormat="1" hidden="1" x14ac:dyDescent="0.25">
      <c r="B354" s="1" t="s">
        <v>34</v>
      </c>
      <c r="C354" s="67" t="s">
        <v>67</v>
      </c>
      <c r="D354" s="84" t="s">
        <v>108</v>
      </c>
      <c r="E354" s="49" t="s">
        <v>73</v>
      </c>
      <c r="F354" s="8"/>
      <c r="G354" s="54">
        <v>8</v>
      </c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0">
        <f t="shared" si="20"/>
        <v>0</v>
      </c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9">
        <f t="shared" si="19"/>
        <v>0</v>
      </c>
      <c r="BC354" s="25"/>
      <c r="BD354" s="25"/>
      <c r="BE354" s="25"/>
      <c r="BF354" s="25"/>
      <c r="BG354" s="9">
        <f t="shared" si="22"/>
        <v>8</v>
      </c>
      <c r="BH354" s="23">
        <f t="shared" si="21"/>
        <v>0</v>
      </c>
    </row>
    <row r="355" spans="2:60" s="14" customFormat="1" ht="16.5" hidden="1" customHeight="1" x14ac:dyDescent="0.25">
      <c r="B355" s="1" t="s">
        <v>59</v>
      </c>
      <c r="C355" s="67" t="s">
        <v>67</v>
      </c>
      <c r="D355" s="84" t="s">
        <v>108</v>
      </c>
      <c r="E355" s="49" t="s">
        <v>73</v>
      </c>
      <c r="F355" s="8"/>
      <c r="G355" s="54">
        <v>2</v>
      </c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0">
        <f t="shared" si="20"/>
        <v>0</v>
      </c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9">
        <f t="shared" si="19"/>
        <v>0</v>
      </c>
      <c r="BC355" s="25"/>
      <c r="BD355" s="25"/>
      <c r="BE355" s="25"/>
      <c r="BF355" s="25"/>
      <c r="BG355" s="9">
        <f t="shared" si="22"/>
        <v>2</v>
      </c>
      <c r="BH355" s="23">
        <f t="shared" si="21"/>
        <v>0</v>
      </c>
    </row>
    <row r="356" spans="2:60" s="14" customFormat="1" hidden="1" x14ac:dyDescent="0.25">
      <c r="B356" s="1" t="s">
        <v>66</v>
      </c>
      <c r="C356" s="67" t="s">
        <v>67</v>
      </c>
      <c r="D356" s="84" t="s">
        <v>108</v>
      </c>
      <c r="E356" s="49" t="s">
        <v>73</v>
      </c>
      <c r="F356" s="8"/>
      <c r="G356" s="54">
        <v>5</v>
      </c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0">
        <f t="shared" si="20"/>
        <v>0</v>
      </c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9">
        <f t="shared" si="19"/>
        <v>0</v>
      </c>
      <c r="BC356" s="25"/>
      <c r="BD356" s="25"/>
      <c r="BE356" s="25"/>
      <c r="BF356" s="25"/>
      <c r="BG356" s="9">
        <f t="shared" si="22"/>
        <v>5</v>
      </c>
      <c r="BH356" s="23">
        <f t="shared" si="21"/>
        <v>0</v>
      </c>
    </row>
    <row r="357" spans="2:60" s="14" customFormat="1" hidden="1" x14ac:dyDescent="0.25">
      <c r="B357" s="1" t="s">
        <v>53</v>
      </c>
      <c r="C357" s="67" t="s">
        <v>67</v>
      </c>
      <c r="D357" s="84" t="s">
        <v>108</v>
      </c>
      <c r="E357" s="49" t="s">
        <v>73</v>
      </c>
      <c r="F357" s="8"/>
      <c r="G357" s="54">
        <v>5</v>
      </c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0">
        <f t="shared" si="20"/>
        <v>0</v>
      </c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9">
        <f t="shared" si="19"/>
        <v>0</v>
      </c>
      <c r="BC357" s="25"/>
      <c r="BD357" s="25"/>
      <c r="BE357" s="25"/>
      <c r="BF357" s="25"/>
      <c r="BG357" s="9">
        <f t="shared" si="22"/>
        <v>5</v>
      </c>
      <c r="BH357" s="23">
        <f t="shared" si="21"/>
        <v>0</v>
      </c>
    </row>
    <row r="358" spans="2:60" s="14" customFormat="1" hidden="1" x14ac:dyDescent="0.25">
      <c r="B358" s="1" t="s">
        <v>32</v>
      </c>
      <c r="C358" s="67" t="s">
        <v>67</v>
      </c>
      <c r="D358" s="84" t="s">
        <v>108</v>
      </c>
      <c r="E358" s="49" t="s">
        <v>73</v>
      </c>
      <c r="F358" s="8"/>
      <c r="G358" s="54">
        <v>4</v>
      </c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0">
        <f t="shared" si="20"/>
        <v>0</v>
      </c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9">
        <f t="shared" si="19"/>
        <v>0</v>
      </c>
      <c r="BC358" s="25"/>
      <c r="BD358" s="25"/>
      <c r="BE358" s="25"/>
      <c r="BF358" s="25"/>
      <c r="BG358" s="9">
        <f t="shared" si="22"/>
        <v>4</v>
      </c>
      <c r="BH358" s="23">
        <f t="shared" si="21"/>
        <v>0</v>
      </c>
    </row>
    <row r="359" spans="2:60" s="14" customFormat="1" ht="18" hidden="1" customHeight="1" x14ac:dyDescent="0.25">
      <c r="B359" s="1" t="s">
        <v>33</v>
      </c>
      <c r="C359" s="67" t="s">
        <v>67</v>
      </c>
      <c r="D359" s="84" t="s">
        <v>108</v>
      </c>
      <c r="E359" s="49" t="s">
        <v>73</v>
      </c>
      <c r="F359" s="8"/>
      <c r="G359" s="54">
        <v>4</v>
      </c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0">
        <f t="shared" si="20"/>
        <v>0</v>
      </c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9">
        <f t="shared" si="19"/>
        <v>0</v>
      </c>
      <c r="BC359" s="25"/>
      <c r="BD359" s="25"/>
      <c r="BE359" s="25"/>
      <c r="BF359" s="25"/>
      <c r="BG359" s="9">
        <f t="shared" si="22"/>
        <v>4</v>
      </c>
      <c r="BH359" s="23">
        <f t="shared" si="21"/>
        <v>0</v>
      </c>
    </row>
    <row r="360" spans="2:60" s="14" customFormat="1" hidden="1" x14ac:dyDescent="0.25">
      <c r="B360" s="1" t="s">
        <v>48</v>
      </c>
      <c r="C360" s="67" t="s">
        <v>67</v>
      </c>
      <c r="D360" s="84" t="s">
        <v>108</v>
      </c>
      <c r="E360" s="49" t="s">
        <v>73</v>
      </c>
      <c r="F360" s="8"/>
      <c r="G360" s="54">
        <v>4</v>
      </c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0">
        <f t="shared" si="20"/>
        <v>0</v>
      </c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9">
        <f t="shared" si="19"/>
        <v>0</v>
      </c>
      <c r="BC360" s="25"/>
      <c r="BD360" s="25"/>
      <c r="BE360" s="25"/>
      <c r="BF360" s="25"/>
      <c r="BG360" s="9">
        <f t="shared" si="22"/>
        <v>4</v>
      </c>
      <c r="BH360" s="23">
        <f t="shared" si="21"/>
        <v>0</v>
      </c>
    </row>
    <row r="361" spans="2:60" s="14" customFormat="1" hidden="1" x14ac:dyDescent="0.25">
      <c r="B361" s="1" t="s">
        <v>31</v>
      </c>
      <c r="C361" s="67" t="s">
        <v>67</v>
      </c>
      <c r="D361" s="84" t="s">
        <v>108</v>
      </c>
      <c r="E361" s="49" t="s">
        <v>73</v>
      </c>
      <c r="F361" s="8"/>
      <c r="G361" s="54">
        <v>5</v>
      </c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0">
        <f t="shared" si="20"/>
        <v>0</v>
      </c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9">
        <f t="shared" si="19"/>
        <v>0</v>
      </c>
      <c r="BC361" s="25"/>
      <c r="BD361" s="25"/>
      <c r="BE361" s="25"/>
      <c r="BF361" s="25"/>
      <c r="BG361" s="9">
        <f t="shared" si="22"/>
        <v>5</v>
      </c>
      <c r="BH361" s="23">
        <f t="shared" si="21"/>
        <v>0</v>
      </c>
    </row>
    <row r="362" spans="2:60" s="14" customFormat="1" ht="16.5" hidden="1" customHeight="1" x14ac:dyDescent="0.25">
      <c r="B362" s="1" t="s">
        <v>36</v>
      </c>
      <c r="C362" s="69" t="s">
        <v>67</v>
      </c>
      <c r="D362" s="84" t="s">
        <v>108</v>
      </c>
      <c r="E362" s="49" t="s">
        <v>73</v>
      </c>
      <c r="F362" s="8"/>
      <c r="G362" s="54">
        <v>5</v>
      </c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40"/>
      <c r="Y362" s="25"/>
      <c r="Z362" s="25"/>
      <c r="AA362" s="25"/>
      <c r="AB362" s="25"/>
      <c r="AC362" s="25"/>
      <c r="AD362" s="25"/>
      <c r="AE362" s="25"/>
      <c r="AF362" s="25"/>
      <c r="AG362" s="20">
        <f t="shared" si="20"/>
        <v>0</v>
      </c>
      <c r="AH362" s="25"/>
      <c r="AI362" s="40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9">
        <f t="shared" si="19"/>
        <v>0</v>
      </c>
      <c r="BC362" s="25"/>
      <c r="BD362" s="25"/>
      <c r="BE362" s="25"/>
      <c r="BF362" s="25"/>
      <c r="BG362" s="9">
        <f t="shared" si="22"/>
        <v>5</v>
      </c>
      <c r="BH362" s="23">
        <f t="shared" si="21"/>
        <v>0</v>
      </c>
    </row>
    <row r="363" spans="2:60" s="14" customFormat="1" hidden="1" x14ac:dyDescent="0.25">
      <c r="B363" s="1" t="s">
        <v>35</v>
      </c>
      <c r="C363" s="1" t="s">
        <v>88</v>
      </c>
      <c r="D363" s="84" t="s">
        <v>108</v>
      </c>
      <c r="E363" s="49" t="s">
        <v>73</v>
      </c>
      <c r="F363" s="8"/>
      <c r="G363" s="54">
        <v>2</v>
      </c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0">
        <f t="shared" si="20"/>
        <v>0</v>
      </c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9">
        <f t="shared" si="19"/>
        <v>0</v>
      </c>
      <c r="BC363" s="25"/>
      <c r="BD363" s="25"/>
      <c r="BE363" s="25"/>
      <c r="BF363" s="25"/>
      <c r="BG363" s="9">
        <f t="shared" si="22"/>
        <v>2</v>
      </c>
      <c r="BH363" s="23">
        <f t="shared" si="21"/>
        <v>0</v>
      </c>
    </row>
    <row r="364" spans="2:60" s="14" customFormat="1" hidden="1" x14ac:dyDescent="0.25">
      <c r="B364" s="1" t="s">
        <v>34</v>
      </c>
      <c r="C364" s="1" t="s">
        <v>88</v>
      </c>
      <c r="D364" s="84" t="s">
        <v>108</v>
      </c>
      <c r="E364" s="49" t="s">
        <v>73</v>
      </c>
      <c r="F364" s="8"/>
      <c r="G364" s="54">
        <v>6</v>
      </c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0">
        <f t="shared" si="20"/>
        <v>0</v>
      </c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9">
        <f t="shared" si="19"/>
        <v>0</v>
      </c>
      <c r="BC364" s="25"/>
      <c r="BD364" s="25"/>
      <c r="BE364" s="25"/>
      <c r="BF364" s="25"/>
      <c r="BG364" s="9">
        <f t="shared" si="22"/>
        <v>6</v>
      </c>
      <c r="BH364" s="23">
        <f t="shared" si="21"/>
        <v>0</v>
      </c>
    </row>
    <row r="365" spans="2:60" s="14" customFormat="1" ht="18" hidden="1" customHeight="1" x14ac:dyDescent="0.25">
      <c r="B365" s="1" t="s">
        <v>59</v>
      </c>
      <c r="C365" s="1" t="s">
        <v>88</v>
      </c>
      <c r="D365" s="84" t="s">
        <v>108</v>
      </c>
      <c r="E365" s="49" t="s">
        <v>73</v>
      </c>
      <c r="F365" s="8"/>
      <c r="G365" s="54">
        <v>4</v>
      </c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0">
        <f t="shared" si="20"/>
        <v>0</v>
      </c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9">
        <f t="shared" si="19"/>
        <v>0</v>
      </c>
      <c r="BC365" s="25"/>
      <c r="BD365" s="25"/>
      <c r="BE365" s="25"/>
      <c r="BF365" s="25"/>
      <c r="BG365" s="9">
        <f t="shared" si="22"/>
        <v>4</v>
      </c>
      <c r="BH365" s="23">
        <f t="shared" si="21"/>
        <v>0</v>
      </c>
    </row>
    <row r="366" spans="2:60" s="14" customFormat="1" hidden="1" x14ac:dyDescent="0.25">
      <c r="B366" s="1" t="s">
        <v>66</v>
      </c>
      <c r="C366" s="1" t="s">
        <v>88</v>
      </c>
      <c r="D366" s="84" t="s">
        <v>108</v>
      </c>
      <c r="E366" s="49" t="s">
        <v>73</v>
      </c>
      <c r="F366" s="8"/>
      <c r="G366" s="54">
        <v>1</v>
      </c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0">
        <f t="shared" si="20"/>
        <v>0</v>
      </c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9">
        <f t="shared" si="19"/>
        <v>0</v>
      </c>
      <c r="BC366" s="25"/>
      <c r="BD366" s="25"/>
      <c r="BE366" s="25"/>
      <c r="BF366" s="25"/>
      <c r="BG366" s="9">
        <f t="shared" si="22"/>
        <v>1</v>
      </c>
      <c r="BH366" s="23">
        <f t="shared" si="21"/>
        <v>0</v>
      </c>
    </row>
    <row r="367" spans="2:60" s="14" customFormat="1" ht="15" hidden="1" customHeight="1" x14ac:dyDescent="0.25">
      <c r="B367" s="1" t="s">
        <v>53</v>
      </c>
      <c r="C367" s="1" t="s">
        <v>88</v>
      </c>
      <c r="D367" s="84" t="s">
        <v>108</v>
      </c>
      <c r="E367" s="49" t="s">
        <v>73</v>
      </c>
      <c r="F367" s="8"/>
      <c r="G367" s="54">
        <v>0</v>
      </c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0">
        <f t="shared" si="20"/>
        <v>0</v>
      </c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9">
        <f t="shared" si="19"/>
        <v>0</v>
      </c>
      <c r="BC367" s="25"/>
      <c r="BD367" s="25"/>
      <c r="BE367" s="25"/>
      <c r="BF367" s="25"/>
      <c r="BG367" s="9">
        <f t="shared" si="22"/>
        <v>0</v>
      </c>
      <c r="BH367" s="23">
        <f t="shared" si="21"/>
        <v>0</v>
      </c>
    </row>
    <row r="368" spans="2:60" s="14" customFormat="1" hidden="1" x14ac:dyDescent="0.25">
      <c r="B368" s="1" t="s">
        <v>32</v>
      </c>
      <c r="C368" s="1" t="s">
        <v>88</v>
      </c>
      <c r="D368" s="84" t="s">
        <v>108</v>
      </c>
      <c r="E368" s="49" t="s">
        <v>73</v>
      </c>
      <c r="F368" s="8"/>
      <c r="G368" s="54">
        <v>2</v>
      </c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0">
        <f t="shared" si="20"/>
        <v>0</v>
      </c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9">
        <f t="shared" si="19"/>
        <v>0</v>
      </c>
      <c r="BC368" s="25"/>
      <c r="BD368" s="25"/>
      <c r="BE368" s="25"/>
      <c r="BF368" s="25"/>
      <c r="BG368" s="9">
        <f t="shared" si="22"/>
        <v>2</v>
      </c>
      <c r="BH368" s="23">
        <f t="shared" si="21"/>
        <v>0</v>
      </c>
    </row>
    <row r="369" spans="2:60" s="14" customFormat="1" ht="18" hidden="1" customHeight="1" x14ac:dyDescent="0.25">
      <c r="B369" s="1" t="s">
        <v>33</v>
      </c>
      <c r="C369" s="1" t="s">
        <v>88</v>
      </c>
      <c r="D369" s="84" t="s">
        <v>108</v>
      </c>
      <c r="E369" s="49" t="s">
        <v>73</v>
      </c>
      <c r="F369" s="8"/>
      <c r="G369" s="54">
        <v>1</v>
      </c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0">
        <f t="shared" si="20"/>
        <v>0</v>
      </c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9">
        <f t="shared" si="19"/>
        <v>0</v>
      </c>
      <c r="BC369" s="25"/>
      <c r="BD369" s="25"/>
      <c r="BE369" s="25"/>
      <c r="BF369" s="25"/>
      <c r="BG369" s="9">
        <f t="shared" si="22"/>
        <v>1</v>
      </c>
      <c r="BH369" s="23">
        <f t="shared" si="21"/>
        <v>0</v>
      </c>
    </row>
    <row r="370" spans="2:60" s="14" customFormat="1" ht="18" hidden="1" customHeight="1" x14ac:dyDescent="0.25">
      <c r="B370" s="1" t="s">
        <v>48</v>
      </c>
      <c r="C370" s="1" t="s">
        <v>88</v>
      </c>
      <c r="D370" s="84" t="s">
        <v>108</v>
      </c>
      <c r="E370" s="49" t="s">
        <v>73</v>
      </c>
      <c r="F370" s="8"/>
      <c r="G370" s="54">
        <v>1</v>
      </c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0">
        <f t="shared" si="20"/>
        <v>0</v>
      </c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9">
        <f t="shared" si="19"/>
        <v>0</v>
      </c>
      <c r="BC370" s="25"/>
      <c r="BD370" s="25"/>
      <c r="BE370" s="25"/>
      <c r="BF370" s="25"/>
      <c r="BG370" s="9">
        <f t="shared" si="22"/>
        <v>1</v>
      </c>
      <c r="BH370" s="23">
        <f t="shared" si="21"/>
        <v>0</v>
      </c>
    </row>
    <row r="371" spans="2:60" s="14" customFormat="1" ht="18" hidden="1" customHeight="1" x14ac:dyDescent="0.25">
      <c r="B371" s="1" t="s">
        <v>31</v>
      </c>
      <c r="C371" s="1" t="s">
        <v>88</v>
      </c>
      <c r="D371" s="84" t="s">
        <v>108</v>
      </c>
      <c r="E371" s="49" t="s">
        <v>73</v>
      </c>
      <c r="F371" s="8"/>
      <c r="G371" s="54">
        <v>1</v>
      </c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0">
        <f t="shared" si="20"/>
        <v>0</v>
      </c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9">
        <f t="shared" si="19"/>
        <v>0</v>
      </c>
      <c r="BC371" s="25"/>
      <c r="BD371" s="25"/>
      <c r="BE371" s="25"/>
      <c r="BF371" s="25"/>
      <c r="BG371" s="9">
        <f t="shared" si="22"/>
        <v>1</v>
      </c>
      <c r="BH371" s="23">
        <f t="shared" si="21"/>
        <v>0</v>
      </c>
    </row>
    <row r="372" spans="2:60" s="14" customFormat="1" ht="18" hidden="1" customHeight="1" x14ac:dyDescent="0.25">
      <c r="B372" s="1" t="s">
        <v>36</v>
      </c>
      <c r="C372" s="65" t="s">
        <v>88</v>
      </c>
      <c r="D372" s="84" t="s">
        <v>108</v>
      </c>
      <c r="E372" s="49" t="s">
        <v>73</v>
      </c>
      <c r="F372" s="8"/>
      <c r="G372" s="54">
        <v>1</v>
      </c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40"/>
      <c r="Y372" s="25"/>
      <c r="Z372" s="25"/>
      <c r="AA372" s="25"/>
      <c r="AB372" s="25"/>
      <c r="AC372" s="25"/>
      <c r="AD372" s="25"/>
      <c r="AE372" s="25"/>
      <c r="AF372" s="25"/>
      <c r="AG372" s="20">
        <f t="shared" si="20"/>
        <v>0</v>
      </c>
      <c r="AH372" s="25"/>
      <c r="AI372" s="40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9">
        <f t="shared" si="19"/>
        <v>0</v>
      </c>
      <c r="BC372" s="25"/>
      <c r="BD372" s="25"/>
      <c r="BE372" s="25"/>
      <c r="BF372" s="25"/>
      <c r="BG372" s="9">
        <f t="shared" si="22"/>
        <v>1</v>
      </c>
      <c r="BH372" s="23">
        <f t="shared" si="21"/>
        <v>0</v>
      </c>
    </row>
    <row r="373" spans="2:60" s="14" customFormat="1" ht="18" hidden="1" customHeight="1" x14ac:dyDescent="0.25">
      <c r="B373" s="1" t="s">
        <v>35</v>
      </c>
      <c r="C373" s="1" t="s">
        <v>98</v>
      </c>
      <c r="D373" s="84" t="s">
        <v>108</v>
      </c>
      <c r="E373" s="49" t="s">
        <v>73</v>
      </c>
      <c r="F373" s="8"/>
      <c r="G373" s="54">
        <v>41</v>
      </c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0">
        <f t="shared" si="20"/>
        <v>0</v>
      </c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9">
        <f t="shared" si="19"/>
        <v>0</v>
      </c>
      <c r="BC373" s="25"/>
      <c r="BD373" s="25"/>
      <c r="BE373" s="25"/>
      <c r="BF373" s="40"/>
      <c r="BG373" s="9">
        <f t="shared" si="22"/>
        <v>41</v>
      </c>
      <c r="BH373" s="23">
        <f t="shared" si="21"/>
        <v>0</v>
      </c>
    </row>
    <row r="374" spans="2:60" s="14" customFormat="1" ht="18.75" hidden="1" customHeight="1" x14ac:dyDescent="0.25">
      <c r="B374" s="1" t="s">
        <v>34</v>
      </c>
      <c r="C374" s="1" t="s">
        <v>98</v>
      </c>
      <c r="D374" s="84" t="s">
        <v>108</v>
      </c>
      <c r="E374" s="49" t="s">
        <v>73</v>
      </c>
      <c r="F374" s="8"/>
      <c r="G374" s="54">
        <v>17</v>
      </c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0">
        <f t="shared" si="20"/>
        <v>0</v>
      </c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9">
        <f t="shared" si="19"/>
        <v>0</v>
      </c>
      <c r="BC374" s="25"/>
      <c r="BD374" s="25"/>
      <c r="BE374" s="25"/>
      <c r="BF374" s="40"/>
      <c r="BG374" s="9">
        <f t="shared" si="22"/>
        <v>17</v>
      </c>
      <c r="BH374" s="23">
        <f t="shared" si="21"/>
        <v>0</v>
      </c>
    </row>
    <row r="375" spans="2:60" s="14" customFormat="1" ht="18" hidden="1" customHeight="1" x14ac:dyDescent="0.25">
      <c r="B375" s="1" t="s">
        <v>59</v>
      </c>
      <c r="C375" s="1" t="s">
        <v>98</v>
      </c>
      <c r="D375" s="84" t="s">
        <v>108</v>
      </c>
      <c r="E375" s="49" t="s">
        <v>73</v>
      </c>
      <c r="F375" s="8"/>
      <c r="G375" s="54">
        <v>15</v>
      </c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0">
        <f t="shared" si="20"/>
        <v>0</v>
      </c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9">
        <f t="shared" si="19"/>
        <v>0</v>
      </c>
      <c r="BC375" s="25"/>
      <c r="BD375" s="25"/>
      <c r="BE375" s="25"/>
      <c r="BF375" s="40"/>
      <c r="BG375" s="9">
        <f t="shared" si="22"/>
        <v>15</v>
      </c>
      <c r="BH375" s="23">
        <f t="shared" si="21"/>
        <v>0</v>
      </c>
    </row>
    <row r="376" spans="2:60" s="14" customFormat="1" ht="18" hidden="1" customHeight="1" x14ac:dyDescent="0.25">
      <c r="B376" s="1" t="s">
        <v>66</v>
      </c>
      <c r="C376" s="1" t="s">
        <v>98</v>
      </c>
      <c r="D376" s="84" t="s">
        <v>108</v>
      </c>
      <c r="E376" s="49" t="s">
        <v>73</v>
      </c>
      <c r="F376" s="8"/>
      <c r="G376" s="54">
        <v>10</v>
      </c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0">
        <f t="shared" si="20"/>
        <v>0</v>
      </c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9">
        <f t="shared" si="19"/>
        <v>0</v>
      </c>
      <c r="BC376" s="25"/>
      <c r="BD376" s="25"/>
      <c r="BE376" s="25"/>
      <c r="BF376" s="40"/>
      <c r="BG376" s="9">
        <f t="shared" si="22"/>
        <v>10</v>
      </c>
      <c r="BH376" s="23">
        <f t="shared" si="21"/>
        <v>0</v>
      </c>
    </row>
    <row r="377" spans="2:60" s="14" customFormat="1" ht="18" hidden="1" customHeight="1" x14ac:dyDescent="0.25">
      <c r="B377" s="1" t="s">
        <v>53</v>
      </c>
      <c r="C377" s="1" t="s">
        <v>98</v>
      </c>
      <c r="D377" s="84" t="s">
        <v>108</v>
      </c>
      <c r="E377" s="49" t="s">
        <v>73</v>
      </c>
      <c r="F377" s="8"/>
      <c r="G377" s="54">
        <v>11</v>
      </c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0">
        <f t="shared" si="20"/>
        <v>0</v>
      </c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9">
        <f t="shared" si="19"/>
        <v>0</v>
      </c>
      <c r="BC377" s="25"/>
      <c r="BD377" s="25"/>
      <c r="BE377" s="25"/>
      <c r="BF377" s="40"/>
      <c r="BG377" s="9">
        <f t="shared" si="22"/>
        <v>11</v>
      </c>
      <c r="BH377" s="23">
        <f t="shared" si="21"/>
        <v>0</v>
      </c>
    </row>
    <row r="378" spans="2:60" s="14" customFormat="1" ht="18" hidden="1" customHeight="1" x14ac:dyDescent="0.25">
      <c r="B378" s="1" t="s">
        <v>32</v>
      </c>
      <c r="C378" s="1" t="s">
        <v>98</v>
      </c>
      <c r="D378" s="84" t="s">
        <v>108</v>
      </c>
      <c r="E378" s="49" t="s">
        <v>73</v>
      </c>
      <c r="F378" s="8"/>
      <c r="G378" s="54">
        <v>17</v>
      </c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0">
        <f t="shared" si="20"/>
        <v>0</v>
      </c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9">
        <f t="shared" ref="BB378:BB441" si="23">SUM(AH378:BA378)</f>
        <v>0</v>
      </c>
      <c r="BC378" s="25"/>
      <c r="BD378" s="25"/>
      <c r="BE378" s="25"/>
      <c r="BF378" s="40"/>
      <c r="BG378" s="9">
        <f t="shared" si="22"/>
        <v>17</v>
      </c>
      <c r="BH378" s="23">
        <f t="shared" si="21"/>
        <v>0</v>
      </c>
    </row>
    <row r="379" spans="2:60" s="14" customFormat="1" ht="18" hidden="1" customHeight="1" x14ac:dyDescent="0.25">
      <c r="B379" s="1" t="s">
        <v>33</v>
      </c>
      <c r="C379" s="1" t="s">
        <v>98</v>
      </c>
      <c r="D379" s="84" t="s">
        <v>108</v>
      </c>
      <c r="E379" s="49" t="s">
        <v>73</v>
      </c>
      <c r="F379" s="8"/>
      <c r="G379" s="54">
        <v>16</v>
      </c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0">
        <f t="shared" si="20"/>
        <v>0</v>
      </c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>
        <v>1</v>
      </c>
      <c r="AX379" s="25"/>
      <c r="AY379" s="25"/>
      <c r="AZ379" s="25"/>
      <c r="BA379" s="25"/>
      <c r="BB379" s="9">
        <f t="shared" si="23"/>
        <v>1</v>
      </c>
      <c r="BC379" s="25"/>
      <c r="BD379" s="25"/>
      <c r="BE379" s="25"/>
      <c r="BF379" s="40"/>
      <c r="BG379" s="9">
        <f t="shared" si="22"/>
        <v>15</v>
      </c>
      <c r="BH379" s="23">
        <f t="shared" si="21"/>
        <v>0</v>
      </c>
    </row>
    <row r="380" spans="2:60" s="14" customFormat="1" ht="18" hidden="1" customHeight="1" x14ac:dyDescent="0.25">
      <c r="B380" s="1" t="s">
        <v>48</v>
      </c>
      <c r="C380" s="1" t="s">
        <v>98</v>
      </c>
      <c r="D380" s="84" t="s">
        <v>108</v>
      </c>
      <c r="E380" s="49" t="s">
        <v>73</v>
      </c>
      <c r="F380" s="8"/>
      <c r="G380" s="54">
        <v>11</v>
      </c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0">
        <f t="shared" si="20"/>
        <v>0</v>
      </c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9">
        <f t="shared" si="23"/>
        <v>0</v>
      </c>
      <c r="BC380" s="25"/>
      <c r="BD380" s="25"/>
      <c r="BE380" s="25"/>
      <c r="BF380" s="40"/>
      <c r="BG380" s="9">
        <f t="shared" si="22"/>
        <v>11</v>
      </c>
      <c r="BH380" s="23">
        <f t="shared" si="21"/>
        <v>0</v>
      </c>
    </row>
    <row r="381" spans="2:60" s="14" customFormat="1" ht="18" hidden="1" customHeight="1" x14ac:dyDescent="0.25">
      <c r="B381" s="1" t="s">
        <v>31</v>
      </c>
      <c r="C381" s="1" t="s">
        <v>98</v>
      </c>
      <c r="D381" s="84" t="s">
        <v>108</v>
      </c>
      <c r="E381" s="49" t="s">
        <v>73</v>
      </c>
      <c r="F381" s="8"/>
      <c r="G381" s="54">
        <v>10</v>
      </c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0">
        <f t="shared" si="20"/>
        <v>0</v>
      </c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9">
        <f t="shared" si="23"/>
        <v>0</v>
      </c>
      <c r="BC381" s="25"/>
      <c r="BD381" s="25"/>
      <c r="BE381" s="25"/>
      <c r="BF381" s="40"/>
      <c r="BG381" s="9">
        <f t="shared" si="22"/>
        <v>10</v>
      </c>
      <c r="BH381" s="23">
        <f t="shared" si="21"/>
        <v>0</v>
      </c>
    </row>
    <row r="382" spans="2:60" s="14" customFormat="1" ht="18.75" hidden="1" customHeight="1" x14ac:dyDescent="0.25">
      <c r="B382" s="1" t="s">
        <v>36</v>
      </c>
      <c r="C382" s="65" t="s">
        <v>98</v>
      </c>
      <c r="D382" s="84" t="s">
        <v>108</v>
      </c>
      <c r="E382" s="49" t="s">
        <v>73</v>
      </c>
      <c r="F382" s="8"/>
      <c r="G382" s="54">
        <v>12</v>
      </c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40"/>
      <c r="Y382" s="25"/>
      <c r="Z382" s="25"/>
      <c r="AA382" s="25"/>
      <c r="AB382" s="25"/>
      <c r="AC382" s="25"/>
      <c r="AD382" s="25"/>
      <c r="AE382" s="25"/>
      <c r="AF382" s="25"/>
      <c r="AG382" s="20">
        <f t="shared" si="20"/>
        <v>0</v>
      </c>
      <c r="AH382" s="25"/>
      <c r="AI382" s="40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9">
        <f t="shared" si="23"/>
        <v>0</v>
      </c>
      <c r="BC382" s="25"/>
      <c r="BD382" s="25"/>
      <c r="BE382" s="25"/>
      <c r="BF382" s="25"/>
      <c r="BG382" s="9">
        <f t="shared" si="22"/>
        <v>12</v>
      </c>
      <c r="BH382" s="23">
        <f t="shared" si="21"/>
        <v>0</v>
      </c>
    </row>
    <row r="383" spans="2:60" s="14" customFormat="1" ht="18" hidden="1" customHeight="1" x14ac:dyDescent="0.25">
      <c r="B383" s="1" t="s">
        <v>35</v>
      </c>
      <c r="C383" s="1" t="s">
        <v>43</v>
      </c>
      <c r="D383" s="84" t="s">
        <v>108</v>
      </c>
      <c r="E383" s="49" t="s">
        <v>73</v>
      </c>
      <c r="F383" s="8"/>
      <c r="G383" s="54">
        <v>2</v>
      </c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0">
        <f t="shared" si="20"/>
        <v>0</v>
      </c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9">
        <f t="shared" si="23"/>
        <v>0</v>
      </c>
      <c r="BC383" s="25"/>
      <c r="BD383" s="25"/>
      <c r="BE383" s="25"/>
      <c r="BF383" s="25"/>
      <c r="BG383" s="9">
        <f t="shared" si="22"/>
        <v>2</v>
      </c>
      <c r="BH383" s="23">
        <f t="shared" si="21"/>
        <v>0</v>
      </c>
    </row>
    <row r="384" spans="2:60" s="14" customFormat="1" ht="18" hidden="1" customHeight="1" x14ac:dyDescent="0.25">
      <c r="B384" s="1" t="s">
        <v>34</v>
      </c>
      <c r="C384" s="1" t="s">
        <v>43</v>
      </c>
      <c r="D384" s="84" t="s">
        <v>108</v>
      </c>
      <c r="E384" s="49" t="s">
        <v>73</v>
      </c>
      <c r="F384" s="8"/>
      <c r="G384" s="54">
        <v>0</v>
      </c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0">
        <f t="shared" si="20"/>
        <v>0</v>
      </c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9">
        <f t="shared" si="23"/>
        <v>0</v>
      </c>
      <c r="BC384" s="25"/>
      <c r="BD384" s="25"/>
      <c r="BE384" s="25"/>
      <c r="BF384" s="25"/>
      <c r="BG384" s="9">
        <f t="shared" si="22"/>
        <v>0</v>
      </c>
      <c r="BH384" s="23">
        <f t="shared" si="21"/>
        <v>0</v>
      </c>
    </row>
    <row r="385" spans="1:60" s="14" customFormat="1" ht="18" hidden="1" customHeight="1" x14ac:dyDescent="0.25">
      <c r="B385" s="1" t="s">
        <v>59</v>
      </c>
      <c r="C385" s="1" t="s">
        <v>43</v>
      </c>
      <c r="D385" s="84" t="s">
        <v>108</v>
      </c>
      <c r="E385" s="49" t="s">
        <v>73</v>
      </c>
      <c r="F385" s="8"/>
      <c r="G385" s="54">
        <v>7</v>
      </c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0">
        <f t="shared" si="20"/>
        <v>0</v>
      </c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9">
        <f t="shared" si="23"/>
        <v>0</v>
      </c>
      <c r="BC385" s="25"/>
      <c r="BD385" s="25"/>
      <c r="BE385" s="25"/>
      <c r="BF385" s="25"/>
      <c r="BG385" s="9">
        <f t="shared" si="22"/>
        <v>7</v>
      </c>
      <c r="BH385" s="23">
        <f t="shared" si="21"/>
        <v>0</v>
      </c>
    </row>
    <row r="386" spans="1:60" s="14" customFormat="1" ht="18" hidden="1" customHeight="1" x14ac:dyDescent="0.25">
      <c r="B386" s="1" t="s">
        <v>66</v>
      </c>
      <c r="C386" s="1" t="s">
        <v>43</v>
      </c>
      <c r="D386" s="84" t="s">
        <v>108</v>
      </c>
      <c r="E386" s="49" t="s">
        <v>73</v>
      </c>
      <c r="F386" s="8"/>
      <c r="G386" s="54">
        <v>4</v>
      </c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0">
        <f t="shared" si="20"/>
        <v>0</v>
      </c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9">
        <f t="shared" si="23"/>
        <v>0</v>
      </c>
      <c r="BC386" s="25"/>
      <c r="BD386" s="25"/>
      <c r="BE386" s="25"/>
      <c r="BF386" s="25"/>
      <c r="BG386" s="9">
        <f t="shared" si="22"/>
        <v>4</v>
      </c>
      <c r="BH386" s="23">
        <f t="shared" si="21"/>
        <v>0</v>
      </c>
    </row>
    <row r="387" spans="1:60" s="14" customFormat="1" ht="18" hidden="1" customHeight="1" x14ac:dyDescent="0.25">
      <c r="B387" s="1" t="s">
        <v>53</v>
      </c>
      <c r="C387" s="1" t="s">
        <v>43</v>
      </c>
      <c r="D387" s="84" t="s">
        <v>108</v>
      </c>
      <c r="E387" s="49" t="s">
        <v>73</v>
      </c>
      <c r="F387" s="8"/>
      <c r="G387" s="54">
        <v>4</v>
      </c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0">
        <f t="shared" si="20"/>
        <v>0</v>
      </c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9">
        <f t="shared" si="23"/>
        <v>0</v>
      </c>
      <c r="BC387" s="25"/>
      <c r="BD387" s="25"/>
      <c r="BE387" s="25"/>
      <c r="BF387" s="25"/>
      <c r="BG387" s="9">
        <f t="shared" si="22"/>
        <v>4</v>
      </c>
      <c r="BH387" s="23">
        <f t="shared" si="21"/>
        <v>0</v>
      </c>
    </row>
    <row r="388" spans="1:60" s="14" customFormat="1" ht="18" hidden="1" customHeight="1" x14ac:dyDescent="0.25">
      <c r="B388" s="1" t="s">
        <v>32</v>
      </c>
      <c r="C388" s="1" t="s">
        <v>43</v>
      </c>
      <c r="D388" s="84" t="s">
        <v>108</v>
      </c>
      <c r="E388" s="49" t="s">
        <v>73</v>
      </c>
      <c r="F388" s="8"/>
      <c r="G388" s="54">
        <v>4</v>
      </c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Z388" s="25"/>
      <c r="AA388" s="25"/>
      <c r="AB388" s="25"/>
      <c r="AC388" s="25"/>
      <c r="AD388" s="25"/>
      <c r="AE388" s="25"/>
      <c r="AF388" s="25"/>
      <c r="AG388" s="20">
        <f t="shared" si="20"/>
        <v>0</v>
      </c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>
        <v>1</v>
      </c>
      <c r="AZ388" s="25"/>
      <c r="BA388" s="25"/>
      <c r="BB388" s="9">
        <f t="shared" si="23"/>
        <v>1</v>
      </c>
      <c r="BC388" s="25"/>
      <c r="BD388" s="25"/>
      <c r="BE388" s="25"/>
      <c r="BF388" s="25"/>
      <c r="BG388" s="9">
        <f t="shared" si="22"/>
        <v>3</v>
      </c>
      <c r="BH388" s="23">
        <f t="shared" si="21"/>
        <v>0</v>
      </c>
    </row>
    <row r="389" spans="1:60" s="14" customFormat="1" ht="18" hidden="1" customHeight="1" x14ac:dyDescent="0.25">
      <c r="B389" s="1" t="s">
        <v>33</v>
      </c>
      <c r="C389" s="1" t="s">
        <v>43</v>
      </c>
      <c r="D389" s="84" t="s">
        <v>108</v>
      </c>
      <c r="E389" s="49" t="s">
        <v>73</v>
      </c>
      <c r="F389" s="8"/>
      <c r="G389" s="54">
        <v>2</v>
      </c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0">
        <f t="shared" si="20"/>
        <v>0</v>
      </c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9">
        <f t="shared" si="23"/>
        <v>0</v>
      </c>
      <c r="BC389" s="25"/>
      <c r="BD389" s="25"/>
      <c r="BE389" s="25"/>
      <c r="BF389" s="25"/>
      <c r="BG389" s="9">
        <f t="shared" si="22"/>
        <v>2</v>
      </c>
      <c r="BH389" s="23">
        <f t="shared" si="21"/>
        <v>0</v>
      </c>
    </row>
    <row r="390" spans="1:60" s="14" customFormat="1" ht="18" hidden="1" customHeight="1" x14ac:dyDescent="0.25">
      <c r="B390" s="1" t="s">
        <v>48</v>
      </c>
      <c r="C390" s="1" t="s">
        <v>43</v>
      </c>
      <c r="D390" s="84" t="s">
        <v>108</v>
      </c>
      <c r="E390" s="49" t="s">
        <v>73</v>
      </c>
      <c r="F390" s="8"/>
      <c r="G390" s="54">
        <v>2</v>
      </c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0">
        <f t="shared" si="20"/>
        <v>0</v>
      </c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9">
        <f t="shared" si="23"/>
        <v>0</v>
      </c>
      <c r="BC390" s="25"/>
      <c r="BD390" s="25"/>
      <c r="BE390" s="25"/>
      <c r="BF390" s="25"/>
      <c r="BG390" s="9">
        <f t="shared" si="22"/>
        <v>2</v>
      </c>
      <c r="BH390" s="23">
        <f t="shared" si="21"/>
        <v>0</v>
      </c>
    </row>
    <row r="391" spans="1:60" s="14" customFormat="1" ht="18" hidden="1" customHeight="1" x14ac:dyDescent="0.25">
      <c r="B391" s="1" t="s">
        <v>31</v>
      </c>
      <c r="C391" s="1" t="s">
        <v>43</v>
      </c>
      <c r="D391" s="84" t="s">
        <v>108</v>
      </c>
      <c r="E391" s="49" t="s">
        <v>73</v>
      </c>
      <c r="F391" s="8"/>
      <c r="G391" s="54">
        <v>1</v>
      </c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0">
        <f t="shared" si="20"/>
        <v>0</v>
      </c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9">
        <f t="shared" si="23"/>
        <v>0</v>
      </c>
      <c r="BC391" s="25"/>
      <c r="BD391" s="25"/>
      <c r="BE391" s="25"/>
      <c r="BF391" s="25"/>
      <c r="BG391" s="9">
        <f t="shared" si="22"/>
        <v>1</v>
      </c>
      <c r="BH391" s="23">
        <f t="shared" si="21"/>
        <v>0</v>
      </c>
    </row>
    <row r="392" spans="1:60" s="14" customFormat="1" ht="18.75" hidden="1" customHeight="1" x14ac:dyDescent="0.25">
      <c r="B392" s="1" t="s">
        <v>36</v>
      </c>
      <c r="C392" s="65" t="s">
        <v>43</v>
      </c>
      <c r="D392" s="84" t="s">
        <v>108</v>
      </c>
      <c r="E392" s="49" t="s">
        <v>73</v>
      </c>
      <c r="F392" s="8"/>
      <c r="G392" s="54">
        <v>1</v>
      </c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40"/>
      <c r="Y392" s="25"/>
      <c r="Z392" s="25"/>
      <c r="AA392" s="25"/>
      <c r="AB392" s="25"/>
      <c r="AC392" s="25"/>
      <c r="AD392" s="25"/>
      <c r="AE392" s="25"/>
      <c r="AF392" s="25"/>
      <c r="AG392" s="20">
        <f t="shared" ref="AG392:AG455" si="24">SUM(H392:AF392)</f>
        <v>0</v>
      </c>
      <c r="AH392" s="25"/>
      <c r="AI392" s="40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9">
        <f t="shared" si="23"/>
        <v>0</v>
      </c>
      <c r="BC392" s="25"/>
      <c r="BD392" s="25"/>
      <c r="BE392" s="25"/>
      <c r="BF392" s="25"/>
      <c r="BG392" s="9">
        <f t="shared" si="22"/>
        <v>1</v>
      </c>
      <c r="BH392" s="23">
        <f t="shared" ref="BH392:BH455" si="25">F392+BC392-BF392+BE392</f>
        <v>0</v>
      </c>
    </row>
    <row r="393" spans="1:60" s="14" customFormat="1" ht="18" hidden="1" customHeight="1" x14ac:dyDescent="0.25">
      <c r="B393" s="1" t="s">
        <v>35</v>
      </c>
      <c r="C393" s="67" t="s">
        <v>100</v>
      </c>
      <c r="D393" s="84" t="s">
        <v>108</v>
      </c>
      <c r="E393" s="49" t="s">
        <v>73</v>
      </c>
      <c r="F393" s="8"/>
      <c r="G393" s="54">
        <v>3</v>
      </c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0">
        <f t="shared" si="24"/>
        <v>0</v>
      </c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>
        <v>1</v>
      </c>
      <c r="AZ393" s="25"/>
      <c r="BA393" s="25"/>
      <c r="BB393" s="9">
        <f t="shared" si="23"/>
        <v>1</v>
      </c>
      <c r="BC393" s="25"/>
      <c r="BD393" s="25"/>
      <c r="BE393" s="25"/>
      <c r="BF393" s="25"/>
      <c r="BG393" s="9">
        <f t="shared" ref="BG393:BG456" si="26">G393+AG393-BB393-BC393-BD393</f>
        <v>2</v>
      </c>
      <c r="BH393" s="23">
        <f t="shared" si="25"/>
        <v>0</v>
      </c>
    </row>
    <row r="394" spans="1:60" s="14" customFormat="1" ht="18" hidden="1" customHeight="1" x14ac:dyDescent="0.25">
      <c r="B394" s="1" t="s">
        <v>34</v>
      </c>
      <c r="C394" s="67" t="s">
        <v>100</v>
      </c>
      <c r="D394" s="84" t="s">
        <v>108</v>
      </c>
      <c r="E394" s="49" t="s">
        <v>73</v>
      </c>
      <c r="F394" s="8"/>
      <c r="G394" s="54">
        <v>4</v>
      </c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0">
        <f t="shared" si="24"/>
        <v>0</v>
      </c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9">
        <f t="shared" si="23"/>
        <v>0</v>
      </c>
      <c r="BC394" s="25"/>
      <c r="BD394" s="25"/>
      <c r="BE394" s="25"/>
      <c r="BF394" s="25"/>
      <c r="BG394" s="9">
        <f t="shared" si="26"/>
        <v>4</v>
      </c>
      <c r="BH394" s="23">
        <f t="shared" si="25"/>
        <v>0</v>
      </c>
    </row>
    <row r="395" spans="1:60" s="14" customFormat="1" ht="18" hidden="1" customHeight="1" x14ac:dyDescent="0.25">
      <c r="B395" s="1" t="s">
        <v>59</v>
      </c>
      <c r="C395" s="67" t="s">
        <v>100</v>
      </c>
      <c r="D395" s="84" t="s">
        <v>108</v>
      </c>
      <c r="E395" s="49" t="s">
        <v>73</v>
      </c>
      <c r="F395" s="8"/>
      <c r="G395" s="54">
        <v>1</v>
      </c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0">
        <f t="shared" si="24"/>
        <v>0</v>
      </c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>
        <v>1</v>
      </c>
      <c r="AZ395" s="25"/>
      <c r="BA395" s="25"/>
      <c r="BB395" s="9">
        <f t="shared" si="23"/>
        <v>1</v>
      </c>
      <c r="BC395" s="25"/>
      <c r="BD395" s="25"/>
      <c r="BE395" s="25"/>
      <c r="BF395" s="25"/>
      <c r="BG395" s="9">
        <f t="shared" si="26"/>
        <v>0</v>
      </c>
      <c r="BH395" s="23">
        <f t="shared" si="25"/>
        <v>0</v>
      </c>
    </row>
    <row r="396" spans="1:60" s="14" customFormat="1" ht="18" hidden="1" customHeight="1" x14ac:dyDescent="0.25">
      <c r="B396" s="1" t="s">
        <v>66</v>
      </c>
      <c r="C396" s="67" t="s">
        <v>100</v>
      </c>
      <c r="D396" s="84" t="s">
        <v>108</v>
      </c>
      <c r="E396" s="49" t="s">
        <v>73</v>
      </c>
      <c r="F396" s="8"/>
      <c r="G396" s="54">
        <v>4</v>
      </c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0">
        <f t="shared" si="24"/>
        <v>0</v>
      </c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9">
        <f t="shared" si="23"/>
        <v>0</v>
      </c>
      <c r="BC396" s="25"/>
      <c r="BD396" s="25"/>
      <c r="BE396" s="25"/>
      <c r="BF396" s="25"/>
      <c r="BG396" s="9">
        <f t="shared" si="26"/>
        <v>4</v>
      </c>
      <c r="BH396" s="23">
        <f t="shared" si="25"/>
        <v>0</v>
      </c>
    </row>
    <row r="397" spans="1:60" s="14" customFormat="1" ht="18" hidden="1" customHeight="1" x14ac:dyDescent="0.25">
      <c r="B397" s="1" t="s">
        <v>53</v>
      </c>
      <c r="C397" s="67" t="s">
        <v>100</v>
      </c>
      <c r="D397" s="84" t="s">
        <v>108</v>
      </c>
      <c r="E397" s="49" t="s">
        <v>73</v>
      </c>
      <c r="F397" s="8"/>
      <c r="G397" s="54">
        <v>3</v>
      </c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0">
        <f t="shared" si="24"/>
        <v>0</v>
      </c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9">
        <f t="shared" si="23"/>
        <v>0</v>
      </c>
      <c r="BC397" s="25"/>
      <c r="BD397" s="25"/>
      <c r="BE397" s="25"/>
      <c r="BF397" s="25"/>
      <c r="BG397" s="9">
        <f t="shared" si="26"/>
        <v>3</v>
      </c>
      <c r="BH397" s="23">
        <f t="shared" si="25"/>
        <v>0</v>
      </c>
    </row>
    <row r="398" spans="1:60" s="14" customFormat="1" ht="18" hidden="1" customHeight="1" x14ac:dyDescent="0.25">
      <c r="B398" s="1" t="s">
        <v>32</v>
      </c>
      <c r="C398" s="67" t="s">
        <v>100</v>
      </c>
      <c r="D398" s="84" t="s">
        <v>108</v>
      </c>
      <c r="E398" s="49" t="s">
        <v>73</v>
      </c>
      <c r="F398" s="8"/>
      <c r="G398" s="54">
        <v>1</v>
      </c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0">
        <f t="shared" si="24"/>
        <v>0</v>
      </c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9">
        <f t="shared" si="23"/>
        <v>0</v>
      </c>
      <c r="BC398" s="25"/>
      <c r="BD398" s="25"/>
      <c r="BE398" s="25"/>
      <c r="BF398" s="25"/>
      <c r="BG398" s="9">
        <f t="shared" si="26"/>
        <v>1</v>
      </c>
      <c r="BH398" s="23">
        <f t="shared" si="25"/>
        <v>0</v>
      </c>
    </row>
    <row r="399" spans="1:60" s="14" customFormat="1" ht="18" hidden="1" customHeight="1" x14ac:dyDescent="0.25">
      <c r="A399" s="14" t="s">
        <v>97</v>
      </c>
      <c r="B399" s="1" t="s">
        <v>33</v>
      </c>
      <c r="C399" s="67" t="s">
        <v>100</v>
      </c>
      <c r="D399" s="84" t="s">
        <v>108</v>
      </c>
      <c r="E399" s="49" t="s">
        <v>73</v>
      </c>
      <c r="F399" s="8"/>
      <c r="G399" s="54">
        <v>3</v>
      </c>
      <c r="H399" s="25"/>
      <c r="I399" s="25"/>
      <c r="J399" s="25"/>
      <c r="K399" s="25"/>
      <c r="L399" s="25"/>
      <c r="M399" s="25"/>
      <c r="N399" s="25"/>
      <c r="O399" s="25"/>
      <c r="P399" s="25">
        <v>1</v>
      </c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0">
        <f t="shared" si="24"/>
        <v>1</v>
      </c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>
        <v>1</v>
      </c>
      <c r="AZ399" s="25"/>
      <c r="BA399" s="25"/>
      <c r="BB399" s="9">
        <f t="shared" si="23"/>
        <v>1</v>
      </c>
      <c r="BC399" s="25"/>
      <c r="BD399" s="25"/>
      <c r="BE399" s="25"/>
      <c r="BF399" s="25"/>
      <c r="BG399" s="9">
        <f t="shared" si="26"/>
        <v>3</v>
      </c>
      <c r="BH399" s="23">
        <f t="shared" si="25"/>
        <v>0</v>
      </c>
    </row>
    <row r="400" spans="1:60" s="14" customFormat="1" ht="18" hidden="1" customHeight="1" x14ac:dyDescent="0.25">
      <c r="B400" s="1" t="s">
        <v>48</v>
      </c>
      <c r="C400" s="67" t="s">
        <v>100</v>
      </c>
      <c r="D400" s="84" t="s">
        <v>108</v>
      </c>
      <c r="E400" s="49" t="s">
        <v>73</v>
      </c>
      <c r="F400" s="8"/>
      <c r="G400" s="54">
        <v>3</v>
      </c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0">
        <f t="shared" si="24"/>
        <v>0</v>
      </c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>
        <v>1</v>
      </c>
      <c r="AZ400" s="25"/>
      <c r="BA400" s="25"/>
      <c r="BB400" s="9">
        <f t="shared" si="23"/>
        <v>1</v>
      </c>
      <c r="BC400" s="25"/>
      <c r="BD400" s="25"/>
      <c r="BE400" s="25"/>
      <c r="BF400" s="25"/>
      <c r="BG400" s="9">
        <f t="shared" si="26"/>
        <v>2</v>
      </c>
      <c r="BH400" s="23">
        <f t="shared" si="25"/>
        <v>0</v>
      </c>
    </row>
    <row r="401" spans="2:60" s="14" customFormat="1" ht="18" hidden="1" customHeight="1" x14ac:dyDescent="0.25">
      <c r="B401" s="1" t="s">
        <v>31</v>
      </c>
      <c r="C401" s="67" t="s">
        <v>100</v>
      </c>
      <c r="D401" s="84" t="s">
        <v>108</v>
      </c>
      <c r="E401" s="49" t="s">
        <v>73</v>
      </c>
      <c r="F401" s="8"/>
      <c r="G401" s="54">
        <v>13</v>
      </c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0">
        <f t="shared" si="24"/>
        <v>0</v>
      </c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9">
        <f t="shared" si="23"/>
        <v>0</v>
      </c>
      <c r="BC401" s="25"/>
      <c r="BD401" s="25"/>
      <c r="BE401" s="25"/>
      <c r="BF401" s="25"/>
      <c r="BG401" s="9">
        <f t="shared" si="26"/>
        <v>13</v>
      </c>
      <c r="BH401" s="23">
        <f t="shared" si="25"/>
        <v>0</v>
      </c>
    </row>
    <row r="402" spans="2:60" s="14" customFormat="1" ht="18" hidden="1" customHeight="1" x14ac:dyDescent="0.25">
      <c r="B402" s="1" t="s">
        <v>36</v>
      </c>
      <c r="C402" s="69" t="s">
        <v>100</v>
      </c>
      <c r="D402" s="84" t="s">
        <v>108</v>
      </c>
      <c r="E402" s="49" t="s">
        <v>73</v>
      </c>
      <c r="F402" s="8"/>
      <c r="G402" s="54">
        <v>8</v>
      </c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40"/>
      <c r="Z402" s="25"/>
      <c r="AA402" s="25"/>
      <c r="AB402" s="25"/>
      <c r="AC402" s="25"/>
      <c r="AD402" s="25"/>
      <c r="AE402" s="25"/>
      <c r="AF402" s="25"/>
      <c r="AG402" s="20">
        <f t="shared" si="24"/>
        <v>0</v>
      </c>
      <c r="AH402" s="25"/>
      <c r="AI402" s="40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>
        <v>1</v>
      </c>
      <c r="AZ402" s="25"/>
      <c r="BA402" s="25"/>
      <c r="BB402" s="9">
        <f t="shared" si="23"/>
        <v>1</v>
      </c>
      <c r="BC402" s="25"/>
      <c r="BD402" s="25"/>
      <c r="BE402" s="25"/>
      <c r="BF402" s="25"/>
      <c r="BG402" s="9">
        <f t="shared" si="26"/>
        <v>7</v>
      </c>
      <c r="BH402" s="23">
        <f t="shared" si="25"/>
        <v>0</v>
      </c>
    </row>
    <row r="403" spans="2:60" s="14" customFormat="1" ht="18" hidden="1" customHeight="1" x14ac:dyDescent="0.25">
      <c r="B403" s="1" t="s">
        <v>35</v>
      </c>
      <c r="C403" s="67" t="s">
        <v>40</v>
      </c>
      <c r="D403" s="84" t="s">
        <v>108</v>
      </c>
      <c r="E403" s="49" t="s">
        <v>73</v>
      </c>
      <c r="F403" s="8"/>
      <c r="G403" s="54">
        <v>1</v>
      </c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0">
        <f t="shared" si="24"/>
        <v>0</v>
      </c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9">
        <f t="shared" si="23"/>
        <v>0</v>
      </c>
      <c r="BC403" s="25"/>
      <c r="BD403" s="25"/>
      <c r="BE403" s="25"/>
      <c r="BF403" s="25"/>
      <c r="BG403" s="9">
        <f t="shared" si="26"/>
        <v>1</v>
      </c>
      <c r="BH403" s="23">
        <f t="shared" si="25"/>
        <v>0</v>
      </c>
    </row>
    <row r="404" spans="2:60" s="14" customFormat="1" ht="18" hidden="1" customHeight="1" x14ac:dyDescent="0.25">
      <c r="B404" s="1" t="s">
        <v>34</v>
      </c>
      <c r="C404" s="67" t="s">
        <v>40</v>
      </c>
      <c r="D404" s="84" t="s">
        <v>108</v>
      </c>
      <c r="E404" s="49" t="s">
        <v>73</v>
      </c>
      <c r="F404" s="8"/>
      <c r="G404" s="54">
        <v>1</v>
      </c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0">
        <f t="shared" si="24"/>
        <v>0</v>
      </c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9">
        <f t="shared" si="23"/>
        <v>0</v>
      </c>
      <c r="BC404" s="25"/>
      <c r="BD404" s="25"/>
      <c r="BE404" s="25"/>
      <c r="BF404" s="25"/>
      <c r="BG404" s="9">
        <f t="shared" si="26"/>
        <v>1</v>
      </c>
      <c r="BH404" s="23">
        <f t="shared" si="25"/>
        <v>0</v>
      </c>
    </row>
    <row r="405" spans="2:60" s="14" customFormat="1" ht="18" hidden="1" customHeight="1" x14ac:dyDescent="0.25">
      <c r="B405" s="1" t="s">
        <v>59</v>
      </c>
      <c r="C405" s="67" t="s">
        <v>40</v>
      </c>
      <c r="D405" s="84" t="s">
        <v>108</v>
      </c>
      <c r="E405" s="49" t="s">
        <v>73</v>
      </c>
      <c r="F405" s="8"/>
      <c r="G405" s="54">
        <v>0</v>
      </c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0">
        <f t="shared" si="24"/>
        <v>0</v>
      </c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9">
        <f t="shared" si="23"/>
        <v>0</v>
      </c>
      <c r="BC405" s="25"/>
      <c r="BD405" s="25"/>
      <c r="BE405" s="25"/>
      <c r="BF405" s="25"/>
      <c r="BG405" s="9">
        <f t="shared" si="26"/>
        <v>0</v>
      </c>
      <c r="BH405" s="23">
        <f t="shared" si="25"/>
        <v>0</v>
      </c>
    </row>
    <row r="406" spans="2:60" s="14" customFormat="1" ht="18" hidden="1" customHeight="1" x14ac:dyDescent="0.25">
      <c r="B406" s="1" t="s">
        <v>66</v>
      </c>
      <c r="C406" s="67" t="s">
        <v>40</v>
      </c>
      <c r="D406" s="84" t="s">
        <v>108</v>
      </c>
      <c r="E406" s="49" t="s">
        <v>73</v>
      </c>
      <c r="F406" s="8"/>
      <c r="G406" s="54">
        <v>5</v>
      </c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0">
        <f t="shared" si="24"/>
        <v>0</v>
      </c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9">
        <f t="shared" si="23"/>
        <v>0</v>
      </c>
      <c r="BC406" s="25"/>
      <c r="BD406" s="25"/>
      <c r="BE406" s="25"/>
      <c r="BF406" s="25"/>
      <c r="BG406" s="9">
        <f t="shared" si="26"/>
        <v>5</v>
      </c>
      <c r="BH406" s="23">
        <f t="shared" si="25"/>
        <v>0</v>
      </c>
    </row>
    <row r="407" spans="2:60" s="14" customFormat="1" ht="18" hidden="1" customHeight="1" x14ac:dyDescent="0.25">
      <c r="B407" s="1" t="s">
        <v>53</v>
      </c>
      <c r="C407" s="67" t="s">
        <v>40</v>
      </c>
      <c r="D407" s="84" t="s">
        <v>108</v>
      </c>
      <c r="E407" s="49" t="s">
        <v>73</v>
      </c>
      <c r="F407" s="8"/>
      <c r="G407" s="54">
        <v>3</v>
      </c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0">
        <f t="shared" si="24"/>
        <v>0</v>
      </c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9">
        <f t="shared" si="23"/>
        <v>0</v>
      </c>
      <c r="BC407" s="25"/>
      <c r="BD407" s="25"/>
      <c r="BE407" s="25"/>
      <c r="BF407" s="25"/>
      <c r="BG407" s="9">
        <f t="shared" si="26"/>
        <v>3</v>
      </c>
      <c r="BH407" s="23">
        <f t="shared" si="25"/>
        <v>0</v>
      </c>
    </row>
    <row r="408" spans="2:60" s="14" customFormat="1" ht="18" hidden="1" customHeight="1" x14ac:dyDescent="0.25">
      <c r="B408" s="1" t="s">
        <v>32</v>
      </c>
      <c r="C408" s="67" t="s">
        <v>40</v>
      </c>
      <c r="D408" s="84" t="s">
        <v>108</v>
      </c>
      <c r="E408" s="49" t="s">
        <v>73</v>
      </c>
      <c r="F408" s="8"/>
      <c r="G408" s="54">
        <v>4</v>
      </c>
      <c r="H408" s="25"/>
      <c r="I408" s="25"/>
      <c r="J408" s="25"/>
      <c r="K408" s="25"/>
      <c r="L408" s="40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0">
        <f t="shared" si="24"/>
        <v>0</v>
      </c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9">
        <f t="shared" si="23"/>
        <v>0</v>
      </c>
      <c r="BC408" s="25"/>
      <c r="BD408" s="25"/>
      <c r="BE408" s="25"/>
      <c r="BF408" s="25"/>
      <c r="BG408" s="9">
        <f t="shared" si="26"/>
        <v>4</v>
      </c>
      <c r="BH408" s="23">
        <f t="shared" si="25"/>
        <v>0</v>
      </c>
    </row>
    <row r="409" spans="2:60" s="14" customFormat="1" ht="18" hidden="1" customHeight="1" x14ac:dyDescent="0.25">
      <c r="B409" s="1" t="s">
        <v>33</v>
      </c>
      <c r="C409" s="67" t="s">
        <v>40</v>
      </c>
      <c r="D409" s="84" t="s">
        <v>108</v>
      </c>
      <c r="E409" s="49" t="s">
        <v>73</v>
      </c>
      <c r="F409" s="8"/>
      <c r="G409" s="54">
        <v>1</v>
      </c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0">
        <f t="shared" si="24"/>
        <v>0</v>
      </c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9">
        <f t="shared" si="23"/>
        <v>0</v>
      </c>
      <c r="BC409" s="25"/>
      <c r="BD409" s="25"/>
      <c r="BE409" s="25"/>
      <c r="BF409" s="25"/>
      <c r="BG409" s="9">
        <f t="shared" si="26"/>
        <v>1</v>
      </c>
      <c r="BH409" s="23">
        <f t="shared" si="25"/>
        <v>0</v>
      </c>
    </row>
    <row r="410" spans="2:60" s="14" customFormat="1" ht="18" hidden="1" customHeight="1" x14ac:dyDescent="0.25">
      <c r="B410" s="1" t="s">
        <v>48</v>
      </c>
      <c r="C410" s="67" t="s">
        <v>40</v>
      </c>
      <c r="D410" s="84" t="s">
        <v>108</v>
      </c>
      <c r="E410" s="49" t="s">
        <v>73</v>
      </c>
      <c r="F410" s="8"/>
      <c r="G410" s="54">
        <v>5</v>
      </c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0">
        <f t="shared" si="24"/>
        <v>0</v>
      </c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9">
        <f t="shared" si="23"/>
        <v>0</v>
      </c>
      <c r="BC410" s="25"/>
      <c r="BD410" s="25"/>
      <c r="BE410" s="25"/>
      <c r="BF410" s="25"/>
      <c r="BG410" s="9">
        <f t="shared" si="26"/>
        <v>5</v>
      </c>
      <c r="BH410" s="23">
        <f t="shared" si="25"/>
        <v>0</v>
      </c>
    </row>
    <row r="411" spans="2:60" s="14" customFormat="1" ht="18" hidden="1" customHeight="1" x14ac:dyDescent="0.25">
      <c r="B411" s="1" t="s">
        <v>31</v>
      </c>
      <c r="C411" s="67" t="s">
        <v>40</v>
      </c>
      <c r="D411" s="84" t="s">
        <v>108</v>
      </c>
      <c r="E411" s="49" t="s">
        <v>73</v>
      </c>
      <c r="F411" s="8"/>
      <c r="G411" s="54">
        <v>1</v>
      </c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0">
        <f t="shared" si="24"/>
        <v>0</v>
      </c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9">
        <f t="shared" si="23"/>
        <v>0</v>
      </c>
      <c r="BC411" s="25"/>
      <c r="BD411" s="25"/>
      <c r="BE411" s="25"/>
      <c r="BF411" s="25"/>
      <c r="BG411" s="9">
        <f t="shared" si="26"/>
        <v>1</v>
      </c>
      <c r="BH411" s="23">
        <f t="shared" si="25"/>
        <v>0</v>
      </c>
    </row>
    <row r="412" spans="2:60" s="14" customFormat="1" ht="18" hidden="1" customHeight="1" x14ac:dyDescent="0.25">
      <c r="B412" s="1" t="s">
        <v>36</v>
      </c>
      <c r="C412" s="69" t="s">
        <v>40</v>
      </c>
      <c r="D412" s="84" t="s">
        <v>108</v>
      </c>
      <c r="E412" s="49" t="s">
        <v>73</v>
      </c>
      <c r="F412" s="8"/>
      <c r="G412" s="54">
        <v>0</v>
      </c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40"/>
      <c r="Y412" s="25"/>
      <c r="Z412" s="25"/>
      <c r="AA412" s="25"/>
      <c r="AB412" s="25"/>
      <c r="AC412" s="25"/>
      <c r="AD412" s="25"/>
      <c r="AE412" s="25"/>
      <c r="AF412" s="25"/>
      <c r="AG412" s="20">
        <f t="shared" si="24"/>
        <v>0</v>
      </c>
      <c r="AH412" s="25"/>
      <c r="AI412" s="40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9">
        <f t="shared" si="23"/>
        <v>0</v>
      </c>
      <c r="BC412" s="25"/>
      <c r="BD412" s="25"/>
      <c r="BE412" s="25"/>
      <c r="BF412" s="25"/>
      <c r="BG412" s="9">
        <f t="shared" si="26"/>
        <v>0</v>
      </c>
      <c r="BH412" s="23">
        <f t="shared" si="25"/>
        <v>0</v>
      </c>
    </row>
    <row r="413" spans="2:60" s="14" customFormat="1" ht="18" hidden="1" customHeight="1" x14ac:dyDescent="0.25">
      <c r="B413" s="1" t="s">
        <v>35</v>
      </c>
      <c r="C413" s="1" t="s">
        <v>74</v>
      </c>
      <c r="D413" s="84" t="s">
        <v>108</v>
      </c>
      <c r="E413" s="49" t="s">
        <v>73</v>
      </c>
      <c r="F413" s="8"/>
      <c r="G413" s="54">
        <v>0</v>
      </c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0">
        <f t="shared" si="24"/>
        <v>0</v>
      </c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9">
        <f t="shared" si="23"/>
        <v>0</v>
      </c>
      <c r="BC413" s="25"/>
      <c r="BD413" s="25"/>
      <c r="BE413" s="25"/>
      <c r="BF413" s="25"/>
      <c r="BG413" s="9">
        <f t="shared" si="26"/>
        <v>0</v>
      </c>
      <c r="BH413" s="23">
        <f t="shared" si="25"/>
        <v>0</v>
      </c>
    </row>
    <row r="414" spans="2:60" s="14" customFormat="1" ht="18.75" hidden="1" customHeight="1" x14ac:dyDescent="0.25">
      <c r="B414" s="1" t="s">
        <v>34</v>
      </c>
      <c r="C414" s="1" t="s">
        <v>74</v>
      </c>
      <c r="D414" s="84" t="s">
        <v>108</v>
      </c>
      <c r="E414" s="49" t="s">
        <v>73</v>
      </c>
      <c r="F414" s="8"/>
      <c r="G414" s="54">
        <v>2</v>
      </c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0">
        <f t="shared" si="24"/>
        <v>0</v>
      </c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9">
        <f t="shared" si="23"/>
        <v>0</v>
      </c>
      <c r="BC414" s="25"/>
      <c r="BD414" s="25"/>
      <c r="BE414" s="25"/>
      <c r="BF414" s="25"/>
      <c r="BG414" s="9">
        <f t="shared" si="26"/>
        <v>2</v>
      </c>
      <c r="BH414" s="23">
        <f t="shared" si="25"/>
        <v>0</v>
      </c>
    </row>
    <row r="415" spans="2:60" s="14" customFormat="1" ht="18" hidden="1" customHeight="1" x14ac:dyDescent="0.25">
      <c r="B415" s="1" t="s">
        <v>59</v>
      </c>
      <c r="C415" s="1" t="s">
        <v>74</v>
      </c>
      <c r="D415" s="84" t="s">
        <v>108</v>
      </c>
      <c r="E415" s="49" t="s">
        <v>73</v>
      </c>
      <c r="F415" s="8"/>
      <c r="G415" s="54">
        <v>0</v>
      </c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0">
        <f t="shared" si="24"/>
        <v>0</v>
      </c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9">
        <f t="shared" si="23"/>
        <v>0</v>
      </c>
      <c r="BC415" s="25"/>
      <c r="BD415" s="25"/>
      <c r="BE415" s="25"/>
      <c r="BF415" s="25"/>
      <c r="BG415" s="9">
        <f t="shared" si="26"/>
        <v>0</v>
      </c>
      <c r="BH415" s="23">
        <f t="shared" si="25"/>
        <v>0</v>
      </c>
    </row>
    <row r="416" spans="2:60" s="14" customFormat="1" ht="18" hidden="1" customHeight="1" x14ac:dyDescent="0.25">
      <c r="B416" s="1" t="s">
        <v>66</v>
      </c>
      <c r="C416" s="1" t="s">
        <v>74</v>
      </c>
      <c r="D416" s="84" t="s">
        <v>108</v>
      </c>
      <c r="E416" s="49" t="s">
        <v>73</v>
      </c>
      <c r="F416" s="8"/>
      <c r="G416" s="54">
        <v>3</v>
      </c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0">
        <f t="shared" si="24"/>
        <v>0</v>
      </c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9">
        <f t="shared" si="23"/>
        <v>0</v>
      </c>
      <c r="BC416" s="25"/>
      <c r="BD416" s="25"/>
      <c r="BE416" s="25"/>
      <c r="BF416" s="25"/>
      <c r="BG416" s="9">
        <f t="shared" si="26"/>
        <v>3</v>
      </c>
      <c r="BH416" s="23">
        <f t="shared" si="25"/>
        <v>0</v>
      </c>
    </row>
    <row r="417" spans="2:60" s="14" customFormat="1" ht="18" hidden="1" customHeight="1" x14ac:dyDescent="0.25">
      <c r="B417" s="1" t="s">
        <v>53</v>
      </c>
      <c r="C417" s="1" t="s">
        <v>74</v>
      </c>
      <c r="D417" s="84" t="s">
        <v>108</v>
      </c>
      <c r="E417" s="49" t="s">
        <v>73</v>
      </c>
      <c r="F417" s="8"/>
      <c r="G417" s="54">
        <v>4</v>
      </c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0">
        <f t="shared" si="24"/>
        <v>0</v>
      </c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9">
        <f t="shared" si="23"/>
        <v>0</v>
      </c>
      <c r="BC417" s="25"/>
      <c r="BD417" s="25"/>
      <c r="BE417" s="25"/>
      <c r="BF417" s="25"/>
      <c r="BG417" s="9">
        <f t="shared" si="26"/>
        <v>4</v>
      </c>
      <c r="BH417" s="23">
        <f t="shared" si="25"/>
        <v>0</v>
      </c>
    </row>
    <row r="418" spans="2:60" s="14" customFormat="1" ht="18.75" hidden="1" customHeight="1" x14ac:dyDescent="0.25">
      <c r="B418" s="1" t="s">
        <v>32</v>
      </c>
      <c r="C418" s="1" t="s">
        <v>74</v>
      </c>
      <c r="D418" s="84" t="s">
        <v>108</v>
      </c>
      <c r="E418" s="49" t="s">
        <v>73</v>
      </c>
      <c r="F418" s="8"/>
      <c r="G418" s="54">
        <v>3</v>
      </c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0">
        <f t="shared" si="24"/>
        <v>0</v>
      </c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9">
        <f t="shared" si="23"/>
        <v>0</v>
      </c>
      <c r="BC418" s="25"/>
      <c r="BD418" s="25"/>
      <c r="BE418" s="25"/>
      <c r="BF418" s="25"/>
      <c r="BG418" s="9">
        <f t="shared" si="26"/>
        <v>3</v>
      </c>
      <c r="BH418" s="23">
        <f t="shared" si="25"/>
        <v>0</v>
      </c>
    </row>
    <row r="419" spans="2:60" s="14" customFormat="1" ht="18" hidden="1" customHeight="1" x14ac:dyDescent="0.25">
      <c r="B419" s="1" t="s">
        <v>33</v>
      </c>
      <c r="C419" s="1" t="s">
        <v>74</v>
      </c>
      <c r="D419" s="84" t="s">
        <v>108</v>
      </c>
      <c r="E419" s="49" t="s">
        <v>73</v>
      </c>
      <c r="F419" s="8"/>
      <c r="G419" s="54">
        <v>0</v>
      </c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0">
        <f t="shared" si="24"/>
        <v>0</v>
      </c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9">
        <f t="shared" si="23"/>
        <v>0</v>
      </c>
      <c r="BC419" s="25"/>
      <c r="BD419" s="25"/>
      <c r="BE419" s="25"/>
      <c r="BF419" s="25"/>
      <c r="BG419" s="9">
        <f t="shared" si="26"/>
        <v>0</v>
      </c>
      <c r="BH419" s="23">
        <f t="shared" si="25"/>
        <v>0</v>
      </c>
    </row>
    <row r="420" spans="2:60" s="14" customFormat="1" ht="18" hidden="1" customHeight="1" x14ac:dyDescent="0.25">
      <c r="B420" s="1" t="s">
        <v>48</v>
      </c>
      <c r="C420" s="1" t="s">
        <v>74</v>
      </c>
      <c r="D420" s="84" t="s">
        <v>108</v>
      </c>
      <c r="E420" s="49" t="s">
        <v>73</v>
      </c>
      <c r="F420" s="8"/>
      <c r="G420" s="54">
        <v>5</v>
      </c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0">
        <f t="shared" si="24"/>
        <v>0</v>
      </c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9">
        <f t="shared" si="23"/>
        <v>0</v>
      </c>
      <c r="BC420" s="25"/>
      <c r="BD420" s="25"/>
      <c r="BE420" s="25"/>
      <c r="BF420" s="25"/>
      <c r="BG420" s="9">
        <f t="shared" si="26"/>
        <v>5</v>
      </c>
      <c r="BH420" s="23">
        <f t="shared" si="25"/>
        <v>0</v>
      </c>
    </row>
    <row r="421" spans="2:60" s="14" customFormat="1" ht="18" hidden="1" customHeight="1" x14ac:dyDescent="0.25">
      <c r="B421" s="1" t="s">
        <v>31</v>
      </c>
      <c r="C421" s="1" t="s">
        <v>74</v>
      </c>
      <c r="D421" s="84" t="s">
        <v>108</v>
      </c>
      <c r="E421" s="49" t="s">
        <v>73</v>
      </c>
      <c r="F421" s="8"/>
      <c r="G421" s="54">
        <v>7</v>
      </c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0">
        <f t="shared" si="24"/>
        <v>0</v>
      </c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9">
        <f t="shared" si="23"/>
        <v>0</v>
      </c>
      <c r="BC421" s="25"/>
      <c r="BD421" s="25"/>
      <c r="BE421" s="25"/>
      <c r="BF421" s="25"/>
      <c r="BG421" s="9">
        <f t="shared" si="26"/>
        <v>7</v>
      </c>
      <c r="BH421" s="23">
        <f t="shared" si="25"/>
        <v>0</v>
      </c>
    </row>
    <row r="422" spans="2:60" s="14" customFormat="1" ht="18" hidden="1" customHeight="1" x14ac:dyDescent="0.25">
      <c r="B422" s="1" t="s">
        <v>36</v>
      </c>
      <c r="C422" s="65" t="s">
        <v>74</v>
      </c>
      <c r="D422" s="84" t="s">
        <v>108</v>
      </c>
      <c r="E422" s="49" t="s">
        <v>73</v>
      </c>
      <c r="F422" s="8"/>
      <c r="G422" s="54">
        <v>2</v>
      </c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40"/>
      <c r="Y422" s="25"/>
      <c r="Z422" s="25"/>
      <c r="AA422" s="25"/>
      <c r="AB422" s="25"/>
      <c r="AC422" s="25"/>
      <c r="AD422" s="25"/>
      <c r="AE422" s="25"/>
      <c r="AF422" s="25"/>
      <c r="AG422" s="20">
        <f t="shared" si="24"/>
        <v>0</v>
      </c>
      <c r="AH422" s="25"/>
      <c r="AI422" s="40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9">
        <f t="shared" si="23"/>
        <v>0</v>
      </c>
      <c r="BC422" s="25"/>
      <c r="BD422" s="25"/>
      <c r="BE422" s="25"/>
      <c r="BF422" s="25"/>
      <c r="BG422" s="9">
        <f t="shared" si="26"/>
        <v>2</v>
      </c>
      <c r="BH422" s="23">
        <f t="shared" si="25"/>
        <v>0</v>
      </c>
    </row>
    <row r="423" spans="2:60" s="14" customFormat="1" ht="18" hidden="1" customHeight="1" x14ac:dyDescent="0.25">
      <c r="B423" s="1" t="s">
        <v>35</v>
      </c>
      <c r="C423" s="1" t="s">
        <v>72</v>
      </c>
      <c r="D423" s="84" t="s">
        <v>108</v>
      </c>
      <c r="E423" s="49" t="s">
        <v>73</v>
      </c>
      <c r="F423" s="8"/>
      <c r="G423" s="54">
        <v>5</v>
      </c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0">
        <f t="shared" si="24"/>
        <v>0</v>
      </c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9">
        <f t="shared" si="23"/>
        <v>0</v>
      </c>
      <c r="BC423" s="25"/>
      <c r="BD423" s="25"/>
      <c r="BE423" s="25"/>
      <c r="BF423" s="25"/>
      <c r="BG423" s="9">
        <f t="shared" si="26"/>
        <v>5</v>
      </c>
      <c r="BH423" s="23">
        <f t="shared" si="25"/>
        <v>0</v>
      </c>
    </row>
    <row r="424" spans="2:60" s="14" customFormat="1" ht="18" hidden="1" customHeight="1" x14ac:dyDescent="0.25">
      <c r="B424" s="1" t="s">
        <v>34</v>
      </c>
      <c r="C424" s="1" t="s">
        <v>72</v>
      </c>
      <c r="D424" s="84" t="s">
        <v>108</v>
      </c>
      <c r="E424" s="49" t="s">
        <v>73</v>
      </c>
      <c r="F424" s="8"/>
      <c r="G424" s="54">
        <v>10</v>
      </c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0">
        <f t="shared" si="24"/>
        <v>0</v>
      </c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9">
        <f t="shared" si="23"/>
        <v>0</v>
      </c>
      <c r="BC424" s="25"/>
      <c r="BD424" s="25"/>
      <c r="BE424" s="25"/>
      <c r="BF424" s="25"/>
      <c r="BG424" s="9">
        <f t="shared" si="26"/>
        <v>10</v>
      </c>
      <c r="BH424" s="23">
        <f t="shared" si="25"/>
        <v>0</v>
      </c>
    </row>
    <row r="425" spans="2:60" s="14" customFormat="1" ht="18" hidden="1" customHeight="1" x14ac:dyDescent="0.25">
      <c r="B425" s="1" t="s">
        <v>59</v>
      </c>
      <c r="C425" s="1" t="s">
        <v>72</v>
      </c>
      <c r="D425" s="84" t="s">
        <v>108</v>
      </c>
      <c r="E425" s="49" t="s">
        <v>73</v>
      </c>
      <c r="F425" s="8"/>
      <c r="G425" s="54">
        <v>3</v>
      </c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0">
        <f t="shared" si="24"/>
        <v>0</v>
      </c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>
        <v>1</v>
      </c>
      <c r="BA425" s="25"/>
      <c r="BB425" s="9">
        <f t="shared" si="23"/>
        <v>1</v>
      </c>
      <c r="BC425" s="25"/>
      <c r="BD425" s="25"/>
      <c r="BE425" s="25"/>
      <c r="BF425" s="25"/>
      <c r="BG425" s="9">
        <f t="shared" si="26"/>
        <v>2</v>
      </c>
      <c r="BH425" s="23">
        <f t="shared" si="25"/>
        <v>0</v>
      </c>
    </row>
    <row r="426" spans="2:60" s="14" customFormat="1" ht="18" hidden="1" customHeight="1" x14ac:dyDescent="0.25">
      <c r="B426" s="1" t="s">
        <v>66</v>
      </c>
      <c r="C426" s="1" t="s">
        <v>72</v>
      </c>
      <c r="D426" s="84" t="s">
        <v>108</v>
      </c>
      <c r="E426" s="49" t="s">
        <v>73</v>
      </c>
      <c r="F426" s="8"/>
      <c r="G426" s="54">
        <v>7</v>
      </c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0">
        <f t="shared" si="24"/>
        <v>0</v>
      </c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9">
        <f t="shared" si="23"/>
        <v>0</v>
      </c>
      <c r="BC426" s="25"/>
      <c r="BD426" s="25"/>
      <c r="BE426" s="25"/>
      <c r="BF426" s="25"/>
      <c r="BG426" s="9">
        <f t="shared" si="26"/>
        <v>7</v>
      </c>
      <c r="BH426" s="23">
        <f t="shared" si="25"/>
        <v>0</v>
      </c>
    </row>
    <row r="427" spans="2:60" s="14" customFormat="1" ht="18" hidden="1" customHeight="1" x14ac:dyDescent="0.25">
      <c r="B427" s="1" t="s">
        <v>53</v>
      </c>
      <c r="C427" s="1" t="s">
        <v>72</v>
      </c>
      <c r="D427" s="84" t="s">
        <v>108</v>
      </c>
      <c r="E427" s="49" t="s">
        <v>73</v>
      </c>
      <c r="F427" s="8"/>
      <c r="G427" s="54">
        <v>5</v>
      </c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0">
        <f t="shared" si="24"/>
        <v>0</v>
      </c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9">
        <f t="shared" si="23"/>
        <v>0</v>
      </c>
      <c r="BC427" s="25"/>
      <c r="BD427" s="25"/>
      <c r="BE427" s="25"/>
      <c r="BF427" s="25"/>
      <c r="BG427" s="9">
        <f t="shared" si="26"/>
        <v>5</v>
      </c>
      <c r="BH427" s="23">
        <f t="shared" si="25"/>
        <v>0</v>
      </c>
    </row>
    <row r="428" spans="2:60" s="14" customFormat="1" ht="18" hidden="1" customHeight="1" x14ac:dyDescent="0.25">
      <c r="B428" s="1" t="s">
        <v>32</v>
      </c>
      <c r="C428" s="1" t="s">
        <v>72</v>
      </c>
      <c r="D428" s="84" t="s">
        <v>108</v>
      </c>
      <c r="E428" s="49" t="s">
        <v>73</v>
      </c>
      <c r="F428" s="8"/>
      <c r="G428" s="54">
        <v>1</v>
      </c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40"/>
      <c r="Y428" s="25"/>
      <c r="Z428" s="25"/>
      <c r="AA428" s="25"/>
      <c r="AB428" s="25"/>
      <c r="AC428" s="25"/>
      <c r="AD428" s="25"/>
      <c r="AE428" s="25"/>
      <c r="AF428" s="25"/>
      <c r="AG428" s="20">
        <f t="shared" si="24"/>
        <v>0</v>
      </c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9">
        <f t="shared" si="23"/>
        <v>0</v>
      </c>
      <c r="BC428" s="25"/>
      <c r="BD428" s="25"/>
      <c r="BE428" s="25"/>
      <c r="BF428" s="25"/>
      <c r="BG428" s="9">
        <f t="shared" si="26"/>
        <v>1</v>
      </c>
      <c r="BH428" s="23">
        <f t="shared" si="25"/>
        <v>0</v>
      </c>
    </row>
    <row r="429" spans="2:60" s="14" customFormat="1" ht="18" hidden="1" customHeight="1" x14ac:dyDescent="0.25">
      <c r="B429" s="1" t="s">
        <v>33</v>
      </c>
      <c r="C429" s="1" t="s">
        <v>72</v>
      </c>
      <c r="D429" s="84" t="s">
        <v>108</v>
      </c>
      <c r="E429" s="49" t="s">
        <v>73</v>
      </c>
      <c r="F429" s="8"/>
      <c r="G429" s="54">
        <v>6</v>
      </c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40"/>
      <c r="Y429" s="25"/>
      <c r="Z429" s="25"/>
      <c r="AA429" s="25"/>
      <c r="AB429" s="25"/>
      <c r="AC429" s="25"/>
      <c r="AD429" s="25"/>
      <c r="AE429" s="25"/>
      <c r="AF429" s="25"/>
      <c r="AG429" s="20">
        <f t="shared" si="24"/>
        <v>0</v>
      </c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9">
        <f t="shared" si="23"/>
        <v>0</v>
      </c>
      <c r="BC429" s="25"/>
      <c r="BD429" s="25"/>
      <c r="BE429" s="25"/>
      <c r="BF429" s="25"/>
      <c r="BG429" s="9">
        <f t="shared" si="26"/>
        <v>6</v>
      </c>
      <c r="BH429" s="23">
        <f t="shared" si="25"/>
        <v>0</v>
      </c>
    </row>
    <row r="430" spans="2:60" s="14" customFormat="1" ht="15.75" hidden="1" customHeight="1" x14ac:dyDescent="0.25">
      <c r="B430" s="1" t="s">
        <v>48</v>
      </c>
      <c r="C430" s="1" t="s">
        <v>72</v>
      </c>
      <c r="D430" s="84" t="s">
        <v>108</v>
      </c>
      <c r="E430" s="49" t="s">
        <v>73</v>
      </c>
      <c r="F430" s="8"/>
      <c r="G430" s="54">
        <v>8</v>
      </c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0">
        <f t="shared" si="24"/>
        <v>0</v>
      </c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9">
        <f t="shared" si="23"/>
        <v>0</v>
      </c>
      <c r="BC430" s="25"/>
      <c r="BD430" s="25"/>
      <c r="BE430" s="25"/>
      <c r="BF430" s="25"/>
      <c r="BG430" s="9">
        <f t="shared" si="26"/>
        <v>8</v>
      </c>
      <c r="BH430" s="23">
        <f t="shared" si="25"/>
        <v>0</v>
      </c>
    </row>
    <row r="431" spans="2:60" s="14" customFormat="1" ht="18" hidden="1" customHeight="1" x14ac:dyDescent="0.25">
      <c r="B431" s="1" t="s">
        <v>31</v>
      </c>
      <c r="C431" s="1" t="s">
        <v>72</v>
      </c>
      <c r="D431" s="84" t="s">
        <v>108</v>
      </c>
      <c r="E431" s="49" t="s">
        <v>73</v>
      </c>
      <c r="F431" s="8"/>
      <c r="G431" s="54">
        <v>5</v>
      </c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0">
        <f t="shared" si="24"/>
        <v>0</v>
      </c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9">
        <f t="shared" si="23"/>
        <v>0</v>
      </c>
      <c r="BC431" s="25"/>
      <c r="BD431" s="25"/>
      <c r="BE431" s="25"/>
      <c r="BF431" s="25"/>
      <c r="BG431" s="9">
        <f t="shared" si="26"/>
        <v>5</v>
      </c>
      <c r="BH431" s="23">
        <f t="shared" si="25"/>
        <v>0</v>
      </c>
    </row>
    <row r="432" spans="2:60" s="14" customFormat="1" ht="18" hidden="1" customHeight="1" x14ac:dyDescent="0.25">
      <c r="B432" s="1" t="s">
        <v>36</v>
      </c>
      <c r="C432" s="65" t="s">
        <v>72</v>
      </c>
      <c r="D432" s="84" t="s">
        <v>108</v>
      </c>
      <c r="E432" s="49" t="s">
        <v>73</v>
      </c>
      <c r="F432" s="8"/>
      <c r="G432" s="54">
        <v>5</v>
      </c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40"/>
      <c r="Y432" s="25"/>
      <c r="Z432" s="25"/>
      <c r="AA432" s="25"/>
      <c r="AB432" s="25"/>
      <c r="AC432" s="25"/>
      <c r="AD432" s="25"/>
      <c r="AE432" s="25"/>
      <c r="AF432" s="25"/>
      <c r="AG432" s="20">
        <f t="shared" si="24"/>
        <v>0</v>
      </c>
      <c r="AH432" s="25"/>
      <c r="AI432" s="40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9">
        <f t="shared" si="23"/>
        <v>0</v>
      </c>
      <c r="BC432" s="25"/>
      <c r="BD432" s="25"/>
      <c r="BE432" s="25"/>
      <c r="BF432" s="25"/>
      <c r="BG432" s="9">
        <f t="shared" si="26"/>
        <v>5</v>
      </c>
      <c r="BH432" s="23">
        <f t="shared" si="25"/>
        <v>0</v>
      </c>
    </row>
    <row r="433" spans="2:64" s="14" customFormat="1" ht="18" hidden="1" customHeight="1" x14ac:dyDescent="0.25">
      <c r="B433" s="1" t="s">
        <v>35</v>
      </c>
      <c r="C433" s="1" t="s">
        <v>71</v>
      </c>
      <c r="D433" s="84" t="s">
        <v>108</v>
      </c>
      <c r="E433" s="49" t="s">
        <v>73</v>
      </c>
      <c r="F433" s="8"/>
      <c r="G433" s="54">
        <v>7</v>
      </c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0">
        <f t="shared" si="24"/>
        <v>0</v>
      </c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9">
        <f t="shared" si="23"/>
        <v>0</v>
      </c>
      <c r="BC433" s="25"/>
      <c r="BD433" s="25"/>
      <c r="BE433" s="25"/>
      <c r="BF433" s="25"/>
      <c r="BG433" s="9">
        <f t="shared" si="26"/>
        <v>7</v>
      </c>
      <c r="BH433" s="23">
        <f t="shared" si="25"/>
        <v>0</v>
      </c>
    </row>
    <row r="434" spans="2:64" s="14" customFormat="1" ht="18" hidden="1" customHeight="1" x14ac:dyDescent="0.25">
      <c r="B434" s="1" t="s">
        <v>34</v>
      </c>
      <c r="C434" s="1" t="s">
        <v>71</v>
      </c>
      <c r="D434" s="84" t="s">
        <v>108</v>
      </c>
      <c r="E434" s="49" t="s">
        <v>73</v>
      </c>
      <c r="F434" s="8"/>
      <c r="G434" s="54">
        <v>7</v>
      </c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0">
        <f t="shared" si="24"/>
        <v>0</v>
      </c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9">
        <f t="shared" si="23"/>
        <v>0</v>
      </c>
      <c r="BC434" s="25"/>
      <c r="BD434" s="25"/>
      <c r="BE434" s="25"/>
      <c r="BF434" s="25"/>
      <c r="BG434" s="9">
        <f t="shared" si="26"/>
        <v>7</v>
      </c>
      <c r="BH434" s="23">
        <f t="shared" si="25"/>
        <v>0</v>
      </c>
      <c r="BL434" s="14">
        <v>5</v>
      </c>
    </row>
    <row r="435" spans="2:64" s="14" customFormat="1" ht="18" hidden="1" customHeight="1" x14ac:dyDescent="0.25">
      <c r="B435" s="1" t="s">
        <v>59</v>
      </c>
      <c r="C435" s="1" t="s">
        <v>71</v>
      </c>
      <c r="D435" s="84" t="s">
        <v>108</v>
      </c>
      <c r="E435" s="49" t="s">
        <v>73</v>
      </c>
      <c r="F435" s="8"/>
      <c r="G435" s="54">
        <v>8</v>
      </c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0">
        <f t="shared" si="24"/>
        <v>0</v>
      </c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9">
        <f t="shared" si="23"/>
        <v>0</v>
      </c>
      <c r="BC435" s="25"/>
      <c r="BD435" s="25"/>
      <c r="BE435" s="25"/>
      <c r="BF435" s="25"/>
      <c r="BG435" s="9">
        <f t="shared" si="26"/>
        <v>8</v>
      </c>
      <c r="BH435" s="23">
        <f t="shared" si="25"/>
        <v>0</v>
      </c>
    </row>
    <row r="436" spans="2:64" s="14" customFormat="1" ht="18" hidden="1" customHeight="1" x14ac:dyDescent="0.25">
      <c r="B436" s="1" t="s">
        <v>66</v>
      </c>
      <c r="C436" s="1" t="s">
        <v>71</v>
      </c>
      <c r="D436" s="84" t="s">
        <v>108</v>
      </c>
      <c r="E436" s="49" t="s">
        <v>73</v>
      </c>
      <c r="F436" s="8"/>
      <c r="G436" s="54">
        <v>17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0">
        <f t="shared" si="24"/>
        <v>0</v>
      </c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9">
        <f t="shared" si="23"/>
        <v>0</v>
      </c>
      <c r="BC436" s="25"/>
      <c r="BD436" s="25"/>
      <c r="BE436" s="25"/>
      <c r="BF436" s="25"/>
      <c r="BG436" s="9">
        <f t="shared" si="26"/>
        <v>17</v>
      </c>
      <c r="BH436" s="23">
        <f t="shared" si="25"/>
        <v>0</v>
      </c>
    </row>
    <row r="437" spans="2:64" s="14" customFormat="1" ht="18" hidden="1" customHeight="1" x14ac:dyDescent="0.25">
      <c r="B437" s="1" t="s">
        <v>53</v>
      </c>
      <c r="C437" s="1" t="s">
        <v>71</v>
      </c>
      <c r="D437" s="84" t="s">
        <v>108</v>
      </c>
      <c r="E437" s="49" t="s">
        <v>73</v>
      </c>
      <c r="F437" s="8"/>
      <c r="G437" s="54">
        <v>12</v>
      </c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0">
        <f t="shared" si="24"/>
        <v>0</v>
      </c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9">
        <f t="shared" si="23"/>
        <v>0</v>
      </c>
      <c r="BC437" s="25"/>
      <c r="BD437" s="25"/>
      <c r="BE437" s="25"/>
      <c r="BF437" s="25"/>
      <c r="BG437" s="9">
        <f t="shared" si="26"/>
        <v>12</v>
      </c>
      <c r="BH437" s="23">
        <f t="shared" si="25"/>
        <v>0</v>
      </c>
    </row>
    <row r="438" spans="2:64" s="14" customFormat="1" ht="18" hidden="1" customHeight="1" x14ac:dyDescent="0.25">
      <c r="B438" s="1" t="s">
        <v>32</v>
      </c>
      <c r="C438" s="1" t="s">
        <v>71</v>
      </c>
      <c r="D438" s="84" t="s">
        <v>108</v>
      </c>
      <c r="E438" s="49" t="s">
        <v>73</v>
      </c>
      <c r="F438" s="8"/>
      <c r="G438" s="54">
        <v>7</v>
      </c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0">
        <f t="shared" si="24"/>
        <v>0</v>
      </c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9">
        <f t="shared" si="23"/>
        <v>0</v>
      </c>
      <c r="BC438" s="25"/>
      <c r="BD438" s="25"/>
      <c r="BE438" s="25"/>
      <c r="BF438" s="25"/>
      <c r="BG438" s="9">
        <f t="shared" si="26"/>
        <v>7</v>
      </c>
      <c r="BH438" s="23">
        <f t="shared" si="25"/>
        <v>0</v>
      </c>
    </row>
    <row r="439" spans="2:64" s="14" customFormat="1" ht="18" hidden="1" customHeight="1" x14ac:dyDescent="0.25">
      <c r="B439" s="1" t="s">
        <v>33</v>
      </c>
      <c r="C439" s="1" t="s">
        <v>71</v>
      </c>
      <c r="D439" s="84" t="s">
        <v>108</v>
      </c>
      <c r="E439" s="49" t="s">
        <v>73</v>
      </c>
      <c r="F439" s="8"/>
      <c r="G439" s="54">
        <v>9</v>
      </c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0">
        <f t="shared" si="24"/>
        <v>0</v>
      </c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9">
        <f t="shared" si="23"/>
        <v>0</v>
      </c>
      <c r="BC439" s="25"/>
      <c r="BD439" s="25"/>
      <c r="BE439" s="25"/>
      <c r="BF439" s="25"/>
      <c r="BG439" s="9">
        <f t="shared" si="26"/>
        <v>9</v>
      </c>
      <c r="BH439" s="23">
        <f t="shared" si="25"/>
        <v>0</v>
      </c>
    </row>
    <row r="440" spans="2:64" s="14" customFormat="1" ht="18" hidden="1" customHeight="1" x14ac:dyDescent="0.25">
      <c r="B440" s="1" t="s">
        <v>48</v>
      </c>
      <c r="C440" s="1" t="s">
        <v>71</v>
      </c>
      <c r="D440" s="84" t="s">
        <v>108</v>
      </c>
      <c r="E440" s="49" t="s">
        <v>73</v>
      </c>
      <c r="F440" s="8"/>
      <c r="G440" s="54">
        <v>8</v>
      </c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0">
        <f t="shared" si="24"/>
        <v>0</v>
      </c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9">
        <f t="shared" si="23"/>
        <v>0</v>
      </c>
      <c r="BC440" s="25"/>
      <c r="BD440" s="25"/>
      <c r="BE440" s="25"/>
      <c r="BF440" s="25"/>
      <c r="BG440" s="9">
        <f t="shared" si="26"/>
        <v>8</v>
      </c>
      <c r="BH440" s="23">
        <f t="shared" si="25"/>
        <v>0</v>
      </c>
    </row>
    <row r="441" spans="2:64" s="14" customFormat="1" ht="18" hidden="1" customHeight="1" x14ac:dyDescent="0.25">
      <c r="B441" s="1" t="s">
        <v>31</v>
      </c>
      <c r="C441" s="1" t="s">
        <v>71</v>
      </c>
      <c r="D441" s="84" t="s">
        <v>108</v>
      </c>
      <c r="E441" s="49" t="s">
        <v>73</v>
      </c>
      <c r="F441" s="8"/>
      <c r="G441" s="54">
        <v>8</v>
      </c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0">
        <f t="shared" si="24"/>
        <v>0</v>
      </c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9">
        <f t="shared" si="23"/>
        <v>0</v>
      </c>
      <c r="BC441" s="25"/>
      <c r="BD441" s="25"/>
      <c r="BE441" s="25"/>
      <c r="BF441" s="25"/>
      <c r="BG441" s="9">
        <f t="shared" si="26"/>
        <v>8</v>
      </c>
      <c r="BH441" s="23">
        <f t="shared" si="25"/>
        <v>0</v>
      </c>
    </row>
    <row r="442" spans="2:64" s="14" customFormat="1" ht="18" hidden="1" customHeight="1" x14ac:dyDescent="0.25">
      <c r="B442" s="1" t="s">
        <v>34</v>
      </c>
      <c r="C442" s="67" t="s">
        <v>89</v>
      </c>
      <c r="D442" s="83" t="s">
        <v>95</v>
      </c>
      <c r="E442" s="49" t="s">
        <v>69</v>
      </c>
      <c r="F442" s="8"/>
      <c r="G442" s="54">
        <v>0</v>
      </c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0">
        <f t="shared" si="24"/>
        <v>0</v>
      </c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9">
        <f t="shared" ref="BB442:BB510" si="27">SUM(AH442:BA442)</f>
        <v>0</v>
      </c>
      <c r="BC442" s="25"/>
      <c r="BD442" s="25"/>
      <c r="BE442" s="25"/>
      <c r="BF442" s="25"/>
      <c r="BG442" s="9">
        <f t="shared" si="26"/>
        <v>0</v>
      </c>
      <c r="BH442" s="23">
        <f t="shared" si="25"/>
        <v>0</v>
      </c>
    </row>
    <row r="443" spans="2:64" s="14" customFormat="1" ht="18" hidden="1" customHeight="1" x14ac:dyDescent="0.25">
      <c r="B443" s="1" t="s">
        <v>66</v>
      </c>
      <c r="C443" s="67" t="s">
        <v>89</v>
      </c>
      <c r="D443" s="83" t="s">
        <v>95</v>
      </c>
      <c r="E443" s="49" t="s">
        <v>69</v>
      </c>
      <c r="F443" s="8"/>
      <c r="G443" s="54">
        <v>0</v>
      </c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0">
        <f t="shared" si="24"/>
        <v>0</v>
      </c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9">
        <f t="shared" si="27"/>
        <v>0</v>
      </c>
      <c r="BC443" s="25"/>
      <c r="BD443" s="25"/>
      <c r="BE443" s="25"/>
      <c r="BF443" s="25"/>
      <c r="BG443" s="9">
        <f t="shared" si="26"/>
        <v>0</v>
      </c>
      <c r="BH443" s="23">
        <f t="shared" si="25"/>
        <v>0</v>
      </c>
    </row>
    <row r="444" spans="2:64" s="14" customFormat="1" ht="18" hidden="1" customHeight="1" x14ac:dyDescent="0.25">
      <c r="B444" s="1" t="s">
        <v>53</v>
      </c>
      <c r="C444" s="67" t="s">
        <v>89</v>
      </c>
      <c r="D444" s="83" t="s">
        <v>95</v>
      </c>
      <c r="E444" s="49" t="s">
        <v>69</v>
      </c>
      <c r="F444" s="8"/>
      <c r="G444" s="54">
        <v>0</v>
      </c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0">
        <f t="shared" si="24"/>
        <v>0</v>
      </c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9">
        <f t="shared" si="27"/>
        <v>0</v>
      </c>
      <c r="BC444" s="25"/>
      <c r="BD444" s="25"/>
      <c r="BE444" s="25"/>
      <c r="BF444" s="25"/>
      <c r="BG444" s="9">
        <f t="shared" si="26"/>
        <v>0</v>
      </c>
      <c r="BH444" s="23">
        <f t="shared" si="25"/>
        <v>0</v>
      </c>
    </row>
    <row r="445" spans="2:64" s="14" customFormat="1" ht="18" hidden="1" customHeight="1" x14ac:dyDescent="0.25">
      <c r="B445" s="1" t="s">
        <v>32</v>
      </c>
      <c r="C445" s="67" t="s">
        <v>89</v>
      </c>
      <c r="D445" s="83" t="s">
        <v>95</v>
      </c>
      <c r="E445" s="49" t="s">
        <v>69</v>
      </c>
      <c r="F445" s="8"/>
      <c r="G445" s="54">
        <v>0</v>
      </c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0">
        <f t="shared" si="24"/>
        <v>0</v>
      </c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9">
        <f t="shared" si="27"/>
        <v>0</v>
      </c>
      <c r="BC445" s="25"/>
      <c r="BD445" s="25"/>
      <c r="BE445" s="25"/>
      <c r="BF445" s="25"/>
      <c r="BG445" s="9">
        <f t="shared" si="26"/>
        <v>0</v>
      </c>
      <c r="BH445" s="23">
        <f t="shared" si="25"/>
        <v>0</v>
      </c>
    </row>
    <row r="446" spans="2:64" s="14" customFormat="1" ht="18" hidden="1" customHeight="1" x14ac:dyDescent="0.25">
      <c r="B446" s="1" t="s">
        <v>33</v>
      </c>
      <c r="C446" s="67" t="s">
        <v>89</v>
      </c>
      <c r="D446" s="83" t="s">
        <v>95</v>
      </c>
      <c r="E446" s="49" t="s">
        <v>69</v>
      </c>
      <c r="F446" s="8"/>
      <c r="G446" s="54">
        <v>0</v>
      </c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0">
        <f t="shared" si="24"/>
        <v>0</v>
      </c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9">
        <f t="shared" si="27"/>
        <v>0</v>
      </c>
      <c r="BC446" s="25"/>
      <c r="BD446" s="25"/>
      <c r="BE446" s="25"/>
      <c r="BF446" s="25"/>
      <c r="BG446" s="9">
        <f t="shared" si="26"/>
        <v>0</v>
      </c>
      <c r="BH446" s="23">
        <f t="shared" si="25"/>
        <v>0</v>
      </c>
    </row>
    <row r="447" spans="2:64" s="14" customFormat="1" ht="18" hidden="1" customHeight="1" x14ac:dyDescent="0.25">
      <c r="B447" s="1" t="s">
        <v>48</v>
      </c>
      <c r="C447" s="67" t="s">
        <v>89</v>
      </c>
      <c r="D447" s="83" t="s">
        <v>95</v>
      </c>
      <c r="E447" s="49" t="s">
        <v>69</v>
      </c>
      <c r="F447" s="8"/>
      <c r="G447" s="54">
        <v>0</v>
      </c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0">
        <f t="shared" si="24"/>
        <v>0</v>
      </c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9">
        <f t="shared" si="27"/>
        <v>0</v>
      </c>
      <c r="BC447" s="25"/>
      <c r="BD447" s="25"/>
      <c r="BE447" s="25"/>
      <c r="BF447" s="25"/>
      <c r="BG447" s="9">
        <f t="shared" si="26"/>
        <v>0</v>
      </c>
      <c r="BH447" s="23">
        <f t="shared" si="25"/>
        <v>0</v>
      </c>
    </row>
    <row r="448" spans="2:64" s="14" customFormat="1" ht="18" hidden="1" customHeight="1" x14ac:dyDescent="0.25">
      <c r="B448" s="1" t="s">
        <v>31</v>
      </c>
      <c r="C448" s="67" t="s">
        <v>89</v>
      </c>
      <c r="D448" s="83" t="s">
        <v>95</v>
      </c>
      <c r="E448" s="49" t="s">
        <v>69</v>
      </c>
      <c r="F448" s="8"/>
      <c r="G448" s="54">
        <v>37</v>
      </c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0">
        <f t="shared" si="24"/>
        <v>0</v>
      </c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9">
        <f t="shared" si="27"/>
        <v>0</v>
      </c>
      <c r="BC448" s="25"/>
      <c r="BD448" s="25"/>
      <c r="BE448" s="25"/>
      <c r="BF448" s="25"/>
      <c r="BG448" s="9">
        <f t="shared" si="26"/>
        <v>37</v>
      </c>
      <c r="BH448" s="23">
        <f t="shared" si="25"/>
        <v>0</v>
      </c>
    </row>
    <row r="449" spans="2:60" s="14" customFormat="1" ht="18" hidden="1" customHeight="1" x14ac:dyDescent="0.25">
      <c r="B449" s="1" t="s">
        <v>36</v>
      </c>
      <c r="C449" s="67" t="s">
        <v>89</v>
      </c>
      <c r="D449" s="83" t="s">
        <v>95</v>
      </c>
      <c r="E449" s="49" t="s">
        <v>69</v>
      </c>
      <c r="F449" s="8"/>
      <c r="G449" s="54">
        <v>0</v>
      </c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0">
        <f t="shared" si="24"/>
        <v>0</v>
      </c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9">
        <f t="shared" si="27"/>
        <v>0</v>
      </c>
      <c r="BC449" s="25"/>
      <c r="BD449" s="25"/>
      <c r="BE449" s="25"/>
      <c r="BF449" s="25"/>
      <c r="BG449" s="9">
        <f t="shared" si="26"/>
        <v>0</v>
      </c>
      <c r="BH449" s="23">
        <f t="shared" si="25"/>
        <v>0</v>
      </c>
    </row>
    <row r="450" spans="2:60" s="14" customFormat="1" ht="18" hidden="1" customHeight="1" x14ac:dyDescent="0.25">
      <c r="B450" s="1" t="s">
        <v>35</v>
      </c>
      <c r="C450" s="24" t="s">
        <v>50</v>
      </c>
      <c r="D450" s="83" t="s">
        <v>29</v>
      </c>
      <c r="E450" s="49" t="s">
        <v>69</v>
      </c>
      <c r="F450" s="8"/>
      <c r="G450" s="54">
        <v>0</v>
      </c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0">
        <f t="shared" si="24"/>
        <v>0</v>
      </c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9">
        <f t="shared" si="27"/>
        <v>0</v>
      </c>
      <c r="BC450" s="25"/>
      <c r="BD450" s="25"/>
      <c r="BE450" s="25"/>
      <c r="BF450" s="25"/>
      <c r="BG450" s="9">
        <f t="shared" si="26"/>
        <v>0</v>
      </c>
      <c r="BH450" s="23">
        <f t="shared" si="25"/>
        <v>0</v>
      </c>
    </row>
    <row r="451" spans="2:60" s="14" customFormat="1" ht="18" hidden="1" customHeight="1" x14ac:dyDescent="0.25">
      <c r="B451" s="1" t="s">
        <v>34</v>
      </c>
      <c r="C451" s="24" t="s">
        <v>50</v>
      </c>
      <c r="D451" s="83" t="s">
        <v>29</v>
      </c>
      <c r="E451" s="49" t="s">
        <v>69</v>
      </c>
      <c r="F451" s="8"/>
      <c r="G451" s="54">
        <v>0</v>
      </c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0">
        <f t="shared" si="24"/>
        <v>0</v>
      </c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9">
        <f t="shared" si="27"/>
        <v>0</v>
      </c>
      <c r="BC451" s="25"/>
      <c r="BD451" s="25"/>
      <c r="BE451" s="25"/>
      <c r="BF451" s="25"/>
      <c r="BG451" s="9">
        <f t="shared" si="26"/>
        <v>0</v>
      </c>
      <c r="BH451" s="23">
        <f t="shared" si="25"/>
        <v>0</v>
      </c>
    </row>
    <row r="452" spans="2:60" s="14" customFormat="1" ht="18" hidden="1" customHeight="1" x14ac:dyDescent="0.25">
      <c r="B452" s="1" t="s">
        <v>66</v>
      </c>
      <c r="C452" s="24" t="s">
        <v>50</v>
      </c>
      <c r="D452" s="83" t="s">
        <v>29</v>
      </c>
      <c r="E452" s="49" t="s">
        <v>69</v>
      </c>
      <c r="F452" s="8"/>
      <c r="G452" s="54">
        <v>0</v>
      </c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0">
        <f t="shared" si="24"/>
        <v>0</v>
      </c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9">
        <f t="shared" si="27"/>
        <v>0</v>
      </c>
      <c r="BC452" s="25"/>
      <c r="BD452" s="25"/>
      <c r="BE452" s="25"/>
      <c r="BF452" s="25"/>
      <c r="BG452" s="9">
        <f t="shared" si="26"/>
        <v>0</v>
      </c>
      <c r="BH452" s="23">
        <f t="shared" si="25"/>
        <v>0</v>
      </c>
    </row>
    <row r="453" spans="2:60" s="14" customFormat="1" ht="18" hidden="1" customHeight="1" x14ac:dyDescent="0.25">
      <c r="B453" s="1" t="s">
        <v>53</v>
      </c>
      <c r="C453" s="24" t="s">
        <v>50</v>
      </c>
      <c r="D453" s="83" t="s">
        <v>29</v>
      </c>
      <c r="E453" s="49" t="s">
        <v>69</v>
      </c>
      <c r="F453" s="8"/>
      <c r="G453" s="54">
        <v>0</v>
      </c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0">
        <f t="shared" si="24"/>
        <v>0</v>
      </c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9">
        <f t="shared" si="27"/>
        <v>0</v>
      </c>
      <c r="BC453" s="25"/>
      <c r="BD453" s="25"/>
      <c r="BE453" s="25"/>
      <c r="BF453" s="25"/>
      <c r="BG453" s="9">
        <f t="shared" si="26"/>
        <v>0</v>
      </c>
      <c r="BH453" s="23">
        <f t="shared" si="25"/>
        <v>0</v>
      </c>
    </row>
    <row r="454" spans="2:60" s="14" customFormat="1" ht="18" hidden="1" customHeight="1" x14ac:dyDescent="0.25">
      <c r="B454" s="1" t="s">
        <v>32</v>
      </c>
      <c r="C454" s="24" t="s">
        <v>50</v>
      </c>
      <c r="D454" s="83" t="s">
        <v>29</v>
      </c>
      <c r="E454" s="49" t="s">
        <v>69</v>
      </c>
      <c r="F454" s="8"/>
      <c r="G454" s="54">
        <v>0</v>
      </c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0">
        <f t="shared" si="24"/>
        <v>0</v>
      </c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9">
        <f t="shared" si="27"/>
        <v>0</v>
      </c>
      <c r="BC454" s="25"/>
      <c r="BD454" s="25"/>
      <c r="BE454" s="25"/>
      <c r="BF454" s="25"/>
      <c r="BG454" s="9">
        <f t="shared" si="26"/>
        <v>0</v>
      </c>
      <c r="BH454" s="23">
        <f t="shared" si="25"/>
        <v>0</v>
      </c>
    </row>
    <row r="455" spans="2:60" s="14" customFormat="1" ht="18" hidden="1" customHeight="1" x14ac:dyDescent="0.25">
      <c r="B455" s="1" t="s">
        <v>33</v>
      </c>
      <c r="C455" s="24" t="s">
        <v>50</v>
      </c>
      <c r="D455" s="83" t="s">
        <v>29</v>
      </c>
      <c r="E455" s="49" t="s">
        <v>69</v>
      </c>
      <c r="F455" s="8"/>
      <c r="G455" s="54">
        <v>0</v>
      </c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0">
        <f t="shared" si="24"/>
        <v>0</v>
      </c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9">
        <f t="shared" si="27"/>
        <v>0</v>
      </c>
      <c r="BC455" s="25"/>
      <c r="BD455" s="25"/>
      <c r="BE455" s="25"/>
      <c r="BF455" s="25"/>
      <c r="BG455" s="9">
        <f t="shared" si="26"/>
        <v>0</v>
      </c>
      <c r="BH455" s="23">
        <f t="shared" si="25"/>
        <v>0</v>
      </c>
    </row>
    <row r="456" spans="2:60" s="14" customFormat="1" ht="18" hidden="1" customHeight="1" x14ac:dyDescent="0.25">
      <c r="B456" s="1" t="s">
        <v>48</v>
      </c>
      <c r="C456" s="24" t="s">
        <v>50</v>
      </c>
      <c r="D456" s="83" t="s">
        <v>29</v>
      </c>
      <c r="E456" s="49" t="s">
        <v>69</v>
      </c>
      <c r="F456" s="8"/>
      <c r="G456" s="54">
        <v>0</v>
      </c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0">
        <f t="shared" ref="AG456:AG519" si="28">SUM(H456:AF456)</f>
        <v>0</v>
      </c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9">
        <f t="shared" si="27"/>
        <v>0</v>
      </c>
      <c r="BC456" s="25"/>
      <c r="BD456" s="25"/>
      <c r="BE456" s="25"/>
      <c r="BF456" s="25"/>
      <c r="BG456" s="9">
        <f t="shared" si="26"/>
        <v>0</v>
      </c>
      <c r="BH456" s="23">
        <f t="shared" ref="BH456:BH519" si="29">F456+BC456-BF456+BE456</f>
        <v>0</v>
      </c>
    </row>
    <row r="457" spans="2:60" s="14" customFormat="1" ht="18" hidden="1" customHeight="1" x14ac:dyDescent="0.25">
      <c r="B457" s="1" t="s">
        <v>31</v>
      </c>
      <c r="C457" s="24" t="s">
        <v>50</v>
      </c>
      <c r="D457" s="83" t="s">
        <v>29</v>
      </c>
      <c r="E457" s="49" t="s">
        <v>69</v>
      </c>
      <c r="F457" s="8"/>
      <c r="G457" s="54">
        <v>0</v>
      </c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0">
        <f t="shared" si="28"/>
        <v>0</v>
      </c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9">
        <f t="shared" si="27"/>
        <v>0</v>
      </c>
      <c r="BC457" s="25"/>
      <c r="BD457" s="25"/>
      <c r="BE457" s="25"/>
      <c r="BF457" s="25"/>
      <c r="BG457" s="9">
        <f t="shared" ref="BG457:BG520" si="30">G457+AG457-BB457-BC457-BD457</f>
        <v>0</v>
      </c>
      <c r="BH457" s="23">
        <f t="shared" si="29"/>
        <v>0</v>
      </c>
    </row>
    <row r="458" spans="2:60" s="14" customFormat="1" ht="18" hidden="1" customHeight="1" x14ac:dyDescent="0.25">
      <c r="B458" s="1" t="s">
        <v>36</v>
      </c>
      <c r="C458" s="24" t="s">
        <v>50</v>
      </c>
      <c r="D458" s="83" t="s">
        <v>29</v>
      </c>
      <c r="E458" s="49" t="s">
        <v>69</v>
      </c>
      <c r="F458" s="8"/>
      <c r="G458" s="54">
        <v>0</v>
      </c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0">
        <f t="shared" si="28"/>
        <v>0</v>
      </c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9">
        <f t="shared" si="27"/>
        <v>0</v>
      </c>
      <c r="BC458" s="25"/>
      <c r="BD458" s="25"/>
      <c r="BE458" s="25"/>
      <c r="BF458" s="25"/>
      <c r="BG458" s="9">
        <f t="shared" si="30"/>
        <v>0</v>
      </c>
      <c r="BH458" s="23">
        <f t="shared" si="29"/>
        <v>0</v>
      </c>
    </row>
    <row r="459" spans="2:60" s="14" customFormat="1" ht="18" hidden="1" customHeight="1" x14ac:dyDescent="0.25">
      <c r="B459" s="1" t="s">
        <v>35</v>
      </c>
      <c r="C459" s="67" t="s">
        <v>57</v>
      </c>
      <c r="D459" s="83" t="s">
        <v>29</v>
      </c>
      <c r="E459" s="49" t="s">
        <v>69</v>
      </c>
      <c r="F459" s="8"/>
      <c r="G459" s="54">
        <v>0</v>
      </c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0">
        <f t="shared" si="28"/>
        <v>0</v>
      </c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9">
        <f t="shared" si="27"/>
        <v>0</v>
      </c>
      <c r="BC459" s="25"/>
      <c r="BD459" s="25"/>
      <c r="BE459" s="25"/>
      <c r="BF459" s="25"/>
      <c r="BG459" s="9">
        <f t="shared" si="30"/>
        <v>0</v>
      </c>
      <c r="BH459" s="23">
        <f t="shared" si="29"/>
        <v>0</v>
      </c>
    </row>
    <row r="460" spans="2:60" s="14" customFormat="1" ht="18" hidden="1" customHeight="1" x14ac:dyDescent="0.25">
      <c r="B460" s="1" t="s">
        <v>34</v>
      </c>
      <c r="C460" s="67" t="s">
        <v>57</v>
      </c>
      <c r="D460" s="83" t="s">
        <v>29</v>
      </c>
      <c r="E460" s="49" t="s">
        <v>69</v>
      </c>
      <c r="F460" s="8"/>
      <c r="G460" s="54">
        <v>0</v>
      </c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0">
        <f t="shared" si="28"/>
        <v>0</v>
      </c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9">
        <f t="shared" si="27"/>
        <v>0</v>
      </c>
      <c r="BC460" s="25"/>
      <c r="BD460" s="25"/>
      <c r="BE460" s="25"/>
      <c r="BF460" s="25"/>
      <c r="BG460" s="9">
        <f t="shared" si="30"/>
        <v>0</v>
      </c>
      <c r="BH460" s="23">
        <f t="shared" si="29"/>
        <v>0</v>
      </c>
    </row>
    <row r="461" spans="2:60" s="14" customFormat="1" ht="18" hidden="1" customHeight="1" x14ac:dyDescent="0.25">
      <c r="B461" s="1" t="s">
        <v>66</v>
      </c>
      <c r="C461" s="67" t="s">
        <v>57</v>
      </c>
      <c r="D461" s="83" t="s">
        <v>29</v>
      </c>
      <c r="E461" s="49" t="s">
        <v>69</v>
      </c>
      <c r="F461" s="8"/>
      <c r="G461" s="54">
        <v>0</v>
      </c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0">
        <f t="shared" si="28"/>
        <v>0</v>
      </c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9">
        <f t="shared" si="27"/>
        <v>0</v>
      </c>
      <c r="BC461" s="25"/>
      <c r="BD461" s="25"/>
      <c r="BE461" s="25"/>
      <c r="BF461" s="25"/>
      <c r="BG461" s="9">
        <f t="shared" si="30"/>
        <v>0</v>
      </c>
      <c r="BH461" s="23">
        <f t="shared" si="29"/>
        <v>0</v>
      </c>
    </row>
    <row r="462" spans="2:60" s="14" customFormat="1" ht="18" hidden="1" customHeight="1" x14ac:dyDescent="0.25">
      <c r="B462" s="1" t="s">
        <v>53</v>
      </c>
      <c r="C462" s="67" t="s">
        <v>57</v>
      </c>
      <c r="D462" s="83" t="s">
        <v>29</v>
      </c>
      <c r="E462" s="49" t="s">
        <v>69</v>
      </c>
      <c r="F462" s="8"/>
      <c r="G462" s="54">
        <v>-14</v>
      </c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0">
        <f t="shared" si="28"/>
        <v>0</v>
      </c>
      <c r="AH462" s="25"/>
      <c r="AI462" s="25"/>
      <c r="AJ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9">
        <f t="shared" si="27"/>
        <v>0</v>
      </c>
      <c r="BC462" s="25"/>
      <c r="BD462" s="25"/>
      <c r="BE462" s="25"/>
      <c r="BF462" s="25"/>
      <c r="BG462" s="9">
        <f t="shared" si="30"/>
        <v>-14</v>
      </c>
      <c r="BH462" s="23">
        <f t="shared" si="29"/>
        <v>0</v>
      </c>
    </row>
    <row r="463" spans="2:60" s="14" customFormat="1" ht="18" hidden="1" customHeight="1" x14ac:dyDescent="0.25">
      <c r="B463" s="1" t="s">
        <v>32</v>
      </c>
      <c r="C463" s="67" t="s">
        <v>57</v>
      </c>
      <c r="D463" s="83" t="s">
        <v>29</v>
      </c>
      <c r="E463" s="49" t="s">
        <v>69</v>
      </c>
      <c r="F463" s="8"/>
      <c r="G463" s="54">
        <v>0</v>
      </c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0">
        <f t="shared" si="28"/>
        <v>0</v>
      </c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9">
        <f t="shared" si="27"/>
        <v>0</v>
      </c>
      <c r="BC463" s="25"/>
      <c r="BD463" s="25"/>
      <c r="BE463" s="25"/>
      <c r="BF463" s="25"/>
      <c r="BG463" s="9">
        <f t="shared" si="30"/>
        <v>0</v>
      </c>
      <c r="BH463" s="23">
        <f t="shared" si="29"/>
        <v>0</v>
      </c>
    </row>
    <row r="464" spans="2:60" s="14" customFormat="1" ht="18" hidden="1" customHeight="1" x14ac:dyDescent="0.25">
      <c r="B464" s="1" t="s">
        <v>33</v>
      </c>
      <c r="C464" s="67" t="s">
        <v>57</v>
      </c>
      <c r="D464" s="83" t="s">
        <v>29</v>
      </c>
      <c r="E464" s="49" t="s">
        <v>69</v>
      </c>
      <c r="F464" s="8"/>
      <c r="G464" s="54">
        <v>0</v>
      </c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0">
        <f t="shared" si="28"/>
        <v>0</v>
      </c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9">
        <f t="shared" si="27"/>
        <v>0</v>
      </c>
      <c r="BC464" s="25"/>
      <c r="BD464" s="25"/>
      <c r="BE464" s="25"/>
      <c r="BF464" s="25"/>
      <c r="BG464" s="9">
        <f t="shared" si="30"/>
        <v>0</v>
      </c>
      <c r="BH464" s="23">
        <f t="shared" si="29"/>
        <v>0</v>
      </c>
    </row>
    <row r="465" spans="2:60" s="14" customFormat="1" ht="18" hidden="1" customHeight="1" x14ac:dyDescent="0.25">
      <c r="B465" s="1" t="s">
        <v>48</v>
      </c>
      <c r="C465" s="67" t="s">
        <v>57</v>
      </c>
      <c r="D465" s="83" t="s">
        <v>29</v>
      </c>
      <c r="E465" s="49" t="s">
        <v>69</v>
      </c>
      <c r="F465" s="8"/>
      <c r="G465" s="54">
        <v>0</v>
      </c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0">
        <f t="shared" si="28"/>
        <v>0</v>
      </c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9">
        <f t="shared" si="27"/>
        <v>0</v>
      </c>
      <c r="BC465" s="25"/>
      <c r="BD465" s="25"/>
      <c r="BE465" s="25"/>
      <c r="BF465" s="25"/>
      <c r="BG465" s="9">
        <f t="shared" si="30"/>
        <v>0</v>
      </c>
      <c r="BH465" s="23">
        <f t="shared" si="29"/>
        <v>0</v>
      </c>
    </row>
    <row r="466" spans="2:60" s="14" customFormat="1" ht="18" hidden="1" customHeight="1" x14ac:dyDescent="0.25">
      <c r="B466" s="1" t="s">
        <v>31</v>
      </c>
      <c r="C466" s="67" t="s">
        <v>57</v>
      </c>
      <c r="D466" s="83" t="s">
        <v>29</v>
      </c>
      <c r="E466" s="49" t="s">
        <v>69</v>
      </c>
      <c r="F466" s="8"/>
      <c r="G466" s="54">
        <v>96</v>
      </c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0">
        <f t="shared" si="28"/>
        <v>0</v>
      </c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9">
        <f t="shared" si="27"/>
        <v>0</v>
      </c>
      <c r="BC466" s="25"/>
      <c r="BD466" s="25"/>
      <c r="BE466" s="25"/>
      <c r="BF466" s="25"/>
      <c r="BG466" s="9">
        <f t="shared" si="30"/>
        <v>96</v>
      </c>
      <c r="BH466" s="23">
        <f t="shared" si="29"/>
        <v>0</v>
      </c>
    </row>
    <row r="467" spans="2:60" s="14" customFormat="1" ht="18" hidden="1" customHeight="1" x14ac:dyDescent="0.25">
      <c r="B467" s="1" t="s">
        <v>36</v>
      </c>
      <c r="C467" s="67" t="s">
        <v>57</v>
      </c>
      <c r="D467" s="83" t="s">
        <v>29</v>
      </c>
      <c r="E467" s="49" t="s">
        <v>69</v>
      </c>
      <c r="F467" s="8"/>
      <c r="G467" s="54">
        <v>0</v>
      </c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0">
        <f t="shared" si="28"/>
        <v>0</v>
      </c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9">
        <f t="shared" si="27"/>
        <v>0</v>
      </c>
      <c r="BC467" s="25"/>
      <c r="BD467" s="25"/>
      <c r="BE467" s="25"/>
      <c r="BF467" s="25"/>
      <c r="BG467" s="9">
        <f t="shared" si="30"/>
        <v>0</v>
      </c>
      <c r="BH467" s="23">
        <f t="shared" si="29"/>
        <v>0</v>
      </c>
    </row>
    <row r="468" spans="2:60" s="14" customFormat="1" ht="18" hidden="1" customHeight="1" x14ac:dyDescent="0.25">
      <c r="B468" s="1" t="s">
        <v>35</v>
      </c>
      <c r="C468" s="1" t="s">
        <v>88</v>
      </c>
      <c r="D468" s="83" t="s">
        <v>29</v>
      </c>
      <c r="E468" s="49" t="s">
        <v>69</v>
      </c>
      <c r="F468" s="8"/>
      <c r="G468" s="54">
        <v>0</v>
      </c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0">
        <f t="shared" si="28"/>
        <v>0</v>
      </c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9">
        <f t="shared" si="27"/>
        <v>0</v>
      </c>
      <c r="BC468" s="25"/>
      <c r="BD468" s="25"/>
      <c r="BE468" s="25"/>
      <c r="BF468" s="25"/>
      <c r="BG468" s="9">
        <f t="shared" si="30"/>
        <v>0</v>
      </c>
      <c r="BH468" s="23">
        <f t="shared" si="29"/>
        <v>0</v>
      </c>
    </row>
    <row r="469" spans="2:60" s="14" customFormat="1" ht="18" hidden="1" customHeight="1" x14ac:dyDescent="0.25">
      <c r="B469" s="1" t="s">
        <v>34</v>
      </c>
      <c r="C469" s="1" t="s">
        <v>88</v>
      </c>
      <c r="D469" s="83" t="s">
        <v>29</v>
      </c>
      <c r="E469" s="49" t="s">
        <v>69</v>
      </c>
      <c r="F469" s="8"/>
      <c r="G469" s="54">
        <v>0</v>
      </c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0">
        <f t="shared" si="28"/>
        <v>0</v>
      </c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9">
        <f t="shared" si="27"/>
        <v>0</v>
      </c>
      <c r="BC469" s="25"/>
      <c r="BD469" s="25"/>
      <c r="BE469" s="25"/>
      <c r="BF469" s="25"/>
      <c r="BG469" s="9">
        <f t="shared" si="30"/>
        <v>0</v>
      </c>
      <c r="BH469" s="23">
        <f t="shared" si="29"/>
        <v>0</v>
      </c>
    </row>
    <row r="470" spans="2:60" s="14" customFormat="1" ht="18" hidden="1" customHeight="1" x14ac:dyDescent="0.25">
      <c r="B470" s="1" t="s">
        <v>66</v>
      </c>
      <c r="C470" s="1" t="s">
        <v>88</v>
      </c>
      <c r="D470" s="83" t="s">
        <v>29</v>
      </c>
      <c r="E470" s="49" t="s">
        <v>69</v>
      </c>
      <c r="F470" s="8"/>
      <c r="G470" s="54">
        <v>0</v>
      </c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0">
        <f t="shared" si="28"/>
        <v>0</v>
      </c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9">
        <f t="shared" si="27"/>
        <v>0</v>
      </c>
      <c r="BC470" s="25"/>
      <c r="BD470" s="25"/>
      <c r="BE470" s="25"/>
      <c r="BF470" s="25"/>
      <c r="BG470" s="9">
        <f t="shared" si="30"/>
        <v>0</v>
      </c>
      <c r="BH470" s="23">
        <f t="shared" si="29"/>
        <v>0</v>
      </c>
    </row>
    <row r="471" spans="2:60" s="14" customFormat="1" ht="18" hidden="1" customHeight="1" x14ac:dyDescent="0.25">
      <c r="B471" s="1" t="s">
        <v>53</v>
      </c>
      <c r="C471" s="1" t="s">
        <v>88</v>
      </c>
      <c r="D471" s="83" t="s">
        <v>29</v>
      </c>
      <c r="E471" s="49" t="s">
        <v>69</v>
      </c>
      <c r="F471" s="8"/>
      <c r="G471" s="54">
        <v>0</v>
      </c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0">
        <f t="shared" si="28"/>
        <v>0</v>
      </c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9">
        <f t="shared" si="27"/>
        <v>0</v>
      </c>
      <c r="BC471" s="25"/>
      <c r="BD471" s="25"/>
      <c r="BE471" s="25"/>
      <c r="BF471" s="25"/>
      <c r="BG471" s="9">
        <f t="shared" si="30"/>
        <v>0</v>
      </c>
      <c r="BH471" s="23">
        <f t="shared" si="29"/>
        <v>0</v>
      </c>
    </row>
    <row r="472" spans="2:60" s="14" customFormat="1" ht="18" hidden="1" customHeight="1" x14ac:dyDescent="0.25">
      <c r="B472" s="1" t="s">
        <v>32</v>
      </c>
      <c r="C472" s="1" t="s">
        <v>88</v>
      </c>
      <c r="D472" s="83" t="s">
        <v>29</v>
      </c>
      <c r="E472" s="49" t="s">
        <v>69</v>
      </c>
      <c r="F472" s="8"/>
      <c r="G472" s="54">
        <v>0</v>
      </c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0">
        <f t="shared" si="28"/>
        <v>0</v>
      </c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9">
        <f t="shared" si="27"/>
        <v>0</v>
      </c>
      <c r="BC472" s="25"/>
      <c r="BD472" s="25"/>
      <c r="BE472" s="25"/>
      <c r="BF472" s="25"/>
      <c r="BG472" s="9">
        <f t="shared" si="30"/>
        <v>0</v>
      </c>
      <c r="BH472" s="23">
        <f t="shared" si="29"/>
        <v>0</v>
      </c>
    </row>
    <row r="473" spans="2:60" s="14" customFormat="1" ht="18" hidden="1" customHeight="1" x14ac:dyDescent="0.25">
      <c r="B473" s="1" t="s">
        <v>33</v>
      </c>
      <c r="C473" s="1" t="s">
        <v>88</v>
      </c>
      <c r="D473" s="83" t="s">
        <v>29</v>
      </c>
      <c r="E473" s="49" t="s">
        <v>69</v>
      </c>
      <c r="F473" s="8"/>
      <c r="G473" s="54">
        <v>0</v>
      </c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0">
        <f t="shared" si="28"/>
        <v>0</v>
      </c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9">
        <f t="shared" si="27"/>
        <v>0</v>
      </c>
      <c r="BC473" s="25"/>
      <c r="BD473" s="25"/>
      <c r="BE473" s="25"/>
      <c r="BF473" s="25"/>
      <c r="BG473" s="9">
        <f t="shared" si="30"/>
        <v>0</v>
      </c>
      <c r="BH473" s="23">
        <f t="shared" si="29"/>
        <v>0</v>
      </c>
    </row>
    <row r="474" spans="2:60" s="14" customFormat="1" ht="18" hidden="1" customHeight="1" x14ac:dyDescent="0.25">
      <c r="B474" s="1" t="s">
        <v>48</v>
      </c>
      <c r="C474" s="1" t="s">
        <v>88</v>
      </c>
      <c r="D474" s="83" t="s">
        <v>29</v>
      </c>
      <c r="E474" s="49" t="s">
        <v>69</v>
      </c>
      <c r="F474" s="8"/>
      <c r="G474" s="54">
        <v>0</v>
      </c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0">
        <f t="shared" si="28"/>
        <v>0</v>
      </c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9">
        <f t="shared" si="27"/>
        <v>0</v>
      </c>
      <c r="BC474" s="25"/>
      <c r="BD474" s="25"/>
      <c r="BE474" s="25"/>
      <c r="BF474" s="25"/>
      <c r="BG474" s="9">
        <f t="shared" si="30"/>
        <v>0</v>
      </c>
      <c r="BH474" s="23">
        <f t="shared" si="29"/>
        <v>0</v>
      </c>
    </row>
    <row r="475" spans="2:60" s="14" customFormat="1" ht="18" hidden="1" customHeight="1" x14ac:dyDescent="0.25">
      <c r="B475" s="1" t="s">
        <v>31</v>
      </c>
      <c r="C475" s="1" t="s">
        <v>88</v>
      </c>
      <c r="D475" s="83" t="s">
        <v>29</v>
      </c>
      <c r="E475" s="49" t="s">
        <v>69</v>
      </c>
      <c r="F475" s="8"/>
      <c r="G475" s="54">
        <v>5</v>
      </c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0">
        <f t="shared" si="28"/>
        <v>0</v>
      </c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9">
        <f t="shared" si="27"/>
        <v>0</v>
      </c>
      <c r="BC475" s="25"/>
      <c r="BD475" s="25"/>
      <c r="BE475" s="25"/>
      <c r="BF475" s="25"/>
      <c r="BG475" s="9">
        <f t="shared" si="30"/>
        <v>5</v>
      </c>
      <c r="BH475" s="23">
        <f t="shared" si="29"/>
        <v>0</v>
      </c>
    </row>
    <row r="476" spans="2:60" s="14" customFormat="1" ht="18" hidden="1" customHeight="1" x14ac:dyDescent="0.25">
      <c r="B476" s="1" t="s">
        <v>36</v>
      </c>
      <c r="C476" s="1" t="s">
        <v>88</v>
      </c>
      <c r="D476" s="83" t="s">
        <v>29</v>
      </c>
      <c r="E476" s="49" t="s">
        <v>69</v>
      </c>
      <c r="F476" s="8"/>
      <c r="G476" s="54">
        <v>0</v>
      </c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0">
        <f t="shared" si="28"/>
        <v>0</v>
      </c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9">
        <f t="shared" si="27"/>
        <v>0</v>
      </c>
      <c r="BC476" s="25"/>
      <c r="BD476" s="25"/>
      <c r="BE476" s="25"/>
      <c r="BF476" s="25"/>
      <c r="BG476" s="9">
        <f t="shared" si="30"/>
        <v>0</v>
      </c>
      <c r="BH476" s="23">
        <f t="shared" si="29"/>
        <v>0</v>
      </c>
    </row>
    <row r="477" spans="2:60" s="14" customFormat="1" ht="15.75" hidden="1" customHeight="1" x14ac:dyDescent="0.25">
      <c r="B477" s="1" t="s">
        <v>35</v>
      </c>
      <c r="C477" s="1" t="s">
        <v>75</v>
      </c>
      <c r="D477" s="83" t="s">
        <v>29</v>
      </c>
      <c r="E477" s="49" t="s">
        <v>69</v>
      </c>
      <c r="F477" s="8"/>
      <c r="G477" s="54">
        <v>0</v>
      </c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0">
        <f t="shared" si="28"/>
        <v>0</v>
      </c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9">
        <f t="shared" si="27"/>
        <v>0</v>
      </c>
      <c r="BC477" s="25"/>
      <c r="BD477" s="25"/>
      <c r="BE477" s="25"/>
      <c r="BF477" s="25"/>
      <c r="BG477" s="9">
        <f t="shared" si="30"/>
        <v>0</v>
      </c>
      <c r="BH477" s="23">
        <f t="shared" si="29"/>
        <v>0</v>
      </c>
    </row>
    <row r="478" spans="2:60" s="14" customFormat="1" hidden="1" x14ac:dyDescent="0.25">
      <c r="B478" s="1" t="s">
        <v>34</v>
      </c>
      <c r="C478" s="1" t="s">
        <v>75</v>
      </c>
      <c r="D478" s="83" t="s">
        <v>29</v>
      </c>
      <c r="E478" s="49" t="s">
        <v>69</v>
      </c>
      <c r="F478" s="8"/>
      <c r="G478" s="54">
        <v>0</v>
      </c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0">
        <f t="shared" si="28"/>
        <v>0</v>
      </c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9">
        <f t="shared" si="27"/>
        <v>0</v>
      </c>
      <c r="BC478" s="25"/>
      <c r="BD478" s="25"/>
      <c r="BE478" s="25"/>
      <c r="BF478" s="25"/>
      <c r="BG478" s="9">
        <f t="shared" si="30"/>
        <v>0</v>
      </c>
      <c r="BH478" s="23">
        <f t="shared" si="29"/>
        <v>0</v>
      </c>
    </row>
    <row r="479" spans="2:60" s="14" customFormat="1" hidden="1" x14ac:dyDescent="0.25">
      <c r="B479" s="1" t="s">
        <v>66</v>
      </c>
      <c r="C479" s="1" t="s">
        <v>75</v>
      </c>
      <c r="D479" s="83" t="s">
        <v>29</v>
      </c>
      <c r="E479" s="49" t="s">
        <v>69</v>
      </c>
      <c r="F479" s="8"/>
      <c r="G479" s="54">
        <v>0</v>
      </c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0">
        <f t="shared" si="28"/>
        <v>0</v>
      </c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9">
        <f t="shared" si="27"/>
        <v>0</v>
      </c>
      <c r="BC479" s="25"/>
      <c r="BD479" s="25"/>
      <c r="BE479" s="25"/>
      <c r="BF479" s="25"/>
      <c r="BG479" s="9">
        <f t="shared" si="30"/>
        <v>0</v>
      </c>
      <c r="BH479" s="23">
        <f t="shared" si="29"/>
        <v>0</v>
      </c>
    </row>
    <row r="480" spans="2:60" s="14" customFormat="1" hidden="1" x14ac:dyDescent="0.25">
      <c r="B480" s="1" t="s">
        <v>53</v>
      </c>
      <c r="C480" s="1" t="s">
        <v>75</v>
      </c>
      <c r="D480" s="83" t="s">
        <v>29</v>
      </c>
      <c r="E480" s="49" t="s">
        <v>69</v>
      </c>
      <c r="F480" s="8"/>
      <c r="G480" s="54">
        <v>0</v>
      </c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0">
        <f t="shared" si="28"/>
        <v>0</v>
      </c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9">
        <f t="shared" si="27"/>
        <v>0</v>
      </c>
      <c r="BC480" s="25"/>
      <c r="BD480" s="25"/>
      <c r="BE480" s="25"/>
      <c r="BF480" s="25"/>
      <c r="BG480" s="9">
        <f t="shared" si="30"/>
        <v>0</v>
      </c>
      <c r="BH480" s="23">
        <f t="shared" si="29"/>
        <v>0</v>
      </c>
    </row>
    <row r="481" spans="1:61" s="14" customFormat="1" hidden="1" x14ac:dyDescent="0.25">
      <c r="B481" s="1" t="s">
        <v>32</v>
      </c>
      <c r="C481" s="1" t="s">
        <v>75</v>
      </c>
      <c r="D481" s="83" t="s">
        <v>29</v>
      </c>
      <c r="E481" s="49" t="s">
        <v>69</v>
      </c>
      <c r="F481" s="8"/>
      <c r="G481" s="54">
        <v>0</v>
      </c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0">
        <f t="shared" si="28"/>
        <v>0</v>
      </c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9">
        <f t="shared" si="27"/>
        <v>0</v>
      </c>
      <c r="BC481" s="25"/>
      <c r="BD481" s="25"/>
      <c r="BE481" s="25"/>
      <c r="BF481" s="25"/>
      <c r="BG481" s="9">
        <f t="shared" si="30"/>
        <v>0</v>
      </c>
      <c r="BH481" s="23">
        <f t="shared" si="29"/>
        <v>0</v>
      </c>
    </row>
    <row r="482" spans="1:61" s="14" customFormat="1" hidden="1" x14ac:dyDescent="0.25">
      <c r="B482" s="1" t="s">
        <v>33</v>
      </c>
      <c r="C482" s="1" t="s">
        <v>75</v>
      </c>
      <c r="D482" s="83" t="s">
        <v>29</v>
      </c>
      <c r="E482" s="49" t="s">
        <v>69</v>
      </c>
      <c r="F482" s="8"/>
      <c r="G482" s="54">
        <v>0</v>
      </c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0">
        <f t="shared" si="28"/>
        <v>0</v>
      </c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9">
        <f t="shared" si="27"/>
        <v>0</v>
      </c>
      <c r="BC482" s="25"/>
      <c r="BD482" s="25"/>
      <c r="BE482" s="25"/>
      <c r="BF482" s="25"/>
      <c r="BG482" s="9">
        <f t="shared" si="30"/>
        <v>0</v>
      </c>
      <c r="BH482" s="23">
        <f t="shared" si="29"/>
        <v>0</v>
      </c>
    </row>
    <row r="483" spans="1:61" s="14" customFormat="1" hidden="1" x14ac:dyDescent="0.25">
      <c r="B483" s="1" t="s">
        <v>48</v>
      </c>
      <c r="C483" s="1" t="s">
        <v>75</v>
      </c>
      <c r="D483" s="83" t="s">
        <v>29</v>
      </c>
      <c r="E483" s="49" t="s">
        <v>69</v>
      </c>
      <c r="F483" s="8"/>
      <c r="G483" s="54">
        <v>0</v>
      </c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0">
        <f t="shared" si="28"/>
        <v>0</v>
      </c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9">
        <f t="shared" si="27"/>
        <v>0</v>
      </c>
      <c r="BC483" s="25"/>
      <c r="BD483" s="25"/>
      <c r="BE483" s="25"/>
      <c r="BF483" s="25"/>
      <c r="BG483" s="9">
        <f t="shared" si="30"/>
        <v>0</v>
      </c>
      <c r="BH483" s="23">
        <f t="shared" si="29"/>
        <v>0</v>
      </c>
    </row>
    <row r="484" spans="1:61" s="14" customFormat="1" hidden="1" x14ac:dyDescent="0.25">
      <c r="B484" s="1" t="s">
        <v>31</v>
      </c>
      <c r="C484" s="1" t="s">
        <v>75</v>
      </c>
      <c r="D484" s="83" t="s">
        <v>29</v>
      </c>
      <c r="E484" s="49" t="s">
        <v>69</v>
      </c>
      <c r="F484" s="8"/>
      <c r="G484" s="54">
        <v>2</v>
      </c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0">
        <f t="shared" si="28"/>
        <v>0</v>
      </c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9">
        <f t="shared" si="27"/>
        <v>0</v>
      </c>
      <c r="BC484" s="25"/>
      <c r="BD484" s="25"/>
      <c r="BE484" s="25"/>
      <c r="BF484" s="25"/>
      <c r="BG484" s="9">
        <f t="shared" si="30"/>
        <v>2</v>
      </c>
      <c r="BH484" s="23">
        <f t="shared" si="29"/>
        <v>0</v>
      </c>
    </row>
    <row r="485" spans="1:61" s="14" customFormat="1" hidden="1" x14ac:dyDescent="0.25">
      <c r="B485" s="1" t="s">
        <v>36</v>
      </c>
      <c r="C485" s="1" t="s">
        <v>75</v>
      </c>
      <c r="D485" s="83" t="s">
        <v>29</v>
      </c>
      <c r="E485" s="49" t="s">
        <v>69</v>
      </c>
      <c r="F485" s="8"/>
      <c r="G485" s="54">
        <v>0</v>
      </c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0">
        <f t="shared" si="28"/>
        <v>0</v>
      </c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9">
        <f t="shared" si="27"/>
        <v>0</v>
      </c>
      <c r="BC485" s="25"/>
      <c r="BD485" s="25"/>
      <c r="BE485" s="25"/>
      <c r="BF485" s="25"/>
      <c r="BG485" s="9">
        <f t="shared" si="30"/>
        <v>0</v>
      </c>
      <c r="BH485" s="23">
        <f t="shared" si="29"/>
        <v>0</v>
      </c>
    </row>
    <row r="486" spans="1:61" s="14" customFormat="1" hidden="1" x14ac:dyDescent="0.25">
      <c r="B486" s="1" t="s">
        <v>35</v>
      </c>
      <c r="C486" s="67" t="s">
        <v>52</v>
      </c>
      <c r="D486" s="83" t="s">
        <v>29</v>
      </c>
      <c r="E486" s="49" t="s">
        <v>69</v>
      </c>
      <c r="F486" s="8"/>
      <c r="G486" s="54">
        <v>0</v>
      </c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0">
        <f t="shared" si="28"/>
        <v>0</v>
      </c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9">
        <f t="shared" si="27"/>
        <v>0</v>
      </c>
      <c r="BC486" s="25"/>
      <c r="BD486" s="25"/>
      <c r="BE486" s="25"/>
      <c r="BF486" s="25"/>
      <c r="BG486" s="9">
        <f t="shared" si="30"/>
        <v>0</v>
      </c>
      <c r="BH486" s="23">
        <f t="shared" si="29"/>
        <v>0</v>
      </c>
    </row>
    <row r="487" spans="1:61" s="14" customFormat="1" hidden="1" x14ac:dyDescent="0.25">
      <c r="B487" s="1" t="s">
        <v>34</v>
      </c>
      <c r="C487" s="67" t="s">
        <v>52</v>
      </c>
      <c r="D487" s="83" t="s">
        <v>29</v>
      </c>
      <c r="E487" s="49" t="s">
        <v>69</v>
      </c>
      <c r="F487" s="8"/>
      <c r="G487" s="54">
        <v>0</v>
      </c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0">
        <f t="shared" si="28"/>
        <v>0</v>
      </c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9">
        <f t="shared" si="27"/>
        <v>0</v>
      </c>
      <c r="BC487" s="25"/>
      <c r="BD487" s="25"/>
      <c r="BE487" s="25"/>
      <c r="BF487" s="25"/>
      <c r="BG487" s="9">
        <f t="shared" si="30"/>
        <v>0</v>
      </c>
      <c r="BH487" s="23">
        <f t="shared" si="29"/>
        <v>0</v>
      </c>
    </row>
    <row r="488" spans="1:61" s="14" customFormat="1" hidden="1" x14ac:dyDescent="0.25">
      <c r="B488" s="1" t="s">
        <v>66</v>
      </c>
      <c r="C488" s="67" t="s">
        <v>52</v>
      </c>
      <c r="D488" s="83" t="s">
        <v>29</v>
      </c>
      <c r="E488" s="49" t="s">
        <v>69</v>
      </c>
      <c r="F488" s="8"/>
      <c r="G488" s="54">
        <v>0</v>
      </c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0">
        <f t="shared" si="28"/>
        <v>0</v>
      </c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9">
        <f t="shared" si="27"/>
        <v>0</v>
      </c>
      <c r="BC488" s="25"/>
      <c r="BD488" s="25"/>
      <c r="BE488" s="25"/>
      <c r="BF488" s="25"/>
      <c r="BG488" s="9">
        <f t="shared" si="30"/>
        <v>0</v>
      </c>
      <c r="BH488" s="23">
        <f t="shared" si="29"/>
        <v>0</v>
      </c>
      <c r="BI488" s="14" t="s">
        <v>42</v>
      </c>
    </row>
    <row r="489" spans="1:61" s="14" customFormat="1" hidden="1" x14ac:dyDescent="0.25">
      <c r="A489" s="14">
        <v>1</v>
      </c>
      <c r="B489" s="1" t="s">
        <v>53</v>
      </c>
      <c r="C489" s="67" t="s">
        <v>52</v>
      </c>
      <c r="D489" s="83" t="s">
        <v>29</v>
      </c>
      <c r="E489" s="49" t="s">
        <v>69</v>
      </c>
      <c r="F489" s="8"/>
      <c r="G489" s="54">
        <v>0</v>
      </c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0">
        <f t="shared" si="28"/>
        <v>0</v>
      </c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9">
        <f t="shared" si="27"/>
        <v>0</v>
      </c>
      <c r="BC489" s="25"/>
      <c r="BD489" s="25"/>
      <c r="BE489" s="25"/>
      <c r="BF489" s="25"/>
      <c r="BG489" s="9">
        <f t="shared" si="30"/>
        <v>0</v>
      </c>
      <c r="BH489" s="23">
        <f t="shared" si="29"/>
        <v>0</v>
      </c>
    </row>
    <row r="490" spans="1:61" s="14" customFormat="1" hidden="1" x14ac:dyDescent="0.25">
      <c r="B490" s="1" t="s">
        <v>32</v>
      </c>
      <c r="C490" s="67" t="s">
        <v>52</v>
      </c>
      <c r="D490" s="83" t="s">
        <v>29</v>
      </c>
      <c r="E490" s="49" t="s">
        <v>69</v>
      </c>
      <c r="F490" s="8"/>
      <c r="G490" s="54">
        <v>0</v>
      </c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0">
        <f t="shared" si="28"/>
        <v>0</v>
      </c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9">
        <f t="shared" si="27"/>
        <v>0</v>
      </c>
      <c r="BC490" s="25"/>
      <c r="BD490" s="25"/>
      <c r="BE490" s="25"/>
      <c r="BF490" s="25"/>
      <c r="BG490" s="9">
        <f t="shared" si="30"/>
        <v>0</v>
      </c>
      <c r="BH490" s="23">
        <f t="shared" si="29"/>
        <v>0</v>
      </c>
    </row>
    <row r="491" spans="1:61" s="14" customFormat="1" hidden="1" x14ac:dyDescent="0.25">
      <c r="B491" s="1" t="s">
        <v>33</v>
      </c>
      <c r="C491" s="67" t="s">
        <v>52</v>
      </c>
      <c r="D491" s="83" t="s">
        <v>29</v>
      </c>
      <c r="E491" s="49" t="s">
        <v>69</v>
      </c>
      <c r="F491" s="8"/>
      <c r="G491" s="54">
        <v>0</v>
      </c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0">
        <f t="shared" si="28"/>
        <v>0</v>
      </c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9">
        <f t="shared" si="27"/>
        <v>0</v>
      </c>
      <c r="BC491" s="25"/>
      <c r="BD491" s="25"/>
      <c r="BE491" s="25"/>
      <c r="BF491" s="25"/>
      <c r="BG491" s="9">
        <f t="shared" si="30"/>
        <v>0</v>
      </c>
      <c r="BH491" s="23">
        <f t="shared" si="29"/>
        <v>0</v>
      </c>
    </row>
    <row r="492" spans="1:61" s="14" customFormat="1" hidden="1" x14ac:dyDescent="0.25">
      <c r="B492" s="1" t="s">
        <v>48</v>
      </c>
      <c r="C492" s="67" t="s">
        <v>52</v>
      </c>
      <c r="D492" s="83" t="s">
        <v>29</v>
      </c>
      <c r="E492" s="49" t="s">
        <v>69</v>
      </c>
      <c r="F492" s="8"/>
      <c r="G492" s="54">
        <v>0</v>
      </c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0">
        <f t="shared" si="28"/>
        <v>0</v>
      </c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9">
        <f t="shared" si="27"/>
        <v>0</v>
      </c>
      <c r="BC492" s="25"/>
      <c r="BD492" s="25"/>
      <c r="BE492" s="25"/>
      <c r="BF492" s="25"/>
      <c r="BG492" s="9">
        <f t="shared" si="30"/>
        <v>0</v>
      </c>
      <c r="BH492" s="23">
        <f t="shared" si="29"/>
        <v>0</v>
      </c>
    </row>
    <row r="493" spans="1:61" s="14" customFormat="1" hidden="1" x14ac:dyDescent="0.25">
      <c r="B493" s="1" t="s">
        <v>31</v>
      </c>
      <c r="C493" s="67" t="s">
        <v>52</v>
      </c>
      <c r="D493" s="83" t="s">
        <v>29</v>
      </c>
      <c r="E493" s="49" t="s">
        <v>69</v>
      </c>
      <c r="F493" s="8"/>
      <c r="G493" s="54">
        <v>13</v>
      </c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0">
        <f t="shared" si="28"/>
        <v>0</v>
      </c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9">
        <f t="shared" si="27"/>
        <v>0</v>
      </c>
      <c r="BC493" s="25"/>
      <c r="BD493" s="25"/>
      <c r="BE493" s="25"/>
      <c r="BF493" s="25"/>
      <c r="BG493" s="9">
        <f t="shared" si="30"/>
        <v>13</v>
      </c>
      <c r="BH493" s="23">
        <f t="shared" si="29"/>
        <v>0</v>
      </c>
    </row>
    <row r="494" spans="1:61" s="14" customFormat="1" hidden="1" x14ac:dyDescent="0.25">
      <c r="B494" s="1" t="s">
        <v>36</v>
      </c>
      <c r="C494" s="67" t="s">
        <v>52</v>
      </c>
      <c r="D494" s="83" t="s">
        <v>29</v>
      </c>
      <c r="E494" s="49" t="s">
        <v>69</v>
      </c>
      <c r="F494" s="8"/>
      <c r="G494" s="54">
        <v>0</v>
      </c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0">
        <f t="shared" si="28"/>
        <v>0</v>
      </c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9">
        <f t="shared" si="27"/>
        <v>0</v>
      </c>
      <c r="BC494" s="25"/>
      <c r="BD494" s="25"/>
      <c r="BE494" s="25"/>
      <c r="BF494" s="25"/>
      <c r="BG494" s="9">
        <f t="shared" si="30"/>
        <v>0</v>
      </c>
      <c r="BH494" s="23">
        <f t="shared" si="29"/>
        <v>0</v>
      </c>
    </row>
    <row r="495" spans="1:61" s="14" customFormat="1" hidden="1" x14ac:dyDescent="0.25">
      <c r="B495" s="1" t="s">
        <v>35</v>
      </c>
      <c r="C495" s="67" t="s">
        <v>43</v>
      </c>
      <c r="D495" s="83" t="s">
        <v>29</v>
      </c>
      <c r="E495" s="49" t="s">
        <v>69</v>
      </c>
      <c r="F495" s="8"/>
      <c r="G495" s="54">
        <v>0</v>
      </c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0">
        <f t="shared" si="28"/>
        <v>0</v>
      </c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9">
        <f t="shared" si="27"/>
        <v>0</v>
      </c>
      <c r="BC495" s="25"/>
      <c r="BD495" s="25"/>
      <c r="BE495" s="25"/>
      <c r="BF495" s="25"/>
      <c r="BG495" s="9">
        <f t="shared" si="30"/>
        <v>0</v>
      </c>
      <c r="BH495" s="23">
        <f t="shared" si="29"/>
        <v>0</v>
      </c>
    </row>
    <row r="496" spans="1:61" s="14" customFormat="1" hidden="1" x14ac:dyDescent="0.25">
      <c r="B496" s="1" t="s">
        <v>34</v>
      </c>
      <c r="C496" s="67" t="s">
        <v>43</v>
      </c>
      <c r="D496" s="83" t="s">
        <v>29</v>
      </c>
      <c r="E496" s="49" t="s">
        <v>69</v>
      </c>
      <c r="F496" s="8"/>
      <c r="G496" s="54">
        <v>0</v>
      </c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0">
        <f t="shared" si="28"/>
        <v>0</v>
      </c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9">
        <f t="shared" si="27"/>
        <v>0</v>
      </c>
      <c r="BC496" s="25"/>
      <c r="BD496" s="25"/>
      <c r="BE496" s="25"/>
      <c r="BF496" s="25"/>
      <c r="BG496" s="9">
        <f t="shared" si="30"/>
        <v>0</v>
      </c>
      <c r="BH496" s="23">
        <f t="shared" si="29"/>
        <v>0</v>
      </c>
    </row>
    <row r="497" spans="2:60" s="14" customFormat="1" hidden="1" x14ac:dyDescent="0.25">
      <c r="B497" s="1" t="s">
        <v>66</v>
      </c>
      <c r="C497" s="67" t="s">
        <v>43</v>
      </c>
      <c r="D497" s="83" t="s">
        <v>29</v>
      </c>
      <c r="E497" s="49" t="s">
        <v>69</v>
      </c>
      <c r="F497" s="8"/>
      <c r="G497" s="54">
        <v>0</v>
      </c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0">
        <f t="shared" si="28"/>
        <v>0</v>
      </c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9">
        <f t="shared" si="27"/>
        <v>0</v>
      </c>
      <c r="BC497" s="25"/>
      <c r="BD497" s="25"/>
      <c r="BE497" s="25"/>
      <c r="BF497" s="25"/>
      <c r="BG497" s="9">
        <f t="shared" si="30"/>
        <v>0</v>
      </c>
      <c r="BH497" s="23">
        <f t="shared" si="29"/>
        <v>0</v>
      </c>
    </row>
    <row r="498" spans="2:60" s="14" customFormat="1" hidden="1" x14ac:dyDescent="0.25">
      <c r="B498" s="1" t="s">
        <v>53</v>
      </c>
      <c r="C498" s="67" t="s">
        <v>43</v>
      </c>
      <c r="D498" s="83" t="s">
        <v>29</v>
      </c>
      <c r="E498" s="49" t="s">
        <v>69</v>
      </c>
      <c r="F498" s="8"/>
      <c r="G498" s="54">
        <v>0</v>
      </c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0">
        <f t="shared" si="28"/>
        <v>0</v>
      </c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9">
        <f t="shared" si="27"/>
        <v>0</v>
      </c>
      <c r="BC498" s="25"/>
      <c r="BD498" s="25"/>
      <c r="BE498" s="25"/>
      <c r="BF498" s="25"/>
      <c r="BG498" s="9">
        <f t="shared" si="30"/>
        <v>0</v>
      </c>
      <c r="BH498" s="23">
        <f t="shared" si="29"/>
        <v>0</v>
      </c>
    </row>
    <row r="499" spans="2:60" s="14" customFormat="1" hidden="1" x14ac:dyDescent="0.25">
      <c r="B499" s="1" t="s">
        <v>32</v>
      </c>
      <c r="C499" s="67" t="s">
        <v>43</v>
      </c>
      <c r="D499" s="83" t="s">
        <v>29</v>
      </c>
      <c r="E499" s="49" t="s">
        <v>69</v>
      </c>
      <c r="F499" s="8"/>
      <c r="G499" s="54">
        <v>0</v>
      </c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0">
        <f t="shared" si="28"/>
        <v>0</v>
      </c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9">
        <f t="shared" si="27"/>
        <v>0</v>
      </c>
      <c r="BC499" s="25"/>
      <c r="BD499" s="25"/>
      <c r="BE499" s="25"/>
      <c r="BF499" s="25"/>
      <c r="BG499" s="9">
        <f t="shared" si="30"/>
        <v>0</v>
      </c>
      <c r="BH499" s="23">
        <f t="shared" si="29"/>
        <v>0</v>
      </c>
    </row>
    <row r="500" spans="2:60" s="14" customFormat="1" hidden="1" x14ac:dyDescent="0.25">
      <c r="B500" s="1" t="s">
        <v>33</v>
      </c>
      <c r="C500" s="67" t="s">
        <v>43</v>
      </c>
      <c r="D500" s="83" t="s">
        <v>29</v>
      </c>
      <c r="E500" s="49" t="s">
        <v>69</v>
      </c>
      <c r="F500" s="8"/>
      <c r="G500" s="54">
        <v>0</v>
      </c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0">
        <f t="shared" si="28"/>
        <v>0</v>
      </c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9">
        <f t="shared" si="27"/>
        <v>0</v>
      </c>
      <c r="BC500" s="25"/>
      <c r="BD500" s="25"/>
      <c r="BE500" s="25"/>
      <c r="BF500" s="25"/>
      <c r="BG500" s="9">
        <f t="shared" si="30"/>
        <v>0</v>
      </c>
      <c r="BH500" s="23">
        <f t="shared" si="29"/>
        <v>0</v>
      </c>
    </row>
    <row r="501" spans="2:60" s="14" customFormat="1" hidden="1" x14ac:dyDescent="0.25">
      <c r="B501" s="1" t="s">
        <v>48</v>
      </c>
      <c r="C501" s="67" t="s">
        <v>43</v>
      </c>
      <c r="D501" s="83" t="s">
        <v>29</v>
      </c>
      <c r="E501" s="49" t="s">
        <v>69</v>
      </c>
      <c r="F501" s="8"/>
      <c r="G501" s="54">
        <v>0</v>
      </c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0">
        <f t="shared" si="28"/>
        <v>0</v>
      </c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9">
        <f t="shared" si="27"/>
        <v>0</v>
      </c>
      <c r="BC501" s="25"/>
      <c r="BD501" s="25"/>
      <c r="BE501" s="25"/>
      <c r="BF501" s="25"/>
      <c r="BG501" s="9">
        <f t="shared" si="30"/>
        <v>0</v>
      </c>
      <c r="BH501" s="23">
        <f t="shared" si="29"/>
        <v>0</v>
      </c>
    </row>
    <row r="502" spans="2:60" s="14" customFormat="1" hidden="1" x14ac:dyDescent="0.25">
      <c r="B502" s="1" t="s">
        <v>31</v>
      </c>
      <c r="C502" s="67" t="s">
        <v>43</v>
      </c>
      <c r="D502" s="83" t="s">
        <v>29</v>
      </c>
      <c r="E502" s="49" t="s">
        <v>69</v>
      </c>
      <c r="F502" s="8"/>
      <c r="G502" s="54">
        <v>8</v>
      </c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0">
        <f t="shared" si="28"/>
        <v>0</v>
      </c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9">
        <f t="shared" si="27"/>
        <v>0</v>
      </c>
      <c r="BC502" s="25"/>
      <c r="BD502" s="25"/>
      <c r="BE502" s="25"/>
      <c r="BF502" s="25"/>
      <c r="BG502" s="9">
        <f t="shared" si="30"/>
        <v>8</v>
      </c>
      <c r="BH502" s="23">
        <f t="shared" si="29"/>
        <v>0</v>
      </c>
    </row>
    <row r="503" spans="2:60" s="14" customFormat="1" hidden="1" x14ac:dyDescent="0.25">
      <c r="B503" s="1" t="s">
        <v>36</v>
      </c>
      <c r="C503" s="67" t="s">
        <v>43</v>
      </c>
      <c r="D503" s="83" t="s">
        <v>29</v>
      </c>
      <c r="E503" s="49" t="s">
        <v>69</v>
      </c>
      <c r="F503" s="8"/>
      <c r="G503" s="54">
        <v>0</v>
      </c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0">
        <f t="shared" si="28"/>
        <v>0</v>
      </c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9">
        <f t="shared" si="27"/>
        <v>0</v>
      </c>
      <c r="BC503" s="25"/>
      <c r="BD503" s="25"/>
      <c r="BE503" s="25"/>
      <c r="BF503" s="25"/>
      <c r="BG503" s="9">
        <f t="shared" si="30"/>
        <v>0</v>
      </c>
      <c r="BH503" s="23">
        <f t="shared" si="29"/>
        <v>0</v>
      </c>
    </row>
    <row r="504" spans="2:60" s="14" customFormat="1" hidden="1" x14ac:dyDescent="0.25">
      <c r="B504" s="1" t="s">
        <v>35</v>
      </c>
      <c r="C504" s="1" t="s">
        <v>28</v>
      </c>
      <c r="D504" s="83" t="s">
        <v>29</v>
      </c>
      <c r="E504" s="49" t="s">
        <v>69</v>
      </c>
      <c r="F504" s="8"/>
      <c r="G504" s="54">
        <v>0</v>
      </c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0">
        <f t="shared" si="28"/>
        <v>0</v>
      </c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9">
        <f t="shared" si="27"/>
        <v>0</v>
      </c>
      <c r="BC504" s="25"/>
      <c r="BD504" s="25"/>
      <c r="BE504" s="25"/>
      <c r="BF504" s="25"/>
      <c r="BG504" s="9">
        <f t="shared" si="30"/>
        <v>0</v>
      </c>
      <c r="BH504" s="23">
        <f t="shared" si="29"/>
        <v>0</v>
      </c>
    </row>
    <row r="505" spans="2:60" s="14" customFormat="1" hidden="1" x14ac:dyDescent="0.25">
      <c r="B505" s="1" t="s">
        <v>34</v>
      </c>
      <c r="C505" s="1" t="s">
        <v>28</v>
      </c>
      <c r="D505" s="83" t="s">
        <v>29</v>
      </c>
      <c r="E505" s="49" t="s">
        <v>69</v>
      </c>
      <c r="F505" s="8"/>
      <c r="G505" s="54">
        <v>0</v>
      </c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0">
        <f t="shared" si="28"/>
        <v>0</v>
      </c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9">
        <f t="shared" si="27"/>
        <v>0</v>
      </c>
      <c r="BC505" s="25"/>
      <c r="BD505" s="25"/>
      <c r="BE505" s="25"/>
      <c r="BF505" s="25"/>
      <c r="BG505" s="9">
        <f t="shared" si="30"/>
        <v>0</v>
      </c>
      <c r="BH505" s="23">
        <f t="shared" si="29"/>
        <v>0</v>
      </c>
    </row>
    <row r="506" spans="2:60" s="14" customFormat="1" hidden="1" x14ac:dyDescent="0.25">
      <c r="B506" s="1" t="s">
        <v>66</v>
      </c>
      <c r="C506" s="1" t="s">
        <v>28</v>
      </c>
      <c r="D506" s="83" t="s">
        <v>29</v>
      </c>
      <c r="E506" s="49" t="s">
        <v>69</v>
      </c>
      <c r="F506" s="8"/>
      <c r="G506" s="54">
        <v>0</v>
      </c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0">
        <f t="shared" si="28"/>
        <v>0</v>
      </c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9">
        <f t="shared" si="27"/>
        <v>0</v>
      </c>
      <c r="BC506" s="25"/>
      <c r="BD506" s="25"/>
      <c r="BE506" s="25"/>
      <c r="BF506" s="25"/>
      <c r="BG506" s="9">
        <f t="shared" si="30"/>
        <v>0</v>
      </c>
      <c r="BH506" s="23">
        <f t="shared" si="29"/>
        <v>0</v>
      </c>
    </row>
    <row r="507" spans="2:60" s="14" customFormat="1" hidden="1" x14ac:dyDescent="0.25">
      <c r="B507" s="1" t="s">
        <v>53</v>
      </c>
      <c r="C507" s="1" t="s">
        <v>28</v>
      </c>
      <c r="D507" s="83" t="s">
        <v>29</v>
      </c>
      <c r="E507" s="49" t="s">
        <v>69</v>
      </c>
      <c r="F507" s="8"/>
      <c r="G507" s="54">
        <v>0</v>
      </c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0">
        <f t="shared" si="28"/>
        <v>0</v>
      </c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9">
        <f t="shared" si="27"/>
        <v>0</v>
      </c>
      <c r="BC507" s="25"/>
      <c r="BD507" s="25"/>
      <c r="BE507" s="25"/>
      <c r="BF507" s="25"/>
      <c r="BG507" s="9">
        <f t="shared" si="30"/>
        <v>0</v>
      </c>
      <c r="BH507" s="23">
        <f t="shared" si="29"/>
        <v>0</v>
      </c>
    </row>
    <row r="508" spans="2:60" s="14" customFormat="1" hidden="1" x14ac:dyDescent="0.25">
      <c r="B508" s="1" t="s">
        <v>32</v>
      </c>
      <c r="C508" s="1" t="s">
        <v>28</v>
      </c>
      <c r="D508" s="83" t="s">
        <v>29</v>
      </c>
      <c r="E508" s="49" t="s">
        <v>69</v>
      </c>
      <c r="F508" s="8"/>
      <c r="G508" s="54">
        <v>0</v>
      </c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0">
        <f t="shared" si="28"/>
        <v>0</v>
      </c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9">
        <f t="shared" si="27"/>
        <v>0</v>
      </c>
      <c r="BC508" s="25"/>
      <c r="BD508" s="25"/>
      <c r="BE508" s="25"/>
      <c r="BF508" s="25"/>
      <c r="BG508" s="9">
        <f t="shared" si="30"/>
        <v>0</v>
      </c>
      <c r="BH508" s="23">
        <f t="shared" si="29"/>
        <v>0</v>
      </c>
    </row>
    <row r="509" spans="2:60" s="14" customFormat="1" hidden="1" x14ac:dyDescent="0.25">
      <c r="B509" s="1" t="s">
        <v>33</v>
      </c>
      <c r="C509" s="1" t="s">
        <v>28</v>
      </c>
      <c r="D509" s="83" t="s">
        <v>29</v>
      </c>
      <c r="E509" s="49" t="s">
        <v>69</v>
      </c>
      <c r="F509" s="8"/>
      <c r="G509" s="54">
        <v>0</v>
      </c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0">
        <f t="shared" si="28"/>
        <v>0</v>
      </c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9">
        <f t="shared" si="27"/>
        <v>0</v>
      </c>
      <c r="BC509" s="25"/>
      <c r="BD509" s="25"/>
      <c r="BE509" s="25"/>
      <c r="BF509" s="25"/>
      <c r="BG509" s="9">
        <f t="shared" si="30"/>
        <v>0</v>
      </c>
      <c r="BH509" s="23">
        <f t="shared" si="29"/>
        <v>0</v>
      </c>
    </row>
    <row r="510" spans="2:60" s="14" customFormat="1" hidden="1" x14ac:dyDescent="0.25">
      <c r="B510" s="1" t="s">
        <v>48</v>
      </c>
      <c r="C510" s="1" t="s">
        <v>28</v>
      </c>
      <c r="D510" s="83" t="s">
        <v>29</v>
      </c>
      <c r="E510" s="49" t="s">
        <v>69</v>
      </c>
      <c r="F510" s="8"/>
      <c r="G510" s="54">
        <v>0</v>
      </c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0">
        <f t="shared" si="28"/>
        <v>0</v>
      </c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9">
        <f t="shared" si="27"/>
        <v>0</v>
      </c>
      <c r="BC510" s="25"/>
      <c r="BD510" s="25"/>
      <c r="BE510" s="25"/>
      <c r="BF510" s="25"/>
      <c r="BG510" s="9">
        <f t="shared" si="30"/>
        <v>0</v>
      </c>
      <c r="BH510" s="23">
        <f t="shared" si="29"/>
        <v>0</v>
      </c>
    </row>
    <row r="511" spans="2:60" s="14" customFormat="1" ht="16.5" hidden="1" customHeight="1" x14ac:dyDescent="0.25">
      <c r="B511" s="1" t="s">
        <v>31</v>
      </c>
      <c r="C511" s="1" t="s">
        <v>28</v>
      </c>
      <c r="D511" s="83" t="s">
        <v>29</v>
      </c>
      <c r="E511" s="49" t="s">
        <v>69</v>
      </c>
      <c r="F511" s="8"/>
      <c r="G511" s="54">
        <v>10</v>
      </c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0">
        <f t="shared" si="28"/>
        <v>0</v>
      </c>
      <c r="AH511" s="25"/>
      <c r="AI511" s="25"/>
      <c r="AJ511" s="25"/>
      <c r="AK511" s="25"/>
      <c r="AL511" s="64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9">
        <f t="shared" ref="BB511:BB574" si="31">SUM(AH511:BA511)</f>
        <v>0</v>
      </c>
      <c r="BC511" s="25"/>
      <c r="BD511" s="25"/>
      <c r="BE511" s="25"/>
      <c r="BF511" s="25"/>
      <c r="BG511" s="9">
        <f t="shared" si="30"/>
        <v>10</v>
      </c>
      <c r="BH511" s="23">
        <f t="shared" si="29"/>
        <v>0</v>
      </c>
    </row>
    <row r="512" spans="2:60" s="14" customFormat="1" ht="16.5" hidden="1" customHeight="1" x14ac:dyDescent="0.25">
      <c r="B512" s="1" t="s">
        <v>36</v>
      </c>
      <c r="C512" s="1" t="s">
        <v>28</v>
      </c>
      <c r="D512" s="83" t="s">
        <v>29</v>
      </c>
      <c r="E512" s="49" t="s">
        <v>69</v>
      </c>
      <c r="F512" s="8"/>
      <c r="G512" s="54">
        <v>0</v>
      </c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0">
        <f t="shared" si="28"/>
        <v>0</v>
      </c>
      <c r="AH512" s="25"/>
      <c r="AI512" s="25"/>
      <c r="AJ512" s="25"/>
      <c r="AK512" s="25"/>
      <c r="AL512" s="64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9">
        <f t="shared" si="31"/>
        <v>0</v>
      </c>
      <c r="BC512" s="25"/>
      <c r="BD512" s="25"/>
      <c r="BE512" s="25"/>
      <c r="BF512" s="25"/>
      <c r="BG512" s="9">
        <f t="shared" si="30"/>
        <v>0</v>
      </c>
      <c r="BH512" s="23">
        <f t="shared" si="29"/>
        <v>0</v>
      </c>
    </row>
    <row r="513" spans="2:63" s="14" customFormat="1" ht="17.25" hidden="1" customHeight="1" x14ac:dyDescent="0.25">
      <c r="B513" s="1" t="s">
        <v>35</v>
      </c>
      <c r="C513" s="67" t="s">
        <v>67</v>
      </c>
      <c r="D513" s="83" t="s">
        <v>29</v>
      </c>
      <c r="E513" s="49" t="s">
        <v>69</v>
      </c>
      <c r="F513" s="8"/>
      <c r="G513" s="54">
        <v>0</v>
      </c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0">
        <f t="shared" si="28"/>
        <v>0</v>
      </c>
      <c r="AH513" s="25"/>
      <c r="AI513" s="25"/>
      <c r="AJ513" s="25"/>
      <c r="AK513" s="25"/>
      <c r="AL513" s="64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9">
        <f t="shared" si="31"/>
        <v>0</v>
      </c>
      <c r="BC513" s="25"/>
      <c r="BD513" s="25"/>
      <c r="BE513" s="25"/>
      <c r="BF513" s="25"/>
      <c r="BG513" s="9">
        <f t="shared" si="30"/>
        <v>0</v>
      </c>
      <c r="BH513" s="23">
        <f t="shared" si="29"/>
        <v>0</v>
      </c>
    </row>
    <row r="514" spans="2:63" s="14" customFormat="1" ht="15" hidden="1" customHeight="1" x14ac:dyDescent="0.25">
      <c r="B514" s="1" t="s">
        <v>34</v>
      </c>
      <c r="C514" s="67" t="s">
        <v>67</v>
      </c>
      <c r="D514" s="83" t="s">
        <v>29</v>
      </c>
      <c r="E514" s="49" t="s">
        <v>69</v>
      </c>
      <c r="F514" s="8"/>
      <c r="G514" s="54">
        <v>0</v>
      </c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0">
        <f t="shared" si="28"/>
        <v>0</v>
      </c>
      <c r="AH514" s="25"/>
      <c r="AI514" s="25"/>
      <c r="AJ514" s="25"/>
      <c r="AK514" s="25"/>
      <c r="AL514" s="64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9">
        <f t="shared" si="31"/>
        <v>0</v>
      </c>
      <c r="BC514" s="25"/>
      <c r="BD514" s="25"/>
      <c r="BE514" s="25"/>
      <c r="BF514" s="25"/>
      <c r="BG514" s="9">
        <f t="shared" si="30"/>
        <v>0</v>
      </c>
      <c r="BH514" s="23">
        <f t="shared" si="29"/>
        <v>0</v>
      </c>
    </row>
    <row r="515" spans="2:63" s="14" customFormat="1" hidden="1" x14ac:dyDescent="0.25">
      <c r="B515" s="1" t="s">
        <v>66</v>
      </c>
      <c r="C515" s="67" t="s">
        <v>67</v>
      </c>
      <c r="D515" s="83" t="s">
        <v>29</v>
      </c>
      <c r="E515" s="49" t="s">
        <v>69</v>
      </c>
      <c r="F515" s="8"/>
      <c r="G515" s="54">
        <v>0</v>
      </c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0">
        <f t="shared" si="28"/>
        <v>0</v>
      </c>
      <c r="AH515" s="25"/>
      <c r="AI515" s="25"/>
      <c r="AJ515" s="25"/>
      <c r="AK515" s="25"/>
      <c r="AL515" s="64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9">
        <f t="shared" si="31"/>
        <v>0</v>
      </c>
      <c r="BC515" s="25"/>
      <c r="BD515" s="25"/>
      <c r="BE515" s="25"/>
      <c r="BF515" s="25"/>
      <c r="BG515" s="9">
        <f t="shared" si="30"/>
        <v>0</v>
      </c>
      <c r="BH515" s="23">
        <f t="shared" si="29"/>
        <v>0</v>
      </c>
    </row>
    <row r="516" spans="2:63" s="14" customFormat="1" ht="16.5" hidden="1" customHeight="1" x14ac:dyDescent="0.25">
      <c r="B516" s="1" t="s">
        <v>53</v>
      </c>
      <c r="C516" s="67" t="s">
        <v>67</v>
      </c>
      <c r="D516" s="83" t="s">
        <v>29</v>
      </c>
      <c r="E516" s="49" t="s">
        <v>69</v>
      </c>
      <c r="F516" s="8"/>
      <c r="G516" s="54">
        <v>0</v>
      </c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0">
        <f t="shared" si="28"/>
        <v>0</v>
      </c>
      <c r="AH516" s="25"/>
      <c r="AI516" s="25"/>
      <c r="AJ516" s="25"/>
      <c r="AK516" s="25"/>
      <c r="AL516" s="64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9">
        <f t="shared" si="31"/>
        <v>0</v>
      </c>
      <c r="BC516" s="25"/>
      <c r="BD516" s="25"/>
      <c r="BE516" s="25"/>
      <c r="BF516" s="25"/>
      <c r="BG516" s="9">
        <f t="shared" si="30"/>
        <v>0</v>
      </c>
      <c r="BH516" s="23">
        <f t="shared" si="29"/>
        <v>0</v>
      </c>
      <c r="BK516" s="14" t="s">
        <v>42</v>
      </c>
    </row>
    <row r="517" spans="2:63" s="14" customFormat="1" hidden="1" x14ac:dyDescent="0.25">
      <c r="B517" s="1" t="s">
        <v>32</v>
      </c>
      <c r="C517" s="67" t="s">
        <v>67</v>
      </c>
      <c r="D517" s="83" t="s">
        <v>29</v>
      </c>
      <c r="E517" s="49" t="s">
        <v>69</v>
      </c>
      <c r="F517" s="8"/>
      <c r="G517" s="54">
        <v>0</v>
      </c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0">
        <f t="shared" si="28"/>
        <v>0</v>
      </c>
      <c r="AH517" s="25"/>
      <c r="AI517" s="25"/>
      <c r="AJ517" s="25"/>
      <c r="AK517" s="25"/>
      <c r="AL517" s="64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9">
        <f t="shared" si="31"/>
        <v>0</v>
      </c>
      <c r="BC517" s="25"/>
      <c r="BD517" s="25"/>
      <c r="BE517" s="25"/>
      <c r="BF517" s="25"/>
      <c r="BG517" s="9">
        <f t="shared" si="30"/>
        <v>0</v>
      </c>
      <c r="BH517" s="23">
        <f t="shared" si="29"/>
        <v>0</v>
      </c>
    </row>
    <row r="518" spans="2:63" s="14" customFormat="1" hidden="1" x14ac:dyDescent="0.25">
      <c r="B518" s="1" t="s">
        <v>33</v>
      </c>
      <c r="C518" s="67" t="s">
        <v>67</v>
      </c>
      <c r="D518" s="83" t="s">
        <v>29</v>
      </c>
      <c r="E518" s="49" t="s">
        <v>69</v>
      </c>
      <c r="F518" s="8"/>
      <c r="G518" s="54">
        <v>0</v>
      </c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0">
        <f t="shared" si="28"/>
        <v>0</v>
      </c>
      <c r="AH518" s="25"/>
      <c r="AI518" s="25"/>
      <c r="AJ518" s="25"/>
      <c r="AK518" s="25"/>
      <c r="AL518" s="64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9">
        <f t="shared" si="31"/>
        <v>0</v>
      </c>
      <c r="BC518" s="25"/>
      <c r="BD518" s="25"/>
      <c r="BE518" s="25"/>
      <c r="BF518" s="25"/>
      <c r="BG518" s="9">
        <f t="shared" si="30"/>
        <v>0</v>
      </c>
      <c r="BH518" s="23">
        <f t="shared" si="29"/>
        <v>0</v>
      </c>
    </row>
    <row r="519" spans="2:63" s="14" customFormat="1" hidden="1" x14ac:dyDescent="0.25">
      <c r="B519" s="1" t="s">
        <v>48</v>
      </c>
      <c r="C519" s="67" t="s">
        <v>67</v>
      </c>
      <c r="D519" s="83" t="s">
        <v>29</v>
      </c>
      <c r="E519" s="49" t="s">
        <v>69</v>
      </c>
      <c r="F519" s="8"/>
      <c r="G519" s="54">
        <v>0</v>
      </c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0">
        <f t="shared" si="28"/>
        <v>0</v>
      </c>
      <c r="AH519" s="25"/>
      <c r="AI519" s="25"/>
      <c r="AJ519" s="25"/>
      <c r="AK519" s="25"/>
      <c r="AL519" s="64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9">
        <f t="shared" si="31"/>
        <v>0</v>
      </c>
      <c r="BC519" s="25"/>
      <c r="BD519" s="25"/>
      <c r="BE519" s="25"/>
      <c r="BF519" s="25"/>
      <c r="BG519" s="9">
        <f t="shared" si="30"/>
        <v>0</v>
      </c>
      <c r="BH519" s="23">
        <f t="shared" si="29"/>
        <v>0</v>
      </c>
    </row>
    <row r="520" spans="2:63" s="14" customFormat="1" hidden="1" x14ac:dyDescent="0.25">
      <c r="B520" s="1" t="s">
        <v>31</v>
      </c>
      <c r="C520" s="67" t="s">
        <v>67</v>
      </c>
      <c r="D520" s="83" t="s">
        <v>29</v>
      </c>
      <c r="E520" s="49" t="s">
        <v>69</v>
      </c>
      <c r="F520" s="8"/>
      <c r="G520" s="54">
        <v>2</v>
      </c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0">
        <f t="shared" ref="AG520:AG583" si="32">SUM(H520:AF520)</f>
        <v>0</v>
      </c>
      <c r="AH520" s="25"/>
      <c r="AI520" s="25"/>
      <c r="AJ520" s="25"/>
      <c r="AK520" s="25"/>
      <c r="AL520" s="64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9">
        <f t="shared" si="31"/>
        <v>0</v>
      </c>
      <c r="BC520" s="25"/>
      <c r="BD520" s="25"/>
      <c r="BE520" s="25"/>
      <c r="BF520" s="25"/>
      <c r="BG520" s="9">
        <f t="shared" si="30"/>
        <v>2</v>
      </c>
      <c r="BH520" s="23">
        <f t="shared" ref="BH520:BH547" si="33">F520+BC520-BF520+BE520</f>
        <v>0</v>
      </c>
    </row>
    <row r="521" spans="2:63" s="14" customFormat="1" ht="21.75" hidden="1" customHeight="1" x14ac:dyDescent="0.25">
      <c r="B521" s="1" t="s">
        <v>36</v>
      </c>
      <c r="C521" s="67" t="s">
        <v>67</v>
      </c>
      <c r="D521" s="83" t="s">
        <v>29</v>
      </c>
      <c r="E521" s="49" t="s">
        <v>69</v>
      </c>
      <c r="F521" s="8"/>
      <c r="G521" s="54">
        <v>0</v>
      </c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0">
        <f t="shared" si="32"/>
        <v>0</v>
      </c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9">
        <f t="shared" si="31"/>
        <v>0</v>
      </c>
      <c r="BC521" s="25"/>
      <c r="BD521" s="25"/>
      <c r="BE521" s="25"/>
      <c r="BF521" s="25"/>
      <c r="BG521" s="9">
        <f t="shared" ref="BG521:BG584" si="34">G521+AG521-BB521-BC521-BD521</f>
        <v>0</v>
      </c>
      <c r="BH521" s="23">
        <f t="shared" si="33"/>
        <v>0</v>
      </c>
    </row>
    <row r="522" spans="2:63" s="14" customFormat="1" ht="21.75" hidden="1" customHeight="1" x14ac:dyDescent="0.25">
      <c r="B522" s="1" t="s">
        <v>35</v>
      </c>
      <c r="C522" s="67" t="s">
        <v>62</v>
      </c>
      <c r="D522" s="83" t="s">
        <v>29</v>
      </c>
      <c r="E522" s="49" t="s">
        <v>69</v>
      </c>
      <c r="F522" s="8"/>
      <c r="G522" s="54">
        <v>0</v>
      </c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0">
        <f t="shared" si="32"/>
        <v>0</v>
      </c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9">
        <f t="shared" si="31"/>
        <v>0</v>
      </c>
      <c r="BC522" s="25"/>
      <c r="BD522" s="25"/>
      <c r="BE522" s="25"/>
      <c r="BF522" s="25"/>
      <c r="BG522" s="9">
        <f t="shared" si="34"/>
        <v>0</v>
      </c>
      <c r="BH522" s="23">
        <f t="shared" si="33"/>
        <v>0</v>
      </c>
    </row>
    <row r="523" spans="2:63" s="14" customFormat="1" ht="21.75" hidden="1" customHeight="1" x14ac:dyDescent="0.25">
      <c r="B523" s="1" t="s">
        <v>34</v>
      </c>
      <c r="C523" s="67" t="s">
        <v>62</v>
      </c>
      <c r="D523" s="83" t="s">
        <v>29</v>
      </c>
      <c r="E523" s="49" t="s">
        <v>69</v>
      </c>
      <c r="F523" s="8"/>
      <c r="G523" s="54">
        <v>0</v>
      </c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0">
        <f t="shared" si="32"/>
        <v>0</v>
      </c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9">
        <f t="shared" si="31"/>
        <v>0</v>
      </c>
      <c r="BC523" s="25"/>
      <c r="BD523" s="25"/>
      <c r="BE523" s="25"/>
      <c r="BF523" s="25"/>
      <c r="BG523" s="9">
        <f t="shared" si="34"/>
        <v>0</v>
      </c>
      <c r="BH523" s="23">
        <f t="shared" si="33"/>
        <v>0</v>
      </c>
    </row>
    <row r="524" spans="2:63" s="14" customFormat="1" ht="21.75" hidden="1" customHeight="1" x14ac:dyDescent="0.25">
      <c r="B524" s="1" t="s">
        <v>66</v>
      </c>
      <c r="C524" s="67" t="s">
        <v>62</v>
      </c>
      <c r="D524" s="83" t="s">
        <v>29</v>
      </c>
      <c r="E524" s="49" t="s">
        <v>69</v>
      </c>
      <c r="F524" s="8"/>
      <c r="G524" s="54">
        <v>0</v>
      </c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0">
        <f t="shared" si="32"/>
        <v>0</v>
      </c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9">
        <f t="shared" si="31"/>
        <v>0</v>
      </c>
      <c r="BC524" s="25"/>
      <c r="BD524" s="25"/>
      <c r="BE524" s="25"/>
      <c r="BF524" s="25"/>
      <c r="BG524" s="9">
        <f t="shared" si="34"/>
        <v>0</v>
      </c>
      <c r="BH524" s="23">
        <f t="shared" si="33"/>
        <v>0</v>
      </c>
    </row>
    <row r="525" spans="2:63" s="14" customFormat="1" ht="21.75" hidden="1" customHeight="1" x14ac:dyDescent="0.25">
      <c r="B525" s="1" t="s">
        <v>53</v>
      </c>
      <c r="C525" s="67" t="s">
        <v>62</v>
      </c>
      <c r="D525" s="83" t="s">
        <v>29</v>
      </c>
      <c r="E525" s="49" t="s">
        <v>69</v>
      </c>
      <c r="F525" s="8"/>
      <c r="G525" s="54">
        <v>0</v>
      </c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0">
        <f t="shared" si="32"/>
        <v>0</v>
      </c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9">
        <f t="shared" si="31"/>
        <v>0</v>
      </c>
      <c r="BC525" s="25"/>
      <c r="BD525" s="25"/>
      <c r="BE525" s="25"/>
      <c r="BF525" s="25"/>
      <c r="BG525" s="9">
        <f t="shared" si="34"/>
        <v>0</v>
      </c>
      <c r="BH525" s="23">
        <f t="shared" si="33"/>
        <v>0</v>
      </c>
    </row>
    <row r="526" spans="2:63" s="14" customFormat="1" ht="21.75" hidden="1" customHeight="1" x14ac:dyDescent="0.25">
      <c r="B526" s="1" t="s">
        <v>32</v>
      </c>
      <c r="C526" s="67" t="s">
        <v>62</v>
      </c>
      <c r="D526" s="83" t="s">
        <v>29</v>
      </c>
      <c r="E526" s="49" t="s">
        <v>69</v>
      </c>
      <c r="F526" s="8"/>
      <c r="G526" s="54">
        <v>0</v>
      </c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0">
        <f t="shared" si="32"/>
        <v>0</v>
      </c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9">
        <f t="shared" si="31"/>
        <v>0</v>
      </c>
      <c r="BC526" s="25"/>
      <c r="BD526" s="25"/>
      <c r="BE526" s="25"/>
      <c r="BF526" s="25"/>
      <c r="BG526" s="9">
        <f t="shared" si="34"/>
        <v>0</v>
      </c>
      <c r="BH526" s="23">
        <f t="shared" si="33"/>
        <v>0</v>
      </c>
    </row>
    <row r="527" spans="2:63" s="14" customFormat="1" ht="21.75" hidden="1" customHeight="1" x14ac:dyDescent="0.25">
      <c r="B527" s="1" t="s">
        <v>33</v>
      </c>
      <c r="C527" s="67" t="s">
        <v>62</v>
      </c>
      <c r="D527" s="83" t="s">
        <v>29</v>
      </c>
      <c r="E527" s="49" t="s">
        <v>69</v>
      </c>
      <c r="F527" s="8"/>
      <c r="G527" s="54">
        <v>0</v>
      </c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0">
        <f t="shared" si="32"/>
        <v>0</v>
      </c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9">
        <f t="shared" si="31"/>
        <v>0</v>
      </c>
      <c r="BC527" s="25"/>
      <c r="BD527" s="25"/>
      <c r="BE527" s="25"/>
      <c r="BF527" s="25"/>
      <c r="BG527" s="9">
        <f t="shared" si="34"/>
        <v>0</v>
      </c>
      <c r="BH527" s="23">
        <f t="shared" si="33"/>
        <v>0</v>
      </c>
    </row>
    <row r="528" spans="2:63" s="14" customFormat="1" ht="21.75" hidden="1" customHeight="1" x14ac:dyDescent="0.25">
      <c r="B528" s="1" t="s">
        <v>48</v>
      </c>
      <c r="C528" s="67" t="s">
        <v>62</v>
      </c>
      <c r="D528" s="83" t="s">
        <v>29</v>
      </c>
      <c r="E528" s="49" t="s">
        <v>69</v>
      </c>
      <c r="F528" s="8"/>
      <c r="G528" s="54">
        <v>0</v>
      </c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0">
        <f t="shared" si="32"/>
        <v>0</v>
      </c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9">
        <f t="shared" si="31"/>
        <v>0</v>
      </c>
      <c r="BC528" s="25"/>
      <c r="BD528" s="25"/>
      <c r="BE528" s="25"/>
      <c r="BF528" s="25"/>
      <c r="BG528" s="9">
        <f t="shared" si="34"/>
        <v>0</v>
      </c>
      <c r="BH528" s="23">
        <f t="shared" si="33"/>
        <v>0</v>
      </c>
    </row>
    <row r="529" spans="2:60" s="14" customFormat="1" ht="21" hidden="1" customHeight="1" x14ac:dyDescent="0.25">
      <c r="B529" s="1" t="s">
        <v>31</v>
      </c>
      <c r="C529" s="67" t="s">
        <v>62</v>
      </c>
      <c r="D529" s="83" t="s">
        <v>29</v>
      </c>
      <c r="E529" s="49" t="s">
        <v>69</v>
      </c>
      <c r="F529" s="8"/>
      <c r="G529" s="54">
        <v>12</v>
      </c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0">
        <f t="shared" si="32"/>
        <v>0</v>
      </c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9">
        <f t="shared" si="31"/>
        <v>0</v>
      </c>
      <c r="BC529" s="25"/>
      <c r="BD529" s="25"/>
      <c r="BE529" s="25"/>
      <c r="BF529" s="25"/>
      <c r="BG529" s="9">
        <f t="shared" si="34"/>
        <v>12</v>
      </c>
      <c r="BH529" s="23">
        <f t="shared" si="33"/>
        <v>0</v>
      </c>
    </row>
    <row r="530" spans="2:60" s="14" customFormat="1" ht="21.75" hidden="1" customHeight="1" x14ac:dyDescent="0.25">
      <c r="B530" s="1" t="s">
        <v>36</v>
      </c>
      <c r="C530" s="67" t="s">
        <v>62</v>
      </c>
      <c r="D530" s="83" t="s">
        <v>29</v>
      </c>
      <c r="E530" s="49" t="s">
        <v>69</v>
      </c>
      <c r="F530" s="8"/>
      <c r="G530" s="54">
        <v>0</v>
      </c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0">
        <f t="shared" si="32"/>
        <v>0</v>
      </c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9"/>
      <c r="BC530" s="25"/>
      <c r="BD530" s="25"/>
      <c r="BE530" s="25"/>
      <c r="BF530" s="25"/>
      <c r="BG530" s="9">
        <f t="shared" si="34"/>
        <v>0</v>
      </c>
      <c r="BH530" s="23">
        <f t="shared" si="33"/>
        <v>0</v>
      </c>
    </row>
    <row r="531" spans="2:60" s="14" customFormat="1" ht="21.75" hidden="1" customHeight="1" x14ac:dyDescent="0.25">
      <c r="B531" s="1" t="s">
        <v>35</v>
      </c>
      <c r="C531" s="67" t="s">
        <v>44</v>
      </c>
      <c r="D531" s="83" t="s">
        <v>29</v>
      </c>
      <c r="E531" s="49" t="s">
        <v>69</v>
      </c>
      <c r="F531" s="8"/>
      <c r="G531" s="54">
        <v>92</v>
      </c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0">
        <f t="shared" si="32"/>
        <v>0</v>
      </c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9"/>
      <c r="BC531" s="25"/>
      <c r="BD531" s="25"/>
      <c r="BE531" s="25"/>
      <c r="BF531" s="25"/>
      <c r="BG531" s="9">
        <f t="shared" si="34"/>
        <v>92</v>
      </c>
      <c r="BH531" s="23">
        <f t="shared" si="33"/>
        <v>0</v>
      </c>
    </row>
    <row r="532" spans="2:60" s="14" customFormat="1" ht="21.75" hidden="1" customHeight="1" x14ac:dyDescent="0.25">
      <c r="B532" s="1" t="s">
        <v>34</v>
      </c>
      <c r="C532" s="67" t="s">
        <v>44</v>
      </c>
      <c r="D532" s="83" t="s">
        <v>29</v>
      </c>
      <c r="E532" s="49" t="s">
        <v>69</v>
      </c>
      <c r="F532" s="8"/>
      <c r="G532" s="54">
        <v>0</v>
      </c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0">
        <f t="shared" si="32"/>
        <v>0</v>
      </c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9"/>
      <c r="BC532" s="25"/>
      <c r="BD532" s="25"/>
      <c r="BE532" s="25"/>
      <c r="BF532" s="25"/>
      <c r="BG532" s="9">
        <f t="shared" si="34"/>
        <v>0</v>
      </c>
      <c r="BH532" s="23">
        <f t="shared" si="33"/>
        <v>0</v>
      </c>
    </row>
    <row r="533" spans="2:60" s="14" customFormat="1" ht="21.75" hidden="1" customHeight="1" x14ac:dyDescent="0.25">
      <c r="B533" s="1" t="s">
        <v>66</v>
      </c>
      <c r="C533" s="67" t="s">
        <v>44</v>
      </c>
      <c r="D533" s="83" t="s">
        <v>29</v>
      </c>
      <c r="E533" s="49" t="s">
        <v>69</v>
      </c>
      <c r="F533" s="8"/>
      <c r="G533" s="54">
        <v>0</v>
      </c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0">
        <f t="shared" si="32"/>
        <v>0</v>
      </c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9"/>
      <c r="BC533" s="25"/>
      <c r="BD533" s="25"/>
      <c r="BE533" s="25"/>
      <c r="BF533" s="25"/>
      <c r="BG533" s="9">
        <f t="shared" si="34"/>
        <v>0</v>
      </c>
      <c r="BH533" s="23">
        <f t="shared" si="33"/>
        <v>0</v>
      </c>
    </row>
    <row r="534" spans="2:60" s="14" customFormat="1" ht="21.75" hidden="1" customHeight="1" x14ac:dyDescent="0.25">
      <c r="B534" s="1" t="s">
        <v>53</v>
      </c>
      <c r="C534" s="67" t="s">
        <v>44</v>
      </c>
      <c r="D534" s="83" t="s">
        <v>29</v>
      </c>
      <c r="E534" s="49" t="s">
        <v>69</v>
      </c>
      <c r="F534" s="8"/>
      <c r="G534" s="54">
        <v>0</v>
      </c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0">
        <f t="shared" si="32"/>
        <v>0</v>
      </c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9"/>
      <c r="BC534" s="25"/>
      <c r="BD534" s="25"/>
      <c r="BE534" s="25"/>
      <c r="BF534" s="25"/>
      <c r="BG534" s="9">
        <f t="shared" si="34"/>
        <v>0</v>
      </c>
      <c r="BH534" s="23">
        <f t="shared" si="33"/>
        <v>0</v>
      </c>
    </row>
    <row r="535" spans="2:60" s="14" customFormat="1" ht="21.75" hidden="1" customHeight="1" x14ac:dyDescent="0.25">
      <c r="B535" s="1" t="s">
        <v>32</v>
      </c>
      <c r="C535" s="67" t="s">
        <v>44</v>
      </c>
      <c r="D535" s="83" t="s">
        <v>29</v>
      </c>
      <c r="E535" s="49" t="s">
        <v>69</v>
      </c>
      <c r="F535" s="8"/>
      <c r="G535" s="54">
        <v>0</v>
      </c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0">
        <f t="shared" si="32"/>
        <v>0</v>
      </c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9"/>
      <c r="BC535" s="25"/>
      <c r="BD535" s="25"/>
      <c r="BE535" s="25"/>
      <c r="BF535" s="25"/>
      <c r="BG535" s="9">
        <f t="shared" si="34"/>
        <v>0</v>
      </c>
      <c r="BH535" s="23">
        <f t="shared" si="33"/>
        <v>0</v>
      </c>
    </row>
    <row r="536" spans="2:60" s="14" customFormat="1" hidden="1" x14ac:dyDescent="0.25">
      <c r="B536" s="1" t="s">
        <v>33</v>
      </c>
      <c r="C536" s="67" t="s">
        <v>44</v>
      </c>
      <c r="D536" s="83" t="s">
        <v>29</v>
      </c>
      <c r="E536" s="49" t="s">
        <v>69</v>
      </c>
      <c r="F536" s="8"/>
      <c r="G536" s="54">
        <v>0</v>
      </c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0">
        <f t="shared" si="32"/>
        <v>0</v>
      </c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9">
        <f t="shared" si="31"/>
        <v>0</v>
      </c>
      <c r="BC536" s="25"/>
      <c r="BD536" s="25"/>
      <c r="BE536" s="25"/>
      <c r="BF536" s="25"/>
      <c r="BG536" s="9">
        <f t="shared" si="34"/>
        <v>0</v>
      </c>
      <c r="BH536" s="23">
        <f t="shared" si="33"/>
        <v>0</v>
      </c>
    </row>
    <row r="537" spans="2:60" s="14" customFormat="1" hidden="1" x14ac:dyDescent="0.25">
      <c r="B537" s="1" t="s">
        <v>48</v>
      </c>
      <c r="C537" s="67" t="s">
        <v>44</v>
      </c>
      <c r="D537" s="83" t="s">
        <v>29</v>
      </c>
      <c r="E537" s="49" t="s">
        <v>69</v>
      </c>
      <c r="F537" s="8"/>
      <c r="G537" s="54">
        <v>0</v>
      </c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0">
        <f t="shared" si="32"/>
        <v>0</v>
      </c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9">
        <f t="shared" si="31"/>
        <v>0</v>
      </c>
      <c r="BC537" s="25"/>
      <c r="BD537" s="25"/>
      <c r="BE537" s="25"/>
      <c r="BF537" s="25"/>
      <c r="BG537" s="9">
        <f t="shared" si="34"/>
        <v>0</v>
      </c>
      <c r="BH537" s="23">
        <f t="shared" si="33"/>
        <v>0</v>
      </c>
    </row>
    <row r="538" spans="2:60" s="14" customFormat="1" hidden="1" x14ac:dyDescent="0.25">
      <c r="B538" s="1" t="s">
        <v>31</v>
      </c>
      <c r="C538" s="67" t="s">
        <v>44</v>
      </c>
      <c r="D538" s="83" t="s">
        <v>29</v>
      </c>
      <c r="E538" s="49" t="s">
        <v>69</v>
      </c>
      <c r="F538" s="8"/>
      <c r="G538" s="54">
        <v>13</v>
      </c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0">
        <f t="shared" si="32"/>
        <v>0</v>
      </c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9">
        <f t="shared" si="31"/>
        <v>0</v>
      </c>
      <c r="BC538" s="25"/>
      <c r="BD538" s="25"/>
      <c r="BE538" s="25"/>
      <c r="BF538" s="25"/>
      <c r="BG538" s="9">
        <f t="shared" si="34"/>
        <v>13</v>
      </c>
      <c r="BH538" s="23">
        <f t="shared" si="33"/>
        <v>0</v>
      </c>
    </row>
    <row r="539" spans="2:60" s="14" customFormat="1" hidden="1" x14ac:dyDescent="0.25">
      <c r="B539" s="1" t="s">
        <v>36</v>
      </c>
      <c r="C539" s="67" t="s">
        <v>44</v>
      </c>
      <c r="D539" s="83" t="s">
        <v>29</v>
      </c>
      <c r="E539" s="49" t="s">
        <v>69</v>
      </c>
      <c r="F539" s="8"/>
      <c r="G539" s="54">
        <v>0</v>
      </c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0">
        <f t="shared" si="32"/>
        <v>0</v>
      </c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9">
        <f t="shared" si="31"/>
        <v>0</v>
      </c>
      <c r="BC539" s="25"/>
      <c r="BD539" s="25"/>
      <c r="BE539" s="25"/>
      <c r="BF539" s="25"/>
      <c r="BG539" s="9">
        <f t="shared" si="34"/>
        <v>0</v>
      </c>
      <c r="BH539" s="23">
        <f t="shared" si="33"/>
        <v>0</v>
      </c>
    </row>
    <row r="540" spans="2:60" hidden="1" x14ac:dyDescent="0.25">
      <c r="B540" s="1" t="s">
        <v>35</v>
      </c>
      <c r="C540" s="1" t="s">
        <v>74</v>
      </c>
      <c r="D540" s="83" t="s">
        <v>29</v>
      </c>
      <c r="E540" s="49" t="s">
        <v>69</v>
      </c>
      <c r="F540" s="8"/>
      <c r="G540" s="54">
        <v>1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0">
        <f t="shared" si="32"/>
        <v>0</v>
      </c>
      <c r="AH540" s="25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9">
        <f t="shared" si="31"/>
        <v>0</v>
      </c>
      <c r="BC540" s="1"/>
      <c r="BD540" s="1"/>
      <c r="BE540" s="1"/>
      <c r="BF540" s="1"/>
      <c r="BG540" s="9">
        <f t="shared" si="34"/>
        <v>1</v>
      </c>
      <c r="BH540" s="23">
        <f t="shared" si="33"/>
        <v>0</v>
      </c>
    </row>
    <row r="541" spans="2:60" hidden="1" x14ac:dyDescent="0.25">
      <c r="B541" s="1" t="s">
        <v>34</v>
      </c>
      <c r="C541" s="1" t="s">
        <v>74</v>
      </c>
      <c r="D541" s="83" t="s">
        <v>29</v>
      </c>
      <c r="E541" s="49" t="s">
        <v>69</v>
      </c>
      <c r="F541" s="8"/>
      <c r="G541" s="54">
        <v>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0">
        <f t="shared" si="32"/>
        <v>0</v>
      </c>
      <c r="AH541" s="25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9">
        <f t="shared" si="31"/>
        <v>0</v>
      </c>
      <c r="BC541" s="1"/>
      <c r="BD541" s="1"/>
      <c r="BE541" s="1"/>
      <c r="BF541" s="1"/>
      <c r="BG541" s="9">
        <f t="shared" si="34"/>
        <v>0</v>
      </c>
      <c r="BH541" s="23">
        <f t="shared" si="33"/>
        <v>0</v>
      </c>
    </row>
    <row r="542" spans="2:60" hidden="1" x14ac:dyDescent="0.25">
      <c r="B542" s="1" t="s">
        <v>66</v>
      </c>
      <c r="C542" s="1" t="s">
        <v>74</v>
      </c>
      <c r="D542" s="83" t="s">
        <v>29</v>
      </c>
      <c r="E542" s="49" t="s">
        <v>69</v>
      </c>
      <c r="F542" s="8"/>
      <c r="G542" s="54">
        <v>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0">
        <f t="shared" si="32"/>
        <v>0</v>
      </c>
      <c r="AH542" s="25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9">
        <f t="shared" si="31"/>
        <v>0</v>
      </c>
      <c r="BC542" s="1"/>
      <c r="BD542" s="1"/>
      <c r="BE542" s="1"/>
      <c r="BF542" s="1"/>
      <c r="BG542" s="9">
        <f t="shared" si="34"/>
        <v>0</v>
      </c>
      <c r="BH542" s="23">
        <f t="shared" si="33"/>
        <v>0</v>
      </c>
    </row>
    <row r="543" spans="2:60" hidden="1" x14ac:dyDescent="0.25">
      <c r="B543" s="1" t="s">
        <v>53</v>
      </c>
      <c r="C543" s="1" t="s">
        <v>74</v>
      </c>
      <c r="D543" s="83" t="s">
        <v>29</v>
      </c>
      <c r="E543" s="49" t="s">
        <v>69</v>
      </c>
      <c r="F543" s="8"/>
      <c r="G543" s="54">
        <v>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0">
        <f t="shared" si="32"/>
        <v>0</v>
      </c>
      <c r="AH543" s="25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9">
        <f t="shared" si="31"/>
        <v>0</v>
      </c>
      <c r="BC543" s="1"/>
      <c r="BD543" s="1"/>
      <c r="BE543" s="1"/>
      <c r="BF543" s="1"/>
      <c r="BG543" s="9">
        <f t="shared" si="34"/>
        <v>0</v>
      </c>
      <c r="BH543" s="23">
        <f t="shared" si="33"/>
        <v>0</v>
      </c>
    </row>
    <row r="544" spans="2:60" hidden="1" x14ac:dyDescent="0.25">
      <c r="B544" s="1" t="s">
        <v>32</v>
      </c>
      <c r="C544" s="1" t="s">
        <v>74</v>
      </c>
      <c r="D544" s="83" t="s">
        <v>29</v>
      </c>
      <c r="E544" s="49" t="s">
        <v>69</v>
      </c>
      <c r="F544" s="8"/>
      <c r="G544" s="54">
        <v>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0">
        <f t="shared" si="32"/>
        <v>0</v>
      </c>
      <c r="AH544" s="25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9">
        <f t="shared" si="31"/>
        <v>0</v>
      </c>
      <c r="BC544" s="1"/>
      <c r="BD544" s="1"/>
      <c r="BE544" s="1"/>
      <c r="BF544" s="1"/>
      <c r="BG544" s="9">
        <f t="shared" si="34"/>
        <v>0</v>
      </c>
      <c r="BH544" s="23">
        <f t="shared" si="33"/>
        <v>0</v>
      </c>
    </row>
    <row r="545" spans="2:60" hidden="1" x14ac:dyDescent="0.25">
      <c r="B545" s="1" t="s">
        <v>33</v>
      </c>
      <c r="C545" s="1" t="s">
        <v>74</v>
      </c>
      <c r="D545" s="83" t="s">
        <v>29</v>
      </c>
      <c r="E545" s="49" t="s">
        <v>69</v>
      </c>
      <c r="F545" s="8"/>
      <c r="G545" s="54">
        <v>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0">
        <f t="shared" si="32"/>
        <v>0</v>
      </c>
      <c r="AH545" s="25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9">
        <f t="shared" si="31"/>
        <v>0</v>
      </c>
      <c r="BC545" s="1"/>
      <c r="BD545" s="1"/>
      <c r="BE545" s="1"/>
      <c r="BF545" s="1"/>
      <c r="BG545" s="9">
        <f t="shared" si="34"/>
        <v>0</v>
      </c>
      <c r="BH545" s="23">
        <f t="shared" si="33"/>
        <v>0</v>
      </c>
    </row>
    <row r="546" spans="2:60" hidden="1" x14ac:dyDescent="0.25">
      <c r="B546" s="1" t="s">
        <v>48</v>
      </c>
      <c r="C546" s="1" t="s">
        <v>74</v>
      </c>
      <c r="D546" s="83" t="s">
        <v>29</v>
      </c>
      <c r="E546" s="49" t="s">
        <v>69</v>
      </c>
      <c r="F546" s="8"/>
      <c r="G546" s="54">
        <v>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0">
        <f t="shared" si="32"/>
        <v>0</v>
      </c>
      <c r="AH546" s="25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9">
        <f t="shared" si="31"/>
        <v>0</v>
      </c>
      <c r="BC546" s="1"/>
      <c r="BD546" s="1"/>
      <c r="BE546" s="1"/>
      <c r="BF546" s="1"/>
      <c r="BG546" s="9">
        <f t="shared" si="34"/>
        <v>0</v>
      </c>
      <c r="BH546" s="23">
        <f t="shared" si="33"/>
        <v>0</v>
      </c>
    </row>
    <row r="547" spans="2:60" hidden="1" x14ac:dyDescent="0.25">
      <c r="B547" s="1" t="s">
        <v>31</v>
      </c>
      <c r="C547" s="1" t="s">
        <v>74</v>
      </c>
      <c r="D547" s="83" t="s">
        <v>29</v>
      </c>
      <c r="E547" s="49" t="s">
        <v>69</v>
      </c>
      <c r="F547" s="8"/>
      <c r="G547" s="54">
        <v>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0">
        <f t="shared" si="32"/>
        <v>0</v>
      </c>
      <c r="AH547" s="25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9">
        <f t="shared" si="31"/>
        <v>0</v>
      </c>
      <c r="BC547" s="1"/>
      <c r="BD547" s="1"/>
      <c r="BE547" s="1"/>
      <c r="BF547" s="1"/>
      <c r="BG547" s="9">
        <f t="shared" si="34"/>
        <v>1</v>
      </c>
      <c r="BH547" s="23">
        <f t="shared" si="33"/>
        <v>0</v>
      </c>
    </row>
    <row r="548" spans="2:60" hidden="1" x14ac:dyDescent="0.25">
      <c r="B548" s="1" t="s">
        <v>36</v>
      </c>
      <c r="C548" s="1" t="s">
        <v>74</v>
      </c>
      <c r="D548" s="83" t="s">
        <v>29</v>
      </c>
      <c r="E548" s="49" t="s">
        <v>69</v>
      </c>
      <c r="F548" s="1"/>
      <c r="G548" s="54">
        <v>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0">
        <f t="shared" si="32"/>
        <v>0</v>
      </c>
      <c r="AH548" s="25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9">
        <f t="shared" si="31"/>
        <v>0</v>
      </c>
      <c r="BC548" s="1"/>
      <c r="BD548" s="1"/>
      <c r="BE548" s="1"/>
      <c r="BF548" s="1"/>
      <c r="BG548" s="9">
        <f t="shared" si="34"/>
        <v>0</v>
      </c>
      <c r="BH548" s="23">
        <f t="shared" ref="BH548:BH611" si="35">F551+BC548-BF548+BE548</f>
        <v>0</v>
      </c>
    </row>
    <row r="549" spans="2:60" hidden="1" x14ac:dyDescent="0.25">
      <c r="B549" s="1" t="s">
        <v>35</v>
      </c>
      <c r="C549" s="1" t="s">
        <v>62</v>
      </c>
      <c r="D549" s="83" t="s">
        <v>96</v>
      </c>
      <c r="E549" s="49" t="s">
        <v>73</v>
      </c>
      <c r="F549" s="1"/>
      <c r="G549" s="54">
        <v>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0">
        <f t="shared" si="32"/>
        <v>0</v>
      </c>
      <c r="AH549" s="25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9">
        <f t="shared" si="31"/>
        <v>0</v>
      </c>
      <c r="BC549" s="1"/>
      <c r="BD549" s="1"/>
      <c r="BE549" s="1"/>
      <c r="BF549" s="1"/>
      <c r="BG549" s="9">
        <f t="shared" si="34"/>
        <v>0</v>
      </c>
      <c r="BH549" s="23">
        <f t="shared" si="35"/>
        <v>0</v>
      </c>
    </row>
    <row r="550" spans="2:60" hidden="1" x14ac:dyDescent="0.25">
      <c r="B550" s="1" t="s">
        <v>34</v>
      </c>
      <c r="C550" s="1" t="s">
        <v>62</v>
      </c>
      <c r="D550" s="83" t="s">
        <v>96</v>
      </c>
      <c r="E550" s="49" t="s">
        <v>73</v>
      </c>
      <c r="F550" s="1"/>
      <c r="G550" s="54">
        <v>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0">
        <f t="shared" si="32"/>
        <v>0</v>
      </c>
      <c r="AH550" s="25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9">
        <f t="shared" si="31"/>
        <v>0</v>
      </c>
      <c r="BC550" s="1"/>
      <c r="BD550" s="1"/>
      <c r="BE550" s="1"/>
      <c r="BF550" s="1"/>
      <c r="BG550" s="9">
        <f t="shared" si="34"/>
        <v>0</v>
      </c>
      <c r="BH550" s="23">
        <f t="shared" si="35"/>
        <v>0</v>
      </c>
    </row>
    <row r="551" spans="2:60" hidden="1" x14ac:dyDescent="0.25">
      <c r="B551" s="1" t="s">
        <v>59</v>
      </c>
      <c r="C551" s="1" t="s">
        <v>62</v>
      </c>
      <c r="D551" s="83" t="s">
        <v>96</v>
      </c>
      <c r="E551" s="49" t="s">
        <v>73</v>
      </c>
      <c r="F551" s="8"/>
      <c r="G551" s="54">
        <v>10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0">
        <f t="shared" si="32"/>
        <v>0</v>
      </c>
      <c r="AH551" s="25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9">
        <f t="shared" si="31"/>
        <v>0</v>
      </c>
      <c r="BC551" s="1"/>
      <c r="BD551" s="1"/>
      <c r="BE551" s="1"/>
      <c r="BF551" s="1"/>
      <c r="BG551" s="9">
        <f t="shared" si="34"/>
        <v>10</v>
      </c>
      <c r="BH551" s="23">
        <f t="shared" si="35"/>
        <v>0</v>
      </c>
    </row>
    <row r="552" spans="2:60" hidden="1" x14ac:dyDescent="0.25">
      <c r="B552" s="1" t="s">
        <v>66</v>
      </c>
      <c r="C552" s="1" t="s">
        <v>62</v>
      </c>
      <c r="D552" s="83" t="s">
        <v>96</v>
      </c>
      <c r="E552" s="49" t="s">
        <v>73</v>
      </c>
      <c r="F552" s="1"/>
      <c r="G552" s="54">
        <v>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0">
        <f t="shared" si="32"/>
        <v>0</v>
      </c>
      <c r="AH552" s="25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9">
        <f t="shared" si="31"/>
        <v>0</v>
      </c>
      <c r="BC552" s="1"/>
      <c r="BD552" s="1"/>
      <c r="BE552" s="1"/>
      <c r="BF552" s="1"/>
      <c r="BG552" s="9">
        <f t="shared" si="34"/>
        <v>0</v>
      </c>
      <c r="BH552" s="23">
        <f t="shared" si="35"/>
        <v>0</v>
      </c>
    </row>
    <row r="553" spans="2:60" hidden="1" x14ac:dyDescent="0.25">
      <c r="B553" s="1" t="s">
        <v>53</v>
      </c>
      <c r="C553" s="1" t="s">
        <v>62</v>
      </c>
      <c r="D553" s="83" t="s">
        <v>96</v>
      </c>
      <c r="E553" s="49" t="s">
        <v>73</v>
      </c>
      <c r="F553" s="1"/>
      <c r="G553" s="54">
        <v>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0">
        <f t="shared" si="32"/>
        <v>0</v>
      </c>
      <c r="AH553" s="25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9">
        <f t="shared" si="31"/>
        <v>0</v>
      </c>
      <c r="BC553" s="1"/>
      <c r="BD553" s="1"/>
      <c r="BE553" s="1"/>
      <c r="BF553" s="1"/>
      <c r="BG553" s="9">
        <f t="shared" si="34"/>
        <v>0</v>
      </c>
      <c r="BH553" s="23">
        <f t="shared" si="35"/>
        <v>0</v>
      </c>
    </row>
    <row r="554" spans="2:60" hidden="1" x14ac:dyDescent="0.25">
      <c r="B554" s="1" t="s">
        <v>32</v>
      </c>
      <c r="C554" s="1" t="s">
        <v>62</v>
      </c>
      <c r="D554" s="83" t="s">
        <v>96</v>
      </c>
      <c r="E554" s="49" t="s">
        <v>73</v>
      </c>
      <c r="F554" s="1"/>
      <c r="G554" s="54">
        <v>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0">
        <f t="shared" si="32"/>
        <v>0</v>
      </c>
      <c r="AH554" s="25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9">
        <f t="shared" si="31"/>
        <v>0</v>
      </c>
      <c r="BC554" s="1"/>
      <c r="BD554" s="1"/>
      <c r="BE554" s="1"/>
      <c r="BF554" s="1"/>
      <c r="BG554" s="9">
        <f t="shared" si="34"/>
        <v>0</v>
      </c>
      <c r="BH554" s="23">
        <f t="shared" si="35"/>
        <v>0</v>
      </c>
    </row>
    <row r="555" spans="2:60" hidden="1" x14ac:dyDescent="0.25">
      <c r="B555" s="1" t="s">
        <v>33</v>
      </c>
      <c r="C555" s="1" t="s">
        <v>62</v>
      </c>
      <c r="D555" s="83" t="s">
        <v>96</v>
      </c>
      <c r="E555" s="49" t="s">
        <v>73</v>
      </c>
      <c r="F555" s="1"/>
      <c r="G555" s="54">
        <v>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0">
        <f t="shared" si="32"/>
        <v>0</v>
      </c>
      <c r="AH555" s="25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9">
        <f t="shared" si="31"/>
        <v>0</v>
      </c>
      <c r="BC555" s="1"/>
      <c r="BD555" s="1"/>
      <c r="BE555" s="1"/>
      <c r="BF555" s="1"/>
      <c r="BG555" s="9">
        <f t="shared" si="34"/>
        <v>0</v>
      </c>
      <c r="BH555" s="23">
        <f t="shared" si="35"/>
        <v>0</v>
      </c>
    </row>
    <row r="556" spans="2:60" hidden="1" x14ac:dyDescent="0.25">
      <c r="B556" s="1" t="s">
        <v>48</v>
      </c>
      <c r="C556" s="1" t="s">
        <v>62</v>
      </c>
      <c r="D556" s="83" t="s">
        <v>96</v>
      </c>
      <c r="E556" s="49" t="s">
        <v>73</v>
      </c>
      <c r="F556" s="1"/>
      <c r="G556" s="54">
        <v>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0">
        <f t="shared" si="32"/>
        <v>0</v>
      </c>
      <c r="AH556" s="25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9">
        <f t="shared" si="31"/>
        <v>0</v>
      </c>
      <c r="BC556" s="1"/>
      <c r="BD556" s="1"/>
      <c r="BE556" s="1"/>
      <c r="BF556" s="1"/>
      <c r="BG556" s="9">
        <f t="shared" si="34"/>
        <v>0</v>
      </c>
      <c r="BH556" s="23">
        <f t="shared" si="35"/>
        <v>0</v>
      </c>
    </row>
    <row r="557" spans="2:60" hidden="1" x14ac:dyDescent="0.25">
      <c r="B557" s="1" t="s">
        <v>31</v>
      </c>
      <c r="C557" s="1" t="s">
        <v>62</v>
      </c>
      <c r="D557" s="83" t="s">
        <v>96</v>
      </c>
      <c r="E557" s="49" t="s">
        <v>73</v>
      </c>
      <c r="F557" s="1"/>
      <c r="G557" s="54">
        <v>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0">
        <f t="shared" si="32"/>
        <v>0</v>
      </c>
      <c r="AH557" s="25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9">
        <f t="shared" si="31"/>
        <v>0</v>
      </c>
      <c r="BC557" s="1"/>
      <c r="BD557" s="1"/>
      <c r="BE557" s="1"/>
      <c r="BF557" s="1"/>
      <c r="BG557" s="9">
        <f t="shared" si="34"/>
        <v>0</v>
      </c>
      <c r="BH557" s="23">
        <f t="shared" si="35"/>
        <v>0</v>
      </c>
    </row>
    <row r="558" spans="2:60" hidden="1" x14ac:dyDescent="0.25">
      <c r="B558" s="1" t="s">
        <v>36</v>
      </c>
      <c r="C558" s="1" t="s">
        <v>62</v>
      </c>
      <c r="D558" s="83" t="s">
        <v>96</v>
      </c>
      <c r="E558" s="49" t="s">
        <v>73</v>
      </c>
      <c r="F558" s="1"/>
      <c r="G558" s="54">
        <v>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0">
        <f t="shared" si="32"/>
        <v>0</v>
      </c>
      <c r="AH558" s="25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9">
        <f t="shared" si="31"/>
        <v>0</v>
      </c>
      <c r="BC558" s="1"/>
      <c r="BD558" s="1"/>
      <c r="BE558" s="1"/>
      <c r="BF558" s="1"/>
      <c r="BG558" s="9">
        <f t="shared" si="34"/>
        <v>0</v>
      </c>
      <c r="BH558" s="23">
        <f t="shared" si="35"/>
        <v>0</v>
      </c>
    </row>
    <row r="559" spans="2:60" hidden="1" x14ac:dyDescent="0.25">
      <c r="B559" s="1" t="s">
        <v>35</v>
      </c>
      <c r="C559" s="24" t="s">
        <v>87</v>
      </c>
      <c r="D559" s="83" t="s">
        <v>96</v>
      </c>
      <c r="E559" s="49" t="s">
        <v>73</v>
      </c>
      <c r="F559" s="1"/>
      <c r="G559" s="54">
        <v>5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0">
        <f t="shared" si="32"/>
        <v>0</v>
      </c>
      <c r="AH559" s="25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9">
        <f t="shared" si="31"/>
        <v>0</v>
      </c>
      <c r="BC559" s="1"/>
      <c r="BD559" s="1"/>
      <c r="BE559" s="1"/>
      <c r="BF559" s="1"/>
      <c r="BG559" s="9">
        <f t="shared" si="34"/>
        <v>5</v>
      </c>
      <c r="BH559" s="23">
        <f t="shared" si="35"/>
        <v>0</v>
      </c>
    </row>
    <row r="560" spans="2:60" hidden="1" x14ac:dyDescent="0.25">
      <c r="B560" s="1" t="s">
        <v>34</v>
      </c>
      <c r="C560" s="24" t="s">
        <v>87</v>
      </c>
      <c r="D560" s="83" t="s">
        <v>96</v>
      </c>
      <c r="E560" s="49" t="s">
        <v>73</v>
      </c>
      <c r="F560" s="1"/>
      <c r="G560" s="54">
        <v>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0">
        <f t="shared" si="32"/>
        <v>0</v>
      </c>
      <c r="AH560" s="25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9">
        <f t="shared" si="31"/>
        <v>0</v>
      </c>
      <c r="BC560" s="1"/>
      <c r="BD560" s="1"/>
      <c r="BE560" s="1"/>
      <c r="BF560" s="1"/>
      <c r="BG560" s="9">
        <f t="shared" si="34"/>
        <v>0</v>
      </c>
      <c r="BH560" s="23">
        <f t="shared" si="35"/>
        <v>0</v>
      </c>
    </row>
    <row r="561" spans="2:60" hidden="1" x14ac:dyDescent="0.25">
      <c r="B561" s="1" t="s">
        <v>59</v>
      </c>
      <c r="C561" s="24" t="s">
        <v>87</v>
      </c>
      <c r="D561" s="83" t="s">
        <v>96</v>
      </c>
      <c r="E561" s="49" t="s">
        <v>73</v>
      </c>
      <c r="F561" s="1"/>
      <c r="G561" s="54">
        <v>3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0">
        <f t="shared" si="32"/>
        <v>0</v>
      </c>
      <c r="AH561" s="25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9">
        <f t="shared" si="31"/>
        <v>0</v>
      </c>
      <c r="BC561" s="1"/>
      <c r="BD561" s="1"/>
      <c r="BE561" s="1"/>
      <c r="BF561" s="1"/>
      <c r="BG561" s="9">
        <f t="shared" si="34"/>
        <v>3</v>
      </c>
      <c r="BH561" s="23">
        <f t="shared" si="35"/>
        <v>0</v>
      </c>
    </row>
    <row r="562" spans="2:60" hidden="1" x14ac:dyDescent="0.25">
      <c r="B562" s="1" t="s">
        <v>66</v>
      </c>
      <c r="C562" s="24" t="s">
        <v>87</v>
      </c>
      <c r="D562" s="83" t="s">
        <v>96</v>
      </c>
      <c r="E562" s="49" t="s">
        <v>73</v>
      </c>
      <c r="F562" s="1"/>
      <c r="G562" s="54">
        <v>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0">
        <f t="shared" si="32"/>
        <v>0</v>
      </c>
      <c r="AH562" s="25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9">
        <f t="shared" si="31"/>
        <v>0</v>
      </c>
      <c r="BC562" s="1"/>
      <c r="BD562" s="1"/>
      <c r="BE562" s="1"/>
      <c r="BF562" s="1"/>
      <c r="BG562" s="9">
        <f t="shared" si="34"/>
        <v>0</v>
      </c>
      <c r="BH562" s="23">
        <f t="shared" si="35"/>
        <v>0</v>
      </c>
    </row>
    <row r="563" spans="2:60" hidden="1" x14ac:dyDescent="0.25">
      <c r="B563" s="1" t="s">
        <v>53</v>
      </c>
      <c r="C563" s="24" t="s">
        <v>87</v>
      </c>
      <c r="D563" s="83" t="s">
        <v>96</v>
      </c>
      <c r="E563" s="49" t="s">
        <v>73</v>
      </c>
      <c r="F563" s="1"/>
      <c r="G563" s="54">
        <v>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0">
        <f t="shared" si="32"/>
        <v>0</v>
      </c>
      <c r="AH563" s="25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9">
        <f t="shared" si="31"/>
        <v>0</v>
      </c>
      <c r="BC563" s="1"/>
      <c r="BD563" s="1"/>
      <c r="BE563" s="1"/>
      <c r="BF563" s="1"/>
      <c r="BG563" s="9">
        <f t="shared" si="34"/>
        <v>0</v>
      </c>
      <c r="BH563" s="23">
        <f t="shared" si="35"/>
        <v>0</v>
      </c>
    </row>
    <row r="564" spans="2:60" hidden="1" x14ac:dyDescent="0.25">
      <c r="B564" s="1" t="s">
        <v>32</v>
      </c>
      <c r="C564" s="24" t="s">
        <v>87</v>
      </c>
      <c r="D564" s="83" t="s">
        <v>96</v>
      </c>
      <c r="E564" s="49" t="s">
        <v>73</v>
      </c>
      <c r="F564" s="1"/>
      <c r="G564" s="54">
        <v>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0">
        <f t="shared" si="32"/>
        <v>0</v>
      </c>
      <c r="AH564" s="25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9">
        <f t="shared" si="31"/>
        <v>0</v>
      </c>
      <c r="BC564" s="1"/>
      <c r="BD564" s="1"/>
      <c r="BE564" s="1"/>
      <c r="BF564" s="1"/>
      <c r="BG564" s="9">
        <f t="shared" si="34"/>
        <v>0</v>
      </c>
      <c r="BH564" s="23">
        <f t="shared" si="35"/>
        <v>0</v>
      </c>
    </row>
    <row r="565" spans="2:60" hidden="1" x14ac:dyDescent="0.25">
      <c r="B565" s="1" t="s">
        <v>33</v>
      </c>
      <c r="C565" s="24" t="s">
        <v>87</v>
      </c>
      <c r="D565" s="83" t="s">
        <v>96</v>
      </c>
      <c r="E565" s="49" t="s">
        <v>73</v>
      </c>
      <c r="F565" s="1"/>
      <c r="G565" s="54">
        <v>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0">
        <f t="shared" si="32"/>
        <v>0</v>
      </c>
      <c r="AH565" s="25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9">
        <f t="shared" si="31"/>
        <v>0</v>
      </c>
      <c r="BC565" s="1"/>
      <c r="BD565" s="1"/>
      <c r="BE565" s="1"/>
      <c r="BF565" s="1"/>
      <c r="BG565" s="9">
        <f t="shared" si="34"/>
        <v>0</v>
      </c>
      <c r="BH565" s="23">
        <f t="shared" si="35"/>
        <v>0</v>
      </c>
    </row>
    <row r="566" spans="2:60" hidden="1" x14ac:dyDescent="0.25">
      <c r="B566" s="1" t="s">
        <v>48</v>
      </c>
      <c r="C566" s="24" t="s">
        <v>87</v>
      </c>
      <c r="D566" s="83" t="s">
        <v>96</v>
      </c>
      <c r="E566" s="49" t="s">
        <v>73</v>
      </c>
      <c r="F566" s="1"/>
      <c r="G566" s="54">
        <v>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0">
        <f t="shared" si="32"/>
        <v>0</v>
      </c>
      <c r="AH566" s="25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9">
        <f t="shared" si="31"/>
        <v>0</v>
      </c>
      <c r="BC566" s="1"/>
      <c r="BD566" s="1"/>
      <c r="BE566" s="1"/>
      <c r="BF566" s="1"/>
      <c r="BG566" s="9">
        <f t="shared" si="34"/>
        <v>0</v>
      </c>
      <c r="BH566" s="23">
        <f t="shared" si="35"/>
        <v>0</v>
      </c>
    </row>
    <row r="567" spans="2:60" hidden="1" x14ac:dyDescent="0.25">
      <c r="B567" s="1" t="s">
        <v>31</v>
      </c>
      <c r="C567" s="24" t="s">
        <v>87</v>
      </c>
      <c r="D567" s="83" t="s">
        <v>96</v>
      </c>
      <c r="E567" s="49" t="s">
        <v>73</v>
      </c>
      <c r="F567" s="1"/>
      <c r="G567" s="54">
        <v>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0">
        <f t="shared" si="32"/>
        <v>0</v>
      </c>
      <c r="AH567" s="25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9">
        <f t="shared" si="31"/>
        <v>0</v>
      </c>
      <c r="BC567" s="1"/>
      <c r="BD567" s="1"/>
      <c r="BE567" s="1"/>
      <c r="BF567" s="1"/>
      <c r="BG567" s="9">
        <f t="shared" si="34"/>
        <v>0</v>
      </c>
      <c r="BH567" s="23">
        <f t="shared" si="35"/>
        <v>0</v>
      </c>
    </row>
    <row r="568" spans="2:60" hidden="1" x14ac:dyDescent="0.25">
      <c r="B568" s="1" t="s">
        <v>36</v>
      </c>
      <c r="C568" s="24" t="s">
        <v>87</v>
      </c>
      <c r="D568" s="83" t="s">
        <v>96</v>
      </c>
      <c r="E568" s="49" t="s">
        <v>73</v>
      </c>
      <c r="F568" s="1"/>
      <c r="G568" s="54">
        <v>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0">
        <f t="shared" si="32"/>
        <v>0</v>
      </c>
      <c r="AH568" s="25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9">
        <f t="shared" si="31"/>
        <v>0</v>
      </c>
      <c r="BC568" s="1"/>
      <c r="BD568" s="1"/>
      <c r="BE568" s="1"/>
      <c r="BF568" s="1"/>
      <c r="BG568" s="9">
        <f t="shared" si="34"/>
        <v>0</v>
      </c>
      <c r="BH568" s="23">
        <f t="shared" si="35"/>
        <v>0</v>
      </c>
    </row>
    <row r="569" spans="2:60" hidden="1" x14ac:dyDescent="0.25">
      <c r="B569" s="1" t="s">
        <v>35</v>
      </c>
      <c r="C569" s="67" t="s">
        <v>52</v>
      </c>
      <c r="D569" s="83" t="s">
        <v>96</v>
      </c>
      <c r="E569" s="49" t="s">
        <v>73</v>
      </c>
      <c r="F569" s="1"/>
      <c r="G569" s="54">
        <v>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0">
        <f t="shared" si="32"/>
        <v>0</v>
      </c>
      <c r="AH569" s="25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9">
        <f t="shared" si="31"/>
        <v>0</v>
      </c>
      <c r="BC569" s="1"/>
      <c r="BD569" s="1"/>
      <c r="BE569" s="1"/>
      <c r="BF569" s="1"/>
      <c r="BG569" s="9">
        <f t="shared" si="34"/>
        <v>0</v>
      </c>
      <c r="BH569" s="23">
        <f t="shared" si="35"/>
        <v>0</v>
      </c>
    </row>
    <row r="570" spans="2:60" hidden="1" x14ac:dyDescent="0.25">
      <c r="B570" s="1" t="s">
        <v>34</v>
      </c>
      <c r="C570" s="67" t="s">
        <v>52</v>
      </c>
      <c r="D570" s="83" t="s">
        <v>96</v>
      </c>
      <c r="E570" s="49" t="s">
        <v>73</v>
      </c>
      <c r="F570" s="1"/>
      <c r="G570" s="54">
        <v>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0">
        <f t="shared" si="32"/>
        <v>0</v>
      </c>
      <c r="AH570" s="25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9">
        <f t="shared" si="31"/>
        <v>0</v>
      </c>
      <c r="BC570" s="1"/>
      <c r="BD570" s="1"/>
      <c r="BE570" s="1"/>
      <c r="BF570" s="1"/>
      <c r="BG570" s="9">
        <f t="shared" si="34"/>
        <v>0</v>
      </c>
      <c r="BH570" s="23">
        <f t="shared" si="35"/>
        <v>0</v>
      </c>
    </row>
    <row r="571" spans="2:60" hidden="1" x14ac:dyDescent="0.25">
      <c r="B571" s="1" t="s">
        <v>59</v>
      </c>
      <c r="C571" s="67" t="s">
        <v>52</v>
      </c>
      <c r="D571" s="83" t="s">
        <v>96</v>
      </c>
      <c r="E571" s="49" t="s">
        <v>73</v>
      </c>
      <c r="F571" s="1"/>
      <c r="G571" s="54">
        <v>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0">
        <f t="shared" si="32"/>
        <v>0</v>
      </c>
      <c r="AH571" s="25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9">
        <f t="shared" si="31"/>
        <v>0</v>
      </c>
      <c r="BC571" s="1"/>
      <c r="BD571" s="1"/>
      <c r="BE571" s="1"/>
      <c r="BF571" s="1"/>
      <c r="BG571" s="9">
        <f t="shared" si="34"/>
        <v>0</v>
      </c>
      <c r="BH571" s="23">
        <f t="shared" si="35"/>
        <v>0</v>
      </c>
    </row>
    <row r="572" spans="2:60" hidden="1" x14ac:dyDescent="0.25">
      <c r="B572" s="1" t="s">
        <v>66</v>
      </c>
      <c r="C572" s="67" t="s">
        <v>52</v>
      </c>
      <c r="D572" s="83" t="s">
        <v>96</v>
      </c>
      <c r="E572" s="49" t="s">
        <v>73</v>
      </c>
      <c r="F572" s="1"/>
      <c r="G572" s="54">
        <v>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0">
        <f t="shared" si="32"/>
        <v>0</v>
      </c>
      <c r="AH572" s="25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9">
        <f t="shared" si="31"/>
        <v>0</v>
      </c>
      <c r="BC572" s="1"/>
      <c r="BD572" s="1"/>
      <c r="BE572" s="1"/>
      <c r="BF572" s="1"/>
      <c r="BG572" s="9">
        <f t="shared" si="34"/>
        <v>0</v>
      </c>
      <c r="BH572" s="23">
        <f t="shared" si="35"/>
        <v>0</v>
      </c>
    </row>
    <row r="573" spans="2:60" hidden="1" x14ac:dyDescent="0.25">
      <c r="B573" s="1" t="s">
        <v>53</v>
      </c>
      <c r="C573" s="67" t="s">
        <v>52</v>
      </c>
      <c r="D573" s="83" t="s">
        <v>96</v>
      </c>
      <c r="E573" s="49" t="s">
        <v>73</v>
      </c>
      <c r="F573" s="1"/>
      <c r="G573" s="54">
        <v>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0">
        <f t="shared" si="32"/>
        <v>0</v>
      </c>
      <c r="AH573" s="25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9">
        <f t="shared" si="31"/>
        <v>0</v>
      </c>
      <c r="BC573" s="1"/>
      <c r="BD573" s="1"/>
      <c r="BE573" s="1"/>
      <c r="BF573" s="1"/>
      <c r="BG573" s="9">
        <f t="shared" si="34"/>
        <v>0</v>
      </c>
      <c r="BH573" s="23">
        <f t="shared" si="35"/>
        <v>0</v>
      </c>
    </row>
    <row r="574" spans="2:60" hidden="1" x14ac:dyDescent="0.25">
      <c r="B574" s="1" t="s">
        <v>32</v>
      </c>
      <c r="C574" s="67" t="s">
        <v>52</v>
      </c>
      <c r="D574" s="83" t="s">
        <v>96</v>
      </c>
      <c r="E574" s="49" t="s">
        <v>73</v>
      </c>
      <c r="F574" s="1"/>
      <c r="G574" s="54">
        <v>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0">
        <f t="shared" si="32"/>
        <v>0</v>
      </c>
      <c r="AH574" s="25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9">
        <f t="shared" si="31"/>
        <v>0</v>
      </c>
      <c r="BC574" s="1"/>
      <c r="BD574" s="1"/>
      <c r="BE574" s="1"/>
      <c r="BF574" s="1"/>
      <c r="BG574" s="9">
        <f t="shared" si="34"/>
        <v>0</v>
      </c>
      <c r="BH574" s="23">
        <f t="shared" si="35"/>
        <v>0</v>
      </c>
    </row>
    <row r="575" spans="2:60" hidden="1" x14ac:dyDescent="0.25">
      <c r="B575" s="1" t="s">
        <v>33</v>
      </c>
      <c r="C575" s="67" t="s">
        <v>52</v>
      </c>
      <c r="D575" s="83" t="s">
        <v>96</v>
      </c>
      <c r="E575" s="49" t="s">
        <v>73</v>
      </c>
      <c r="F575" s="1"/>
      <c r="G575" s="54">
        <v>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0">
        <f t="shared" si="32"/>
        <v>0</v>
      </c>
      <c r="AH575" s="25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9">
        <f t="shared" ref="BB575:BB638" si="36">SUM(AH575:BA575)</f>
        <v>0</v>
      </c>
      <c r="BC575" s="1"/>
      <c r="BD575" s="1"/>
      <c r="BE575" s="1"/>
      <c r="BF575" s="1"/>
      <c r="BG575" s="9">
        <f t="shared" si="34"/>
        <v>0</v>
      </c>
      <c r="BH575" s="23">
        <f t="shared" si="35"/>
        <v>0</v>
      </c>
    </row>
    <row r="576" spans="2:60" hidden="1" x14ac:dyDescent="0.25">
      <c r="B576" s="1" t="s">
        <v>48</v>
      </c>
      <c r="C576" s="67" t="s">
        <v>52</v>
      </c>
      <c r="D576" s="83" t="s">
        <v>96</v>
      </c>
      <c r="E576" s="49" t="s">
        <v>73</v>
      </c>
      <c r="F576" s="1"/>
      <c r="G576" s="54">
        <v>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0">
        <f t="shared" si="32"/>
        <v>0</v>
      </c>
      <c r="AH576" s="25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9">
        <f t="shared" si="36"/>
        <v>0</v>
      </c>
      <c r="BC576" s="1"/>
      <c r="BD576" s="1"/>
      <c r="BE576" s="1"/>
      <c r="BF576" s="1"/>
      <c r="BG576" s="9">
        <f t="shared" si="34"/>
        <v>0</v>
      </c>
      <c r="BH576" s="23">
        <f t="shared" si="35"/>
        <v>0</v>
      </c>
    </row>
    <row r="577" spans="2:60" hidden="1" x14ac:dyDescent="0.25">
      <c r="B577" s="1" t="s">
        <v>31</v>
      </c>
      <c r="C577" s="67" t="s">
        <v>52</v>
      </c>
      <c r="D577" s="83" t="s">
        <v>96</v>
      </c>
      <c r="E577" s="49" t="s">
        <v>73</v>
      </c>
      <c r="F577" s="1"/>
      <c r="G577" s="54">
        <v>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0">
        <f t="shared" si="32"/>
        <v>0</v>
      </c>
      <c r="AH577" s="25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9">
        <f t="shared" si="36"/>
        <v>0</v>
      </c>
      <c r="BC577" s="1"/>
      <c r="BD577" s="1"/>
      <c r="BE577" s="1"/>
      <c r="BF577" s="1"/>
      <c r="BG577" s="9">
        <f t="shared" si="34"/>
        <v>0</v>
      </c>
      <c r="BH577" s="23">
        <f t="shared" si="35"/>
        <v>0</v>
      </c>
    </row>
    <row r="578" spans="2:60" hidden="1" x14ac:dyDescent="0.25">
      <c r="B578" s="1" t="s">
        <v>36</v>
      </c>
      <c r="C578" s="67" t="s">
        <v>52</v>
      </c>
      <c r="D578" s="83" t="s">
        <v>96</v>
      </c>
      <c r="E578" s="49" t="s">
        <v>73</v>
      </c>
      <c r="F578" s="1"/>
      <c r="G578" s="54">
        <v>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0">
        <f t="shared" si="32"/>
        <v>0</v>
      </c>
      <c r="AH578" s="25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9">
        <f t="shared" si="36"/>
        <v>0</v>
      </c>
      <c r="BC578" s="1"/>
      <c r="BD578" s="1"/>
      <c r="BE578" s="1"/>
      <c r="BF578" s="1"/>
      <c r="BG578" s="9">
        <f t="shared" si="34"/>
        <v>0</v>
      </c>
      <c r="BH578" s="23">
        <f t="shared" si="35"/>
        <v>0</v>
      </c>
    </row>
    <row r="579" spans="2:60" hidden="1" x14ac:dyDescent="0.25">
      <c r="B579" s="1" t="s">
        <v>35</v>
      </c>
      <c r="C579" s="67" t="s">
        <v>70</v>
      </c>
      <c r="D579" s="83" t="s">
        <v>96</v>
      </c>
      <c r="E579" s="49" t="s">
        <v>73</v>
      </c>
      <c r="F579" s="1"/>
      <c r="G579" s="54">
        <v>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0">
        <f t="shared" si="32"/>
        <v>0</v>
      </c>
      <c r="AH579" s="25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9">
        <f t="shared" si="36"/>
        <v>0</v>
      </c>
      <c r="BC579" s="1"/>
      <c r="BD579" s="1"/>
      <c r="BE579" s="1"/>
      <c r="BF579" s="1"/>
      <c r="BG579" s="9">
        <f t="shared" si="34"/>
        <v>0</v>
      </c>
      <c r="BH579" s="23">
        <f t="shared" si="35"/>
        <v>0</v>
      </c>
    </row>
    <row r="580" spans="2:60" hidden="1" x14ac:dyDescent="0.25">
      <c r="B580" s="1" t="s">
        <v>34</v>
      </c>
      <c r="C580" s="67" t="s">
        <v>70</v>
      </c>
      <c r="D580" s="83" t="s">
        <v>96</v>
      </c>
      <c r="E580" s="49" t="s">
        <v>73</v>
      </c>
      <c r="F580" s="1"/>
      <c r="G580" s="54">
        <v>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0">
        <f t="shared" si="32"/>
        <v>0</v>
      </c>
      <c r="AH580" s="25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9">
        <f t="shared" si="36"/>
        <v>0</v>
      </c>
      <c r="BC580" s="1"/>
      <c r="BD580" s="1"/>
      <c r="BE580" s="1"/>
      <c r="BF580" s="1"/>
      <c r="BG580" s="9">
        <f t="shared" si="34"/>
        <v>0</v>
      </c>
      <c r="BH580" s="23">
        <f t="shared" si="35"/>
        <v>0</v>
      </c>
    </row>
    <row r="581" spans="2:60" hidden="1" x14ac:dyDescent="0.25">
      <c r="B581" s="1" t="s">
        <v>59</v>
      </c>
      <c r="C581" s="67" t="s">
        <v>70</v>
      </c>
      <c r="D581" s="83" t="s">
        <v>96</v>
      </c>
      <c r="E581" s="49" t="s">
        <v>73</v>
      </c>
      <c r="F581" s="1"/>
      <c r="G581" s="54">
        <v>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0">
        <f t="shared" si="32"/>
        <v>0</v>
      </c>
      <c r="AH581" s="25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9">
        <f t="shared" si="36"/>
        <v>0</v>
      </c>
      <c r="BC581" s="1"/>
      <c r="BD581" s="1"/>
      <c r="BE581" s="1"/>
      <c r="BF581" s="1"/>
      <c r="BG581" s="9">
        <f t="shared" si="34"/>
        <v>4</v>
      </c>
      <c r="BH581" s="23">
        <f t="shared" si="35"/>
        <v>0</v>
      </c>
    </row>
    <row r="582" spans="2:60" hidden="1" x14ac:dyDescent="0.25">
      <c r="B582" s="1" t="s">
        <v>66</v>
      </c>
      <c r="C582" s="67" t="s">
        <v>70</v>
      </c>
      <c r="D582" s="83" t="s">
        <v>96</v>
      </c>
      <c r="E582" s="49" t="s">
        <v>73</v>
      </c>
      <c r="F582" s="1"/>
      <c r="G582" s="54">
        <v>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0">
        <f t="shared" si="32"/>
        <v>0</v>
      </c>
      <c r="AH582" s="25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9">
        <f t="shared" si="36"/>
        <v>0</v>
      </c>
      <c r="BC582" s="1"/>
      <c r="BD582" s="1"/>
      <c r="BE582" s="1"/>
      <c r="BF582" s="1"/>
      <c r="BG582" s="9">
        <f t="shared" si="34"/>
        <v>0</v>
      </c>
      <c r="BH582" s="23">
        <f t="shared" si="35"/>
        <v>0</v>
      </c>
    </row>
    <row r="583" spans="2:60" hidden="1" x14ac:dyDescent="0.25">
      <c r="B583" s="1" t="s">
        <v>53</v>
      </c>
      <c r="C583" s="67" t="s">
        <v>70</v>
      </c>
      <c r="D583" s="83" t="s">
        <v>96</v>
      </c>
      <c r="E583" s="49" t="s">
        <v>73</v>
      </c>
      <c r="F583" s="1"/>
      <c r="G583" s="54">
        <v>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0">
        <f t="shared" si="32"/>
        <v>0</v>
      </c>
      <c r="AH583" s="25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9">
        <f t="shared" si="36"/>
        <v>0</v>
      </c>
      <c r="BC583" s="1"/>
      <c r="BD583" s="1"/>
      <c r="BE583" s="1"/>
      <c r="BF583" s="1"/>
      <c r="BG583" s="9">
        <f t="shared" si="34"/>
        <v>0</v>
      </c>
      <c r="BH583" s="23">
        <f t="shared" si="35"/>
        <v>0</v>
      </c>
    </row>
    <row r="584" spans="2:60" hidden="1" x14ac:dyDescent="0.25">
      <c r="B584" s="1" t="s">
        <v>32</v>
      </c>
      <c r="C584" s="67" t="s">
        <v>70</v>
      </c>
      <c r="D584" s="83" t="s">
        <v>96</v>
      </c>
      <c r="E584" s="49" t="s">
        <v>73</v>
      </c>
      <c r="F584" s="1"/>
      <c r="G584" s="54">
        <v>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0">
        <f t="shared" ref="AG584:AG647" si="37">SUM(H584:AF584)</f>
        <v>0</v>
      </c>
      <c r="AH584" s="25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9">
        <f t="shared" si="36"/>
        <v>0</v>
      </c>
      <c r="BC584" s="1"/>
      <c r="BD584" s="1"/>
      <c r="BE584" s="1"/>
      <c r="BF584" s="1"/>
      <c r="BG584" s="9">
        <f t="shared" si="34"/>
        <v>0</v>
      </c>
      <c r="BH584" s="23">
        <f t="shared" si="35"/>
        <v>0</v>
      </c>
    </row>
    <row r="585" spans="2:60" hidden="1" x14ac:dyDescent="0.25">
      <c r="B585" s="1" t="s">
        <v>33</v>
      </c>
      <c r="C585" s="67" t="s">
        <v>70</v>
      </c>
      <c r="D585" s="83" t="s">
        <v>96</v>
      </c>
      <c r="E585" s="49" t="s">
        <v>73</v>
      </c>
      <c r="F585" s="1"/>
      <c r="G585" s="54">
        <v>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0">
        <f t="shared" si="37"/>
        <v>0</v>
      </c>
      <c r="AH585" s="25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9">
        <f t="shared" si="36"/>
        <v>0</v>
      </c>
      <c r="BC585" s="1"/>
      <c r="BD585" s="1"/>
      <c r="BE585" s="1"/>
      <c r="BF585" s="1"/>
      <c r="BG585" s="9">
        <f t="shared" ref="BG585:BG648" si="38">G585+AG585-BB585-BC585-BD585</f>
        <v>0</v>
      </c>
      <c r="BH585" s="23">
        <f t="shared" si="35"/>
        <v>0</v>
      </c>
    </row>
    <row r="586" spans="2:60" hidden="1" x14ac:dyDescent="0.25">
      <c r="B586" s="1" t="s">
        <v>48</v>
      </c>
      <c r="C586" s="67" t="s">
        <v>70</v>
      </c>
      <c r="D586" s="83" t="s">
        <v>96</v>
      </c>
      <c r="E586" s="49" t="s">
        <v>73</v>
      </c>
      <c r="F586" s="1"/>
      <c r="G586" s="54">
        <v>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0">
        <f t="shared" si="37"/>
        <v>0</v>
      </c>
      <c r="AH586" s="25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9">
        <f t="shared" si="36"/>
        <v>0</v>
      </c>
      <c r="BC586" s="1"/>
      <c r="BD586" s="1"/>
      <c r="BE586" s="1"/>
      <c r="BF586" s="1"/>
      <c r="BG586" s="9">
        <f t="shared" si="38"/>
        <v>0</v>
      </c>
      <c r="BH586" s="23">
        <f t="shared" si="35"/>
        <v>0</v>
      </c>
    </row>
    <row r="587" spans="2:60" hidden="1" x14ac:dyDescent="0.25">
      <c r="B587" s="1" t="s">
        <v>31</v>
      </c>
      <c r="C587" s="67" t="s">
        <v>70</v>
      </c>
      <c r="D587" s="83" t="s">
        <v>96</v>
      </c>
      <c r="E587" s="49" t="s">
        <v>73</v>
      </c>
      <c r="F587" s="1"/>
      <c r="G587" s="54">
        <v>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0">
        <f t="shared" si="37"/>
        <v>0</v>
      </c>
      <c r="AH587" s="25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9">
        <f t="shared" si="36"/>
        <v>0</v>
      </c>
      <c r="BC587" s="1"/>
      <c r="BD587" s="1"/>
      <c r="BE587" s="1"/>
      <c r="BF587" s="1"/>
      <c r="BG587" s="9">
        <f t="shared" si="38"/>
        <v>0</v>
      </c>
      <c r="BH587" s="23">
        <f t="shared" si="35"/>
        <v>0</v>
      </c>
    </row>
    <row r="588" spans="2:60" hidden="1" x14ac:dyDescent="0.25">
      <c r="B588" s="1" t="s">
        <v>36</v>
      </c>
      <c r="C588" s="67" t="s">
        <v>70</v>
      </c>
      <c r="D588" s="83" t="s">
        <v>96</v>
      </c>
      <c r="E588" s="49" t="s">
        <v>73</v>
      </c>
      <c r="F588" s="1"/>
      <c r="G588" s="54">
        <v>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0">
        <f t="shared" si="37"/>
        <v>0</v>
      </c>
      <c r="AH588" s="25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9">
        <f t="shared" si="36"/>
        <v>0</v>
      </c>
      <c r="BC588" s="1"/>
      <c r="BD588" s="1"/>
      <c r="BE588" s="1"/>
      <c r="BF588" s="1"/>
      <c r="BG588" s="9">
        <f t="shared" si="38"/>
        <v>0</v>
      </c>
      <c r="BH588" s="23">
        <f t="shared" si="35"/>
        <v>0</v>
      </c>
    </row>
    <row r="589" spans="2:60" hidden="1" x14ac:dyDescent="0.25">
      <c r="B589" s="1" t="s">
        <v>35</v>
      </c>
      <c r="C589" s="67" t="s">
        <v>67</v>
      </c>
      <c r="D589" s="83" t="s">
        <v>96</v>
      </c>
      <c r="E589" s="49" t="s">
        <v>73</v>
      </c>
      <c r="F589" s="1"/>
      <c r="G589" s="54">
        <v>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0">
        <f t="shared" si="37"/>
        <v>0</v>
      </c>
      <c r="AH589" s="25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9">
        <f t="shared" si="36"/>
        <v>0</v>
      </c>
      <c r="BC589" s="1"/>
      <c r="BD589" s="1"/>
      <c r="BE589" s="1"/>
      <c r="BF589" s="1"/>
      <c r="BG589" s="9">
        <f t="shared" si="38"/>
        <v>0</v>
      </c>
      <c r="BH589" s="23">
        <f t="shared" si="35"/>
        <v>0</v>
      </c>
    </row>
    <row r="590" spans="2:60" hidden="1" x14ac:dyDescent="0.25">
      <c r="B590" s="1" t="s">
        <v>34</v>
      </c>
      <c r="C590" s="67" t="s">
        <v>67</v>
      </c>
      <c r="D590" s="83" t="s">
        <v>96</v>
      </c>
      <c r="E590" s="49" t="s">
        <v>73</v>
      </c>
      <c r="F590" s="1"/>
      <c r="G590" s="54">
        <v>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0">
        <f t="shared" si="37"/>
        <v>0</v>
      </c>
      <c r="AH590" s="25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9">
        <f t="shared" si="36"/>
        <v>0</v>
      </c>
      <c r="BC590" s="1"/>
      <c r="BD590" s="1"/>
      <c r="BE590" s="1"/>
      <c r="BF590" s="1"/>
      <c r="BG590" s="9">
        <f t="shared" si="38"/>
        <v>0</v>
      </c>
      <c r="BH590" s="23">
        <f t="shared" si="35"/>
        <v>0</v>
      </c>
    </row>
    <row r="591" spans="2:60" hidden="1" x14ac:dyDescent="0.25">
      <c r="B591" s="1" t="s">
        <v>59</v>
      </c>
      <c r="C591" s="67" t="s">
        <v>67</v>
      </c>
      <c r="D591" s="83" t="s">
        <v>96</v>
      </c>
      <c r="E591" s="49" t="s">
        <v>73</v>
      </c>
      <c r="F591" s="1"/>
      <c r="G591" s="54">
        <v>11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0">
        <f t="shared" si="37"/>
        <v>0</v>
      </c>
      <c r="AH591" s="25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9">
        <f t="shared" si="36"/>
        <v>0</v>
      </c>
      <c r="BC591" s="1"/>
      <c r="BD591" s="1"/>
      <c r="BE591" s="1"/>
      <c r="BF591" s="1"/>
      <c r="BG591" s="9">
        <f t="shared" si="38"/>
        <v>11</v>
      </c>
      <c r="BH591" s="23">
        <f t="shared" si="35"/>
        <v>0</v>
      </c>
    </row>
    <row r="592" spans="2:60" hidden="1" x14ac:dyDescent="0.25">
      <c r="B592" s="1" t="s">
        <v>66</v>
      </c>
      <c r="C592" s="67" t="s">
        <v>67</v>
      </c>
      <c r="D592" s="83" t="s">
        <v>96</v>
      </c>
      <c r="E592" s="49" t="s">
        <v>73</v>
      </c>
      <c r="F592" s="1"/>
      <c r="G592" s="54">
        <v>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0">
        <f t="shared" si="37"/>
        <v>0</v>
      </c>
      <c r="AH592" s="25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9">
        <f t="shared" si="36"/>
        <v>0</v>
      </c>
      <c r="BC592" s="1"/>
      <c r="BD592" s="1"/>
      <c r="BE592" s="1"/>
      <c r="BF592" s="1"/>
      <c r="BG592" s="9">
        <f t="shared" si="38"/>
        <v>0</v>
      </c>
      <c r="BH592" s="23">
        <f t="shared" si="35"/>
        <v>0</v>
      </c>
    </row>
    <row r="593" spans="2:60" hidden="1" x14ac:dyDescent="0.25">
      <c r="B593" s="1" t="s">
        <v>53</v>
      </c>
      <c r="C593" s="67" t="s">
        <v>67</v>
      </c>
      <c r="D593" s="83" t="s">
        <v>96</v>
      </c>
      <c r="E593" s="49" t="s">
        <v>73</v>
      </c>
      <c r="F593" s="1"/>
      <c r="G593" s="54">
        <v>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0">
        <f t="shared" si="37"/>
        <v>0</v>
      </c>
      <c r="AH593" s="25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9">
        <f t="shared" si="36"/>
        <v>0</v>
      </c>
      <c r="BC593" s="1"/>
      <c r="BD593" s="1"/>
      <c r="BE593" s="1"/>
      <c r="BF593" s="1"/>
      <c r="BG593" s="9">
        <f t="shared" si="38"/>
        <v>0</v>
      </c>
      <c r="BH593" s="23">
        <f t="shared" si="35"/>
        <v>0</v>
      </c>
    </row>
    <row r="594" spans="2:60" hidden="1" x14ac:dyDescent="0.25">
      <c r="B594" s="1" t="s">
        <v>32</v>
      </c>
      <c r="C594" s="67" t="s">
        <v>67</v>
      </c>
      <c r="D594" s="83" t="s">
        <v>96</v>
      </c>
      <c r="E594" s="49" t="s">
        <v>73</v>
      </c>
      <c r="F594" s="1"/>
      <c r="G594" s="54">
        <v>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0">
        <f t="shared" si="37"/>
        <v>0</v>
      </c>
      <c r="AH594" s="25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9">
        <f t="shared" si="36"/>
        <v>0</v>
      </c>
      <c r="BC594" s="1"/>
      <c r="BD594" s="1"/>
      <c r="BE594" s="1"/>
      <c r="BF594" s="1"/>
      <c r="BG594" s="9">
        <f t="shared" si="38"/>
        <v>0</v>
      </c>
      <c r="BH594" s="23">
        <f t="shared" si="35"/>
        <v>0</v>
      </c>
    </row>
    <row r="595" spans="2:60" hidden="1" x14ac:dyDescent="0.25">
      <c r="B595" s="1" t="s">
        <v>33</v>
      </c>
      <c r="C595" s="67" t="s">
        <v>67</v>
      </c>
      <c r="D595" s="83" t="s">
        <v>96</v>
      </c>
      <c r="E595" s="49" t="s">
        <v>73</v>
      </c>
      <c r="F595" s="1"/>
      <c r="G595" s="54">
        <v>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0">
        <f t="shared" si="37"/>
        <v>0</v>
      </c>
      <c r="AH595" s="25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9">
        <f t="shared" si="36"/>
        <v>0</v>
      </c>
      <c r="BC595" s="1"/>
      <c r="BD595" s="1"/>
      <c r="BE595" s="1"/>
      <c r="BF595" s="1"/>
      <c r="BG595" s="9">
        <f t="shared" si="38"/>
        <v>0</v>
      </c>
      <c r="BH595" s="23">
        <f t="shared" si="35"/>
        <v>0</v>
      </c>
    </row>
    <row r="596" spans="2:60" hidden="1" x14ac:dyDescent="0.25">
      <c r="B596" s="1" t="s">
        <v>48</v>
      </c>
      <c r="C596" s="67" t="s">
        <v>67</v>
      </c>
      <c r="D596" s="83" t="s">
        <v>96</v>
      </c>
      <c r="E596" s="49" t="s">
        <v>73</v>
      </c>
      <c r="F596" s="1"/>
      <c r="G596" s="54">
        <v>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0">
        <f t="shared" si="37"/>
        <v>0</v>
      </c>
      <c r="AH596" s="25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9">
        <f t="shared" si="36"/>
        <v>0</v>
      </c>
      <c r="BC596" s="1"/>
      <c r="BD596" s="1"/>
      <c r="BE596" s="1"/>
      <c r="BF596" s="1"/>
      <c r="BG596" s="9">
        <f t="shared" si="38"/>
        <v>0</v>
      </c>
      <c r="BH596" s="23">
        <f t="shared" si="35"/>
        <v>0</v>
      </c>
    </row>
    <row r="597" spans="2:60" hidden="1" x14ac:dyDescent="0.25">
      <c r="B597" s="1" t="s">
        <v>31</v>
      </c>
      <c r="C597" s="67" t="s">
        <v>67</v>
      </c>
      <c r="D597" s="83" t="s">
        <v>96</v>
      </c>
      <c r="E597" s="49" t="s">
        <v>73</v>
      </c>
      <c r="F597" s="1"/>
      <c r="G597" s="54">
        <v>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0">
        <f t="shared" si="37"/>
        <v>0</v>
      </c>
      <c r="AH597" s="25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9">
        <f t="shared" si="36"/>
        <v>0</v>
      </c>
      <c r="BC597" s="1"/>
      <c r="BD597" s="1"/>
      <c r="BE597" s="1"/>
      <c r="BF597" s="1"/>
      <c r="BG597" s="9">
        <f t="shared" si="38"/>
        <v>0</v>
      </c>
      <c r="BH597" s="23">
        <f t="shared" si="35"/>
        <v>0</v>
      </c>
    </row>
    <row r="598" spans="2:60" hidden="1" x14ac:dyDescent="0.25">
      <c r="B598" s="1" t="s">
        <v>36</v>
      </c>
      <c r="C598" s="67" t="s">
        <v>67</v>
      </c>
      <c r="D598" s="83" t="s">
        <v>96</v>
      </c>
      <c r="E598" s="49" t="s">
        <v>73</v>
      </c>
      <c r="F598" s="1"/>
      <c r="G598" s="54">
        <v>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0">
        <f t="shared" si="37"/>
        <v>0</v>
      </c>
      <c r="AH598" s="25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9">
        <f t="shared" si="36"/>
        <v>0</v>
      </c>
      <c r="BC598" s="1"/>
      <c r="BD598" s="1"/>
      <c r="BE598" s="1"/>
      <c r="BF598" s="1"/>
      <c r="BG598" s="9">
        <f t="shared" si="38"/>
        <v>0</v>
      </c>
      <c r="BH598" s="23">
        <f t="shared" si="35"/>
        <v>0</v>
      </c>
    </row>
    <row r="599" spans="2:60" hidden="1" x14ac:dyDescent="0.25">
      <c r="B599" s="1" t="s">
        <v>35</v>
      </c>
      <c r="C599" s="1" t="s">
        <v>88</v>
      </c>
      <c r="D599" s="83" t="s">
        <v>96</v>
      </c>
      <c r="E599" s="49" t="s">
        <v>73</v>
      </c>
      <c r="F599" s="1"/>
      <c r="G599" s="54">
        <v>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0">
        <f t="shared" si="37"/>
        <v>0</v>
      </c>
      <c r="AH599" s="25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9">
        <f t="shared" si="36"/>
        <v>0</v>
      </c>
      <c r="BC599" s="1"/>
      <c r="BD599" s="1"/>
      <c r="BE599" s="1"/>
      <c r="BF599" s="1"/>
      <c r="BG599" s="9">
        <f t="shared" si="38"/>
        <v>0</v>
      </c>
      <c r="BH599" s="23">
        <f t="shared" si="35"/>
        <v>0</v>
      </c>
    </row>
    <row r="600" spans="2:60" hidden="1" x14ac:dyDescent="0.25">
      <c r="B600" s="1" t="s">
        <v>34</v>
      </c>
      <c r="C600" s="1" t="s">
        <v>88</v>
      </c>
      <c r="D600" s="83" t="s">
        <v>96</v>
      </c>
      <c r="E600" s="49" t="s">
        <v>73</v>
      </c>
      <c r="F600" s="1"/>
      <c r="G600" s="54">
        <v>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0">
        <f t="shared" si="37"/>
        <v>0</v>
      </c>
      <c r="AH600" s="25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9">
        <f t="shared" si="36"/>
        <v>0</v>
      </c>
      <c r="BC600" s="1"/>
      <c r="BD600" s="1"/>
      <c r="BE600" s="1"/>
      <c r="BF600" s="1"/>
      <c r="BG600" s="9">
        <f t="shared" si="38"/>
        <v>0</v>
      </c>
      <c r="BH600" s="23">
        <f t="shared" si="35"/>
        <v>0</v>
      </c>
    </row>
    <row r="601" spans="2:60" hidden="1" x14ac:dyDescent="0.25">
      <c r="B601" s="1" t="s">
        <v>59</v>
      </c>
      <c r="C601" s="1" t="s">
        <v>88</v>
      </c>
      <c r="D601" s="83" t="s">
        <v>96</v>
      </c>
      <c r="E601" s="49" t="s">
        <v>73</v>
      </c>
      <c r="F601" s="1"/>
      <c r="G601" s="54">
        <v>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0">
        <f t="shared" si="37"/>
        <v>0</v>
      </c>
      <c r="AH601" s="25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9">
        <f t="shared" si="36"/>
        <v>0</v>
      </c>
      <c r="BC601" s="1"/>
      <c r="BD601" s="1"/>
      <c r="BE601" s="1"/>
      <c r="BF601" s="1"/>
      <c r="BG601" s="9">
        <f t="shared" si="38"/>
        <v>0</v>
      </c>
      <c r="BH601" s="23">
        <f t="shared" si="35"/>
        <v>0</v>
      </c>
    </row>
    <row r="602" spans="2:60" hidden="1" x14ac:dyDescent="0.25">
      <c r="B602" s="1" t="s">
        <v>66</v>
      </c>
      <c r="C602" s="1" t="s">
        <v>88</v>
      </c>
      <c r="D602" s="83" t="s">
        <v>96</v>
      </c>
      <c r="E602" s="49" t="s">
        <v>73</v>
      </c>
      <c r="F602" s="1"/>
      <c r="G602" s="54">
        <v>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0">
        <f t="shared" si="37"/>
        <v>0</v>
      </c>
      <c r="AH602" s="25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9">
        <f t="shared" si="36"/>
        <v>0</v>
      </c>
      <c r="BC602" s="1"/>
      <c r="BD602" s="1"/>
      <c r="BE602" s="1"/>
      <c r="BF602" s="1"/>
      <c r="BG602" s="9">
        <f t="shared" si="38"/>
        <v>0</v>
      </c>
      <c r="BH602" s="23">
        <f t="shared" si="35"/>
        <v>0</v>
      </c>
    </row>
    <row r="603" spans="2:60" hidden="1" x14ac:dyDescent="0.25">
      <c r="B603" s="1" t="s">
        <v>53</v>
      </c>
      <c r="C603" s="1" t="s">
        <v>88</v>
      </c>
      <c r="D603" s="83" t="s">
        <v>96</v>
      </c>
      <c r="E603" s="49" t="s">
        <v>73</v>
      </c>
      <c r="F603" s="1"/>
      <c r="G603" s="54">
        <v>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0">
        <f t="shared" si="37"/>
        <v>0</v>
      </c>
      <c r="AH603" s="25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9">
        <f t="shared" si="36"/>
        <v>0</v>
      </c>
      <c r="BC603" s="1"/>
      <c r="BD603" s="1"/>
      <c r="BE603" s="1"/>
      <c r="BF603" s="1"/>
      <c r="BG603" s="9">
        <f t="shared" si="38"/>
        <v>0</v>
      </c>
      <c r="BH603" s="23">
        <f t="shared" si="35"/>
        <v>0</v>
      </c>
    </row>
    <row r="604" spans="2:60" hidden="1" x14ac:dyDescent="0.25">
      <c r="B604" s="1" t="s">
        <v>32</v>
      </c>
      <c r="C604" s="1" t="s">
        <v>88</v>
      </c>
      <c r="D604" s="83" t="s">
        <v>96</v>
      </c>
      <c r="E604" s="49" t="s">
        <v>73</v>
      </c>
      <c r="F604" s="1"/>
      <c r="G604" s="54">
        <v>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0">
        <f t="shared" si="37"/>
        <v>0</v>
      </c>
      <c r="AH604" s="25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9">
        <f t="shared" si="36"/>
        <v>0</v>
      </c>
      <c r="BC604" s="1"/>
      <c r="BD604" s="1"/>
      <c r="BE604" s="1"/>
      <c r="BF604" s="1"/>
      <c r="BG604" s="9">
        <f t="shared" si="38"/>
        <v>0</v>
      </c>
      <c r="BH604" s="23">
        <f t="shared" si="35"/>
        <v>0</v>
      </c>
    </row>
    <row r="605" spans="2:60" hidden="1" x14ac:dyDescent="0.25">
      <c r="B605" s="1" t="s">
        <v>33</v>
      </c>
      <c r="C605" s="1" t="s">
        <v>88</v>
      </c>
      <c r="D605" s="83" t="s">
        <v>96</v>
      </c>
      <c r="E605" s="49" t="s">
        <v>73</v>
      </c>
      <c r="F605" s="1"/>
      <c r="G605" s="54">
        <v>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0">
        <f t="shared" si="37"/>
        <v>0</v>
      </c>
      <c r="AH605" s="25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9">
        <f t="shared" si="36"/>
        <v>0</v>
      </c>
      <c r="BC605" s="1"/>
      <c r="BD605" s="1"/>
      <c r="BE605" s="1"/>
      <c r="BF605" s="1"/>
      <c r="BG605" s="9">
        <f t="shared" si="38"/>
        <v>0</v>
      </c>
      <c r="BH605" s="23">
        <f t="shared" si="35"/>
        <v>0</v>
      </c>
    </row>
    <row r="606" spans="2:60" hidden="1" x14ac:dyDescent="0.25">
      <c r="B606" s="1" t="s">
        <v>48</v>
      </c>
      <c r="C606" s="1" t="s">
        <v>88</v>
      </c>
      <c r="D606" s="83" t="s">
        <v>96</v>
      </c>
      <c r="E606" s="49" t="s">
        <v>73</v>
      </c>
      <c r="F606" s="1"/>
      <c r="G606" s="54">
        <v>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0">
        <f t="shared" si="37"/>
        <v>0</v>
      </c>
      <c r="AH606" s="25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9">
        <f t="shared" si="36"/>
        <v>0</v>
      </c>
      <c r="BC606" s="1"/>
      <c r="BD606" s="1"/>
      <c r="BE606" s="1"/>
      <c r="BF606" s="1"/>
      <c r="BG606" s="9">
        <f t="shared" si="38"/>
        <v>0</v>
      </c>
      <c r="BH606" s="23">
        <f t="shared" si="35"/>
        <v>0</v>
      </c>
    </row>
    <row r="607" spans="2:60" hidden="1" x14ac:dyDescent="0.25">
      <c r="B607" s="1" t="s">
        <v>31</v>
      </c>
      <c r="C607" s="1" t="s">
        <v>88</v>
      </c>
      <c r="D607" s="83" t="s">
        <v>96</v>
      </c>
      <c r="E607" s="49" t="s">
        <v>73</v>
      </c>
      <c r="F607" s="1"/>
      <c r="G607" s="54">
        <v>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0">
        <f t="shared" si="37"/>
        <v>0</v>
      </c>
      <c r="AH607" s="25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9">
        <f t="shared" si="36"/>
        <v>0</v>
      </c>
      <c r="BC607" s="1"/>
      <c r="BD607" s="1"/>
      <c r="BE607" s="1"/>
      <c r="BF607" s="1"/>
      <c r="BG607" s="9">
        <f t="shared" si="38"/>
        <v>0</v>
      </c>
      <c r="BH607" s="23">
        <f t="shared" si="35"/>
        <v>0</v>
      </c>
    </row>
    <row r="608" spans="2:60" hidden="1" x14ac:dyDescent="0.25">
      <c r="B608" s="1" t="s">
        <v>36</v>
      </c>
      <c r="C608" s="1" t="s">
        <v>88</v>
      </c>
      <c r="D608" s="83" t="s">
        <v>96</v>
      </c>
      <c r="E608" s="49" t="s">
        <v>73</v>
      </c>
      <c r="F608" s="1"/>
      <c r="G608" s="54">
        <v>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0">
        <f t="shared" si="37"/>
        <v>0</v>
      </c>
      <c r="AH608" s="25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9">
        <f t="shared" si="36"/>
        <v>0</v>
      </c>
      <c r="BC608" s="1"/>
      <c r="BD608" s="1"/>
      <c r="BE608" s="1"/>
      <c r="BF608" s="1"/>
      <c r="BG608" s="9">
        <f t="shared" si="38"/>
        <v>0</v>
      </c>
      <c r="BH608" s="23">
        <f t="shared" si="35"/>
        <v>0</v>
      </c>
    </row>
    <row r="609" spans="2:60" hidden="1" x14ac:dyDescent="0.25">
      <c r="B609" s="1" t="s">
        <v>35</v>
      </c>
      <c r="C609" s="1" t="s">
        <v>50</v>
      </c>
      <c r="D609" s="83" t="s">
        <v>96</v>
      </c>
      <c r="E609" s="49" t="s">
        <v>73</v>
      </c>
      <c r="F609" s="1"/>
      <c r="G609" s="54">
        <v>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0">
        <f t="shared" si="37"/>
        <v>0</v>
      </c>
      <c r="AH609" s="25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9">
        <f t="shared" si="36"/>
        <v>0</v>
      </c>
      <c r="BC609" s="1"/>
      <c r="BD609" s="1"/>
      <c r="BE609" s="1"/>
      <c r="BF609" s="1"/>
      <c r="BG609" s="9">
        <f t="shared" si="38"/>
        <v>0</v>
      </c>
      <c r="BH609" s="23">
        <f t="shared" si="35"/>
        <v>0</v>
      </c>
    </row>
    <row r="610" spans="2:60" hidden="1" x14ac:dyDescent="0.25">
      <c r="B610" s="1" t="s">
        <v>34</v>
      </c>
      <c r="C610" s="1" t="s">
        <v>50</v>
      </c>
      <c r="D610" s="83" t="s">
        <v>96</v>
      </c>
      <c r="E610" s="49" t="s">
        <v>73</v>
      </c>
      <c r="F610" s="1"/>
      <c r="G610" s="54">
        <v>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0">
        <f t="shared" si="37"/>
        <v>0</v>
      </c>
      <c r="AH610" s="25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9">
        <f t="shared" si="36"/>
        <v>0</v>
      </c>
      <c r="BC610" s="1"/>
      <c r="BD610" s="1"/>
      <c r="BE610" s="1"/>
      <c r="BF610" s="1"/>
      <c r="BG610" s="9">
        <f t="shared" si="38"/>
        <v>0</v>
      </c>
      <c r="BH610" s="23">
        <f t="shared" si="35"/>
        <v>0</v>
      </c>
    </row>
    <row r="611" spans="2:60" hidden="1" x14ac:dyDescent="0.25">
      <c r="B611" s="1" t="s">
        <v>59</v>
      </c>
      <c r="C611" s="1" t="s">
        <v>50</v>
      </c>
      <c r="D611" s="83" t="s">
        <v>96</v>
      </c>
      <c r="E611" s="49" t="s">
        <v>73</v>
      </c>
      <c r="F611" s="1"/>
      <c r="G611" s="54">
        <v>9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0">
        <f t="shared" si="37"/>
        <v>0</v>
      </c>
      <c r="AH611" s="25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9">
        <f t="shared" si="36"/>
        <v>0</v>
      </c>
      <c r="BC611" s="1"/>
      <c r="BD611" s="1"/>
      <c r="BE611" s="1"/>
      <c r="BF611" s="1"/>
      <c r="BG611" s="9">
        <f t="shared" si="38"/>
        <v>9</v>
      </c>
      <c r="BH611" s="23">
        <f t="shared" si="35"/>
        <v>0</v>
      </c>
    </row>
    <row r="612" spans="2:60" hidden="1" x14ac:dyDescent="0.25">
      <c r="B612" s="1" t="s">
        <v>66</v>
      </c>
      <c r="C612" s="1" t="s">
        <v>50</v>
      </c>
      <c r="D612" s="83" t="s">
        <v>96</v>
      </c>
      <c r="E612" s="49" t="s">
        <v>73</v>
      </c>
      <c r="F612" s="1"/>
      <c r="G612" s="54">
        <v>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0">
        <f t="shared" si="37"/>
        <v>0</v>
      </c>
      <c r="AH612" s="25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9">
        <f t="shared" si="36"/>
        <v>0</v>
      </c>
      <c r="BC612" s="1"/>
      <c r="BD612" s="1"/>
      <c r="BE612" s="1"/>
      <c r="BF612" s="1"/>
      <c r="BG612" s="9">
        <f t="shared" si="38"/>
        <v>0</v>
      </c>
      <c r="BH612" s="23"/>
    </row>
    <row r="613" spans="2:60" ht="16.5" hidden="1" customHeight="1" x14ac:dyDescent="0.25">
      <c r="B613" s="1" t="s">
        <v>53</v>
      </c>
      <c r="C613" s="1" t="s">
        <v>50</v>
      </c>
      <c r="D613" s="83" t="s">
        <v>96</v>
      </c>
      <c r="E613" s="49" t="s">
        <v>73</v>
      </c>
      <c r="F613" s="1"/>
      <c r="G613" s="54">
        <v>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0">
        <f t="shared" si="37"/>
        <v>0</v>
      </c>
      <c r="AH613" s="25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9">
        <f t="shared" si="36"/>
        <v>0</v>
      </c>
      <c r="BC613" s="1"/>
      <c r="BD613" s="1"/>
      <c r="BE613" s="1"/>
      <c r="BF613" s="1"/>
      <c r="BG613" s="9">
        <f t="shared" si="38"/>
        <v>0</v>
      </c>
      <c r="BH613" s="23">
        <f t="shared" ref="BH613:BH668" si="39">F616+BC613-BF613+BE613</f>
        <v>0</v>
      </c>
    </row>
    <row r="614" spans="2:60" hidden="1" x14ac:dyDescent="0.25">
      <c r="B614" s="1" t="s">
        <v>32</v>
      </c>
      <c r="C614" s="1" t="s">
        <v>50</v>
      </c>
      <c r="D614" s="83" t="s">
        <v>96</v>
      </c>
      <c r="E614" s="49" t="s">
        <v>73</v>
      </c>
      <c r="F614" s="1"/>
      <c r="G614" s="54">
        <v>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0">
        <f t="shared" si="37"/>
        <v>0</v>
      </c>
      <c r="AH614" s="25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9">
        <f t="shared" si="36"/>
        <v>0</v>
      </c>
      <c r="BC614" s="1"/>
      <c r="BD614" s="1"/>
      <c r="BE614" s="1"/>
      <c r="BF614" s="1"/>
      <c r="BG614" s="9">
        <f t="shared" si="38"/>
        <v>0</v>
      </c>
      <c r="BH614" s="23">
        <f t="shared" si="39"/>
        <v>0</v>
      </c>
    </row>
    <row r="615" spans="2:60" hidden="1" x14ac:dyDescent="0.25">
      <c r="B615" s="1" t="s">
        <v>33</v>
      </c>
      <c r="C615" s="1" t="s">
        <v>50</v>
      </c>
      <c r="D615" s="83" t="s">
        <v>96</v>
      </c>
      <c r="E615" s="49" t="s">
        <v>73</v>
      </c>
      <c r="F615" s="1"/>
      <c r="G615" s="54">
        <v>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0">
        <f t="shared" si="37"/>
        <v>0</v>
      </c>
      <c r="AH615" s="25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9">
        <f t="shared" si="36"/>
        <v>0</v>
      </c>
      <c r="BC615" s="1"/>
      <c r="BD615" s="1"/>
      <c r="BE615" s="1"/>
      <c r="BF615" s="1"/>
      <c r="BG615" s="9">
        <f t="shared" si="38"/>
        <v>0</v>
      </c>
      <c r="BH615" s="23">
        <f t="shared" si="39"/>
        <v>0</v>
      </c>
    </row>
    <row r="616" spans="2:60" hidden="1" x14ac:dyDescent="0.25">
      <c r="B616" s="1" t="s">
        <v>48</v>
      </c>
      <c r="C616" s="1" t="s">
        <v>50</v>
      </c>
      <c r="D616" s="83" t="s">
        <v>96</v>
      </c>
      <c r="E616" s="49" t="s">
        <v>73</v>
      </c>
      <c r="F616" s="1"/>
      <c r="G616" s="54">
        <v>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0">
        <f t="shared" si="37"/>
        <v>0</v>
      </c>
      <c r="AH616" s="25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9">
        <f t="shared" si="36"/>
        <v>0</v>
      </c>
      <c r="BC616" s="1"/>
      <c r="BD616" s="1"/>
      <c r="BE616" s="1"/>
      <c r="BF616" s="1"/>
      <c r="BG616" s="9">
        <f t="shared" si="38"/>
        <v>0</v>
      </c>
      <c r="BH616" s="23">
        <f t="shared" si="39"/>
        <v>0</v>
      </c>
    </row>
    <row r="617" spans="2:60" hidden="1" x14ac:dyDescent="0.25">
      <c r="B617" s="1" t="s">
        <v>31</v>
      </c>
      <c r="C617" s="1" t="s">
        <v>50</v>
      </c>
      <c r="D617" s="83" t="s">
        <v>96</v>
      </c>
      <c r="E617" s="49" t="s">
        <v>73</v>
      </c>
      <c r="F617" s="1"/>
      <c r="G617" s="54">
        <v>18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0">
        <f t="shared" si="37"/>
        <v>0</v>
      </c>
      <c r="AH617" s="25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9">
        <f t="shared" si="36"/>
        <v>0</v>
      </c>
      <c r="BC617" s="1"/>
      <c r="BD617" s="1"/>
      <c r="BE617" s="1"/>
      <c r="BF617" s="1"/>
      <c r="BG617" s="9">
        <f t="shared" si="38"/>
        <v>18</v>
      </c>
      <c r="BH617" s="23">
        <f t="shared" si="39"/>
        <v>0</v>
      </c>
    </row>
    <row r="618" spans="2:60" hidden="1" x14ac:dyDescent="0.25">
      <c r="B618" s="1" t="s">
        <v>36</v>
      </c>
      <c r="C618" s="1" t="s">
        <v>50</v>
      </c>
      <c r="D618" s="83" t="s">
        <v>96</v>
      </c>
      <c r="E618" s="49" t="s">
        <v>73</v>
      </c>
      <c r="F618" s="1"/>
      <c r="G618" s="54">
        <v>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0">
        <f t="shared" si="37"/>
        <v>0</v>
      </c>
      <c r="AH618" s="25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9">
        <f t="shared" si="36"/>
        <v>0</v>
      </c>
      <c r="BC618" s="1"/>
      <c r="BD618" s="1"/>
      <c r="BE618" s="1"/>
      <c r="BF618" s="1"/>
      <c r="BG618" s="9">
        <f t="shared" si="38"/>
        <v>0</v>
      </c>
      <c r="BH618" s="23">
        <f t="shared" si="39"/>
        <v>0</v>
      </c>
    </row>
    <row r="619" spans="2:60" hidden="1" x14ac:dyDescent="0.25">
      <c r="B619" s="1" t="s">
        <v>35</v>
      </c>
      <c r="C619" s="1" t="s">
        <v>43</v>
      </c>
      <c r="D619" s="83" t="s">
        <v>96</v>
      </c>
      <c r="E619" s="49" t="s">
        <v>73</v>
      </c>
      <c r="F619" s="1"/>
      <c r="G619" s="54">
        <v>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0">
        <f t="shared" si="37"/>
        <v>0</v>
      </c>
      <c r="AH619" s="25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9">
        <f t="shared" si="36"/>
        <v>0</v>
      </c>
      <c r="BC619" s="1"/>
      <c r="BD619" s="1"/>
      <c r="BE619" s="1"/>
      <c r="BF619" s="1"/>
      <c r="BG619" s="9">
        <f t="shared" si="38"/>
        <v>0</v>
      </c>
      <c r="BH619" s="23">
        <f t="shared" si="39"/>
        <v>0</v>
      </c>
    </row>
    <row r="620" spans="2:60" hidden="1" x14ac:dyDescent="0.25">
      <c r="B620" s="1" t="s">
        <v>34</v>
      </c>
      <c r="C620" s="1" t="s">
        <v>43</v>
      </c>
      <c r="D620" s="83" t="s">
        <v>96</v>
      </c>
      <c r="E620" s="49" t="s">
        <v>73</v>
      </c>
      <c r="F620" s="1"/>
      <c r="G620" s="54">
        <v>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0">
        <f t="shared" si="37"/>
        <v>0</v>
      </c>
      <c r="AH620" s="25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9">
        <f t="shared" si="36"/>
        <v>0</v>
      </c>
      <c r="BC620" s="1"/>
      <c r="BD620" s="1"/>
      <c r="BE620" s="1"/>
      <c r="BF620" s="1"/>
      <c r="BG620" s="9">
        <f t="shared" si="38"/>
        <v>0</v>
      </c>
      <c r="BH620" s="23">
        <f t="shared" si="39"/>
        <v>0</v>
      </c>
    </row>
    <row r="621" spans="2:60" hidden="1" x14ac:dyDescent="0.25">
      <c r="B621" s="1" t="s">
        <v>59</v>
      </c>
      <c r="C621" s="1" t="s">
        <v>43</v>
      </c>
      <c r="D621" s="83" t="s">
        <v>96</v>
      </c>
      <c r="E621" s="49" t="s">
        <v>73</v>
      </c>
      <c r="F621" s="1"/>
      <c r="G621" s="54">
        <v>6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0">
        <f t="shared" si="37"/>
        <v>0</v>
      </c>
      <c r="AH621" s="25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9">
        <f t="shared" si="36"/>
        <v>0</v>
      </c>
      <c r="BC621" s="1"/>
      <c r="BD621" s="1"/>
      <c r="BE621" s="1"/>
      <c r="BF621" s="1"/>
      <c r="BG621" s="9">
        <f t="shared" si="38"/>
        <v>6</v>
      </c>
      <c r="BH621" s="23">
        <f t="shared" si="39"/>
        <v>0</v>
      </c>
    </row>
    <row r="622" spans="2:60" hidden="1" x14ac:dyDescent="0.25">
      <c r="B622" s="1" t="s">
        <v>66</v>
      </c>
      <c r="C622" s="1" t="s">
        <v>43</v>
      </c>
      <c r="D622" s="83" t="s">
        <v>96</v>
      </c>
      <c r="E622" s="49" t="s">
        <v>73</v>
      </c>
      <c r="F622" s="1"/>
      <c r="G622" s="54">
        <v>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0">
        <f t="shared" si="37"/>
        <v>0</v>
      </c>
      <c r="AH622" s="25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9">
        <f t="shared" si="36"/>
        <v>0</v>
      </c>
      <c r="BC622" s="1"/>
      <c r="BD622" s="1"/>
      <c r="BE622" s="1"/>
      <c r="BF622" s="1"/>
      <c r="BG622" s="9">
        <f t="shared" si="38"/>
        <v>0</v>
      </c>
      <c r="BH622" s="23">
        <f t="shared" si="39"/>
        <v>0</v>
      </c>
    </row>
    <row r="623" spans="2:60" hidden="1" x14ac:dyDescent="0.25">
      <c r="B623" s="1" t="s">
        <v>53</v>
      </c>
      <c r="C623" s="1" t="s">
        <v>43</v>
      </c>
      <c r="D623" s="83" t="s">
        <v>96</v>
      </c>
      <c r="E623" s="49" t="s">
        <v>73</v>
      </c>
      <c r="F623" s="1"/>
      <c r="G623" s="54">
        <v>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0">
        <f t="shared" si="37"/>
        <v>0</v>
      </c>
      <c r="AH623" s="25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9">
        <f t="shared" si="36"/>
        <v>0</v>
      </c>
      <c r="BC623" s="1"/>
      <c r="BD623" s="1"/>
      <c r="BE623" s="1"/>
      <c r="BF623" s="1"/>
      <c r="BG623" s="9">
        <f t="shared" si="38"/>
        <v>0</v>
      </c>
      <c r="BH623" s="23">
        <f t="shared" si="39"/>
        <v>0</v>
      </c>
    </row>
    <row r="624" spans="2:60" hidden="1" x14ac:dyDescent="0.25">
      <c r="B624" s="1" t="s">
        <v>32</v>
      </c>
      <c r="C624" s="1" t="s">
        <v>43</v>
      </c>
      <c r="D624" s="83" t="s">
        <v>96</v>
      </c>
      <c r="E624" s="49" t="s">
        <v>73</v>
      </c>
      <c r="F624" s="1"/>
      <c r="G624" s="54">
        <v>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0">
        <f t="shared" si="37"/>
        <v>0</v>
      </c>
      <c r="AH624" s="25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9">
        <f t="shared" si="36"/>
        <v>0</v>
      </c>
      <c r="BC624" s="1"/>
      <c r="BD624" s="1"/>
      <c r="BE624" s="1"/>
      <c r="BF624" s="1"/>
      <c r="BG624" s="9">
        <f t="shared" si="38"/>
        <v>0</v>
      </c>
      <c r="BH624" s="23">
        <f t="shared" si="39"/>
        <v>0</v>
      </c>
    </row>
    <row r="625" spans="2:60" hidden="1" x14ac:dyDescent="0.25">
      <c r="B625" s="1" t="s">
        <v>33</v>
      </c>
      <c r="C625" s="1" t="s">
        <v>43</v>
      </c>
      <c r="D625" s="83" t="s">
        <v>96</v>
      </c>
      <c r="E625" s="49" t="s">
        <v>73</v>
      </c>
      <c r="F625" s="1"/>
      <c r="G625" s="54">
        <v>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0">
        <f t="shared" si="37"/>
        <v>0</v>
      </c>
      <c r="AH625" s="25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9">
        <f t="shared" si="36"/>
        <v>0</v>
      </c>
      <c r="BC625" s="1"/>
      <c r="BD625" s="1"/>
      <c r="BE625" s="1"/>
      <c r="BF625" s="1"/>
      <c r="BG625" s="9">
        <f t="shared" si="38"/>
        <v>0</v>
      </c>
      <c r="BH625" s="23">
        <f t="shared" si="39"/>
        <v>0</v>
      </c>
    </row>
    <row r="626" spans="2:60" hidden="1" x14ac:dyDescent="0.25">
      <c r="B626" s="1" t="s">
        <v>48</v>
      </c>
      <c r="C626" s="1" t="s">
        <v>43</v>
      </c>
      <c r="D626" s="83" t="s">
        <v>96</v>
      </c>
      <c r="E626" s="49" t="s">
        <v>73</v>
      </c>
      <c r="F626" s="1"/>
      <c r="G626" s="54">
        <v>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0">
        <f t="shared" si="37"/>
        <v>0</v>
      </c>
      <c r="AH626" s="25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9">
        <f t="shared" si="36"/>
        <v>0</v>
      </c>
      <c r="BC626" s="1"/>
      <c r="BD626" s="1"/>
      <c r="BE626" s="1"/>
      <c r="BF626" s="1"/>
      <c r="BG626" s="9">
        <f t="shared" si="38"/>
        <v>0</v>
      </c>
      <c r="BH626" s="23">
        <f t="shared" si="39"/>
        <v>0</v>
      </c>
    </row>
    <row r="627" spans="2:60" hidden="1" x14ac:dyDescent="0.25">
      <c r="B627" s="1" t="s">
        <v>31</v>
      </c>
      <c r="C627" s="1" t="s">
        <v>43</v>
      </c>
      <c r="D627" s="83" t="s">
        <v>96</v>
      </c>
      <c r="E627" s="49" t="s">
        <v>73</v>
      </c>
      <c r="F627" s="1"/>
      <c r="G627" s="54">
        <v>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0">
        <f t="shared" si="37"/>
        <v>0</v>
      </c>
      <c r="AH627" s="25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9">
        <f t="shared" si="36"/>
        <v>0</v>
      </c>
      <c r="BC627" s="1"/>
      <c r="BD627" s="1"/>
      <c r="BE627" s="1"/>
      <c r="BF627" s="1"/>
      <c r="BG627" s="9">
        <f t="shared" si="38"/>
        <v>0</v>
      </c>
      <c r="BH627" s="23">
        <f t="shared" si="39"/>
        <v>0</v>
      </c>
    </row>
    <row r="628" spans="2:60" hidden="1" x14ac:dyDescent="0.25">
      <c r="B628" s="1" t="s">
        <v>36</v>
      </c>
      <c r="C628" s="1" t="s">
        <v>43</v>
      </c>
      <c r="D628" s="83" t="s">
        <v>96</v>
      </c>
      <c r="E628" s="49" t="s">
        <v>73</v>
      </c>
      <c r="F628" s="1"/>
      <c r="G628" s="54">
        <v>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0">
        <f t="shared" si="37"/>
        <v>0</v>
      </c>
      <c r="AH628" s="25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9">
        <f t="shared" si="36"/>
        <v>0</v>
      </c>
      <c r="BC628" s="1"/>
      <c r="BD628" s="1"/>
      <c r="BE628" s="1"/>
      <c r="BF628" s="1"/>
      <c r="BG628" s="9">
        <f t="shared" si="38"/>
        <v>0</v>
      </c>
      <c r="BH628" s="23">
        <f t="shared" si="39"/>
        <v>0</v>
      </c>
    </row>
    <row r="629" spans="2:60" hidden="1" x14ac:dyDescent="0.25">
      <c r="B629" s="1" t="s">
        <v>35</v>
      </c>
      <c r="C629" s="67" t="s">
        <v>44</v>
      </c>
      <c r="D629" s="83" t="s">
        <v>96</v>
      </c>
      <c r="E629" s="49" t="s">
        <v>73</v>
      </c>
      <c r="F629" s="1"/>
      <c r="G629" s="54">
        <v>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0">
        <f t="shared" si="37"/>
        <v>0</v>
      </c>
      <c r="AH629" s="25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9">
        <f t="shared" si="36"/>
        <v>0</v>
      </c>
      <c r="BC629" s="1"/>
      <c r="BD629" s="1"/>
      <c r="BE629" s="1"/>
      <c r="BF629" s="1"/>
      <c r="BG629" s="9">
        <f t="shared" si="38"/>
        <v>0</v>
      </c>
      <c r="BH629" s="23">
        <f t="shared" si="39"/>
        <v>0</v>
      </c>
    </row>
    <row r="630" spans="2:60" hidden="1" x14ac:dyDescent="0.25">
      <c r="B630" s="1" t="s">
        <v>34</v>
      </c>
      <c r="C630" s="67" t="s">
        <v>44</v>
      </c>
      <c r="D630" s="83" t="s">
        <v>96</v>
      </c>
      <c r="E630" s="49" t="s">
        <v>73</v>
      </c>
      <c r="F630" s="1"/>
      <c r="G630" s="54">
        <v>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0">
        <f t="shared" si="37"/>
        <v>0</v>
      </c>
      <c r="AH630" s="25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9">
        <f t="shared" si="36"/>
        <v>0</v>
      </c>
      <c r="BC630" s="1"/>
      <c r="BD630" s="1"/>
      <c r="BE630" s="1"/>
      <c r="BF630" s="1"/>
      <c r="BG630" s="9">
        <f t="shared" si="38"/>
        <v>0</v>
      </c>
      <c r="BH630" s="23">
        <f t="shared" si="39"/>
        <v>0</v>
      </c>
    </row>
    <row r="631" spans="2:60" hidden="1" x14ac:dyDescent="0.25">
      <c r="B631" s="1" t="s">
        <v>59</v>
      </c>
      <c r="C631" s="67" t="s">
        <v>44</v>
      </c>
      <c r="D631" s="83" t="s">
        <v>96</v>
      </c>
      <c r="E631" s="49" t="s">
        <v>73</v>
      </c>
      <c r="F631" s="1"/>
      <c r="G631" s="54">
        <v>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0">
        <f t="shared" si="37"/>
        <v>0</v>
      </c>
      <c r="AH631" s="25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9">
        <f t="shared" si="36"/>
        <v>0</v>
      </c>
      <c r="BC631" s="1"/>
      <c r="BD631" s="1"/>
      <c r="BE631" s="1"/>
      <c r="BF631" s="1"/>
      <c r="BG631" s="9">
        <f t="shared" si="38"/>
        <v>0</v>
      </c>
      <c r="BH631" s="23">
        <f t="shared" si="39"/>
        <v>0</v>
      </c>
    </row>
    <row r="632" spans="2:60" hidden="1" x14ac:dyDescent="0.25">
      <c r="B632" s="1" t="s">
        <v>66</v>
      </c>
      <c r="C632" s="67" t="s">
        <v>44</v>
      </c>
      <c r="D632" s="83" t="s">
        <v>96</v>
      </c>
      <c r="E632" s="49" t="s">
        <v>73</v>
      </c>
      <c r="F632" s="1"/>
      <c r="G632" s="54">
        <v>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0">
        <f t="shared" si="37"/>
        <v>0</v>
      </c>
      <c r="AH632" s="25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9">
        <f t="shared" si="36"/>
        <v>0</v>
      </c>
      <c r="BC632" s="1"/>
      <c r="BD632" s="1"/>
      <c r="BE632" s="1"/>
      <c r="BF632" s="1"/>
      <c r="BG632" s="9">
        <f t="shared" si="38"/>
        <v>0</v>
      </c>
      <c r="BH632" s="23">
        <f t="shared" si="39"/>
        <v>0</v>
      </c>
    </row>
    <row r="633" spans="2:60" hidden="1" x14ac:dyDescent="0.25">
      <c r="B633" s="1" t="s">
        <v>53</v>
      </c>
      <c r="C633" s="67" t="s">
        <v>44</v>
      </c>
      <c r="D633" s="83" t="s">
        <v>96</v>
      </c>
      <c r="E633" s="49" t="s">
        <v>73</v>
      </c>
      <c r="F633" s="1"/>
      <c r="G633" s="54">
        <v>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0">
        <f t="shared" si="37"/>
        <v>0</v>
      </c>
      <c r="AH633" s="25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9">
        <f t="shared" si="36"/>
        <v>0</v>
      </c>
      <c r="BC633" s="1"/>
      <c r="BD633" s="1"/>
      <c r="BE633" s="1"/>
      <c r="BF633" s="1"/>
      <c r="BG633" s="9">
        <f t="shared" si="38"/>
        <v>0</v>
      </c>
      <c r="BH633" s="23">
        <f t="shared" si="39"/>
        <v>0</v>
      </c>
    </row>
    <row r="634" spans="2:60" hidden="1" x14ac:dyDescent="0.25">
      <c r="B634" s="1" t="s">
        <v>32</v>
      </c>
      <c r="C634" s="67" t="s">
        <v>44</v>
      </c>
      <c r="D634" s="83" t="s">
        <v>96</v>
      </c>
      <c r="E634" s="49" t="s">
        <v>73</v>
      </c>
      <c r="F634" s="1"/>
      <c r="G634" s="54">
        <v>0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0">
        <f t="shared" si="37"/>
        <v>0</v>
      </c>
      <c r="AH634" s="25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9">
        <f t="shared" si="36"/>
        <v>0</v>
      </c>
      <c r="BC634" s="1"/>
      <c r="BD634" s="1"/>
      <c r="BE634" s="1"/>
      <c r="BF634" s="1"/>
      <c r="BG634" s="9">
        <f t="shared" si="38"/>
        <v>0</v>
      </c>
      <c r="BH634" s="23">
        <f t="shared" si="39"/>
        <v>0</v>
      </c>
    </row>
    <row r="635" spans="2:60" hidden="1" x14ac:dyDescent="0.25">
      <c r="B635" s="1" t="s">
        <v>33</v>
      </c>
      <c r="C635" s="67" t="s">
        <v>44</v>
      </c>
      <c r="D635" s="83" t="s">
        <v>96</v>
      </c>
      <c r="E635" s="49" t="s">
        <v>73</v>
      </c>
      <c r="F635" s="1"/>
      <c r="G635" s="54">
        <v>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0">
        <f t="shared" si="37"/>
        <v>0</v>
      </c>
      <c r="AH635" s="25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9">
        <f t="shared" si="36"/>
        <v>0</v>
      </c>
      <c r="BC635" s="1"/>
      <c r="BD635" s="1"/>
      <c r="BE635" s="1"/>
      <c r="BF635" s="1"/>
      <c r="BG635" s="9">
        <f t="shared" si="38"/>
        <v>0</v>
      </c>
      <c r="BH635" s="23">
        <f t="shared" si="39"/>
        <v>0</v>
      </c>
    </row>
    <row r="636" spans="2:60" hidden="1" x14ac:dyDescent="0.25">
      <c r="B636" s="1" t="s">
        <v>48</v>
      </c>
      <c r="C636" s="67" t="s">
        <v>44</v>
      </c>
      <c r="D636" s="83" t="s">
        <v>96</v>
      </c>
      <c r="E636" s="49" t="s">
        <v>73</v>
      </c>
      <c r="F636" s="1"/>
      <c r="G636" s="54">
        <v>0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0">
        <f t="shared" si="37"/>
        <v>0</v>
      </c>
      <c r="AH636" s="25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9">
        <f t="shared" si="36"/>
        <v>0</v>
      </c>
      <c r="BC636" s="1"/>
      <c r="BD636" s="1"/>
      <c r="BE636" s="1"/>
      <c r="BF636" s="1"/>
      <c r="BG636" s="9">
        <f t="shared" si="38"/>
        <v>0</v>
      </c>
      <c r="BH636" s="23">
        <f t="shared" si="39"/>
        <v>0</v>
      </c>
    </row>
    <row r="637" spans="2:60" hidden="1" x14ac:dyDescent="0.25">
      <c r="B637" s="1" t="s">
        <v>31</v>
      </c>
      <c r="C637" s="67" t="s">
        <v>44</v>
      </c>
      <c r="D637" s="83" t="s">
        <v>96</v>
      </c>
      <c r="E637" s="49" t="s">
        <v>73</v>
      </c>
      <c r="F637" s="1"/>
      <c r="G637" s="54">
        <v>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0">
        <f t="shared" si="37"/>
        <v>0</v>
      </c>
      <c r="AH637" s="25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9">
        <f t="shared" si="36"/>
        <v>0</v>
      </c>
      <c r="BC637" s="1"/>
      <c r="BD637" s="1"/>
      <c r="BE637" s="1"/>
      <c r="BF637" s="1"/>
      <c r="BG637" s="9">
        <f t="shared" si="38"/>
        <v>0</v>
      </c>
      <c r="BH637" s="23">
        <f t="shared" si="39"/>
        <v>0</v>
      </c>
    </row>
    <row r="638" spans="2:60" hidden="1" x14ac:dyDescent="0.25">
      <c r="B638" s="1" t="s">
        <v>36</v>
      </c>
      <c r="C638" s="67" t="s">
        <v>44</v>
      </c>
      <c r="D638" s="83" t="s">
        <v>96</v>
      </c>
      <c r="E638" s="49" t="s">
        <v>73</v>
      </c>
      <c r="F638" s="1"/>
      <c r="G638" s="54">
        <v>0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0">
        <f t="shared" si="37"/>
        <v>0</v>
      </c>
      <c r="AH638" s="25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9">
        <f t="shared" si="36"/>
        <v>0</v>
      </c>
      <c r="BC638" s="1"/>
      <c r="BD638" s="1"/>
      <c r="BE638" s="1"/>
      <c r="BF638" s="1"/>
      <c r="BG638" s="9">
        <f t="shared" si="38"/>
        <v>0</v>
      </c>
      <c r="BH638" s="23">
        <f t="shared" si="39"/>
        <v>0</v>
      </c>
    </row>
    <row r="639" spans="2:60" hidden="1" x14ac:dyDescent="0.25">
      <c r="B639" s="1" t="s">
        <v>35</v>
      </c>
      <c r="C639" s="67" t="s">
        <v>40</v>
      </c>
      <c r="D639" s="83" t="s">
        <v>96</v>
      </c>
      <c r="E639" s="49" t="s">
        <v>73</v>
      </c>
      <c r="F639" s="1"/>
      <c r="G639" s="54">
        <v>10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0">
        <f t="shared" si="37"/>
        <v>0</v>
      </c>
      <c r="AH639" s="25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9">
        <f t="shared" ref="BB639:BB668" si="40">SUM(AH639:BA639)</f>
        <v>0</v>
      </c>
      <c r="BC639" s="1"/>
      <c r="BD639" s="1"/>
      <c r="BE639" s="1"/>
      <c r="BF639" s="1"/>
      <c r="BG639" s="9">
        <f t="shared" si="38"/>
        <v>10</v>
      </c>
      <c r="BH639" s="23">
        <f t="shared" si="39"/>
        <v>0</v>
      </c>
    </row>
    <row r="640" spans="2:60" hidden="1" x14ac:dyDescent="0.25">
      <c r="B640" s="1" t="s">
        <v>34</v>
      </c>
      <c r="C640" s="67" t="s">
        <v>40</v>
      </c>
      <c r="D640" s="83" t="s">
        <v>96</v>
      </c>
      <c r="E640" s="49" t="s">
        <v>73</v>
      </c>
      <c r="F640" s="1"/>
      <c r="G640" s="54">
        <v>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0">
        <f t="shared" si="37"/>
        <v>0</v>
      </c>
      <c r="AH640" s="25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9">
        <f t="shared" si="40"/>
        <v>0</v>
      </c>
      <c r="BC640" s="1"/>
      <c r="BD640" s="1"/>
      <c r="BE640" s="1"/>
      <c r="BF640" s="1"/>
      <c r="BG640" s="9">
        <f t="shared" si="38"/>
        <v>0</v>
      </c>
      <c r="BH640" s="23">
        <f t="shared" si="39"/>
        <v>0</v>
      </c>
    </row>
    <row r="641" spans="2:60" hidden="1" x14ac:dyDescent="0.25">
      <c r="B641" s="1" t="s">
        <v>59</v>
      </c>
      <c r="C641" s="67" t="s">
        <v>40</v>
      </c>
      <c r="D641" s="83" t="s">
        <v>96</v>
      </c>
      <c r="E641" s="49" t="s">
        <v>73</v>
      </c>
      <c r="F641" s="1"/>
      <c r="G641" s="54">
        <v>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0">
        <f t="shared" si="37"/>
        <v>0</v>
      </c>
      <c r="AH641" s="25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9">
        <f t="shared" si="40"/>
        <v>0</v>
      </c>
      <c r="BC641" s="1"/>
      <c r="BD641" s="1"/>
      <c r="BE641" s="1"/>
      <c r="BF641" s="1"/>
      <c r="BG641" s="9">
        <f t="shared" si="38"/>
        <v>5</v>
      </c>
      <c r="BH641" s="23">
        <f t="shared" si="39"/>
        <v>0</v>
      </c>
    </row>
    <row r="642" spans="2:60" hidden="1" x14ac:dyDescent="0.25">
      <c r="B642" s="1" t="s">
        <v>66</v>
      </c>
      <c r="C642" s="67" t="s">
        <v>40</v>
      </c>
      <c r="D642" s="83" t="s">
        <v>96</v>
      </c>
      <c r="E642" s="49" t="s">
        <v>73</v>
      </c>
      <c r="F642" s="1"/>
      <c r="G642" s="54">
        <v>0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0">
        <f t="shared" si="37"/>
        <v>0</v>
      </c>
      <c r="AH642" s="25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9">
        <f t="shared" si="40"/>
        <v>0</v>
      </c>
      <c r="BC642" s="1"/>
      <c r="BD642" s="1"/>
      <c r="BE642" s="1"/>
      <c r="BF642" s="1"/>
      <c r="BG642" s="9">
        <f t="shared" si="38"/>
        <v>0</v>
      </c>
      <c r="BH642" s="23">
        <f t="shared" si="39"/>
        <v>0</v>
      </c>
    </row>
    <row r="643" spans="2:60" hidden="1" x14ac:dyDescent="0.25">
      <c r="B643" s="1" t="s">
        <v>53</v>
      </c>
      <c r="C643" s="67" t="s">
        <v>40</v>
      </c>
      <c r="D643" s="83" t="s">
        <v>96</v>
      </c>
      <c r="E643" s="49" t="s">
        <v>73</v>
      </c>
      <c r="F643" s="1"/>
      <c r="G643" s="54">
        <v>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0">
        <f t="shared" si="37"/>
        <v>0</v>
      </c>
      <c r="AH643" s="25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9">
        <f t="shared" si="40"/>
        <v>0</v>
      </c>
      <c r="BC643" s="1"/>
      <c r="BD643" s="1"/>
      <c r="BE643" s="1"/>
      <c r="BF643" s="1"/>
      <c r="BG643" s="9">
        <f t="shared" si="38"/>
        <v>0</v>
      </c>
      <c r="BH643" s="23">
        <f t="shared" si="39"/>
        <v>0</v>
      </c>
    </row>
    <row r="644" spans="2:60" hidden="1" x14ac:dyDescent="0.25">
      <c r="B644" s="1" t="s">
        <v>32</v>
      </c>
      <c r="C644" s="67" t="s">
        <v>40</v>
      </c>
      <c r="D644" s="83" t="s">
        <v>96</v>
      </c>
      <c r="E644" s="49" t="s">
        <v>73</v>
      </c>
      <c r="F644" s="1"/>
      <c r="G644" s="54">
        <v>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0">
        <f t="shared" si="37"/>
        <v>0</v>
      </c>
      <c r="AH644" s="25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9">
        <f t="shared" si="40"/>
        <v>0</v>
      </c>
      <c r="BC644" s="1"/>
      <c r="BD644" s="1"/>
      <c r="BE644" s="1"/>
      <c r="BF644" s="1"/>
      <c r="BG644" s="9">
        <f t="shared" si="38"/>
        <v>0</v>
      </c>
      <c r="BH644" s="23">
        <f t="shared" si="39"/>
        <v>0</v>
      </c>
    </row>
    <row r="645" spans="2:60" hidden="1" x14ac:dyDescent="0.25">
      <c r="B645" s="1" t="s">
        <v>33</v>
      </c>
      <c r="C645" s="67" t="s">
        <v>40</v>
      </c>
      <c r="D645" s="83" t="s">
        <v>96</v>
      </c>
      <c r="E645" s="49" t="s">
        <v>73</v>
      </c>
      <c r="F645" s="1"/>
      <c r="G645" s="54">
        <v>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0">
        <f t="shared" si="37"/>
        <v>0</v>
      </c>
      <c r="AH645" s="25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9">
        <f t="shared" si="40"/>
        <v>0</v>
      </c>
      <c r="BC645" s="1"/>
      <c r="BD645" s="1"/>
      <c r="BE645" s="1"/>
      <c r="BF645" s="1"/>
      <c r="BG645" s="9">
        <f t="shared" si="38"/>
        <v>0</v>
      </c>
      <c r="BH645" s="23">
        <f t="shared" si="39"/>
        <v>0</v>
      </c>
    </row>
    <row r="646" spans="2:60" hidden="1" x14ac:dyDescent="0.25">
      <c r="B646" s="1" t="s">
        <v>48</v>
      </c>
      <c r="C646" s="67" t="s">
        <v>40</v>
      </c>
      <c r="D646" s="83" t="s">
        <v>96</v>
      </c>
      <c r="E646" s="49" t="s">
        <v>73</v>
      </c>
      <c r="F646" s="1"/>
      <c r="G646" s="54">
        <v>0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0">
        <f t="shared" si="37"/>
        <v>0</v>
      </c>
      <c r="AH646" s="25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9">
        <f t="shared" si="40"/>
        <v>0</v>
      </c>
      <c r="BC646" s="1"/>
      <c r="BD646" s="1"/>
      <c r="BE646" s="1"/>
      <c r="BF646" s="1"/>
      <c r="BG646" s="9">
        <f t="shared" si="38"/>
        <v>0</v>
      </c>
      <c r="BH646" s="23">
        <f t="shared" si="39"/>
        <v>0</v>
      </c>
    </row>
    <row r="647" spans="2:60" hidden="1" x14ac:dyDescent="0.25">
      <c r="B647" s="1" t="s">
        <v>31</v>
      </c>
      <c r="C647" s="67" t="s">
        <v>40</v>
      </c>
      <c r="D647" s="83" t="s">
        <v>96</v>
      </c>
      <c r="E647" s="49" t="s">
        <v>73</v>
      </c>
      <c r="F647" s="1"/>
      <c r="G647" s="54">
        <v>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0">
        <f t="shared" si="37"/>
        <v>0</v>
      </c>
      <c r="AH647" s="25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9">
        <f t="shared" si="40"/>
        <v>0</v>
      </c>
      <c r="BC647" s="1"/>
      <c r="BD647" s="1"/>
      <c r="BE647" s="1"/>
      <c r="BF647" s="1"/>
      <c r="BG647" s="9">
        <f t="shared" si="38"/>
        <v>0</v>
      </c>
      <c r="BH647" s="23">
        <f t="shared" si="39"/>
        <v>0</v>
      </c>
    </row>
    <row r="648" spans="2:60" hidden="1" x14ac:dyDescent="0.25">
      <c r="B648" s="1" t="s">
        <v>36</v>
      </c>
      <c r="C648" s="67" t="s">
        <v>40</v>
      </c>
      <c r="D648" s="83" t="s">
        <v>96</v>
      </c>
      <c r="E648" s="49" t="s">
        <v>73</v>
      </c>
      <c r="F648" s="1"/>
      <c r="G648" s="54">
        <v>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0">
        <f t="shared" ref="AG648:AG711" si="41">SUM(H648:AF648)</f>
        <v>0</v>
      </c>
      <c r="AH648" s="25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9">
        <f t="shared" si="40"/>
        <v>0</v>
      </c>
      <c r="BC648" s="1"/>
      <c r="BD648" s="1"/>
      <c r="BE648" s="1"/>
      <c r="BF648" s="1"/>
      <c r="BG648" s="9">
        <f t="shared" si="38"/>
        <v>0</v>
      </c>
      <c r="BH648" s="23">
        <f t="shared" si="39"/>
        <v>0</v>
      </c>
    </row>
    <row r="649" spans="2:60" hidden="1" x14ac:dyDescent="0.25">
      <c r="B649" s="1" t="s">
        <v>35</v>
      </c>
      <c r="C649" s="1" t="s">
        <v>74</v>
      </c>
      <c r="D649" s="83" t="s">
        <v>96</v>
      </c>
      <c r="E649" s="49" t="s">
        <v>73</v>
      </c>
      <c r="F649" s="1"/>
      <c r="G649" s="54">
        <v>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0">
        <f t="shared" si="41"/>
        <v>0</v>
      </c>
      <c r="AH649" s="25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9">
        <f t="shared" si="40"/>
        <v>0</v>
      </c>
      <c r="BC649" s="1"/>
      <c r="BD649" s="1"/>
      <c r="BE649" s="1"/>
      <c r="BF649" s="1"/>
      <c r="BG649" s="9">
        <f t="shared" ref="BG649:BG712" si="42">G649+AG649-BB649-BC649-BD649</f>
        <v>0</v>
      </c>
      <c r="BH649" s="23">
        <f t="shared" si="39"/>
        <v>0</v>
      </c>
    </row>
    <row r="650" spans="2:60" hidden="1" x14ac:dyDescent="0.25">
      <c r="B650" s="1" t="s">
        <v>34</v>
      </c>
      <c r="C650" s="1" t="s">
        <v>74</v>
      </c>
      <c r="D650" s="83" t="s">
        <v>96</v>
      </c>
      <c r="E650" s="49" t="s">
        <v>73</v>
      </c>
      <c r="F650" s="1"/>
      <c r="G650" s="54">
        <v>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0">
        <f t="shared" si="41"/>
        <v>0</v>
      </c>
      <c r="AH650" s="25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9">
        <f t="shared" si="40"/>
        <v>0</v>
      </c>
      <c r="BC650" s="1"/>
      <c r="BD650" s="1"/>
      <c r="BE650" s="1"/>
      <c r="BF650" s="1"/>
      <c r="BG650" s="9">
        <f t="shared" si="42"/>
        <v>0</v>
      </c>
      <c r="BH650" s="23">
        <f t="shared" si="39"/>
        <v>0</v>
      </c>
    </row>
    <row r="651" spans="2:60" hidden="1" x14ac:dyDescent="0.25">
      <c r="B651" s="1" t="s">
        <v>59</v>
      </c>
      <c r="C651" s="1" t="s">
        <v>74</v>
      </c>
      <c r="D651" s="83" t="s">
        <v>96</v>
      </c>
      <c r="E651" s="49" t="s">
        <v>73</v>
      </c>
      <c r="F651" s="1"/>
      <c r="G651" s="54">
        <v>15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0">
        <f t="shared" si="41"/>
        <v>0</v>
      </c>
      <c r="AH651" s="25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9">
        <f t="shared" si="40"/>
        <v>0</v>
      </c>
      <c r="BC651" s="1"/>
      <c r="BD651" s="1"/>
      <c r="BE651" s="1"/>
      <c r="BF651" s="1"/>
      <c r="BG651" s="9">
        <f t="shared" si="42"/>
        <v>15</v>
      </c>
      <c r="BH651" s="23">
        <f t="shared" si="39"/>
        <v>0</v>
      </c>
    </row>
    <row r="652" spans="2:60" hidden="1" x14ac:dyDescent="0.25">
      <c r="B652" s="1" t="s">
        <v>66</v>
      </c>
      <c r="C652" s="1" t="s">
        <v>74</v>
      </c>
      <c r="D652" s="83" t="s">
        <v>96</v>
      </c>
      <c r="E652" s="49" t="s">
        <v>73</v>
      </c>
      <c r="F652" s="1"/>
      <c r="G652" s="54">
        <v>0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0">
        <f t="shared" si="41"/>
        <v>0</v>
      </c>
      <c r="AH652" s="25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9">
        <f t="shared" si="40"/>
        <v>0</v>
      </c>
      <c r="BC652" s="1"/>
      <c r="BD652" s="1"/>
      <c r="BE652" s="1"/>
      <c r="BF652" s="1"/>
      <c r="BG652" s="9">
        <f t="shared" si="42"/>
        <v>0</v>
      </c>
      <c r="BH652" s="23">
        <f t="shared" si="39"/>
        <v>0</v>
      </c>
    </row>
    <row r="653" spans="2:60" hidden="1" x14ac:dyDescent="0.25">
      <c r="B653" s="1" t="s">
        <v>53</v>
      </c>
      <c r="C653" s="1" t="s">
        <v>74</v>
      </c>
      <c r="D653" s="83" t="s">
        <v>96</v>
      </c>
      <c r="E653" s="49" t="s">
        <v>73</v>
      </c>
      <c r="F653" s="1"/>
      <c r="G653" s="54">
        <v>0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0">
        <f t="shared" si="41"/>
        <v>0</v>
      </c>
      <c r="AH653" s="25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9">
        <f t="shared" si="40"/>
        <v>0</v>
      </c>
      <c r="BC653" s="1"/>
      <c r="BD653" s="1"/>
      <c r="BE653" s="1"/>
      <c r="BF653" s="1"/>
      <c r="BG653" s="9">
        <f t="shared" si="42"/>
        <v>0</v>
      </c>
      <c r="BH653" s="23">
        <f t="shared" si="39"/>
        <v>0</v>
      </c>
    </row>
    <row r="654" spans="2:60" hidden="1" x14ac:dyDescent="0.25">
      <c r="B654" s="1" t="s">
        <v>32</v>
      </c>
      <c r="C654" s="1" t="s">
        <v>74</v>
      </c>
      <c r="D654" s="83" t="s">
        <v>96</v>
      </c>
      <c r="E654" s="49" t="s">
        <v>73</v>
      </c>
      <c r="F654" s="1"/>
      <c r="G654" s="54">
        <v>0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0">
        <f t="shared" si="41"/>
        <v>0</v>
      </c>
      <c r="AH654" s="25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9">
        <f t="shared" si="40"/>
        <v>0</v>
      </c>
      <c r="BC654" s="1"/>
      <c r="BD654" s="1"/>
      <c r="BE654" s="1"/>
      <c r="BF654" s="1"/>
      <c r="BG654" s="9">
        <f t="shared" si="42"/>
        <v>0</v>
      </c>
      <c r="BH654" s="23">
        <f t="shared" si="39"/>
        <v>0</v>
      </c>
    </row>
    <row r="655" spans="2:60" hidden="1" x14ac:dyDescent="0.25">
      <c r="B655" s="1" t="s">
        <v>33</v>
      </c>
      <c r="C655" s="1" t="s">
        <v>74</v>
      </c>
      <c r="D655" s="83" t="s">
        <v>96</v>
      </c>
      <c r="E655" s="49" t="s">
        <v>73</v>
      </c>
      <c r="F655" s="1"/>
      <c r="G655" s="54">
        <v>0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0">
        <f t="shared" si="41"/>
        <v>0</v>
      </c>
      <c r="AH655" s="25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9">
        <f t="shared" si="40"/>
        <v>0</v>
      </c>
      <c r="BC655" s="1"/>
      <c r="BD655" s="1"/>
      <c r="BE655" s="1"/>
      <c r="BF655" s="1"/>
      <c r="BG655" s="9">
        <f t="shared" si="42"/>
        <v>0</v>
      </c>
      <c r="BH655" s="23">
        <f t="shared" si="39"/>
        <v>0</v>
      </c>
    </row>
    <row r="656" spans="2:60" hidden="1" x14ac:dyDescent="0.25">
      <c r="B656" s="1" t="s">
        <v>48</v>
      </c>
      <c r="C656" s="1" t="s">
        <v>74</v>
      </c>
      <c r="D656" s="83" t="s">
        <v>96</v>
      </c>
      <c r="E656" s="49" t="s">
        <v>73</v>
      </c>
      <c r="F656" s="1"/>
      <c r="G656" s="54">
        <v>0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0">
        <f t="shared" si="41"/>
        <v>0</v>
      </c>
      <c r="AH656" s="25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9">
        <f t="shared" si="40"/>
        <v>0</v>
      </c>
      <c r="BC656" s="1"/>
      <c r="BD656" s="1"/>
      <c r="BE656" s="1"/>
      <c r="BF656" s="1"/>
      <c r="BG656" s="9">
        <f t="shared" si="42"/>
        <v>0</v>
      </c>
      <c r="BH656" s="23">
        <f t="shared" si="39"/>
        <v>0</v>
      </c>
    </row>
    <row r="657" spans="2:60" hidden="1" x14ac:dyDescent="0.25">
      <c r="B657" s="1" t="s">
        <v>31</v>
      </c>
      <c r="C657" s="1" t="s">
        <v>74</v>
      </c>
      <c r="D657" s="83" t="s">
        <v>96</v>
      </c>
      <c r="E657" s="49" t="s">
        <v>73</v>
      </c>
      <c r="F657" s="1"/>
      <c r="G657" s="54">
        <v>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0">
        <f t="shared" si="41"/>
        <v>0</v>
      </c>
      <c r="AH657" s="25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9">
        <f t="shared" si="40"/>
        <v>0</v>
      </c>
      <c r="BC657" s="1"/>
      <c r="BD657" s="1"/>
      <c r="BE657" s="1"/>
      <c r="BF657" s="1"/>
      <c r="BG657" s="9">
        <f t="shared" si="42"/>
        <v>0</v>
      </c>
      <c r="BH657" s="23">
        <f t="shared" si="39"/>
        <v>0</v>
      </c>
    </row>
    <row r="658" spans="2:60" hidden="1" x14ac:dyDescent="0.25">
      <c r="B658" s="1" t="s">
        <v>36</v>
      </c>
      <c r="C658" s="1" t="s">
        <v>74</v>
      </c>
      <c r="D658" s="83" t="s">
        <v>96</v>
      </c>
      <c r="E658" s="49" t="s">
        <v>73</v>
      </c>
      <c r="F658" s="1"/>
      <c r="G658" s="54">
        <v>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0">
        <f t="shared" si="41"/>
        <v>0</v>
      </c>
      <c r="AH658" s="25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9">
        <f t="shared" si="40"/>
        <v>0</v>
      </c>
      <c r="BC658" s="1"/>
      <c r="BD658" s="1"/>
      <c r="BE658" s="1"/>
      <c r="BF658" s="1"/>
      <c r="BG658" s="9">
        <f t="shared" si="42"/>
        <v>0</v>
      </c>
      <c r="BH658" s="23">
        <f t="shared" si="39"/>
        <v>0</v>
      </c>
    </row>
    <row r="659" spans="2:60" hidden="1" x14ac:dyDescent="0.25">
      <c r="B659" s="1" t="s">
        <v>35</v>
      </c>
      <c r="C659" s="1" t="s">
        <v>72</v>
      </c>
      <c r="D659" s="83" t="s">
        <v>96</v>
      </c>
      <c r="E659" s="49" t="s">
        <v>73</v>
      </c>
      <c r="F659" s="1"/>
      <c r="G659" s="54">
        <v>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0">
        <f t="shared" si="41"/>
        <v>0</v>
      </c>
      <c r="AH659" s="25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9">
        <f t="shared" si="40"/>
        <v>0</v>
      </c>
      <c r="BC659" s="1"/>
      <c r="BD659" s="1"/>
      <c r="BE659" s="1"/>
      <c r="BF659" s="1"/>
      <c r="BG659" s="9">
        <f t="shared" si="42"/>
        <v>0</v>
      </c>
      <c r="BH659" s="23">
        <f t="shared" si="39"/>
        <v>0</v>
      </c>
    </row>
    <row r="660" spans="2:60" hidden="1" x14ac:dyDescent="0.25">
      <c r="B660" s="1" t="s">
        <v>34</v>
      </c>
      <c r="C660" s="1" t="s">
        <v>72</v>
      </c>
      <c r="D660" s="83" t="s">
        <v>96</v>
      </c>
      <c r="E660" s="49" t="s">
        <v>73</v>
      </c>
      <c r="F660" s="1"/>
      <c r="G660" s="54">
        <v>0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0">
        <f t="shared" si="41"/>
        <v>0</v>
      </c>
      <c r="AH660" s="25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9">
        <f t="shared" si="40"/>
        <v>0</v>
      </c>
      <c r="BC660" s="1"/>
      <c r="BD660" s="1"/>
      <c r="BE660" s="1"/>
      <c r="BF660" s="1"/>
      <c r="BG660" s="9">
        <f t="shared" si="42"/>
        <v>0</v>
      </c>
      <c r="BH660" s="23">
        <f t="shared" si="39"/>
        <v>0</v>
      </c>
    </row>
    <row r="661" spans="2:60" hidden="1" x14ac:dyDescent="0.25">
      <c r="B661" s="1" t="s">
        <v>59</v>
      </c>
      <c r="C661" s="1" t="s">
        <v>72</v>
      </c>
      <c r="D661" s="83" t="s">
        <v>96</v>
      </c>
      <c r="E661" s="49" t="s">
        <v>73</v>
      </c>
      <c r="F661" s="1"/>
      <c r="G661" s="54">
        <v>0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0">
        <f t="shared" si="41"/>
        <v>0</v>
      </c>
      <c r="AH661" s="25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9">
        <f t="shared" si="40"/>
        <v>0</v>
      </c>
      <c r="BC661" s="1"/>
      <c r="BD661" s="1"/>
      <c r="BE661" s="1"/>
      <c r="BF661" s="1"/>
      <c r="BG661" s="9">
        <f t="shared" si="42"/>
        <v>0</v>
      </c>
      <c r="BH661" s="23">
        <f t="shared" si="39"/>
        <v>0</v>
      </c>
    </row>
    <row r="662" spans="2:60" hidden="1" x14ac:dyDescent="0.25">
      <c r="B662" s="1" t="s">
        <v>66</v>
      </c>
      <c r="C662" s="1" t="s">
        <v>72</v>
      </c>
      <c r="D662" s="83" t="s">
        <v>96</v>
      </c>
      <c r="E662" s="49" t="s">
        <v>73</v>
      </c>
      <c r="F662" s="1"/>
      <c r="G662" s="54">
        <v>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0">
        <f t="shared" si="41"/>
        <v>0</v>
      </c>
      <c r="AH662" s="25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9">
        <f t="shared" si="40"/>
        <v>0</v>
      </c>
      <c r="BC662" s="1"/>
      <c r="BD662" s="1"/>
      <c r="BE662" s="1"/>
      <c r="BF662" s="1"/>
      <c r="BG662" s="9">
        <f t="shared" si="42"/>
        <v>0</v>
      </c>
      <c r="BH662" s="23">
        <f t="shared" si="39"/>
        <v>0</v>
      </c>
    </row>
    <row r="663" spans="2:60" hidden="1" x14ac:dyDescent="0.25">
      <c r="B663" s="1" t="s">
        <v>53</v>
      </c>
      <c r="C663" s="1" t="s">
        <v>72</v>
      </c>
      <c r="D663" s="83" t="s">
        <v>96</v>
      </c>
      <c r="E663" s="49" t="s">
        <v>73</v>
      </c>
      <c r="F663" s="1"/>
      <c r="G663" s="54">
        <v>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0">
        <f t="shared" si="41"/>
        <v>0</v>
      </c>
      <c r="AH663" s="25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9">
        <f t="shared" si="40"/>
        <v>0</v>
      </c>
      <c r="BC663" s="1"/>
      <c r="BD663" s="1"/>
      <c r="BE663" s="1"/>
      <c r="BF663" s="1"/>
      <c r="BG663" s="9">
        <f t="shared" si="42"/>
        <v>0</v>
      </c>
      <c r="BH663" s="23">
        <f t="shared" si="39"/>
        <v>0</v>
      </c>
    </row>
    <row r="664" spans="2:60" hidden="1" x14ac:dyDescent="0.25">
      <c r="B664" s="1" t="s">
        <v>32</v>
      </c>
      <c r="C664" s="1" t="s">
        <v>72</v>
      </c>
      <c r="D664" s="83" t="s">
        <v>96</v>
      </c>
      <c r="E664" s="49" t="s">
        <v>73</v>
      </c>
      <c r="F664" s="1"/>
      <c r="G664" s="54">
        <v>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0">
        <f t="shared" si="41"/>
        <v>0</v>
      </c>
      <c r="AH664" s="25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9">
        <f t="shared" si="40"/>
        <v>0</v>
      </c>
      <c r="BC664" s="1"/>
      <c r="BD664" s="1"/>
      <c r="BE664" s="1"/>
      <c r="BF664" s="1"/>
      <c r="BG664" s="9">
        <f t="shared" si="42"/>
        <v>0</v>
      </c>
      <c r="BH664" s="23">
        <f t="shared" si="39"/>
        <v>0</v>
      </c>
    </row>
    <row r="665" spans="2:60" hidden="1" x14ac:dyDescent="0.25">
      <c r="B665" s="1" t="s">
        <v>33</v>
      </c>
      <c r="C665" s="1" t="s">
        <v>72</v>
      </c>
      <c r="D665" s="83" t="s">
        <v>96</v>
      </c>
      <c r="E665" s="49" t="s">
        <v>73</v>
      </c>
      <c r="F665" s="1"/>
      <c r="G665" s="54">
        <v>0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0">
        <f t="shared" si="41"/>
        <v>0</v>
      </c>
      <c r="AH665" s="25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9">
        <f t="shared" si="40"/>
        <v>0</v>
      </c>
      <c r="BC665" s="1"/>
      <c r="BD665" s="1"/>
      <c r="BE665" s="1"/>
      <c r="BF665" s="1"/>
      <c r="BG665" s="9">
        <f t="shared" si="42"/>
        <v>0</v>
      </c>
      <c r="BH665" s="23">
        <f t="shared" si="39"/>
        <v>0</v>
      </c>
    </row>
    <row r="666" spans="2:60" hidden="1" x14ac:dyDescent="0.25">
      <c r="B666" s="1" t="s">
        <v>48</v>
      </c>
      <c r="C666" s="1" t="s">
        <v>72</v>
      </c>
      <c r="D666" s="83" t="s">
        <v>96</v>
      </c>
      <c r="E666" s="49" t="s">
        <v>73</v>
      </c>
      <c r="F666" s="1"/>
      <c r="G666" s="54">
        <v>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0">
        <f t="shared" si="41"/>
        <v>0</v>
      </c>
      <c r="AH666" s="25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9">
        <f t="shared" si="40"/>
        <v>0</v>
      </c>
      <c r="BC666" s="1"/>
      <c r="BD666" s="1"/>
      <c r="BE666" s="1"/>
      <c r="BF666" s="1"/>
      <c r="BG666" s="9">
        <f t="shared" si="42"/>
        <v>0</v>
      </c>
      <c r="BH666" s="23">
        <f t="shared" si="39"/>
        <v>0</v>
      </c>
    </row>
    <row r="667" spans="2:60" hidden="1" x14ac:dyDescent="0.25">
      <c r="B667" s="1" t="s">
        <v>31</v>
      </c>
      <c r="C667" s="1" t="s">
        <v>72</v>
      </c>
      <c r="D667" s="83" t="s">
        <v>96</v>
      </c>
      <c r="E667" s="49" t="s">
        <v>73</v>
      </c>
      <c r="F667" s="1"/>
      <c r="G667" s="54">
        <v>0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0">
        <f t="shared" si="41"/>
        <v>0</v>
      </c>
      <c r="AH667" s="25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9">
        <f t="shared" si="40"/>
        <v>0</v>
      </c>
      <c r="BC667" s="1"/>
      <c r="BD667" s="1"/>
      <c r="BE667" s="1"/>
      <c r="BF667" s="1"/>
      <c r="BG667" s="9">
        <f t="shared" si="42"/>
        <v>0</v>
      </c>
      <c r="BH667" s="23">
        <f t="shared" si="39"/>
        <v>0</v>
      </c>
    </row>
    <row r="668" spans="2:60" hidden="1" x14ac:dyDescent="0.25">
      <c r="B668" s="1" t="s">
        <v>36</v>
      </c>
      <c r="C668" s="1" t="s">
        <v>72</v>
      </c>
      <c r="D668" s="83" t="s">
        <v>96</v>
      </c>
      <c r="E668" s="49" t="s">
        <v>73</v>
      </c>
      <c r="F668" s="1"/>
      <c r="G668" s="54">
        <v>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0">
        <f t="shared" si="41"/>
        <v>0</v>
      </c>
      <c r="AH668" s="25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9">
        <f t="shared" si="40"/>
        <v>0</v>
      </c>
      <c r="BC668" s="1"/>
      <c r="BD668" s="1"/>
      <c r="BE668" s="1"/>
      <c r="BF668" s="1"/>
      <c r="BG668" s="9">
        <f t="shared" si="42"/>
        <v>0</v>
      </c>
      <c r="BH668" s="23">
        <f t="shared" si="39"/>
        <v>0</v>
      </c>
    </row>
    <row r="669" spans="2:60" hidden="1" x14ac:dyDescent="0.25">
      <c r="B669" s="1" t="s">
        <v>36</v>
      </c>
      <c r="C669" s="1" t="s">
        <v>71</v>
      </c>
      <c r="D669" s="84" t="s">
        <v>108</v>
      </c>
      <c r="E669" s="49" t="s">
        <v>73</v>
      </c>
      <c r="F669" s="1"/>
      <c r="G669" s="54">
        <v>7</v>
      </c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40"/>
      <c r="Y669" s="1"/>
      <c r="Z669" s="1"/>
      <c r="AA669" s="25"/>
      <c r="AB669" s="1"/>
      <c r="AC669" s="1"/>
      <c r="AD669" s="1"/>
      <c r="AE669" s="1"/>
      <c r="AF669" s="1"/>
      <c r="AG669" s="20">
        <f t="shared" si="41"/>
        <v>0</v>
      </c>
      <c r="AH669" s="25"/>
      <c r="AI669" s="40"/>
      <c r="AJ669" s="25"/>
      <c r="AK669" s="25"/>
      <c r="AL669" s="25"/>
      <c r="AM669" s="25"/>
      <c r="AN669" s="25"/>
      <c r="AO669" s="1"/>
      <c r="AP669" s="25"/>
      <c r="AQ669" s="1"/>
      <c r="AR669" s="1"/>
      <c r="AS669" s="25"/>
      <c r="AT669" s="1"/>
      <c r="AU669" s="1"/>
      <c r="AV669" s="1"/>
      <c r="AW669" s="1"/>
      <c r="AX669" s="1"/>
      <c r="AY669" s="1"/>
      <c r="AZ669" s="1"/>
      <c r="BA669" s="1"/>
      <c r="BB669" s="9">
        <f>SUM(AH669:BA669)</f>
        <v>0</v>
      </c>
      <c r="BC669" s="1"/>
      <c r="BD669" s="1"/>
      <c r="BE669" s="1"/>
      <c r="BF669" s="1"/>
      <c r="BG669" s="9">
        <f t="shared" si="42"/>
        <v>7</v>
      </c>
      <c r="BH669" s="23">
        <f t="shared" ref="BH669:BH732" si="43">F669+BC669-BF669+BE669</f>
        <v>0</v>
      </c>
    </row>
    <row r="670" spans="2:60" x14ac:dyDescent="0.25">
      <c r="B670" s="1" t="s">
        <v>35</v>
      </c>
      <c r="C670" s="24" t="s">
        <v>28</v>
      </c>
      <c r="D670" s="32" t="s">
        <v>107</v>
      </c>
      <c r="E670" s="49" t="s">
        <v>106</v>
      </c>
      <c r="F670" s="1"/>
      <c r="G670" s="32">
        <v>8</v>
      </c>
      <c r="H670" s="1"/>
      <c r="I670" s="1">
        <v>25</v>
      </c>
      <c r="J670" s="1"/>
      <c r="K670" s="1">
        <v>25</v>
      </c>
      <c r="L670" s="1"/>
      <c r="M670" s="1"/>
      <c r="N670" s="1"/>
      <c r="O670" s="1">
        <v>30</v>
      </c>
      <c r="P670" s="1"/>
      <c r="Q670" s="1">
        <v>30</v>
      </c>
      <c r="R670" s="1"/>
      <c r="S670" s="1"/>
      <c r="T670" s="1"/>
      <c r="U670" s="1">
        <v>30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0">
        <f t="shared" si="41"/>
        <v>140</v>
      </c>
      <c r="AH670" s="25">
        <v>3</v>
      </c>
      <c r="AI670" s="1">
        <v>8</v>
      </c>
      <c r="AJ670" s="1"/>
      <c r="AK670" s="1">
        <v>11</v>
      </c>
      <c r="AL670" s="1">
        <v>26</v>
      </c>
      <c r="AM670" s="1"/>
      <c r="AN670" s="1"/>
      <c r="AO670" s="1">
        <v>14</v>
      </c>
      <c r="AP670" s="1">
        <v>20</v>
      </c>
      <c r="AQ670" s="1"/>
      <c r="AR670" s="1">
        <v>15</v>
      </c>
      <c r="AS670" s="1">
        <v>10</v>
      </c>
      <c r="AT670" s="1">
        <v>25</v>
      </c>
      <c r="AU670" s="1"/>
      <c r="AV670" s="1"/>
      <c r="AW670" s="1"/>
      <c r="AX670" s="1"/>
      <c r="AY670" s="1"/>
      <c r="AZ670" s="1"/>
      <c r="BA670" s="1"/>
      <c r="BB670" s="9">
        <f t="shared" ref="BB670:BB733" si="44">SUM(AH670:BA670)</f>
        <v>132</v>
      </c>
      <c r="BC670" s="1"/>
      <c r="BD670" s="1"/>
      <c r="BE670" s="1"/>
      <c r="BF670" s="1"/>
      <c r="BG670" s="9">
        <f t="shared" si="42"/>
        <v>16</v>
      </c>
      <c r="BH670" s="23">
        <f t="shared" si="43"/>
        <v>0</v>
      </c>
    </row>
    <row r="671" spans="2:60" x14ac:dyDescent="0.25">
      <c r="B671" s="1" t="s">
        <v>34</v>
      </c>
      <c r="C671" s="24" t="s">
        <v>28</v>
      </c>
      <c r="D671" s="32" t="s">
        <v>107</v>
      </c>
      <c r="E671" s="49" t="s">
        <v>106</v>
      </c>
      <c r="F671" s="1"/>
      <c r="G671" s="32">
        <v>32</v>
      </c>
      <c r="H671" s="1"/>
      <c r="I671" s="1">
        <v>25</v>
      </c>
      <c r="J671" s="1"/>
      <c r="K671" s="1">
        <v>23</v>
      </c>
      <c r="L671" s="1"/>
      <c r="M671" s="1">
        <v>2</v>
      </c>
      <c r="N671" s="1"/>
      <c r="O671" s="1">
        <v>30</v>
      </c>
      <c r="P671" s="1"/>
      <c r="Q671" s="1">
        <v>30</v>
      </c>
      <c r="R671" s="1"/>
      <c r="S671" s="1"/>
      <c r="T671" s="1"/>
      <c r="U671" s="1">
        <v>12</v>
      </c>
      <c r="V671" s="1">
        <v>18</v>
      </c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0">
        <f t="shared" si="41"/>
        <v>140</v>
      </c>
      <c r="AH671" s="25">
        <v>3</v>
      </c>
      <c r="AI671" s="1">
        <v>8</v>
      </c>
      <c r="AJ671" s="1"/>
      <c r="AK671" s="1">
        <v>11</v>
      </c>
      <c r="AL671" s="1">
        <v>26</v>
      </c>
      <c r="AM671" s="1"/>
      <c r="AN671" s="1"/>
      <c r="AO671" s="1">
        <v>14</v>
      </c>
      <c r="AP671" s="1">
        <v>20</v>
      </c>
      <c r="AQ671" s="1"/>
      <c r="AR671" s="1">
        <v>15</v>
      </c>
      <c r="AS671" s="1">
        <v>10</v>
      </c>
      <c r="AT671" s="1">
        <v>25</v>
      </c>
      <c r="AU671" s="1"/>
      <c r="AV671" s="1"/>
      <c r="AW671" s="1"/>
      <c r="AX671" s="1"/>
      <c r="AY671" s="1"/>
      <c r="AZ671" s="1"/>
      <c r="BA671" s="1"/>
      <c r="BB671" s="9">
        <f t="shared" si="44"/>
        <v>132</v>
      </c>
      <c r="BC671" s="1">
        <v>2</v>
      </c>
      <c r="BD671" s="1"/>
      <c r="BE671" s="1"/>
      <c r="BF671" s="1"/>
      <c r="BG671" s="9">
        <f t="shared" si="42"/>
        <v>38</v>
      </c>
      <c r="BH671" s="23">
        <f t="shared" si="43"/>
        <v>2</v>
      </c>
    </row>
    <row r="672" spans="2:60" x14ac:dyDescent="0.25">
      <c r="B672" s="1" t="s">
        <v>59</v>
      </c>
      <c r="C672" s="24" t="s">
        <v>28</v>
      </c>
      <c r="D672" s="32" t="s">
        <v>107</v>
      </c>
      <c r="E672" s="49" t="s">
        <v>106</v>
      </c>
      <c r="F672" s="1"/>
      <c r="G672" s="32">
        <v>6</v>
      </c>
      <c r="H672" s="1"/>
      <c r="I672" s="1">
        <v>25</v>
      </c>
      <c r="J672" s="1">
        <v>1</v>
      </c>
      <c r="K672" s="1">
        <v>3</v>
      </c>
      <c r="L672" s="1"/>
      <c r="M672" s="1">
        <v>22</v>
      </c>
      <c r="N672" s="1"/>
      <c r="O672" s="1">
        <v>30</v>
      </c>
      <c r="P672" s="1"/>
      <c r="Q672" s="1">
        <v>30</v>
      </c>
      <c r="R672" s="1"/>
      <c r="S672" s="1"/>
      <c r="T672" s="1"/>
      <c r="U672" s="1">
        <v>30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0">
        <f t="shared" si="41"/>
        <v>141</v>
      </c>
      <c r="AH672" s="25">
        <v>3</v>
      </c>
      <c r="AI672" s="1">
        <v>8</v>
      </c>
      <c r="AJ672" s="1"/>
      <c r="AK672" s="1">
        <v>11</v>
      </c>
      <c r="AL672" s="1">
        <v>26</v>
      </c>
      <c r="AM672" s="1"/>
      <c r="AN672" s="1"/>
      <c r="AO672" s="1">
        <v>14</v>
      </c>
      <c r="AP672" s="1">
        <v>20</v>
      </c>
      <c r="AQ672" s="1"/>
      <c r="AR672" s="1">
        <v>15</v>
      </c>
      <c r="AS672" s="1">
        <v>10</v>
      </c>
      <c r="AT672" s="1">
        <v>25</v>
      </c>
      <c r="AU672" s="1"/>
      <c r="AV672" s="1"/>
      <c r="AW672" s="1"/>
      <c r="AX672" s="1"/>
      <c r="AY672" s="1"/>
      <c r="AZ672" s="1"/>
      <c r="BA672" s="1"/>
      <c r="BB672" s="9">
        <f t="shared" si="44"/>
        <v>132</v>
      </c>
      <c r="BC672" s="1"/>
      <c r="BD672" s="1">
        <v>1</v>
      </c>
      <c r="BE672" s="1"/>
      <c r="BF672" s="1"/>
      <c r="BG672" s="9">
        <f t="shared" si="42"/>
        <v>14</v>
      </c>
      <c r="BH672" s="23">
        <f t="shared" si="43"/>
        <v>0</v>
      </c>
    </row>
    <row r="673" spans="2:61" x14ac:dyDescent="0.25">
      <c r="B673" s="1" t="s">
        <v>66</v>
      </c>
      <c r="C673" s="24" t="s">
        <v>28</v>
      </c>
      <c r="D673" s="32" t="s">
        <v>107</v>
      </c>
      <c r="E673" s="49" t="s">
        <v>106</v>
      </c>
      <c r="F673" s="1"/>
      <c r="G673" s="32">
        <v>8</v>
      </c>
      <c r="H673" s="1"/>
      <c r="I673" s="1">
        <v>25</v>
      </c>
      <c r="J673" s="1">
        <v>1</v>
      </c>
      <c r="K673" s="1">
        <v>25</v>
      </c>
      <c r="L673" s="1"/>
      <c r="M673" s="1"/>
      <c r="N673" s="1"/>
      <c r="O673" s="1">
        <v>30</v>
      </c>
      <c r="P673" s="1"/>
      <c r="Q673" s="1">
        <v>30</v>
      </c>
      <c r="R673" s="1"/>
      <c r="S673" s="1"/>
      <c r="T673" s="1"/>
      <c r="U673" s="1">
        <v>4</v>
      </c>
      <c r="V673" s="1">
        <v>26</v>
      </c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0">
        <f t="shared" si="41"/>
        <v>141</v>
      </c>
      <c r="AH673" s="25">
        <v>3</v>
      </c>
      <c r="AI673" s="1">
        <v>8</v>
      </c>
      <c r="AJ673" s="1"/>
      <c r="AK673" s="1">
        <v>11</v>
      </c>
      <c r="AL673" s="1">
        <v>26</v>
      </c>
      <c r="AM673" s="1"/>
      <c r="AN673" s="1"/>
      <c r="AO673" s="1">
        <v>14</v>
      </c>
      <c r="AP673" s="1">
        <v>20</v>
      </c>
      <c r="AQ673" s="1"/>
      <c r="AR673" s="1">
        <v>15</v>
      </c>
      <c r="AS673" s="1">
        <v>10</v>
      </c>
      <c r="AT673" s="1">
        <v>25</v>
      </c>
      <c r="AU673" s="1"/>
      <c r="AV673" s="1"/>
      <c r="AW673" s="1"/>
      <c r="AX673" s="1"/>
      <c r="AY673" s="1">
        <v>1</v>
      </c>
      <c r="AZ673" s="1"/>
      <c r="BA673" s="1"/>
      <c r="BB673" s="9">
        <f t="shared" si="44"/>
        <v>133</v>
      </c>
      <c r="BC673" s="1">
        <v>2</v>
      </c>
      <c r="BD673" s="1"/>
      <c r="BE673" s="1"/>
      <c r="BF673" s="1"/>
      <c r="BG673" s="9">
        <f t="shared" si="42"/>
        <v>14</v>
      </c>
      <c r="BH673" s="23">
        <f t="shared" si="43"/>
        <v>2</v>
      </c>
    </row>
    <row r="674" spans="2:61" x14ac:dyDescent="0.25">
      <c r="B674" s="1" t="s">
        <v>53</v>
      </c>
      <c r="C674" s="24" t="s">
        <v>28</v>
      </c>
      <c r="D674" s="32" t="s">
        <v>107</v>
      </c>
      <c r="E674" s="49" t="s">
        <v>106</v>
      </c>
      <c r="F674" s="1"/>
      <c r="G674" s="32">
        <v>4</v>
      </c>
      <c r="H674" s="1"/>
      <c r="I674" s="1">
        <v>25</v>
      </c>
      <c r="J674" s="1"/>
      <c r="K674" s="1">
        <v>25</v>
      </c>
      <c r="L674" s="1"/>
      <c r="M674" s="1"/>
      <c r="N674" s="1"/>
      <c r="O674" s="1">
        <v>30</v>
      </c>
      <c r="P674" s="1"/>
      <c r="Q674" s="1">
        <v>30</v>
      </c>
      <c r="R674" s="1"/>
      <c r="S674" s="1"/>
      <c r="T674" s="1"/>
      <c r="U674" s="1">
        <v>7</v>
      </c>
      <c r="V674" s="1">
        <v>23</v>
      </c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0">
        <f t="shared" si="41"/>
        <v>140</v>
      </c>
      <c r="AH674" s="25">
        <v>3</v>
      </c>
      <c r="AI674" s="1">
        <v>8</v>
      </c>
      <c r="AJ674" s="1"/>
      <c r="AK674" s="1">
        <v>11</v>
      </c>
      <c r="AL674" s="1">
        <v>26</v>
      </c>
      <c r="AM674" s="1"/>
      <c r="AN674" s="1"/>
      <c r="AO674" s="1">
        <v>14</v>
      </c>
      <c r="AP674" s="1">
        <v>20</v>
      </c>
      <c r="AQ674" s="1"/>
      <c r="AR674" s="1">
        <v>15</v>
      </c>
      <c r="AS674" s="1">
        <v>10</v>
      </c>
      <c r="AT674" s="1">
        <v>25</v>
      </c>
      <c r="AU674" s="1"/>
      <c r="AV674" s="1"/>
      <c r="AW674" s="1"/>
      <c r="AX674" s="1"/>
      <c r="AY674" s="1"/>
      <c r="AZ674" s="1"/>
      <c r="BA674" s="1"/>
      <c r="BB674" s="9">
        <f t="shared" si="44"/>
        <v>132</v>
      </c>
      <c r="BC674" s="1"/>
      <c r="BD674" s="1">
        <v>1</v>
      </c>
      <c r="BE674" s="1"/>
      <c r="BF674" s="1"/>
      <c r="BG674" s="9">
        <f t="shared" si="42"/>
        <v>11</v>
      </c>
      <c r="BH674" s="23">
        <f t="shared" si="43"/>
        <v>0</v>
      </c>
    </row>
    <row r="675" spans="2:61" x14ac:dyDescent="0.25">
      <c r="B675" s="1" t="s">
        <v>32</v>
      </c>
      <c r="C675" s="24" t="s">
        <v>28</v>
      </c>
      <c r="D675" s="32" t="s">
        <v>107</v>
      </c>
      <c r="E675" s="49" t="s">
        <v>106</v>
      </c>
      <c r="F675" s="1"/>
      <c r="G675" s="32">
        <v>8</v>
      </c>
      <c r="H675" s="1"/>
      <c r="I675" s="1">
        <v>25</v>
      </c>
      <c r="J675" s="1">
        <v>1</v>
      </c>
      <c r="K675" s="1">
        <v>11</v>
      </c>
      <c r="L675" s="1"/>
      <c r="M675" s="1">
        <v>14</v>
      </c>
      <c r="N675" s="1"/>
      <c r="O675" s="1">
        <v>30</v>
      </c>
      <c r="P675" s="1"/>
      <c r="Q675" s="1">
        <v>30</v>
      </c>
      <c r="R675" s="1"/>
      <c r="S675" s="1"/>
      <c r="T675" s="1"/>
      <c r="U675" s="1">
        <v>30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0">
        <f t="shared" si="41"/>
        <v>141</v>
      </c>
      <c r="AH675" s="25">
        <v>3</v>
      </c>
      <c r="AI675" s="1">
        <v>8</v>
      </c>
      <c r="AJ675" s="1"/>
      <c r="AK675" s="1">
        <v>11</v>
      </c>
      <c r="AL675" s="1">
        <v>26</v>
      </c>
      <c r="AM675" s="1"/>
      <c r="AN675" s="1"/>
      <c r="AO675" s="1">
        <v>14</v>
      </c>
      <c r="AP675" s="1">
        <v>20</v>
      </c>
      <c r="AQ675" s="1"/>
      <c r="AR675" s="1">
        <v>15</v>
      </c>
      <c r="AS675" s="1">
        <v>10</v>
      </c>
      <c r="AT675" s="1">
        <v>25</v>
      </c>
      <c r="AU675" s="1"/>
      <c r="AV675" s="1"/>
      <c r="AW675" s="1"/>
      <c r="AX675" s="1"/>
      <c r="AY675" s="1">
        <v>1</v>
      </c>
      <c r="AZ675" s="1"/>
      <c r="BA675" s="1"/>
      <c r="BB675" s="9">
        <f t="shared" si="44"/>
        <v>133</v>
      </c>
      <c r="BC675" s="1"/>
      <c r="BD675" s="1">
        <v>1</v>
      </c>
      <c r="BE675" s="1"/>
      <c r="BF675" s="1"/>
      <c r="BG675" s="9">
        <f t="shared" si="42"/>
        <v>15</v>
      </c>
      <c r="BH675" s="23">
        <f t="shared" si="43"/>
        <v>0</v>
      </c>
    </row>
    <row r="676" spans="2:61" x14ac:dyDescent="0.25">
      <c r="B676" s="1" t="s">
        <v>33</v>
      </c>
      <c r="C676" s="24" t="s">
        <v>28</v>
      </c>
      <c r="D676" s="32" t="s">
        <v>107</v>
      </c>
      <c r="E676" s="49" t="s">
        <v>106</v>
      </c>
      <c r="F676" s="1"/>
      <c r="G676" s="32">
        <v>6</v>
      </c>
      <c r="H676" s="1"/>
      <c r="I676" s="1">
        <v>25</v>
      </c>
      <c r="J676" s="1"/>
      <c r="K676" s="1">
        <v>19</v>
      </c>
      <c r="L676" s="1"/>
      <c r="M676" s="1">
        <v>6</v>
      </c>
      <c r="N676" s="1"/>
      <c r="O676" s="1">
        <v>30</v>
      </c>
      <c r="P676" s="1"/>
      <c r="Q676" s="1">
        <v>30</v>
      </c>
      <c r="R676" s="1"/>
      <c r="S676" s="1"/>
      <c r="T676" s="1"/>
      <c r="U676" s="1">
        <v>30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0">
        <f t="shared" si="41"/>
        <v>140</v>
      </c>
      <c r="AH676" s="25">
        <v>3</v>
      </c>
      <c r="AI676" s="1">
        <v>8</v>
      </c>
      <c r="AJ676" s="1"/>
      <c r="AK676" s="1">
        <v>11</v>
      </c>
      <c r="AL676" s="1">
        <v>26</v>
      </c>
      <c r="AM676" s="1"/>
      <c r="AN676" s="1"/>
      <c r="AO676" s="1">
        <v>14</v>
      </c>
      <c r="AP676" s="1">
        <v>20</v>
      </c>
      <c r="AQ676" s="1"/>
      <c r="AR676" s="1">
        <v>15</v>
      </c>
      <c r="AS676" s="1">
        <v>10</v>
      </c>
      <c r="AT676" s="1">
        <v>25</v>
      </c>
      <c r="AU676" s="1"/>
      <c r="AV676" s="1"/>
      <c r="AW676" s="1"/>
      <c r="AX676" s="1"/>
      <c r="AY676" s="1">
        <v>5</v>
      </c>
      <c r="AZ676" s="1"/>
      <c r="BA676" s="1"/>
      <c r="BB676" s="9">
        <f t="shared" si="44"/>
        <v>137</v>
      </c>
      <c r="BC676" s="1"/>
      <c r="BD676" s="1">
        <v>1</v>
      </c>
      <c r="BE676" s="1"/>
      <c r="BF676" s="1"/>
      <c r="BG676" s="9">
        <f t="shared" si="42"/>
        <v>8</v>
      </c>
      <c r="BH676" s="23">
        <f t="shared" si="43"/>
        <v>0</v>
      </c>
    </row>
    <row r="677" spans="2:61" x14ac:dyDescent="0.25">
      <c r="B677" s="1" t="s">
        <v>48</v>
      </c>
      <c r="C677" s="24" t="s">
        <v>28</v>
      </c>
      <c r="D677" s="32" t="s">
        <v>107</v>
      </c>
      <c r="E677" s="49" t="s">
        <v>106</v>
      </c>
      <c r="F677" s="1"/>
      <c r="G677" s="32">
        <v>8</v>
      </c>
      <c r="H677" s="1"/>
      <c r="I677" s="1">
        <v>25</v>
      </c>
      <c r="J677" s="1"/>
      <c r="K677" s="1">
        <v>25</v>
      </c>
      <c r="L677" s="1"/>
      <c r="M677" s="1"/>
      <c r="N677" s="1"/>
      <c r="O677" s="1">
        <v>30</v>
      </c>
      <c r="P677" s="1"/>
      <c r="Q677" s="1">
        <v>30</v>
      </c>
      <c r="R677" s="1"/>
      <c r="S677" s="1"/>
      <c r="T677" s="1"/>
      <c r="U677" s="1">
        <v>30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0">
        <f t="shared" si="41"/>
        <v>140</v>
      </c>
      <c r="AH677" s="25">
        <v>3</v>
      </c>
      <c r="AI677" s="1">
        <v>8</v>
      </c>
      <c r="AJ677" s="1"/>
      <c r="AK677" s="1">
        <v>11</v>
      </c>
      <c r="AL677" s="1">
        <v>26</v>
      </c>
      <c r="AM677" s="1"/>
      <c r="AN677" s="1"/>
      <c r="AO677" s="1">
        <v>14</v>
      </c>
      <c r="AP677" s="1">
        <v>20</v>
      </c>
      <c r="AQ677" s="1"/>
      <c r="AR677" s="1">
        <v>15</v>
      </c>
      <c r="AS677" s="1">
        <v>10</v>
      </c>
      <c r="AT677" s="1">
        <v>25</v>
      </c>
      <c r="AU677" s="1"/>
      <c r="AV677" s="1"/>
      <c r="AW677" s="1"/>
      <c r="AX677" s="1"/>
      <c r="AY677" s="1"/>
      <c r="AZ677" s="1"/>
      <c r="BA677" s="1"/>
      <c r="BB677" s="9">
        <f t="shared" si="44"/>
        <v>132</v>
      </c>
      <c r="BC677" s="1">
        <v>1</v>
      </c>
      <c r="BD677" s="1">
        <v>1</v>
      </c>
      <c r="BE677" s="1"/>
      <c r="BF677" s="1"/>
      <c r="BG677" s="9">
        <f t="shared" si="42"/>
        <v>14</v>
      </c>
      <c r="BH677" s="23">
        <f t="shared" si="43"/>
        <v>1</v>
      </c>
    </row>
    <row r="678" spans="2:61" x14ac:dyDescent="0.25">
      <c r="B678" s="1" t="s">
        <v>31</v>
      </c>
      <c r="C678" s="24" t="s">
        <v>28</v>
      </c>
      <c r="D678" s="32" t="s">
        <v>107</v>
      </c>
      <c r="E678" s="49" t="s">
        <v>106</v>
      </c>
      <c r="F678" s="1"/>
      <c r="G678" s="32">
        <v>11</v>
      </c>
      <c r="H678" s="1"/>
      <c r="I678" s="1">
        <v>25</v>
      </c>
      <c r="J678" s="1"/>
      <c r="K678" s="1">
        <v>25</v>
      </c>
      <c r="L678" s="1"/>
      <c r="M678" s="1"/>
      <c r="N678" s="1"/>
      <c r="O678" s="1">
        <v>30</v>
      </c>
      <c r="P678" s="1"/>
      <c r="Q678" s="1">
        <v>30</v>
      </c>
      <c r="R678" s="1"/>
      <c r="S678" s="1"/>
      <c r="T678" s="1"/>
      <c r="U678" s="1">
        <v>30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0">
        <f t="shared" si="41"/>
        <v>140</v>
      </c>
      <c r="AH678" s="25">
        <v>3</v>
      </c>
      <c r="AI678" s="1">
        <v>8</v>
      </c>
      <c r="AJ678" s="1"/>
      <c r="AK678" s="1">
        <v>11</v>
      </c>
      <c r="AL678" s="1">
        <v>26</v>
      </c>
      <c r="AM678" s="1"/>
      <c r="AN678" s="1"/>
      <c r="AO678" s="1">
        <v>14</v>
      </c>
      <c r="AP678" s="1">
        <v>20</v>
      </c>
      <c r="AQ678" s="1"/>
      <c r="AR678" s="1">
        <v>15</v>
      </c>
      <c r="AS678" s="1">
        <v>10</v>
      </c>
      <c r="AT678" s="1">
        <v>25</v>
      </c>
      <c r="AU678" s="1"/>
      <c r="AV678" s="1"/>
      <c r="AW678" s="1"/>
      <c r="AX678" s="1"/>
      <c r="AY678" s="1"/>
      <c r="AZ678" s="1"/>
      <c r="BA678" s="1"/>
      <c r="BB678" s="9">
        <f t="shared" si="44"/>
        <v>132</v>
      </c>
      <c r="BC678" s="1"/>
      <c r="BD678" s="1">
        <v>1</v>
      </c>
      <c r="BE678" s="1"/>
      <c r="BF678" s="1"/>
      <c r="BG678" s="9">
        <f t="shared" si="42"/>
        <v>18</v>
      </c>
      <c r="BH678" s="23">
        <f t="shared" si="43"/>
        <v>0</v>
      </c>
    </row>
    <row r="679" spans="2:61" x14ac:dyDescent="0.25">
      <c r="B679" s="1" t="s">
        <v>36</v>
      </c>
      <c r="C679" s="24" t="s">
        <v>28</v>
      </c>
      <c r="D679" s="32" t="s">
        <v>107</v>
      </c>
      <c r="E679" s="49" t="s">
        <v>106</v>
      </c>
      <c r="F679" s="1"/>
      <c r="G679" s="32">
        <v>5</v>
      </c>
      <c r="H679" s="1"/>
      <c r="I679" s="1">
        <v>25</v>
      </c>
      <c r="J679" s="1"/>
      <c r="K679" s="1">
        <v>15</v>
      </c>
      <c r="L679" s="1"/>
      <c r="M679" s="1">
        <v>10</v>
      </c>
      <c r="N679" s="1"/>
      <c r="O679" s="1">
        <v>30</v>
      </c>
      <c r="P679" s="1"/>
      <c r="Q679" s="1">
        <v>30</v>
      </c>
      <c r="R679" s="1"/>
      <c r="S679" s="1"/>
      <c r="T679" s="1"/>
      <c r="U679" s="1">
        <v>30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0">
        <f t="shared" si="41"/>
        <v>140</v>
      </c>
      <c r="AH679" s="25">
        <v>3</v>
      </c>
      <c r="AI679" s="1">
        <v>8</v>
      </c>
      <c r="AJ679" s="1"/>
      <c r="AK679" s="1">
        <v>11</v>
      </c>
      <c r="AL679" s="1">
        <v>26</v>
      </c>
      <c r="AM679" s="1"/>
      <c r="AN679" s="1"/>
      <c r="AO679" s="1">
        <v>14</v>
      </c>
      <c r="AP679" s="1">
        <v>20</v>
      </c>
      <c r="AQ679" s="1"/>
      <c r="AR679" s="1">
        <v>15</v>
      </c>
      <c r="AS679" s="1">
        <v>10</v>
      </c>
      <c r="AT679" s="1">
        <v>25</v>
      </c>
      <c r="AU679" s="1"/>
      <c r="AV679" s="1"/>
      <c r="AW679" s="1"/>
      <c r="AX679" s="1"/>
      <c r="AY679" s="1"/>
      <c r="AZ679" s="1"/>
      <c r="BA679" s="1"/>
      <c r="BB679" s="9">
        <f t="shared" si="44"/>
        <v>132</v>
      </c>
      <c r="BC679" s="1"/>
      <c r="BD679" s="1"/>
      <c r="BE679" s="1"/>
      <c r="BF679" s="1"/>
      <c r="BG679" s="9">
        <f t="shared" si="42"/>
        <v>13</v>
      </c>
      <c r="BH679" s="23">
        <f t="shared" si="43"/>
        <v>0</v>
      </c>
    </row>
    <row r="680" spans="2:61" x14ac:dyDescent="0.25">
      <c r="B680" s="1" t="s">
        <v>35</v>
      </c>
      <c r="C680" s="24" t="s">
        <v>74</v>
      </c>
      <c r="D680" s="32" t="s">
        <v>107</v>
      </c>
      <c r="E680" s="49" t="s">
        <v>106</v>
      </c>
      <c r="F680" s="1"/>
      <c r="G680" s="32">
        <v>11</v>
      </c>
      <c r="H680" s="1"/>
      <c r="I680" s="1"/>
      <c r="J680" s="1"/>
      <c r="K680" s="1">
        <v>25</v>
      </c>
      <c r="L680" s="1"/>
      <c r="M680" s="1"/>
      <c r="N680" s="1">
        <v>15</v>
      </c>
      <c r="O680" s="1"/>
      <c r="P680" s="1"/>
      <c r="Q680" s="1">
        <v>5</v>
      </c>
      <c r="R680" s="1"/>
      <c r="S680" s="1"/>
      <c r="T680" s="1"/>
      <c r="U680" s="1">
        <v>20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0">
        <f t="shared" si="41"/>
        <v>65</v>
      </c>
      <c r="AH680" s="25">
        <v>6</v>
      </c>
      <c r="AI680" s="1">
        <v>5</v>
      </c>
      <c r="AJ680" s="1"/>
      <c r="AK680" s="1"/>
      <c r="AL680" s="1">
        <v>3</v>
      </c>
      <c r="AM680" s="1"/>
      <c r="AN680" s="1">
        <v>6</v>
      </c>
      <c r="AO680" s="1">
        <v>15</v>
      </c>
      <c r="AP680" s="1">
        <v>17</v>
      </c>
      <c r="AQ680" s="1"/>
      <c r="AR680" s="1">
        <v>10</v>
      </c>
      <c r="AS680" s="1"/>
      <c r="AT680" s="1">
        <v>10</v>
      </c>
      <c r="AU680" s="1"/>
      <c r="AV680" s="1"/>
      <c r="AW680" s="1"/>
      <c r="AX680" s="1"/>
      <c r="AY680" s="1"/>
      <c r="AZ680" s="1"/>
      <c r="BA680" s="1"/>
      <c r="BB680" s="9">
        <f t="shared" si="44"/>
        <v>72</v>
      </c>
      <c r="BC680" s="1"/>
      <c r="BD680" s="1"/>
      <c r="BE680" s="1"/>
      <c r="BF680" s="1"/>
      <c r="BG680" s="9">
        <f t="shared" si="42"/>
        <v>4</v>
      </c>
      <c r="BH680" s="23">
        <f t="shared" si="43"/>
        <v>0</v>
      </c>
    </row>
    <row r="681" spans="2:61" x14ac:dyDescent="0.25">
      <c r="B681" s="1" t="s">
        <v>34</v>
      </c>
      <c r="C681" s="24" t="s">
        <v>74</v>
      </c>
      <c r="D681" s="32" t="s">
        <v>107</v>
      </c>
      <c r="E681" s="49" t="s">
        <v>106</v>
      </c>
      <c r="F681" s="1"/>
      <c r="G681" s="32">
        <v>11</v>
      </c>
      <c r="H681" s="1"/>
      <c r="I681" s="1"/>
      <c r="J681" s="1"/>
      <c r="K681" s="1">
        <v>24</v>
      </c>
      <c r="L681" s="1"/>
      <c r="M681" s="1">
        <v>1</v>
      </c>
      <c r="N681" s="1">
        <v>15</v>
      </c>
      <c r="O681" s="1"/>
      <c r="P681" s="1"/>
      <c r="Q681" s="1">
        <v>5</v>
      </c>
      <c r="R681" s="1"/>
      <c r="S681" s="1"/>
      <c r="T681" s="1"/>
      <c r="U681" s="1">
        <v>13</v>
      </c>
      <c r="V681" s="1">
        <v>7</v>
      </c>
      <c r="W681" s="1"/>
      <c r="X681" s="1"/>
      <c r="Y681" s="1"/>
      <c r="Z681" s="1"/>
      <c r="AA681" s="1"/>
      <c r="AB681" s="1"/>
      <c r="AC681" s="1"/>
      <c r="AD681" s="1"/>
      <c r="AE681" s="1">
        <v>1</v>
      </c>
      <c r="AF681" s="1"/>
      <c r="AG681" s="20">
        <f t="shared" si="41"/>
        <v>66</v>
      </c>
      <c r="AH681" s="25">
        <v>6</v>
      </c>
      <c r="AI681" s="1">
        <v>6</v>
      </c>
      <c r="AJ681" s="1"/>
      <c r="AK681" s="1"/>
      <c r="AL681" s="1">
        <v>3</v>
      </c>
      <c r="AM681" s="1"/>
      <c r="AN681" s="1">
        <v>6</v>
      </c>
      <c r="AO681" s="1">
        <v>15</v>
      </c>
      <c r="AP681" s="1">
        <v>17</v>
      </c>
      <c r="AQ681" s="1"/>
      <c r="AR681" s="1">
        <v>10</v>
      </c>
      <c r="AS681" s="1"/>
      <c r="AT681" s="1">
        <v>10</v>
      </c>
      <c r="AU681" s="1"/>
      <c r="AV681" s="1"/>
      <c r="AW681" s="1"/>
      <c r="AX681" s="1"/>
      <c r="AY681" s="1"/>
      <c r="AZ681" s="1"/>
      <c r="BA681" s="1"/>
      <c r="BB681" s="9">
        <f t="shared" si="44"/>
        <v>73</v>
      </c>
      <c r="BC681" s="1"/>
      <c r="BD681" s="1"/>
      <c r="BE681" s="1"/>
      <c r="BF681" s="1"/>
      <c r="BG681" s="9">
        <f t="shared" si="42"/>
        <v>4</v>
      </c>
      <c r="BH681" s="23">
        <f t="shared" si="43"/>
        <v>0</v>
      </c>
    </row>
    <row r="682" spans="2:61" x14ac:dyDescent="0.25">
      <c r="B682" s="1" t="s">
        <v>59</v>
      </c>
      <c r="C682" s="24" t="s">
        <v>74</v>
      </c>
      <c r="D682" s="32" t="s">
        <v>107</v>
      </c>
      <c r="E682" s="49" t="s">
        <v>106</v>
      </c>
      <c r="F682" s="1"/>
      <c r="G682" s="32">
        <v>20</v>
      </c>
      <c r="H682" s="1"/>
      <c r="I682" s="1"/>
      <c r="J682" s="1"/>
      <c r="K682" s="1">
        <v>25</v>
      </c>
      <c r="L682" s="1"/>
      <c r="M682" s="1"/>
      <c r="N682" s="1">
        <v>15</v>
      </c>
      <c r="O682" s="1"/>
      <c r="P682" s="1"/>
      <c r="Q682" s="1">
        <v>5</v>
      </c>
      <c r="R682" s="1"/>
      <c r="S682" s="1"/>
      <c r="T682" s="1"/>
      <c r="U682" s="1">
        <v>20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0">
        <f t="shared" si="41"/>
        <v>65</v>
      </c>
      <c r="AH682" s="25">
        <v>6</v>
      </c>
      <c r="AI682" s="1">
        <v>6</v>
      </c>
      <c r="AJ682" s="1"/>
      <c r="AK682" s="1"/>
      <c r="AL682" s="1">
        <v>3</v>
      </c>
      <c r="AM682" s="1"/>
      <c r="AN682" s="1">
        <v>6</v>
      </c>
      <c r="AO682" s="1">
        <v>15</v>
      </c>
      <c r="AP682" s="1">
        <v>17</v>
      </c>
      <c r="AQ682" s="1"/>
      <c r="AR682" s="1">
        <v>10</v>
      </c>
      <c r="AS682" s="1"/>
      <c r="AT682" s="1">
        <v>10</v>
      </c>
      <c r="AU682" s="1"/>
      <c r="AV682" s="1"/>
      <c r="AW682" s="1"/>
      <c r="AX682" s="1"/>
      <c r="AY682" s="1"/>
      <c r="AZ682" s="1"/>
      <c r="BA682" s="1"/>
      <c r="BB682" s="9">
        <f t="shared" si="44"/>
        <v>73</v>
      </c>
      <c r="BC682" s="1">
        <v>1</v>
      </c>
      <c r="BD682" s="1"/>
      <c r="BE682" s="1"/>
      <c r="BF682" s="1"/>
      <c r="BG682" s="9">
        <f t="shared" si="42"/>
        <v>11</v>
      </c>
      <c r="BH682" s="23">
        <f t="shared" si="43"/>
        <v>1</v>
      </c>
    </row>
    <row r="683" spans="2:61" x14ac:dyDescent="0.25">
      <c r="B683" s="1" t="s">
        <v>66</v>
      </c>
      <c r="C683" s="24" t="s">
        <v>74</v>
      </c>
      <c r="D683" s="32" t="s">
        <v>107</v>
      </c>
      <c r="E683" s="49" t="s">
        <v>106</v>
      </c>
      <c r="F683" s="1"/>
      <c r="G683" s="32">
        <v>17</v>
      </c>
      <c r="H683" s="1"/>
      <c r="I683" s="1"/>
      <c r="J683" s="1"/>
      <c r="K683" s="1">
        <v>25</v>
      </c>
      <c r="L683" s="1"/>
      <c r="M683" s="1"/>
      <c r="N683" s="1">
        <v>15</v>
      </c>
      <c r="O683" s="1"/>
      <c r="P683" s="1"/>
      <c r="Q683" s="1">
        <v>5</v>
      </c>
      <c r="R683" s="1"/>
      <c r="S683" s="1"/>
      <c r="T683" s="1"/>
      <c r="U683" s="1">
        <v>20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0">
        <f t="shared" si="41"/>
        <v>65</v>
      </c>
      <c r="AH683" s="25">
        <v>6</v>
      </c>
      <c r="AI683" s="1">
        <v>6</v>
      </c>
      <c r="AJ683" s="1"/>
      <c r="AK683" s="1"/>
      <c r="AL683" s="1">
        <v>3</v>
      </c>
      <c r="AM683" s="1"/>
      <c r="AN683" s="1">
        <v>6</v>
      </c>
      <c r="AO683" s="1">
        <v>15</v>
      </c>
      <c r="AP683" s="1">
        <v>17</v>
      </c>
      <c r="AQ683" s="1"/>
      <c r="AR683" s="1">
        <v>10</v>
      </c>
      <c r="AS683" s="1"/>
      <c r="AT683" s="1">
        <v>10</v>
      </c>
      <c r="AU683" s="1"/>
      <c r="AV683" s="1"/>
      <c r="AW683" s="1"/>
      <c r="AX683" s="1"/>
      <c r="AY683" s="1"/>
      <c r="AZ683" s="1"/>
      <c r="BA683" s="1"/>
      <c r="BB683" s="9">
        <f t="shared" si="44"/>
        <v>73</v>
      </c>
      <c r="BC683" s="1">
        <v>1</v>
      </c>
      <c r="BD683" s="1"/>
      <c r="BE683" s="1"/>
      <c r="BF683" s="1"/>
      <c r="BG683" s="9">
        <f t="shared" si="42"/>
        <v>8</v>
      </c>
      <c r="BH683" s="23">
        <f t="shared" si="43"/>
        <v>1</v>
      </c>
      <c r="BI683" s="106"/>
    </row>
    <row r="684" spans="2:61" x14ac:dyDescent="0.25">
      <c r="B684" s="1" t="s">
        <v>53</v>
      </c>
      <c r="C684" s="24" t="s">
        <v>74</v>
      </c>
      <c r="D684" s="32" t="s">
        <v>107</v>
      </c>
      <c r="E684" s="49" t="s">
        <v>106</v>
      </c>
      <c r="F684" s="1"/>
      <c r="G684" s="32">
        <v>15</v>
      </c>
      <c r="H684" s="1"/>
      <c r="I684" s="1"/>
      <c r="J684" s="1"/>
      <c r="K684" s="1">
        <v>23</v>
      </c>
      <c r="L684" s="1"/>
      <c r="M684" s="1">
        <v>3</v>
      </c>
      <c r="N684" s="1">
        <v>15</v>
      </c>
      <c r="O684" s="1"/>
      <c r="P684" s="1"/>
      <c r="Q684" s="1">
        <v>5</v>
      </c>
      <c r="R684" s="1"/>
      <c r="S684" s="1"/>
      <c r="T684" s="1"/>
      <c r="U684" s="1">
        <v>20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0">
        <f t="shared" si="41"/>
        <v>66</v>
      </c>
      <c r="AH684" s="25">
        <v>6</v>
      </c>
      <c r="AI684" s="1">
        <v>6</v>
      </c>
      <c r="AJ684" s="1"/>
      <c r="AK684" s="1"/>
      <c r="AL684" s="1">
        <v>3</v>
      </c>
      <c r="AM684" s="1"/>
      <c r="AN684" s="1">
        <v>6</v>
      </c>
      <c r="AO684" s="1">
        <v>15</v>
      </c>
      <c r="AP684" s="1">
        <v>17</v>
      </c>
      <c r="AQ684" s="1"/>
      <c r="AR684" s="1">
        <v>10</v>
      </c>
      <c r="AS684" s="1"/>
      <c r="AT684" s="1">
        <v>10</v>
      </c>
      <c r="AU684" s="1"/>
      <c r="AV684" s="1"/>
      <c r="AW684" s="1"/>
      <c r="AX684" s="1"/>
      <c r="AY684" s="1"/>
      <c r="AZ684" s="1"/>
      <c r="BA684" s="1"/>
      <c r="BB684" s="9">
        <f t="shared" si="44"/>
        <v>73</v>
      </c>
      <c r="BC684" s="1"/>
      <c r="BD684" s="1"/>
      <c r="BE684" s="1"/>
      <c r="BF684" s="1"/>
      <c r="BG684" s="9">
        <f t="shared" si="42"/>
        <v>8</v>
      </c>
      <c r="BH684" s="23">
        <f t="shared" si="43"/>
        <v>0</v>
      </c>
      <c r="BI684" s="106"/>
    </row>
    <row r="685" spans="2:61" x14ac:dyDescent="0.25">
      <c r="B685" s="1" t="s">
        <v>32</v>
      </c>
      <c r="C685" s="24" t="s">
        <v>74</v>
      </c>
      <c r="D685" s="32" t="s">
        <v>107</v>
      </c>
      <c r="E685" s="49" t="s">
        <v>106</v>
      </c>
      <c r="F685" s="1"/>
      <c r="G685" s="32">
        <v>20</v>
      </c>
      <c r="H685" s="1"/>
      <c r="I685" s="1"/>
      <c r="J685" s="1"/>
      <c r="K685" s="1">
        <v>25</v>
      </c>
      <c r="L685" s="1"/>
      <c r="M685" s="1"/>
      <c r="N685" s="1">
        <v>15</v>
      </c>
      <c r="O685" s="1"/>
      <c r="P685" s="1"/>
      <c r="Q685" s="1">
        <v>5</v>
      </c>
      <c r="R685" s="1"/>
      <c r="S685" s="1"/>
      <c r="T685" s="1"/>
      <c r="U685" s="1">
        <v>20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0">
        <f t="shared" si="41"/>
        <v>65</v>
      </c>
      <c r="AH685" s="25">
        <v>6</v>
      </c>
      <c r="AI685" s="1">
        <v>6</v>
      </c>
      <c r="AJ685" s="1"/>
      <c r="AK685" s="1"/>
      <c r="AL685" s="1">
        <v>3</v>
      </c>
      <c r="AM685" s="1"/>
      <c r="AN685" s="1">
        <v>6</v>
      </c>
      <c r="AO685" s="1">
        <v>15</v>
      </c>
      <c r="AP685" s="1">
        <v>17</v>
      </c>
      <c r="AQ685" s="1"/>
      <c r="AR685" s="1">
        <v>10</v>
      </c>
      <c r="AS685" s="1"/>
      <c r="AT685" s="1">
        <v>10</v>
      </c>
      <c r="AU685" s="1"/>
      <c r="AV685" s="1"/>
      <c r="AW685" s="1"/>
      <c r="AX685" s="1"/>
      <c r="AY685" s="1"/>
      <c r="AZ685" s="1"/>
      <c r="BA685" s="1"/>
      <c r="BB685" s="9">
        <f t="shared" si="44"/>
        <v>73</v>
      </c>
      <c r="BC685" s="1">
        <v>1</v>
      </c>
      <c r="BD685" s="1"/>
      <c r="BE685" s="1"/>
      <c r="BF685" s="1"/>
      <c r="BG685" s="9">
        <f t="shared" si="42"/>
        <v>11</v>
      </c>
      <c r="BH685" s="23">
        <f t="shared" si="43"/>
        <v>1</v>
      </c>
      <c r="BI685" s="106"/>
    </row>
    <row r="686" spans="2:61" ht="15" customHeight="1" x14ac:dyDescent="0.25">
      <c r="B686" s="1" t="s">
        <v>33</v>
      </c>
      <c r="C686" s="24" t="s">
        <v>74</v>
      </c>
      <c r="D686" s="32" t="s">
        <v>107</v>
      </c>
      <c r="E686" s="49" t="s">
        <v>106</v>
      </c>
      <c r="F686" s="1"/>
      <c r="G686" s="32">
        <v>17</v>
      </c>
      <c r="H686" s="1"/>
      <c r="I686" s="1"/>
      <c r="J686" s="1"/>
      <c r="K686" s="1">
        <v>25</v>
      </c>
      <c r="L686" s="1"/>
      <c r="M686" s="1"/>
      <c r="N686" s="1">
        <v>15</v>
      </c>
      <c r="O686" s="1"/>
      <c r="P686" s="1"/>
      <c r="Q686" s="1">
        <v>5</v>
      </c>
      <c r="R686" s="1"/>
      <c r="S686" s="1"/>
      <c r="T686" s="1"/>
      <c r="U686" s="1">
        <v>20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0">
        <f t="shared" si="41"/>
        <v>65</v>
      </c>
      <c r="AH686" s="25">
        <v>6</v>
      </c>
      <c r="AI686" s="1">
        <v>6</v>
      </c>
      <c r="AJ686" s="1"/>
      <c r="AK686" s="1"/>
      <c r="AL686" s="1">
        <v>3</v>
      </c>
      <c r="AM686" s="1"/>
      <c r="AN686" s="1">
        <v>6</v>
      </c>
      <c r="AO686" s="1">
        <v>15</v>
      </c>
      <c r="AP686" s="1">
        <v>17</v>
      </c>
      <c r="AQ686" s="1"/>
      <c r="AR686" s="1">
        <v>10</v>
      </c>
      <c r="AS686" s="1"/>
      <c r="AT686" s="1">
        <v>10</v>
      </c>
      <c r="AU686" s="1"/>
      <c r="AV686" s="1"/>
      <c r="AW686" s="1"/>
      <c r="AX686" s="1"/>
      <c r="AY686" s="1"/>
      <c r="AZ686" s="1"/>
      <c r="BA686" s="1"/>
      <c r="BB686" s="9">
        <f t="shared" si="44"/>
        <v>73</v>
      </c>
      <c r="BC686" s="1"/>
      <c r="BD686" s="1"/>
      <c r="BE686" s="1"/>
      <c r="BF686" s="1"/>
      <c r="BG686" s="9">
        <f t="shared" si="42"/>
        <v>9</v>
      </c>
      <c r="BH686" s="23">
        <f t="shared" si="43"/>
        <v>0</v>
      </c>
      <c r="BI686" s="106"/>
    </row>
    <row r="687" spans="2:61" x14ac:dyDescent="0.25">
      <c r="B687" s="1" t="s">
        <v>48</v>
      </c>
      <c r="C687" s="24" t="s">
        <v>74</v>
      </c>
      <c r="D687" s="32" t="s">
        <v>107</v>
      </c>
      <c r="E687" s="49" t="s">
        <v>106</v>
      </c>
      <c r="F687" s="1"/>
      <c r="G687" s="32">
        <v>19</v>
      </c>
      <c r="H687" s="1"/>
      <c r="I687" s="1"/>
      <c r="J687" s="1"/>
      <c r="K687" s="1">
        <v>25</v>
      </c>
      <c r="L687" s="1"/>
      <c r="M687" s="1"/>
      <c r="N687" s="1">
        <v>15</v>
      </c>
      <c r="O687" s="1"/>
      <c r="P687" s="1"/>
      <c r="Q687" s="1">
        <v>5</v>
      </c>
      <c r="R687" s="1"/>
      <c r="S687" s="1"/>
      <c r="T687" s="1"/>
      <c r="U687" s="1">
        <v>20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0">
        <f t="shared" si="41"/>
        <v>65</v>
      </c>
      <c r="AH687" s="25">
        <v>6</v>
      </c>
      <c r="AI687" s="1">
        <v>6</v>
      </c>
      <c r="AJ687" s="1"/>
      <c r="AK687" s="1"/>
      <c r="AL687" s="1">
        <v>3</v>
      </c>
      <c r="AM687" s="1"/>
      <c r="AN687" s="1">
        <v>6</v>
      </c>
      <c r="AO687" s="1">
        <v>15</v>
      </c>
      <c r="AP687" s="1">
        <v>17</v>
      </c>
      <c r="AQ687" s="1"/>
      <c r="AR687" s="1">
        <v>10</v>
      </c>
      <c r="AS687" s="1"/>
      <c r="AT687" s="1">
        <v>10</v>
      </c>
      <c r="AU687" s="1"/>
      <c r="AV687" s="1"/>
      <c r="AW687" s="1"/>
      <c r="AX687" s="1"/>
      <c r="AY687" s="1"/>
      <c r="AZ687" s="1"/>
      <c r="BA687" s="1"/>
      <c r="BB687" s="9">
        <f t="shared" si="44"/>
        <v>73</v>
      </c>
      <c r="BC687" s="1"/>
      <c r="BD687" s="1"/>
      <c r="BE687" s="1"/>
      <c r="BF687" s="1"/>
      <c r="BG687" s="9">
        <f t="shared" si="42"/>
        <v>11</v>
      </c>
      <c r="BH687" s="23">
        <f t="shared" si="43"/>
        <v>0</v>
      </c>
    </row>
    <row r="688" spans="2:61" x14ac:dyDescent="0.25">
      <c r="B688" s="1" t="s">
        <v>31</v>
      </c>
      <c r="C688" s="24" t="s">
        <v>74</v>
      </c>
      <c r="D688" s="32" t="s">
        <v>107</v>
      </c>
      <c r="E688" s="49" t="s">
        <v>106</v>
      </c>
      <c r="F688" s="1"/>
      <c r="G688" s="32">
        <v>19</v>
      </c>
      <c r="H688" s="1"/>
      <c r="I688" s="1"/>
      <c r="J688" s="1"/>
      <c r="K688" s="1">
        <v>25</v>
      </c>
      <c r="L688" s="1"/>
      <c r="M688" s="1"/>
      <c r="N688" s="1">
        <v>15</v>
      </c>
      <c r="O688" s="1"/>
      <c r="P688" s="1"/>
      <c r="Q688" s="1">
        <v>5</v>
      </c>
      <c r="R688" s="1"/>
      <c r="S688" s="1"/>
      <c r="T688" s="1"/>
      <c r="U688" s="1">
        <v>20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0">
        <f t="shared" si="41"/>
        <v>65</v>
      </c>
      <c r="AH688" s="25">
        <v>6</v>
      </c>
      <c r="AI688" s="1">
        <v>6</v>
      </c>
      <c r="AJ688" s="1"/>
      <c r="AK688" s="1"/>
      <c r="AL688" s="1">
        <v>3</v>
      </c>
      <c r="AM688" s="1"/>
      <c r="AN688" s="1">
        <v>6</v>
      </c>
      <c r="AO688" s="1">
        <v>15</v>
      </c>
      <c r="AP688" s="1">
        <v>17</v>
      </c>
      <c r="AQ688" s="1"/>
      <c r="AR688" s="1">
        <v>10</v>
      </c>
      <c r="AS688" s="1"/>
      <c r="AT688" s="1">
        <v>10</v>
      </c>
      <c r="AU688" s="1"/>
      <c r="AV688" s="1"/>
      <c r="AW688" s="1"/>
      <c r="AX688" s="1"/>
      <c r="AY688" s="1"/>
      <c r="AZ688" s="1"/>
      <c r="BA688" s="1"/>
      <c r="BB688" s="9">
        <f t="shared" si="44"/>
        <v>73</v>
      </c>
      <c r="BC688" s="1"/>
      <c r="BD688" s="1"/>
      <c r="BE688" s="1"/>
      <c r="BF688" s="1"/>
      <c r="BG688" s="9">
        <f t="shared" si="42"/>
        <v>11</v>
      </c>
      <c r="BH688" s="23">
        <f t="shared" si="43"/>
        <v>0</v>
      </c>
    </row>
    <row r="689" spans="2:61" x14ac:dyDescent="0.25">
      <c r="B689" s="1" t="s">
        <v>36</v>
      </c>
      <c r="C689" s="24" t="s">
        <v>74</v>
      </c>
      <c r="D689" s="32" t="s">
        <v>107</v>
      </c>
      <c r="E689" s="49" t="s">
        <v>106</v>
      </c>
      <c r="F689" s="1"/>
      <c r="G689" s="32">
        <v>13</v>
      </c>
      <c r="H689" s="1"/>
      <c r="I689" s="1"/>
      <c r="J689" s="1"/>
      <c r="K689" s="1">
        <v>25</v>
      </c>
      <c r="L689" s="1"/>
      <c r="M689" s="1"/>
      <c r="N689" s="1">
        <v>15</v>
      </c>
      <c r="O689" s="1"/>
      <c r="P689" s="1"/>
      <c r="Q689" s="1">
        <v>5</v>
      </c>
      <c r="R689" s="1"/>
      <c r="S689" s="1"/>
      <c r="T689" s="1"/>
      <c r="U689" s="1">
        <v>20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0">
        <f t="shared" si="41"/>
        <v>65</v>
      </c>
      <c r="AH689" s="25">
        <v>6</v>
      </c>
      <c r="AI689" s="1">
        <v>6</v>
      </c>
      <c r="AJ689" s="1"/>
      <c r="AK689" s="1"/>
      <c r="AL689" s="1">
        <v>3</v>
      </c>
      <c r="AM689" s="1"/>
      <c r="AN689" s="1">
        <v>6</v>
      </c>
      <c r="AO689" s="1">
        <v>15</v>
      </c>
      <c r="AP689" s="1">
        <v>17</v>
      </c>
      <c r="AQ689" s="1"/>
      <c r="AR689" s="1">
        <v>10</v>
      </c>
      <c r="AS689" s="1"/>
      <c r="AT689" s="1">
        <v>10</v>
      </c>
      <c r="AU689" s="1"/>
      <c r="AV689" s="1"/>
      <c r="AW689" s="1"/>
      <c r="AX689" s="1"/>
      <c r="AY689" s="1"/>
      <c r="AZ689" s="1"/>
      <c r="BA689" s="1"/>
      <c r="BB689" s="9">
        <f t="shared" si="44"/>
        <v>73</v>
      </c>
      <c r="BC689" s="1">
        <v>1</v>
      </c>
      <c r="BD689" s="1"/>
      <c r="BE689" s="1"/>
      <c r="BF689" s="1"/>
      <c r="BG689" s="9">
        <f t="shared" si="42"/>
        <v>4</v>
      </c>
      <c r="BH689" s="23">
        <f t="shared" si="43"/>
        <v>1</v>
      </c>
    </row>
    <row r="690" spans="2:61" x14ac:dyDescent="0.25">
      <c r="B690" s="1" t="s">
        <v>35</v>
      </c>
      <c r="C690" s="24" t="s">
        <v>109</v>
      </c>
      <c r="D690" s="32" t="s">
        <v>107</v>
      </c>
      <c r="E690" s="49" t="s">
        <v>106</v>
      </c>
      <c r="F690" s="1"/>
      <c r="G690" s="32">
        <v>40</v>
      </c>
      <c r="H690" s="1"/>
      <c r="I690" s="1"/>
      <c r="J690" s="1"/>
      <c r="K690" s="1">
        <v>30</v>
      </c>
      <c r="L690" s="1"/>
      <c r="M690" s="1"/>
      <c r="N690" s="1">
        <v>30</v>
      </c>
      <c r="O690" s="1">
        <v>10</v>
      </c>
      <c r="P690" s="1"/>
      <c r="Q690" s="1">
        <v>30</v>
      </c>
      <c r="R690" s="1"/>
      <c r="S690" s="1"/>
      <c r="T690" s="1"/>
      <c r="U690" s="1">
        <v>35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0">
        <f t="shared" si="41"/>
        <v>135</v>
      </c>
      <c r="AH690" s="25">
        <v>8</v>
      </c>
      <c r="AI690" s="1">
        <v>5</v>
      </c>
      <c r="AJ690" s="1"/>
      <c r="AK690" s="1">
        <v>10</v>
      </c>
      <c r="AL690" s="1">
        <v>13</v>
      </c>
      <c r="AM690" s="1"/>
      <c r="AN690" s="1">
        <v>20</v>
      </c>
      <c r="AO690" s="1">
        <v>23</v>
      </c>
      <c r="AP690" s="1">
        <v>17</v>
      </c>
      <c r="AQ690" s="1"/>
      <c r="AR690" s="1">
        <v>20</v>
      </c>
      <c r="AS690" s="1"/>
      <c r="AT690" s="1">
        <v>30</v>
      </c>
      <c r="AU690" s="1"/>
      <c r="AV690" s="1"/>
      <c r="AW690" s="1"/>
      <c r="AX690" s="1"/>
      <c r="AY690" s="1"/>
      <c r="AZ690" s="1"/>
      <c r="BA690" s="1"/>
      <c r="BB690" s="9">
        <f t="shared" si="44"/>
        <v>146</v>
      </c>
      <c r="BC690" s="1"/>
      <c r="BD690" s="1"/>
      <c r="BE690" s="1"/>
      <c r="BF690" s="1"/>
      <c r="BG690" s="9">
        <f t="shared" si="42"/>
        <v>29</v>
      </c>
      <c r="BH690" s="23">
        <f t="shared" si="43"/>
        <v>0</v>
      </c>
    </row>
    <row r="691" spans="2:61" x14ac:dyDescent="0.25">
      <c r="B691" s="1" t="s">
        <v>34</v>
      </c>
      <c r="C691" s="24" t="s">
        <v>109</v>
      </c>
      <c r="D691" s="32" t="s">
        <v>107</v>
      </c>
      <c r="E691" s="49" t="s">
        <v>106</v>
      </c>
      <c r="F691" s="1"/>
      <c r="G691" s="32">
        <v>63</v>
      </c>
      <c r="H691" s="1"/>
      <c r="I691" s="1"/>
      <c r="J691" s="1"/>
      <c r="K691" s="1">
        <v>30</v>
      </c>
      <c r="L691" s="1"/>
      <c r="M691" s="1"/>
      <c r="N691" s="1">
        <v>30</v>
      </c>
      <c r="O691" s="1">
        <v>10</v>
      </c>
      <c r="P691" s="1"/>
      <c r="Q691" s="1">
        <v>30</v>
      </c>
      <c r="R691" s="1"/>
      <c r="S691" s="1"/>
      <c r="T691" s="1"/>
      <c r="U691" s="1">
        <v>35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0">
        <f t="shared" si="41"/>
        <v>135</v>
      </c>
      <c r="AH691" s="25">
        <v>8</v>
      </c>
      <c r="AI691" s="1">
        <v>5</v>
      </c>
      <c r="AJ691" s="1"/>
      <c r="AK691" s="1">
        <v>10</v>
      </c>
      <c r="AL691" s="1">
        <v>13</v>
      </c>
      <c r="AM691" s="1"/>
      <c r="AN691" s="1">
        <v>20</v>
      </c>
      <c r="AO691" s="1">
        <v>23</v>
      </c>
      <c r="AP691" s="1">
        <v>17</v>
      </c>
      <c r="AQ691" s="1"/>
      <c r="AR691" s="1">
        <v>20</v>
      </c>
      <c r="AS691" s="1"/>
      <c r="AT691" s="1">
        <v>30</v>
      </c>
      <c r="AU691" s="1"/>
      <c r="AV691" s="1"/>
      <c r="AW691" s="1"/>
      <c r="AX691" s="1"/>
      <c r="AY691" s="1"/>
      <c r="AZ691" s="1"/>
      <c r="BA691" s="1"/>
      <c r="BB691" s="9">
        <f t="shared" si="44"/>
        <v>146</v>
      </c>
      <c r="BC691" s="1"/>
      <c r="BD691" s="1"/>
      <c r="BE691" s="1"/>
      <c r="BF691" s="1"/>
      <c r="BG691" s="9">
        <f t="shared" si="42"/>
        <v>52</v>
      </c>
      <c r="BH691" s="23">
        <f t="shared" si="43"/>
        <v>0</v>
      </c>
    </row>
    <row r="692" spans="2:61" x14ac:dyDescent="0.25">
      <c r="B692" s="1" t="s">
        <v>59</v>
      </c>
      <c r="C692" s="24" t="s">
        <v>109</v>
      </c>
      <c r="D692" s="32" t="s">
        <v>107</v>
      </c>
      <c r="E692" s="49" t="s">
        <v>106</v>
      </c>
      <c r="F692" s="1"/>
      <c r="G692" s="32">
        <v>51</v>
      </c>
      <c r="H692" s="1"/>
      <c r="I692" s="1"/>
      <c r="J692" s="1"/>
      <c r="K692" s="1">
        <v>30</v>
      </c>
      <c r="L692" s="1"/>
      <c r="M692" s="1"/>
      <c r="N692" s="1">
        <v>30</v>
      </c>
      <c r="O692" s="1">
        <v>10</v>
      </c>
      <c r="P692" s="1"/>
      <c r="Q692" s="1">
        <v>30</v>
      </c>
      <c r="R692" s="1"/>
      <c r="S692" s="1"/>
      <c r="T692" s="1"/>
      <c r="U692" s="1">
        <v>35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0">
        <f t="shared" si="41"/>
        <v>135</v>
      </c>
      <c r="AH692" s="25">
        <v>8</v>
      </c>
      <c r="AI692" s="1">
        <v>5</v>
      </c>
      <c r="AJ692" s="1"/>
      <c r="AK692" s="1">
        <v>10</v>
      </c>
      <c r="AL692" s="1">
        <v>13</v>
      </c>
      <c r="AM692" s="1"/>
      <c r="AN692" s="1">
        <v>20</v>
      </c>
      <c r="AO692" s="1">
        <v>23</v>
      </c>
      <c r="AP692" s="1">
        <v>17</v>
      </c>
      <c r="AQ692" s="1"/>
      <c r="AR692" s="1">
        <v>20</v>
      </c>
      <c r="AS692" s="1"/>
      <c r="AT692" s="1">
        <v>30</v>
      </c>
      <c r="AU692" s="1"/>
      <c r="AV692" s="1"/>
      <c r="AW692" s="1"/>
      <c r="AX692" s="1"/>
      <c r="AY692" s="1"/>
      <c r="AZ692" s="1"/>
      <c r="BA692" s="1"/>
      <c r="BB692" s="9">
        <f t="shared" si="44"/>
        <v>146</v>
      </c>
      <c r="BC692" s="1"/>
      <c r="BD692" s="1"/>
      <c r="BE692" s="1"/>
      <c r="BF692" s="1"/>
      <c r="BG692" s="9">
        <f t="shared" si="42"/>
        <v>40</v>
      </c>
      <c r="BH692" s="23">
        <f t="shared" si="43"/>
        <v>0</v>
      </c>
    </row>
    <row r="693" spans="2:61" x14ac:dyDescent="0.25">
      <c r="B693" s="1" t="s">
        <v>66</v>
      </c>
      <c r="C693" s="24" t="s">
        <v>109</v>
      </c>
      <c r="D693" s="32" t="s">
        <v>107</v>
      </c>
      <c r="E693" s="49" t="s">
        <v>106</v>
      </c>
      <c r="F693" s="1"/>
      <c r="G693" s="32">
        <v>27</v>
      </c>
      <c r="H693" s="1"/>
      <c r="I693" s="1"/>
      <c r="J693" s="1"/>
      <c r="K693" s="1">
        <v>30</v>
      </c>
      <c r="L693" s="1"/>
      <c r="M693" s="1"/>
      <c r="N693" s="1">
        <v>30</v>
      </c>
      <c r="O693" s="1">
        <v>10</v>
      </c>
      <c r="P693" s="1"/>
      <c r="Q693" s="1">
        <v>30</v>
      </c>
      <c r="R693" s="1"/>
      <c r="S693" s="1"/>
      <c r="T693" s="1"/>
      <c r="U693" s="1">
        <v>35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0">
        <f t="shared" si="41"/>
        <v>135</v>
      </c>
      <c r="AH693" s="25">
        <v>8</v>
      </c>
      <c r="AI693" s="1">
        <v>5</v>
      </c>
      <c r="AJ693" s="1"/>
      <c r="AK693" s="1">
        <v>10</v>
      </c>
      <c r="AL693" s="1">
        <v>13</v>
      </c>
      <c r="AM693" s="1"/>
      <c r="AN693" s="1">
        <v>20</v>
      </c>
      <c r="AO693" s="1">
        <v>23</v>
      </c>
      <c r="AP693" s="1">
        <v>17</v>
      </c>
      <c r="AQ693" s="1"/>
      <c r="AR693" s="1">
        <v>20</v>
      </c>
      <c r="AS693" s="1"/>
      <c r="AT693" s="1">
        <v>30</v>
      </c>
      <c r="AU693" s="1"/>
      <c r="AV693" s="1"/>
      <c r="AW693" s="1"/>
      <c r="AX693" s="1"/>
      <c r="AY693" s="1">
        <v>1</v>
      </c>
      <c r="AZ693" s="1"/>
      <c r="BA693" s="1"/>
      <c r="BB693" s="9">
        <f t="shared" si="44"/>
        <v>147</v>
      </c>
      <c r="BC693" s="1">
        <v>1</v>
      </c>
      <c r="BD693" s="1"/>
      <c r="BE693" s="1"/>
      <c r="BF693" s="1"/>
      <c r="BG693" s="9">
        <f t="shared" si="42"/>
        <v>14</v>
      </c>
      <c r="BH693" s="23">
        <f t="shared" si="43"/>
        <v>1</v>
      </c>
    </row>
    <row r="694" spans="2:61" x14ac:dyDescent="0.25">
      <c r="B694" s="1" t="s">
        <v>53</v>
      </c>
      <c r="C694" s="24" t="s">
        <v>109</v>
      </c>
      <c r="D694" s="32" t="s">
        <v>107</v>
      </c>
      <c r="E694" s="49" t="s">
        <v>106</v>
      </c>
      <c r="F694" s="1"/>
      <c r="G694" s="32">
        <v>30</v>
      </c>
      <c r="H694" s="1"/>
      <c r="I694" s="1"/>
      <c r="J694" s="1"/>
      <c r="K694" s="1">
        <v>29</v>
      </c>
      <c r="L694" s="1"/>
      <c r="M694" s="1">
        <v>1</v>
      </c>
      <c r="N694" s="1">
        <v>30</v>
      </c>
      <c r="O694" s="1">
        <v>10</v>
      </c>
      <c r="P694" s="1"/>
      <c r="Q694" s="1">
        <v>30</v>
      </c>
      <c r="R694" s="1"/>
      <c r="S694" s="1"/>
      <c r="T694" s="1"/>
      <c r="U694" s="1">
        <v>33</v>
      </c>
      <c r="V694" s="1">
        <v>2</v>
      </c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0">
        <f t="shared" si="41"/>
        <v>135</v>
      </c>
      <c r="AH694" s="25">
        <v>8</v>
      </c>
      <c r="AI694" s="1">
        <v>5</v>
      </c>
      <c r="AJ694" s="1"/>
      <c r="AK694" s="1">
        <v>10</v>
      </c>
      <c r="AL694" s="1">
        <v>13</v>
      </c>
      <c r="AN694" s="1">
        <v>20</v>
      </c>
      <c r="AO694" s="1">
        <v>23</v>
      </c>
      <c r="AP694" s="1">
        <v>17</v>
      </c>
      <c r="AQ694" s="1"/>
      <c r="AR694" s="1">
        <v>20</v>
      </c>
      <c r="AS694" s="1"/>
      <c r="AT694" s="1">
        <v>30</v>
      </c>
      <c r="AU694" s="1"/>
      <c r="AV694" s="1"/>
      <c r="AW694" s="1"/>
      <c r="AX694" s="1"/>
      <c r="AY694" s="1"/>
      <c r="AZ694" s="1"/>
      <c r="BA694" s="1"/>
      <c r="BB694" s="9">
        <f t="shared" si="44"/>
        <v>146</v>
      </c>
      <c r="BC694" s="1"/>
      <c r="BD694" s="1"/>
      <c r="BE694" s="1"/>
      <c r="BF694" s="1"/>
      <c r="BG694" s="9">
        <f t="shared" si="42"/>
        <v>19</v>
      </c>
      <c r="BH694" s="23">
        <f t="shared" si="43"/>
        <v>0</v>
      </c>
    </row>
    <row r="695" spans="2:61" x14ac:dyDescent="0.25">
      <c r="B695" s="1" t="s">
        <v>32</v>
      </c>
      <c r="C695" s="24" t="s">
        <v>109</v>
      </c>
      <c r="D695" s="32" t="s">
        <v>107</v>
      </c>
      <c r="E695" s="49" t="s">
        <v>106</v>
      </c>
      <c r="F695" s="1"/>
      <c r="G695" s="32">
        <v>25</v>
      </c>
      <c r="H695" s="1"/>
      <c r="I695" s="1"/>
      <c r="J695" s="1"/>
      <c r="K695" s="1">
        <v>30</v>
      </c>
      <c r="L695" s="1"/>
      <c r="M695" s="1"/>
      <c r="N695" s="1">
        <v>30</v>
      </c>
      <c r="O695" s="1">
        <v>10</v>
      </c>
      <c r="P695" s="1"/>
      <c r="Q695" s="1">
        <v>30</v>
      </c>
      <c r="R695" s="1"/>
      <c r="S695" s="1"/>
      <c r="T695" s="1"/>
      <c r="U695" s="1">
        <v>35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0">
        <f t="shared" si="41"/>
        <v>135</v>
      </c>
      <c r="AH695" s="25">
        <v>8</v>
      </c>
      <c r="AI695" s="1">
        <v>5</v>
      </c>
      <c r="AJ695" s="1"/>
      <c r="AK695" s="1">
        <v>10</v>
      </c>
      <c r="AL695" s="1">
        <v>13</v>
      </c>
      <c r="AM695" s="1"/>
      <c r="AN695" s="1">
        <v>20</v>
      </c>
      <c r="AO695" s="1">
        <v>23</v>
      </c>
      <c r="AP695" s="1">
        <v>17</v>
      </c>
      <c r="AQ695" s="1"/>
      <c r="AR695" s="1">
        <v>20</v>
      </c>
      <c r="AS695" s="1"/>
      <c r="AT695" s="1">
        <v>30</v>
      </c>
      <c r="AU695" s="1"/>
      <c r="AV695" s="1"/>
      <c r="AW695" s="1"/>
      <c r="AX695" s="1"/>
      <c r="AY695" s="1"/>
      <c r="AZ695" s="1"/>
      <c r="BA695" s="1"/>
      <c r="BB695" s="9">
        <f t="shared" si="44"/>
        <v>146</v>
      </c>
      <c r="BC695" s="1"/>
      <c r="BD695" s="1">
        <v>1</v>
      </c>
      <c r="BE695" s="1"/>
      <c r="BF695" s="1"/>
      <c r="BG695" s="9">
        <f t="shared" si="42"/>
        <v>13</v>
      </c>
      <c r="BH695" s="23">
        <f t="shared" si="43"/>
        <v>0</v>
      </c>
    </row>
    <row r="696" spans="2:61" x14ac:dyDescent="0.25">
      <c r="B696" s="1" t="s">
        <v>33</v>
      </c>
      <c r="C696" s="24" t="s">
        <v>109</v>
      </c>
      <c r="D696" s="32" t="s">
        <v>107</v>
      </c>
      <c r="E696" s="49" t="s">
        <v>106</v>
      </c>
      <c r="F696" s="1"/>
      <c r="G696" s="32">
        <v>30</v>
      </c>
      <c r="H696" s="1"/>
      <c r="I696" s="1"/>
      <c r="J696" s="1"/>
      <c r="K696" s="1">
        <v>30</v>
      </c>
      <c r="L696" s="1"/>
      <c r="M696" s="1"/>
      <c r="N696" s="1">
        <v>30</v>
      </c>
      <c r="O696" s="1">
        <v>10</v>
      </c>
      <c r="P696" s="1"/>
      <c r="Q696" s="1">
        <v>30</v>
      </c>
      <c r="R696" s="1"/>
      <c r="S696" s="1"/>
      <c r="T696" s="1"/>
      <c r="U696" s="1">
        <v>35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0">
        <f t="shared" si="41"/>
        <v>135</v>
      </c>
      <c r="AH696" s="25">
        <v>8</v>
      </c>
      <c r="AI696" s="1">
        <v>5</v>
      </c>
      <c r="AJ696" s="1"/>
      <c r="AK696" s="1">
        <v>10</v>
      </c>
      <c r="AL696" s="1">
        <v>13</v>
      </c>
      <c r="AM696" s="1"/>
      <c r="AN696" s="1">
        <v>20</v>
      </c>
      <c r="AO696" s="1">
        <v>23</v>
      </c>
      <c r="AP696" s="1">
        <v>17</v>
      </c>
      <c r="AQ696" s="1"/>
      <c r="AR696" s="1">
        <v>20</v>
      </c>
      <c r="AS696" s="1"/>
      <c r="AT696" s="1">
        <v>30</v>
      </c>
      <c r="AU696" s="1"/>
      <c r="AV696" s="1"/>
      <c r="AW696" s="1"/>
      <c r="AX696" s="1"/>
      <c r="AY696" s="1">
        <v>3</v>
      </c>
      <c r="AZ696" s="1"/>
      <c r="BA696" s="1"/>
      <c r="BB696" s="9">
        <f t="shared" si="44"/>
        <v>149</v>
      </c>
      <c r="BC696" s="1">
        <v>1</v>
      </c>
      <c r="BD696" s="1">
        <v>1</v>
      </c>
      <c r="BE696" s="1"/>
      <c r="BF696" s="1"/>
      <c r="BG696" s="9">
        <f t="shared" si="42"/>
        <v>14</v>
      </c>
      <c r="BH696" s="23">
        <f t="shared" si="43"/>
        <v>1</v>
      </c>
    </row>
    <row r="697" spans="2:61" ht="16.5" customHeight="1" x14ac:dyDescent="0.25">
      <c r="B697" s="1" t="s">
        <v>48</v>
      </c>
      <c r="C697" s="24" t="s">
        <v>109</v>
      </c>
      <c r="D697" s="32" t="s">
        <v>107</v>
      </c>
      <c r="E697" s="49" t="s">
        <v>106</v>
      </c>
      <c r="F697" s="1"/>
      <c r="G697" s="32">
        <v>48</v>
      </c>
      <c r="H697" s="1"/>
      <c r="I697" s="1"/>
      <c r="J697" s="1"/>
      <c r="K697" s="1">
        <v>30</v>
      </c>
      <c r="L697" s="1"/>
      <c r="M697" s="1"/>
      <c r="N697" s="1">
        <v>30</v>
      </c>
      <c r="O697" s="1">
        <v>10</v>
      </c>
      <c r="P697" s="1"/>
      <c r="Q697" s="1">
        <v>30</v>
      </c>
      <c r="R697" s="1"/>
      <c r="S697" s="1"/>
      <c r="T697" s="1"/>
      <c r="U697" s="1">
        <v>35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0">
        <f t="shared" si="41"/>
        <v>135</v>
      </c>
      <c r="AH697" s="25">
        <v>8</v>
      </c>
      <c r="AI697" s="1">
        <v>5</v>
      </c>
      <c r="AJ697" s="1"/>
      <c r="AK697" s="1">
        <v>10</v>
      </c>
      <c r="AL697" s="1">
        <v>13</v>
      </c>
      <c r="AM697" s="1"/>
      <c r="AN697" s="1">
        <v>20</v>
      </c>
      <c r="AO697" s="1">
        <v>23</v>
      </c>
      <c r="AP697" s="1">
        <v>17</v>
      </c>
      <c r="AQ697" s="1"/>
      <c r="AR697" s="1">
        <v>20</v>
      </c>
      <c r="AS697" s="1"/>
      <c r="AT697" s="1">
        <v>30</v>
      </c>
      <c r="AU697" s="1"/>
      <c r="AV697" s="1"/>
      <c r="AW697" s="1"/>
      <c r="AX697" s="1"/>
      <c r="AY697" s="1"/>
      <c r="AZ697" s="1"/>
      <c r="BA697" s="1"/>
      <c r="BB697" s="9">
        <f t="shared" si="44"/>
        <v>146</v>
      </c>
      <c r="BC697" s="1">
        <v>5</v>
      </c>
      <c r="BD697" s="1"/>
      <c r="BE697" s="1"/>
      <c r="BF697" s="1"/>
      <c r="BG697" s="9">
        <f t="shared" si="42"/>
        <v>32</v>
      </c>
      <c r="BH697" s="23">
        <f t="shared" si="43"/>
        <v>5</v>
      </c>
    </row>
    <row r="698" spans="2:61" x14ac:dyDescent="0.25">
      <c r="B698" s="1" t="s">
        <v>31</v>
      </c>
      <c r="C698" s="24" t="s">
        <v>109</v>
      </c>
      <c r="D698" s="32" t="s">
        <v>107</v>
      </c>
      <c r="E698" s="49" t="s">
        <v>106</v>
      </c>
      <c r="F698" s="1"/>
      <c r="G698" s="32">
        <v>51</v>
      </c>
      <c r="H698" s="1"/>
      <c r="I698" s="1"/>
      <c r="J698" s="1"/>
      <c r="K698" s="1">
        <v>30</v>
      </c>
      <c r="L698" s="1"/>
      <c r="M698" s="1"/>
      <c r="N698" s="1">
        <v>30</v>
      </c>
      <c r="O698" s="1">
        <v>10</v>
      </c>
      <c r="P698" s="1"/>
      <c r="Q698" s="1">
        <v>30</v>
      </c>
      <c r="R698" s="1"/>
      <c r="S698" s="1"/>
      <c r="T698" s="1"/>
      <c r="U698" s="1">
        <v>35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0">
        <f t="shared" si="41"/>
        <v>135</v>
      </c>
      <c r="AH698" s="25">
        <v>8</v>
      </c>
      <c r="AI698" s="1">
        <v>5</v>
      </c>
      <c r="AJ698" s="1"/>
      <c r="AK698" s="1">
        <v>10</v>
      </c>
      <c r="AL698" s="1">
        <v>13</v>
      </c>
      <c r="AM698" s="1"/>
      <c r="AN698" s="1">
        <v>20</v>
      </c>
      <c r="AO698" s="1">
        <v>23</v>
      </c>
      <c r="AP698" s="1">
        <v>17</v>
      </c>
      <c r="AQ698" s="1"/>
      <c r="AR698" s="1">
        <v>20</v>
      </c>
      <c r="AS698" s="1"/>
      <c r="AT698" s="1">
        <v>30</v>
      </c>
      <c r="AU698" s="1"/>
      <c r="AV698" s="1"/>
      <c r="AW698" s="1"/>
      <c r="AX698" s="1"/>
      <c r="AY698" s="1"/>
      <c r="AZ698" s="1"/>
      <c r="BA698" s="1"/>
      <c r="BB698" s="9">
        <f t="shared" si="44"/>
        <v>146</v>
      </c>
      <c r="BC698" s="1">
        <v>1</v>
      </c>
      <c r="BD698" s="1"/>
      <c r="BE698" s="1"/>
      <c r="BF698" s="1"/>
      <c r="BG698" s="9">
        <f t="shared" si="42"/>
        <v>39</v>
      </c>
      <c r="BH698" s="23">
        <f t="shared" si="43"/>
        <v>1</v>
      </c>
    </row>
    <row r="699" spans="2:61" x14ac:dyDescent="0.25">
      <c r="B699" s="1" t="s">
        <v>36</v>
      </c>
      <c r="C699" s="24" t="s">
        <v>109</v>
      </c>
      <c r="D699" s="32" t="s">
        <v>107</v>
      </c>
      <c r="E699" s="49" t="s">
        <v>106</v>
      </c>
      <c r="F699" s="1"/>
      <c r="G699" s="32">
        <v>20</v>
      </c>
      <c r="H699" s="1"/>
      <c r="I699" s="1"/>
      <c r="J699" s="1"/>
      <c r="K699" s="1">
        <v>30</v>
      </c>
      <c r="L699" s="1"/>
      <c r="M699" s="1"/>
      <c r="N699" s="1">
        <v>30</v>
      </c>
      <c r="O699" s="1">
        <v>10</v>
      </c>
      <c r="P699" s="1"/>
      <c r="Q699" s="1">
        <v>30</v>
      </c>
      <c r="R699" s="1"/>
      <c r="S699" s="1"/>
      <c r="T699" s="1"/>
      <c r="U699" s="1">
        <v>35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0">
        <f t="shared" si="41"/>
        <v>135</v>
      </c>
      <c r="AH699" s="25">
        <v>8</v>
      </c>
      <c r="AI699" s="1">
        <v>5</v>
      </c>
      <c r="AJ699" s="1"/>
      <c r="AK699" s="1">
        <v>10</v>
      </c>
      <c r="AL699" s="1">
        <v>13</v>
      </c>
      <c r="AM699" s="1"/>
      <c r="AN699" s="1">
        <v>20</v>
      </c>
      <c r="AO699" s="1">
        <v>23</v>
      </c>
      <c r="AP699" s="1">
        <v>17</v>
      </c>
      <c r="AQ699" s="1"/>
      <c r="AR699" s="1">
        <v>20</v>
      </c>
      <c r="AS699" s="1"/>
      <c r="AT699" s="1">
        <v>30</v>
      </c>
      <c r="AU699" s="1"/>
      <c r="AV699" s="1"/>
      <c r="AW699" s="1"/>
      <c r="AX699" s="1"/>
      <c r="AY699" s="1"/>
      <c r="AZ699" s="1"/>
      <c r="BA699" s="1"/>
      <c r="BB699" s="9">
        <f t="shared" si="44"/>
        <v>146</v>
      </c>
      <c r="BC699" s="1"/>
      <c r="BD699" s="1"/>
      <c r="BE699" s="1"/>
      <c r="BF699" s="1"/>
      <c r="BG699" s="9">
        <f t="shared" si="42"/>
        <v>9</v>
      </c>
      <c r="BH699" s="23">
        <f t="shared" si="43"/>
        <v>0</v>
      </c>
    </row>
    <row r="700" spans="2:61" x14ac:dyDescent="0.25">
      <c r="B700" s="1" t="s">
        <v>35</v>
      </c>
      <c r="C700" s="24" t="s">
        <v>100</v>
      </c>
      <c r="D700" s="32" t="s">
        <v>107</v>
      </c>
      <c r="E700" s="49" t="s">
        <v>106</v>
      </c>
      <c r="F700" s="1"/>
      <c r="G700" s="32">
        <v>45</v>
      </c>
      <c r="H700" s="1"/>
      <c r="I700" s="1"/>
      <c r="J700" s="1"/>
      <c r="K700" s="1">
        <v>35</v>
      </c>
      <c r="L700" s="1"/>
      <c r="M700" s="24"/>
      <c r="N700" s="1"/>
      <c r="O700" s="1">
        <v>30</v>
      </c>
      <c r="P700" s="1"/>
      <c r="Q700" s="1">
        <v>45</v>
      </c>
      <c r="R700" s="1"/>
      <c r="S700" s="1"/>
      <c r="T700" s="1"/>
      <c r="U700" s="1">
        <v>10</v>
      </c>
      <c r="V700" s="1">
        <v>30</v>
      </c>
      <c r="W700" s="1"/>
      <c r="X700" s="1"/>
      <c r="Y700" s="1"/>
      <c r="Z700" s="1"/>
      <c r="AA700" s="1"/>
      <c r="AB700" s="1"/>
      <c r="AC700" s="24"/>
      <c r="AD700" s="1"/>
      <c r="AE700" s="1"/>
      <c r="AF700" s="1"/>
      <c r="AG700" s="20">
        <f t="shared" si="41"/>
        <v>150</v>
      </c>
      <c r="AH700" s="25">
        <v>7</v>
      </c>
      <c r="AI700" s="1">
        <v>14</v>
      </c>
      <c r="AJ700" s="1"/>
      <c r="AK700" s="1">
        <v>10</v>
      </c>
      <c r="AL700" s="1">
        <v>23</v>
      </c>
      <c r="AM700" s="1"/>
      <c r="AN700" s="1"/>
      <c r="AO700" s="1">
        <v>20</v>
      </c>
      <c r="AP700" s="1">
        <v>30</v>
      </c>
      <c r="AQ700" s="1"/>
      <c r="AR700" s="1"/>
      <c r="AS700" s="1">
        <v>5</v>
      </c>
      <c r="AT700" s="1">
        <v>30</v>
      </c>
      <c r="AU700" s="1"/>
      <c r="AV700" s="1"/>
      <c r="AW700" s="1"/>
      <c r="AX700" s="1"/>
      <c r="AY700" s="1"/>
      <c r="AZ700" s="1"/>
      <c r="BA700" s="1"/>
      <c r="BB700" s="9">
        <f t="shared" si="44"/>
        <v>139</v>
      </c>
      <c r="BC700" s="1"/>
      <c r="BD700" s="1"/>
      <c r="BE700" s="1"/>
      <c r="BF700" s="1"/>
      <c r="BG700" s="9">
        <f t="shared" si="42"/>
        <v>56</v>
      </c>
      <c r="BH700" s="23">
        <f t="shared" si="43"/>
        <v>0</v>
      </c>
    </row>
    <row r="701" spans="2:61" x14ac:dyDescent="0.25">
      <c r="B701" s="1" t="s">
        <v>34</v>
      </c>
      <c r="C701" s="24" t="s">
        <v>100</v>
      </c>
      <c r="D701" s="32" t="s">
        <v>107</v>
      </c>
      <c r="E701" s="49" t="s">
        <v>106</v>
      </c>
      <c r="F701" s="1"/>
      <c r="G701" s="32">
        <v>60</v>
      </c>
      <c r="H701" s="1"/>
      <c r="I701" s="1"/>
      <c r="J701" s="1"/>
      <c r="K701" s="1">
        <v>32</v>
      </c>
      <c r="L701" s="1"/>
      <c r="M701" s="24">
        <v>3</v>
      </c>
      <c r="N701" s="1"/>
      <c r="O701" s="1">
        <v>30</v>
      </c>
      <c r="P701" s="1"/>
      <c r="Q701" s="1">
        <v>45</v>
      </c>
      <c r="R701" s="1"/>
      <c r="S701" s="1"/>
      <c r="T701" s="1"/>
      <c r="U701" s="1">
        <v>10</v>
      </c>
      <c r="V701" s="1">
        <v>30</v>
      </c>
      <c r="W701" s="1"/>
      <c r="X701" s="1"/>
      <c r="Y701" s="1"/>
      <c r="Z701" s="1"/>
      <c r="AA701" s="1"/>
      <c r="AB701" s="1"/>
      <c r="AC701" s="24"/>
      <c r="AD701" s="1"/>
      <c r="AE701" s="1"/>
      <c r="AF701" s="1"/>
      <c r="AG701" s="20">
        <f t="shared" si="41"/>
        <v>150</v>
      </c>
      <c r="AH701" s="25">
        <v>7</v>
      </c>
      <c r="AI701" s="1">
        <v>13</v>
      </c>
      <c r="AJ701" s="1"/>
      <c r="AK701" s="1">
        <v>10</v>
      </c>
      <c r="AL701" s="1">
        <v>23</v>
      </c>
      <c r="AM701" s="1"/>
      <c r="AN701" s="1"/>
      <c r="AO701" s="1">
        <v>20</v>
      </c>
      <c r="AP701" s="1">
        <v>30</v>
      </c>
      <c r="AQ701" s="1"/>
      <c r="AR701" s="1"/>
      <c r="AS701" s="1">
        <v>5</v>
      </c>
      <c r="AT701" s="1">
        <v>30</v>
      </c>
      <c r="AU701" s="1"/>
      <c r="AV701" s="1"/>
      <c r="AW701" s="1"/>
      <c r="AX701" s="1"/>
      <c r="AY701" s="1"/>
      <c r="AZ701" s="1"/>
      <c r="BA701" s="1"/>
      <c r="BB701" s="9">
        <f t="shared" si="44"/>
        <v>138</v>
      </c>
      <c r="BC701" s="1"/>
      <c r="BD701" s="1"/>
      <c r="BE701" s="1"/>
      <c r="BF701" s="1"/>
      <c r="BG701" s="9">
        <f t="shared" si="42"/>
        <v>72</v>
      </c>
      <c r="BH701" s="23">
        <f t="shared" si="43"/>
        <v>0</v>
      </c>
    </row>
    <row r="702" spans="2:61" x14ac:dyDescent="0.25">
      <c r="B702" s="1" t="s">
        <v>59</v>
      </c>
      <c r="C702" s="24" t="s">
        <v>100</v>
      </c>
      <c r="D702" s="32" t="s">
        <v>107</v>
      </c>
      <c r="E702" s="49" t="s">
        <v>106</v>
      </c>
      <c r="F702" s="1"/>
      <c r="G702" s="32">
        <v>54</v>
      </c>
      <c r="H702" s="1"/>
      <c r="I702" s="1"/>
      <c r="J702" s="1"/>
      <c r="K702" s="1">
        <v>14</v>
      </c>
      <c r="L702" s="1"/>
      <c r="M702" s="24">
        <v>21</v>
      </c>
      <c r="N702" s="1"/>
      <c r="O702" s="1">
        <v>30</v>
      </c>
      <c r="P702" s="1"/>
      <c r="Q702" s="1">
        <v>45</v>
      </c>
      <c r="R702" s="1"/>
      <c r="S702" s="1"/>
      <c r="T702" s="1"/>
      <c r="U702" s="1">
        <v>10</v>
      </c>
      <c r="V702" s="1">
        <v>30</v>
      </c>
      <c r="W702" s="1"/>
      <c r="X702" s="1"/>
      <c r="Y702" s="1"/>
      <c r="Z702" s="1"/>
      <c r="AA702" s="1"/>
      <c r="AB702" s="1"/>
      <c r="AC702" s="24"/>
      <c r="AD702" s="1"/>
      <c r="AE702" s="1"/>
      <c r="AF702" s="1"/>
      <c r="AG702" s="20">
        <f t="shared" si="41"/>
        <v>150</v>
      </c>
      <c r="AH702" s="25">
        <v>7</v>
      </c>
      <c r="AI702" s="1">
        <v>13</v>
      </c>
      <c r="AJ702" s="1"/>
      <c r="AK702" s="1">
        <v>10</v>
      </c>
      <c r="AL702" s="1">
        <v>23</v>
      </c>
      <c r="AM702" s="1"/>
      <c r="AN702" s="1"/>
      <c r="AO702" s="1">
        <v>20</v>
      </c>
      <c r="AP702" s="1">
        <v>30</v>
      </c>
      <c r="AQ702" s="1"/>
      <c r="AR702" s="1"/>
      <c r="AS702" s="1">
        <v>5</v>
      </c>
      <c r="AT702" s="1">
        <v>30</v>
      </c>
      <c r="AU702" s="1"/>
      <c r="AV702" s="1"/>
      <c r="AW702" s="1"/>
      <c r="AX702" s="1"/>
      <c r="AY702" s="1"/>
      <c r="AZ702" s="1"/>
      <c r="BA702" s="1"/>
      <c r="BB702" s="9">
        <f t="shared" si="44"/>
        <v>138</v>
      </c>
      <c r="BC702" s="1"/>
      <c r="BD702" s="1"/>
      <c r="BE702" s="1"/>
      <c r="BF702" s="1"/>
      <c r="BG702" s="9">
        <f t="shared" si="42"/>
        <v>66</v>
      </c>
      <c r="BH702" s="23">
        <f t="shared" si="43"/>
        <v>0</v>
      </c>
    </row>
    <row r="703" spans="2:61" x14ac:dyDescent="0.25">
      <c r="B703" s="1" t="s">
        <v>66</v>
      </c>
      <c r="C703" s="24" t="s">
        <v>100</v>
      </c>
      <c r="D703" s="32" t="s">
        <v>107</v>
      </c>
      <c r="E703" s="49" t="s">
        <v>106</v>
      </c>
      <c r="F703" s="1"/>
      <c r="G703" s="32">
        <v>39</v>
      </c>
      <c r="H703" s="1"/>
      <c r="I703" s="1"/>
      <c r="J703" s="1"/>
      <c r="K703" s="1">
        <v>28</v>
      </c>
      <c r="L703" s="1"/>
      <c r="M703" s="24">
        <v>7</v>
      </c>
      <c r="N703" s="1"/>
      <c r="O703" s="1">
        <v>30</v>
      </c>
      <c r="P703" s="1"/>
      <c r="Q703" s="1">
        <v>45</v>
      </c>
      <c r="R703" s="1"/>
      <c r="S703" s="1"/>
      <c r="T703" s="1"/>
      <c r="U703" s="1">
        <v>10</v>
      </c>
      <c r="V703" s="32"/>
      <c r="W703" s="32"/>
      <c r="X703" s="32">
        <v>30</v>
      </c>
      <c r="Y703" s="32"/>
      <c r="Z703" s="1"/>
      <c r="AA703" s="32"/>
      <c r="AB703" s="32"/>
      <c r="AC703" s="32"/>
      <c r="AD703" s="32"/>
      <c r="AE703" s="32"/>
      <c r="AF703" s="32"/>
      <c r="AG703" s="20">
        <f t="shared" si="41"/>
        <v>150</v>
      </c>
      <c r="AH703" s="25">
        <v>7</v>
      </c>
      <c r="AI703" s="1">
        <v>13</v>
      </c>
      <c r="AJ703" s="1"/>
      <c r="AK703" s="1">
        <v>10</v>
      </c>
      <c r="AL703" s="1">
        <v>23</v>
      </c>
      <c r="AM703" s="1"/>
      <c r="AN703" s="1"/>
      <c r="AO703" s="1">
        <v>20</v>
      </c>
      <c r="AP703" s="1">
        <v>30</v>
      </c>
      <c r="AQ703" s="1"/>
      <c r="AR703" s="1"/>
      <c r="AS703" s="1">
        <v>5</v>
      </c>
      <c r="AT703" s="1">
        <v>30</v>
      </c>
      <c r="AU703" s="1"/>
      <c r="AV703" s="1"/>
      <c r="AW703" s="1"/>
      <c r="AX703" s="1"/>
      <c r="AY703" s="1">
        <v>1</v>
      </c>
      <c r="AZ703" s="1"/>
      <c r="BA703" s="1"/>
      <c r="BB703" s="9">
        <f t="shared" si="44"/>
        <v>139</v>
      </c>
      <c r="BC703" s="1"/>
      <c r="BD703" s="1">
        <v>1</v>
      </c>
      <c r="BE703" s="1"/>
      <c r="BF703" s="1"/>
      <c r="BG703" s="9">
        <f t="shared" si="42"/>
        <v>49</v>
      </c>
      <c r="BH703" s="23">
        <f t="shared" si="43"/>
        <v>0</v>
      </c>
      <c r="BI703" s="106"/>
    </row>
    <row r="704" spans="2:61" x14ac:dyDescent="0.25">
      <c r="B704" s="1" t="s">
        <v>53</v>
      </c>
      <c r="C704" s="24" t="s">
        <v>100</v>
      </c>
      <c r="D704" s="32" t="s">
        <v>107</v>
      </c>
      <c r="E704" s="49" t="s">
        <v>106</v>
      </c>
      <c r="F704" s="1"/>
      <c r="G704" s="111">
        <v>35</v>
      </c>
      <c r="H704" s="1"/>
      <c r="I704" s="1"/>
      <c r="J704" s="1"/>
      <c r="K704" s="1">
        <v>35</v>
      </c>
      <c r="L704" s="1"/>
      <c r="M704" s="24"/>
      <c r="N704" s="1"/>
      <c r="O704" s="1">
        <v>30</v>
      </c>
      <c r="P704" s="1"/>
      <c r="Q704" s="1">
        <v>45</v>
      </c>
      <c r="R704" s="1"/>
      <c r="S704" s="1"/>
      <c r="T704" s="1"/>
      <c r="U704" s="1">
        <v>10</v>
      </c>
      <c r="V704" s="1"/>
      <c r="W704" s="1"/>
      <c r="X704" s="1">
        <v>30</v>
      </c>
      <c r="Y704" s="1"/>
      <c r="Z704" s="1"/>
      <c r="AA704" s="1"/>
      <c r="AB704" s="1"/>
      <c r="AC704" s="24"/>
      <c r="AD704" s="1"/>
      <c r="AE704" s="1"/>
      <c r="AF704" s="1"/>
      <c r="AG704" s="20">
        <f t="shared" si="41"/>
        <v>150</v>
      </c>
      <c r="AH704" s="25">
        <v>7</v>
      </c>
      <c r="AI704" s="1">
        <v>13</v>
      </c>
      <c r="AJ704" s="1"/>
      <c r="AK704" s="1">
        <v>10</v>
      </c>
      <c r="AL704" s="1">
        <v>23</v>
      </c>
      <c r="AM704" s="1"/>
      <c r="AN704" s="1"/>
      <c r="AO704" s="1">
        <v>20</v>
      </c>
      <c r="AP704" s="1">
        <v>30</v>
      </c>
      <c r="AQ704" s="1"/>
      <c r="AR704" s="1"/>
      <c r="AS704" s="1">
        <v>5</v>
      </c>
      <c r="AT704" s="1">
        <v>30</v>
      </c>
      <c r="AU704" s="1"/>
      <c r="AV704" s="1"/>
      <c r="AW704" s="1"/>
      <c r="AX704" s="1"/>
      <c r="AY704" s="1"/>
      <c r="AZ704" s="1"/>
      <c r="BA704" s="1"/>
      <c r="BB704" s="9">
        <f t="shared" si="44"/>
        <v>138</v>
      </c>
      <c r="BC704" s="1"/>
      <c r="BD704" s="1"/>
      <c r="BE704" s="1"/>
      <c r="BF704" s="1"/>
      <c r="BG704" s="9">
        <f t="shared" si="42"/>
        <v>47</v>
      </c>
      <c r="BH704" s="23">
        <f t="shared" si="43"/>
        <v>0</v>
      </c>
      <c r="BI704" s="106"/>
    </row>
    <row r="705" spans="2:61" x14ac:dyDescent="0.25">
      <c r="B705" s="1" t="s">
        <v>32</v>
      </c>
      <c r="C705" s="24" t="s">
        <v>100</v>
      </c>
      <c r="D705" s="32" t="s">
        <v>107</v>
      </c>
      <c r="E705" s="49" t="s">
        <v>106</v>
      </c>
      <c r="F705" s="1"/>
      <c r="G705" s="111">
        <v>28</v>
      </c>
      <c r="H705" s="1"/>
      <c r="I705" s="1"/>
      <c r="J705" s="1"/>
      <c r="K705" s="1">
        <v>35</v>
      </c>
      <c r="L705" s="1"/>
      <c r="M705" s="24"/>
      <c r="N705" s="1"/>
      <c r="O705" s="1">
        <v>30</v>
      </c>
      <c r="P705" s="1"/>
      <c r="Q705" s="1">
        <v>45</v>
      </c>
      <c r="R705" s="1"/>
      <c r="S705" s="1"/>
      <c r="T705" s="1"/>
      <c r="U705" s="1">
        <v>10</v>
      </c>
      <c r="V705" s="1"/>
      <c r="W705" s="1"/>
      <c r="X705" s="1">
        <v>30</v>
      </c>
      <c r="Y705" s="1"/>
      <c r="Z705" s="1"/>
      <c r="AA705" s="1"/>
      <c r="AB705" s="1"/>
      <c r="AC705" s="24"/>
      <c r="AD705" s="1"/>
      <c r="AE705" s="1"/>
      <c r="AF705" s="1"/>
      <c r="AG705" s="20">
        <f t="shared" si="41"/>
        <v>150</v>
      </c>
      <c r="AH705" s="25">
        <v>7</v>
      </c>
      <c r="AI705" s="1">
        <v>13</v>
      </c>
      <c r="AJ705" s="1"/>
      <c r="AK705" s="1">
        <v>10</v>
      </c>
      <c r="AL705" s="1">
        <v>23</v>
      </c>
      <c r="AM705" s="1"/>
      <c r="AN705" s="1"/>
      <c r="AO705" s="1">
        <v>20</v>
      </c>
      <c r="AP705" s="1">
        <v>30</v>
      </c>
      <c r="AQ705" s="1"/>
      <c r="AR705" s="1"/>
      <c r="AS705" s="1">
        <v>5</v>
      </c>
      <c r="AT705" s="1">
        <v>30</v>
      </c>
      <c r="AU705" s="1"/>
      <c r="AV705" s="1"/>
      <c r="AW705" s="1"/>
      <c r="AX705" s="1"/>
      <c r="AY705" s="1">
        <v>1</v>
      </c>
      <c r="AZ705" s="1"/>
      <c r="BA705" s="1"/>
      <c r="BB705" s="9">
        <f t="shared" si="44"/>
        <v>139</v>
      </c>
      <c r="BC705" s="1"/>
      <c r="BD705" s="1"/>
      <c r="BE705" s="1"/>
      <c r="BF705" s="1"/>
      <c r="BG705" s="9">
        <f t="shared" si="42"/>
        <v>39</v>
      </c>
      <c r="BH705" s="23">
        <f t="shared" si="43"/>
        <v>0</v>
      </c>
    </row>
    <row r="706" spans="2:61" ht="16.5" customHeight="1" x14ac:dyDescent="0.25">
      <c r="B706" s="1" t="s">
        <v>33</v>
      </c>
      <c r="C706" s="24" t="s">
        <v>100</v>
      </c>
      <c r="D706" s="32" t="s">
        <v>107</v>
      </c>
      <c r="E706" s="49" t="s">
        <v>106</v>
      </c>
      <c r="F706" s="1"/>
      <c r="G706" s="111">
        <v>31</v>
      </c>
      <c r="H706" s="1"/>
      <c r="I706" s="1"/>
      <c r="J706" s="1">
        <v>1</v>
      </c>
      <c r="K706" s="1">
        <v>35</v>
      </c>
      <c r="L706" s="1"/>
      <c r="M706" s="24"/>
      <c r="N706" s="1"/>
      <c r="O706" s="1">
        <v>30</v>
      </c>
      <c r="P706" s="1"/>
      <c r="Q706" s="1">
        <v>45</v>
      </c>
      <c r="R706" s="1"/>
      <c r="S706" s="1"/>
      <c r="T706" s="1"/>
      <c r="U706" s="1">
        <v>10</v>
      </c>
      <c r="V706" s="1"/>
      <c r="W706" s="1"/>
      <c r="X706" s="1">
        <v>30</v>
      </c>
      <c r="Y706" s="1"/>
      <c r="Z706" s="1"/>
      <c r="AA706" s="1"/>
      <c r="AB706" s="1"/>
      <c r="AC706" s="24"/>
      <c r="AD706" s="1"/>
      <c r="AE706" s="1"/>
      <c r="AF706" s="1"/>
      <c r="AG706" s="20">
        <f t="shared" si="41"/>
        <v>151</v>
      </c>
      <c r="AH706" s="25">
        <v>7</v>
      </c>
      <c r="AI706" s="1">
        <v>13</v>
      </c>
      <c r="AJ706" s="1"/>
      <c r="AK706" s="1">
        <v>10</v>
      </c>
      <c r="AL706" s="1">
        <v>23</v>
      </c>
      <c r="AM706" s="1"/>
      <c r="AN706" s="1"/>
      <c r="AO706" s="1">
        <v>20</v>
      </c>
      <c r="AP706" s="1">
        <v>30</v>
      </c>
      <c r="AQ706" s="1"/>
      <c r="AR706" s="1"/>
      <c r="AS706" s="1">
        <v>5</v>
      </c>
      <c r="AT706" s="1">
        <v>30</v>
      </c>
      <c r="AU706" s="1"/>
      <c r="AV706" s="1"/>
      <c r="AW706" s="1"/>
      <c r="AX706" s="1"/>
      <c r="AY706" s="1">
        <v>3</v>
      </c>
      <c r="AZ706" s="1"/>
      <c r="BA706" s="1"/>
      <c r="BB706" s="9">
        <f t="shared" si="44"/>
        <v>141</v>
      </c>
      <c r="BC706" s="1">
        <v>2</v>
      </c>
      <c r="BD706" s="1"/>
      <c r="BE706" s="1"/>
      <c r="BF706" s="1"/>
      <c r="BG706" s="9">
        <f t="shared" si="42"/>
        <v>39</v>
      </c>
      <c r="BH706" s="23">
        <f t="shared" si="43"/>
        <v>2</v>
      </c>
      <c r="BI706" s="106"/>
    </row>
    <row r="707" spans="2:61" x14ac:dyDescent="0.25">
      <c r="B707" s="1" t="s">
        <v>48</v>
      </c>
      <c r="C707" s="24" t="s">
        <v>100</v>
      </c>
      <c r="D707" s="32" t="s">
        <v>107</v>
      </c>
      <c r="E707" s="49" t="s">
        <v>106</v>
      </c>
      <c r="F707" s="1"/>
      <c r="G707" s="32">
        <v>55</v>
      </c>
      <c r="H707" s="1"/>
      <c r="I707" s="1"/>
      <c r="J707" s="1"/>
      <c r="K707" s="1">
        <v>35</v>
      </c>
      <c r="L707" s="1"/>
      <c r="M707" s="24"/>
      <c r="N707" s="1"/>
      <c r="O707" s="1">
        <v>30</v>
      </c>
      <c r="P707" s="1"/>
      <c r="Q707" s="1">
        <v>45</v>
      </c>
      <c r="R707" s="1"/>
      <c r="S707" s="1"/>
      <c r="T707" s="1"/>
      <c r="U707" s="1">
        <v>10</v>
      </c>
      <c r="V707" s="1">
        <v>30</v>
      </c>
      <c r="W707" s="1"/>
      <c r="X707" s="1"/>
      <c r="Y707" s="1"/>
      <c r="Z707" s="1"/>
      <c r="AA707" s="1"/>
      <c r="AB707" s="1"/>
      <c r="AC707" s="24"/>
      <c r="AD707" s="1"/>
      <c r="AE707" s="1"/>
      <c r="AF707" s="1"/>
      <c r="AG707" s="20">
        <f t="shared" si="41"/>
        <v>150</v>
      </c>
      <c r="AH707" s="25">
        <v>7</v>
      </c>
      <c r="AI707" s="1">
        <v>13</v>
      </c>
      <c r="AJ707" s="1"/>
      <c r="AK707" s="1">
        <v>10</v>
      </c>
      <c r="AL707" s="1">
        <v>23</v>
      </c>
      <c r="AM707" s="1"/>
      <c r="AN707" s="1"/>
      <c r="AO707" s="1">
        <v>20</v>
      </c>
      <c r="AP707" s="1">
        <v>30</v>
      </c>
      <c r="AQ707" s="1"/>
      <c r="AR707" s="1"/>
      <c r="AS707" s="1">
        <v>5</v>
      </c>
      <c r="AT707" s="1">
        <v>30</v>
      </c>
      <c r="AU707" s="1"/>
      <c r="AV707" s="1"/>
      <c r="AW707" s="1"/>
      <c r="AX707" s="1"/>
      <c r="AY707" s="1"/>
      <c r="AZ707" s="1"/>
      <c r="BA707" s="1"/>
      <c r="BB707" s="9">
        <f t="shared" si="44"/>
        <v>138</v>
      </c>
      <c r="BC707" s="1">
        <v>1</v>
      </c>
      <c r="BD707" s="1"/>
      <c r="BE707" s="1"/>
      <c r="BF707" s="1"/>
      <c r="BG707" s="9">
        <f t="shared" si="42"/>
        <v>66</v>
      </c>
      <c r="BH707" s="23">
        <f t="shared" si="43"/>
        <v>1</v>
      </c>
    </row>
    <row r="708" spans="2:61" ht="17.25" customHeight="1" x14ac:dyDescent="0.25">
      <c r="B708" s="1" t="s">
        <v>31</v>
      </c>
      <c r="C708" s="24" t="s">
        <v>100</v>
      </c>
      <c r="D708" s="32" t="s">
        <v>107</v>
      </c>
      <c r="E708" s="49" t="s">
        <v>106</v>
      </c>
      <c r="F708" s="1"/>
      <c r="G708" s="32">
        <v>47</v>
      </c>
      <c r="H708" s="1"/>
      <c r="I708" s="1"/>
      <c r="J708" s="1"/>
      <c r="K708" s="1">
        <v>35</v>
      </c>
      <c r="L708" s="1"/>
      <c r="M708" s="24"/>
      <c r="N708" s="1"/>
      <c r="O708" s="1">
        <v>30</v>
      </c>
      <c r="P708" s="1"/>
      <c r="Q708" s="1">
        <v>45</v>
      </c>
      <c r="R708" s="1"/>
      <c r="S708" s="1"/>
      <c r="T708" s="1"/>
      <c r="U708" s="1">
        <v>10</v>
      </c>
      <c r="V708" s="1">
        <v>30</v>
      </c>
      <c r="W708" s="1"/>
      <c r="X708" s="1"/>
      <c r="Y708" s="1"/>
      <c r="Z708" s="1"/>
      <c r="AA708" s="1"/>
      <c r="AB708" s="1"/>
      <c r="AC708" s="24"/>
      <c r="AD708" s="1"/>
      <c r="AE708" s="1"/>
      <c r="AF708" s="1"/>
      <c r="AG708" s="20">
        <f t="shared" si="41"/>
        <v>150</v>
      </c>
      <c r="AH708" s="25">
        <v>7</v>
      </c>
      <c r="AI708" s="1">
        <v>13</v>
      </c>
      <c r="AJ708" s="1"/>
      <c r="AK708" s="1">
        <v>10</v>
      </c>
      <c r="AL708" s="1">
        <v>23</v>
      </c>
      <c r="AM708" s="1"/>
      <c r="AN708" s="1"/>
      <c r="AO708" s="1">
        <v>20</v>
      </c>
      <c r="AP708" s="1">
        <v>30</v>
      </c>
      <c r="AQ708" s="1"/>
      <c r="AR708" s="1"/>
      <c r="AS708" s="1">
        <v>5</v>
      </c>
      <c r="AT708" s="1">
        <v>30</v>
      </c>
      <c r="AU708" s="1"/>
      <c r="AV708" s="1"/>
      <c r="AW708" s="1"/>
      <c r="AX708" s="1"/>
      <c r="AY708" s="1"/>
      <c r="AZ708" s="1"/>
      <c r="BA708" s="1"/>
      <c r="BB708" s="9">
        <f t="shared" si="44"/>
        <v>138</v>
      </c>
      <c r="BC708" s="1"/>
      <c r="BD708" s="1"/>
      <c r="BE708" s="1"/>
      <c r="BF708" s="1"/>
      <c r="BG708" s="9">
        <f t="shared" si="42"/>
        <v>59</v>
      </c>
      <c r="BH708" s="23">
        <f t="shared" si="43"/>
        <v>0</v>
      </c>
    </row>
    <row r="709" spans="2:61" x14ac:dyDescent="0.25">
      <c r="B709" s="1" t="s">
        <v>36</v>
      </c>
      <c r="C709" s="24" t="s">
        <v>100</v>
      </c>
      <c r="D709" s="32" t="s">
        <v>107</v>
      </c>
      <c r="E709" s="49" t="s">
        <v>106</v>
      </c>
      <c r="F709" s="1"/>
      <c r="G709" s="32">
        <v>36</v>
      </c>
      <c r="H709" s="1"/>
      <c r="I709" s="1"/>
      <c r="J709" s="1">
        <v>2</v>
      </c>
      <c r="K709" s="1">
        <v>35</v>
      </c>
      <c r="L709" s="1"/>
      <c r="M709" s="24"/>
      <c r="N709" s="1"/>
      <c r="O709" s="1">
        <v>30</v>
      </c>
      <c r="P709" s="1"/>
      <c r="Q709" s="1">
        <v>45</v>
      </c>
      <c r="R709" s="1"/>
      <c r="S709" s="1"/>
      <c r="T709" s="1"/>
      <c r="U709" s="1">
        <v>10</v>
      </c>
      <c r="V709" s="1">
        <v>30</v>
      </c>
      <c r="W709" s="1"/>
      <c r="X709" s="1"/>
      <c r="Y709" s="1"/>
      <c r="Z709" s="1"/>
      <c r="AA709" s="1"/>
      <c r="AB709" s="1"/>
      <c r="AC709" s="24"/>
      <c r="AD709" s="1"/>
      <c r="AE709" s="1"/>
      <c r="AF709" s="1"/>
      <c r="AG709" s="20">
        <f t="shared" si="41"/>
        <v>152</v>
      </c>
      <c r="AH709" s="25">
        <v>7</v>
      </c>
      <c r="AI709" s="1">
        <v>13</v>
      </c>
      <c r="AJ709" s="1"/>
      <c r="AK709" s="1">
        <v>10</v>
      </c>
      <c r="AL709" s="1">
        <v>23</v>
      </c>
      <c r="AM709" s="1"/>
      <c r="AN709" s="1"/>
      <c r="AO709" s="1">
        <v>20</v>
      </c>
      <c r="AP709" s="1">
        <v>30</v>
      </c>
      <c r="AQ709" s="1"/>
      <c r="AR709" s="1"/>
      <c r="AS709" s="1">
        <v>5</v>
      </c>
      <c r="AT709" s="1">
        <v>30</v>
      </c>
      <c r="AU709" s="1"/>
      <c r="AV709" s="1"/>
      <c r="AW709" s="1"/>
      <c r="AX709" s="1"/>
      <c r="AY709" s="1">
        <v>1</v>
      </c>
      <c r="AZ709" s="1"/>
      <c r="BA709" s="1"/>
      <c r="BB709" s="9">
        <f t="shared" si="44"/>
        <v>139</v>
      </c>
      <c r="BC709" s="1">
        <v>1</v>
      </c>
      <c r="BD709" s="1"/>
      <c r="BE709" s="1"/>
      <c r="BF709" s="1"/>
      <c r="BG709" s="9">
        <f t="shared" si="42"/>
        <v>48</v>
      </c>
      <c r="BH709" s="23">
        <f t="shared" si="43"/>
        <v>1</v>
      </c>
    </row>
    <row r="710" spans="2:61" x14ac:dyDescent="0.25">
      <c r="B710" s="1" t="s">
        <v>35</v>
      </c>
      <c r="C710" s="24" t="s">
        <v>110</v>
      </c>
      <c r="D710" s="32" t="s">
        <v>107</v>
      </c>
      <c r="E710" s="49" t="s">
        <v>106</v>
      </c>
      <c r="F710" s="1"/>
      <c r="G710" s="32">
        <v>13</v>
      </c>
      <c r="H710" s="1"/>
      <c r="I710" s="1"/>
      <c r="J710" s="1"/>
      <c r="K710" s="1">
        <v>20</v>
      </c>
      <c r="L710" s="1"/>
      <c r="M710" s="1"/>
      <c r="N710" s="1"/>
      <c r="O710" s="1"/>
      <c r="P710" s="1"/>
      <c r="Q710" s="1">
        <v>40</v>
      </c>
      <c r="R710" s="1"/>
      <c r="S710" s="1"/>
      <c r="T710" s="1"/>
      <c r="U710" s="1"/>
      <c r="V710" s="1">
        <v>25</v>
      </c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0">
        <f t="shared" si="41"/>
        <v>85</v>
      </c>
      <c r="AH710" s="25">
        <v>11</v>
      </c>
      <c r="AI710" s="1"/>
      <c r="AJ710" s="1"/>
      <c r="AK710" s="1">
        <v>13</v>
      </c>
      <c r="AL710" s="1">
        <v>9</v>
      </c>
      <c r="AM710" s="1"/>
      <c r="AN710" s="1"/>
      <c r="AO710" s="1"/>
      <c r="AP710" s="1">
        <v>20</v>
      </c>
      <c r="AQ710" s="1"/>
      <c r="AR710" s="1">
        <v>19</v>
      </c>
      <c r="AS710" s="1"/>
      <c r="AT710" s="1">
        <v>10</v>
      </c>
      <c r="AU710" s="1"/>
      <c r="AV710" s="1"/>
      <c r="AW710" s="1"/>
      <c r="AX710" s="1"/>
      <c r="AY710" s="1"/>
      <c r="AZ710" s="1"/>
      <c r="BA710" s="1"/>
      <c r="BB710" s="9">
        <f t="shared" si="44"/>
        <v>82</v>
      </c>
      <c r="BC710" s="1"/>
      <c r="BD710" s="1"/>
      <c r="BE710" s="1"/>
      <c r="BF710" s="1"/>
      <c r="BG710" s="9">
        <f t="shared" si="42"/>
        <v>16</v>
      </c>
      <c r="BH710" s="23">
        <f t="shared" si="43"/>
        <v>0</v>
      </c>
    </row>
    <row r="711" spans="2:61" x14ac:dyDescent="0.25">
      <c r="B711" s="1" t="s">
        <v>34</v>
      </c>
      <c r="C711" s="24" t="s">
        <v>110</v>
      </c>
      <c r="D711" s="32" t="s">
        <v>107</v>
      </c>
      <c r="E711" s="49" t="s">
        <v>106</v>
      </c>
      <c r="F711" s="1"/>
      <c r="G711" s="32">
        <v>34</v>
      </c>
      <c r="H711" s="1"/>
      <c r="I711" s="1"/>
      <c r="J711" s="1"/>
      <c r="K711" s="1">
        <v>20</v>
      </c>
      <c r="L711" s="1"/>
      <c r="M711" s="1"/>
      <c r="N711" s="1"/>
      <c r="O711" s="1"/>
      <c r="P711" s="1"/>
      <c r="Q711" s="1">
        <v>40</v>
      </c>
      <c r="R711" s="1"/>
      <c r="S711" s="1"/>
      <c r="T711" s="1"/>
      <c r="U711" s="1"/>
      <c r="V711" s="1">
        <v>25</v>
      </c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0">
        <f t="shared" si="41"/>
        <v>85</v>
      </c>
      <c r="AH711" s="25">
        <v>11</v>
      </c>
      <c r="AI711" s="1"/>
      <c r="AJ711" s="1"/>
      <c r="AK711" s="1">
        <v>13</v>
      </c>
      <c r="AL711" s="1">
        <v>19</v>
      </c>
      <c r="AM711" s="1"/>
      <c r="AN711" s="1">
        <v>8</v>
      </c>
      <c r="AO711" s="1"/>
      <c r="AP711" s="1">
        <v>20</v>
      </c>
      <c r="AQ711" s="1"/>
      <c r="AR711" s="1">
        <v>15</v>
      </c>
      <c r="AS711" s="1"/>
      <c r="AT711" s="1">
        <v>10</v>
      </c>
      <c r="AU711" s="1"/>
      <c r="AV711" s="1"/>
      <c r="AW711" s="1"/>
      <c r="AX711" s="1"/>
      <c r="AY711" s="1"/>
      <c r="AZ711" s="1"/>
      <c r="BA711" s="1"/>
      <c r="BB711" s="9">
        <f t="shared" si="44"/>
        <v>96</v>
      </c>
      <c r="BC711" s="1"/>
      <c r="BD711" s="1"/>
      <c r="BE711" s="1"/>
      <c r="BF711" s="1"/>
      <c r="BG711" s="9">
        <f t="shared" si="42"/>
        <v>23</v>
      </c>
      <c r="BH711" s="23">
        <f t="shared" si="43"/>
        <v>0</v>
      </c>
    </row>
    <row r="712" spans="2:61" x14ac:dyDescent="0.25">
      <c r="B712" s="1" t="s">
        <v>59</v>
      </c>
      <c r="C712" s="24" t="s">
        <v>110</v>
      </c>
      <c r="D712" s="32" t="s">
        <v>107</v>
      </c>
      <c r="E712" s="49" t="s">
        <v>106</v>
      </c>
      <c r="F712" s="1"/>
      <c r="G712" s="32">
        <v>20</v>
      </c>
      <c r="H712" s="1"/>
      <c r="I712" s="1"/>
      <c r="J712" s="1"/>
      <c r="K712" s="1">
        <v>16</v>
      </c>
      <c r="L712" s="1"/>
      <c r="M712" s="1">
        <v>4</v>
      </c>
      <c r="N712" s="1"/>
      <c r="O712" s="1"/>
      <c r="P712" s="1"/>
      <c r="Q712" s="1">
        <v>40</v>
      </c>
      <c r="R712" s="1"/>
      <c r="S712" s="1"/>
      <c r="T712" s="1"/>
      <c r="U712" s="1"/>
      <c r="V712" s="1">
        <v>25</v>
      </c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0">
        <f t="shared" ref="AG712:AG775" si="45">SUM(H712:AF712)</f>
        <v>85</v>
      </c>
      <c r="AH712" s="25">
        <v>11</v>
      </c>
      <c r="AI712" s="1"/>
      <c r="AJ712" s="1"/>
      <c r="AK712" s="1">
        <v>13</v>
      </c>
      <c r="AL712" s="1">
        <v>16</v>
      </c>
      <c r="AM712" s="1"/>
      <c r="AN712" s="1"/>
      <c r="AO712" s="1"/>
      <c r="AP712" s="1">
        <v>20</v>
      </c>
      <c r="AQ712" s="1"/>
      <c r="AR712" s="1">
        <v>23</v>
      </c>
      <c r="AS712" s="1"/>
      <c r="AT712" s="1">
        <v>10</v>
      </c>
      <c r="AU712" s="1"/>
      <c r="AV712" s="1"/>
      <c r="AW712" s="1"/>
      <c r="AX712" s="1"/>
      <c r="AY712" s="1">
        <v>1</v>
      </c>
      <c r="AZ712" s="1"/>
      <c r="BA712" s="1"/>
      <c r="BB712" s="9">
        <f t="shared" si="44"/>
        <v>94</v>
      </c>
      <c r="BC712" s="1">
        <v>4</v>
      </c>
      <c r="BD712" s="1"/>
      <c r="BE712" s="1"/>
      <c r="BF712" s="1"/>
      <c r="BG712" s="9">
        <f t="shared" si="42"/>
        <v>7</v>
      </c>
      <c r="BH712" s="23">
        <f t="shared" si="43"/>
        <v>4</v>
      </c>
    </row>
    <row r="713" spans="2:61" ht="17.25" customHeight="1" x14ac:dyDescent="0.25">
      <c r="B713" s="1" t="s">
        <v>66</v>
      </c>
      <c r="C713" s="24" t="s">
        <v>110</v>
      </c>
      <c r="D713" s="32" t="s">
        <v>107</v>
      </c>
      <c r="E713" s="49" t="s">
        <v>106</v>
      </c>
      <c r="F713" s="1"/>
      <c r="G713" s="32">
        <v>31</v>
      </c>
      <c r="H713" s="1"/>
      <c r="I713" s="1"/>
      <c r="J713" s="1">
        <v>1</v>
      </c>
      <c r="K713" s="1">
        <v>20</v>
      </c>
      <c r="L713" s="1"/>
      <c r="M713" s="1"/>
      <c r="N713" s="1"/>
      <c r="O713" s="1"/>
      <c r="P713" s="1"/>
      <c r="Q713" s="1">
        <v>40</v>
      </c>
      <c r="R713" s="1"/>
      <c r="S713" s="1"/>
      <c r="T713" s="1"/>
      <c r="U713" s="1"/>
      <c r="V713" s="1"/>
      <c r="W713" s="1"/>
      <c r="X713" s="1">
        <v>25</v>
      </c>
      <c r="Y713" s="1"/>
      <c r="Z713" s="1"/>
      <c r="AA713" s="1"/>
      <c r="AB713" s="1"/>
      <c r="AC713" s="1"/>
      <c r="AD713" s="1"/>
      <c r="AE713" s="1"/>
      <c r="AF713" s="1"/>
      <c r="AG713" s="20">
        <f t="shared" si="45"/>
        <v>86</v>
      </c>
      <c r="AH713" s="25">
        <v>11</v>
      </c>
      <c r="AI713" s="1"/>
      <c r="AJ713" s="1"/>
      <c r="AK713" s="1">
        <v>13</v>
      </c>
      <c r="AL713" s="1">
        <v>19</v>
      </c>
      <c r="AM713" s="1"/>
      <c r="AN713" s="1">
        <v>8</v>
      </c>
      <c r="AO713" s="1"/>
      <c r="AP713" s="1">
        <v>20</v>
      </c>
      <c r="AQ713" s="1"/>
      <c r="AR713" s="1">
        <v>15</v>
      </c>
      <c r="AS713" s="1"/>
      <c r="AT713" s="1">
        <v>10</v>
      </c>
      <c r="AU713" s="1"/>
      <c r="AV713" s="1"/>
      <c r="AW713" s="1"/>
      <c r="AX713" s="1"/>
      <c r="AY713" s="1">
        <v>1</v>
      </c>
      <c r="AZ713" s="1"/>
      <c r="BA713" s="1"/>
      <c r="BB713" s="9">
        <f t="shared" si="44"/>
        <v>97</v>
      </c>
      <c r="BC713" s="1"/>
      <c r="BD713" s="1"/>
      <c r="BE713" s="1"/>
      <c r="BF713" s="1"/>
      <c r="BG713" s="9">
        <f t="shared" ref="BG713:BG776" si="46">G713+AG713-BB713-BC713-BD713</f>
        <v>20</v>
      </c>
      <c r="BH713" s="23">
        <f t="shared" si="43"/>
        <v>0</v>
      </c>
    </row>
    <row r="714" spans="2:61" x14ac:dyDescent="0.25">
      <c r="B714" s="1" t="s">
        <v>53</v>
      </c>
      <c r="C714" s="24" t="s">
        <v>110</v>
      </c>
      <c r="D714" s="32" t="s">
        <v>107</v>
      </c>
      <c r="E714" s="49" t="s">
        <v>106</v>
      </c>
      <c r="F714" s="1"/>
      <c r="G714" s="32">
        <v>31</v>
      </c>
      <c r="H714" s="1"/>
      <c r="I714" s="1"/>
      <c r="J714" s="1">
        <v>1</v>
      </c>
      <c r="K714" s="1">
        <v>20</v>
      </c>
      <c r="L714" s="1"/>
      <c r="M714" s="1"/>
      <c r="N714" s="1"/>
      <c r="O714" s="1"/>
      <c r="P714" s="1"/>
      <c r="Q714" s="1">
        <v>40</v>
      </c>
      <c r="R714" s="1"/>
      <c r="S714" s="1"/>
      <c r="T714" s="1"/>
      <c r="U714" s="1"/>
      <c r="V714" s="1"/>
      <c r="W714" s="1"/>
      <c r="X714" s="1">
        <v>25</v>
      </c>
      <c r="Y714" s="1"/>
      <c r="Z714" s="1"/>
      <c r="AA714" s="1"/>
      <c r="AB714" s="1"/>
      <c r="AC714" s="1"/>
      <c r="AD714" s="1"/>
      <c r="AE714" s="1"/>
      <c r="AF714" s="1"/>
      <c r="AG714" s="20">
        <f t="shared" si="45"/>
        <v>86</v>
      </c>
      <c r="AH714" s="25">
        <v>11</v>
      </c>
      <c r="AI714" s="1"/>
      <c r="AJ714" s="1"/>
      <c r="AK714" s="1">
        <v>13</v>
      </c>
      <c r="AL714" s="1">
        <v>19</v>
      </c>
      <c r="AM714" s="1"/>
      <c r="AN714" s="1">
        <v>8</v>
      </c>
      <c r="AO714" s="1"/>
      <c r="AP714" s="1">
        <v>20</v>
      </c>
      <c r="AQ714" s="1"/>
      <c r="AR714" s="1">
        <v>15</v>
      </c>
      <c r="AS714" s="1"/>
      <c r="AT714" s="1">
        <v>10</v>
      </c>
      <c r="AU714" s="1"/>
      <c r="AV714" s="1"/>
      <c r="AW714" s="1"/>
      <c r="AX714" s="1"/>
      <c r="AY714" s="1">
        <v>1</v>
      </c>
      <c r="AZ714" s="1"/>
      <c r="BA714" s="1"/>
      <c r="BB714" s="9">
        <f t="shared" si="44"/>
        <v>97</v>
      </c>
      <c r="BC714" s="1">
        <v>1</v>
      </c>
      <c r="BD714" s="1"/>
      <c r="BE714" s="1"/>
      <c r="BF714" s="1"/>
      <c r="BG714" s="9">
        <f t="shared" si="46"/>
        <v>19</v>
      </c>
      <c r="BH714" s="23">
        <f t="shared" si="43"/>
        <v>1</v>
      </c>
    </row>
    <row r="715" spans="2:61" ht="17.25" customHeight="1" x14ac:dyDescent="0.25">
      <c r="B715" s="1" t="s">
        <v>32</v>
      </c>
      <c r="C715" s="24" t="s">
        <v>110</v>
      </c>
      <c r="D715" s="32" t="s">
        <v>107</v>
      </c>
      <c r="E715" s="49" t="s">
        <v>106</v>
      </c>
      <c r="F715" s="1"/>
      <c r="G715" s="32">
        <v>51</v>
      </c>
      <c r="H715" s="1"/>
      <c r="I715" s="1"/>
      <c r="J715" s="1"/>
      <c r="K715" s="1">
        <v>18</v>
      </c>
      <c r="L715" s="1"/>
      <c r="M715" s="1">
        <v>2</v>
      </c>
      <c r="N715" s="1"/>
      <c r="O715" s="1"/>
      <c r="P715" s="1"/>
      <c r="Q715" s="1">
        <v>40</v>
      </c>
      <c r="R715" s="1"/>
      <c r="S715" s="1"/>
      <c r="T715" s="1"/>
      <c r="U715" s="1"/>
      <c r="V715" s="1"/>
      <c r="W715" s="1"/>
      <c r="X715" s="1">
        <v>25</v>
      </c>
      <c r="Y715" s="1"/>
      <c r="Z715" s="1"/>
      <c r="AA715" s="1"/>
      <c r="AB715" s="1"/>
      <c r="AC715" s="1"/>
      <c r="AD715" s="1"/>
      <c r="AE715" s="1"/>
      <c r="AF715" s="1"/>
      <c r="AG715" s="20">
        <f t="shared" si="45"/>
        <v>85</v>
      </c>
      <c r="AH715" s="25">
        <v>11</v>
      </c>
      <c r="AI715" s="1"/>
      <c r="AJ715" s="1"/>
      <c r="AK715" s="1">
        <v>13</v>
      </c>
      <c r="AL715" s="1">
        <v>19</v>
      </c>
      <c r="AM715" s="1"/>
      <c r="AN715" s="1">
        <v>8</v>
      </c>
      <c r="AO715" s="1"/>
      <c r="AP715" s="1">
        <v>20</v>
      </c>
      <c r="AQ715" s="1"/>
      <c r="AR715" s="1">
        <v>15</v>
      </c>
      <c r="AS715" s="1"/>
      <c r="AT715" s="1">
        <v>10</v>
      </c>
      <c r="AU715" s="1"/>
      <c r="AV715" s="1"/>
      <c r="AW715" s="1"/>
      <c r="AX715" s="1"/>
      <c r="AY715" s="1">
        <v>1</v>
      </c>
      <c r="AZ715" s="1"/>
      <c r="BA715" s="1"/>
      <c r="BB715" s="9">
        <f t="shared" si="44"/>
        <v>97</v>
      </c>
      <c r="BC715" s="1">
        <v>2</v>
      </c>
      <c r="BD715" s="1"/>
      <c r="BE715" s="1"/>
      <c r="BF715" s="1"/>
      <c r="BG715" s="9">
        <f t="shared" si="46"/>
        <v>37</v>
      </c>
      <c r="BH715" s="23">
        <f t="shared" si="43"/>
        <v>2</v>
      </c>
    </row>
    <row r="716" spans="2:61" ht="15" customHeight="1" x14ac:dyDescent="0.25">
      <c r="B716" s="1" t="s">
        <v>33</v>
      </c>
      <c r="C716" s="24" t="s">
        <v>110</v>
      </c>
      <c r="D716" s="32" t="s">
        <v>107</v>
      </c>
      <c r="E716" s="49" t="s">
        <v>106</v>
      </c>
      <c r="F716" s="1"/>
      <c r="G716" s="32">
        <v>37</v>
      </c>
      <c r="H716" s="1"/>
      <c r="I716" s="1"/>
      <c r="J716" s="1">
        <v>4</v>
      </c>
      <c r="K716" s="1">
        <v>19</v>
      </c>
      <c r="L716" s="1"/>
      <c r="M716" s="1">
        <v>1</v>
      </c>
      <c r="N716" s="1"/>
      <c r="O716" s="1"/>
      <c r="P716" s="1"/>
      <c r="Q716" s="1">
        <v>40</v>
      </c>
      <c r="R716" s="1"/>
      <c r="S716" s="1"/>
      <c r="T716" s="1"/>
      <c r="U716" s="1"/>
      <c r="V716" s="1"/>
      <c r="W716" s="1"/>
      <c r="X716" s="1">
        <v>25</v>
      </c>
      <c r="Y716" s="1"/>
      <c r="Z716" s="1"/>
      <c r="AA716" s="1"/>
      <c r="AB716" s="1"/>
      <c r="AC716" s="1"/>
      <c r="AD716" s="1"/>
      <c r="AE716" s="1"/>
      <c r="AF716" s="1"/>
      <c r="AG716" s="20">
        <f t="shared" si="45"/>
        <v>89</v>
      </c>
      <c r="AH716" s="25">
        <v>11</v>
      </c>
      <c r="AI716" s="1"/>
      <c r="AJ716" s="1"/>
      <c r="AK716" s="1">
        <v>13</v>
      </c>
      <c r="AL716" s="1">
        <v>19</v>
      </c>
      <c r="AM716" s="1"/>
      <c r="AN716" s="1">
        <v>8</v>
      </c>
      <c r="AO716" s="1"/>
      <c r="AP716" s="1">
        <v>20</v>
      </c>
      <c r="AQ716" s="1"/>
      <c r="AR716" s="1">
        <v>15</v>
      </c>
      <c r="AS716" s="1"/>
      <c r="AT716" s="1">
        <v>10</v>
      </c>
      <c r="AU716" s="1"/>
      <c r="AV716" s="1"/>
      <c r="AW716" s="1"/>
      <c r="AX716" s="1"/>
      <c r="AY716" s="1">
        <v>3</v>
      </c>
      <c r="AZ716" s="1"/>
      <c r="BA716" s="1"/>
      <c r="BB716" s="9">
        <f t="shared" si="44"/>
        <v>99</v>
      </c>
      <c r="BC716" s="1">
        <v>2</v>
      </c>
      <c r="BD716" s="1">
        <v>1</v>
      </c>
      <c r="BE716" s="1"/>
      <c r="BF716" s="1"/>
      <c r="BG716" s="9">
        <f t="shared" si="46"/>
        <v>24</v>
      </c>
      <c r="BH716" s="23">
        <f t="shared" si="43"/>
        <v>2</v>
      </c>
    </row>
    <row r="717" spans="2:61" x14ac:dyDescent="0.25">
      <c r="B717" s="1" t="s">
        <v>48</v>
      </c>
      <c r="C717" s="24" t="s">
        <v>110</v>
      </c>
      <c r="D717" s="32" t="s">
        <v>107</v>
      </c>
      <c r="E717" s="49" t="s">
        <v>106</v>
      </c>
      <c r="F717" s="1"/>
      <c r="G717" s="32">
        <v>20</v>
      </c>
      <c r="H717" s="1"/>
      <c r="I717" s="1"/>
      <c r="J717" s="1"/>
      <c r="K717" s="1">
        <v>20</v>
      </c>
      <c r="L717" s="1"/>
      <c r="M717" s="1"/>
      <c r="N717" s="1"/>
      <c r="O717" s="1"/>
      <c r="P717" s="1"/>
      <c r="Q717" s="1">
        <v>40</v>
      </c>
      <c r="R717" s="1"/>
      <c r="S717" s="1"/>
      <c r="T717" s="1"/>
      <c r="U717" s="1"/>
      <c r="V717" s="1">
        <v>25</v>
      </c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0">
        <f t="shared" si="45"/>
        <v>85</v>
      </c>
      <c r="AH717" s="25">
        <v>11</v>
      </c>
      <c r="AI717" s="1"/>
      <c r="AJ717" s="1"/>
      <c r="AK717" s="1">
        <v>13</v>
      </c>
      <c r="AL717" s="1">
        <v>15</v>
      </c>
      <c r="AM717" s="1"/>
      <c r="AN717" s="1"/>
      <c r="AO717" s="1"/>
      <c r="AP717" s="1">
        <v>20</v>
      </c>
      <c r="AQ717" s="1"/>
      <c r="AR717" s="1">
        <v>15</v>
      </c>
      <c r="AS717" s="1"/>
      <c r="AT717" s="1">
        <v>10</v>
      </c>
      <c r="AU717" s="1"/>
      <c r="AV717" s="1"/>
      <c r="AW717" s="1"/>
      <c r="AX717" s="1"/>
      <c r="AY717" s="1"/>
      <c r="AZ717" s="1"/>
      <c r="BA717" s="1"/>
      <c r="BB717" s="9">
        <f t="shared" si="44"/>
        <v>84</v>
      </c>
      <c r="BC717" s="1">
        <v>1</v>
      </c>
      <c r="BD717" s="1">
        <v>1</v>
      </c>
      <c r="BE717" s="1"/>
      <c r="BF717" s="1"/>
      <c r="BG717" s="9">
        <f t="shared" si="46"/>
        <v>19</v>
      </c>
      <c r="BH717" s="23">
        <f t="shared" si="43"/>
        <v>1</v>
      </c>
    </row>
    <row r="718" spans="2:61" x14ac:dyDescent="0.25">
      <c r="B718" s="1" t="s">
        <v>31</v>
      </c>
      <c r="C718" s="24" t="s">
        <v>110</v>
      </c>
      <c r="D718" s="32" t="s">
        <v>107</v>
      </c>
      <c r="E718" s="49" t="s">
        <v>106</v>
      </c>
      <c r="F718" s="1"/>
      <c r="G718" s="32">
        <v>22</v>
      </c>
      <c r="H718" s="1"/>
      <c r="I718" s="1"/>
      <c r="J718" s="1"/>
      <c r="K718" s="1">
        <v>20</v>
      </c>
      <c r="L718" s="1"/>
      <c r="M718" s="1"/>
      <c r="N718" s="1"/>
      <c r="O718" s="1"/>
      <c r="P718" s="1"/>
      <c r="Q718" s="1">
        <v>40</v>
      </c>
      <c r="R718" s="1"/>
      <c r="S718" s="1"/>
      <c r="T718" s="1"/>
      <c r="U718" s="1"/>
      <c r="V718" s="1">
        <v>25</v>
      </c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0">
        <f t="shared" si="45"/>
        <v>85</v>
      </c>
      <c r="AH718" s="25">
        <v>11</v>
      </c>
      <c r="AI718" s="1"/>
      <c r="AJ718" s="1"/>
      <c r="AK718" s="1">
        <v>13</v>
      </c>
      <c r="AL718" s="1">
        <v>18</v>
      </c>
      <c r="AM718" s="1"/>
      <c r="AN718" s="1"/>
      <c r="AO718" s="1"/>
      <c r="AP718" s="1">
        <v>20</v>
      </c>
      <c r="AQ718" s="1"/>
      <c r="AR718" s="1">
        <v>15</v>
      </c>
      <c r="AS718" s="1"/>
      <c r="AT718" s="1">
        <v>10</v>
      </c>
      <c r="AU718" s="1"/>
      <c r="AV718" s="1"/>
      <c r="AW718" s="1"/>
      <c r="AX718" s="1"/>
      <c r="AY718" s="1"/>
      <c r="AZ718" s="1"/>
      <c r="BA718" s="1"/>
      <c r="BB718" s="9">
        <f t="shared" si="44"/>
        <v>87</v>
      </c>
      <c r="BC718" s="1"/>
      <c r="BD718" s="1"/>
      <c r="BE718" s="1"/>
      <c r="BF718" s="1"/>
      <c r="BG718" s="9">
        <f t="shared" si="46"/>
        <v>20</v>
      </c>
      <c r="BH718" s="23">
        <f t="shared" si="43"/>
        <v>0</v>
      </c>
    </row>
    <row r="719" spans="2:61" x14ac:dyDescent="0.25">
      <c r="B719" s="1" t="s">
        <v>36</v>
      </c>
      <c r="C719" s="24" t="s">
        <v>110</v>
      </c>
      <c r="D719" s="32" t="s">
        <v>107</v>
      </c>
      <c r="E719" s="49" t="s">
        <v>106</v>
      </c>
      <c r="F719" s="1"/>
      <c r="G719" s="32">
        <v>34</v>
      </c>
      <c r="H719" s="1"/>
      <c r="I719" s="1"/>
      <c r="J719" s="1"/>
      <c r="K719" s="1">
        <v>16</v>
      </c>
      <c r="L719" s="1"/>
      <c r="M719" s="1">
        <v>4</v>
      </c>
      <c r="N719" s="1"/>
      <c r="O719" s="1"/>
      <c r="P719" s="1"/>
      <c r="Q719" s="1">
        <v>40</v>
      </c>
      <c r="R719" s="1"/>
      <c r="S719" s="1"/>
      <c r="T719" s="1"/>
      <c r="U719" s="1"/>
      <c r="V719" s="1">
        <v>25</v>
      </c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0">
        <f t="shared" si="45"/>
        <v>85</v>
      </c>
      <c r="AH719" s="25">
        <v>11</v>
      </c>
      <c r="AI719" s="1"/>
      <c r="AJ719" s="1"/>
      <c r="AK719" s="1">
        <v>13</v>
      </c>
      <c r="AL719" s="1">
        <v>19</v>
      </c>
      <c r="AM719" s="1"/>
      <c r="AN719" s="1">
        <v>8</v>
      </c>
      <c r="AO719" s="1"/>
      <c r="AP719" s="1">
        <v>20</v>
      </c>
      <c r="AQ719" s="1"/>
      <c r="AR719" s="1">
        <v>15</v>
      </c>
      <c r="AS719" s="1"/>
      <c r="AT719" s="1">
        <v>10</v>
      </c>
      <c r="AU719" s="1"/>
      <c r="AV719" s="1"/>
      <c r="AW719" s="1"/>
      <c r="AX719" s="1"/>
      <c r="AY719" s="1">
        <v>1</v>
      </c>
      <c r="AZ719" s="1"/>
      <c r="BA719" s="1"/>
      <c r="BB719" s="9">
        <f t="shared" si="44"/>
        <v>97</v>
      </c>
      <c r="BC719" s="1"/>
      <c r="BD719" s="1"/>
      <c r="BE719" s="1"/>
      <c r="BF719" s="1"/>
      <c r="BG719" s="9">
        <f t="shared" si="46"/>
        <v>22</v>
      </c>
      <c r="BH719" s="23">
        <f t="shared" si="43"/>
        <v>0</v>
      </c>
    </row>
    <row r="720" spans="2:61" x14ac:dyDescent="0.25">
      <c r="B720" s="1" t="s">
        <v>35</v>
      </c>
      <c r="C720" s="24" t="s">
        <v>111</v>
      </c>
      <c r="D720" s="32" t="s">
        <v>107</v>
      </c>
      <c r="E720" s="49" t="s">
        <v>106</v>
      </c>
      <c r="F720" s="1"/>
      <c r="G720" s="32">
        <v>24</v>
      </c>
      <c r="H720" s="1"/>
      <c r="I720" s="1"/>
      <c r="J720" s="1"/>
      <c r="K720" s="1">
        <v>15</v>
      </c>
      <c r="L720" s="1"/>
      <c r="M720" s="1"/>
      <c r="N720" s="1"/>
      <c r="O720" s="1">
        <v>30</v>
      </c>
      <c r="P720" s="1"/>
      <c r="Q720" s="1"/>
      <c r="R720" s="1"/>
      <c r="S720" s="1"/>
      <c r="T720" s="1"/>
      <c r="U720" s="1"/>
      <c r="V720" s="1">
        <v>15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0">
        <f t="shared" si="45"/>
        <v>60</v>
      </c>
      <c r="AH720" s="25"/>
      <c r="AI720" s="1"/>
      <c r="AJ720" s="1"/>
      <c r="AK720" s="1">
        <v>6</v>
      </c>
      <c r="AL720" s="1">
        <f>10+9</f>
        <v>19</v>
      </c>
      <c r="AM720" s="1"/>
      <c r="AN720" s="1">
        <v>19</v>
      </c>
      <c r="AO720" s="1">
        <v>15</v>
      </c>
      <c r="AP720" s="1">
        <v>5</v>
      </c>
      <c r="AQ720" s="1"/>
      <c r="AR720" s="1">
        <v>4</v>
      </c>
      <c r="AS720" s="1"/>
      <c r="AT720" s="1">
        <v>10</v>
      </c>
      <c r="AU720" s="1"/>
      <c r="AV720" s="1"/>
      <c r="AW720" s="1"/>
      <c r="AX720" s="1"/>
      <c r="AY720" s="1"/>
      <c r="AZ720" s="1"/>
      <c r="BA720" s="1"/>
      <c r="BB720" s="9">
        <f t="shared" si="44"/>
        <v>78</v>
      </c>
      <c r="BC720" s="1"/>
      <c r="BD720" s="1">
        <v>1</v>
      </c>
      <c r="BE720" s="1"/>
      <c r="BF720" s="1"/>
      <c r="BG720" s="9">
        <f t="shared" si="46"/>
        <v>5</v>
      </c>
      <c r="BH720" s="23">
        <f t="shared" si="43"/>
        <v>0</v>
      </c>
    </row>
    <row r="721" spans="2:60" x14ac:dyDescent="0.25">
      <c r="B721" s="1" t="s">
        <v>34</v>
      </c>
      <c r="C721" s="24" t="s">
        <v>111</v>
      </c>
      <c r="D721" s="32" t="s">
        <v>107</v>
      </c>
      <c r="E721" s="49" t="s">
        <v>106</v>
      </c>
      <c r="F721" s="1"/>
      <c r="G721" s="32">
        <v>15</v>
      </c>
      <c r="H721" s="1"/>
      <c r="I721" s="1"/>
      <c r="J721" s="1"/>
      <c r="K721" s="1">
        <v>15</v>
      </c>
      <c r="L721" s="1"/>
      <c r="M721" s="1"/>
      <c r="N721" s="1"/>
      <c r="O721" s="1">
        <v>30</v>
      </c>
      <c r="P721" s="1"/>
      <c r="Q721" s="1"/>
      <c r="R721" s="1"/>
      <c r="S721" s="1"/>
      <c r="T721" s="1"/>
      <c r="U721" s="1"/>
      <c r="V721" s="1">
        <v>15</v>
      </c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0">
        <f t="shared" si="45"/>
        <v>60</v>
      </c>
      <c r="AH721" s="25"/>
      <c r="AI721" s="1"/>
      <c r="AJ721" s="1"/>
      <c r="AK721" s="1">
        <v>6</v>
      </c>
      <c r="AL721" s="1">
        <v>10</v>
      </c>
      <c r="AM721" s="1"/>
      <c r="AN721" s="1">
        <v>11</v>
      </c>
      <c r="AO721" s="1">
        <v>15</v>
      </c>
      <c r="AP721" s="1">
        <v>5</v>
      </c>
      <c r="AQ721" s="1"/>
      <c r="AR721" s="1">
        <v>10</v>
      </c>
      <c r="AS721" s="1"/>
      <c r="AT721" s="1">
        <v>10</v>
      </c>
      <c r="AU721" s="1"/>
      <c r="AV721" s="1"/>
      <c r="AW721" s="1"/>
      <c r="AX721" s="1"/>
      <c r="AY721" s="1"/>
      <c r="AZ721" s="1"/>
      <c r="BA721" s="1"/>
      <c r="BB721" s="9">
        <f t="shared" si="44"/>
        <v>67</v>
      </c>
      <c r="BC721" s="1"/>
      <c r="BD721" s="1"/>
      <c r="BE721" s="1"/>
      <c r="BF721" s="1"/>
      <c r="BG721" s="9">
        <f t="shared" si="46"/>
        <v>8</v>
      </c>
      <c r="BH721" s="23">
        <f t="shared" si="43"/>
        <v>0</v>
      </c>
    </row>
    <row r="722" spans="2:60" x14ac:dyDescent="0.25">
      <c r="B722" s="1" t="s">
        <v>59</v>
      </c>
      <c r="C722" s="24" t="s">
        <v>111</v>
      </c>
      <c r="D722" s="32" t="s">
        <v>107</v>
      </c>
      <c r="E722" s="49" t="s">
        <v>106</v>
      </c>
      <c r="F722" s="1"/>
      <c r="G722" s="32">
        <v>15</v>
      </c>
      <c r="H722" s="1"/>
      <c r="I722" s="1"/>
      <c r="J722" s="1"/>
      <c r="K722" s="1">
        <v>15</v>
      </c>
      <c r="L722" s="1"/>
      <c r="M722" s="1"/>
      <c r="N722" s="1"/>
      <c r="O722" s="1">
        <v>30</v>
      </c>
      <c r="P722" s="1"/>
      <c r="Q722" s="1"/>
      <c r="R722" s="1"/>
      <c r="S722" s="1"/>
      <c r="T722" s="1"/>
      <c r="U722" s="1"/>
      <c r="V722" s="1">
        <v>15</v>
      </c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0">
        <f t="shared" si="45"/>
        <v>60</v>
      </c>
      <c r="AH722" s="25"/>
      <c r="AI722" s="1"/>
      <c r="AJ722" s="1"/>
      <c r="AK722" s="1">
        <v>6</v>
      </c>
      <c r="AL722" s="1">
        <f>10+3</f>
        <v>13</v>
      </c>
      <c r="AM722" s="1"/>
      <c r="AN722" s="1">
        <v>19</v>
      </c>
      <c r="AO722" s="1">
        <v>15</v>
      </c>
      <c r="AP722" s="1">
        <v>5</v>
      </c>
      <c r="AQ722" s="1"/>
      <c r="AR722" s="1">
        <v>2</v>
      </c>
      <c r="AS722" s="1"/>
      <c r="AT722" s="1">
        <v>10</v>
      </c>
      <c r="AU722" s="1"/>
      <c r="AV722" s="1"/>
      <c r="AW722" s="1"/>
      <c r="AX722" s="1"/>
      <c r="AY722" s="1"/>
      <c r="AZ722" s="1"/>
      <c r="BA722" s="1"/>
      <c r="BB722" s="9">
        <f t="shared" si="44"/>
        <v>70</v>
      </c>
      <c r="BC722" s="1"/>
      <c r="BD722" s="1"/>
      <c r="BE722" s="1"/>
      <c r="BF722" s="1"/>
      <c r="BG722" s="9">
        <f t="shared" si="46"/>
        <v>5</v>
      </c>
      <c r="BH722" s="23">
        <f t="shared" si="43"/>
        <v>0</v>
      </c>
    </row>
    <row r="723" spans="2:60" x14ac:dyDescent="0.25">
      <c r="B723" s="1" t="s">
        <v>66</v>
      </c>
      <c r="C723" s="24" t="s">
        <v>111</v>
      </c>
      <c r="D723" s="32" t="s">
        <v>107</v>
      </c>
      <c r="E723" s="49" t="s">
        <v>106</v>
      </c>
      <c r="F723" s="1"/>
      <c r="G723" s="32">
        <v>21</v>
      </c>
      <c r="H723" s="1"/>
      <c r="I723" s="1"/>
      <c r="J723" s="1"/>
      <c r="K723" s="1">
        <v>15</v>
      </c>
      <c r="L723" s="1"/>
      <c r="M723" s="1"/>
      <c r="N723" s="1"/>
      <c r="O723" s="1">
        <v>30</v>
      </c>
      <c r="P723" s="1"/>
      <c r="Q723" s="1"/>
      <c r="R723" s="1"/>
      <c r="S723" s="1"/>
      <c r="T723" s="1"/>
      <c r="U723" s="1"/>
      <c r="V723" s="1">
        <v>15</v>
      </c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0">
        <f t="shared" si="45"/>
        <v>60</v>
      </c>
      <c r="AH723" s="25"/>
      <c r="AI723" s="1"/>
      <c r="AJ723" s="1"/>
      <c r="AK723" s="1">
        <v>6</v>
      </c>
      <c r="AL723" s="1">
        <v>10</v>
      </c>
      <c r="AM723" s="1"/>
      <c r="AN723" s="1">
        <v>11</v>
      </c>
      <c r="AO723" s="1">
        <v>15</v>
      </c>
      <c r="AP723" s="1">
        <v>5</v>
      </c>
      <c r="AQ723" s="1"/>
      <c r="AR723" s="1">
        <v>10</v>
      </c>
      <c r="AS723" s="1"/>
      <c r="AT723" s="1">
        <v>10</v>
      </c>
      <c r="AU723" s="1"/>
      <c r="AV723" s="1"/>
      <c r="AW723" s="1"/>
      <c r="AX723" s="1"/>
      <c r="AY723" s="1"/>
      <c r="AZ723" s="1"/>
      <c r="BA723" s="1"/>
      <c r="BB723" s="9">
        <f t="shared" si="44"/>
        <v>67</v>
      </c>
      <c r="BC723" s="1"/>
      <c r="BD723" s="1">
        <v>1</v>
      </c>
      <c r="BE723" s="1"/>
      <c r="BF723" s="1"/>
      <c r="BG723" s="9">
        <f t="shared" si="46"/>
        <v>13</v>
      </c>
      <c r="BH723" s="23">
        <f t="shared" si="43"/>
        <v>0</v>
      </c>
    </row>
    <row r="724" spans="2:60" ht="16.5" customHeight="1" x14ac:dyDescent="0.25">
      <c r="B724" s="1" t="s">
        <v>53</v>
      </c>
      <c r="C724" s="24" t="s">
        <v>111</v>
      </c>
      <c r="D724" s="32" t="s">
        <v>107</v>
      </c>
      <c r="E724" s="49" t="s">
        <v>106</v>
      </c>
      <c r="F724" s="1"/>
      <c r="G724" s="32">
        <v>21</v>
      </c>
      <c r="H724" s="1"/>
      <c r="I724" s="1"/>
      <c r="J724" s="1"/>
      <c r="K724" s="1">
        <v>15</v>
      </c>
      <c r="L724" s="1"/>
      <c r="M724" s="1"/>
      <c r="N724" s="1"/>
      <c r="O724" s="1">
        <v>30</v>
      </c>
      <c r="P724" s="1"/>
      <c r="Q724" s="1"/>
      <c r="R724" s="1"/>
      <c r="S724" s="1"/>
      <c r="T724" s="1"/>
      <c r="U724" s="1"/>
      <c r="V724" s="1">
        <v>15</v>
      </c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0">
        <f t="shared" si="45"/>
        <v>60</v>
      </c>
      <c r="AH724" s="25"/>
      <c r="AI724" s="1"/>
      <c r="AJ724" s="1"/>
      <c r="AK724" s="1">
        <v>6</v>
      </c>
      <c r="AL724" s="1">
        <v>10</v>
      </c>
      <c r="AM724" s="1"/>
      <c r="AN724" s="1">
        <v>11</v>
      </c>
      <c r="AO724" s="1">
        <v>15</v>
      </c>
      <c r="AP724" s="1">
        <v>5</v>
      </c>
      <c r="AQ724" s="1"/>
      <c r="AR724" s="1">
        <v>10</v>
      </c>
      <c r="AS724" s="1"/>
      <c r="AT724" s="1">
        <v>10</v>
      </c>
      <c r="AU724" s="1"/>
      <c r="AV724" s="1"/>
      <c r="AW724" s="1"/>
      <c r="AX724" s="1"/>
      <c r="AY724" s="1"/>
      <c r="AZ724" s="1"/>
      <c r="BA724" s="1"/>
      <c r="BB724" s="9">
        <f t="shared" si="44"/>
        <v>67</v>
      </c>
      <c r="BC724" s="1"/>
      <c r="BD724" s="1"/>
      <c r="BE724" s="1"/>
      <c r="BF724" s="1"/>
      <c r="BG724" s="9">
        <f t="shared" si="46"/>
        <v>14</v>
      </c>
      <c r="BH724" s="23">
        <f t="shared" si="43"/>
        <v>0</v>
      </c>
    </row>
    <row r="725" spans="2:60" x14ac:dyDescent="0.25">
      <c r="B725" s="1" t="s">
        <v>32</v>
      </c>
      <c r="C725" s="24" t="s">
        <v>111</v>
      </c>
      <c r="D725" s="32" t="s">
        <v>107</v>
      </c>
      <c r="E725" s="49" t="s">
        <v>106</v>
      </c>
      <c r="F725" s="1"/>
      <c r="G725" s="32">
        <v>16</v>
      </c>
      <c r="H725" s="1"/>
      <c r="I725" s="1"/>
      <c r="J725" s="1"/>
      <c r="K725" s="1">
        <v>13</v>
      </c>
      <c r="L725" s="1"/>
      <c r="M725" s="1">
        <v>2</v>
      </c>
      <c r="N725" s="1"/>
      <c r="O725" s="1">
        <v>30</v>
      </c>
      <c r="P725" s="1"/>
      <c r="Q725" s="1"/>
      <c r="R725" s="1"/>
      <c r="S725" s="1"/>
      <c r="T725" s="1"/>
      <c r="U725" s="1"/>
      <c r="V725" s="1">
        <v>15</v>
      </c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0">
        <f t="shared" si="45"/>
        <v>60</v>
      </c>
      <c r="AH725" s="25"/>
      <c r="AI725" s="1"/>
      <c r="AJ725" s="1"/>
      <c r="AK725" s="1">
        <v>6</v>
      </c>
      <c r="AL725" s="1">
        <v>10</v>
      </c>
      <c r="AM725" s="1"/>
      <c r="AN725" s="1">
        <v>11</v>
      </c>
      <c r="AO725" s="1">
        <v>15</v>
      </c>
      <c r="AP725" s="1">
        <v>5</v>
      </c>
      <c r="AQ725" s="1"/>
      <c r="AR725" s="1">
        <v>10</v>
      </c>
      <c r="AS725" s="1"/>
      <c r="AT725" s="1">
        <v>10</v>
      </c>
      <c r="AU725" s="1"/>
      <c r="AV725" s="1"/>
      <c r="AW725" s="1"/>
      <c r="AX725" s="1"/>
      <c r="AY725" s="1">
        <v>1</v>
      </c>
      <c r="AZ725" s="1"/>
      <c r="BA725" s="1"/>
      <c r="BB725" s="9">
        <f t="shared" si="44"/>
        <v>68</v>
      </c>
      <c r="BC725" s="1">
        <v>1</v>
      </c>
      <c r="BD725" s="1"/>
      <c r="BE725" s="1"/>
      <c r="BF725" s="1"/>
      <c r="BG725" s="9">
        <f t="shared" si="46"/>
        <v>7</v>
      </c>
      <c r="BH725" s="23">
        <f t="shared" si="43"/>
        <v>1</v>
      </c>
    </row>
    <row r="726" spans="2:60" x14ac:dyDescent="0.25">
      <c r="B726" s="1" t="s">
        <v>33</v>
      </c>
      <c r="C726" s="24" t="s">
        <v>111</v>
      </c>
      <c r="D726" s="32" t="s">
        <v>107</v>
      </c>
      <c r="E726" s="49" t="s">
        <v>106</v>
      </c>
      <c r="F726" s="1"/>
      <c r="G726" s="32">
        <v>15</v>
      </c>
      <c r="H726" s="1"/>
      <c r="I726" s="1"/>
      <c r="J726" s="1">
        <v>1</v>
      </c>
      <c r="K726" s="1">
        <v>11</v>
      </c>
      <c r="L726" s="1"/>
      <c r="M726" s="1">
        <v>4</v>
      </c>
      <c r="N726" s="1"/>
      <c r="O726" s="1">
        <v>30</v>
      </c>
      <c r="P726" s="1"/>
      <c r="Q726" s="1"/>
      <c r="R726" s="1"/>
      <c r="S726" s="1"/>
      <c r="T726" s="1"/>
      <c r="U726" s="1"/>
      <c r="V726" s="1">
        <v>15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0">
        <f t="shared" si="45"/>
        <v>61</v>
      </c>
      <c r="AH726" s="25"/>
      <c r="AI726" s="1"/>
      <c r="AJ726" s="1"/>
      <c r="AK726" s="1">
        <v>6</v>
      </c>
      <c r="AL726" s="1">
        <v>10</v>
      </c>
      <c r="AM726" s="1"/>
      <c r="AN726" s="1">
        <v>11</v>
      </c>
      <c r="AO726" s="1">
        <v>15</v>
      </c>
      <c r="AP726" s="1">
        <v>5</v>
      </c>
      <c r="AQ726" s="1"/>
      <c r="AR726" s="1">
        <v>10</v>
      </c>
      <c r="AS726" s="1"/>
      <c r="AT726" s="1">
        <v>10</v>
      </c>
      <c r="AU726" s="1"/>
      <c r="AV726" s="1"/>
      <c r="AW726" s="1"/>
      <c r="AX726" s="1"/>
      <c r="AY726" s="1">
        <v>3</v>
      </c>
      <c r="AZ726" s="1"/>
      <c r="BA726" s="1"/>
      <c r="BB726" s="9">
        <f t="shared" si="44"/>
        <v>70</v>
      </c>
      <c r="BC726" s="1">
        <v>2</v>
      </c>
      <c r="BD726" s="1"/>
      <c r="BE726" s="1"/>
      <c r="BF726" s="1"/>
      <c r="BG726" s="9">
        <f t="shared" si="46"/>
        <v>4</v>
      </c>
      <c r="BH726" s="23">
        <f t="shared" si="43"/>
        <v>2</v>
      </c>
    </row>
    <row r="727" spans="2:60" x14ac:dyDescent="0.25">
      <c r="B727" s="1" t="s">
        <v>48</v>
      </c>
      <c r="C727" s="24" t="s">
        <v>111</v>
      </c>
      <c r="D727" s="32" t="s">
        <v>107</v>
      </c>
      <c r="E727" s="49" t="s">
        <v>106</v>
      </c>
      <c r="F727" s="1"/>
      <c r="G727" s="32">
        <v>15</v>
      </c>
      <c r="H727" s="1"/>
      <c r="I727" s="1"/>
      <c r="J727" s="1">
        <v>1</v>
      </c>
      <c r="K727" s="1">
        <v>15</v>
      </c>
      <c r="L727" s="1"/>
      <c r="M727" s="1"/>
      <c r="N727" s="1"/>
      <c r="O727" s="1">
        <v>30</v>
      </c>
      <c r="P727" s="1"/>
      <c r="Q727" s="1"/>
      <c r="R727" s="1"/>
      <c r="S727" s="1"/>
      <c r="T727" s="1"/>
      <c r="U727" s="1"/>
      <c r="V727" s="1">
        <v>15</v>
      </c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0">
        <f t="shared" si="45"/>
        <v>61</v>
      </c>
      <c r="AH727" s="25"/>
      <c r="AI727" s="1"/>
      <c r="AJ727" s="1"/>
      <c r="AK727" s="1">
        <v>6</v>
      </c>
      <c r="AL727" s="1">
        <f>10+4</f>
        <v>14</v>
      </c>
      <c r="AM727" s="1"/>
      <c r="AN727" s="1">
        <v>11</v>
      </c>
      <c r="AO727" s="1">
        <v>15</v>
      </c>
      <c r="AP727" s="1">
        <v>5</v>
      </c>
      <c r="AQ727" s="1"/>
      <c r="AR727" s="1">
        <v>10</v>
      </c>
      <c r="AS727" s="1"/>
      <c r="AT727" s="1">
        <v>10</v>
      </c>
      <c r="AU727" s="1"/>
      <c r="AV727" s="1"/>
      <c r="AW727" s="1"/>
      <c r="AX727" s="1"/>
      <c r="AY727" s="1"/>
      <c r="AZ727" s="1"/>
      <c r="BA727" s="1"/>
      <c r="BB727" s="9">
        <f t="shared" si="44"/>
        <v>71</v>
      </c>
      <c r="BC727" s="1"/>
      <c r="BD727" s="1"/>
      <c r="BE727" s="1"/>
      <c r="BF727" s="1"/>
      <c r="BG727" s="9">
        <f t="shared" si="46"/>
        <v>5</v>
      </c>
      <c r="BH727" s="23">
        <f t="shared" si="43"/>
        <v>0</v>
      </c>
    </row>
    <row r="728" spans="2:60" ht="15.75" customHeight="1" x14ac:dyDescent="0.25">
      <c r="B728" s="1" t="s">
        <v>31</v>
      </c>
      <c r="C728" s="24" t="s">
        <v>111</v>
      </c>
      <c r="D728" s="32" t="s">
        <v>107</v>
      </c>
      <c r="E728" s="49" t="s">
        <v>106</v>
      </c>
      <c r="F728" s="1"/>
      <c r="G728" s="32">
        <v>20</v>
      </c>
      <c r="H728" s="1"/>
      <c r="I728" s="1"/>
      <c r="J728" s="1">
        <v>1</v>
      </c>
      <c r="K728" s="1">
        <v>15</v>
      </c>
      <c r="L728" s="1"/>
      <c r="M728" s="1"/>
      <c r="N728" s="1"/>
      <c r="O728" s="1">
        <v>30</v>
      </c>
      <c r="P728" s="1"/>
      <c r="Q728" s="1"/>
      <c r="R728" s="1"/>
      <c r="S728" s="1"/>
      <c r="T728" s="1"/>
      <c r="U728" s="1"/>
      <c r="V728" s="1">
        <v>15</v>
      </c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0">
        <f t="shared" si="45"/>
        <v>61</v>
      </c>
      <c r="AH728" s="25"/>
      <c r="AI728" s="1"/>
      <c r="AJ728" s="1"/>
      <c r="AK728" s="1">
        <v>6</v>
      </c>
      <c r="AL728" s="1">
        <f>10+1</f>
        <v>11</v>
      </c>
      <c r="AM728" s="1"/>
      <c r="AN728" s="1">
        <v>19</v>
      </c>
      <c r="AO728" s="1">
        <v>15</v>
      </c>
      <c r="AP728" s="1">
        <v>5</v>
      </c>
      <c r="AQ728" s="1"/>
      <c r="AR728" s="1">
        <v>10</v>
      </c>
      <c r="AS728" s="1"/>
      <c r="AT728" s="1">
        <v>10</v>
      </c>
      <c r="AU728" s="1"/>
      <c r="AV728" s="1"/>
      <c r="AW728" s="1"/>
      <c r="AX728" s="1"/>
      <c r="AY728" s="1"/>
      <c r="AZ728" s="1"/>
      <c r="BA728" s="1"/>
      <c r="BB728" s="9">
        <f t="shared" si="44"/>
        <v>76</v>
      </c>
      <c r="BC728" s="1"/>
      <c r="BD728" s="1"/>
      <c r="BE728" s="1"/>
      <c r="BF728" s="1"/>
      <c r="BG728" s="9">
        <f t="shared" si="46"/>
        <v>5</v>
      </c>
      <c r="BH728" s="23">
        <f t="shared" si="43"/>
        <v>0</v>
      </c>
    </row>
    <row r="729" spans="2:60" x14ac:dyDescent="0.25">
      <c r="B729" s="1" t="s">
        <v>36</v>
      </c>
      <c r="C729" s="24" t="s">
        <v>111</v>
      </c>
      <c r="D729" s="32" t="s">
        <v>107</v>
      </c>
      <c r="E729" s="49" t="s">
        <v>106</v>
      </c>
      <c r="F729" s="1"/>
      <c r="G729" s="32">
        <v>23</v>
      </c>
      <c r="H729" s="1"/>
      <c r="I729" s="1"/>
      <c r="J729" s="1"/>
      <c r="K729" s="1">
        <v>15</v>
      </c>
      <c r="L729" s="1"/>
      <c r="M729" s="1"/>
      <c r="N729" s="1"/>
      <c r="O729" s="1">
        <v>30</v>
      </c>
      <c r="P729" s="1"/>
      <c r="Q729" s="1"/>
      <c r="R729" s="1"/>
      <c r="S729" s="1"/>
      <c r="T729" s="1"/>
      <c r="U729" s="1"/>
      <c r="V729" s="1">
        <v>15</v>
      </c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0">
        <f t="shared" si="45"/>
        <v>60</v>
      </c>
      <c r="AH729" s="25"/>
      <c r="AI729" s="1"/>
      <c r="AJ729" s="1"/>
      <c r="AK729" s="1">
        <v>6</v>
      </c>
      <c r="AL729" s="1">
        <v>10</v>
      </c>
      <c r="AM729" s="1"/>
      <c r="AN729" s="1">
        <v>11</v>
      </c>
      <c r="AO729" s="1">
        <v>15</v>
      </c>
      <c r="AP729" s="1">
        <v>5</v>
      </c>
      <c r="AQ729" s="1"/>
      <c r="AR729" s="1">
        <v>10</v>
      </c>
      <c r="AS729" s="1"/>
      <c r="AT729" s="1">
        <v>10</v>
      </c>
      <c r="AU729" s="1"/>
      <c r="AV729" s="1"/>
      <c r="AW729" s="1"/>
      <c r="AX729" s="1"/>
      <c r="AY729" s="1"/>
      <c r="AZ729" s="1"/>
      <c r="BA729" s="1"/>
      <c r="BB729" s="9">
        <f t="shared" si="44"/>
        <v>67</v>
      </c>
      <c r="BC729" s="1"/>
      <c r="BD729" s="1"/>
      <c r="BE729" s="1"/>
      <c r="BF729" s="1"/>
      <c r="BG729" s="9">
        <f t="shared" si="46"/>
        <v>16</v>
      </c>
      <c r="BH729" s="23">
        <f t="shared" si="43"/>
        <v>0</v>
      </c>
    </row>
    <row r="730" spans="2:60" x14ac:dyDescent="0.25">
      <c r="B730" s="1" t="s">
        <v>35</v>
      </c>
      <c r="C730" s="24" t="s">
        <v>43</v>
      </c>
      <c r="D730" s="32" t="s">
        <v>107</v>
      </c>
      <c r="E730" s="49" t="s">
        <v>106</v>
      </c>
      <c r="F730" s="1"/>
      <c r="G730" s="32">
        <v>2</v>
      </c>
      <c r="H730" s="1"/>
      <c r="I730" s="1">
        <v>15</v>
      </c>
      <c r="J730" s="1"/>
      <c r="K730" s="1">
        <v>13</v>
      </c>
      <c r="L730" s="1"/>
      <c r="M730" s="1">
        <v>2</v>
      </c>
      <c r="N730" s="1">
        <v>10</v>
      </c>
      <c r="O730" s="1"/>
      <c r="P730" s="1"/>
      <c r="Q730" s="1">
        <v>20</v>
      </c>
      <c r="R730" s="1"/>
      <c r="S730" s="1"/>
      <c r="T730" s="1"/>
      <c r="U730" s="1">
        <v>15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0">
        <f t="shared" si="45"/>
        <v>75</v>
      </c>
      <c r="AH730" s="25"/>
      <c r="AI730" s="1">
        <v>8</v>
      </c>
      <c r="AJ730" s="1"/>
      <c r="AK730" s="1">
        <v>8</v>
      </c>
      <c r="AL730" s="1">
        <v>9</v>
      </c>
      <c r="AM730" s="1"/>
      <c r="AN730" s="1">
        <v>6</v>
      </c>
      <c r="AO730" s="1">
        <v>9</v>
      </c>
      <c r="AP730" s="1">
        <v>8</v>
      </c>
      <c r="AQ730" s="1"/>
      <c r="AR730" s="1">
        <v>5</v>
      </c>
      <c r="AS730" s="1">
        <v>5</v>
      </c>
      <c r="AT730" s="1">
        <v>5</v>
      </c>
      <c r="AU730" s="1"/>
      <c r="AV730" s="1"/>
      <c r="AW730" s="1"/>
      <c r="AX730" s="1"/>
      <c r="AY730" s="1"/>
      <c r="AZ730" s="1"/>
      <c r="BA730" s="1"/>
      <c r="BB730" s="9">
        <f t="shared" si="44"/>
        <v>63</v>
      </c>
      <c r="BC730" s="1"/>
      <c r="BD730" s="1"/>
      <c r="BE730" s="1"/>
      <c r="BF730" s="1"/>
      <c r="BG730" s="9">
        <f t="shared" si="46"/>
        <v>14</v>
      </c>
      <c r="BH730" s="23">
        <f t="shared" si="43"/>
        <v>0</v>
      </c>
    </row>
    <row r="731" spans="2:60" x14ac:dyDescent="0.25">
      <c r="B731" s="1" t="s">
        <v>34</v>
      </c>
      <c r="C731" s="24" t="s">
        <v>43</v>
      </c>
      <c r="D731" s="32" t="s">
        <v>107</v>
      </c>
      <c r="E731" s="49" t="s">
        <v>106</v>
      </c>
      <c r="F731" s="1"/>
      <c r="G731" s="32">
        <v>0</v>
      </c>
      <c r="H731" s="1"/>
      <c r="I731" s="1">
        <v>15</v>
      </c>
      <c r="J731" s="1"/>
      <c r="K731" s="1">
        <v>13</v>
      </c>
      <c r="L731" s="1"/>
      <c r="M731" s="1">
        <v>2</v>
      </c>
      <c r="N731" s="1">
        <v>10</v>
      </c>
      <c r="O731" s="1"/>
      <c r="P731" s="1"/>
      <c r="Q731" s="1">
        <v>20</v>
      </c>
      <c r="R731" s="1"/>
      <c r="S731" s="1"/>
      <c r="T731" s="1"/>
      <c r="U731" s="1">
        <v>15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0">
        <f t="shared" si="45"/>
        <v>75</v>
      </c>
      <c r="AH731" s="25"/>
      <c r="AI731" s="1">
        <v>8</v>
      </c>
      <c r="AJ731" s="1"/>
      <c r="AK731" s="1">
        <v>8</v>
      </c>
      <c r="AL731" s="1">
        <v>9</v>
      </c>
      <c r="AM731" s="1"/>
      <c r="AN731" s="1">
        <v>6</v>
      </c>
      <c r="AO731" s="1">
        <v>9</v>
      </c>
      <c r="AP731" s="1">
        <v>8</v>
      </c>
      <c r="AQ731" s="1"/>
      <c r="AR731" s="1">
        <v>5</v>
      </c>
      <c r="AS731" s="1">
        <v>5</v>
      </c>
      <c r="AT731" s="1">
        <v>5</v>
      </c>
      <c r="AU731" s="1"/>
      <c r="AV731" s="1"/>
      <c r="AW731" s="1"/>
      <c r="AX731" s="1"/>
      <c r="AY731" s="1"/>
      <c r="AZ731" s="1"/>
      <c r="BA731" s="1"/>
      <c r="BB731" s="9">
        <f t="shared" si="44"/>
        <v>63</v>
      </c>
      <c r="BC731" s="1"/>
      <c r="BD731" s="1"/>
      <c r="BE731" s="1"/>
      <c r="BF731" s="1"/>
      <c r="BG731" s="9">
        <f t="shared" si="46"/>
        <v>12</v>
      </c>
      <c r="BH731" s="23">
        <f t="shared" si="43"/>
        <v>0</v>
      </c>
    </row>
    <row r="732" spans="2:60" ht="16.5" customHeight="1" x14ac:dyDescent="0.25">
      <c r="B732" s="1" t="s">
        <v>59</v>
      </c>
      <c r="C732" s="24" t="s">
        <v>43</v>
      </c>
      <c r="D732" s="32" t="s">
        <v>107</v>
      </c>
      <c r="E732" s="49" t="s">
        <v>106</v>
      </c>
      <c r="F732" s="1"/>
      <c r="G732" s="32">
        <v>1</v>
      </c>
      <c r="H732" s="1"/>
      <c r="I732" s="1">
        <v>15</v>
      </c>
      <c r="J732" s="1"/>
      <c r="K732" s="1">
        <v>11</v>
      </c>
      <c r="L732" s="1"/>
      <c r="M732" s="1">
        <v>4</v>
      </c>
      <c r="N732" s="1">
        <v>10</v>
      </c>
      <c r="O732" s="1"/>
      <c r="P732" s="1"/>
      <c r="Q732" s="1">
        <v>20</v>
      </c>
      <c r="R732" s="1"/>
      <c r="S732" s="1"/>
      <c r="T732" s="1"/>
      <c r="U732" s="1">
        <v>15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0">
        <f t="shared" si="45"/>
        <v>75</v>
      </c>
      <c r="AH732" s="25"/>
      <c r="AI732" s="1">
        <v>8</v>
      </c>
      <c r="AJ732" s="1"/>
      <c r="AK732" s="1">
        <v>8</v>
      </c>
      <c r="AL732" s="1">
        <v>9</v>
      </c>
      <c r="AM732" s="1"/>
      <c r="AN732" s="1">
        <v>6</v>
      </c>
      <c r="AO732" s="1">
        <v>9</v>
      </c>
      <c r="AP732" s="1">
        <v>8</v>
      </c>
      <c r="AQ732" s="1"/>
      <c r="AR732" s="1">
        <v>5</v>
      </c>
      <c r="AS732" s="1">
        <v>5</v>
      </c>
      <c r="AT732" s="1">
        <v>5</v>
      </c>
      <c r="AU732" s="1"/>
      <c r="AV732" s="1"/>
      <c r="AW732" s="1"/>
      <c r="AX732" s="1"/>
      <c r="AY732" s="1">
        <v>1</v>
      </c>
      <c r="AZ732" s="1"/>
      <c r="BA732" s="1"/>
      <c r="BB732" s="9">
        <f t="shared" si="44"/>
        <v>64</v>
      </c>
      <c r="BC732" s="1"/>
      <c r="BD732" s="1"/>
      <c r="BE732" s="1"/>
      <c r="BF732" s="1"/>
      <c r="BG732" s="9">
        <f t="shared" si="46"/>
        <v>12</v>
      </c>
      <c r="BH732" s="23">
        <f t="shared" si="43"/>
        <v>0</v>
      </c>
    </row>
    <row r="733" spans="2:60" x14ac:dyDescent="0.25">
      <c r="B733" s="1" t="s">
        <v>66</v>
      </c>
      <c r="C733" s="24" t="s">
        <v>43</v>
      </c>
      <c r="D733" s="32" t="s">
        <v>107</v>
      </c>
      <c r="E733" s="49" t="s">
        <v>106</v>
      </c>
      <c r="F733" s="1"/>
      <c r="G733" s="32">
        <v>2</v>
      </c>
      <c r="H733" s="1"/>
      <c r="I733" s="1">
        <v>15</v>
      </c>
      <c r="J733" s="1"/>
      <c r="K733" s="1">
        <v>14</v>
      </c>
      <c r="L733" s="1"/>
      <c r="M733" s="1">
        <v>1</v>
      </c>
      <c r="N733" s="1">
        <v>10</v>
      </c>
      <c r="O733" s="1"/>
      <c r="P733" s="1"/>
      <c r="Q733" s="1">
        <v>20</v>
      </c>
      <c r="R733" s="1"/>
      <c r="S733" s="1"/>
      <c r="T733" s="1"/>
      <c r="U733" s="1">
        <v>13</v>
      </c>
      <c r="V733" s="1">
        <v>2</v>
      </c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0">
        <f t="shared" si="45"/>
        <v>75</v>
      </c>
      <c r="AH733" s="25"/>
      <c r="AI733" s="1">
        <v>8</v>
      </c>
      <c r="AJ733" s="1"/>
      <c r="AK733" s="1">
        <v>8</v>
      </c>
      <c r="AL733" s="1">
        <v>9</v>
      </c>
      <c r="AM733" s="1"/>
      <c r="AN733" s="1">
        <v>6</v>
      </c>
      <c r="AO733" s="1">
        <v>9</v>
      </c>
      <c r="AP733" s="1">
        <v>8</v>
      </c>
      <c r="AQ733" s="1"/>
      <c r="AR733" s="1">
        <v>5</v>
      </c>
      <c r="AS733" s="1">
        <v>5</v>
      </c>
      <c r="AT733" s="1">
        <v>5</v>
      </c>
      <c r="AU733" s="1"/>
      <c r="AV733" s="1"/>
      <c r="AW733" s="1"/>
      <c r="AX733" s="1"/>
      <c r="AY733" s="1">
        <v>1</v>
      </c>
      <c r="AZ733" s="1"/>
      <c r="BA733" s="1"/>
      <c r="BB733" s="9">
        <f t="shared" si="44"/>
        <v>64</v>
      </c>
      <c r="BC733" s="1">
        <v>1</v>
      </c>
      <c r="BD733" s="1">
        <v>3</v>
      </c>
      <c r="BE733" s="1"/>
      <c r="BF733" s="1"/>
      <c r="BG733" s="9">
        <f t="shared" si="46"/>
        <v>9</v>
      </c>
      <c r="BH733" s="23">
        <f t="shared" ref="BH733:BH796" si="47">F733+BC733-BF733+BE733</f>
        <v>1</v>
      </c>
    </row>
    <row r="734" spans="2:60" x14ac:dyDescent="0.25">
      <c r="B734" s="1" t="s">
        <v>53</v>
      </c>
      <c r="C734" s="24" t="s">
        <v>43</v>
      </c>
      <c r="D734" s="32" t="s">
        <v>107</v>
      </c>
      <c r="E734" s="49" t="s">
        <v>106</v>
      </c>
      <c r="F734" s="1"/>
      <c r="G734" s="32">
        <v>3</v>
      </c>
      <c r="H734" s="1"/>
      <c r="I734" s="1">
        <v>15</v>
      </c>
      <c r="J734" s="1"/>
      <c r="K734" s="1">
        <v>14</v>
      </c>
      <c r="L734" s="1"/>
      <c r="M734" s="1">
        <v>1</v>
      </c>
      <c r="N734" s="1">
        <v>10</v>
      </c>
      <c r="O734" s="1"/>
      <c r="P734" s="1"/>
      <c r="Q734" s="1">
        <v>20</v>
      </c>
      <c r="R734" s="1"/>
      <c r="S734" s="1"/>
      <c r="T734" s="1"/>
      <c r="U734" s="1">
        <v>13</v>
      </c>
      <c r="V734" s="1">
        <v>2</v>
      </c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0">
        <f t="shared" si="45"/>
        <v>75</v>
      </c>
      <c r="AH734" s="25"/>
      <c r="AI734" s="1">
        <v>8</v>
      </c>
      <c r="AJ734" s="1"/>
      <c r="AK734" s="1">
        <v>8</v>
      </c>
      <c r="AL734" s="1">
        <v>9</v>
      </c>
      <c r="AM734" s="1"/>
      <c r="AN734" s="1">
        <v>6</v>
      </c>
      <c r="AO734" s="1">
        <v>9</v>
      </c>
      <c r="AP734" s="1">
        <v>8</v>
      </c>
      <c r="AQ734" s="1"/>
      <c r="AR734" s="1">
        <v>5</v>
      </c>
      <c r="AS734" s="1">
        <v>5</v>
      </c>
      <c r="AT734" s="1">
        <v>5</v>
      </c>
      <c r="AU734" s="1"/>
      <c r="AV734" s="1"/>
      <c r="AW734" s="1"/>
      <c r="AX734" s="1"/>
      <c r="AY734" s="1"/>
      <c r="AZ734" s="1"/>
      <c r="BA734" s="1"/>
      <c r="BB734" s="9">
        <f t="shared" ref="BB734:BB797" si="48">SUM(AH734:BA734)</f>
        <v>63</v>
      </c>
      <c r="BC734" s="1">
        <v>1</v>
      </c>
      <c r="BD734" s="1">
        <v>1</v>
      </c>
      <c r="BE734" s="1"/>
      <c r="BF734" s="1"/>
      <c r="BG734" s="9">
        <f t="shared" si="46"/>
        <v>13</v>
      </c>
      <c r="BH734" s="23">
        <f t="shared" si="47"/>
        <v>1</v>
      </c>
    </row>
    <row r="735" spans="2:60" x14ac:dyDescent="0.25">
      <c r="B735" s="1" t="s">
        <v>32</v>
      </c>
      <c r="C735" s="24" t="s">
        <v>43</v>
      </c>
      <c r="D735" s="32" t="s">
        <v>107</v>
      </c>
      <c r="E735" s="49" t="s">
        <v>106</v>
      </c>
      <c r="F735" s="1"/>
      <c r="G735" s="32">
        <v>1</v>
      </c>
      <c r="H735" s="1"/>
      <c r="I735" s="1">
        <v>15</v>
      </c>
      <c r="J735" s="1"/>
      <c r="K735" s="1">
        <v>12</v>
      </c>
      <c r="L735" s="1"/>
      <c r="M735" s="1">
        <v>3</v>
      </c>
      <c r="N735" s="1">
        <v>10</v>
      </c>
      <c r="O735" s="1"/>
      <c r="P735" s="1"/>
      <c r="Q735" s="1">
        <v>20</v>
      </c>
      <c r="R735" s="1"/>
      <c r="S735" s="1"/>
      <c r="T735" s="1"/>
      <c r="U735" s="1">
        <v>15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0">
        <f t="shared" si="45"/>
        <v>75</v>
      </c>
      <c r="AH735" s="25"/>
      <c r="AI735" s="1">
        <v>8</v>
      </c>
      <c r="AJ735" s="1"/>
      <c r="AK735" s="1">
        <v>8</v>
      </c>
      <c r="AL735" s="1">
        <v>9</v>
      </c>
      <c r="AM735" s="1"/>
      <c r="AN735" s="1">
        <v>6</v>
      </c>
      <c r="AO735" s="1">
        <v>9</v>
      </c>
      <c r="AP735" s="1">
        <v>8</v>
      </c>
      <c r="AQ735" s="1"/>
      <c r="AR735" s="1">
        <v>5</v>
      </c>
      <c r="AS735" s="1">
        <v>5</v>
      </c>
      <c r="AT735" s="1">
        <v>5</v>
      </c>
      <c r="AU735" s="1"/>
      <c r="AV735" s="1"/>
      <c r="AW735" s="1"/>
      <c r="AX735" s="1"/>
      <c r="AY735" s="1"/>
      <c r="AZ735" s="1"/>
      <c r="BA735" s="1"/>
      <c r="BB735" s="9">
        <f t="shared" si="48"/>
        <v>63</v>
      </c>
      <c r="BC735" s="1">
        <v>1</v>
      </c>
      <c r="BD735" s="1"/>
      <c r="BE735" s="1"/>
      <c r="BF735" s="1"/>
      <c r="BG735" s="9">
        <f t="shared" si="46"/>
        <v>12</v>
      </c>
      <c r="BH735" s="23">
        <f t="shared" si="47"/>
        <v>1</v>
      </c>
    </row>
    <row r="736" spans="2:60" x14ac:dyDescent="0.25">
      <c r="B736" s="1" t="s">
        <v>33</v>
      </c>
      <c r="C736" s="24" t="s">
        <v>43</v>
      </c>
      <c r="D736" s="32" t="s">
        <v>107</v>
      </c>
      <c r="E736" s="49" t="s">
        <v>106</v>
      </c>
      <c r="F736" s="1"/>
      <c r="G736" s="32">
        <v>3</v>
      </c>
      <c r="H736" s="1"/>
      <c r="I736" s="1">
        <v>15</v>
      </c>
      <c r="J736" s="1"/>
      <c r="K736" s="1">
        <v>9</v>
      </c>
      <c r="L736" s="1"/>
      <c r="M736" s="1">
        <v>6</v>
      </c>
      <c r="N736" s="1">
        <v>10</v>
      </c>
      <c r="O736" s="1"/>
      <c r="P736" s="1"/>
      <c r="Q736" s="1">
        <v>20</v>
      </c>
      <c r="R736" s="1"/>
      <c r="S736" s="1"/>
      <c r="T736" s="1"/>
      <c r="U736" s="1">
        <v>14</v>
      </c>
      <c r="V736" s="1">
        <v>1</v>
      </c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0">
        <f t="shared" si="45"/>
        <v>75</v>
      </c>
      <c r="AH736" s="25"/>
      <c r="AI736" s="1">
        <v>8</v>
      </c>
      <c r="AJ736" s="1"/>
      <c r="AK736" s="1">
        <v>8</v>
      </c>
      <c r="AL736" s="1">
        <v>9</v>
      </c>
      <c r="AM736" s="1"/>
      <c r="AN736" s="1">
        <v>6</v>
      </c>
      <c r="AO736" s="1">
        <v>9</v>
      </c>
      <c r="AP736" s="1">
        <v>8</v>
      </c>
      <c r="AQ736" s="1"/>
      <c r="AR736" s="1">
        <v>5</v>
      </c>
      <c r="AS736" s="1">
        <v>5</v>
      </c>
      <c r="AT736" s="1">
        <v>5</v>
      </c>
      <c r="AU736" s="1"/>
      <c r="AV736" s="1"/>
      <c r="AW736" s="1"/>
      <c r="AX736" s="1"/>
      <c r="AY736" s="1"/>
      <c r="AZ736" s="1"/>
      <c r="BA736" s="1"/>
      <c r="BB736" s="9">
        <f t="shared" si="48"/>
        <v>63</v>
      </c>
      <c r="BC736" s="1"/>
      <c r="BD736" s="1"/>
      <c r="BE736" s="1"/>
      <c r="BF736" s="1"/>
      <c r="BG736" s="9">
        <f t="shared" si="46"/>
        <v>15</v>
      </c>
      <c r="BH736" s="23">
        <f t="shared" si="47"/>
        <v>0</v>
      </c>
    </row>
    <row r="737" spans="2:60" x14ac:dyDescent="0.25">
      <c r="B737" s="1" t="s">
        <v>48</v>
      </c>
      <c r="C737" s="24" t="s">
        <v>43</v>
      </c>
      <c r="D737" s="32" t="s">
        <v>107</v>
      </c>
      <c r="E737" s="49" t="s">
        <v>106</v>
      </c>
      <c r="F737" s="1"/>
      <c r="G737" s="32">
        <v>7</v>
      </c>
      <c r="H737" s="1"/>
      <c r="I737" s="1">
        <v>15</v>
      </c>
      <c r="J737" s="1"/>
      <c r="K737" s="1">
        <v>13</v>
      </c>
      <c r="L737" s="1"/>
      <c r="M737" s="1">
        <v>2</v>
      </c>
      <c r="N737" s="1">
        <v>10</v>
      </c>
      <c r="O737" s="1"/>
      <c r="P737" s="1"/>
      <c r="Q737" s="1">
        <v>20</v>
      </c>
      <c r="R737" s="1"/>
      <c r="S737" s="1"/>
      <c r="T737" s="1"/>
      <c r="U737" s="1">
        <v>15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0">
        <f t="shared" si="45"/>
        <v>75</v>
      </c>
      <c r="AH737" s="25"/>
      <c r="AI737" s="1">
        <v>8</v>
      </c>
      <c r="AJ737" s="1"/>
      <c r="AK737" s="1">
        <v>8</v>
      </c>
      <c r="AL737" s="1">
        <v>9</v>
      </c>
      <c r="AM737" s="1"/>
      <c r="AN737" s="1">
        <v>6</v>
      </c>
      <c r="AO737" s="1">
        <v>9</v>
      </c>
      <c r="AP737" s="1">
        <v>8</v>
      </c>
      <c r="AQ737" s="1"/>
      <c r="AR737" s="1">
        <v>5</v>
      </c>
      <c r="AS737" s="1">
        <v>5</v>
      </c>
      <c r="AT737" s="1">
        <v>5</v>
      </c>
      <c r="AU737" s="1"/>
      <c r="AV737" s="1"/>
      <c r="AW737" s="1"/>
      <c r="AX737" s="1"/>
      <c r="AY737" s="1"/>
      <c r="AZ737" s="1"/>
      <c r="BA737" s="1"/>
      <c r="BB737" s="9">
        <f t="shared" si="48"/>
        <v>63</v>
      </c>
      <c r="BC737" s="1"/>
      <c r="BD737" s="1"/>
      <c r="BE737" s="1"/>
      <c r="BF737" s="1"/>
      <c r="BG737" s="9">
        <f t="shared" si="46"/>
        <v>19</v>
      </c>
      <c r="BH737" s="23">
        <f t="shared" si="47"/>
        <v>0</v>
      </c>
    </row>
    <row r="738" spans="2:60" x14ac:dyDescent="0.25">
      <c r="B738" s="1" t="s">
        <v>31</v>
      </c>
      <c r="C738" s="24" t="s">
        <v>43</v>
      </c>
      <c r="D738" s="32" t="s">
        <v>107</v>
      </c>
      <c r="E738" s="49" t="s">
        <v>106</v>
      </c>
      <c r="F738" s="1"/>
      <c r="G738" s="32">
        <v>7</v>
      </c>
      <c r="H738" s="1"/>
      <c r="I738" s="1">
        <v>15</v>
      </c>
      <c r="J738" s="1"/>
      <c r="K738" s="1">
        <v>13</v>
      </c>
      <c r="L738" s="1"/>
      <c r="M738" s="1">
        <v>2</v>
      </c>
      <c r="N738" s="1">
        <v>10</v>
      </c>
      <c r="O738" s="1"/>
      <c r="P738" s="1"/>
      <c r="Q738" s="1">
        <v>20</v>
      </c>
      <c r="R738" s="1"/>
      <c r="S738" s="1"/>
      <c r="T738" s="1"/>
      <c r="U738" s="1">
        <v>15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0">
        <f t="shared" si="45"/>
        <v>75</v>
      </c>
      <c r="AH738" s="25"/>
      <c r="AI738" s="1">
        <v>8</v>
      </c>
      <c r="AJ738" s="1"/>
      <c r="AK738" s="1">
        <v>8</v>
      </c>
      <c r="AL738" s="1">
        <v>9</v>
      </c>
      <c r="AM738" s="1"/>
      <c r="AN738" s="1">
        <v>6</v>
      </c>
      <c r="AO738" s="1">
        <v>9</v>
      </c>
      <c r="AP738" s="1">
        <v>8</v>
      </c>
      <c r="AQ738" s="1"/>
      <c r="AR738" s="1">
        <v>5</v>
      </c>
      <c r="AS738" s="1">
        <v>5</v>
      </c>
      <c r="AT738" s="1">
        <v>5</v>
      </c>
      <c r="AU738" s="1"/>
      <c r="AV738" s="1"/>
      <c r="AW738" s="1"/>
      <c r="AX738" s="1"/>
      <c r="AY738" s="1"/>
      <c r="AZ738" s="1"/>
      <c r="BA738" s="1"/>
      <c r="BB738" s="9">
        <f t="shared" si="48"/>
        <v>63</v>
      </c>
      <c r="BC738" s="1"/>
      <c r="BD738" s="1"/>
      <c r="BE738" s="1"/>
      <c r="BF738" s="1"/>
      <c r="BG738" s="9">
        <f t="shared" si="46"/>
        <v>19</v>
      </c>
      <c r="BH738" s="23">
        <f t="shared" si="47"/>
        <v>0</v>
      </c>
    </row>
    <row r="739" spans="2:60" x14ac:dyDescent="0.25">
      <c r="B739" s="1" t="s">
        <v>36</v>
      </c>
      <c r="C739" s="24" t="s">
        <v>43</v>
      </c>
      <c r="D739" s="32" t="s">
        <v>107</v>
      </c>
      <c r="E739" s="49" t="s">
        <v>106</v>
      </c>
      <c r="F739" s="1"/>
      <c r="G739" s="32">
        <v>2</v>
      </c>
      <c r="H739" s="1"/>
      <c r="I739" s="1">
        <v>15</v>
      </c>
      <c r="J739" s="1"/>
      <c r="K739" s="1">
        <v>9</v>
      </c>
      <c r="L739" s="1"/>
      <c r="M739" s="1">
        <v>6</v>
      </c>
      <c r="N739" s="1">
        <v>10</v>
      </c>
      <c r="O739" s="1"/>
      <c r="P739" s="1"/>
      <c r="Q739" s="1">
        <v>20</v>
      </c>
      <c r="R739" s="1"/>
      <c r="S739" s="1"/>
      <c r="T739" s="1"/>
      <c r="U739" s="1">
        <v>15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0">
        <f t="shared" si="45"/>
        <v>75</v>
      </c>
      <c r="AH739" s="25"/>
      <c r="AI739" s="1">
        <v>8</v>
      </c>
      <c r="AJ739" s="1"/>
      <c r="AK739" s="1">
        <v>8</v>
      </c>
      <c r="AL739" s="1">
        <v>9</v>
      </c>
      <c r="AM739" s="1"/>
      <c r="AN739" s="1">
        <v>6</v>
      </c>
      <c r="AO739" s="1">
        <v>9</v>
      </c>
      <c r="AP739" s="1">
        <v>8</v>
      </c>
      <c r="AQ739" s="1"/>
      <c r="AR739" s="1">
        <v>5</v>
      </c>
      <c r="AS739" s="1">
        <v>5</v>
      </c>
      <c r="AT739" s="1">
        <v>5</v>
      </c>
      <c r="AU739" s="1"/>
      <c r="AV739" s="1"/>
      <c r="AW739" s="1"/>
      <c r="AX739" s="1"/>
      <c r="AY739" s="1">
        <v>1</v>
      </c>
      <c r="AZ739" s="1"/>
      <c r="BA739" s="1"/>
      <c r="BB739" s="9">
        <f t="shared" si="48"/>
        <v>64</v>
      </c>
      <c r="BC739" s="1">
        <v>2</v>
      </c>
      <c r="BD739" s="1"/>
      <c r="BE739" s="1"/>
      <c r="BF739" s="1"/>
      <c r="BG739" s="9">
        <f t="shared" si="46"/>
        <v>11</v>
      </c>
      <c r="BH739" s="23">
        <f t="shared" si="47"/>
        <v>2</v>
      </c>
    </row>
    <row r="740" spans="2:60" x14ac:dyDescent="0.25">
      <c r="B740" s="1" t="s">
        <v>35</v>
      </c>
      <c r="C740" s="24" t="s">
        <v>87</v>
      </c>
      <c r="D740" s="32" t="s">
        <v>107</v>
      </c>
      <c r="E740" s="49" t="s">
        <v>106</v>
      </c>
      <c r="F740" s="1"/>
      <c r="G740" s="32">
        <v>0</v>
      </c>
      <c r="H740" s="1"/>
      <c r="I740" s="1">
        <v>10</v>
      </c>
      <c r="J740" s="1"/>
      <c r="K740" s="1">
        <v>3</v>
      </c>
      <c r="L740" s="1"/>
      <c r="M740" s="1">
        <v>7</v>
      </c>
      <c r="N740" s="1">
        <v>5</v>
      </c>
      <c r="O740" s="1"/>
      <c r="P740" s="1"/>
      <c r="Q740" s="1"/>
      <c r="R740" s="1"/>
      <c r="S740" s="1"/>
      <c r="T740" s="1"/>
      <c r="U740" s="1"/>
      <c r="V740" s="1">
        <v>20</v>
      </c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0">
        <f t="shared" si="45"/>
        <v>45</v>
      </c>
      <c r="AH740" s="25"/>
      <c r="AI740" s="1">
        <v>2</v>
      </c>
      <c r="AJ740" s="1"/>
      <c r="AK740" s="1">
        <v>5</v>
      </c>
      <c r="AL740" s="1"/>
      <c r="AM740" s="1"/>
      <c r="AN740" s="1">
        <v>11</v>
      </c>
      <c r="AO740" s="1">
        <v>8</v>
      </c>
      <c r="AP740" s="1"/>
      <c r="AQ740" s="1"/>
      <c r="AR740" s="1"/>
      <c r="AS740" s="1">
        <v>5</v>
      </c>
      <c r="AT740" s="1">
        <v>5</v>
      </c>
      <c r="AU740" s="1"/>
      <c r="AV740" s="1"/>
      <c r="AW740" s="1"/>
      <c r="AX740" s="1"/>
      <c r="AY740" s="1"/>
      <c r="AZ740" s="1"/>
      <c r="BA740" s="1"/>
      <c r="BB740" s="9">
        <f t="shared" si="48"/>
        <v>36</v>
      </c>
      <c r="BC740" s="1"/>
      <c r="BD740" s="1"/>
      <c r="BE740" s="1"/>
      <c r="BF740" s="1"/>
      <c r="BG740" s="9">
        <f t="shared" si="46"/>
        <v>9</v>
      </c>
      <c r="BH740" s="23">
        <f t="shared" si="47"/>
        <v>0</v>
      </c>
    </row>
    <row r="741" spans="2:60" x14ac:dyDescent="0.25">
      <c r="B741" s="1" t="s">
        <v>34</v>
      </c>
      <c r="C741" s="24" t="s">
        <v>87</v>
      </c>
      <c r="D741" s="32" t="s">
        <v>107</v>
      </c>
      <c r="E741" s="49" t="s">
        <v>106</v>
      </c>
      <c r="F741" s="1"/>
      <c r="G741" s="32">
        <v>3</v>
      </c>
      <c r="H741" s="1"/>
      <c r="I741" s="1">
        <v>10</v>
      </c>
      <c r="J741" s="1"/>
      <c r="K741" s="1">
        <v>3</v>
      </c>
      <c r="L741" s="1"/>
      <c r="M741" s="1">
        <v>7</v>
      </c>
      <c r="N741" s="1">
        <v>5</v>
      </c>
      <c r="O741" s="1"/>
      <c r="P741" s="1"/>
      <c r="Q741" s="1"/>
      <c r="R741" s="1"/>
      <c r="S741" s="1"/>
      <c r="T741" s="1"/>
      <c r="U741" s="1"/>
      <c r="V741" s="1">
        <v>20</v>
      </c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0">
        <f t="shared" si="45"/>
        <v>45</v>
      </c>
      <c r="AH741" s="25"/>
      <c r="AI741" s="1">
        <v>2</v>
      </c>
      <c r="AJ741" s="1"/>
      <c r="AK741" s="1">
        <v>5</v>
      </c>
      <c r="AL741" s="1"/>
      <c r="AM741" s="1"/>
      <c r="AN741" s="1">
        <v>11</v>
      </c>
      <c r="AO741" s="1">
        <v>8</v>
      </c>
      <c r="AP741" s="1"/>
      <c r="AQ741" s="1"/>
      <c r="AR741" s="1"/>
      <c r="AS741" s="1">
        <v>5</v>
      </c>
      <c r="AT741" s="1">
        <v>5</v>
      </c>
      <c r="AU741" s="1"/>
      <c r="AV741" s="1"/>
      <c r="AW741" s="1"/>
      <c r="AX741" s="1"/>
      <c r="AY741" s="1"/>
      <c r="AZ741" s="1"/>
      <c r="BA741" s="1"/>
      <c r="BB741" s="9">
        <f t="shared" si="48"/>
        <v>36</v>
      </c>
      <c r="BC741" s="1"/>
      <c r="BD741" s="1"/>
      <c r="BE741" s="1"/>
      <c r="BF741" s="1"/>
      <c r="BG741" s="9">
        <f t="shared" si="46"/>
        <v>12</v>
      </c>
      <c r="BH741" s="23">
        <f t="shared" si="47"/>
        <v>0</v>
      </c>
    </row>
    <row r="742" spans="2:60" x14ac:dyDescent="0.25">
      <c r="B742" s="1" t="s">
        <v>59</v>
      </c>
      <c r="C742" s="24" t="s">
        <v>87</v>
      </c>
      <c r="D742" s="32" t="s">
        <v>107</v>
      </c>
      <c r="E742" s="49" t="s">
        <v>106</v>
      </c>
      <c r="F742" s="1"/>
      <c r="G742" s="32">
        <v>1</v>
      </c>
      <c r="H742" s="1"/>
      <c r="I742" s="1">
        <v>10</v>
      </c>
      <c r="J742" s="1"/>
      <c r="K742" s="1">
        <v>8</v>
      </c>
      <c r="L742" s="1"/>
      <c r="M742" s="1">
        <v>2</v>
      </c>
      <c r="N742" s="1">
        <v>5</v>
      </c>
      <c r="O742" s="1"/>
      <c r="P742" s="1"/>
      <c r="Q742" s="1"/>
      <c r="R742" s="1"/>
      <c r="S742" s="1"/>
      <c r="T742" s="1"/>
      <c r="U742" s="1"/>
      <c r="V742" s="1">
        <v>20</v>
      </c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0">
        <f t="shared" si="45"/>
        <v>45</v>
      </c>
      <c r="AH742" s="25"/>
      <c r="AI742" s="1">
        <v>2</v>
      </c>
      <c r="AJ742" s="1"/>
      <c r="AK742" s="1">
        <v>5</v>
      </c>
      <c r="AL742" s="1"/>
      <c r="AM742" s="1"/>
      <c r="AN742" s="1">
        <v>11</v>
      </c>
      <c r="AO742" s="1">
        <v>8</v>
      </c>
      <c r="AP742" s="1"/>
      <c r="AQ742" s="1"/>
      <c r="AR742" s="1"/>
      <c r="AS742" s="1">
        <v>5</v>
      </c>
      <c r="AT742" s="1">
        <v>5</v>
      </c>
      <c r="AU742" s="1"/>
      <c r="AV742" s="1"/>
      <c r="AW742" s="1"/>
      <c r="AX742" s="1"/>
      <c r="AY742" s="1"/>
      <c r="AZ742" s="1"/>
      <c r="BA742" s="1"/>
      <c r="BB742" s="9">
        <f t="shared" si="48"/>
        <v>36</v>
      </c>
      <c r="BC742" s="1">
        <v>1</v>
      </c>
      <c r="BD742" s="1"/>
      <c r="BE742" s="1"/>
      <c r="BF742" s="1"/>
      <c r="BG742" s="9">
        <f t="shared" si="46"/>
        <v>9</v>
      </c>
      <c r="BH742" s="23">
        <f t="shared" si="47"/>
        <v>1</v>
      </c>
    </row>
    <row r="743" spans="2:60" x14ac:dyDescent="0.25">
      <c r="B743" s="1" t="s">
        <v>66</v>
      </c>
      <c r="C743" s="24" t="s">
        <v>87</v>
      </c>
      <c r="D743" s="32" t="s">
        <v>107</v>
      </c>
      <c r="E743" s="49" t="s">
        <v>106</v>
      </c>
      <c r="F743" s="1"/>
      <c r="G743" s="32">
        <v>10</v>
      </c>
      <c r="H743" s="1"/>
      <c r="I743" s="1">
        <v>10</v>
      </c>
      <c r="J743" s="1"/>
      <c r="K743" s="1">
        <v>1</v>
      </c>
      <c r="L743" s="1"/>
      <c r="M743" s="1">
        <v>9</v>
      </c>
      <c r="N743" s="1">
        <v>5</v>
      </c>
      <c r="O743" s="1"/>
      <c r="P743" s="1"/>
      <c r="Q743" s="1"/>
      <c r="R743" s="1"/>
      <c r="S743" s="1"/>
      <c r="T743" s="1"/>
      <c r="U743" s="1"/>
      <c r="V743" s="1">
        <v>20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0">
        <f t="shared" si="45"/>
        <v>45</v>
      </c>
      <c r="AH743" s="25"/>
      <c r="AI743" s="1">
        <v>2</v>
      </c>
      <c r="AJ743" s="1"/>
      <c r="AK743" s="1">
        <v>5</v>
      </c>
      <c r="AL743" s="1"/>
      <c r="AM743" s="1"/>
      <c r="AN743" s="1">
        <v>11</v>
      </c>
      <c r="AO743" s="1">
        <v>8</v>
      </c>
      <c r="AP743" s="1"/>
      <c r="AQ743" s="1"/>
      <c r="AR743" s="1"/>
      <c r="AS743" s="1">
        <v>5</v>
      </c>
      <c r="AT743" s="1">
        <v>5</v>
      </c>
      <c r="AU743" s="1"/>
      <c r="AV743" s="1"/>
      <c r="AW743" s="1"/>
      <c r="AX743" s="1"/>
      <c r="AY743" s="1"/>
      <c r="AZ743" s="1"/>
      <c r="BA743" s="1"/>
      <c r="BB743" s="9">
        <f t="shared" si="48"/>
        <v>36</v>
      </c>
      <c r="BC743" s="1"/>
      <c r="BD743" s="1"/>
      <c r="BE743" s="1"/>
      <c r="BF743" s="1"/>
      <c r="BG743" s="9">
        <f t="shared" si="46"/>
        <v>19</v>
      </c>
      <c r="BH743" s="23">
        <f t="shared" si="47"/>
        <v>0</v>
      </c>
    </row>
    <row r="744" spans="2:60" x14ac:dyDescent="0.25">
      <c r="B744" s="1" t="s">
        <v>53</v>
      </c>
      <c r="C744" s="24" t="s">
        <v>87</v>
      </c>
      <c r="D744" s="32" t="s">
        <v>107</v>
      </c>
      <c r="E744" s="49" t="s">
        <v>106</v>
      </c>
      <c r="F744" s="1"/>
      <c r="G744" s="32">
        <v>17</v>
      </c>
      <c r="H744" s="1"/>
      <c r="I744" s="1">
        <v>10</v>
      </c>
      <c r="J744" s="1"/>
      <c r="K744" s="1">
        <v>7</v>
      </c>
      <c r="L744" s="1"/>
      <c r="M744" s="1">
        <v>3</v>
      </c>
      <c r="N744" s="1">
        <v>5</v>
      </c>
      <c r="O744" s="1"/>
      <c r="P744" s="1"/>
      <c r="Q744" s="1"/>
      <c r="R744" s="1"/>
      <c r="S744" s="1"/>
      <c r="T744" s="1"/>
      <c r="U744" s="1"/>
      <c r="V744" s="1">
        <v>20</v>
      </c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0">
        <f t="shared" si="45"/>
        <v>45</v>
      </c>
      <c r="AH744" s="25"/>
      <c r="AI744" s="1">
        <v>2</v>
      </c>
      <c r="AJ744" s="1"/>
      <c r="AK744" s="1">
        <v>5</v>
      </c>
      <c r="AL744" s="1"/>
      <c r="AM744" s="1"/>
      <c r="AN744" s="1">
        <v>11</v>
      </c>
      <c r="AO744" s="1">
        <v>8</v>
      </c>
      <c r="AP744" s="1"/>
      <c r="AQ744" s="1"/>
      <c r="AR744" s="1"/>
      <c r="AS744" s="1">
        <v>5</v>
      </c>
      <c r="AT744" s="1">
        <v>5</v>
      </c>
      <c r="AU744" s="1"/>
      <c r="AV744" s="1"/>
      <c r="AW744" s="1"/>
      <c r="AX744" s="1"/>
      <c r="AY744" s="1"/>
      <c r="AZ744" s="1"/>
      <c r="BA744" s="1"/>
      <c r="BB744" s="9">
        <f t="shared" si="48"/>
        <v>36</v>
      </c>
      <c r="BC744" s="1">
        <v>1</v>
      </c>
      <c r="BD744" s="1">
        <v>1</v>
      </c>
      <c r="BE744" s="1"/>
      <c r="BF744" s="1"/>
      <c r="BG744" s="9">
        <f t="shared" si="46"/>
        <v>24</v>
      </c>
      <c r="BH744" s="23">
        <f t="shared" si="47"/>
        <v>1</v>
      </c>
    </row>
    <row r="745" spans="2:60" x14ac:dyDescent="0.25">
      <c r="B745" s="1" t="s">
        <v>32</v>
      </c>
      <c r="C745" s="24" t="s">
        <v>87</v>
      </c>
      <c r="D745" s="32" t="s">
        <v>107</v>
      </c>
      <c r="E745" s="49" t="s">
        <v>106</v>
      </c>
      <c r="F745" s="1"/>
      <c r="G745" s="32">
        <v>3</v>
      </c>
      <c r="H745" s="1"/>
      <c r="I745" s="1">
        <v>10</v>
      </c>
      <c r="J745" s="1"/>
      <c r="K745" s="1">
        <v>8</v>
      </c>
      <c r="L745" s="1"/>
      <c r="M745" s="1">
        <v>2</v>
      </c>
      <c r="N745" s="1">
        <v>5</v>
      </c>
      <c r="O745" s="1"/>
      <c r="P745" s="1"/>
      <c r="Q745" s="1"/>
      <c r="R745" s="1"/>
      <c r="S745" s="1"/>
      <c r="T745" s="1"/>
      <c r="U745" s="1"/>
      <c r="V745" s="1">
        <v>20</v>
      </c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0">
        <f t="shared" si="45"/>
        <v>45</v>
      </c>
      <c r="AH745" s="25"/>
      <c r="AI745" s="1">
        <v>2</v>
      </c>
      <c r="AJ745" s="1"/>
      <c r="AK745" s="1">
        <v>5</v>
      </c>
      <c r="AL745" s="1"/>
      <c r="AM745" s="1"/>
      <c r="AN745" s="1">
        <v>11</v>
      </c>
      <c r="AO745" s="1">
        <v>8</v>
      </c>
      <c r="AP745" s="1"/>
      <c r="AQ745" s="1"/>
      <c r="AR745" s="1"/>
      <c r="AS745" s="1">
        <v>5</v>
      </c>
      <c r="AT745" s="1">
        <v>5</v>
      </c>
      <c r="AU745" s="1"/>
      <c r="AV745" s="1"/>
      <c r="AW745" s="1"/>
      <c r="AX745" s="1"/>
      <c r="AY745" s="1"/>
      <c r="AZ745" s="1"/>
      <c r="BA745" s="1"/>
      <c r="BB745" s="9">
        <f t="shared" si="48"/>
        <v>36</v>
      </c>
      <c r="BC745" s="1">
        <v>1</v>
      </c>
      <c r="BD745" s="1"/>
      <c r="BE745" s="1"/>
      <c r="BF745" s="1"/>
      <c r="BG745" s="9">
        <f t="shared" si="46"/>
        <v>11</v>
      </c>
      <c r="BH745" s="23">
        <f t="shared" si="47"/>
        <v>1</v>
      </c>
    </row>
    <row r="746" spans="2:60" x14ac:dyDescent="0.25">
      <c r="B746" s="1" t="s">
        <v>33</v>
      </c>
      <c r="C746" s="24" t="s">
        <v>87</v>
      </c>
      <c r="D746" s="32" t="s">
        <v>107</v>
      </c>
      <c r="E746" s="49" t="s">
        <v>106</v>
      </c>
      <c r="F746" s="1"/>
      <c r="G746" s="32">
        <v>5</v>
      </c>
      <c r="H746" s="1"/>
      <c r="I746" s="1">
        <v>10</v>
      </c>
      <c r="J746" s="1"/>
      <c r="K746" s="1">
        <v>10</v>
      </c>
      <c r="L746" s="1"/>
      <c r="M746" s="1"/>
      <c r="N746" s="1">
        <v>5</v>
      </c>
      <c r="O746" s="1"/>
      <c r="P746" s="1"/>
      <c r="Q746" s="1"/>
      <c r="R746" s="1"/>
      <c r="S746" s="1"/>
      <c r="T746" s="1"/>
      <c r="U746" s="1"/>
      <c r="V746" s="1">
        <v>20</v>
      </c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0">
        <f t="shared" si="45"/>
        <v>45</v>
      </c>
      <c r="AH746" s="25"/>
      <c r="AI746" s="1">
        <v>2</v>
      </c>
      <c r="AJ746" s="1"/>
      <c r="AK746" s="1">
        <v>5</v>
      </c>
      <c r="AL746" s="1"/>
      <c r="AM746" s="1"/>
      <c r="AN746" s="1">
        <v>11</v>
      </c>
      <c r="AO746" s="1">
        <v>8</v>
      </c>
      <c r="AP746" s="1"/>
      <c r="AQ746" s="1"/>
      <c r="AR746" s="1"/>
      <c r="AS746" s="1">
        <v>5</v>
      </c>
      <c r="AT746" s="1">
        <v>5</v>
      </c>
      <c r="AU746" s="1"/>
      <c r="AV746" s="1"/>
      <c r="AW746" s="1"/>
      <c r="AX746" s="1"/>
      <c r="AY746" s="1"/>
      <c r="AZ746" s="1"/>
      <c r="BA746" s="1"/>
      <c r="BB746" s="9">
        <f t="shared" si="48"/>
        <v>36</v>
      </c>
      <c r="BC746" s="1"/>
      <c r="BD746" s="1"/>
      <c r="BE746" s="1"/>
      <c r="BF746" s="1"/>
      <c r="BG746" s="9">
        <f t="shared" si="46"/>
        <v>14</v>
      </c>
      <c r="BH746" s="23">
        <f t="shared" si="47"/>
        <v>0</v>
      </c>
    </row>
    <row r="747" spans="2:60" x14ac:dyDescent="0.25">
      <c r="B747" s="1" t="s">
        <v>48</v>
      </c>
      <c r="C747" s="24" t="s">
        <v>87</v>
      </c>
      <c r="D747" s="32" t="s">
        <v>107</v>
      </c>
      <c r="E747" s="49" t="s">
        <v>106</v>
      </c>
      <c r="F747" s="1"/>
      <c r="G747" s="32">
        <v>1</v>
      </c>
      <c r="H747" s="1"/>
      <c r="I747" s="1">
        <v>10</v>
      </c>
      <c r="J747" s="1"/>
      <c r="K747" s="1"/>
      <c r="L747" s="1"/>
      <c r="M747" s="1">
        <v>10</v>
      </c>
      <c r="N747" s="1">
        <v>5</v>
      </c>
      <c r="O747" s="1"/>
      <c r="P747" s="1"/>
      <c r="Q747" s="1"/>
      <c r="R747" s="1"/>
      <c r="S747" s="1"/>
      <c r="T747" s="1"/>
      <c r="U747" s="1"/>
      <c r="V747" s="1">
        <v>20</v>
      </c>
      <c r="X747" s="1"/>
      <c r="Y747" s="1"/>
      <c r="Z747" s="1"/>
      <c r="AA747" s="1"/>
      <c r="AB747" s="1"/>
      <c r="AC747" s="1"/>
      <c r="AD747" s="1"/>
      <c r="AE747" s="1"/>
      <c r="AF747" s="1"/>
      <c r="AG747" s="20">
        <f t="shared" si="45"/>
        <v>45</v>
      </c>
      <c r="AH747" s="25"/>
      <c r="AI747" s="1">
        <v>2</v>
      </c>
      <c r="AJ747" s="1"/>
      <c r="AK747" s="1">
        <v>5</v>
      </c>
      <c r="AL747" s="1"/>
      <c r="AM747" s="1"/>
      <c r="AN747" s="1">
        <v>19</v>
      </c>
      <c r="AO747" s="1">
        <v>8</v>
      </c>
      <c r="AP747" s="1"/>
      <c r="AQ747" s="1"/>
      <c r="AR747" s="1"/>
      <c r="AS747" s="1">
        <v>5</v>
      </c>
      <c r="AT747" s="1">
        <v>5</v>
      </c>
      <c r="AU747" s="1"/>
      <c r="AV747" s="1"/>
      <c r="AW747" s="1"/>
      <c r="AX747" s="1"/>
      <c r="AY747" s="1"/>
      <c r="AZ747" s="1"/>
      <c r="BA747" s="1"/>
      <c r="BB747" s="9">
        <f t="shared" si="48"/>
        <v>44</v>
      </c>
      <c r="BC747" s="1"/>
      <c r="BD747" s="1"/>
      <c r="BE747" s="1"/>
      <c r="BF747" s="1"/>
      <c r="BG747" s="9">
        <f t="shared" si="46"/>
        <v>2</v>
      </c>
      <c r="BH747" s="23">
        <f t="shared" si="47"/>
        <v>0</v>
      </c>
    </row>
    <row r="748" spans="2:60" x14ac:dyDescent="0.25">
      <c r="B748" s="1" t="s">
        <v>31</v>
      </c>
      <c r="C748" s="24" t="s">
        <v>87</v>
      </c>
      <c r="D748" s="32" t="s">
        <v>107</v>
      </c>
      <c r="E748" s="49" t="s">
        <v>106</v>
      </c>
      <c r="F748" s="1"/>
      <c r="G748" s="32">
        <v>8</v>
      </c>
      <c r="H748" s="1"/>
      <c r="I748" s="1">
        <v>10</v>
      </c>
      <c r="J748" s="1"/>
      <c r="K748" s="1"/>
      <c r="L748" s="1"/>
      <c r="M748" s="1">
        <v>10</v>
      </c>
      <c r="N748" s="1">
        <v>5</v>
      </c>
      <c r="O748" s="1"/>
      <c r="P748" s="1"/>
      <c r="Q748" s="1"/>
      <c r="R748" s="1"/>
      <c r="S748" s="1"/>
      <c r="T748" s="1"/>
      <c r="U748" s="1"/>
      <c r="V748" s="1">
        <v>20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0">
        <f t="shared" si="45"/>
        <v>45</v>
      </c>
      <c r="AH748" s="25"/>
      <c r="AI748" s="1">
        <v>2</v>
      </c>
      <c r="AJ748" s="1"/>
      <c r="AK748" s="1">
        <v>5</v>
      </c>
      <c r="AL748" s="1"/>
      <c r="AM748" s="1"/>
      <c r="AN748" s="1">
        <v>11</v>
      </c>
      <c r="AO748" s="1">
        <v>8</v>
      </c>
      <c r="AP748" s="1"/>
      <c r="AQ748" s="1"/>
      <c r="AR748" s="1"/>
      <c r="AS748" s="1">
        <v>5</v>
      </c>
      <c r="AT748" s="1">
        <v>5</v>
      </c>
      <c r="AU748" s="1"/>
      <c r="AV748" s="1"/>
      <c r="AW748" s="1"/>
      <c r="AX748" s="1"/>
      <c r="AY748" s="1"/>
      <c r="AZ748" s="1"/>
      <c r="BA748" s="1"/>
      <c r="BB748" s="9">
        <f t="shared" si="48"/>
        <v>36</v>
      </c>
      <c r="BC748" s="1"/>
      <c r="BD748" s="1"/>
      <c r="BE748" s="1"/>
      <c r="BF748" s="1"/>
      <c r="BG748" s="9">
        <f t="shared" si="46"/>
        <v>17</v>
      </c>
      <c r="BH748" s="23">
        <f t="shared" si="47"/>
        <v>0</v>
      </c>
    </row>
    <row r="749" spans="2:60" x14ac:dyDescent="0.25">
      <c r="B749" s="1" t="s">
        <v>36</v>
      </c>
      <c r="C749" s="24" t="s">
        <v>87</v>
      </c>
      <c r="D749" s="32" t="s">
        <v>107</v>
      </c>
      <c r="E749" s="49" t="s">
        <v>106</v>
      </c>
      <c r="F749" s="1"/>
      <c r="G749" s="32">
        <v>10</v>
      </c>
      <c r="H749" s="1"/>
      <c r="I749" s="1">
        <v>10</v>
      </c>
      <c r="J749" s="1"/>
      <c r="K749" s="1">
        <v>8</v>
      </c>
      <c r="L749" s="1"/>
      <c r="M749" s="1">
        <v>2</v>
      </c>
      <c r="N749" s="1">
        <v>5</v>
      </c>
      <c r="O749" s="1"/>
      <c r="P749" s="1"/>
      <c r="Q749" s="1"/>
      <c r="R749" s="1"/>
      <c r="S749" s="1"/>
      <c r="T749" s="1"/>
      <c r="U749" s="1"/>
      <c r="V749" s="1">
        <v>20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0">
        <f t="shared" si="45"/>
        <v>45</v>
      </c>
      <c r="AH749" s="25"/>
      <c r="AI749" s="1">
        <v>2</v>
      </c>
      <c r="AJ749" s="1"/>
      <c r="AK749" s="1">
        <v>5</v>
      </c>
      <c r="AL749" s="1"/>
      <c r="AM749" s="1"/>
      <c r="AN749" s="1">
        <v>11</v>
      </c>
      <c r="AO749" s="1">
        <v>8</v>
      </c>
      <c r="AP749" s="1"/>
      <c r="AQ749" s="1"/>
      <c r="AR749" s="1"/>
      <c r="AS749" s="1">
        <v>5</v>
      </c>
      <c r="AT749" s="1">
        <v>5</v>
      </c>
      <c r="AU749" s="1"/>
      <c r="AV749" s="1"/>
      <c r="AW749" s="1"/>
      <c r="AX749" s="1"/>
      <c r="AY749" s="1"/>
      <c r="AZ749" s="1"/>
      <c r="BA749" s="1"/>
      <c r="BB749" s="9">
        <f t="shared" si="48"/>
        <v>36</v>
      </c>
      <c r="BC749" s="1"/>
      <c r="BD749" s="1"/>
      <c r="BE749" s="1"/>
      <c r="BF749" s="1"/>
      <c r="BG749" s="9">
        <f t="shared" si="46"/>
        <v>19</v>
      </c>
      <c r="BH749" s="23">
        <f t="shared" si="47"/>
        <v>0</v>
      </c>
    </row>
    <row r="750" spans="2:60" x14ac:dyDescent="0.25">
      <c r="B750" s="1" t="s">
        <v>35</v>
      </c>
      <c r="C750" s="24" t="s">
        <v>62</v>
      </c>
      <c r="D750" s="32" t="s">
        <v>107</v>
      </c>
      <c r="E750" s="49" t="s">
        <v>106</v>
      </c>
      <c r="F750" s="1"/>
      <c r="G750" s="32">
        <v>5</v>
      </c>
      <c r="H750" s="1"/>
      <c r="I750" s="1">
        <v>17</v>
      </c>
      <c r="J750" s="1"/>
      <c r="K750" s="1"/>
      <c r="L750" s="1"/>
      <c r="M750" s="1">
        <v>8</v>
      </c>
      <c r="N750" s="1">
        <v>10</v>
      </c>
      <c r="O750" s="1"/>
      <c r="P750" s="1"/>
      <c r="Q750" s="1">
        <v>10</v>
      </c>
      <c r="R750" s="1"/>
      <c r="S750" s="1"/>
      <c r="T750" s="1"/>
      <c r="U750" s="1">
        <v>15</v>
      </c>
      <c r="V750" s="1"/>
      <c r="W750" s="1"/>
      <c r="X750" s="1"/>
      <c r="Y750" s="1"/>
      <c r="Z750" s="1"/>
      <c r="AA750" s="1"/>
      <c r="AB750" s="1"/>
      <c r="AC750" s="1"/>
      <c r="AD750" s="1"/>
      <c r="AE750" s="1" t="s">
        <v>42</v>
      </c>
      <c r="AF750" s="1"/>
      <c r="AG750" s="20">
        <f t="shared" si="45"/>
        <v>60</v>
      </c>
      <c r="AH750" s="25"/>
      <c r="AI750" s="1">
        <v>5</v>
      </c>
      <c r="AJ750" s="1"/>
      <c r="AK750" s="1">
        <v>2</v>
      </c>
      <c r="AL750" s="1">
        <v>6</v>
      </c>
      <c r="AM750" s="1"/>
      <c r="AN750" s="1">
        <v>2</v>
      </c>
      <c r="AO750" s="1">
        <v>6</v>
      </c>
      <c r="AP750" s="1">
        <v>15</v>
      </c>
      <c r="AQ750" s="1"/>
      <c r="AR750" s="1">
        <v>10</v>
      </c>
      <c r="AS750" s="1"/>
      <c r="AT750" s="1">
        <v>10</v>
      </c>
      <c r="AU750" s="1"/>
      <c r="AV750" s="1"/>
      <c r="AW750" s="1"/>
      <c r="AX750" s="1"/>
      <c r="AY750" s="1"/>
      <c r="AZ750" s="1"/>
      <c r="BA750" s="1"/>
      <c r="BB750" s="9">
        <f t="shared" si="48"/>
        <v>56</v>
      </c>
      <c r="BC750" s="1"/>
      <c r="BD750" s="1"/>
      <c r="BE750" s="1"/>
      <c r="BF750" s="1"/>
      <c r="BG750" s="9">
        <f t="shared" si="46"/>
        <v>9</v>
      </c>
      <c r="BH750" s="23">
        <f t="shared" si="47"/>
        <v>0</v>
      </c>
    </row>
    <row r="751" spans="2:60" x14ac:dyDescent="0.25">
      <c r="B751" s="1" t="s">
        <v>34</v>
      </c>
      <c r="C751" s="24" t="s">
        <v>62</v>
      </c>
      <c r="D751" s="32" t="s">
        <v>107</v>
      </c>
      <c r="E751" s="49" t="s">
        <v>106</v>
      </c>
      <c r="F751" s="1"/>
      <c r="G751" s="32">
        <v>6</v>
      </c>
      <c r="H751" s="1"/>
      <c r="I751" s="1">
        <v>7</v>
      </c>
      <c r="J751" s="1"/>
      <c r="K751" s="1">
        <v>8</v>
      </c>
      <c r="L751" s="1"/>
      <c r="M751" s="1"/>
      <c r="N751" s="1">
        <v>10</v>
      </c>
      <c r="O751" s="1"/>
      <c r="P751" s="1"/>
      <c r="Q751" s="1">
        <v>10</v>
      </c>
      <c r="R751" s="1"/>
      <c r="S751" s="1"/>
      <c r="T751" s="1"/>
      <c r="U751" s="1">
        <v>15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0">
        <f t="shared" si="45"/>
        <v>50</v>
      </c>
      <c r="AH751" s="25"/>
      <c r="AI751" s="1">
        <v>5</v>
      </c>
      <c r="AJ751" s="1"/>
      <c r="AK751" s="1">
        <v>2</v>
      </c>
      <c r="AL751" s="1">
        <v>6</v>
      </c>
      <c r="AM751" s="1"/>
      <c r="AN751" s="1">
        <v>2</v>
      </c>
      <c r="AO751" s="1">
        <v>6</v>
      </c>
      <c r="AP751" s="1">
        <v>15</v>
      </c>
      <c r="AQ751" s="1"/>
      <c r="AR751" s="1">
        <v>10</v>
      </c>
      <c r="AS751" s="1"/>
      <c r="AT751" s="1">
        <v>10</v>
      </c>
      <c r="AU751" s="1"/>
      <c r="AV751" s="1"/>
      <c r="AW751" s="1"/>
      <c r="AX751" s="1"/>
      <c r="AY751" s="1"/>
      <c r="AZ751" s="1"/>
      <c r="BA751" s="1"/>
      <c r="BB751" s="9">
        <f t="shared" si="48"/>
        <v>56</v>
      </c>
      <c r="BC751" s="1"/>
      <c r="BD751" s="1"/>
      <c r="BE751" s="1"/>
      <c r="BF751" s="1"/>
      <c r="BG751" s="9">
        <f t="shared" si="46"/>
        <v>0</v>
      </c>
      <c r="BH751" s="23">
        <f t="shared" si="47"/>
        <v>0</v>
      </c>
    </row>
    <row r="752" spans="2:60" x14ac:dyDescent="0.25">
      <c r="B752" s="1" t="s">
        <v>59</v>
      </c>
      <c r="C752" s="24" t="s">
        <v>62</v>
      </c>
      <c r="D752" s="32" t="s">
        <v>107</v>
      </c>
      <c r="E752" s="49" t="s">
        <v>106</v>
      </c>
      <c r="F752" s="1"/>
      <c r="G752" s="32">
        <v>4</v>
      </c>
      <c r="H752" s="1"/>
      <c r="I752" s="1">
        <v>17</v>
      </c>
      <c r="J752" s="1"/>
      <c r="K752" s="1">
        <v>8</v>
      </c>
      <c r="L752" s="1"/>
      <c r="M752" s="1"/>
      <c r="N752" s="1">
        <v>10</v>
      </c>
      <c r="O752" s="1"/>
      <c r="P752" s="1"/>
      <c r="Q752" s="1">
        <v>10</v>
      </c>
      <c r="R752" s="1"/>
      <c r="S752" s="1"/>
      <c r="T752" s="1"/>
      <c r="U752" s="1">
        <v>15</v>
      </c>
      <c r="V752" s="1"/>
      <c r="W752" s="1"/>
      <c r="X752" s="1"/>
      <c r="Y752" s="1"/>
      <c r="Z752" s="1"/>
      <c r="AA752" s="1"/>
      <c r="AB752" s="1"/>
      <c r="AC752" s="1"/>
      <c r="AD752" s="1"/>
      <c r="AE752" s="1">
        <v>1</v>
      </c>
      <c r="AF752" s="1"/>
      <c r="AG752" s="20">
        <f t="shared" si="45"/>
        <v>61</v>
      </c>
      <c r="AH752" s="25"/>
      <c r="AI752" s="1">
        <v>5</v>
      </c>
      <c r="AJ752" s="1"/>
      <c r="AK752" s="1">
        <v>2</v>
      </c>
      <c r="AL752" s="1">
        <v>6</v>
      </c>
      <c r="AM752" s="1"/>
      <c r="AN752" s="1">
        <v>2</v>
      </c>
      <c r="AO752" s="1">
        <v>6</v>
      </c>
      <c r="AP752" s="1">
        <v>15</v>
      </c>
      <c r="AQ752" s="1"/>
      <c r="AR752" s="1">
        <v>10</v>
      </c>
      <c r="AS752" s="1"/>
      <c r="AT752" s="1">
        <v>10</v>
      </c>
      <c r="AU752" s="1"/>
      <c r="AV752" s="1"/>
      <c r="AW752" s="1"/>
      <c r="AX752" s="1"/>
      <c r="AY752" s="1"/>
      <c r="AZ752" s="1"/>
      <c r="BA752" s="1"/>
      <c r="BB752" s="9">
        <f t="shared" si="48"/>
        <v>56</v>
      </c>
      <c r="BC752" s="1"/>
      <c r="BD752" s="1"/>
      <c r="BE752" s="1"/>
      <c r="BF752" s="1"/>
      <c r="BG752" s="9">
        <f t="shared" si="46"/>
        <v>9</v>
      </c>
      <c r="BH752" s="23">
        <f t="shared" si="47"/>
        <v>0</v>
      </c>
    </row>
    <row r="753" spans="1:60" x14ac:dyDescent="0.25">
      <c r="B753" s="1" t="s">
        <v>66</v>
      </c>
      <c r="C753" s="24" t="s">
        <v>62</v>
      </c>
      <c r="D753" s="32" t="s">
        <v>107</v>
      </c>
      <c r="E753" s="49" t="s">
        <v>106</v>
      </c>
      <c r="F753" s="1"/>
      <c r="G753" s="32">
        <v>2</v>
      </c>
      <c r="H753" s="1"/>
      <c r="I753" s="1">
        <v>17</v>
      </c>
      <c r="J753" s="1"/>
      <c r="K753" s="1">
        <v>4</v>
      </c>
      <c r="L753" s="1"/>
      <c r="M753" s="1">
        <v>4</v>
      </c>
      <c r="N753" s="1">
        <v>10</v>
      </c>
      <c r="O753" s="1"/>
      <c r="P753" s="1"/>
      <c r="Q753" s="1">
        <v>10</v>
      </c>
      <c r="R753" s="1"/>
      <c r="S753" s="1"/>
      <c r="T753" s="1"/>
      <c r="U753" s="1">
        <v>15</v>
      </c>
      <c r="V753" s="1"/>
      <c r="W753" s="1"/>
      <c r="X753" s="1"/>
      <c r="Y753" s="1"/>
      <c r="Z753" s="1"/>
      <c r="AA753" s="1"/>
      <c r="AB753" s="1"/>
      <c r="AC753" s="1"/>
      <c r="AD753" s="1"/>
      <c r="AE753" s="1">
        <v>3</v>
      </c>
      <c r="AF753" s="1"/>
      <c r="AG753" s="20">
        <f t="shared" si="45"/>
        <v>63</v>
      </c>
      <c r="AH753" s="25"/>
      <c r="AI753" s="1">
        <v>5</v>
      </c>
      <c r="AJ753" s="1"/>
      <c r="AK753" s="1">
        <v>2</v>
      </c>
      <c r="AL753" s="1">
        <v>6</v>
      </c>
      <c r="AM753" s="1"/>
      <c r="AN753" s="1">
        <v>2</v>
      </c>
      <c r="AO753" s="1">
        <v>6</v>
      </c>
      <c r="AP753" s="1">
        <v>15</v>
      </c>
      <c r="AQ753" s="1"/>
      <c r="AR753" s="1">
        <v>10</v>
      </c>
      <c r="AS753" s="1"/>
      <c r="AT753" s="1">
        <v>10</v>
      </c>
      <c r="AU753" s="1"/>
      <c r="AV753" s="1"/>
      <c r="AW753" s="1"/>
      <c r="AX753" s="1"/>
      <c r="AY753" s="1"/>
      <c r="AZ753" s="1"/>
      <c r="BA753" s="1"/>
      <c r="BB753" s="9">
        <f t="shared" si="48"/>
        <v>56</v>
      </c>
      <c r="BC753" s="1"/>
      <c r="BD753" s="1"/>
      <c r="BE753" s="1"/>
      <c r="BF753" s="1"/>
      <c r="BG753" s="9">
        <f t="shared" si="46"/>
        <v>9</v>
      </c>
      <c r="BH753" s="23">
        <f t="shared" si="47"/>
        <v>0</v>
      </c>
    </row>
    <row r="754" spans="1:60" x14ac:dyDescent="0.25">
      <c r="A754" s="2">
        <v>9</v>
      </c>
      <c r="B754" s="1" t="s">
        <v>53</v>
      </c>
      <c r="C754" s="24" t="s">
        <v>62</v>
      </c>
      <c r="D754" s="32" t="s">
        <v>107</v>
      </c>
      <c r="E754" s="49" t="s">
        <v>106</v>
      </c>
      <c r="F754" s="1"/>
      <c r="G754" s="32">
        <v>-1</v>
      </c>
      <c r="H754" s="1"/>
      <c r="I754" s="1">
        <v>17</v>
      </c>
      <c r="J754" s="1">
        <v>1</v>
      </c>
      <c r="K754" s="1">
        <v>3</v>
      </c>
      <c r="L754" s="1"/>
      <c r="M754" s="1">
        <v>5</v>
      </c>
      <c r="N754" s="1">
        <v>10</v>
      </c>
      <c r="O754" s="1"/>
      <c r="P754" s="1"/>
      <c r="Q754" s="1">
        <v>10</v>
      </c>
      <c r="R754" s="1"/>
      <c r="S754" s="1"/>
      <c r="T754" s="1"/>
      <c r="U754" s="1">
        <v>14</v>
      </c>
      <c r="V754" s="1">
        <v>1</v>
      </c>
      <c r="W754" s="1"/>
      <c r="X754" s="1"/>
      <c r="Y754" s="1"/>
      <c r="Z754" s="1"/>
      <c r="AA754" s="1"/>
      <c r="AB754" s="1"/>
      <c r="AC754" s="1"/>
      <c r="AD754" s="1"/>
      <c r="AE754" s="1">
        <v>6</v>
      </c>
      <c r="AF754" s="1"/>
      <c r="AG754" s="20">
        <f t="shared" si="45"/>
        <v>67</v>
      </c>
      <c r="AH754" s="25"/>
      <c r="AI754" s="1">
        <v>5</v>
      </c>
      <c r="AJ754" s="1"/>
      <c r="AK754" s="1">
        <v>2</v>
      </c>
      <c r="AL754" s="1">
        <v>6</v>
      </c>
      <c r="AM754" s="1"/>
      <c r="AN754" s="1">
        <v>2</v>
      </c>
      <c r="AO754" s="1">
        <v>6</v>
      </c>
      <c r="AP754" s="1">
        <v>15</v>
      </c>
      <c r="AQ754" s="1"/>
      <c r="AR754" s="1">
        <v>10</v>
      </c>
      <c r="AS754" s="1"/>
      <c r="AT754" s="1">
        <v>10</v>
      </c>
      <c r="AU754" s="1"/>
      <c r="AV754" s="1"/>
      <c r="AW754" s="1"/>
      <c r="AX754" s="1"/>
      <c r="AY754" s="1"/>
      <c r="AZ754" s="1"/>
      <c r="BA754" s="1"/>
      <c r="BB754" s="9">
        <f t="shared" si="48"/>
        <v>56</v>
      </c>
      <c r="BC754" s="1">
        <v>1</v>
      </c>
      <c r="BD754" s="1"/>
      <c r="BE754" s="1"/>
      <c r="BF754" s="1"/>
      <c r="BG754" s="9">
        <f t="shared" si="46"/>
        <v>9</v>
      </c>
      <c r="BH754" s="23">
        <f t="shared" si="47"/>
        <v>1</v>
      </c>
    </row>
    <row r="755" spans="1:60" x14ac:dyDescent="0.25">
      <c r="B755" s="1" t="s">
        <v>32</v>
      </c>
      <c r="C755" s="24" t="s">
        <v>62</v>
      </c>
      <c r="D755" s="32" t="s">
        <v>107</v>
      </c>
      <c r="E755" s="49" t="s">
        <v>106</v>
      </c>
      <c r="F755" s="1"/>
      <c r="G755" s="32">
        <v>12</v>
      </c>
      <c r="H755" s="1"/>
      <c r="I755" s="1">
        <v>17</v>
      </c>
      <c r="J755" s="1"/>
      <c r="K755" s="1">
        <v>6</v>
      </c>
      <c r="L755" s="1"/>
      <c r="M755" s="1">
        <v>2</v>
      </c>
      <c r="N755" s="1">
        <v>10</v>
      </c>
      <c r="O755" s="1"/>
      <c r="P755" s="1"/>
      <c r="Q755" s="1">
        <v>10</v>
      </c>
      <c r="R755" s="1"/>
      <c r="S755" s="1"/>
      <c r="T755" s="1"/>
      <c r="U755" s="1">
        <v>15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0">
        <f t="shared" si="45"/>
        <v>60</v>
      </c>
      <c r="AH755" s="25"/>
      <c r="AI755" s="1">
        <v>5</v>
      </c>
      <c r="AJ755" s="1"/>
      <c r="AK755" s="1">
        <v>2</v>
      </c>
      <c r="AL755" s="1">
        <v>6</v>
      </c>
      <c r="AM755" s="1"/>
      <c r="AN755" s="1">
        <v>2</v>
      </c>
      <c r="AO755" s="1">
        <v>6</v>
      </c>
      <c r="AP755" s="1">
        <v>15</v>
      </c>
      <c r="AQ755" s="1"/>
      <c r="AR755" s="1">
        <v>10</v>
      </c>
      <c r="AS755" s="1"/>
      <c r="AT755" s="1">
        <v>10</v>
      </c>
      <c r="AU755" s="1"/>
      <c r="AV755" s="1"/>
      <c r="AW755" s="1"/>
      <c r="AX755" s="1"/>
      <c r="AY755" s="1">
        <v>1</v>
      </c>
      <c r="AZ755" s="1"/>
      <c r="BA755" s="1"/>
      <c r="BB755" s="9">
        <f t="shared" si="48"/>
        <v>57</v>
      </c>
      <c r="BC755" s="1">
        <v>1</v>
      </c>
      <c r="BD755" s="1"/>
      <c r="BE755" s="1"/>
      <c r="BF755" s="1"/>
      <c r="BG755" s="9">
        <f t="shared" si="46"/>
        <v>14</v>
      </c>
      <c r="BH755" s="23">
        <f t="shared" si="47"/>
        <v>1</v>
      </c>
    </row>
    <row r="756" spans="1:60" ht="18" customHeight="1" x14ac:dyDescent="0.25">
      <c r="B756" s="1" t="s">
        <v>33</v>
      </c>
      <c r="C756" s="24" t="s">
        <v>62</v>
      </c>
      <c r="D756" s="32" t="s">
        <v>107</v>
      </c>
      <c r="E756" s="49" t="s">
        <v>106</v>
      </c>
      <c r="F756" s="1"/>
      <c r="G756" s="32">
        <v>18</v>
      </c>
      <c r="H756" s="1"/>
      <c r="I756" s="1">
        <v>17</v>
      </c>
      <c r="J756" s="1"/>
      <c r="K756" s="1">
        <v>8</v>
      </c>
      <c r="L756" s="1"/>
      <c r="M756" s="1"/>
      <c r="N756" s="1">
        <v>10</v>
      </c>
      <c r="O756" s="1"/>
      <c r="P756" s="1"/>
      <c r="Q756" s="1">
        <v>10</v>
      </c>
      <c r="R756" s="1"/>
      <c r="S756" s="1"/>
      <c r="T756" s="1"/>
      <c r="U756" s="1">
        <v>15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0">
        <f t="shared" si="45"/>
        <v>60</v>
      </c>
      <c r="AH756" s="25"/>
      <c r="AI756" s="1">
        <v>5</v>
      </c>
      <c r="AJ756" s="1"/>
      <c r="AK756" s="1">
        <v>2</v>
      </c>
      <c r="AL756" s="1">
        <v>6</v>
      </c>
      <c r="AM756" s="1"/>
      <c r="AN756" s="1">
        <v>2</v>
      </c>
      <c r="AO756" s="1">
        <v>6</v>
      </c>
      <c r="AP756" s="1">
        <v>15</v>
      </c>
      <c r="AQ756" s="1"/>
      <c r="AR756" s="1">
        <v>10</v>
      </c>
      <c r="AS756" s="1"/>
      <c r="AT756" s="1">
        <v>10</v>
      </c>
      <c r="AU756" s="1"/>
      <c r="AV756" s="1"/>
      <c r="AW756" s="1"/>
      <c r="AX756" s="1"/>
      <c r="AY756" s="1">
        <v>1</v>
      </c>
      <c r="AZ756" s="1"/>
      <c r="BA756" s="1"/>
      <c r="BB756" s="9">
        <f t="shared" si="48"/>
        <v>57</v>
      </c>
      <c r="BC756" s="1"/>
      <c r="BD756" s="1"/>
      <c r="BE756" s="1"/>
      <c r="BF756" s="1"/>
      <c r="BG756" s="9">
        <f t="shared" si="46"/>
        <v>21</v>
      </c>
      <c r="BH756" s="23">
        <f t="shared" si="47"/>
        <v>0</v>
      </c>
    </row>
    <row r="757" spans="1:60" x14ac:dyDescent="0.25">
      <c r="B757" s="1" t="s">
        <v>48</v>
      </c>
      <c r="C757" s="24" t="s">
        <v>62</v>
      </c>
      <c r="D757" s="32" t="s">
        <v>107</v>
      </c>
      <c r="E757" s="49" t="s">
        <v>106</v>
      </c>
      <c r="F757" s="1"/>
      <c r="G757" s="32">
        <v>9</v>
      </c>
      <c r="H757" s="1"/>
      <c r="I757" s="1">
        <v>17</v>
      </c>
      <c r="J757" s="1"/>
      <c r="K757" s="1"/>
      <c r="L757" s="1"/>
      <c r="M757" s="1">
        <v>8</v>
      </c>
      <c r="N757" s="1">
        <v>10</v>
      </c>
      <c r="O757" s="1"/>
      <c r="P757" s="1"/>
      <c r="Q757" s="1">
        <v>10</v>
      </c>
      <c r="R757" s="1"/>
      <c r="S757" s="1"/>
      <c r="T757" s="1"/>
      <c r="U757" s="1">
        <v>15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0">
        <f t="shared" si="45"/>
        <v>60</v>
      </c>
      <c r="AH757" s="25"/>
      <c r="AI757" s="1">
        <v>5</v>
      </c>
      <c r="AJ757" s="1"/>
      <c r="AK757" s="1">
        <v>2</v>
      </c>
      <c r="AL757" s="1">
        <v>6</v>
      </c>
      <c r="AM757" s="1"/>
      <c r="AN757" s="1">
        <v>2</v>
      </c>
      <c r="AO757" s="1">
        <v>6</v>
      </c>
      <c r="AP757" s="1">
        <v>15</v>
      </c>
      <c r="AQ757" s="1"/>
      <c r="AR757" s="1">
        <v>10</v>
      </c>
      <c r="AS757" s="1"/>
      <c r="AT757" s="1">
        <v>10</v>
      </c>
      <c r="AU757" s="1"/>
      <c r="AV757" s="1"/>
      <c r="AW757" s="1"/>
      <c r="AX757" s="1"/>
      <c r="AY757" s="1"/>
      <c r="AZ757" s="1"/>
      <c r="BA757" s="1"/>
      <c r="BB757" s="9">
        <f t="shared" si="48"/>
        <v>56</v>
      </c>
      <c r="BC757" s="1"/>
      <c r="BD757" s="1"/>
      <c r="BE757" s="1"/>
      <c r="BF757" s="1"/>
      <c r="BG757" s="9">
        <f t="shared" si="46"/>
        <v>13</v>
      </c>
      <c r="BH757" s="23">
        <f t="shared" si="47"/>
        <v>0</v>
      </c>
    </row>
    <row r="758" spans="1:60" x14ac:dyDescent="0.25">
      <c r="B758" s="1" t="s">
        <v>31</v>
      </c>
      <c r="C758" s="24" t="s">
        <v>62</v>
      </c>
      <c r="D758" s="32" t="s">
        <v>107</v>
      </c>
      <c r="E758" s="49" t="s">
        <v>106</v>
      </c>
      <c r="F758" s="1"/>
      <c r="G758" s="32">
        <v>13</v>
      </c>
      <c r="H758" s="1"/>
      <c r="I758" s="1">
        <v>17</v>
      </c>
      <c r="J758" s="1"/>
      <c r="K758" s="1"/>
      <c r="L758" s="1"/>
      <c r="M758" s="1">
        <v>8</v>
      </c>
      <c r="N758" s="1">
        <v>10</v>
      </c>
      <c r="O758" s="1"/>
      <c r="P758" s="1"/>
      <c r="Q758" s="1">
        <v>10</v>
      </c>
      <c r="R758" s="1"/>
      <c r="S758" s="1"/>
      <c r="T758" s="1"/>
      <c r="U758" s="1">
        <v>15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0">
        <f t="shared" si="45"/>
        <v>60</v>
      </c>
      <c r="AH758" s="25"/>
      <c r="AI758" s="1">
        <v>5</v>
      </c>
      <c r="AJ758" s="1"/>
      <c r="AK758" s="1">
        <v>2</v>
      </c>
      <c r="AL758" s="1">
        <v>6</v>
      </c>
      <c r="AM758" s="1"/>
      <c r="AN758" s="1">
        <v>2</v>
      </c>
      <c r="AO758" s="1">
        <v>6</v>
      </c>
      <c r="AP758" s="1">
        <v>15</v>
      </c>
      <c r="AQ758" s="1"/>
      <c r="AR758" s="1">
        <v>10</v>
      </c>
      <c r="AS758" s="1"/>
      <c r="AT758" s="1">
        <v>10</v>
      </c>
      <c r="AU758" s="1"/>
      <c r="AV758" s="1"/>
      <c r="AW758" s="1"/>
      <c r="AX758" s="1"/>
      <c r="AY758" s="1"/>
      <c r="AZ758" s="1"/>
      <c r="BA758" s="1"/>
      <c r="BB758" s="9">
        <f t="shared" si="48"/>
        <v>56</v>
      </c>
      <c r="BC758" s="1"/>
      <c r="BD758" s="1"/>
      <c r="BE758" s="1"/>
      <c r="BF758" s="1"/>
      <c r="BG758" s="9">
        <f t="shared" si="46"/>
        <v>17</v>
      </c>
      <c r="BH758" s="23">
        <f t="shared" si="47"/>
        <v>0</v>
      </c>
    </row>
    <row r="759" spans="1:60" x14ac:dyDescent="0.25">
      <c r="B759" s="1" t="s">
        <v>36</v>
      </c>
      <c r="C759" s="24" t="s">
        <v>62</v>
      </c>
      <c r="D759" s="32" t="s">
        <v>107</v>
      </c>
      <c r="E759" s="49" t="s">
        <v>106</v>
      </c>
      <c r="F759" s="1"/>
      <c r="G759" s="32">
        <v>10</v>
      </c>
      <c r="H759" s="1"/>
      <c r="I759" s="1">
        <v>17</v>
      </c>
      <c r="J759" s="1"/>
      <c r="K759" s="1">
        <v>2</v>
      </c>
      <c r="L759" s="1"/>
      <c r="M759" s="1">
        <v>6</v>
      </c>
      <c r="N759" s="1">
        <v>10</v>
      </c>
      <c r="O759" s="1"/>
      <c r="P759" s="1"/>
      <c r="Q759" s="1">
        <v>10</v>
      </c>
      <c r="R759" s="1"/>
      <c r="S759" s="1"/>
      <c r="T759" s="1"/>
      <c r="U759" s="1">
        <v>15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0">
        <f t="shared" si="45"/>
        <v>60</v>
      </c>
      <c r="AH759" s="25"/>
      <c r="AI759" s="1">
        <v>5</v>
      </c>
      <c r="AJ759" s="1"/>
      <c r="AK759" s="1">
        <v>2</v>
      </c>
      <c r="AL759" s="1">
        <v>6</v>
      </c>
      <c r="AM759" s="1"/>
      <c r="AN759" s="1">
        <v>2</v>
      </c>
      <c r="AO759" s="1">
        <v>6</v>
      </c>
      <c r="AP759" s="1">
        <v>15</v>
      </c>
      <c r="AQ759" s="1"/>
      <c r="AR759" s="1">
        <v>10</v>
      </c>
      <c r="AS759" s="1"/>
      <c r="AT759" s="1">
        <v>10</v>
      </c>
      <c r="AU759" s="1"/>
      <c r="AV759" s="1"/>
      <c r="AW759" s="1"/>
      <c r="AX759" s="1"/>
      <c r="AY759" s="1"/>
      <c r="AZ759" s="1"/>
      <c r="BA759" s="1"/>
      <c r="BB759" s="9">
        <f t="shared" si="48"/>
        <v>56</v>
      </c>
      <c r="BC759" s="1"/>
      <c r="BD759" s="1"/>
      <c r="BE759" s="1"/>
      <c r="BF759" s="1"/>
      <c r="BG759" s="9">
        <f t="shared" si="46"/>
        <v>14</v>
      </c>
      <c r="BH759" s="23">
        <f t="shared" si="47"/>
        <v>0</v>
      </c>
    </row>
    <row r="760" spans="1:60" x14ac:dyDescent="0.25">
      <c r="B760" s="89" t="s">
        <v>35</v>
      </c>
      <c r="C760" s="24" t="s">
        <v>98</v>
      </c>
      <c r="D760" s="32" t="s">
        <v>107</v>
      </c>
      <c r="E760" s="49" t="s">
        <v>106</v>
      </c>
      <c r="F760" s="1"/>
      <c r="G760" s="32">
        <v>37</v>
      </c>
      <c r="H760" s="1"/>
      <c r="I760" s="1"/>
      <c r="J760" s="1"/>
      <c r="K760" s="1"/>
      <c r="L760" s="1"/>
      <c r="M760" s="1"/>
      <c r="N760" s="1">
        <v>20</v>
      </c>
      <c r="O760" s="1"/>
      <c r="P760" s="1"/>
      <c r="Q760" s="1"/>
      <c r="R760" s="1"/>
      <c r="S760" s="1"/>
      <c r="T760" s="1"/>
      <c r="U760" s="1">
        <v>10</v>
      </c>
      <c r="V760" s="1"/>
      <c r="W760" s="1"/>
      <c r="X760" s="1">
        <v>20</v>
      </c>
      <c r="Y760" s="1"/>
      <c r="Z760" s="1"/>
      <c r="AA760" s="1"/>
      <c r="AB760" s="1"/>
      <c r="AC760" s="1"/>
      <c r="AD760" s="1"/>
      <c r="AE760" s="1"/>
      <c r="AF760" s="1"/>
      <c r="AG760" s="20">
        <f t="shared" si="45"/>
        <v>50</v>
      </c>
      <c r="AH760" s="25">
        <v>10</v>
      </c>
      <c r="AI760" s="1"/>
      <c r="AJ760" s="1"/>
      <c r="AK760" s="1">
        <v>5</v>
      </c>
      <c r="AL760" s="1">
        <v>3</v>
      </c>
      <c r="AM760" s="1"/>
      <c r="AN760" s="1"/>
      <c r="AO760" s="1"/>
      <c r="AP760" s="1">
        <v>10</v>
      </c>
      <c r="AQ760" s="1"/>
      <c r="AR760" s="1">
        <v>5</v>
      </c>
      <c r="AS760" s="1">
        <v>5</v>
      </c>
      <c r="AT760" s="1">
        <v>5</v>
      </c>
      <c r="AU760" s="1"/>
      <c r="AV760" s="1"/>
      <c r="AW760" s="1"/>
      <c r="AX760" s="1"/>
      <c r="AY760" s="1"/>
      <c r="AZ760" s="1"/>
      <c r="BA760" s="1"/>
      <c r="BB760" s="9">
        <f t="shared" si="48"/>
        <v>43</v>
      </c>
      <c r="BC760" s="1">
        <v>29</v>
      </c>
      <c r="BD760" s="1"/>
      <c r="BE760" s="1"/>
      <c r="BF760" s="1">
        <v>29</v>
      </c>
      <c r="BG760" s="9">
        <f t="shared" si="46"/>
        <v>15</v>
      </c>
      <c r="BH760" s="23">
        <f t="shared" si="47"/>
        <v>0</v>
      </c>
    </row>
    <row r="761" spans="1:60" x14ac:dyDescent="0.25">
      <c r="B761" s="89" t="s">
        <v>34</v>
      </c>
      <c r="C761" s="24" t="s">
        <v>98</v>
      </c>
      <c r="D761" s="32" t="s">
        <v>107</v>
      </c>
      <c r="E761" s="49" t="s">
        <v>106</v>
      </c>
      <c r="F761" s="1"/>
      <c r="G761" s="32">
        <v>64</v>
      </c>
      <c r="H761" s="1"/>
      <c r="I761" s="1">
        <v>40</v>
      </c>
      <c r="J761" s="1"/>
      <c r="K761" s="1"/>
      <c r="L761" s="1"/>
      <c r="M761" s="1"/>
      <c r="N761" s="1">
        <v>20</v>
      </c>
      <c r="O761" s="1"/>
      <c r="P761" s="1"/>
      <c r="Q761" s="1"/>
      <c r="R761" s="1"/>
      <c r="S761" s="1"/>
      <c r="T761" s="1"/>
      <c r="U761" s="1">
        <v>10</v>
      </c>
      <c r="V761" s="1"/>
      <c r="W761" s="1"/>
      <c r="X761" s="1">
        <v>20</v>
      </c>
      <c r="Y761" s="1"/>
      <c r="Z761" s="1"/>
      <c r="AA761" s="1"/>
      <c r="AB761" s="1"/>
      <c r="AC761" s="1"/>
      <c r="AD761" s="1"/>
      <c r="AE761" s="1"/>
      <c r="AF761" s="1"/>
      <c r="AG761" s="20">
        <f t="shared" si="45"/>
        <v>90</v>
      </c>
      <c r="AH761" s="25">
        <v>10</v>
      </c>
      <c r="AI761" s="1"/>
      <c r="AJ761" s="1"/>
      <c r="AK761" s="1">
        <v>5</v>
      </c>
      <c r="AL761" s="1">
        <v>3</v>
      </c>
      <c r="AM761" s="1"/>
      <c r="AN761" s="1"/>
      <c r="AO761" s="1"/>
      <c r="AP761" s="1">
        <v>10</v>
      </c>
      <c r="AQ761" s="1"/>
      <c r="AR761" s="1">
        <v>5</v>
      </c>
      <c r="AS761" s="1">
        <v>5</v>
      </c>
      <c r="AT761" s="1">
        <v>5</v>
      </c>
      <c r="AU761" s="1"/>
      <c r="AV761" s="1"/>
      <c r="AW761" s="1"/>
      <c r="AX761" s="1"/>
      <c r="AY761" s="1"/>
      <c r="AZ761" s="1"/>
      <c r="BA761" s="1"/>
      <c r="BB761" s="9">
        <f t="shared" si="48"/>
        <v>43</v>
      </c>
      <c r="BC761" s="1">
        <f>16+50+30</f>
        <v>96</v>
      </c>
      <c r="BD761" s="1"/>
      <c r="BE761" s="1"/>
      <c r="BF761" s="1">
        <v>96</v>
      </c>
      <c r="BG761" s="9">
        <f t="shared" si="46"/>
        <v>15</v>
      </c>
      <c r="BH761" s="23">
        <f t="shared" si="47"/>
        <v>0</v>
      </c>
    </row>
    <row r="762" spans="1:60" x14ac:dyDescent="0.25">
      <c r="B762" s="89" t="s">
        <v>59</v>
      </c>
      <c r="C762" s="24" t="s">
        <v>98</v>
      </c>
      <c r="D762" s="32" t="s">
        <v>107</v>
      </c>
      <c r="E762" s="49" t="s">
        <v>106</v>
      </c>
      <c r="F762" s="1"/>
      <c r="G762" s="32">
        <v>44</v>
      </c>
      <c r="H762" s="1"/>
      <c r="I762" s="1"/>
      <c r="J762" s="1"/>
      <c r="K762" s="1"/>
      <c r="L762" s="1"/>
      <c r="M762" s="1"/>
      <c r="N762" s="1">
        <v>20</v>
      </c>
      <c r="O762" s="1"/>
      <c r="P762" s="1"/>
      <c r="Q762" s="1"/>
      <c r="R762" s="1"/>
      <c r="S762" s="1"/>
      <c r="T762" s="1"/>
      <c r="U762" s="1">
        <v>10</v>
      </c>
      <c r="V762" s="1"/>
      <c r="W762" s="1"/>
      <c r="X762" s="1">
        <v>20</v>
      </c>
      <c r="Y762" s="1"/>
      <c r="Z762" s="1"/>
      <c r="AA762" s="1"/>
      <c r="AB762" s="1"/>
      <c r="AC762" s="1"/>
      <c r="AD762" s="1"/>
      <c r="AE762" s="1"/>
      <c r="AF762" s="1"/>
      <c r="AG762" s="20">
        <f t="shared" si="45"/>
        <v>50</v>
      </c>
      <c r="AH762" s="25">
        <v>10</v>
      </c>
      <c r="AI762" s="1"/>
      <c r="AJ762" s="1"/>
      <c r="AK762" s="1">
        <v>5</v>
      </c>
      <c r="AL762" s="1">
        <v>3</v>
      </c>
      <c r="AM762" s="1"/>
      <c r="AN762" s="1"/>
      <c r="AO762" s="1"/>
      <c r="AP762" s="1">
        <v>10</v>
      </c>
      <c r="AQ762" s="1"/>
      <c r="AR762" s="1">
        <v>5</v>
      </c>
      <c r="AS762" s="1">
        <v>5</v>
      </c>
      <c r="AT762" s="1">
        <v>5</v>
      </c>
      <c r="AU762" s="1"/>
      <c r="AV762" s="1"/>
      <c r="AW762" s="1"/>
      <c r="AX762" s="1"/>
      <c r="AY762" s="1"/>
      <c r="AZ762" s="1"/>
      <c r="BA762" s="1"/>
      <c r="BB762" s="9">
        <f t="shared" si="48"/>
        <v>43</v>
      </c>
      <c r="BC762" s="1">
        <f>15+21</f>
        <v>36</v>
      </c>
      <c r="BD762" s="1"/>
      <c r="BE762" s="1"/>
      <c r="BF762" s="1">
        <v>36</v>
      </c>
      <c r="BG762" s="9">
        <f t="shared" si="46"/>
        <v>15</v>
      </c>
      <c r="BH762" s="23">
        <f t="shared" si="47"/>
        <v>0</v>
      </c>
    </row>
    <row r="763" spans="1:60" ht="16.5" customHeight="1" x14ac:dyDescent="0.25">
      <c r="B763" s="89" t="s">
        <v>66</v>
      </c>
      <c r="C763" s="24" t="s">
        <v>98</v>
      </c>
      <c r="D763" s="32" t="s">
        <v>107</v>
      </c>
      <c r="E763" s="49" t="s">
        <v>106</v>
      </c>
      <c r="F763" s="1"/>
      <c r="G763" s="32">
        <v>33</v>
      </c>
      <c r="H763" s="1"/>
      <c r="I763" s="1">
        <v>1</v>
      </c>
      <c r="J763" s="1"/>
      <c r="K763" s="1"/>
      <c r="L763" s="1"/>
      <c r="M763" s="1"/>
      <c r="N763" s="1">
        <v>20</v>
      </c>
      <c r="O763" s="1"/>
      <c r="P763" s="1"/>
      <c r="Q763" s="1"/>
      <c r="R763" s="1"/>
      <c r="S763" s="1"/>
      <c r="T763" s="1"/>
      <c r="U763" s="1">
        <v>6</v>
      </c>
      <c r="V763" s="1">
        <v>4</v>
      </c>
      <c r="W763" s="1"/>
      <c r="X763" s="1">
        <v>20</v>
      </c>
      <c r="Y763" s="1"/>
      <c r="Z763" s="1"/>
      <c r="AA763" s="1"/>
      <c r="AB763" s="1"/>
      <c r="AC763" s="1"/>
      <c r="AD763" s="1"/>
      <c r="AE763" s="1"/>
      <c r="AF763" s="1"/>
      <c r="AG763" s="20">
        <f t="shared" si="45"/>
        <v>51</v>
      </c>
      <c r="AH763" s="25">
        <v>10</v>
      </c>
      <c r="AI763" s="1"/>
      <c r="AJ763" s="1"/>
      <c r="AK763" s="1">
        <v>5</v>
      </c>
      <c r="AL763" s="1">
        <v>3</v>
      </c>
      <c r="AM763" s="1"/>
      <c r="AN763" s="1"/>
      <c r="AO763" s="1"/>
      <c r="AP763" s="1">
        <v>10</v>
      </c>
      <c r="AQ763" s="1"/>
      <c r="AR763" s="1">
        <v>5</v>
      </c>
      <c r="AS763" s="1">
        <v>5</v>
      </c>
      <c r="AT763" s="1">
        <v>5</v>
      </c>
      <c r="AU763" s="1"/>
      <c r="AV763" s="1"/>
      <c r="AW763" s="1"/>
      <c r="AX763" s="1"/>
      <c r="AY763" s="1"/>
      <c r="AZ763" s="1"/>
      <c r="BA763" s="1"/>
      <c r="BB763" s="9">
        <f t="shared" si="48"/>
        <v>43</v>
      </c>
      <c r="BC763" s="1">
        <f>9+17</f>
        <v>26</v>
      </c>
      <c r="BD763" s="1"/>
      <c r="BE763" s="1"/>
      <c r="BF763" s="1">
        <v>26</v>
      </c>
      <c r="BG763" s="9">
        <f t="shared" si="46"/>
        <v>15</v>
      </c>
      <c r="BH763" s="23">
        <f t="shared" si="47"/>
        <v>0</v>
      </c>
    </row>
    <row r="764" spans="1:60" x14ac:dyDescent="0.25">
      <c r="B764" s="89" t="s">
        <v>53</v>
      </c>
      <c r="C764" s="24" t="s">
        <v>98</v>
      </c>
      <c r="D764" s="32" t="s">
        <v>107</v>
      </c>
      <c r="E764" s="49" t="s">
        <v>106</v>
      </c>
      <c r="F764" s="1"/>
      <c r="G764" s="32">
        <v>37</v>
      </c>
      <c r="H764" s="1"/>
      <c r="I764" s="1">
        <v>1</v>
      </c>
      <c r="J764" s="1">
        <v>1</v>
      </c>
      <c r="K764" s="1"/>
      <c r="L764" s="1"/>
      <c r="M764" s="1"/>
      <c r="N764" s="1">
        <v>20</v>
      </c>
      <c r="O764" s="1"/>
      <c r="P764" s="1"/>
      <c r="Q764" s="1"/>
      <c r="R764" s="1"/>
      <c r="S764" s="1"/>
      <c r="T764" s="1"/>
      <c r="U764" s="1">
        <v>6</v>
      </c>
      <c r="V764" s="1">
        <v>4</v>
      </c>
      <c r="W764" s="1"/>
      <c r="X764" s="1">
        <v>20</v>
      </c>
      <c r="Y764" s="1"/>
      <c r="Z764" s="1"/>
      <c r="AA764" s="1"/>
      <c r="AB764" s="1"/>
      <c r="AC764" s="1"/>
      <c r="AD764" s="1"/>
      <c r="AE764" s="1"/>
      <c r="AF764" s="1"/>
      <c r="AG764" s="20">
        <f t="shared" si="45"/>
        <v>52</v>
      </c>
      <c r="AH764" s="25">
        <v>10</v>
      </c>
      <c r="AI764" s="1"/>
      <c r="AJ764" s="1"/>
      <c r="AK764" s="1">
        <v>5</v>
      </c>
      <c r="AL764" s="1">
        <v>3</v>
      </c>
      <c r="AM764" s="1"/>
      <c r="AN764" s="1"/>
      <c r="AO764" s="1"/>
      <c r="AP764" s="1">
        <v>10</v>
      </c>
      <c r="AQ764" s="1"/>
      <c r="AR764" s="1">
        <v>5</v>
      </c>
      <c r="AS764" s="1">
        <v>5</v>
      </c>
      <c r="AT764" s="1">
        <v>5</v>
      </c>
      <c r="AU764" s="1"/>
      <c r="AV764" s="1"/>
      <c r="AW764" s="1"/>
      <c r="AX764" s="1"/>
      <c r="AY764" s="1"/>
      <c r="AZ764" s="1"/>
      <c r="BA764" s="1"/>
      <c r="BB764" s="9">
        <f t="shared" si="48"/>
        <v>43</v>
      </c>
      <c r="BC764" s="1">
        <f>6+25</f>
        <v>31</v>
      </c>
      <c r="BD764" s="1">
        <v>1</v>
      </c>
      <c r="BE764" s="1"/>
      <c r="BF764" s="1">
        <v>31</v>
      </c>
      <c r="BG764" s="9">
        <f t="shared" si="46"/>
        <v>14</v>
      </c>
      <c r="BH764" s="23">
        <f t="shared" si="47"/>
        <v>0</v>
      </c>
    </row>
    <row r="765" spans="1:60" x14ac:dyDescent="0.25">
      <c r="B765" s="89" t="s">
        <v>32</v>
      </c>
      <c r="C765" s="24" t="s">
        <v>98</v>
      </c>
      <c r="D765" s="32" t="s">
        <v>107</v>
      </c>
      <c r="E765" s="49" t="s">
        <v>106</v>
      </c>
      <c r="F765" s="1"/>
      <c r="G765" s="32">
        <v>36</v>
      </c>
      <c r="H765" s="1"/>
      <c r="I765" s="1"/>
      <c r="J765" s="1"/>
      <c r="K765" s="1"/>
      <c r="L765" s="1"/>
      <c r="M765" s="1"/>
      <c r="N765" s="1">
        <v>20</v>
      </c>
      <c r="O765" s="1"/>
      <c r="P765" s="1"/>
      <c r="Q765" s="1"/>
      <c r="R765" s="1"/>
      <c r="S765" s="1"/>
      <c r="T765" s="1"/>
      <c r="U765" s="1">
        <v>6</v>
      </c>
      <c r="V765" s="1">
        <v>4</v>
      </c>
      <c r="W765" s="1"/>
      <c r="X765" s="1">
        <v>20</v>
      </c>
      <c r="Y765" s="1"/>
      <c r="Z765" s="1"/>
      <c r="AA765" s="1"/>
      <c r="AB765" s="1"/>
      <c r="AC765" s="1"/>
      <c r="AD765" s="1"/>
      <c r="AE765" s="1"/>
      <c r="AF765" s="1"/>
      <c r="AG765" s="20">
        <f t="shared" si="45"/>
        <v>50</v>
      </c>
      <c r="AH765" s="25">
        <v>10</v>
      </c>
      <c r="AI765" s="1"/>
      <c r="AJ765" s="1"/>
      <c r="AK765" s="1">
        <v>5</v>
      </c>
      <c r="AL765" s="1">
        <v>3</v>
      </c>
      <c r="AM765" s="1"/>
      <c r="AN765" s="1"/>
      <c r="AO765" s="1"/>
      <c r="AP765" s="1">
        <v>10</v>
      </c>
      <c r="AQ765" s="1"/>
      <c r="AR765" s="1">
        <v>5</v>
      </c>
      <c r="AS765" s="1">
        <v>5</v>
      </c>
      <c r="AT765" s="1">
        <v>5</v>
      </c>
      <c r="AU765" s="1"/>
      <c r="AV765" s="1"/>
      <c r="AW765" s="1"/>
      <c r="AX765" s="1"/>
      <c r="AY765" s="1"/>
      <c r="AZ765" s="1"/>
      <c r="BA765" s="1"/>
      <c r="BB765" s="9">
        <f t="shared" si="48"/>
        <v>43</v>
      </c>
      <c r="BC765" s="1">
        <v>28</v>
      </c>
      <c r="BD765" s="1"/>
      <c r="BE765" s="1"/>
      <c r="BF765" s="1">
        <v>28</v>
      </c>
      <c r="BG765" s="9">
        <f t="shared" si="46"/>
        <v>15</v>
      </c>
      <c r="BH765" s="23">
        <f t="shared" si="47"/>
        <v>0</v>
      </c>
    </row>
    <row r="766" spans="1:60" x14ac:dyDescent="0.25">
      <c r="B766" s="89" t="s">
        <v>33</v>
      </c>
      <c r="C766" s="24" t="s">
        <v>98</v>
      </c>
      <c r="D766" s="32" t="s">
        <v>107</v>
      </c>
      <c r="E766" s="49" t="s">
        <v>106</v>
      </c>
      <c r="F766" s="1"/>
      <c r="G766" s="32">
        <v>34</v>
      </c>
      <c r="H766" s="1"/>
      <c r="I766" s="1"/>
      <c r="J766" s="1"/>
      <c r="K766" s="1"/>
      <c r="L766" s="1"/>
      <c r="M766" s="1"/>
      <c r="N766" s="1">
        <v>20</v>
      </c>
      <c r="P766" s="1"/>
      <c r="Q766" s="1"/>
      <c r="R766" s="1"/>
      <c r="S766" s="1"/>
      <c r="T766" s="1"/>
      <c r="U766" s="1">
        <v>8</v>
      </c>
      <c r="V766" s="1">
        <v>2</v>
      </c>
      <c r="W766" s="1"/>
      <c r="X766" s="1">
        <v>20</v>
      </c>
      <c r="Y766" s="1"/>
      <c r="Z766" s="1"/>
      <c r="AA766" s="1"/>
      <c r="AB766" s="1"/>
      <c r="AC766" s="1"/>
      <c r="AD766" s="1"/>
      <c r="AE766" s="1"/>
      <c r="AF766" s="1"/>
      <c r="AG766" s="20">
        <f t="shared" si="45"/>
        <v>50</v>
      </c>
      <c r="AH766" s="25">
        <v>10</v>
      </c>
      <c r="AI766" s="1"/>
      <c r="AJ766" s="1"/>
      <c r="AK766" s="1">
        <v>5</v>
      </c>
      <c r="AL766" s="1">
        <v>3</v>
      </c>
      <c r="AM766" s="1"/>
      <c r="AN766" s="1"/>
      <c r="AO766" s="1"/>
      <c r="AP766" s="1">
        <v>10</v>
      </c>
      <c r="AQ766" s="1"/>
      <c r="AR766" s="1">
        <v>5</v>
      </c>
      <c r="AS766" s="1">
        <v>5</v>
      </c>
      <c r="AT766" s="1">
        <v>5</v>
      </c>
      <c r="AU766" s="1"/>
      <c r="AV766" s="1"/>
      <c r="AW766" s="1"/>
      <c r="AX766" s="1"/>
      <c r="AY766" s="1"/>
      <c r="AZ766" s="1"/>
      <c r="BA766" s="1"/>
      <c r="BB766" s="9">
        <f t="shared" si="48"/>
        <v>43</v>
      </c>
      <c r="BC766" s="1">
        <v>25</v>
      </c>
      <c r="BD766" s="1">
        <v>1</v>
      </c>
      <c r="BE766" s="1"/>
      <c r="BF766" s="1">
        <v>25</v>
      </c>
      <c r="BG766" s="9">
        <f t="shared" si="46"/>
        <v>15</v>
      </c>
      <c r="BH766" s="23">
        <f t="shared" si="47"/>
        <v>0</v>
      </c>
    </row>
    <row r="767" spans="1:60" x14ac:dyDescent="0.25">
      <c r="B767" s="89" t="s">
        <v>48</v>
      </c>
      <c r="C767" s="24" t="s">
        <v>98</v>
      </c>
      <c r="D767" s="32" t="s">
        <v>107</v>
      </c>
      <c r="E767" s="49" t="s">
        <v>106</v>
      </c>
      <c r="F767" s="1"/>
      <c r="G767" s="32">
        <v>33</v>
      </c>
      <c r="H767" s="1"/>
      <c r="I767" s="1"/>
      <c r="J767" s="1"/>
      <c r="K767" s="1"/>
      <c r="L767" s="1"/>
      <c r="M767" s="1"/>
      <c r="N767" s="1">
        <v>20</v>
      </c>
      <c r="O767" s="1"/>
      <c r="P767" s="1"/>
      <c r="Q767" s="1"/>
      <c r="R767" s="1"/>
      <c r="S767" s="1"/>
      <c r="T767" s="1"/>
      <c r="U767" s="1">
        <v>10</v>
      </c>
      <c r="V767" s="1"/>
      <c r="W767" s="1"/>
      <c r="X767" s="1">
        <v>20</v>
      </c>
      <c r="Y767" s="1"/>
      <c r="Z767" s="1"/>
      <c r="AA767" s="1"/>
      <c r="AB767" s="1"/>
      <c r="AC767" s="1"/>
      <c r="AD767" s="1"/>
      <c r="AE767" s="1"/>
      <c r="AF767" s="1"/>
      <c r="AG767" s="20">
        <f t="shared" si="45"/>
        <v>50</v>
      </c>
      <c r="AH767" s="25">
        <v>10</v>
      </c>
      <c r="AI767" s="1"/>
      <c r="AJ767" s="1"/>
      <c r="AK767" s="1">
        <v>5</v>
      </c>
      <c r="AL767" s="1">
        <v>3</v>
      </c>
      <c r="AM767" s="1"/>
      <c r="AN767" s="1"/>
      <c r="AO767" s="1"/>
      <c r="AP767" s="1">
        <v>10</v>
      </c>
      <c r="AQ767" s="1"/>
      <c r="AR767" s="1">
        <v>5</v>
      </c>
      <c r="AS767" s="1">
        <v>5</v>
      </c>
      <c r="AT767" s="1">
        <v>5</v>
      </c>
      <c r="AU767" s="1"/>
      <c r="AV767" s="1"/>
      <c r="AW767" s="1"/>
      <c r="AX767" s="1"/>
      <c r="AY767" s="1"/>
      <c r="AZ767" s="1"/>
      <c r="BA767" s="1"/>
      <c r="BB767" s="9">
        <f t="shared" si="48"/>
        <v>43</v>
      </c>
      <c r="BC767" s="1">
        <v>25</v>
      </c>
      <c r="BD767" s="1">
        <v>1</v>
      </c>
      <c r="BE767" s="1"/>
      <c r="BF767" s="1">
        <v>25</v>
      </c>
      <c r="BG767" s="9">
        <f t="shared" si="46"/>
        <v>14</v>
      </c>
      <c r="BH767" s="23">
        <f t="shared" si="47"/>
        <v>0</v>
      </c>
    </row>
    <row r="768" spans="1:60" x14ac:dyDescent="0.25">
      <c r="B768" s="89" t="s">
        <v>31</v>
      </c>
      <c r="C768" s="24" t="s">
        <v>98</v>
      </c>
      <c r="D768" s="32" t="s">
        <v>107</v>
      </c>
      <c r="E768" s="49" t="s">
        <v>106</v>
      </c>
      <c r="F768" s="1"/>
      <c r="G768" s="32">
        <v>33</v>
      </c>
      <c r="H768" s="1"/>
      <c r="I768" s="1"/>
      <c r="J768" s="1"/>
      <c r="K768" s="1"/>
      <c r="L768" s="1"/>
      <c r="M768" s="1"/>
      <c r="N768" s="1">
        <v>20</v>
      </c>
      <c r="O768" s="1"/>
      <c r="P768" s="1"/>
      <c r="Q768" s="1"/>
      <c r="R768" s="1"/>
      <c r="S768" s="1"/>
      <c r="T768" s="1"/>
      <c r="U768" s="1">
        <v>10</v>
      </c>
      <c r="V768" s="1"/>
      <c r="W768" s="1"/>
      <c r="X768" s="1">
        <v>20</v>
      </c>
      <c r="Y768" s="1"/>
      <c r="Z768" s="1"/>
      <c r="AA768" s="1"/>
      <c r="AB768" s="1"/>
      <c r="AC768" s="1"/>
      <c r="AD768" s="1"/>
      <c r="AE768" s="1"/>
      <c r="AF768" s="1"/>
      <c r="AG768" s="20">
        <f t="shared" si="45"/>
        <v>50</v>
      </c>
      <c r="AH768" s="25">
        <v>10</v>
      </c>
      <c r="AI768" s="1"/>
      <c r="AJ768" s="1"/>
      <c r="AK768" s="1">
        <v>5</v>
      </c>
      <c r="AL768" s="1">
        <v>3</v>
      </c>
      <c r="AM768" s="1"/>
      <c r="AN768" s="1"/>
      <c r="AO768" s="1"/>
      <c r="AP768" s="1">
        <v>10</v>
      </c>
      <c r="AQ768" s="1"/>
      <c r="AR768" s="1">
        <v>5</v>
      </c>
      <c r="AS768" s="1">
        <v>5</v>
      </c>
      <c r="AT768" s="1">
        <v>5</v>
      </c>
      <c r="AU768" s="1"/>
      <c r="AV768" s="1"/>
      <c r="AW768" s="1"/>
      <c r="AX768" s="1"/>
      <c r="AY768" s="1"/>
      <c r="AZ768" s="1"/>
      <c r="BA768" s="1"/>
      <c r="BB768" s="9">
        <f t="shared" si="48"/>
        <v>43</v>
      </c>
      <c r="BC768" s="1">
        <v>24</v>
      </c>
      <c r="BD768" s="1">
        <v>1</v>
      </c>
      <c r="BE768" s="1"/>
      <c r="BF768" s="1">
        <v>24</v>
      </c>
      <c r="BG768" s="9">
        <f t="shared" si="46"/>
        <v>15</v>
      </c>
      <c r="BH768" s="23">
        <f t="shared" si="47"/>
        <v>0</v>
      </c>
    </row>
    <row r="769" spans="2:60" x14ac:dyDescent="0.25">
      <c r="B769" s="89" t="s">
        <v>36</v>
      </c>
      <c r="C769" s="24" t="s">
        <v>98</v>
      </c>
      <c r="D769" s="32" t="s">
        <v>107</v>
      </c>
      <c r="E769" s="49" t="s">
        <v>106</v>
      </c>
      <c r="F769" s="1"/>
      <c r="G769" s="32">
        <v>46</v>
      </c>
      <c r="H769" s="1"/>
      <c r="I769" s="1"/>
      <c r="J769" s="1"/>
      <c r="K769" s="1"/>
      <c r="L769" s="1"/>
      <c r="M769" s="1"/>
      <c r="N769" s="1">
        <v>20</v>
      </c>
      <c r="O769" s="1"/>
      <c r="P769" s="1"/>
      <c r="Q769" s="1"/>
      <c r="R769" s="1"/>
      <c r="S769" s="1"/>
      <c r="T769" s="1"/>
      <c r="U769" s="1">
        <v>10</v>
      </c>
      <c r="V769" s="1"/>
      <c r="W769" s="1"/>
      <c r="X769" s="1">
        <v>20</v>
      </c>
      <c r="Y769" s="1"/>
      <c r="Z769" s="1"/>
      <c r="AA769" s="1"/>
      <c r="AB769" s="1"/>
      <c r="AC769" s="1"/>
      <c r="AD769" s="1"/>
      <c r="AE769" s="1"/>
      <c r="AF769" s="1"/>
      <c r="AG769" s="20">
        <f t="shared" si="45"/>
        <v>50</v>
      </c>
      <c r="AH769" s="25">
        <v>10</v>
      </c>
      <c r="AI769" s="1"/>
      <c r="AJ769" s="1"/>
      <c r="AK769" s="1">
        <v>5</v>
      </c>
      <c r="AL769" s="1">
        <v>3</v>
      </c>
      <c r="AM769" s="1"/>
      <c r="AN769" s="1"/>
      <c r="AO769" s="1"/>
      <c r="AP769" s="1">
        <v>10</v>
      </c>
      <c r="AQ769" s="1"/>
      <c r="AR769" s="1">
        <v>5</v>
      </c>
      <c r="AS769" s="1">
        <v>5</v>
      </c>
      <c r="AT769" s="1">
        <v>5</v>
      </c>
      <c r="AU769" s="1"/>
      <c r="AV769" s="1"/>
      <c r="AW769" s="1"/>
      <c r="AX769" s="1"/>
      <c r="AY769" s="1"/>
      <c r="AZ769" s="1"/>
      <c r="BA769" s="1"/>
      <c r="BB769" s="9">
        <f t="shared" si="48"/>
        <v>43</v>
      </c>
      <c r="BC769" s="1">
        <v>38</v>
      </c>
      <c r="BD769" s="1"/>
      <c r="BE769" s="1"/>
      <c r="BF769" s="1">
        <v>38</v>
      </c>
      <c r="BG769" s="9">
        <f t="shared" si="46"/>
        <v>15</v>
      </c>
      <c r="BH769" s="23">
        <f t="shared" si="47"/>
        <v>0</v>
      </c>
    </row>
    <row r="770" spans="2:60" ht="16.5" customHeight="1" x14ac:dyDescent="0.25">
      <c r="B770" s="89" t="s">
        <v>35</v>
      </c>
      <c r="C770" s="24" t="s">
        <v>88</v>
      </c>
      <c r="D770" s="32" t="s">
        <v>107</v>
      </c>
      <c r="E770" s="49" t="s">
        <v>106</v>
      </c>
      <c r="F770" s="1"/>
      <c r="G770" s="32">
        <v>17</v>
      </c>
      <c r="H770" s="1"/>
      <c r="I770" s="1"/>
      <c r="J770" s="1"/>
      <c r="K770" s="1"/>
      <c r="L770" s="1"/>
      <c r="M770" s="1"/>
      <c r="N770" s="1">
        <v>10</v>
      </c>
      <c r="O770" s="1"/>
      <c r="P770" s="1"/>
      <c r="Q770" s="1">
        <v>20</v>
      </c>
      <c r="R770" s="1"/>
      <c r="S770" s="1"/>
      <c r="T770" s="1"/>
      <c r="U770" s="1">
        <v>10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0">
        <f t="shared" si="45"/>
        <v>40</v>
      </c>
      <c r="AH770" s="25">
        <v>5</v>
      </c>
      <c r="AI770" s="1">
        <v>3</v>
      </c>
      <c r="AJ770" s="1"/>
      <c r="AK770" s="1"/>
      <c r="AL770" s="1">
        <v>5</v>
      </c>
      <c r="AM770" s="1"/>
      <c r="AN770" s="1">
        <v>6</v>
      </c>
      <c r="AO770" s="1">
        <v>8</v>
      </c>
      <c r="AP770" s="1">
        <v>8</v>
      </c>
      <c r="AQ770" s="1"/>
      <c r="AR770" s="1">
        <v>5</v>
      </c>
      <c r="AS770" s="1"/>
      <c r="AT770" s="1">
        <v>10</v>
      </c>
      <c r="AU770" s="1"/>
      <c r="AV770" s="1"/>
      <c r="AW770" s="1"/>
      <c r="AX770" s="1"/>
      <c r="AY770" s="1"/>
      <c r="AZ770" s="1"/>
      <c r="BA770" s="1"/>
      <c r="BB770" s="9">
        <f t="shared" si="48"/>
        <v>50</v>
      </c>
      <c r="BC770" s="1"/>
      <c r="BD770" s="1"/>
      <c r="BE770" s="1"/>
      <c r="BF770" s="1"/>
      <c r="BG770" s="9">
        <f t="shared" si="46"/>
        <v>7</v>
      </c>
      <c r="BH770" s="23">
        <f t="shared" si="47"/>
        <v>0</v>
      </c>
    </row>
    <row r="771" spans="2:60" x14ac:dyDescent="0.25">
      <c r="B771" s="89" t="s">
        <v>34</v>
      </c>
      <c r="C771" s="24" t="s">
        <v>88</v>
      </c>
      <c r="D771" s="32" t="s">
        <v>107</v>
      </c>
      <c r="E771" s="49" t="s">
        <v>106</v>
      </c>
      <c r="F771" s="1"/>
      <c r="G771" s="32">
        <v>19</v>
      </c>
      <c r="H771" s="1"/>
      <c r="I771" s="1"/>
      <c r="J771" s="1"/>
      <c r="K771" s="1"/>
      <c r="L771" s="1"/>
      <c r="M771" s="1"/>
      <c r="N771" s="1">
        <v>10</v>
      </c>
      <c r="O771" s="1"/>
      <c r="P771" s="1"/>
      <c r="Q771" s="1">
        <v>20</v>
      </c>
      <c r="R771" s="1"/>
      <c r="S771" s="1"/>
      <c r="T771" s="1"/>
      <c r="U771" s="1">
        <v>10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0">
        <f t="shared" si="45"/>
        <v>40</v>
      </c>
      <c r="AH771" s="25">
        <v>5</v>
      </c>
      <c r="AI771" s="1">
        <v>3</v>
      </c>
      <c r="AJ771" s="1"/>
      <c r="AK771" s="1"/>
      <c r="AL771" s="1">
        <v>5</v>
      </c>
      <c r="AM771" s="1"/>
      <c r="AN771" s="1">
        <v>6</v>
      </c>
      <c r="AO771" s="1">
        <v>8</v>
      </c>
      <c r="AP771" s="1">
        <v>8</v>
      </c>
      <c r="AQ771" s="1"/>
      <c r="AR771" s="1">
        <v>5</v>
      </c>
      <c r="AS771" s="1"/>
      <c r="AT771" s="1">
        <v>10</v>
      </c>
      <c r="AU771" s="1"/>
      <c r="AV771" s="1"/>
      <c r="AW771" s="1"/>
      <c r="AX771" s="1"/>
      <c r="AY771" s="1"/>
      <c r="AZ771" s="1"/>
      <c r="BA771" s="1"/>
      <c r="BB771" s="9">
        <f t="shared" si="48"/>
        <v>50</v>
      </c>
      <c r="BC771" s="1"/>
      <c r="BD771" s="1">
        <v>1</v>
      </c>
      <c r="BE771" s="1"/>
      <c r="BF771" s="1"/>
      <c r="BG771" s="9">
        <f t="shared" si="46"/>
        <v>8</v>
      </c>
      <c r="BH771" s="23">
        <f t="shared" si="47"/>
        <v>0</v>
      </c>
    </row>
    <row r="772" spans="2:60" ht="16.5" customHeight="1" x14ac:dyDescent="0.25">
      <c r="B772" s="89" t="s">
        <v>59</v>
      </c>
      <c r="C772" s="24" t="s">
        <v>88</v>
      </c>
      <c r="D772" s="32" t="s">
        <v>107</v>
      </c>
      <c r="E772" s="49" t="s">
        <v>106</v>
      </c>
      <c r="F772" s="1"/>
      <c r="G772" s="32">
        <v>18</v>
      </c>
      <c r="H772" s="1"/>
      <c r="I772" s="1"/>
      <c r="J772" s="1"/>
      <c r="K772" s="1"/>
      <c r="L772" s="1"/>
      <c r="M772" s="1"/>
      <c r="N772" s="1">
        <v>10</v>
      </c>
      <c r="O772" s="1"/>
      <c r="P772" s="1"/>
      <c r="Q772" s="1">
        <v>20</v>
      </c>
      <c r="R772" s="1"/>
      <c r="S772" s="1"/>
      <c r="T772" s="1"/>
      <c r="U772" s="1">
        <v>10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0">
        <f t="shared" si="45"/>
        <v>40</v>
      </c>
      <c r="AH772" s="25">
        <v>5</v>
      </c>
      <c r="AI772" s="1">
        <v>3</v>
      </c>
      <c r="AJ772" s="1"/>
      <c r="AK772" s="1"/>
      <c r="AL772" s="1">
        <v>5</v>
      </c>
      <c r="AM772" s="1"/>
      <c r="AN772" s="1">
        <v>6</v>
      </c>
      <c r="AO772" s="1">
        <v>8</v>
      </c>
      <c r="AP772" s="1">
        <v>8</v>
      </c>
      <c r="AQ772" s="1"/>
      <c r="AR772" s="1">
        <v>5</v>
      </c>
      <c r="AS772" s="1"/>
      <c r="AT772" s="1">
        <v>10</v>
      </c>
      <c r="AU772" s="1"/>
      <c r="AV772" s="1"/>
      <c r="AW772" s="1"/>
      <c r="AX772" s="1"/>
      <c r="AY772" s="1"/>
      <c r="AZ772" s="1"/>
      <c r="BA772" s="1"/>
      <c r="BB772" s="9">
        <f t="shared" si="48"/>
        <v>50</v>
      </c>
      <c r="BC772" s="1">
        <v>1</v>
      </c>
      <c r="BD772" s="1">
        <v>1</v>
      </c>
      <c r="BE772" s="1"/>
      <c r="BF772" s="1"/>
      <c r="BG772" s="9">
        <f t="shared" si="46"/>
        <v>6</v>
      </c>
      <c r="BH772" s="23">
        <f t="shared" si="47"/>
        <v>1</v>
      </c>
    </row>
    <row r="773" spans="2:60" ht="17.25" customHeight="1" x14ac:dyDescent="0.25">
      <c r="B773" s="89" t="s">
        <v>66</v>
      </c>
      <c r="C773" s="24" t="s">
        <v>88</v>
      </c>
      <c r="D773" s="32" t="s">
        <v>107</v>
      </c>
      <c r="E773" s="49" t="s">
        <v>106</v>
      </c>
      <c r="F773" s="1"/>
      <c r="G773" s="32">
        <v>17</v>
      </c>
      <c r="H773" s="1"/>
      <c r="I773" s="1"/>
      <c r="J773" s="1"/>
      <c r="K773" s="1"/>
      <c r="L773" s="1"/>
      <c r="M773" s="1"/>
      <c r="N773" s="1">
        <v>10</v>
      </c>
      <c r="O773" s="1"/>
      <c r="P773" s="1"/>
      <c r="Q773" s="1">
        <v>20</v>
      </c>
      <c r="R773" s="1"/>
      <c r="S773" s="1"/>
      <c r="T773" s="1"/>
      <c r="U773" s="1">
        <v>10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0">
        <f t="shared" si="45"/>
        <v>40</v>
      </c>
      <c r="AH773" s="25">
        <v>5</v>
      </c>
      <c r="AI773" s="1">
        <v>3</v>
      </c>
      <c r="AJ773" s="1"/>
      <c r="AK773" s="1"/>
      <c r="AL773" s="1">
        <v>5</v>
      </c>
      <c r="AM773" s="1"/>
      <c r="AN773" s="1">
        <v>6</v>
      </c>
      <c r="AO773" s="1">
        <v>8</v>
      </c>
      <c r="AP773" s="1">
        <v>8</v>
      </c>
      <c r="AQ773" s="1"/>
      <c r="AR773" s="1">
        <v>5</v>
      </c>
      <c r="AS773" s="1"/>
      <c r="AT773" s="1">
        <v>10</v>
      </c>
      <c r="AU773" s="1"/>
      <c r="AV773" s="1"/>
      <c r="AW773" s="1"/>
      <c r="AX773" s="1"/>
      <c r="AY773" s="1"/>
      <c r="AZ773" s="1"/>
      <c r="BA773" s="1"/>
      <c r="BB773" s="9">
        <f t="shared" si="48"/>
        <v>50</v>
      </c>
      <c r="BC773" s="1">
        <v>1</v>
      </c>
      <c r="BD773" s="1"/>
      <c r="BE773" s="1"/>
      <c r="BF773" s="1"/>
      <c r="BG773" s="9">
        <f t="shared" si="46"/>
        <v>6</v>
      </c>
      <c r="BH773" s="23">
        <f t="shared" si="47"/>
        <v>1</v>
      </c>
    </row>
    <row r="774" spans="2:60" x14ac:dyDescent="0.25">
      <c r="B774" s="89" t="s">
        <v>53</v>
      </c>
      <c r="C774" s="24" t="s">
        <v>88</v>
      </c>
      <c r="D774" s="32" t="s">
        <v>107</v>
      </c>
      <c r="E774" s="49" t="s">
        <v>106</v>
      </c>
      <c r="F774" s="1"/>
      <c r="G774" s="32">
        <v>17</v>
      </c>
      <c r="H774" s="1"/>
      <c r="I774" s="1"/>
      <c r="J774" s="1"/>
      <c r="K774" s="1"/>
      <c r="L774" s="1"/>
      <c r="M774" s="1"/>
      <c r="N774" s="1">
        <v>10</v>
      </c>
      <c r="O774" s="1"/>
      <c r="P774" s="1"/>
      <c r="Q774" s="1">
        <v>20</v>
      </c>
      <c r="R774" s="1"/>
      <c r="S774" s="1"/>
      <c r="T774" s="1"/>
      <c r="U774" s="1">
        <v>10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0">
        <f t="shared" si="45"/>
        <v>40</v>
      </c>
      <c r="AH774" s="25">
        <v>5</v>
      </c>
      <c r="AI774" s="1">
        <v>3</v>
      </c>
      <c r="AJ774" s="1"/>
      <c r="AK774" s="1"/>
      <c r="AL774" s="1">
        <v>5</v>
      </c>
      <c r="AM774" s="1"/>
      <c r="AN774" s="1">
        <v>6</v>
      </c>
      <c r="AO774" s="1">
        <v>8</v>
      </c>
      <c r="AP774" s="1">
        <v>8</v>
      </c>
      <c r="AQ774" s="1"/>
      <c r="AR774" s="1">
        <v>5</v>
      </c>
      <c r="AS774" s="1"/>
      <c r="AT774" s="1">
        <v>10</v>
      </c>
      <c r="AU774" s="1"/>
      <c r="AV774" s="1"/>
      <c r="AW774" s="1"/>
      <c r="AX774" s="1"/>
      <c r="AY774" s="1"/>
      <c r="AZ774" s="1"/>
      <c r="BA774" s="1"/>
      <c r="BB774" s="9">
        <f t="shared" si="48"/>
        <v>50</v>
      </c>
      <c r="BC774" s="1"/>
      <c r="BD774" s="1"/>
      <c r="BE774" s="1"/>
      <c r="BF774" s="1"/>
      <c r="BG774" s="9">
        <f t="shared" si="46"/>
        <v>7</v>
      </c>
      <c r="BH774" s="23">
        <f t="shared" si="47"/>
        <v>0</v>
      </c>
    </row>
    <row r="775" spans="2:60" x14ac:dyDescent="0.25">
      <c r="B775" s="89" t="s">
        <v>32</v>
      </c>
      <c r="C775" s="24" t="s">
        <v>88</v>
      </c>
      <c r="D775" s="32" t="s">
        <v>107</v>
      </c>
      <c r="E775" s="49" t="s">
        <v>106</v>
      </c>
      <c r="F775" s="1"/>
      <c r="G775" s="32">
        <v>27</v>
      </c>
      <c r="H775" s="1"/>
      <c r="I775" s="1"/>
      <c r="J775" s="1"/>
      <c r="K775" s="1"/>
      <c r="L775" s="1"/>
      <c r="M775" s="1"/>
      <c r="N775" s="1">
        <v>10</v>
      </c>
      <c r="O775" s="1"/>
      <c r="P775" s="1"/>
      <c r="Q775" s="1">
        <v>20</v>
      </c>
      <c r="R775" s="1"/>
      <c r="S775" s="1"/>
      <c r="T775" s="1"/>
      <c r="U775" s="1">
        <v>10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0">
        <f t="shared" si="45"/>
        <v>40</v>
      </c>
      <c r="AH775" s="25">
        <v>5</v>
      </c>
      <c r="AI775" s="1">
        <v>3</v>
      </c>
      <c r="AJ775" s="1"/>
      <c r="AK775" s="1"/>
      <c r="AL775" s="1">
        <v>5</v>
      </c>
      <c r="AM775" s="1"/>
      <c r="AN775" s="1">
        <v>6</v>
      </c>
      <c r="AO775" s="1">
        <v>8</v>
      </c>
      <c r="AP775" s="1">
        <v>8</v>
      </c>
      <c r="AQ775" s="1"/>
      <c r="AR775" s="1">
        <v>5</v>
      </c>
      <c r="AS775" s="1"/>
      <c r="AT775" s="1">
        <v>10</v>
      </c>
      <c r="AU775" s="1"/>
      <c r="AV775" s="1"/>
      <c r="AW775" s="1"/>
      <c r="AX775" s="1"/>
      <c r="AY775" s="1"/>
      <c r="AZ775" s="1"/>
      <c r="BA775" s="1"/>
      <c r="BB775" s="9">
        <f t="shared" si="48"/>
        <v>50</v>
      </c>
      <c r="BC775" s="1"/>
      <c r="BD775" s="1"/>
      <c r="BE775" s="1"/>
      <c r="BF775" s="1"/>
      <c r="BG775" s="9">
        <f t="shared" si="46"/>
        <v>17</v>
      </c>
      <c r="BH775" s="23">
        <f t="shared" si="47"/>
        <v>0</v>
      </c>
    </row>
    <row r="776" spans="2:60" x14ac:dyDescent="0.25">
      <c r="B776" s="89" t="s">
        <v>33</v>
      </c>
      <c r="C776" s="24" t="s">
        <v>88</v>
      </c>
      <c r="D776" s="32" t="s">
        <v>107</v>
      </c>
      <c r="E776" s="49" t="s">
        <v>106</v>
      </c>
      <c r="F776" s="1"/>
      <c r="G776" s="32">
        <v>19</v>
      </c>
      <c r="H776" s="1"/>
      <c r="I776" s="1"/>
      <c r="J776" s="1"/>
      <c r="K776" s="1"/>
      <c r="L776" s="1"/>
      <c r="M776" s="1"/>
      <c r="N776" s="1">
        <v>10</v>
      </c>
      <c r="O776" s="1"/>
      <c r="P776" s="1"/>
      <c r="Q776" s="1">
        <v>20</v>
      </c>
      <c r="R776" s="1"/>
      <c r="S776" s="1"/>
      <c r="T776" s="1"/>
      <c r="U776" s="1">
        <v>10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0">
        <f t="shared" ref="AG776:AG839" si="49">SUM(H776:AF776)</f>
        <v>40</v>
      </c>
      <c r="AH776" s="25">
        <v>5</v>
      </c>
      <c r="AI776" s="1">
        <v>3</v>
      </c>
      <c r="AJ776" s="1"/>
      <c r="AK776" s="1"/>
      <c r="AL776" s="1">
        <v>5</v>
      </c>
      <c r="AM776" s="1"/>
      <c r="AN776" s="1">
        <v>6</v>
      </c>
      <c r="AO776" s="1">
        <v>8</v>
      </c>
      <c r="AP776" s="1">
        <v>8</v>
      </c>
      <c r="AQ776" s="1"/>
      <c r="AR776" s="1">
        <v>5</v>
      </c>
      <c r="AS776" s="1"/>
      <c r="AT776" s="1">
        <v>10</v>
      </c>
      <c r="AU776" s="1"/>
      <c r="AV776" s="1"/>
      <c r="AW776" s="1"/>
      <c r="AX776" s="1"/>
      <c r="AY776" s="1"/>
      <c r="AZ776" s="1"/>
      <c r="BA776" s="1"/>
      <c r="BB776" s="9">
        <f t="shared" si="48"/>
        <v>50</v>
      </c>
      <c r="BC776" s="1">
        <v>1</v>
      </c>
      <c r="BD776" s="1">
        <v>1</v>
      </c>
      <c r="BE776" s="1"/>
      <c r="BF776" s="1"/>
      <c r="BG776" s="9">
        <f t="shared" si="46"/>
        <v>7</v>
      </c>
      <c r="BH776" s="23">
        <f t="shared" si="47"/>
        <v>1</v>
      </c>
    </row>
    <row r="777" spans="2:60" x14ac:dyDescent="0.25">
      <c r="B777" s="89" t="s">
        <v>48</v>
      </c>
      <c r="C777" s="24" t="s">
        <v>88</v>
      </c>
      <c r="D777" s="32" t="s">
        <v>107</v>
      </c>
      <c r="E777" s="49" t="s">
        <v>106</v>
      </c>
      <c r="F777" s="1"/>
      <c r="G777" s="32">
        <v>17</v>
      </c>
      <c r="H777" s="1"/>
      <c r="I777" s="1"/>
      <c r="J777" s="1"/>
      <c r="K777" s="1"/>
      <c r="L777" s="1"/>
      <c r="M777" s="1"/>
      <c r="N777" s="1">
        <v>10</v>
      </c>
      <c r="O777" s="1"/>
      <c r="P777" s="1"/>
      <c r="Q777" s="1">
        <v>20</v>
      </c>
      <c r="R777" s="1"/>
      <c r="S777" s="1"/>
      <c r="T777" s="1"/>
      <c r="U777" s="1">
        <v>10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0">
        <f t="shared" si="49"/>
        <v>40</v>
      </c>
      <c r="AH777" s="25">
        <v>5</v>
      </c>
      <c r="AI777" s="1">
        <v>3</v>
      </c>
      <c r="AJ777" s="1"/>
      <c r="AK777" s="1"/>
      <c r="AL777" s="1">
        <v>5</v>
      </c>
      <c r="AM777" s="1"/>
      <c r="AN777" s="1">
        <v>6</v>
      </c>
      <c r="AO777" s="1">
        <v>8</v>
      </c>
      <c r="AP777" s="1">
        <v>8</v>
      </c>
      <c r="AQ777" s="1"/>
      <c r="AR777" s="1">
        <v>5</v>
      </c>
      <c r="AS777" s="1"/>
      <c r="AT777" s="1">
        <v>10</v>
      </c>
      <c r="AU777" s="1"/>
      <c r="AV777" s="1"/>
      <c r="AW777" s="1"/>
      <c r="AX777" s="1"/>
      <c r="AY777" s="1"/>
      <c r="AZ777" s="1"/>
      <c r="BA777" s="1"/>
      <c r="BB777" s="9">
        <f t="shared" si="48"/>
        <v>50</v>
      </c>
      <c r="BC777" s="1"/>
      <c r="BD777" s="1"/>
      <c r="BE777" s="1"/>
      <c r="BF777" s="1"/>
      <c r="BG777" s="9">
        <f t="shared" ref="BG777:BG840" si="50">G777+AG777-BB777-BC777-BD777</f>
        <v>7</v>
      </c>
      <c r="BH777" s="23">
        <f t="shared" si="47"/>
        <v>0</v>
      </c>
    </row>
    <row r="778" spans="2:60" x14ac:dyDescent="0.25">
      <c r="B778" s="89" t="s">
        <v>31</v>
      </c>
      <c r="C778" s="24" t="s">
        <v>88</v>
      </c>
      <c r="D778" s="32" t="s">
        <v>107</v>
      </c>
      <c r="E778" s="49" t="s">
        <v>106</v>
      </c>
      <c r="F778" s="1"/>
      <c r="G778" s="32">
        <v>17</v>
      </c>
      <c r="H778" s="1"/>
      <c r="I778" s="1"/>
      <c r="J778" s="1"/>
      <c r="K778" s="1"/>
      <c r="L778" s="1"/>
      <c r="M778" s="1"/>
      <c r="N778" s="1">
        <v>10</v>
      </c>
      <c r="O778" s="1"/>
      <c r="P778" s="1"/>
      <c r="Q778" s="1">
        <v>20</v>
      </c>
      <c r="R778" s="1"/>
      <c r="S778" s="1"/>
      <c r="T778" s="1"/>
      <c r="U778" s="1">
        <v>10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0">
        <f t="shared" si="49"/>
        <v>40</v>
      </c>
      <c r="AH778" s="25">
        <v>5</v>
      </c>
      <c r="AI778" s="1">
        <v>3</v>
      </c>
      <c r="AJ778" s="1"/>
      <c r="AK778" s="1"/>
      <c r="AL778" s="1">
        <v>5</v>
      </c>
      <c r="AM778" s="1"/>
      <c r="AN778" s="1">
        <v>6</v>
      </c>
      <c r="AO778" s="1">
        <v>8</v>
      </c>
      <c r="AP778" s="1">
        <v>8</v>
      </c>
      <c r="AQ778" s="1"/>
      <c r="AR778" s="1">
        <v>5</v>
      </c>
      <c r="AS778" s="1"/>
      <c r="AT778" s="1">
        <v>10</v>
      </c>
      <c r="AU778" s="1"/>
      <c r="AV778" s="1"/>
      <c r="AW778" s="1"/>
      <c r="AX778" s="1"/>
      <c r="AY778" s="1"/>
      <c r="AZ778" s="1"/>
      <c r="BA778" s="1"/>
      <c r="BB778" s="9">
        <f t="shared" si="48"/>
        <v>50</v>
      </c>
      <c r="BC778" s="1"/>
      <c r="BD778" s="1"/>
      <c r="BE778" s="1"/>
      <c r="BF778" s="1"/>
      <c r="BG778" s="9">
        <f t="shared" si="50"/>
        <v>7</v>
      </c>
      <c r="BH778" s="23">
        <f t="shared" si="47"/>
        <v>0</v>
      </c>
    </row>
    <row r="779" spans="2:60" x14ac:dyDescent="0.25">
      <c r="B779" s="89" t="s">
        <v>36</v>
      </c>
      <c r="C779" s="24" t="s">
        <v>88</v>
      </c>
      <c r="D779" s="32" t="s">
        <v>107</v>
      </c>
      <c r="E779" s="49" t="s">
        <v>106</v>
      </c>
      <c r="F779" s="1"/>
      <c r="G779" s="32">
        <v>17</v>
      </c>
      <c r="H779" s="1"/>
      <c r="I779" s="1"/>
      <c r="J779" s="1"/>
      <c r="K779" s="1"/>
      <c r="L779" s="1"/>
      <c r="M779" s="1"/>
      <c r="N779" s="1">
        <v>10</v>
      </c>
      <c r="O779" s="1"/>
      <c r="P779" s="1"/>
      <c r="Q779" s="1">
        <v>20</v>
      </c>
      <c r="R779" s="1"/>
      <c r="S779" s="1"/>
      <c r="T779" s="1"/>
      <c r="U779" s="1">
        <v>10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0">
        <f t="shared" si="49"/>
        <v>40</v>
      </c>
      <c r="AH779" s="25">
        <v>5</v>
      </c>
      <c r="AI779" s="1">
        <v>3</v>
      </c>
      <c r="AJ779" s="1"/>
      <c r="AK779" s="1"/>
      <c r="AL779" s="1">
        <v>5</v>
      </c>
      <c r="AM779" s="1"/>
      <c r="AN779" s="1">
        <v>6</v>
      </c>
      <c r="AO779" s="1">
        <v>8</v>
      </c>
      <c r="AP779" s="1">
        <v>8</v>
      </c>
      <c r="AQ779" s="1"/>
      <c r="AR779" s="1">
        <v>5</v>
      </c>
      <c r="AS779" s="1"/>
      <c r="AT779" s="1">
        <v>10</v>
      </c>
      <c r="AU779" s="1"/>
      <c r="AV779" s="1"/>
      <c r="AW779" s="1"/>
      <c r="AX779" s="1"/>
      <c r="AY779" s="1"/>
      <c r="AZ779" s="1"/>
      <c r="BA779" s="1"/>
      <c r="BB779" s="9">
        <f t="shared" si="48"/>
        <v>50</v>
      </c>
      <c r="BC779" s="1"/>
      <c r="BD779" s="1"/>
      <c r="BE779" s="1"/>
      <c r="BF779" s="1"/>
      <c r="BG779" s="9">
        <f t="shared" si="50"/>
        <v>7</v>
      </c>
      <c r="BH779" s="23">
        <f t="shared" si="47"/>
        <v>0</v>
      </c>
    </row>
    <row r="780" spans="2:60" x14ac:dyDescent="0.25">
      <c r="B780" s="89" t="s">
        <v>35</v>
      </c>
      <c r="C780" s="24" t="s">
        <v>71</v>
      </c>
      <c r="D780" s="32" t="s">
        <v>107</v>
      </c>
      <c r="E780" s="49" t="s">
        <v>106</v>
      </c>
      <c r="F780" s="1"/>
      <c r="G780" s="32">
        <v>5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>
        <v>15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0">
        <f t="shared" si="49"/>
        <v>15</v>
      </c>
      <c r="AH780" s="25"/>
      <c r="AI780" s="1"/>
      <c r="AJ780" s="1"/>
      <c r="AK780" s="1"/>
      <c r="AL780" s="1">
        <v>3</v>
      </c>
      <c r="AM780" s="1"/>
      <c r="AN780" s="1"/>
      <c r="AO780" s="1">
        <v>2</v>
      </c>
      <c r="AP780" s="1"/>
      <c r="AQ780" s="1"/>
      <c r="AR780" s="1">
        <v>5</v>
      </c>
      <c r="AS780" s="1"/>
      <c r="AT780" s="1"/>
      <c r="AU780" s="1"/>
      <c r="AV780" s="1"/>
      <c r="AW780" s="1"/>
      <c r="AX780" s="1"/>
      <c r="AY780" s="1"/>
      <c r="AZ780" s="1"/>
      <c r="BA780" s="1"/>
      <c r="BB780" s="9">
        <f t="shared" si="48"/>
        <v>10</v>
      </c>
      <c r="BC780" s="1"/>
      <c r="BD780" s="1"/>
      <c r="BE780" s="1"/>
      <c r="BF780" s="1"/>
      <c r="BG780" s="9">
        <f t="shared" si="50"/>
        <v>10</v>
      </c>
      <c r="BH780" s="23">
        <f t="shared" si="47"/>
        <v>0</v>
      </c>
    </row>
    <row r="781" spans="2:60" x14ac:dyDescent="0.25">
      <c r="B781" s="89" t="s">
        <v>34</v>
      </c>
      <c r="C781" s="24" t="s">
        <v>71</v>
      </c>
      <c r="D781" s="32" t="s">
        <v>107</v>
      </c>
      <c r="E781" s="49" t="s">
        <v>106</v>
      </c>
      <c r="F781" s="1"/>
      <c r="G781" s="32">
        <v>5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>
        <v>15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0">
        <f t="shared" si="49"/>
        <v>15</v>
      </c>
      <c r="AH781" s="25"/>
      <c r="AI781" s="1"/>
      <c r="AJ781" s="1"/>
      <c r="AK781" s="1"/>
      <c r="AL781" s="1">
        <v>3</v>
      </c>
      <c r="AM781" s="1"/>
      <c r="AN781" s="1"/>
      <c r="AO781" s="1">
        <v>2</v>
      </c>
      <c r="AP781" s="1"/>
      <c r="AQ781" s="1"/>
      <c r="AR781" s="1">
        <v>5</v>
      </c>
      <c r="AS781" s="1"/>
      <c r="AT781" s="1"/>
      <c r="AU781" s="1"/>
      <c r="AV781" s="1"/>
      <c r="AW781" s="1"/>
      <c r="AX781" s="1"/>
      <c r="AY781" s="1"/>
      <c r="AZ781" s="1"/>
      <c r="BA781" s="1"/>
      <c r="BB781" s="9">
        <f t="shared" si="48"/>
        <v>10</v>
      </c>
      <c r="BC781" s="1"/>
      <c r="BD781" s="1"/>
      <c r="BE781" s="1"/>
      <c r="BF781" s="1"/>
      <c r="BG781" s="9">
        <f t="shared" si="50"/>
        <v>10</v>
      </c>
      <c r="BH781" s="23">
        <f t="shared" si="47"/>
        <v>0</v>
      </c>
    </row>
    <row r="782" spans="2:60" x14ac:dyDescent="0.25">
      <c r="B782" s="89" t="s">
        <v>59</v>
      </c>
      <c r="C782" s="24" t="s">
        <v>71</v>
      </c>
      <c r="D782" s="32" t="s">
        <v>107</v>
      </c>
      <c r="E782" s="49" t="s">
        <v>106</v>
      </c>
      <c r="F782" s="1"/>
      <c r="G782" s="32">
        <v>5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>
        <v>15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0">
        <f t="shared" si="49"/>
        <v>15</v>
      </c>
      <c r="AH782" s="25"/>
      <c r="AI782" s="1"/>
      <c r="AJ782" s="1"/>
      <c r="AK782" s="1"/>
      <c r="AL782" s="1">
        <v>3</v>
      </c>
      <c r="AM782" s="1"/>
      <c r="AN782" s="1"/>
      <c r="AO782" s="1">
        <v>2</v>
      </c>
      <c r="AP782" s="1"/>
      <c r="AQ782" s="1"/>
      <c r="AR782" s="1">
        <v>5</v>
      </c>
      <c r="AS782" s="1"/>
      <c r="AT782" s="1"/>
      <c r="AU782" s="1"/>
      <c r="AV782" s="1"/>
      <c r="AW782" s="1"/>
      <c r="AX782" s="1"/>
      <c r="AY782" s="1"/>
      <c r="AZ782" s="1"/>
      <c r="BA782" s="1"/>
      <c r="BB782" s="9">
        <f t="shared" si="48"/>
        <v>10</v>
      </c>
      <c r="BC782" s="1"/>
      <c r="BD782" s="1"/>
      <c r="BE782" s="1"/>
      <c r="BF782" s="1"/>
      <c r="BG782" s="9">
        <f t="shared" si="50"/>
        <v>10</v>
      </c>
      <c r="BH782" s="23">
        <f t="shared" si="47"/>
        <v>0</v>
      </c>
    </row>
    <row r="783" spans="2:60" ht="15" customHeight="1" x14ac:dyDescent="0.25">
      <c r="B783" s="89" t="s">
        <v>66</v>
      </c>
      <c r="C783" s="24" t="s">
        <v>71</v>
      </c>
      <c r="D783" s="32" t="s">
        <v>107</v>
      </c>
      <c r="E783" s="49" t="s">
        <v>106</v>
      </c>
      <c r="F783" s="1"/>
      <c r="G783" s="32">
        <v>16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>
        <v>11</v>
      </c>
      <c r="V783" s="1">
        <v>4</v>
      </c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0">
        <f t="shared" si="49"/>
        <v>15</v>
      </c>
      <c r="AH783" s="25"/>
      <c r="AI783" s="1"/>
      <c r="AJ783" s="1"/>
      <c r="AK783" s="1"/>
      <c r="AL783" s="1">
        <v>3</v>
      </c>
      <c r="AM783" s="1"/>
      <c r="AN783" s="1"/>
      <c r="AO783" s="1">
        <v>2</v>
      </c>
      <c r="AP783" s="1"/>
      <c r="AQ783" s="1"/>
      <c r="AR783" s="1">
        <v>5</v>
      </c>
      <c r="AS783" s="1"/>
      <c r="AT783" s="1"/>
      <c r="AU783" s="1"/>
      <c r="AV783" s="1"/>
      <c r="AW783" s="1"/>
      <c r="AX783" s="1"/>
      <c r="AY783" s="1"/>
      <c r="AZ783" s="1"/>
      <c r="BA783" s="1"/>
      <c r="BB783" s="9">
        <f t="shared" si="48"/>
        <v>10</v>
      </c>
      <c r="BC783" s="1">
        <v>1</v>
      </c>
      <c r="BD783" s="1">
        <v>10</v>
      </c>
      <c r="BE783" s="1"/>
      <c r="BF783" s="1"/>
      <c r="BG783" s="9">
        <f t="shared" si="50"/>
        <v>10</v>
      </c>
      <c r="BH783" s="23">
        <f t="shared" si="47"/>
        <v>1</v>
      </c>
    </row>
    <row r="784" spans="2:60" x14ac:dyDescent="0.25">
      <c r="B784" s="89" t="s">
        <v>53</v>
      </c>
      <c r="C784" s="24" t="s">
        <v>71</v>
      </c>
      <c r="D784" s="32" t="s">
        <v>107</v>
      </c>
      <c r="E784" s="49" t="s">
        <v>106</v>
      </c>
      <c r="F784" s="1"/>
      <c r="G784" s="32">
        <v>5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>
        <v>11</v>
      </c>
      <c r="V784" s="1">
        <v>4</v>
      </c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0">
        <f t="shared" si="49"/>
        <v>15</v>
      </c>
      <c r="AH784" s="25"/>
      <c r="AI784" s="1"/>
      <c r="AJ784" s="1"/>
      <c r="AK784" s="1"/>
      <c r="AL784" s="1">
        <v>3</v>
      </c>
      <c r="AM784" s="1"/>
      <c r="AN784" s="1"/>
      <c r="AO784" s="1">
        <v>2</v>
      </c>
      <c r="AP784" s="1"/>
      <c r="AQ784" s="1"/>
      <c r="AR784" s="1">
        <v>5</v>
      </c>
      <c r="AS784" s="1"/>
      <c r="AT784" s="1"/>
      <c r="AU784" s="1"/>
      <c r="AV784" s="1"/>
      <c r="AW784" s="1"/>
      <c r="AX784" s="1"/>
      <c r="AY784" s="1"/>
      <c r="AZ784" s="1"/>
      <c r="BA784" s="1"/>
      <c r="BB784" s="9">
        <f t="shared" si="48"/>
        <v>10</v>
      </c>
      <c r="BC784" s="1"/>
      <c r="BD784" s="1"/>
      <c r="BE784" s="1"/>
      <c r="BF784" s="1"/>
      <c r="BG784" s="9">
        <f t="shared" si="50"/>
        <v>10</v>
      </c>
      <c r="BH784" s="23">
        <f t="shared" si="47"/>
        <v>0</v>
      </c>
    </row>
    <row r="785" spans="1:60" x14ac:dyDescent="0.25">
      <c r="A785" s="2">
        <v>9</v>
      </c>
      <c r="B785" s="89" t="s">
        <v>32</v>
      </c>
      <c r="C785" s="24" t="s">
        <v>71</v>
      </c>
      <c r="D785" s="32" t="s">
        <v>107</v>
      </c>
      <c r="E785" s="49" t="s">
        <v>106</v>
      </c>
      <c r="F785" s="1"/>
      <c r="G785" s="32">
        <v>6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>
        <v>3</v>
      </c>
      <c r="S785" s="1"/>
      <c r="T785" s="1"/>
      <c r="U785" s="1">
        <v>11</v>
      </c>
      <c r="V785" s="1">
        <v>4</v>
      </c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0">
        <f t="shared" si="49"/>
        <v>18</v>
      </c>
      <c r="AH785" s="25"/>
      <c r="AI785" s="1"/>
      <c r="AJ785" s="1"/>
      <c r="AK785" s="1"/>
      <c r="AL785" s="1">
        <v>3</v>
      </c>
      <c r="AM785" s="1"/>
      <c r="AN785" s="1"/>
      <c r="AO785" s="1">
        <v>2</v>
      </c>
      <c r="AP785" s="1"/>
      <c r="AQ785" s="1"/>
      <c r="AR785" s="1">
        <v>5</v>
      </c>
      <c r="AS785" s="1"/>
      <c r="AT785" s="1"/>
      <c r="AU785" s="1"/>
      <c r="AV785" s="1"/>
      <c r="AW785" s="1"/>
      <c r="AX785" s="1"/>
      <c r="AY785" s="1"/>
      <c r="AZ785" s="1"/>
      <c r="BA785" s="1"/>
      <c r="BB785" s="9">
        <f t="shared" si="48"/>
        <v>10</v>
      </c>
      <c r="BC785" s="1"/>
      <c r="BD785" s="1">
        <v>4</v>
      </c>
      <c r="BE785" s="1"/>
      <c r="BF785" s="1"/>
      <c r="BG785" s="9">
        <f t="shared" si="50"/>
        <v>10</v>
      </c>
      <c r="BH785" s="23">
        <f t="shared" si="47"/>
        <v>0</v>
      </c>
    </row>
    <row r="786" spans="1:60" x14ac:dyDescent="0.25">
      <c r="B786" s="89" t="s">
        <v>33</v>
      </c>
      <c r="C786" s="24" t="s">
        <v>71</v>
      </c>
      <c r="D786" s="32" t="s">
        <v>107</v>
      </c>
      <c r="E786" s="49" t="s">
        <v>106</v>
      </c>
      <c r="F786" s="1"/>
      <c r="G786" s="32">
        <v>5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>
        <v>3</v>
      </c>
      <c r="S786" s="1"/>
      <c r="T786" s="1"/>
      <c r="U786" s="1">
        <v>13</v>
      </c>
      <c r="V786" s="1">
        <v>2</v>
      </c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0">
        <f t="shared" si="49"/>
        <v>18</v>
      </c>
      <c r="AH786" s="25"/>
      <c r="AI786" s="1"/>
      <c r="AJ786" s="1"/>
      <c r="AK786" s="1"/>
      <c r="AL786" s="1">
        <v>3</v>
      </c>
      <c r="AM786" s="1"/>
      <c r="AN786" s="1"/>
      <c r="AO786" s="1">
        <v>2</v>
      </c>
      <c r="AP786" s="1"/>
      <c r="AQ786" s="1"/>
      <c r="AR786" s="1">
        <v>5</v>
      </c>
      <c r="AS786" s="1"/>
      <c r="AT786" s="1"/>
      <c r="AU786" s="1"/>
      <c r="AV786" s="1"/>
      <c r="AW786" s="1"/>
      <c r="AX786" s="1"/>
      <c r="AY786" s="1"/>
      <c r="AZ786" s="1"/>
      <c r="BA786" s="1"/>
      <c r="BB786" s="9">
        <f t="shared" si="48"/>
        <v>10</v>
      </c>
      <c r="BC786" s="1"/>
      <c r="BD786" s="1">
        <v>3</v>
      </c>
      <c r="BE786" s="1"/>
      <c r="BF786" s="1"/>
      <c r="BG786" s="9">
        <f t="shared" si="50"/>
        <v>10</v>
      </c>
      <c r="BH786" s="23">
        <f t="shared" si="47"/>
        <v>0</v>
      </c>
    </row>
    <row r="787" spans="1:60" x14ac:dyDescent="0.25">
      <c r="B787" s="89" t="s">
        <v>48</v>
      </c>
      <c r="C787" s="24" t="s">
        <v>71</v>
      </c>
      <c r="D787" s="32" t="s">
        <v>107</v>
      </c>
      <c r="E787" s="49" t="s">
        <v>106</v>
      </c>
      <c r="F787" s="1"/>
      <c r="G787" s="32">
        <v>5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>
        <v>15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0">
        <f t="shared" si="49"/>
        <v>15</v>
      </c>
      <c r="AH787" s="25"/>
      <c r="AI787" s="1"/>
      <c r="AJ787" s="1"/>
      <c r="AK787" s="1"/>
      <c r="AL787" s="1">
        <v>3</v>
      </c>
      <c r="AM787" s="1"/>
      <c r="AN787" s="1"/>
      <c r="AO787" s="1">
        <v>2</v>
      </c>
      <c r="AP787" s="1"/>
      <c r="AQ787" s="1"/>
      <c r="AR787" s="1">
        <v>5</v>
      </c>
      <c r="AS787" s="1"/>
      <c r="AT787" s="1"/>
      <c r="AU787" s="1"/>
      <c r="AV787" s="1"/>
      <c r="AW787" s="1"/>
      <c r="AX787" s="1"/>
      <c r="AY787" s="1"/>
      <c r="AZ787" s="1"/>
      <c r="BA787" s="1"/>
      <c r="BB787" s="9">
        <f t="shared" si="48"/>
        <v>10</v>
      </c>
      <c r="BC787" s="1"/>
      <c r="BD787" s="1"/>
      <c r="BE787" s="1"/>
      <c r="BF787" s="1"/>
      <c r="BG787" s="9">
        <f t="shared" si="50"/>
        <v>10</v>
      </c>
      <c r="BH787" s="23">
        <f t="shared" si="47"/>
        <v>0</v>
      </c>
    </row>
    <row r="788" spans="1:60" x14ac:dyDescent="0.25">
      <c r="B788" s="89" t="s">
        <v>31</v>
      </c>
      <c r="C788" s="24" t="s">
        <v>71</v>
      </c>
      <c r="D788" s="32" t="s">
        <v>107</v>
      </c>
      <c r="E788" s="49" t="s">
        <v>106</v>
      </c>
      <c r="F788" s="1"/>
      <c r="G788" s="32">
        <v>5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>
        <v>15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0">
        <f t="shared" si="49"/>
        <v>15</v>
      </c>
      <c r="AH788" s="25"/>
      <c r="AI788" s="1"/>
      <c r="AJ788" s="1"/>
      <c r="AK788" s="1"/>
      <c r="AL788" s="1">
        <v>3</v>
      </c>
      <c r="AM788" s="1"/>
      <c r="AN788" s="1"/>
      <c r="AO788" s="1">
        <v>2</v>
      </c>
      <c r="AP788" s="1"/>
      <c r="AQ788" s="1"/>
      <c r="AR788" s="1">
        <v>5</v>
      </c>
      <c r="AS788" s="1"/>
      <c r="AT788" s="1"/>
      <c r="AU788" s="1"/>
      <c r="AV788" s="1"/>
      <c r="AW788" s="1"/>
      <c r="AX788" s="1"/>
      <c r="AY788" s="1"/>
      <c r="AZ788" s="1"/>
      <c r="BA788" s="1"/>
      <c r="BB788" s="9">
        <f t="shared" si="48"/>
        <v>10</v>
      </c>
      <c r="BC788" s="1"/>
      <c r="BD788" s="1"/>
      <c r="BE788" s="1"/>
      <c r="BF788" s="1"/>
      <c r="BG788" s="9">
        <f t="shared" si="50"/>
        <v>10</v>
      </c>
      <c r="BH788" s="23">
        <f t="shared" si="47"/>
        <v>0</v>
      </c>
    </row>
    <row r="789" spans="1:60" x14ac:dyDescent="0.25">
      <c r="B789" s="89" t="s">
        <v>36</v>
      </c>
      <c r="C789" s="24" t="s">
        <v>71</v>
      </c>
      <c r="D789" s="32" t="s">
        <v>107</v>
      </c>
      <c r="E789" s="49" t="s">
        <v>106</v>
      </c>
      <c r="F789" s="1"/>
      <c r="G789" s="32">
        <v>5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>
        <v>15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0">
        <f t="shared" si="49"/>
        <v>15</v>
      </c>
      <c r="AH789" s="25"/>
      <c r="AI789" s="1"/>
      <c r="AJ789" s="1"/>
      <c r="AK789" s="1"/>
      <c r="AL789" s="1">
        <v>3</v>
      </c>
      <c r="AM789" s="1"/>
      <c r="AN789" s="1"/>
      <c r="AO789" s="1">
        <v>2</v>
      </c>
      <c r="AP789" s="1"/>
      <c r="AQ789" s="1"/>
      <c r="AR789" s="1">
        <v>5</v>
      </c>
      <c r="AS789" s="1"/>
      <c r="AT789" s="1"/>
      <c r="AU789" s="1"/>
      <c r="AV789" s="1"/>
      <c r="AW789" s="1"/>
      <c r="AX789" s="1"/>
      <c r="AY789" s="1"/>
      <c r="AZ789" s="1"/>
      <c r="BA789" s="1"/>
      <c r="BB789" s="9">
        <f t="shared" si="48"/>
        <v>10</v>
      </c>
      <c r="BC789" s="1"/>
      <c r="BD789" s="1"/>
      <c r="BE789" s="1"/>
      <c r="BF789" s="1"/>
      <c r="BG789" s="9">
        <f t="shared" si="50"/>
        <v>10</v>
      </c>
      <c r="BH789" s="23">
        <f t="shared" si="47"/>
        <v>0</v>
      </c>
    </row>
    <row r="790" spans="1:60" x14ac:dyDescent="0.25">
      <c r="B790" s="89" t="s">
        <v>35</v>
      </c>
      <c r="C790" s="24" t="s">
        <v>67</v>
      </c>
      <c r="D790" s="32" t="s">
        <v>107</v>
      </c>
      <c r="E790" s="49" t="s">
        <v>106</v>
      </c>
      <c r="F790" s="1"/>
      <c r="G790" s="32">
        <v>5</v>
      </c>
      <c r="H790" s="2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0">
        <f t="shared" si="49"/>
        <v>0</v>
      </c>
      <c r="AH790" s="25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9">
        <f t="shared" si="48"/>
        <v>0</v>
      </c>
      <c r="BC790" s="1"/>
      <c r="BD790" s="1"/>
      <c r="BE790" s="1"/>
      <c r="BF790" s="1"/>
      <c r="BG790" s="9">
        <f t="shared" si="50"/>
        <v>5</v>
      </c>
      <c r="BH790" s="23">
        <f t="shared" si="47"/>
        <v>0</v>
      </c>
    </row>
    <row r="791" spans="1:60" x14ac:dyDescent="0.25">
      <c r="B791" s="89" t="s">
        <v>34</v>
      </c>
      <c r="C791" s="24" t="s">
        <v>67</v>
      </c>
      <c r="D791" s="32" t="s">
        <v>107</v>
      </c>
      <c r="E791" s="49" t="s">
        <v>106</v>
      </c>
      <c r="F791" s="1"/>
      <c r="G791" s="32">
        <v>5</v>
      </c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0">
        <f t="shared" si="49"/>
        <v>0</v>
      </c>
      <c r="AH791" s="25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9">
        <f t="shared" si="48"/>
        <v>0</v>
      </c>
      <c r="BC791" s="1"/>
      <c r="BD791" s="1"/>
      <c r="BE791" s="1"/>
      <c r="BF791" s="1"/>
      <c r="BG791" s="9">
        <f t="shared" si="50"/>
        <v>5</v>
      </c>
      <c r="BH791" s="23">
        <f t="shared" si="47"/>
        <v>0</v>
      </c>
    </row>
    <row r="792" spans="1:60" x14ac:dyDescent="0.25">
      <c r="B792" s="89" t="s">
        <v>59</v>
      </c>
      <c r="C792" s="24" t="s">
        <v>67</v>
      </c>
      <c r="D792" s="32" t="s">
        <v>107</v>
      </c>
      <c r="E792" s="49" t="s">
        <v>106</v>
      </c>
      <c r="F792" s="1"/>
      <c r="G792" s="32">
        <v>5</v>
      </c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0">
        <f t="shared" si="49"/>
        <v>0</v>
      </c>
      <c r="AH792" s="25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9">
        <f t="shared" si="48"/>
        <v>0</v>
      </c>
      <c r="BC792" s="1"/>
      <c r="BD792" s="1"/>
      <c r="BE792" s="1"/>
      <c r="BF792" s="1"/>
      <c r="BG792" s="9">
        <f t="shared" si="50"/>
        <v>5</v>
      </c>
      <c r="BH792" s="23">
        <f t="shared" si="47"/>
        <v>0</v>
      </c>
    </row>
    <row r="793" spans="1:60" x14ac:dyDescent="0.25">
      <c r="B793" s="89" t="s">
        <v>66</v>
      </c>
      <c r="C793" s="24" t="s">
        <v>67</v>
      </c>
      <c r="D793" s="32" t="s">
        <v>107</v>
      </c>
      <c r="E793" s="49" t="s">
        <v>106</v>
      </c>
      <c r="F793" s="1"/>
      <c r="G793" s="32">
        <v>5</v>
      </c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0">
        <f t="shared" si="49"/>
        <v>0</v>
      </c>
      <c r="AH793" s="25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9">
        <f t="shared" si="48"/>
        <v>0</v>
      </c>
      <c r="BC793" s="1"/>
      <c r="BD793" s="1"/>
      <c r="BE793" s="1"/>
      <c r="BF793" s="1"/>
      <c r="BG793" s="9">
        <f t="shared" si="50"/>
        <v>5</v>
      </c>
      <c r="BH793" s="23">
        <f t="shared" si="47"/>
        <v>0</v>
      </c>
    </row>
    <row r="794" spans="1:60" x14ac:dyDescent="0.25">
      <c r="B794" s="89" t="s">
        <v>53</v>
      </c>
      <c r="C794" s="24" t="s">
        <v>67</v>
      </c>
      <c r="D794" s="32" t="s">
        <v>107</v>
      </c>
      <c r="E794" s="49" t="s">
        <v>106</v>
      </c>
      <c r="F794" s="1"/>
      <c r="G794" s="32">
        <v>5</v>
      </c>
      <c r="H794" s="2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0">
        <f t="shared" si="49"/>
        <v>0</v>
      </c>
      <c r="AH794" s="25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9">
        <f t="shared" si="48"/>
        <v>0</v>
      </c>
      <c r="BC794" s="1"/>
      <c r="BD794" s="1"/>
      <c r="BE794" s="1"/>
      <c r="BF794" s="1"/>
      <c r="BG794" s="9">
        <f t="shared" si="50"/>
        <v>5</v>
      </c>
      <c r="BH794" s="23">
        <f t="shared" si="47"/>
        <v>0</v>
      </c>
    </row>
    <row r="795" spans="1:60" x14ac:dyDescent="0.25">
      <c r="B795" s="89" t="s">
        <v>32</v>
      </c>
      <c r="C795" s="24" t="s">
        <v>67</v>
      </c>
      <c r="D795" s="32" t="s">
        <v>107</v>
      </c>
      <c r="E795" s="49" t="s">
        <v>106</v>
      </c>
      <c r="F795" s="1"/>
      <c r="G795" s="32">
        <v>5</v>
      </c>
      <c r="H795" s="2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0">
        <f t="shared" si="49"/>
        <v>0</v>
      </c>
      <c r="AH795" s="25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9">
        <f t="shared" si="48"/>
        <v>0</v>
      </c>
      <c r="BC795" s="1"/>
      <c r="BD795" s="1"/>
      <c r="BE795" s="1"/>
      <c r="BF795" s="1"/>
      <c r="BG795" s="9">
        <f t="shared" si="50"/>
        <v>5</v>
      </c>
      <c r="BH795" s="23">
        <f t="shared" si="47"/>
        <v>0</v>
      </c>
    </row>
    <row r="796" spans="1:60" x14ac:dyDescent="0.25">
      <c r="B796" s="89" t="s">
        <v>33</v>
      </c>
      <c r="C796" s="24" t="s">
        <v>67</v>
      </c>
      <c r="D796" s="32" t="s">
        <v>107</v>
      </c>
      <c r="E796" s="49" t="s">
        <v>106</v>
      </c>
      <c r="F796" s="1"/>
      <c r="G796" s="32">
        <v>5</v>
      </c>
      <c r="H796" s="2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0">
        <f t="shared" si="49"/>
        <v>0</v>
      </c>
      <c r="AH796" s="25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9">
        <f t="shared" si="48"/>
        <v>0</v>
      </c>
      <c r="BC796" s="1"/>
      <c r="BD796" s="1"/>
      <c r="BE796" s="1"/>
      <c r="BF796" s="1"/>
      <c r="BG796" s="9">
        <f t="shared" si="50"/>
        <v>5</v>
      </c>
      <c r="BH796" s="23">
        <f t="shared" si="47"/>
        <v>0</v>
      </c>
    </row>
    <row r="797" spans="1:60" x14ac:dyDescent="0.25">
      <c r="B797" s="89" t="s">
        <v>48</v>
      </c>
      <c r="C797" s="24" t="s">
        <v>67</v>
      </c>
      <c r="D797" s="32" t="s">
        <v>107</v>
      </c>
      <c r="E797" s="49" t="s">
        <v>106</v>
      </c>
      <c r="F797" s="1"/>
      <c r="G797" s="32">
        <v>5</v>
      </c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0">
        <f t="shared" si="49"/>
        <v>0</v>
      </c>
      <c r="AH797" s="25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9">
        <f t="shared" si="48"/>
        <v>0</v>
      </c>
      <c r="BC797" s="1"/>
      <c r="BD797" s="1"/>
      <c r="BE797" s="1"/>
      <c r="BF797" s="1"/>
      <c r="BG797" s="9">
        <f t="shared" si="50"/>
        <v>5</v>
      </c>
      <c r="BH797" s="23">
        <f t="shared" ref="BH797:BH860" si="51">F797+BC797-BF797+BE797</f>
        <v>0</v>
      </c>
    </row>
    <row r="798" spans="1:60" x14ac:dyDescent="0.25">
      <c r="B798" s="89" t="s">
        <v>31</v>
      </c>
      <c r="C798" s="24" t="s">
        <v>67</v>
      </c>
      <c r="D798" s="32" t="s">
        <v>107</v>
      </c>
      <c r="E798" s="49" t="s">
        <v>106</v>
      </c>
      <c r="F798" s="1"/>
      <c r="G798" s="32">
        <v>5</v>
      </c>
      <c r="H798" s="2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0">
        <f t="shared" si="49"/>
        <v>0</v>
      </c>
      <c r="AH798" s="25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9">
        <f t="shared" ref="BB798:BB861" si="52">SUM(AH798:BA798)</f>
        <v>0</v>
      </c>
      <c r="BC798" s="1"/>
      <c r="BD798" s="1"/>
      <c r="BE798" s="1"/>
      <c r="BF798" s="1"/>
      <c r="BG798" s="9">
        <f t="shared" si="50"/>
        <v>5</v>
      </c>
      <c r="BH798" s="23">
        <f t="shared" si="51"/>
        <v>0</v>
      </c>
    </row>
    <row r="799" spans="1:60" x14ac:dyDescent="0.25">
      <c r="B799" s="89" t="s">
        <v>36</v>
      </c>
      <c r="C799" s="24" t="s">
        <v>67</v>
      </c>
      <c r="D799" s="32" t="s">
        <v>107</v>
      </c>
      <c r="E799" s="49" t="s">
        <v>106</v>
      </c>
      <c r="F799" s="1"/>
      <c r="G799" s="32">
        <v>5</v>
      </c>
      <c r="H799" s="2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0">
        <f t="shared" si="49"/>
        <v>0</v>
      </c>
      <c r="AH799" s="25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9">
        <f t="shared" si="52"/>
        <v>0</v>
      </c>
      <c r="BC799" s="1"/>
      <c r="BD799" s="1"/>
      <c r="BE799" s="1"/>
      <c r="BF799" s="1"/>
      <c r="BG799" s="9">
        <f t="shared" si="50"/>
        <v>5</v>
      </c>
      <c r="BH799" s="23">
        <f t="shared" si="51"/>
        <v>0</v>
      </c>
    </row>
    <row r="800" spans="1:60" s="14" customFormat="1" hidden="1" x14ac:dyDescent="0.25">
      <c r="A800" s="2"/>
      <c r="B800" s="63" t="s">
        <v>35</v>
      </c>
      <c r="C800" s="40" t="s">
        <v>109</v>
      </c>
      <c r="D800" s="83" t="s">
        <v>120</v>
      </c>
      <c r="E800" s="112" t="s">
        <v>46</v>
      </c>
      <c r="F800" s="25"/>
      <c r="G800" s="111">
        <v>38</v>
      </c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9">
        <f t="shared" si="49"/>
        <v>0</v>
      </c>
      <c r="AH800" s="22"/>
      <c r="AI800" s="22"/>
      <c r="AJ800" s="22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9">
        <f t="shared" si="52"/>
        <v>0</v>
      </c>
      <c r="BC800" s="1"/>
      <c r="BD800" s="1"/>
      <c r="BE800" s="1"/>
      <c r="BF800" s="1"/>
      <c r="BG800" s="9">
        <f t="shared" si="50"/>
        <v>38</v>
      </c>
      <c r="BH800" s="23">
        <f t="shared" si="51"/>
        <v>0</v>
      </c>
    </row>
    <row r="801" spans="1:60" s="14" customFormat="1" ht="12.75" hidden="1" customHeight="1" x14ac:dyDescent="0.25">
      <c r="A801" s="2"/>
      <c r="B801" s="63" t="s">
        <v>34</v>
      </c>
      <c r="C801" s="40" t="s">
        <v>109</v>
      </c>
      <c r="D801" s="83" t="s">
        <v>120</v>
      </c>
      <c r="E801" s="112" t="s">
        <v>46</v>
      </c>
      <c r="F801" s="25"/>
      <c r="G801" s="111">
        <v>0</v>
      </c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9">
        <f t="shared" si="49"/>
        <v>0</v>
      </c>
      <c r="AH801" s="22"/>
      <c r="AI801" s="22"/>
      <c r="AJ801" s="22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9">
        <f t="shared" si="52"/>
        <v>0</v>
      </c>
      <c r="BC801" s="1"/>
      <c r="BD801" s="1"/>
      <c r="BE801" s="1"/>
      <c r="BF801" s="1"/>
      <c r="BG801" s="9">
        <f t="shared" si="50"/>
        <v>0</v>
      </c>
      <c r="BH801" s="23">
        <f t="shared" si="51"/>
        <v>0</v>
      </c>
    </row>
    <row r="802" spans="1:60" s="14" customFormat="1" hidden="1" x14ac:dyDescent="0.25">
      <c r="A802" s="2"/>
      <c r="B802" s="63" t="s">
        <v>59</v>
      </c>
      <c r="C802" s="40" t="s">
        <v>109</v>
      </c>
      <c r="D802" s="83" t="s">
        <v>120</v>
      </c>
      <c r="E802" s="112" t="s">
        <v>46</v>
      </c>
      <c r="F802" s="25"/>
      <c r="G802" s="111">
        <v>5</v>
      </c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9">
        <f t="shared" si="49"/>
        <v>0</v>
      </c>
      <c r="AH802" s="22"/>
      <c r="AI802" s="22"/>
      <c r="AJ802" s="22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9">
        <f t="shared" si="52"/>
        <v>0</v>
      </c>
      <c r="BC802" s="1"/>
      <c r="BD802" s="1"/>
      <c r="BE802" s="1"/>
      <c r="BF802" s="1"/>
      <c r="BG802" s="9">
        <f t="shared" si="50"/>
        <v>5</v>
      </c>
      <c r="BH802" s="23">
        <f t="shared" si="51"/>
        <v>0</v>
      </c>
    </row>
    <row r="803" spans="1:60" s="14" customFormat="1" hidden="1" x14ac:dyDescent="0.25">
      <c r="A803" s="2"/>
      <c r="B803" s="63" t="s">
        <v>66</v>
      </c>
      <c r="C803" s="40" t="s">
        <v>109</v>
      </c>
      <c r="D803" s="83" t="s">
        <v>120</v>
      </c>
      <c r="E803" s="112" t="s">
        <v>46</v>
      </c>
      <c r="F803" s="25"/>
      <c r="G803" s="111">
        <v>3</v>
      </c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9">
        <f t="shared" si="49"/>
        <v>0</v>
      </c>
      <c r="AH803" s="22"/>
      <c r="AI803" s="22"/>
      <c r="AJ803" s="22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9">
        <f t="shared" si="52"/>
        <v>0</v>
      </c>
      <c r="BC803" s="1"/>
      <c r="BD803" s="1"/>
      <c r="BE803" s="1"/>
      <c r="BF803" s="1"/>
      <c r="BG803" s="9">
        <f t="shared" si="50"/>
        <v>3</v>
      </c>
      <c r="BH803" s="23">
        <f t="shared" si="51"/>
        <v>0</v>
      </c>
    </row>
    <row r="804" spans="1:60" s="14" customFormat="1" ht="15" hidden="1" customHeight="1" x14ac:dyDescent="0.25">
      <c r="A804" s="2"/>
      <c r="B804" s="63" t="s">
        <v>53</v>
      </c>
      <c r="C804" s="40" t="s">
        <v>109</v>
      </c>
      <c r="D804" s="83" t="s">
        <v>120</v>
      </c>
      <c r="E804" s="112" t="s">
        <v>46</v>
      </c>
      <c r="F804" s="25"/>
      <c r="G804" s="111">
        <v>11</v>
      </c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9">
        <f t="shared" si="49"/>
        <v>0</v>
      </c>
      <c r="AH804" s="22"/>
      <c r="AI804" s="22"/>
      <c r="AJ804" s="22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9">
        <f t="shared" si="52"/>
        <v>0</v>
      </c>
      <c r="BC804" s="1"/>
      <c r="BD804" s="1"/>
      <c r="BE804" s="1"/>
      <c r="BF804" s="1"/>
      <c r="BG804" s="9">
        <f t="shared" si="50"/>
        <v>11</v>
      </c>
      <c r="BH804" s="23">
        <f t="shared" si="51"/>
        <v>0</v>
      </c>
    </row>
    <row r="805" spans="1:60" s="14" customFormat="1" hidden="1" x14ac:dyDescent="0.25">
      <c r="A805" s="2"/>
      <c r="B805" s="63" t="s">
        <v>32</v>
      </c>
      <c r="C805" s="40" t="s">
        <v>109</v>
      </c>
      <c r="D805" s="83" t="s">
        <v>120</v>
      </c>
      <c r="E805" s="112" t="s">
        <v>46</v>
      </c>
      <c r="F805" s="25"/>
      <c r="G805" s="111">
        <v>11</v>
      </c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9">
        <f t="shared" si="49"/>
        <v>0</v>
      </c>
      <c r="AH805" s="22"/>
      <c r="AI805" s="22"/>
      <c r="AJ805" s="22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>
        <v>1</v>
      </c>
      <c r="AZ805" s="1"/>
      <c r="BA805" s="1"/>
      <c r="BB805" s="9">
        <f>SUM(AH805:BA805)</f>
        <v>1</v>
      </c>
      <c r="BC805" s="1"/>
      <c r="BD805" s="1"/>
      <c r="BE805" s="1"/>
      <c r="BF805" s="1"/>
      <c r="BG805" s="9">
        <f t="shared" si="50"/>
        <v>10</v>
      </c>
      <c r="BH805" s="23">
        <f t="shared" si="51"/>
        <v>0</v>
      </c>
    </row>
    <row r="806" spans="1:60" s="14" customFormat="1" hidden="1" x14ac:dyDescent="0.25">
      <c r="A806" s="2"/>
      <c r="B806" s="63" t="s">
        <v>33</v>
      </c>
      <c r="C806" s="40" t="s">
        <v>109</v>
      </c>
      <c r="D806" s="83" t="s">
        <v>120</v>
      </c>
      <c r="E806" s="112" t="s">
        <v>46</v>
      </c>
      <c r="F806" s="25"/>
      <c r="G806" s="111">
        <v>4</v>
      </c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9">
        <f t="shared" si="49"/>
        <v>0</v>
      </c>
      <c r="AH806" s="22"/>
      <c r="AI806" s="22"/>
      <c r="AJ806" s="22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>
        <v>1</v>
      </c>
      <c r="AZ806" s="1"/>
      <c r="BA806" s="1"/>
      <c r="BB806" s="9">
        <f t="shared" si="52"/>
        <v>1</v>
      </c>
      <c r="BC806" s="1"/>
      <c r="BD806" s="1"/>
      <c r="BE806" s="1"/>
      <c r="BF806" s="1"/>
      <c r="BG806" s="9">
        <f t="shared" si="50"/>
        <v>3</v>
      </c>
      <c r="BH806" s="23">
        <f t="shared" si="51"/>
        <v>0</v>
      </c>
    </row>
    <row r="807" spans="1:60" s="14" customFormat="1" hidden="1" x14ac:dyDescent="0.25">
      <c r="A807" s="2"/>
      <c r="B807" s="63" t="s">
        <v>48</v>
      </c>
      <c r="C807" s="40" t="s">
        <v>109</v>
      </c>
      <c r="D807" s="83" t="s">
        <v>120</v>
      </c>
      <c r="E807" s="112" t="s">
        <v>46</v>
      </c>
      <c r="F807" s="25"/>
      <c r="G807" s="111">
        <v>2</v>
      </c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9">
        <f t="shared" si="49"/>
        <v>0</v>
      </c>
      <c r="AH807" s="22"/>
      <c r="AI807" s="22"/>
      <c r="AJ807" s="22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>
        <v>2</v>
      </c>
      <c r="AZ807" s="1"/>
      <c r="BA807" s="1"/>
      <c r="BB807" s="9">
        <f t="shared" si="52"/>
        <v>2</v>
      </c>
      <c r="BC807" s="1"/>
      <c r="BD807" s="1"/>
      <c r="BE807" s="1"/>
      <c r="BF807" s="1"/>
      <c r="BG807" s="9">
        <f t="shared" si="50"/>
        <v>0</v>
      </c>
      <c r="BH807" s="23">
        <f t="shared" si="51"/>
        <v>0</v>
      </c>
    </row>
    <row r="808" spans="1:60" s="14" customFormat="1" hidden="1" x14ac:dyDescent="0.25">
      <c r="A808" s="2"/>
      <c r="B808" s="63" t="s">
        <v>31</v>
      </c>
      <c r="C808" s="40" t="s">
        <v>109</v>
      </c>
      <c r="D808" s="83" t="s">
        <v>120</v>
      </c>
      <c r="E808" s="112" t="s">
        <v>46</v>
      </c>
      <c r="F808" s="25"/>
      <c r="G808" s="111">
        <v>3</v>
      </c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9">
        <f t="shared" si="49"/>
        <v>0</v>
      </c>
      <c r="AH808" s="22"/>
      <c r="AI808" s="22"/>
      <c r="AJ808" s="22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>
        <v>1</v>
      </c>
      <c r="AZ808" s="1"/>
      <c r="BA808" s="1"/>
      <c r="BB808" s="9">
        <f t="shared" si="52"/>
        <v>1</v>
      </c>
      <c r="BC808" s="1"/>
      <c r="BD808" s="1"/>
      <c r="BE808" s="1"/>
      <c r="BF808" s="1"/>
      <c r="BG808" s="9">
        <f t="shared" si="50"/>
        <v>2</v>
      </c>
      <c r="BH808" s="23">
        <f t="shared" si="51"/>
        <v>0</v>
      </c>
    </row>
    <row r="809" spans="1:60" s="14" customFormat="1" hidden="1" x14ac:dyDescent="0.25">
      <c r="A809" s="2"/>
      <c r="B809" s="63" t="s">
        <v>36</v>
      </c>
      <c r="C809" s="40" t="s">
        <v>109</v>
      </c>
      <c r="D809" s="83" t="s">
        <v>120</v>
      </c>
      <c r="E809" s="112" t="s">
        <v>46</v>
      </c>
      <c r="F809" s="25"/>
      <c r="G809" s="111">
        <v>16</v>
      </c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9">
        <f t="shared" si="49"/>
        <v>0</v>
      </c>
      <c r="AH809" s="22"/>
      <c r="AI809" s="22"/>
      <c r="AJ809" s="22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9">
        <f t="shared" si="52"/>
        <v>0</v>
      </c>
      <c r="BC809" s="1"/>
      <c r="BD809" s="1"/>
      <c r="BE809" s="1"/>
      <c r="BF809" s="1"/>
      <c r="BG809" s="9">
        <f t="shared" si="50"/>
        <v>16</v>
      </c>
      <c r="BH809" s="23">
        <f t="shared" si="51"/>
        <v>0</v>
      </c>
    </row>
    <row r="810" spans="1:60" s="14" customFormat="1" hidden="1" x14ac:dyDescent="0.25">
      <c r="A810" s="2"/>
      <c r="B810" s="63" t="s">
        <v>35</v>
      </c>
      <c r="C810" s="40" t="s">
        <v>117</v>
      </c>
      <c r="D810" s="83" t="s">
        <v>120</v>
      </c>
      <c r="E810" s="112" t="s">
        <v>46</v>
      </c>
      <c r="F810" s="25"/>
      <c r="G810" s="111">
        <v>51</v>
      </c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9">
        <f t="shared" si="49"/>
        <v>0</v>
      </c>
      <c r="AH810" s="22"/>
      <c r="AI810" s="22"/>
      <c r="AJ810" s="22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9">
        <f t="shared" si="52"/>
        <v>0</v>
      </c>
      <c r="BC810" s="1"/>
      <c r="BD810" s="1"/>
      <c r="BE810" s="1"/>
      <c r="BF810" s="1"/>
      <c r="BG810" s="9">
        <f t="shared" si="50"/>
        <v>51</v>
      </c>
      <c r="BH810" s="23">
        <f t="shared" si="51"/>
        <v>0</v>
      </c>
    </row>
    <row r="811" spans="1:60" s="14" customFormat="1" hidden="1" x14ac:dyDescent="0.25">
      <c r="A811" s="2"/>
      <c r="B811" s="63" t="s">
        <v>34</v>
      </c>
      <c r="C811" s="40" t="s">
        <v>117</v>
      </c>
      <c r="D811" s="83" t="s">
        <v>120</v>
      </c>
      <c r="E811" s="112" t="s">
        <v>46</v>
      </c>
      <c r="F811" s="25"/>
      <c r="G811" s="111">
        <v>34</v>
      </c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9">
        <f t="shared" si="49"/>
        <v>0</v>
      </c>
      <c r="AH811" s="22"/>
      <c r="AI811" s="22"/>
      <c r="AJ811" s="22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9">
        <f t="shared" si="52"/>
        <v>0</v>
      </c>
      <c r="BC811" s="1"/>
      <c r="BD811" s="1"/>
      <c r="BE811" s="1"/>
      <c r="BF811" s="1"/>
      <c r="BG811" s="9">
        <f t="shared" si="50"/>
        <v>34</v>
      </c>
      <c r="BH811" s="23">
        <f t="shared" si="51"/>
        <v>0</v>
      </c>
    </row>
    <row r="812" spans="1:60" s="14" customFormat="1" hidden="1" x14ac:dyDescent="0.25">
      <c r="A812" s="2"/>
      <c r="B812" s="63" t="s">
        <v>59</v>
      </c>
      <c r="C812" s="40" t="s">
        <v>117</v>
      </c>
      <c r="D812" s="83" t="s">
        <v>120</v>
      </c>
      <c r="E812" s="112" t="s">
        <v>46</v>
      </c>
      <c r="F812" s="25"/>
      <c r="G812" s="111">
        <v>5</v>
      </c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9">
        <f t="shared" si="49"/>
        <v>0</v>
      </c>
      <c r="AH812" s="22"/>
      <c r="AI812" s="22"/>
      <c r="AJ812" s="22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9">
        <f t="shared" si="52"/>
        <v>0</v>
      </c>
      <c r="BC812" s="1"/>
      <c r="BD812" s="1"/>
      <c r="BE812" s="1"/>
      <c r="BF812" s="1"/>
      <c r="BG812" s="9">
        <f t="shared" si="50"/>
        <v>5</v>
      </c>
      <c r="BH812" s="23">
        <f t="shared" si="51"/>
        <v>0</v>
      </c>
    </row>
    <row r="813" spans="1:60" s="14" customFormat="1" ht="16.5" hidden="1" customHeight="1" x14ac:dyDescent="0.25">
      <c r="A813" s="2"/>
      <c r="B813" s="63" t="s">
        <v>66</v>
      </c>
      <c r="C813" s="40" t="s">
        <v>117</v>
      </c>
      <c r="D813" s="83" t="s">
        <v>120</v>
      </c>
      <c r="E813" s="112" t="s">
        <v>46</v>
      </c>
      <c r="F813" s="25"/>
      <c r="G813" s="111">
        <v>9</v>
      </c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9">
        <f t="shared" si="49"/>
        <v>0</v>
      </c>
      <c r="AH813" s="22"/>
      <c r="AI813" s="22"/>
      <c r="AJ813" s="22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9">
        <f t="shared" si="52"/>
        <v>0</v>
      </c>
      <c r="BC813" s="1"/>
      <c r="BD813" s="1"/>
      <c r="BE813" s="1"/>
      <c r="BF813" s="1"/>
      <c r="BG813" s="9">
        <f t="shared" si="50"/>
        <v>9</v>
      </c>
      <c r="BH813" s="23">
        <f t="shared" si="51"/>
        <v>0</v>
      </c>
    </row>
    <row r="814" spans="1:60" s="14" customFormat="1" hidden="1" x14ac:dyDescent="0.25">
      <c r="A814" s="2"/>
      <c r="B814" s="63" t="s">
        <v>53</v>
      </c>
      <c r="C814" s="40" t="s">
        <v>117</v>
      </c>
      <c r="D814" s="83" t="s">
        <v>120</v>
      </c>
      <c r="E814" s="112" t="s">
        <v>46</v>
      </c>
      <c r="F814" s="25"/>
      <c r="G814" s="111">
        <v>33</v>
      </c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9">
        <f t="shared" si="49"/>
        <v>0</v>
      </c>
      <c r="AH814" s="22"/>
      <c r="AI814" s="22"/>
      <c r="AJ814" s="22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9">
        <f t="shared" si="52"/>
        <v>0</v>
      </c>
      <c r="BC814" s="1"/>
      <c r="BD814" s="1"/>
      <c r="BE814" s="1"/>
      <c r="BF814" s="1"/>
      <c r="BG814" s="9">
        <f t="shared" si="50"/>
        <v>33</v>
      </c>
      <c r="BH814" s="23">
        <f t="shared" si="51"/>
        <v>0</v>
      </c>
    </row>
    <row r="815" spans="1:60" s="14" customFormat="1" hidden="1" x14ac:dyDescent="0.25">
      <c r="A815" s="2"/>
      <c r="B815" s="63" t="s">
        <v>32</v>
      </c>
      <c r="C815" s="40" t="s">
        <v>117</v>
      </c>
      <c r="D815" s="83" t="s">
        <v>120</v>
      </c>
      <c r="E815" s="112" t="s">
        <v>46</v>
      </c>
      <c r="F815" s="25"/>
      <c r="G815" s="111">
        <v>6</v>
      </c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9">
        <f t="shared" si="49"/>
        <v>0</v>
      </c>
      <c r="AH815" s="22"/>
      <c r="AI815" s="22"/>
      <c r="AJ815" s="22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9">
        <f t="shared" si="52"/>
        <v>0</v>
      </c>
      <c r="BC815" s="1"/>
      <c r="BD815" s="1"/>
      <c r="BE815" s="1"/>
      <c r="BF815" s="1"/>
      <c r="BG815" s="9">
        <f t="shared" si="50"/>
        <v>6</v>
      </c>
      <c r="BH815" s="23">
        <f t="shared" si="51"/>
        <v>0</v>
      </c>
    </row>
    <row r="816" spans="1:60" s="14" customFormat="1" hidden="1" x14ac:dyDescent="0.25">
      <c r="A816" s="2"/>
      <c r="B816" s="63" t="s">
        <v>33</v>
      </c>
      <c r="C816" s="40" t="s">
        <v>117</v>
      </c>
      <c r="D816" s="83" t="s">
        <v>120</v>
      </c>
      <c r="E816" s="112" t="s">
        <v>46</v>
      </c>
      <c r="F816" s="25"/>
      <c r="G816" s="111">
        <v>16</v>
      </c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9">
        <f t="shared" si="49"/>
        <v>0</v>
      </c>
      <c r="AH816" s="22"/>
      <c r="AI816" s="22"/>
      <c r="AJ816" s="22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9">
        <f t="shared" si="52"/>
        <v>0</v>
      </c>
      <c r="BC816" s="1"/>
      <c r="BD816" s="1"/>
      <c r="BE816" s="1"/>
      <c r="BF816" s="1"/>
      <c r="BG816" s="9">
        <f t="shared" si="50"/>
        <v>16</v>
      </c>
      <c r="BH816" s="23">
        <f t="shared" si="51"/>
        <v>0</v>
      </c>
    </row>
    <row r="817" spans="1:60" s="14" customFormat="1" hidden="1" x14ac:dyDescent="0.25">
      <c r="A817" s="2"/>
      <c r="B817" s="63" t="s">
        <v>48</v>
      </c>
      <c r="C817" s="40" t="s">
        <v>117</v>
      </c>
      <c r="D817" s="83" t="s">
        <v>120</v>
      </c>
      <c r="E817" s="112" t="s">
        <v>46</v>
      </c>
      <c r="F817" s="25"/>
      <c r="G817" s="111">
        <v>7</v>
      </c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9">
        <f t="shared" si="49"/>
        <v>0</v>
      </c>
      <c r="AH817" s="22"/>
      <c r="AI817" s="22"/>
      <c r="AJ817" s="22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9">
        <f t="shared" si="52"/>
        <v>0</v>
      </c>
      <c r="BC817" s="1"/>
      <c r="BD817" s="1"/>
      <c r="BE817" s="1"/>
      <c r="BF817" s="1"/>
      <c r="BG817" s="9">
        <f t="shared" si="50"/>
        <v>7</v>
      </c>
      <c r="BH817" s="23">
        <f t="shared" si="51"/>
        <v>0</v>
      </c>
    </row>
    <row r="818" spans="1:60" s="14" customFormat="1" hidden="1" x14ac:dyDescent="0.25">
      <c r="A818" s="2"/>
      <c r="B818" s="63" t="s">
        <v>31</v>
      </c>
      <c r="C818" s="40" t="s">
        <v>117</v>
      </c>
      <c r="D818" s="83" t="s">
        <v>120</v>
      </c>
      <c r="E818" s="112" t="s">
        <v>46</v>
      </c>
      <c r="F818" s="25"/>
      <c r="G818" s="111">
        <v>22</v>
      </c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9">
        <f t="shared" si="49"/>
        <v>0</v>
      </c>
      <c r="AH818" s="22"/>
      <c r="AI818" s="22"/>
      <c r="AJ818" s="22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9">
        <f t="shared" si="52"/>
        <v>0</v>
      </c>
      <c r="BC818" s="1"/>
      <c r="BD818" s="1"/>
      <c r="BE818" s="1"/>
      <c r="BF818" s="1"/>
      <c r="BG818" s="9">
        <f t="shared" si="50"/>
        <v>22</v>
      </c>
      <c r="BH818" s="23">
        <f t="shared" si="51"/>
        <v>0</v>
      </c>
    </row>
    <row r="819" spans="1:60" s="14" customFormat="1" hidden="1" x14ac:dyDescent="0.25">
      <c r="A819" s="2"/>
      <c r="B819" s="63" t="s">
        <v>36</v>
      </c>
      <c r="C819" s="40" t="s">
        <v>117</v>
      </c>
      <c r="D819" s="83" t="s">
        <v>120</v>
      </c>
      <c r="E819" s="112" t="s">
        <v>46</v>
      </c>
      <c r="F819" s="25"/>
      <c r="G819" s="111">
        <v>9</v>
      </c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9">
        <f t="shared" si="49"/>
        <v>0</v>
      </c>
      <c r="AH819" s="22"/>
      <c r="AI819" s="22"/>
      <c r="AJ819" s="22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9">
        <f t="shared" si="52"/>
        <v>0</v>
      </c>
      <c r="BC819" s="1"/>
      <c r="BD819" s="1"/>
      <c r="BE819" s="1"/>
      <c r="BF819" s="1"/>
      <c r="BG819" s="9">
        <f t="shared" si="50"/>
        <v>9</v>
      </c>
      <c r="BH819" s="23">
        <f t="shared" si="51"/>
        <v>0</v>
      </c>
    </row>
    <row r="820" spans="1:60" s="14" customFormat="1" hidden="1" x14ac:dyDescent="0.25">
      <c r="A820" s="2"/>
      <c r="B820" s="63" t="s">
        <v>35</v>
      </c>
      <c r="C820" s="40" t="s">
        <v>118</v>
      </c>
      <c r="D820" s="83" t="s">
        <v>120</v>
      </c>
      <c r="E820" s="112" t="s">
        <v>46</v>
      </c>
      <c r="F820" s="25"/>
      <c r="G820" s="111">
        <v>9</v>
      </c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9">
        <f t="shared" si="49"/>
        <v>0</v>
      </c>
      <c r="AH820" s="22"/>
      <c r="AI820" s="22"/>
      <c r="AJ820" s="22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9">
        <f t="shared" si="52"/>
        <v>0</v>
      </c>
      <c r="BC820" s="1"/>
      <c r="BD820" s="1"/>
      <c r="BE820" s="1"/>
      <c r="BF820" s="1"/>
      <c r="BG820" s="9">
        <f t="shared" si="50"/>
        <v>9</v>
      </c>
      <c r="BH820" s="23">
        <f t="shared" si="51"/>
        <v>0</v>
      </c>
    </row>
    <row r="821" spans="1:60" s="14" customFormat="1" hidden="1" x14ac:dyDescent="0.25">
      <c r="A821" s="2"/>
      <c r="B821" s="63" t="s">
        <v>34</v>
      </c>
      <c r="C821" s="40" t="s">
        <v>118</v>
      </c>
      <c r="D821" s="83" t="s">
        <v>120</v>
      </c>
      <c r="E821" s="112" t="s">
        <v>46</v>
      </c>
      <c r="F821" s="25"/>
      <c r="G821" s="111">
        <v>0</v>
      </c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9">
        <f t="shared" si="49"/>
        <v>0</v>
      </c>
      <c r="AH821" s="22"/>
      <c r="AI821" s="22"/>
      <c r="AJ821" s="22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9">
        <f t="shared" si="52"/>
        <v>0</v>
      </c>
      <c r="BC821" s="1"/>
      <c r="BD821" s="1"/>
      <c r="BE821" s="1"/>
      <c r="BF821" s="1"/>
      <c r="BG821" s="9">
        <f t="shared" si="50"/>
        <v>0</v>
      </c>
      <c r="BH821" s="23">
        <f t="shared" si="51"/>
        <v>0</v>
      </c>
    </row>
    <row r="822" spans="1:60" s="14" customFormat="1" ht="15" hidden="1" customHeight="1" x14ac:dyDescent="0.25">
      <c r="A822" s="2"/>
      <c r="B822" s="63" t="s">
        <v>59</v>
      </c>
      <c r="C822" s="40" t="s">
        <v>118</v>
      </c>
      <c r="D822" s="83" t="s">
        <v>120</v>
      </c>
      <c r="E822" s="112" t="s">
        <v>46</v>
      </c>
      <c r="F822" s="25"/>
      <c r="G822" s="111">
        <v>34</v>
      </c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9">
        <f t="shared" si="49"/>
        <v>0</v>
      </c>
      <c r="AH822" s="22"/>
      <c r="AI822" s="22"/>
      <c r="AJ822" s="22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9">
        <f t="shared" si="52"/>
        <v>0</v>
      </c>
      <c r="BC822" s="1"/>
      <c r="BD822" s="1"/>
      <c r="BE822" s="1"/>
      <c r="BF822" s="1"/>
      <c r="BG822" s="9">
        <f t="shared" si="50"/>
        <v>34</v>
      </c>
      <c r="BH822" s="23">
        <f t="shared" si="51"/>
        <v>0</v>
      </c>
    </row>
    <row r="823" spans="1:60" s="14" customFormat="1" hidden="1" x14ac:dyDescent="0.25">
      <c r="A823" s="2"/>
      <c r="B823" s="63" t="s">
        <v>66</v>
      </c>
      <c r="C823" s="40" t="s">
        <v>118</v>
      </c>
      <c r="D823" s="83" t="s">
        <v>120</v>
      </c>
      <c r="E823" s="112" t="s">
        <v>46</v>
      </c>
      <c r="F823" s="25"/>
      <c r="G823" s="111">
        <v>8</v>
      </c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9">
        <f t="shared" si="49"/>
        <v>0</v>
      </c>
      <c r="AH823" s="22"/>
      <c r="AI823" s="22"/>
      <c r="AJ823" s="22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9">
        <f t="shared" si="52"/>
        <v>0</v>
      </c>
      <c r="BC823" s="1"/>
      <c r="BD823" s="1"/>
      <c r="BE823" s="1"/>
      <c r="BF823" s="1"/>
      <c r="BG823" s="9">
        <f t="shared" si="50"/>
        <v>8</v>
      </c>
      <c r="BH823" s="23">
        <f t="shared" si="51"/>
        <v>0</v>
      </c>
    </row>
    <row r="824" spans="1:60" s="14" customFormat="1" hidden="1" x14ac:dyDescent="0.25">
      <c r="A824" s="2"/>
      <c r="B824" s="63" t="s">
        <v>53</v>
      </c>
      <c r="C824" s="40" t="s">
        <v>118</v>
      </c>
      <c r="D824" s="83" t="s">
        <v>120</v>
      </c>
      <c r="E824" s="112" t="s">
        <v>46</v>
      </c>
      <c r="F824" s="25"/>
      <c r="G824" s="111">
        <v>6</v>
      </c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9">
        <f t="shared" si="49"/>
        <v>0</v>
      </c>
      <c r="AH824" s="22"/>
      <c r="AI824" s="22"/>
      <c r="AJ824" s="22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9">
        <f t="shared" si="52"/>
        <v>0</v>
      </c>
      <c r="BC824" s="1"/>
      <c r="BD824" s="1"/>
      <c r="BE824" s="1"/>
      <c r="BF824" s="1"/>
      <c r="BG824" s="9">
        <f t="shared" si="50"/>
        <v>6</v>
      </c>
      <c r="BH824" s="23">
        <f t="shared" si="51"/>
        <v>0</v>
      </c>
    </row>
    <row r="825" spans="1:60" s="14" customFormat="1" hidden="1" x14ac:dyDescent="0.25">
      <c r="A825" s="2"/>
      <c r="B825" s="63" t="s">
        <v>32</v>
      </c>
      <c r="C825" s="40" t="s">
        <v>118</v>
      </c>
      <c r="D825" s="83" t="s">
        <v>120</v>
      </c>
      <c r="E825" s="112" t="s">
        <v>46</v>
      </c>
      <c r="F825" s="25"/>
      <c r="G825" s="111">
        <v>6</v>
      </c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9">
        <f t="shared" si="49"/>
        <v>0</v>
      </c>
      <c r="AH825" s="22"/>
      <c r="AI825" s="22"/>
      <c r="AJ825" s="22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9">
        <f t="shared" si="52"/>
        <v>0</v>
      </c>
      <c r="BC825" s="1"/>
      <c r="BD825" s="1"/>
      <c r="BE825" s="1"/>
      <c r="BF825" s="1"/>
      <c r="BG825" s="9">
        <f t="shared" si="50"/>
        <v>6</v>
      </c>
      <c r="BH825" s="23">
        <f t="shared" si="51"/>
        <v>0</v>
      </c>
    </row>
    <row r="826" spans="1:60" s="14" customFormat="1" hidden="1" x14ac:dyDescent="0.25">
      <c r="A826" s="2"/>
      <c r="B826" s="63" t="s">
        <v>33</v>
      </c>
      <c r="C826" s="40" t="s">
        <v>118</v>
      </c>
      <c r="D826" s="83" t="s">
        <v>120</v>
      </c>
      <c r="E826" s="112" t="s">
        <v>46</v>
      </c>
      <c r="F826" s="25"/>
      <c r="G826" s="111">
        <v>6</v>
      </c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9">
        <f t="shared" si="49"/>
        <v>0</v>
      </c>
      <c r="AH826" s="22"/>
      <c r="AI826" s="22"/>
      <c r="AJ826" s="22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>
        <v>1</v>
      </c>
      <c r="AZ826" s="1"/>
      <c r="BA826" s="1"/>
      <c r="BB826" s="9">
        <f t="shared" si="52"/>
        <v>1</v>
      </c>
      <c r="BC826" s="1"/>
      <c r="BD826" s="1"/>
      <c r="BE826" s="1"/>
      <c r="BF826" s="1"/>
      <c r="BG826" s="9">
        <f t="shared" si="50"/>
        <v>5</v>
      </c>
      <c r="BH826" s="23">
        <f t="shared" si="51"/>
        <v>0</v>
      </c>
    </row>
    <row r="827" spans="1:60" s="14" customFormat="1" ht="16.5" hidden="1" customHeight="1" x14ac:dyDescent="0.25">
      <c r="A827" s="2"/>
      <c r="B827" s="63" t="s">
        <v>48</v>
      </c>
      <c r="C827" s="40" t="s">
        <v>118</v>
      </c>
      <c r="D827" s="83" t="s">
        <v>120</v>
      </c>
      <c r="E827" s="112" t="s">
        <v>46</v>
      </c>
      <c r="F827" s="25"/>
      <c r="G827" s="111">
        <v>7</v>
      </c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9">
        <f t="shared" si="49"/>
        <v>0</v>
      </c>
      <c r="AH827" s="22"/>
      <c r="AI827" s="22"/>
      <c r="AJ827" s="22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9">
        <f t="shared" si="52"/>
        <v>0</v>
      </c>
      <c r="BC827" s="1"/>
      <c r="BD827" s="1"/>
      <c r="BE827" s="1"/>
      <c r="BF827" s="1"/>
      <c r="BG827" s="9">
        <f t="shared" si="50"/>
        <v>7</v>
      </c>
      <c r="BH827" s="23">
        <f t="shared" si="51"/>
        <v>0</v>
      </c>
    </row>
    <row r="828" spans="1:60" s="14" customFormat="1" hidden="1" x14ac:dyDescent="0.25">
      <c r="A828" s="2"/>
      <c r="B828" s="63" t="s">
        <v>31</v>
      </c>
      <c r="C828" s="40" t="s">
        <v>118</v>
      </c>
      <c r="D828" s="83" t="s">
        <v>120</v>
      </c>
      <c r="E828" s="112" t="s">
        <v>46</v>
      </c>
      <c r="F828" s="25"/>
      <c r="G828" s="111">
        <v>2</v>
      </c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9">
        <f t="shared" si="49"/>
        <v>0</v>
      </c>
      <c r="AH828" s="22"/>
      <c r="AI828" s="22"/>
      <c r="AJ828" s="22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9">
        <f t="shared" si="52"/>
        <v>0</v>
      </c>
      <c r="BC828" s="1"/>
      <c r="BD828" s="1"/>
      <c r="BE828" s="1"/>
      <c r="BF828" s="1"/>
      <c r="BG828" s="9">
        <f t="shared" si="50"/>
        <v>2</v>
      </c>
      <c r="BH828" s="23">
        <f t="shared" si="51"/>
        <v>0</v>
      </c>
    </row>
    <row r="829" spans="1:60" s="14" customFormat="1" hidden="1" x14ac:dyDescent="0.25">
      <c r="A829" s="2"/>
      <c r="B829" s="63" t="s">
        <v>36</v>
      </c>
      <c r="C829" s="40" t="s">
        <v>118</v>
      </c>
      <c r="D829" s="83" t="s">
        <v>120</v>
      </c>
      <c r="E829" s="112" t="s">
        <v>46</v>
      </c>
      <c r="F829" s="25"/>
      <c r="G829" s="111">
        <v>7</v>
      </c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9">
        <f t="shared" si="49"/>
        <v>0</v>
      </c>
      <c r="AH829" s="22"/>
      <c r="AI829" s="22"/>
      <c r="AJ829" s="22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9">
        <f t="shared" si="52"/>
        <v>0</v>
      </c>
      <c r="BC829" s="1"/>
      <c r="BD829" s="1"/>
      <c r="BE829" s="1"/>
      <c r="BF829" s="1"/>
      <c r="BG829" s="9">
        <f t="shared" si="50"/>
        <v>7</v>
      </c>
      <c r="BH829" s="23">
        <f t="shared" si="51"/>
        <v>0</v>
      </c>
    </row>
    <row r="830" spans="1:60" s="14" customFormat="1" hidden="1" x14ac:dyDescent="0.25">
      <c r="A830" s="2"/>
      <c r="B830" s="63" t="s">
        <v>35</v>
      </c>
      <c r="C830" s="40" t="s">
        <v>119</v>
      </c>
      <c r="D830" s="83" t="s">
        <v>120</v>
      </c>
      <c r="E830" s="112" t="s">
        <v>46</v>
      </c>
      <c r="F830" s="25"/>
      <c r="G830" s="111">
        <v>1</v>
      </c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9">
        <f t="shared" si="49"/>
        <v>0</v>
      </c>
      <c r="AH830" s="22"/>
      <c r="AI830" s="22"/>
      <c r="AJ830" s="22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9">
        <f t="shared" si="52"/>
        <v>0</v>
      </c>
      <c r="BC830" s="1"/>
      <c r="BD830" s="1"/>
      <c r="BE830" s="1"/>
      <c r="BF830" s="1"/>
      <c r="BG830" s="9">
        <f t="shared" si="50"/>
        <v>1</v>
      </c>
      <c r="BH830" s="23">
        <f t="shared" si="51"/>
        <v>0</v>
      </c>
    </row>
    <row r="831" spans="1:60" s="14" customFormat="1" hidden="1" x14ac:dyDescent="0.25">
      <c r="A831" s="2"/>
      <c r="B831" s="63" t="s">
        <v>34</v>
      </c>
      <c r="C831" s="40" t="s">
        <v>119</v>
      </c>
      <c r="D831" s="83" t="s">
        <v>120</v>
      </c>
      <c r="E831" s="112" t="s">
        <v>46</v>
      </c>
      <c r="F831" s="25"/>
      <c r="G831" s="111">
        <v>5</v>
      </c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9">
        <f t="shared" si="49"/>
        <v>0</v>
      </c>
      <c r="AH831" s="22"/>
      <c r="AI831" s="22"/>
      <c r="AJ831" s="22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9">
        <f t="shared" si="52"/>
        <v>0</v>
      </c>
      <c r="BC831" s="1"/>
      <c r="BD831" s="1"/>
      <c r="BE831" s="1"/>
      <c r="BF831" s="1"/>
      <c r="BG831" s="9">
        <f t="shared" si="50"/>
        <v>5</v>
      </c>
      <c r="BH831" s="23">
        <f t="shared" si="51"/>
        <v>0</v>
      </c>
    </row>
    <row r="832" spans="1:60" s="14" customFormat="1" hidden="1" x14ac:dyDescent="0.25">
      <c r="A832" s="2"/>
      <c r="B832" s="63" t="s">
        <v>59</v>
      </c>
      <c r="C832" s="40" t="s">
        <v>119</v>
      </c>
      <c r="D832" s="83" t="s">
        <v>120</v>
      </c>
      <c r="E832" s="112" t="s">
        <v>46</v>
      </c>
      <c r="F832" s="25"/>
      <c r="G832" s="111">
        <v>49</v>
      </c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9">
        <f t="shared" si="49"/>
        <v>0</v>
      </c>
      <c r="AH832" s="22"/>
      <c r="AI832" s="22"/>
      <c r="AJ832" s="22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9">
        <f t="shared" si="52"/>
        <v>0</v>
      </c>
      <c r="BC832" s="1"/>
      <c r="BD832" s="1"/>
      <c r="BE832" s="1"/>
      <c r="BF832" s="1"/>
      <c r="BG832" s="9">
        <f t="shared" si="50"/>
        <v>49</v>
      </c>
      <c r="BH832" s="23">
        <f t="shared" si="51"/>
        <v>0</v>
      </c>
    </row>
    <row r="833" spans="1:60" s="14" customFormat="1" hidden="1" x14ac:dyDescent="0.25">
      <c r="A833" s="2"/>
      <c r="B833" s="63" t="s">
        <v>66</v>
      </c>
      <c r="C833" s="40" t="s">
        <v>119</v>
      </c>
      <c r="D833" s="83" t="s">
        <v>120</v>
      </c>
      <c r="E833" s="112" t="s">
        <v>46</v>
      </c>
      <c r="F833" s="25"/>
      <c r="G833" s="111">
        <v>-3</v>
      </c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9">
        <f t="shared" si="49"/>
        <v>0</v>
      </c>
      <c r="AH833" s="22"/>
      <c r="AI833" s="22"/>
      <c r="AJ833" s="22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9">
        <f t="shared" si="52"/>
        <v>0</v>
      </c>
      <c r="BC833" s="1"/>
      <c r="BD833" s="1"/>
      <c r="BE833" s="1"/>
      <c r="BF833" s="1"/>
      <c r="BG833" s="9">
        <f t="shared" si="50"/>
        <v>-3</v>
      </c>
      <c r="BH833" s="23">
        <f t="shared" si="51"/>
        <v>0</v>
      </c>
    </row>
    <row r="834" spans="1:60" s="14" customFormat="1" hidden="1" x14ac:dyDescent="0.25">
      <c r="A834" s="2"/>
      <c r="B834" s="63" t="s">
        <v>53</v>
      </c>
      <c r="C834" s="40" t="s">
        <v>119</v>
      </c>
      <c r="D834" s="83" t="s">
        <v>120</v>
      </c>
      <c r="E834" s="112" t="s">
        <v>46</v>
      </c>
      <c r="F834" s="25"/>
      <c r="G834" s="111">
        <v>2</v>
      </c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9">
        <f t="shared" si="49"/>
        <v>0</v>
      </c>
      <c r="AH834" s="22"/>
      <c r="AI834" s="22"/>
      <c r="AJ834" s="22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9">
        <f t="shared" si="52"/>
        <v>0</v>
      </c>
      <c r="BC834" s="1"/>
      <c r="BD834" s="1"/>
      <c r="BE834" s="1"/>
      <c r="BF834" s="1"/>
      <c r="BG834" s="9">
        <f t="shared" si="50"/>
        <v>2</v>
      </c>
      <c r="BH834" s="23">
        <f t="shared" si="51"/>
        <v>0</v>
      </c>
    </row>
    <row r="835" spans="1:60" s="14" customFormat="1" hidden="1" x14ac:dyDescent="0.25">
      <c r="A835" s="2"/>
      <c r="B835" s="63" t="s">
        <v>32</v>
      </c>
      <c r="C835" s="40" t="s">
        <v>119</v>
      </c>
      <c r="D835" s="83" t="s">
        <v>120</v>
      </c>
      <c r="E835" s="112" t="s">
        <v>46</v>
      </c>
      <c r="F835" s="25"/>
      <c r="G835" s="111">
        <v>2</v>
      </c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9">
        <f t="shared" si="49"/>
        <v>0</v>
      </c>
      <c r="AH835" s="22"/>
      <c r="AI835" s="22"/>
      <c r="AJ835" s="22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9">
        <f t="shared" si="52"/>
        <v>0</v>
      </c>
      <c r="BC835" s="1"/>
      <c r="BD835" s="1"/>
      <c r="BE835" s="1"/>
      <c r="BF835" s="1"/>
      <c r="BG835" s="9">
        <f t="shared" si="50"/>
        <v>2</v>
      </c>
      <c r="BH835" s="23">
        <f t="shared" si="51"/>
        <v>0</v>
      </c>
    </row>
    <row r="836" spans="1:60" s="14" customFormat="1" hidden="1" x14ac:dyDescent="0.25">
      <c r="A836" s="2"/>
      <c r="B836" s="63" t="s">
        <v>33</v>
      </c>
      <c r="C836" s="40" t="s">
        <v>119</v>
      </c>
      <c r="D836" s="83" t="s">
        <v>120</v>
      </c>
      <c r="E836" s="112" t="s">
        <v>46</v>
      </c>
      <c r="F836" s="25"/>
      <c r="G836" s="111">
        <v>2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9">
        <f t="shared" si="49"/>
        <v>0</v>
      </c>
      <c r="AH836" s="22"/>
      <c r="AI836" s="22"/>
      <c r="AJ836" s="22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9">
        <f t="shared" si="52"/>
        <v>0</v>
      </c>
      <c r="BC836" s="1"/>
      <c r="BD836" s="1"/>
      <c r="BE836" s="1"/>
      <c r="BF836" s="1"/>
      <c r="BG836" s="9">
        <f t="shared" si="50"/>
        <v>2</v>
      </c>
      <c r="BH836" s="23">
        <f t="shared" si="51"/>
        <v>0</v>
      </c>
    </row>
    <row r="837" spans="1:60" s="14" customFormat="1" hidden="1" x14ac:dyDescent="0.25">
      <c r="A837" s="2"/>
      <c r="B837" s="63" t="s">
        <v>48</v>
      </c>
      <c r="C837" s="40" t="s">
        <v>119</v>
      </c>
      <c r="D837" s="83" t="s">
        <v>120</v>
      </c>
      <c r="E837" s="112" t="s">
        <v>46</v>
      </c>
      <c r="F837" s="25"/>
      <c r="G837" s="111">
        <v>2</v>
      </c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9">
        <f t="shared" si="49"/>
        <v>0</v>
      </c>
      <c r="AH837" s="22"/>
      <c r="AI837" s="22"/>
      <c r="AJ837" s="22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9">
        <f t="shared" si="52"/>
        <v>0</v>
      </c>
      <c r="BC837" s="1"/>
      <c r="BD837" s="1"/>
      <c r="BE837" s="1"/>
      <c r="BF837" s="1"/>
      <c r="BG837" s="9">
        <f t="shared" si="50"/>
        <v>2</v>
      </c>
      <c r="BH837" s="23">
        <f t="shared" si="51"/>
        <v>0</v>
      </c>
    </row>
    <row r="838" spans="1:60" s="14" customFormat="1" hidden="1" x14ac:dyDescent="0.25">
      <c r="A838" s="2"/>
      <c r="B838" s="63" t="s">
        <v>31</v>
      </c>
      <c r="C838" s="40" t="s">
        <v>119</v>
      </c>
      <c r="D838" s="83" t="s">
        <v>120</v>
      </c>
      <c r="E838" s="112" t="s">
        <v>46</v>
      </c>
      <c r="F838" s="25"/>
      <c r="G838" s="111">
        <v>0</v>
      </c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9">
        <f t="shared" si="49"/>
        <v>0</v>
      </c>
      <c r="AH838" s="22"/>
      <c r="AI838" s="22"/>
      <c r="AJ838" s="22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9">
        <f t="shared" si="52"/>
        <v>0</v>
      </c>
      <c r="BC838" s="1"/>
      <c r="BD838" s="1"/>
      <c r="BE838" s="1"/>
      <c r="BF838" s="1"/>
      <c r="BG838" s="9">
        <f t="shared" si="50"/>
        <v>0</v>
      </c>
      <c r="BH838" s="23">
        <f t="shared" si="51"/>
        <v>0</v>
      </c>
    </row>
    <row r="839" spans="1:60" s="14" customFormat="1" hidden="1" x14ac:dyDescent="0.25">
      <c r="A839" s="2"/>
      <c r="B839" s="63" t="s">
        <v>36</v>
      </c>
      <c r="C839" s="40" t="s">
        <v>119</v>
      </c>
      <c r="D839" s="83" t="s">
        <v>120</v>
      </c>
      <c r="E839" s="112" t="s">
        <v>46</v>
      </c>
      <c r="F839" s="25"/>
      <c r="G839" s="111">
        <v>5</v>
      </c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9">
        <f t="shared" si="49"/>
        <v>0</v>
      </c>
      <c r="AH839" s="22"/>
      <c r="AI839" s="22"/>
      <c r="AJ839" s="22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9">
        <f t="shared" si="52"/>
        <v>0</v>
      </c>
      <c r="BC839" s="1"/>
      <c r="BD839" s="1"/>
      <c r="BE839" s="1"/>
      <c r="BF839" s="1"/>
      <c r="BG839" s="9">
        <f t="shared" si="50"/>
        <v>5</v>
      </c>
      <c r="BH839" s="23">
        <f t="shared" si="51"/>
        <v>0</v>
      </c>
    </row>
    <row r="840" spans="1:60" s="14" customFormat="1" hidden="1" x14ac:dyDescent="0.25">
      <c r="A840" s="2"/>
      <c r="B840" s="63" t="s">
        <v>35</v>
      </c>
      <c r="C840" s="40" t="s">
        <v>75</v>
      </c>
      <c r="D840" s="83" t="s">
        <v>120</v>
      </c>
      <c r="E840" s="112" t="s">
        <v>46</v>
      </c>
      <c r="F840" s="25"/>
      <c r="G840" s="111">
        <v>2</v>
      </c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9">
        <f t="shared" ref="AG840:AG899" si="53">SUM(H840:AF840)</f>
        <v>0</v>
      </c>
      <c r="AH840" s="22"/>
      <c r="AI840" s="22"/>
      <c r="AJ840" s="22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9">
        <f t="shared" si="52"/>
        <v>0</v>
      </c>
      <c r="BC840" s="1"/>
      <c r="BD840" s="1"/>
      <c r="BE840" s="1"/>
      <c r="BF840" s="1"/>
      <c r="BG840" s="9">
        <f t="shared" si="50"/>
        <v>2</v>
      </c>
      <c r="BH840" s="23">
        <f t="shared" si="51"/>
        <v>0</v>
      </c>
    </row>
    <row r="841" spans="1:60" s="14" customFormat="1" hidden="1" x14ac:dyDescent="0.25">
      <c r="A841" s="2"/>
      <c r="B841" s="63" t="s">
        <v>34</v>
      </c>
      <c r="C841" s="40" t="s">
        <v>75</v>
      </c>
      <c r="D841" s="83" t="s">
        <v>120</v>
      </c>
      <c r="E841" s="112" t="s">
        <v>46</v>
      </c>
      <c r="F841" s="25"/>
      <c r="G841" s="111">
        <v>7</v>
      </c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9">
        <f t="shared" si="53"/>
        <v>0</v>
      </c>
      <c r="AH841" s="22"/>
      <c r="AI841" s="22"/>
      <c r="AJ841" s="22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9">
        <f t="shared" si="52"/>
        <v>0</v>
      </c>
      <c r="BC841" s="1"/>
      <c r="BD841" s="1"/>
      <c r="BE841" s="1"/>
      <c r="BF841" s="1"/>
      <c r="BG841" s="9">
        <f t="shared" ref="BG841:BG899" si="54">G841+AG841-BB841-BC841-BD841</f>
        <v>7</v>
      </c>
      <c r="BH841" s="23">
        <f t="shared" si="51"/>
        <v>0</v>
      </c>
    </row>
    <row r="842" spans="1:60" s="14" customFormat="1" ht="16.5" hidden="1" customHeight="1" x14ac:dyDescent="0.25">
      <c r="A842" s="2"/>
      <c r="B842" s="63" t="s">
        <v>59</v>
      </c>
      <c r="C842" s="40" t="s">
        <v>75</v>
      </c>
      <c r="D842" s="83" t="s">
        <v>120</v>
      </c>
      <c r="E842" s="112" t="s">
        <v>46</v>
      </c>
      <c r="F842" s="25"/>
      <c r="G842" s="111">
        <v>0</v>
      </c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9">
        <f t="shared" si="53"/>
        <v>0</v>
      </c>
      <c r="AH842" s="22"/>
      <c r="AI842" s="22"/>
      <c r="AJ842" s="22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9">
        <f t="shared" si="52"/>
        <v>0</v>
      </c>
      <c r="BC842" s="1"/>
      <c r="BD842" s="1"/>
      <c r="BE842" s="1"/>
      <c r="BF842" s="1"/>
      <c r="BG842" s="9">
        <f t="shared" si="54"/>
        <v>0</v>
      </c>
      <c r="BH842" s="23">
        <f t="shared" si="51"/>
        <v>0</v>
      </c>
    </row>
    <row r="843" spans="1:60" s="14" customFormat="1" hidden="1" x14ac:dyDescent="0.25">
      <c r="A843" s="2"/>
      <c r="B843" s="63" t="s">
        <v>66</v>
      </c>
      <c r="C843" s="40" t="s">
        <v>75</v>
      </c>
      <c r="D843" s="83" t="s">
        <v>120</v>
      </c>
      <c r="E843" s="112" t="s">
        <v>46</v>
      </c>
      <c r="F843" s="25"/>
      <c r="G843" s="111">
        <v>1</v>
      </c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9">
        <f t="shared" si="53"/>
        <v>0</v>
      </c>
      <c r="AH843" s="22"/>
      <c r="AI843" s="22"/>
      <c r="AJ843" s="22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9">
        <f t="shared" si="52"/>
        <v>0</v>
      </c>
      <c r="BC843" s="1"/>
      <c r="BD843" s="1"/>
      <c r="BE843" s="1"/>
      <c r="BF843" s="1"/>
      <c r="BG843" s="9">
        <f t="shared" si="54"/>
        <v>1</v>
      </c>
      <c r="BH843" s="23">
        <f t="shared" si="51"/>
        <v>0</v>
      </c>
    </row>
    <row r="844" spans="1:60" s="14" customFormat="1" hidden="1" x14ac:dyDescent="0.25">
      <c r="A844" s="2"/>
      <c r="B844" s="63" t="s">
        <v>53</v>
      </c>
      <c r="C844" s="40" t="s">
        <v>75</v>
      </c>
      <c r="D844" s="83" t="s">
        <v>120</v>
      </c>
      <c r="E844" s="112" t="s">
        <v>46</v>
      </c>
      <c r="F844" s="25"/>
      <c r="G844" s="111">
        <v>2</v>
      </c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9">
        <f t="shared" si="53"/>
        <v>0</v>
      </c>
      <c r="AH844" s="22"/>
      <c r="AI844" s="22"/>
      <c r="AJ844" s="22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9">
        <f t="shared" si="52"/>
        <v>0</v>
      </c>
      <c r="BC844" s="1"/>
      <c r="BD844" s="1"/>
      <c r="BE844" s="1"/>
      <c r="BF844" s="1"/>
      <c r="BG844" s="9">
        <f t="shared" si="54"/>
        <v>2</v>
      </c>
      <c r="BH844" s="23">
        <f t="shared" si="51"/>
        <v>0</v>
      </c>
    </row>
    <row r="845" spans="1:60" s="14" customFormat="1" hidden="1" x14ac:dyDescent="0.25">
      <c r="A845" s="2"/>
      <c r="B845" s="63" t="s">
        <v>32</v>
      </c>
      <c r="C845" s="40" t="s">
        <v>75</v>
      </c>
      <c r="D845" s="83" t="s">
        <v>120</v>
      </c>
      <c r="E845" s="112" t="s">
        <v>46</v>
      </c>
      <c r="F845" s="25"/>
      <c r="G845" s="111">
        <v>2</v>
      </c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9">
        <f t="shared" si="53"/>
        <v>0</v>
      </c>
      <c r="AH845" s="22"/>
      <c r="AI845" s="22"/>
      <c r="AJ845" s="22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9">
        <f t="shared" si="52"/>
        <v>0</v>
      </c>
      <c r="BC845" s="1"/>
      <c r="BD845" s="1"/>
      <c r="BE845" s="1"/>
      <c r="BF845" s="1"/>
      <c r="BG845" s="9">
        <f t="shared" si="54"/>
        <v>2</v>
      </c>
      <c r="BH845" s="23">
        <f t="shared" si="51"/>
        <v>0</v>
      </c>
    </row>
    <row r="846" spans="1:60" s="14" customFormat="1" hidden="1" x14ac:dyDescent="0.25">
      <c r="A846" s="2"/>
      <c r="B846" s="63" t="s">
        <v>33</v>
      </c>
      <c r="C846" s="40" t="s">
        <v>75</v>
      </c>
      <c r="D846" s="83" t="s">
        <v>120</v>
      </c>
      <c r="E846" s="112" t="s">
        <v>46</v>
      </c>
      <c r="F846" s="25"/>
      <c r="G846" s="111">
        <v>0</v>
      </c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9">
        <f t="shared" si="53"/>
        <v>0</v>
      </c>
      <c r="AH846" s="22"/>
      <c r="AI846" s="22"/>
      <c r="AJ846" s="22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9">
        <f t="shared" si="52"/>
        <v>0</v>
      </c>
      <c r="BC846" s="1"/>
      <c r="BD846" s="1"/>
      <c r="BE846" s="1"/>
      <c r="BF846" s="1"/>
      <c r="BG846" s="9">
        <f t="shared" si="54"/>
        <v>0</v>
      </c>
      <c r="BH846" s="23">
        <f t="shared" si="51"/>
        <v>0</v>
      </c>
    </row>
    <row r="847" spans="1:60" s="14" customFormat="1" hidden="1" x14ac:dyDescent="0.25">
      <c r="A847" s="2"/>
      <c r="B847" s="63" t="s">
        <v>48</v>
      </c>
      <c r="C847" s="40" t="s">
        <v>75</v>
      </c>
      <c r="D847" s="83" t="s">
        <v>120</v>
      </c>
      <c r="E847" s="112" t="s">
        <v>46</v>
      </c>
      <c r="F847" s="25"/>
      <c r="G847" s="111">
        <v>3</v>
      </c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9">
        <f t="shared" si="53"/>
        <v>0</v>
      </c>
      <c r="AH847" s="22"/>
      <c r="AI847" s="22"/>
      <c r="AJ847" s="22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9">
        <f t="shared" si="52"/>
        <v>0</v>
      </c>
      <c r="BC847" s="1"/>
      <c r="BD847" s="1"/>
      <c r="BE847" s="1"/>
      <c r="BF847" s="1"/>
      <c r="BG847" s="9">
        <f t="shared" si="54"/>
        <v>3</v>
      </c>
      <c r="BH847" s="23">
        <f t="shared" si="51"/>
        <v>0</v>
      </c>
    </row>
    <row r="848" spans="1:60" s="14" customFormat="1" hidden="1" x14ac:dyDescent="0.25">
      <c r="A848" s="2"/>
      <c r="B848" s="63" t="s">
        <v>31</v>
      </c>
      <c r="C848" s="40" t="s">
        <v>75</v>
      </c>
      <c r="D848" s="83" t="s">
        <v>120</v>
      </c>
      <c r="E848" s="112" t="s">
        <v>46</v>
      </c>
      <c r="F848" s="25"/>
      <c r="G848" s="111">
        <v>2</v>
      </c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9">
        <f t="shared" si="53"/>
        <v>0</v>
      </c>
      <c r="AH848" s="22"/>
      <c r="AI848" s="22"/>
      <c r="AJ848" s="22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9">
        <f t="shared" si="52"/>
        <v>0</v>
      </c>
      <c r="BC848" s="1"/>
      <c r="BD848" s="1"/>
      <c r="BE848" s="1"/>
      <c r="BF848" s="1"/>
      <c r="BG848" s="9">
        <f t="shared" si="54"/>
        <v>2</v>
      </c>
      <c r="BH848" s="23">
        <f t="shared" si="51"/>
        <v>0</v>
      </c>
    </row>
    <row r="849" spans="1:63" s="14" customFormat="1" hidden="1" x14ac:dyDescent="0.25">
      <c r="A849" s="2"/>
      <c r="B849" s="63" t="s">
        <v>36</v>
      </c>
      <c r="C849" s="40" t="s">
        <v>75</v>
      </c>
      <c r="D849" s="83" t="s">
        <v>120</v>
      </c>
      <c r="E849" s="112" t="s">
        <v>46</v>
      </c>
      <c r="F849" s="25"/>
      <c r="G849" s="111">
        <v>3</v>
      </c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9">
        <f t="shared" si="53"/>
        <v>0</v>
      </c>
      <c r="AH849" s="22"/>
      <c r="AI849" s="22"/>
      <c r="AJ849" s="22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9">
        <f t="shared" si="52"/>
        <v>0</v>
      </c>
      <c r="BC849" s="1"/>
      <c r="BD849" s="1"/>
      <c r="BE849" s="1"/>
      <c r="BF849" s="1"/>
      <c r="BG849" s="9">
        <f t="shared" si="54"/>
        <v>3</v>
      </c>
      <c r="BH849" s="23">
        <f t="shared" si="51"/>
        <v>0</v>
      </c>
      <c r="BK849" s="2"/>
    </row>
    <row r="850" spans="1:63" s="14" customFormat="1" ht="15" hidden="1" customHeight="1" x14ac:dyDescent="0.25">
      <c r="A850" s="2"/>
      <c r="B850" s="63" t="s">
        <v>35</v>
      </c>
      <c r="C850" s="40" t="s">
        <v>28</v>
      </c>
      <c r="D850" s="83" t="s">
        <v>120</v>
      </c>
      <c r="E850" s="112" t="s">
        <v>46</v>
      </c>
      <c r="F850" s="25"/>
      <c r="G850" s="111">
        <v>26</v>
      </c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9">
        <f t="shared" si="53"/>
        <v>0</v>
      </c>
      <c r="AH850" s="22"/>
      <c r="AI850" s="22"/>
      <c r="AJ850" s="22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9">
        <f t="shared" si="52"/>
        <v>0</v>
      </c>
      <c r="BC850" s="1"/>
      <c r="BD850" s="1"/>
      <c r="BE850" s="1"/>
      <c r="BF850" s="1"/>
      <c r="BG850" s="9">
        <f t="shared" si="54"/>
        <v>26</v>
      </c>
      <c r="BH850" s="23">
        <f t="shared" si="51"/>
        <v>0</v>
      </c>
    </row>
    <row r="851" spans="1:63" s="14" customFormat="1" hidden="1" x14ac:dyDescent="0.25">
      <c r="A851" s="2"/>
      <c r="B851" s="63" t="s">
        <v>34</v>
      </c>
      <c r="C851" s="40" t="s">
        <v>28</v>
      </c>
      <c r="D851" s="83" t="s">
        <v>120</v>
      </c>
      <c r="E851" s="112" t="s">
        <v>46</v>
      </c>
      <c r="F851" s="25"/>
      <c r="G851" s="111">
        <v>9</v>
      </c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9">
        <f t="shared" si="53"/>
        <v>0</v>
      </c>
      <c r="AH851" s="22"/>
      <c r="AI851" s="22"/>
      <c r="AJ851" s="22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9">
        <f t="shared" si="52"/>
        <v>0</v>
      </c>
      <c r="BC851" s="1"/>
      <c r="BD851" s="1"/>
      <c r="BE851" s="1"/>
      <c r="BF851" s="1"/>
      <c r="BG851" s="9">
        <f t="shared" si="54"/>
        <v>9</v>
      </c>
      <c r="BH851" s="23">
        <f t="shared" si="51"/>
        <v>0</v>
      </c>
    </row>
    <row r="852" spans="1:63" s="14" customFormat="1" hidden="1" x14ac:dyDescent="0.25">
      <c r="A852" s="2"/>
      <c r="B852" s="63" t="s">
        <v>59</v>
      </c>
      <c r="C852" s="40" t="s">
        <v>28</v>
      </c>
      <c r="D852" s="83" t="s">
        <v>120</v>
      </c>
      <c r="E852" s="112" t="s">
        <v>46</v>
      </c>
      <c r="F852" s="25"/>
      <c r="G852" s="111">
        <v>0</v>
      </c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9">
        <f t="shared" si="53"/>
        <v>0</v>
      </c>
      <c r="AH852" s="22"/>
      <c r="AI852" s="22"/>
      <c r="AJ852" s="22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9">
        <f t="shared" si="52"/>
        <v>0</v>
      </c>
      <c r="BC852" s="1"/>
      <c r="BD852" s="1"/>
      <c r="BE852" s="1"/>
      <c r="BF852" s="1"/>
      <c r="BG852" s="9">
        <f t="shared" si="54"/>
        <v>0</v>
      </c>
      <c r="BH852" s="23">
        <f t="shared" si="51"/>
        <v>0</v>
      </c>
    </row>
    <row r="853" spans="1:63" s="14" customFormat="1" hidden="1" x14ac:dyDescent="0.25">
      <c r="A853" s="2"/>
      <c r="B853" s="63" t="s">
        <v>66</v>
      </c>
      <c r="C853" s="40" t="s">
        <v>28</v>
      </c>
      <c r="D853" s="83" t="s">
        <v>120</v>
      </c>
      <c r="E853" s="112" t="s">
        <v>46</v>
      </c>
      <c r="F853" s="25"/>
      <c r="G853" s="111">
        <v>5</v>
      </c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9">
        <f t="shared" si="53"/>
        <v>0</v>
      </c>
      <c r="AH853" s="22"/>
      <c r="AI853" s="22"/>
      <c r="AJ853" s="22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9">
        <f t="shared" si="52"/>
        <v>0</v>
      </c>
      <c r="BC853" s="1"/>
      <c r="BD853" s="1"/>
      <c r="BE853" s="1"/>
      <c r="BF853" s="1"/>
      <c r="BG853" s="9">
        <f t="shared" si="54"/>
        <v>5</v>
      </c>
      <c r="BH853" s="23">
        <f t="shared" si="51"/>
        <v>0</v>
      </c>
    </row>
    <row r="854" spans="1:63" s="14" customFormat="1" hidden="1" x14ac:dyDescent="0.25">
      <c r="A854" s="2"/>
      <c r="B854" s="63" t="s">
        <v>53</v>
      </c>
      <c r="C854" s="40" t="s">
        <v>28</v>
      </c>
      <c r="D854" s="83" t="s">
        <v>120</v>
      </c>
      <c r="E854" s="112" t="s">
        <v>46</v>
      </c>
      <c r="F854" s="25"/>
      <c r="G854" s="111">
        <v>2</v>
      </c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9">
        <f t="shared" si="53"/>
        <v>0</v>
      </c>
      <c r="AH854" s="22"/>
      <c r="AI854" s="22"/>
      <c r="AJ854" s="22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9">
        <f t="shared" si="52"/>
        <v>0</v>
      </c>
      <c r="BC854" s="1"/>
      <c r="BD854" s="1"/>
      <c r="BE854" s="1"/>
      <c r="BF854" s="1"/>
      <c r="BG854" s="9">
        <f t="shared" si="54"/>
        <v>2</v>
      </c>
      <c r="BH854" s="23">
        <f t="shared" si="51"/>
        <v>0</v>
      </c>
    </row>
    <row r="855" spans="1:63" s="14" customFormat="1" hidden="1" x14ac:dyDescent="0.25">
      <c r="A855" s="2"/>
      <c r="B855" s="63" t="s">
        <v>32</v>
      </c>
      <c r="C855" s="40" t="s">
        <v>28</v>
      </c>
      <c r="D855" s="83" t="s">
        <v>120</v>
      </c>
      <c r="E855" s="112" t="s">
        <v>46</v>
      </c>
      <c r="F855" s="25"/>
      <c r="G855" s="111">
        <v>4</v>
      </c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9">
        <f t="shared" si="53"/>
        <v>0</v>
      </c>
      <c r="AH855" s="22"/>
      <c r="AI855" s="22"/>
      <c r="AJ855" s="22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9">
        <f t="shared" si="52"/>
        <v>0</v>
      </c>
      <c r="BC855" s="1"/>
      <c r="BD855" s="1"/>
      <c r="BE855" s="1"/>
      <c r="BF855" s="1"/>
      <c r="BG855" s="9">
        <f t="shared" si="54"/>
        <v>4</v>
      </c>
      <c r="BH855" s="23">
        <f t="shared" si="51"/>
        <v>0</v>
      </c>
    </row>
    <row r="856" spans="1:63" s="14" customFormat="1" hidden="1" x14ac:dyDescent="0.25">
      <c r="A856" s="2"/>
      <c r="B856" s="63" t="s">
        <v>33</v>
      </c>
      <c r="C856" s="40" t="s">
        <v>28</v>
      </c>
      <c r="D856" s="83" t="s">
        <v>120</v>
      </c>
      <c r="E856" s="112" t="s">
        <v>46</v>
      </c>
      <c r="F856" s="25"/>
      <c r="G856" s="111">
        <v>3</v>
      </c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9">
        <f t="shared" si="53"/>
        <v>0</v>
      </c>
      <c r="AH856" s="22"/>
      <c r="AI856" s="22"/>
      <c r="AJ856" s="22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>
        <v>1</v>
      </c>
      <c r="AZ856" s="1"/>
      <c r="BA856" s="1"/>
      <c r="BB856" s="9">
        <f t="shared" si="52"/>
        <v>1</v>
      </c>
      <c r="BC856" s="1"/>
      <c r="BD856" s="1"/>
      <c r="BE856" s="1"/>
      <c r="BF856" s="1"/>
      <c r="BG856" s="9">
        <f t="shared" si="54"/>
        <v>2</v>
      </c>
      <c r="BH856" s="23">
        <f t="shared" si="51"/>
        <v>0</v>
      </c>
    </row>
    <row r="857" spans="1:63" s="14" customFormat="1" hidden="1" x14ac:dyDescent="0.25">
      <c r="A857" s="2"/>
      <c r="B857" s="63" t="s">
        <v>48</v>
      </c>
      <c r="C857" s="40" t="s">
        <v>28</v>
      </c>
      <c r="D857" s="83" t="s">
        <v>120</v>
      </c>
      <c r="E857" s="112" t="s">
        <v>46</v>
      </c>
      <c r="F857" s="25"/>
      <c r="G857" s="111">
        <v>2</v>
      </c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9">
        <f t="shared" si="53"/>
        <v>0</v>
      </c>
      <c r="AH857" s="22"/>
      <c r="AI857" s="22"/>
      <c r="AJ857" s="22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9">
        <f t="shared" si="52"/>
        <v>0</v>
      </c>
      <c r="BC857" s="1"/>
      <c r="BD857" s="1"/>
      <c r="BE857" s="1"/>
      <c r="BF857" s="1"/>
      <c r="BG857" s="9">
        <f t="shared" si="54"/>
        <v>2</v>
      </c>
      <c r="BH857" s="23">
        <f t="shared" si="51"/>
        <v>0</v>
      </c>
    </row>
    <row r="858" spans="1:63" s="14" customFormat="1" hidden="1" x14ac:dyDescent="0.25">
      <c r="A858" s="2"/>
      <c r="B858" s="63" t="s">
        <v>31</v>
      </c>
      <c r="C858" s="40" t="s">
        <v>28</v>
      </c>
      <c r="D858" s="83" t="s">
        <v>120</v>
      </c>
      <c r="E858" s="112" t="s">
        <v>46</v>
      </c>
      <c r="F858" s="25"/>
      <c r="G858" s="111">
        <v>6</v>
      </c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9">
        <f t="shared" si="53"/>
        <v>0</v>
      </c>
      <c r="AH858" s="22"/>
      <c r="AI858" s="22"/>
      <c r="AJ858" s="22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9">
        <f t="shared" si="52"/>
        <v>0</v>
      </c>
      <c r="BC858" s="1"/>
      <c r="BD858" s="1"/>
      <c r="BE858" s="1"/>
      <c r="BF858" s="1"/>
      <c r="BG858" s="9">
        <f t="shared" si="54"/>
        <v>6</v>
      </c>
      <c r="BH858" s="23">
        <f t="shared" si="51"/>
        <v>0</v>
      </c>
    </row>
    <row r="859" spans="1:63" s="14" customFormat="1" hidden="1" x14ac:dyDescent="0.25">
      <c r="A859" s="2"/>
      <c r="B859" s="63" t="s">
        <v>36</v>
      </c>
      <c r="C859" s="40" t="s">
        <v>28</v>
      </c>
      <c r="D859" s="83" t="s">
        <v>120</v>
      </c>
      <c r="E859" s="112" t="s">
        <v>46</v>
      </c>
      <c r="F859" s="25"/>
      <c r="G859" s="111">
        <v>8</v>
      </c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9">
        <f t="shared" si="53"/>
        <v>0</v>
      </c>
      <c r="AH859" s="22"/>
      <c r="AI859" s="22"/>
      <c r="AJ859" s="22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9">
        <f t="shared" si="52"/>
        <v>0</v>
      </c>
      <c r="BC859" s="1"/>
      <c r="BD859" s="1"/>
      <c r="BE859" s="1"/>
      <c r="BF859" s="1"/>
      <c r="BG859" s="9">
        <f t="shared" si="54"/>
        <v>8</v>
      </c>
      <c r="BH859" s="23">
        <f t="shared" si="51"/>
        <v>0</v>
      </c>
    </row>
    <row r="860" spans="1:63" s="14" customFormat="1" hidden="1" x14ac:dyDescent="0.25">
      <c r="A860" s="2"/>
      <c r="B860" s="63" t="s">
        <v>35</v>
      </c>
      <c r="C860" s="40" t="s">
        <v>43</v>
      </c>
      <c r="D860" s="83" t="s">
        <v>120</v>
      </c>
      <c r="E860" s="112" t="s">
        <v>46</v>
      </c>
      <c r="F860" s="25"/>
      <c r="G860" s="111">
        <v>11</v>
      </c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9">
        <f t="shared" si="53"/>
        <v>0</v>
      </c>
      <c r="AH860" s="22"/>
      <c r="AI860" s="22"/>
      <c r="AJ860" s="22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9">
        <f t="shared" si="52"/>
        <v>0</v>
      </c>
      <c r="BC860" s="1"/>
      <c r="BD860" s="1"/>
      <c r="BE860" s="1"/>
      <c r="BF860" s="1"/>
      <c r="BG860" s="9">
        <f t="shared" si="54"/>
        <v>11</v>
      </c>
      <c r="BH860" s="23">
        <f t="shared" si="51"/>
        <v>0</v>
      </c>
    </row>
    <row r="861" spans="1:63" s="14" customFormat="1" hidden="1" x14ac:dyDescent="0.25">
      <c r="A861" s="2"/>
      <c r="B861" s="63" t="s">
        <v>34</v>
      </c>
      <c r="C861" s="40" t="s">
        <v>43</v>
      </c>
      <c r="D861" s="83" t="s">
        <v>120</v>
      </c>
      <c r="E861" s="112" t="s">
        <v>46</v>
      </c>
      <c r="F861" s="25"/>
      <c r="G861" s="111">
        <v>1</v>
      </c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9">
        <f t="shared" si="53"/>
        <v>0</v>
      </c>
      <c r="AH861" s="22"/>
      <c r="AI861" s="22"/>
      <c r="AJ861" s="22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9">
        <f t="shared" si="52"/>
        <v>0</v>
      </c>
      <c r="BC861" s="1"/>
      <c r="BD861" s="1"/>
      <c r="BE861" s="1"/>
      <c r="BF861" s="1"/>
      <c r="BG861" s="9">
        <f t="shared" si="54"/>
        <v>1</v>
      </c>
      <c r="BH861" s="23">
        <f t="shared" ref="BH861:BH899" si="55">F861+BC861-BF861+BE861</f>
        <v>0</v>
      </c>
    </row>
    <row r="862" spans="1:63" s="14" customFormat="1" hidden="1" x14ac:dyDescent="0.25">
      <c r="A862" s="2"/>
      <c r="B862" s="63" t="s">
        <v>59</v>
      </c>
      <c r="C862" s="40" t="s">
        <v>43</v>
      </c>
      <c r="D862" s="83" t="s">
        <v>120</v>
      </c>
      <c r="E862" s="112" t="s">
        <v>46</v>
      </c>
      <c r="F862" s="25"/>
      <c r="G862" s="111">
        <v>0</v>
      </c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9">
        <f t="shared" si="53"/>
        <v>0</v>
      </c>
      <c r="AH862" s="22"/>
      <c r="AI862" s="22"/>
      <c r="AJ862" s="22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9">
        <f t="shared" ref="BB862:BB899" si="56">SUM(AH862:BA862)</f>
        <v>0</v>
      </c>
      <c r="BC862" s="1"/>
      <c r="BD862" s="1"/>
      <c r="BE862" s="1"/>
      <c r="BF862" s="1"/>
      <c r="BG862" s="9">
        <f t="shared" si="54"/>
        <v>0</v>
      </c>
      <c r="BH862" s="23">
        <f t="shared" si="55"/>
        <v>0</v>
      </c>
    </row>
    <row r="863" spans="1:63" s="14" customFormat="1" hidden="1" x14ac:dyDescent="0.25">
      <c r="A863" s="2"/>
      <c r="B863" s="63" t="s">
        <v>66</v>
      </c>
      <c r="C863" s="40" t="s">
        <v>43</v>
      </c>
      <c r="D863" s="83" t="s">
        <v>120</v>
      </c>
      <c r="E863" s="112" t="s">
        <v>46</v>
      </c>
      <c r="F863" s="25"/>
      <c r="G863" s="111">
        <v>1</v>
      </c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9">
        <f t="shared" si="53"/>
        <v>0</v>
      </c>
      <c r="AH863" s="22"/>
      <c r="AI863" s="22"/>
      <c r="AJ863" s="22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9">
        <f t="shared" si="56"/>
        <v>0</v>
      </c>
      <c r="BC863" s="1"/>
      <c r="BD863" s="1"/>
      <c r="BE863" s="1"/>
      <c r="BF863" s="1"/>
      <c r="BG863" s="9">
        <f t="shared" si="54"/>
        <v>1</v>
      </c>
      <c r="BH863" s="23">
        <f t="shared" si="55"/>
        <v>0</v>
      </c>
    </row>
    <row r="864" spans="1:63" s="14" customFormat="1" hidden="1" x14ac:dyDescent="0.25">
      <c r="A864" s="2"/>
      <c r="B864" s="63" t="s">
        <v>53</v>
      </c>
      <c r="C864" s="40" t="s">
        <v>43</v>
      </c>
      <c r="D864" s="83" t="s">
        <v>120</v>
      </c>
      <c r="E864" s="112" t="s">
        <v>46</v>
      </c>
      <c r="F864" s="25"/>
      <c r="G864" s="111">
        <v>2</v>
      </c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9">
        <f t="shared" si="53"/>
        <v>0</v>
      </c>
      <c r="AH864" s="22"/>
      <c r="AI864" s="22"/>
      <c r="AJ864" s="22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9">
        <f t="shared" si="56"/>
        <v>0</v>
      </c>
      <c r="BC864" s="1"/>
      <c r="BD864" s="1"/>
      <c r="BE864" s="1"/>
      <c r="BF864" s="1"/>
      <c r="BG864" s="9">
        <f t="shared" si="54"/>
        <v>2</v>
      </c>
      <c r="BH864" s="23">
        <f t="shared" si="55"/>
        <v>0</v>
      </c>
    </row>
    <row r="865" spans="1:60" s="14" customFormat="1" hidden="1" x14ac:dyDescent="0.25">
      <c r="A865" s="2"/>
      <c r="B865" s="63" t="s">
        <v>32</v>
      </c>
      <c r="C865" s="40" t="s">
        <v>43</v>
      </c>
      <c r="D865" s="83" t="s">
        <v>120</v>
      </c>
      <c r="E865" s="112" t="s">
        <v>46</v>
      </c>
      <c r="F865" s="25"/>
      <c r="G865" s="111">
        <v>2</v>
      </c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9">
        <f t="shared" si="53"/>
        <v>0</v>
      </c>
      <c r="AH865" s="22"/>
      <c r="AI865" s="22"/>
      <c r="AJ865" s="22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9">
        <f t="shared" si="56"/>
        <v>0</v>
      </c>
      <c r="BC865" s="1"/>
      <c r="BD865" s="1"/>
      <c r="BE865" s="1"/>
      <c r="BF865" s="1"/>
      <c r="BG865" s="9">
        <f t="shared" si="54"/>
        <v>2</v>
      </c>
      <c r="BH865" s="23">
        <f t="shared" si="55"/>
        <v>0</v>
      </c>
    </row>
    <row r="866" spans="1:60" s="14" customFormat="1" hidden="1" x14ac:dyDescent="0.25">
      <c r="A866" s="2"/>
      <c r="B866" s="63" t="s">
        <v>33</v>
      </c>
      <c r="C866" s="40" t="s">
        <v>43</v>
      </c>
      <c r="D866" s="83" t="s">
        <v>120</v>
      </c>
      <c r="E866" s="112" t="s">
        <v>46</v>
      </c>
      <c r="F866" s="25"/>
      <c r="G866" s="111">
        <v>-1</v>
      </c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9">
        <f t="shared" si="53"/>
        <v>0</v>
      </c>
      <c r="AH866" s="22"/>
      <c r="AI866" s="22"/>
      <c r="AJ866" s="22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9">
        <f t="shared" si="56"/>
        <v>0</v>
      </c>
      <c r="BC866" s="1"/>
      <c r="BD866" s="1"/>
      <c r="BE866" s="1"/>
      <c r="BF866" s="1"/>
      <c r="BG866" s="9">
        <f t="shared" si="54"/>
        <v>-1</v>
      </c>
      <c r="BH866" s="23">
        <f t="shared" si="55"/>
        <v>0</v>
      </c>
    </row>
    <row r="867" spans="1:60" s="14" customFormat="1" hidden="1" x14ac:dyDescent="0.25">
      <c r="A867" s="2"/>
      <c r="B867" s="63" t="s">
        <v>48</v>
      </c>
      <c r="C867" s="40" t="s">
        <v>43</v>
      </c>
      <c r="D867" s="83" t="s">
        <v>120</v>
      </c>
      <c r="E867" s="112" t="s">
        <v>46</v>
      </c>
      <c r="F867" s="25"/>
      <c r="G867" s="111">
        <v>0</v>
      </c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9">
        <f t="shared" si="53"/>
        <v>0</v>
      </c>
      <c r="AH867" s="22"/>
      <c r="AI867" s="22"/>
      <c r="AJ867" s="22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9">
        <f t="shared" si="56"/>
        <v>0</v>
      </c>
      <c r="BC867" s="1"/>
      <c r="BD867" s="1"/>
      <c r="BE867" s="1"/>
      <c r="BF867" s="1"/>
      <c r="BG867" s="9">
        <f t="shared" si="54"/>
        <v>0</v>
      </c>
      <c r="BH867" s="23">
        <f t="shared" si="55"/>
        <v>0</v>
      </c>
    </row>
    <row r="868" spans="1:60" s="14" customFormat="1" hidden="1" x14ac:dyDescent="0.25">
      <c r="A868" s="2"/>
      <c r="B868" s="63" t="s">
        <v>31</v>
      </c>
      <c r="C868" s="40" t="s">
        <v>43</v>
      </c>
      <c r="D868" s="83" t="s">
        <v>120</v>
      </c>
      <c r="E868" s="112" t="s">
        <v>46</v>
      </c>
      <c r="F868" s="25"/>
      <c r="G868" s="111">
        <v>1</v>
      </c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9">
        <f t="shared" si="53"/>
        <v>0</v>
      </c>
      <c r="AH868" s="22"/>
      <c r="AI868" s="22"/>
      <c r="AJ868" s="22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9">
        <f t="shared" si="56"/>
        <v>0</v>
      </c>
      <c r="BC868" s="1"/>
      <c r="BD868" s="1"/>
      <c r="BE868" s="1"/>
      <c r="BF868" s="1"/>
      <c r="BG868" s="9">
        <f t="shared" si="54"/>
        <v>1</v>
      </c>
      <c r="BH868" s="23">
        <f t="shared" si="55"/>
        <v>0</v>
      </c>
    </row>
    <row r="869" spans="1:60" s="14" customFormat="1" hidden="1" x14ac:dyDescent="0.25">
      <c r="A869" s="2"/>
      <c r="B869" s="63" t="s">
        <v>36</v>
      </c>
      <c r="C869" s="40" t="s">
        <v>43</v>
      </c>
      <c r="D869" s="83" t="s">
        <v>120</v>
      </c>
      <c r="E869" s="112" t="s">
        <v>46</v>
      </c>
      <c r="F869" s="25"/>
      <c r="G869" s="111">
        <v>1</v>
      </c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9">
        <f t="shared" si="53"/>
        <v>0</v>
      </c>
      <c r="AH869" s="22"/>
      <c r="AI869" s="22"/>
      <c r="AJ869" s="22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9">
        <f t="shared" si="56"/>
        <v>0</v>
      </c>
      <c r="BC869" s="1"/>
      <c r="BD869" s="1"/>
      <c r="BE869" s="1"/>
      <c r="BF869" s="1"/>
      <c r="BG869" s="9">
        <f t="shared" si="54"/>
        <v>1</v>
      </c>
      <c r="BH869" s="23">
        <f t="shared" si="55"/>
        <v>0</v>
      </c>
    </row>
    <row r="870" spans="1:60" s="14" customFormat="1" hidden="1" x14ac:dyDescent="0.25">
      <c r="A870" s="2"/>
      <c r="B870" s="63" t="s">
        <v>35</v>
      </c>
      <c r="C870" s="40" t="s">
        <v>61</v>
      </c>
      <c r="D870" s="83" t="s">
        <v>120</v>
      </c>
      <c r="E870" s="112" t="s">
        <v>46</v>
      </c>
      <c r="F870" s="25"/>
      <c r="G870" s="111">
        <v>5</v>
      </c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9">
        <f t="shared" si="53"/>
        <v>0</v>
      </c>
      <c r="AH870" s="22"/>
      <c r="AI870" s="22"/>
      <c r="AJ870" s="22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9">
        <f t="shared" si="56"/>
        <v>0</v>
      </c>
      <c r="BC870" s="1"/>
      <c r="BD870" s="1"/>
      <c r="BE870" s="1"/>
      <c r="BF870" s="1"/>
      <c r="BG870" s="9">
        <f t="shared" si="54"/>
        <v>5</v>
      </c>
      <c r="BH870" s="23">
        <f t="shared" si="55"/>
        <v>0</v>
      </c>
    </row>
    <row r="871" spans="1:60" s="14" customFormat="1" hidden="1" x14ac:dyDescent="0.25">
      <c r="A871" s="2"/>
      <c r="B871" s="63" t="s">
        <v>34</v>
      </c>
      <c r="C871" s="40" t="s">
        <v>61</v>
      </c>
      <c r="D871" s="83" t="s">
        <v>120</v>
      </c>
      <c r="E871" s="112" t="s">
        <v>46</v>
      </c>
      <c r="F871" s="25"/>
      <c r="G871" s="111">
        <v>4</v>
      </c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9">
        <f t="shared" si="53"/>
        <v>0</v>
      </c>
      <c r="AH871" s="22"/>
      <c r="AI871" s="22"/>
      <c r="AJ871" s="22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9">
        <f t="shared" si="56"/>
        <v>0</v>
      </c>
      <c r="BC871" s="1"/>
      <c r="BD871" s="1"/>
      <c r="BE871" s="1"/>
      <c r="BF871" s="1"/>
      <c r="BG871" s="9">
        <f t="shared" si="54"/>
        <v>4</v>
      </c>
      <c r="BH871" s="23">
        <f t="shared" si="55"/>
        <v>0</v>
      </c>
    </row>
    <row r="872" spans="1:60" s="14" customFormat="1" hidden="1" x14ac:dyDescent="0.25">
      <c r="A872" s="2"/>
      <c r="B872" s="63" t="s">
        <v>59</v>
      </c>
      <c r="C872" s="40" t="s">
        <v>61</v>
      </c>
      <c r="D872" s="83" t="s">
        <v>120</v>
      </c>
      <c r="E872" s="112" t="s">
        <v>46</v>
      </c>
      <c r="F872" s="25"/>
      <c r="G872" s="111">
        <v>2</v>
      </c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9">
        <f t="shared" si="53"/>
        <v>0</v>
      </c>
      <c r="AH872" s="22"/>
      <c r="AI872" s="22"/>
      <c r="AJ872" s="22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9">
        <f t="shared" si="56"/>
        <v>0</v>
      </c>
      <c r="BC872" s="1"/>
      <c r="BD872" s="1"/>
      <c r="BE872" s="1"/>
      <c r="BF872" s="1"/>
      <c r="BG872" s="9">
        <f t="shared" si="54"/>
        <v>2</v>
      </c>
      <c r="BH872" s="23">
        <f t="shared" si="55"/>
        <v>0</v>
      </c>
    </row>
    <row r="873" spans="1:60" s="14" customFormat="1" hidden="1" x14ac:dyDescent="0.25">
      <c r="A873" s="2"/>
      <c r="B873" s="63" t="s">
        <v>66</v>
      </c>
      <c r="C873" s="40" t="s">
        <v>61</v>
      </c>
      <c r="D873" s="83" t="s">
        <v>120</v>
      </c>
      <c r="E873" s="112" t="s">
        <v>46</v>
      </c>
      <c r="F873" s="25"/>
      <c r="G873" s="111">
        <v>4</v>
      </c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9">
        <f t="shared" si="53"/>
        <v>0</v>
      </c>
      <c r="AH873" s="22"/>
      <c r="AI873" s="22"/>
      <c r="AJ873" s="22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9">
        <f t="shared" si="56"/>
        <v>0</v>
      </c>
      <c r="BC873" s="1"/>
      <c r="BD873" s="1"/>
      <c r="BE873" s="1"/>
      <c r="BF873" s="1"/>
      <c r="BG873" s="9">
        <f t="shared" si="54"/>
        <v>4</v>
      </c>
      <c r="BH873" s="23">
        <f t="shared" si="55"/>
        <v>0</v>
      </c>
    </row>
    <row r="874" spans="1:60" s="14" customFormat="1" hidden="1" x14ac:dyDescent="0.25">
      <c r="A874" s="2"/>
      <c r="B874" s="63" t="s">
        <v>53</v>
      </c>
      <c r="C874" s="40" t="s">
        <v>61</v>
      </c>
      <c r="D874" s="83" t="s">
        <v>120</v>
      </c>
      <c r="E874" s="112" t="s">
        <v>46</v>
      </c>
      <c r="F874" s="25"/>
      <c r="G874" s="111">
        <v>1</v>
      </c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9">
        <f t="shared" si="53"/>
        <v>0</v>
      </c>
      <c r="AH874" s="22"/>
      <c r="AI874" s="22"/>
      <c r="AJ874" s="22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>
        <v>1</v>
      </c>
      <c r="AZ874" s="1"/>
      <c r="BA874" s="1"/>
      <c r="BB874" s="9">
        <f t="shared" si="56"/>
        <v>1</v>
      </c>
      <c r="BC874" s="1"/>
      <c r="BD874" s="1"/>
      <c r="BE874" s="1"/>
      <c r="BF874" s="1"/>
      <c r="BG874" s="9">
        <f t="shared" si="54"/>
        <v>0</v>
      </c>
      <c r="BH874" s="23">
        <f t="shared" si="55"/>
        <v>0</v>
      </c>
    </row>
    <row r="875" spans="1:60" s="14" customFormat="1" hidden="1" x14ac:dyDescent="0.25">
      <c r="A875" s="2"/>
      <c r="B875" s="63" t="s">
        <v>32</v>
      </c>
      <c r="C875" s="40" t="s">
        <v>61</v>
      </c>
      <c r="D875" s="83" t="s">
        <v>120</v>
      </c>
      <c r="E875" s="112" t="s">
        <v>46</v>
      </c>
      <c r="F875" s="25"/>
      <c r="G875" s="111">
        <v>0</v>
      </c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9">
        <f t="shared" si="53"/>
        <v>0</v>
      </c>
      <c r="AH875" s="22"/>
      <c r="AI875" s="22"/>
      <c r="AJ875" s="22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9">
        <f t="shared" si="56"/>
        <v>0</v>
      </c>
      <c r="BC875" s="1"/>
      <c r="BD875" s="1"/>
      <c r="BE875" s="1"/>
      <c r="BF875" s="1"/>
      <c r="BG875" s="9">
        <f t="shared" si="54"/>
        <v>0</v>
      </c>
      <c r="BH875" s="23">
        <f t="shared" si="55"/>
        <v>0</v>
      </c>
    </row>
    <row r="876" spans="1:60" s="14" customFormat="1" ht="15.75" hidden="1" customHeight="1" x14ac:dyDescent="0.25">
      <c r="A876" s="2"/>
      <c r="B876" s="63" t="s">
        <v>33</v>
      </c>
      <c r="C876" s="40" t="s">
        <v>61</v>
      </c>
      <c r="D876" s="83" t="s">
        <v>120</v>
      </c>
      <c r="E876" s="112" t="s">
        <v>46</v>
      </c>
      <c r="F876" s="25"/>
      <c r="G876" s="111">
        <v>2</v>
      </c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9">
        <f t="shared" si="53"/>
        <v>0</v>
      </c>
      <c r="AH876" s="22"/>
      <c r="AI876" s="22"/>
      <c r="AJ876" s="22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9">
        <f t="shared" si="56"/>
        <v>0</v>
      </c>
      <c r="BC876" s="1"/>
      <c r="BD876" s="1"/>
      <c r="BE876" s="1"/>
      <c r="BF876" s="1"/>
      <c r="BG876" s="9">
        <f t="shared" si="54"/>
        <v>2</v>
      </c>
      <c r="BH876" s="23">
        <f t="shared" si="55"/>
        <v>0</v>
      </c>
    </row>
    <row r="877" spans="1:60" s="14" customFormat="1" hidden="1" x14ac:dyDescent="0.25">
      <c r="A877" s="2"/>
      <c r="B877" s="63" t="s">
        <v>48</v>
      </c>
      <c r="C877" s="40" t="s">
        <v>61</v>
      </c>
      <c r="D877" s="83" t="s">
        <v>120</v>
      </c>
      <c r="E877" s="112" t="s">
        <v>46</v>
      </c>
      <c r="F877" s="25"/>
      <c r="G877" s="111">
        <v>0</v>
      </c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9">
        <f t="shared" si="53"/>
        <v>0</v>
      </c>
      <c r="AH877" s="22"/>
      <c r="AI877" s="22"/>
      <c r="AJ877" s="22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9">
        <f t="shared" si="56"/>
        <v>0</v>
      </c>
      <c r="BC877" s="1"/>
      <c r="BD877" s="1"/>
      <c r="BE877" s="1"/>
      <c r="BF877" s="1"/>
      <c r="BG877" s="9">
        <f t="shared" si="54"/>
        <v>0</v>
      </c>
      <c r="BH877" s="23">
        <f t="shared" si="55"/>
        <v>0</v>
      </c>
    </row>
    <row r="878" spans="1:60" s="14" customFormat="1" hidden="1" x14ac:dyDescent="0.25">
      <c r="A878" s="2"/>
      <c r="B878" s="63" t="s">
        <v>31</v>
      </c>
      <c r="C878" s="40" t="s">
        <v>61</v>
      </c>
      <c r="D878" s="83" t="s">
        <v>120</v>
      </c>
      <c r="E878" s="112" t="s">
        <v>46</v>
      </c>
      <c r="F878" s="25"/>
      <c r="G878" s="111">
        <v>5</v>
      </c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9">
        <f t="shared" si="53"/>
        <v>0</v>
      </c>
      <c r="AH878" s="22"/>
      <c r="AI878" s="22"/>
      <c r="AJ878" s="22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9">
        <f t="shared" si="56"/>
        <v>0</v>
      </c>
      <c r="BC878" s="1"/>
      <c r="BD878" s="1"/>
      <c r="BE878" s="1"/>
      <c r="BF878" s="1"/>
      <c r="BG878" s="9">
        <f t="shared" si="54"/>
        <v>5</v>
      </c>
      <c r="BH878" s="23">
        <f t="shared" si="55"/>
        <v>0</v>
      </c>
    </row>
    <row r="879" spans="1:60" s="14" customFormat="1" hidden="1" x14ac:dyDescent="0.25">
      <c r="A879" s="2"/>
      <c r="B879" s="63" t="s">
        <v>36</v>
      </c>
      <c r="C879" s="40" t="s">
        <v>61</v>
      </c>
      <c r="D879" s="83" t="s">
        <v>120</v>
      </c>
      <c r="E879" s="112" t="s">
        <v>46</v>
      </c>
      <c r="F879" s="25"/>
      <c r="G879" s="111">
        <v>5</v>
      </c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9">
        <f t="shared" si="53"/>
        <v>0</v>
      </c>
      <c r="AH879" s="22"/>
      <c r="AI879" s="22"/>
      <c r="AJ879" s="22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9">
        <f t="shared" si="56"/>
        <v>0</v>
      </c>
      <c r="BC879" s="1"/>
      <c r="BD879" s="1"/>
      <c r="BE879" s="1"/>
      <c r="BF879" s="1"/>
      <c r="BG879" s="9">
        <f t="shared" si="54"/>
        <v>5</v>
      </c>
      <c r="BH879" s="23">
        <f t="shared" si="55"/>
        <v>0</v>
      </c>
    </row>
    <row r="880" spans="1:60" s="14" customFormat="1" hidden="1" x14ac:dyDescent="0.25">
      <c r="A880" s="2"/>
      <c r="B880" s="63" t="s">
        <v>35</v>
      </c>
      <c r="C880" s="40" t="s">
        <v>88</v>
      </c>
      <c r="D880" s="83" t="s">
        <v>120</v>
      </c>
      <c r="E880" s="112" t="s">
        <v>46</v>
      </c>
      <c r="F880" s="25"/>
      <c r="G880" s="111">
        <v>2</v>
      </c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9">
        <f t="shared" si="53"/>
        <v>0</v>
      </c>
      <c r="AH880" s="22"/>
      <c r="AI880" s="22"/>
      <c r="AJ880" s="22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9">
        <f t="shared" si="56"/>
        <v>0</v>
      </c>
      <c r="BC880" s="1"/>
      <c r="BD880" s="1"/>
      <c r="BE880" s="1"/>
      <c r="BF880" s="1"/>
      <c r="BG880" s="9">
        <f t="shared" si="54"/>
        <v>2</v>
      </c>
      <c r="BH880" s="23">
        <f t="shared" si="55"/>
        <v>0</v>
      </c>
    </row>
    <row r="881" spans="1:60" s="14" customFormat="1" hidden="1" x14ac:dyDescent="0.25">
      <c r="A881" s="2"/>
      <c r="B881" s="63" t="s">
        <v>34</v>
      </c>
      <c r="C881" s="40" t="s">
        <v>88</v>
      </c>
      <c r="D881" s="83" t="s">
        <v>120</v>
      </c>
      <c r="E881" s="112" t="s">
        <v>46</v>
      </c>
      <c r="F881" s="25"/>
      <c r="G881" s="111">
        <v>6</v>
      </c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9">
        <f t="shared" si="53"/>
        <v>0</v>
      </c>
      <c r="AH881" s="22"/>
      <c r="AI881" s="22"/>
      <c r="AJ881" s="22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9">
        <f t="shared" si="56"/>
        <v>0</v>
      </c>
      <c r="BC881" s="1"/>
      <c r="BD881" s="1"/>
      <c r="BE881" s="1"/>
      <c r="BF881" s="1"/>
      <c r="BG881" s="9">
        <f t="shared" si="54"/>
        <v>6</v>
      </c>
      <c r="BH881" s="23">
        <f t="shared" si="55"/>
        <v>0</v>
      </c>
    </row>
    <row r="882" spans="1:60" s="14" customFormat="1" hidden="1" x14ac:dyDescent="0.25">
      <c r="A882" s="2"/>
      <c r="B882" s="63" t="s">
        <v>59</v>
      </c>
      <c r="C882" s="40" t="s">
        <v>88</v>
      </c>
      <c r="D882" s="83" t="s">
        <v>120</v>
      </c>
      <c r="E882" s="112" t="s">
        <v>46</v>
      </c>
      <c r="F882" s="25"/>
      <c r="G882" s="111">
        <v>2</v>
      </c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9">
        <f t="shared" si="53"/>
        <v>0</v>
      </c>
      <c r="AH882" s="22"/>
      <c r="AI882" s="22"/>
      <c r="AJ882" s="22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9">
        <f t="shared" si="56"/>
        <v>0</v>
      </c>
      <c r="BC882" s="1"/>
      <c r="BD882" s="1"/>
      <c r="BE882" s="1"/>
      <c r="BF882" s="1"/>
      <c r="BG882" s="9">
        <f t="shared" si="54"/>
        <v>2</v>
      </c>
      <c r="BH882" s="23">
        <f t="shared" si="55"/>
        <v>0</v>
      </c>
    </row>
    <row r="883" spans="1:60" s="14" customFormat="1" hidden="1" x14ac:dyDescent="0.25">
      <c r="A883" s="2"/>
      <c r="B883" s="63" t="s">
        <v>66</v>
      </c>
      <c r="C883" s="40" t="s">
        <v>88</v>
      </c>
      <c r="D883" s="83" t="s">
        <v>120</v>
      </c>
      <c r="E883" s="112" t="s">
        <v>46</v>
      </c>
      <c r="F883" s="25"/>
      <c r="G883" s="111">
        <v>2</v>
      </c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9">
        <f t="shared" si="53"/>
        <v>0</v>
      </c>
      <c r="AH883" s="22"/>
      <c r="AI883" s="22"/>
      <c r="AJ883" s="22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9">
        <f t="shared" si="56"/>
        <v>0</v>
      </c>
      <c r="BC883" s="1"/>
      <c r="BD883" s="1"/>
      <c r="BE883" s="1"/>
      <c r="BF883" s="1"/>
      <c r="BG883" s="9">
        <f t="shared" si="54"/>
        <v>2</v>
      </c>
      <c r="BH883" s="23">
        <f t="shared" si="55"/>
        <v>0</v>
      </c>
    </row>
    <row r="884" spans="1:60" s="14" customFormat="1" hidden="1" x14ac:dyDescent="0.25">
      <c r="A884" s="2"/>
      <c r="B884" s="63" t="s">
        <v>53</v>
      </c>
      <c r="C884" s="40" t="s">
        <v>88</v>
      </c>
      <c r="D884" s="83" t="s">
        <v>120</v>
      </c>
      <c r="E884" s="112" t="s">
        <v>46</v>
      </c>
      <c r="F884" s="25"/>
      <c r="G884" s="111">
        <v>2</v>
      </c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9">
        <f t="shared" si="53"/>
        <v>0</v>
      </c>
      <c r="AH884" s="22"/>
      <c r="AI884" s="22"/>
      <c r="AJ884" s="22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9">
        <f t="shared" si="56"/>
        <v>0</v>
      </c>
      <c r="BC884" s="1"/>
      <c r="BD884" s="1"/>
      <c r="BE884" s="1"/>
      <c r="BF884" s="1"/>
      <c r="BG884" s="9">
        <f t="shared" si="54"/>
        <v>2</v>
      </c>
      <c r="BH884" s="23">
        <f t="shared" si="55"/>
        <v>0</v>
      </c>
    </row>
    <row r="885" spans="1:60" s="14" customFormat="1" hidden="1" x14ac:dyDescent="0.25">
      <c r="A885" s="2"/>
      <c r="B885" s="63" t="s">
        <v>32</v>
      </c>
      <c r="C885" s="40" t="s">
        <v>88</v>
      </c>
      <c r="D885" s="83" t="s">
        <v>120</v>
      </c>
      <c r="E885" s="112" t="s">
        <v>46</v>
      </c>
      <c r="F885" s="25"/>
      <c r="G885" s="111">
        <v>2</v>
      </c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9">
        <f t="shared" si="53"/>
        <v>0</v>
      </c>
      <c r="AH885" s="22"/>
      <c r="AI885" s="22"/>
      <c r="AJ885" s="22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>
        <v>1</v>
      </c>
      <c r="AZ885" s="1"/>
      <c r="BA885" s="1"/>
      <c r="BB885" s="9">
        <f t="shared" si="56"/>
        <v>1</v>
      </c>
      <c r="BC885" s="1"/>
      <c r="BD885" s="1"/>
      <c r="BE885" s="1"/>
      <c r="BF885" s="1"/>
      <c r="BG885" s="9">
        <f t="shared" si="54"/>
        <v>1</v>
      </c>
      <c r="BH885" s="23">
        <f t="shared" si="55"/>
        <v>0</v>
      </c>
    </row>
    <row r="886" spans="1:60" s="14" customFormat="1" hidden="1" x14ac:dyDescent="0.25">
      <c r="A886" s="2"/>
      <c r="B886" s="63" t="s">
        <v>33</v>
      </c>
      <c r="C886" s="40" t="s">
        <v>88</v>
      </c>
      <c r="D886" s="83" t="s">
        <v>120</v>
      </c>
      <c r="E886" s="112" t="s">
        <v>46</v>
      </c>
      <c r="F886" s="25"/>
      <c r="G886" s="111">
        <v>2</v>
      </c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9">
        <f t="shared" si="53"/>
        <v>0</v>
      </c>
      <c r="AH886" s="22"/>
      <c r="AI886" s="22"/>
      <c r="AJ886" s="22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9">
        <f t="shared" si="56"/>
        <v>0</v>
      </c>
      <c r="BC886" s="1"/>
      <c r="BD886" s="1"/>
      <c r="BE886" s="1"/>
      <c r="BF886" s="1"/>
      <c r="BG886" s="9">
        <f t="shared" si="54"/>
        <v>2</v>
      </c>
      <c r="BH886" s="23">
        <f t="shared" si="55"/>
        <v>0</v>
      </c>
    </row>
    <row r="887" spans="1:60" s="14" customFormat="1" hidden="1" x14ac:dyDescent="0.25">
      <c r="A887" s="2"/>
      <c r="B887" s="63" t="s">
        <v>48</v>
      </c>
      <c r="C887" s="40" t="s">
        <v>88</v>
      </c>
      <c r="D887" s="83" t="s">
        <v>120</v>
      </c>
      <c r="E887" s="112" t="s">
        <v>46</v>
      </c>
      <c r="F887" s="25"/>
      <c r="G887" s="111">
        <v>0</v>
      </c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9">
        <f t="shared" si="53"/>
        <v>0</v>
      </c>
      <c r="AH887" s="22"/>
      <c r="AI887" s="22"/>
      <c r="AJ887" s="22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9">
        <f t="shared" si="56"/>
        <v>0</v>
      </c>
      <c r="BC887" s="1"/>
      <c r="BD887" s="1"/>
      <c r="BE887" s="1"/>
      <c r="BF887" s="1"/>
      <c r="BG887" s="9">
        <f t="shared" si="54"/>
        <v>0</v>
      </c>
      <c r="BH887" s="23">
        <f t="shared" si="55"/>
        <v>0</v>
      </c>
    </row>
    <row r="888" spans="1:60" s="14" customFormat="1" hidden="1" x14ac:dyDescent="0.25">
      <c r="A888" s="2"/>
      <c r="B888" s="63" t="s">
        <v>31</v>
      </c>
      <c r="C888" s="40" t="s">
        <v>88</v>
      </c>
      <c r="D888" s="83" t="s">
        <v>120</v>
      </c>
      <c r="E888" s="112" t="s">
        <v>46</v>
      </c>
      <c r="F888" s="25"/>
      <c r="G888" s="111">
        <v>2</v>
      </c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9">
        <f t="shared" si="53"/>
        <v>0</v>
      </c>
      <c r="AH888" s="22"/>
      <c r="AI888" s="22"/>
      <c r="AJ888" s="22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9">
        <f t="shared" si="56"/>
        <v>0</v>
      </c>
      <c r="BC888" s="1"/>
      <c r="BD888" s="1"/>
      <c r="BE888" s="1"/>
      <c r="BF888" s="1"/>
      <c r="BG888" s="9">
        <f t="shared" si="54"/>
        <v>2</v>
      </c>
      <c r="BH888" s="23">
        <f t="shared" si="55"/>
        <v>0</v>
      </c>
    </row>
    <row r="889" spans="1:60" s="14" customFormat="1" hidden="1" x14ac:dyDescent="0.25">
      <c r="A889" s="2"/>
      <c r="B889" s="63" t="s">
        <v>36</v>
      </c>
      <c r="C889" s="40" t="s">
        <v>88</v>
      </c>
      <c r="D889" s="83" t="s">
        <v>120</v>
      </c>
      <c r="E889" s="112" t="s">
        <v>46</v>
      </c>
      <c r="F889" s="25"/>
      <c r="G889" s="111">
        <v>32</v>
      </c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9">
        <f t="shared" si="53"/>
        <v>0</v>
      </c>
      <c r="AH889" s="22"/>
      <c r="AI889" s="22"/>
      <c r="AJ889" s="22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9">
        <f t="shared" si="56"/>
        <v>0</v>
      </c>
      <c r="BC889" s="1"/>
      <c r="BD889" s="1"/>
      <c r="BE889" s="1"/>
      <c r="BF889" s="1"/>
      <c r="BG889" s="9">
        <f t="shared" si="54"/>
        <v>32</v>
      </c>
      <c r="BH889" s="23">
        <f t="shared" si="55"/>
        <v>0</v>
      </c>
    </row>
    <row r="890" spans="1:60" s="14" customFormat="1" hidden="1" x14ac:dyDescent="0.25">
      <c r="A890" s="2"/>
      <c r="B890" s="63" t="s">
        <v>35</v>
      </c>
      <c r="C890" s="40" t="s">
        <v>62</v>
      </c>
      <c r="D890" s="83" t="s">
        <v>120</v>
      </c>
      <c r="E890" s="112" t="s">
        <v>46</v>
      </c>
      <c r="F890" s="25"/>
      <c r="G890" s="111">
        <v>13</v>
      </c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9">
        <f t="shared" si="53"/>
        <v>0</v>
      </c>
      <c r="AH890" s="22"/>
      <c r="AI890" s="22"/>
      <c r="AJ890" s="22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9">
        <f t="shared" si="56"/>
        <v>0</v>
      </c>
      <c r="BC890" s="1"/>
      <c r="BD890" s="1"/>
      <c r="BE890" s="1"/>
      <c r="BF890" s="1"/>
      <c r="BG890" s="9">
        <f t="shared" si="54"/>
        <v>13</v>
      </c>
      <c r="BH890" s="23">
        <f t="shared" si="55"/>
        <v>0</v>
      </c>
    </row>
    <row r="891" spans="1:60" s="14" customFormat="1" hidden="1" x14ac:dyDescent="0.25">
      <c r="A891" s="2"/>
      <c r="B891" s="63" t="s">
        <v>34</v>
      </c>
      <c r="C891" s="40" t="s">
        <v>62</v>
      </c>
      <c r="D891" s="83" t="s">
        <v>120</v>
      </c>
      <c r="E891" s="112" t="s">
        <v>46</v>
      </c>
      <c r="F891" s="25"/>
      <c r="G891" s="111">
        <v>2</v>
      </c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9">
        <f t="shared" si="53"/>
        <v>0</v>
      </c>
      <c r="AH891" s="22"/>
      <c r="AI891" s="22"/>
      <c r="AJ891" s="22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9">
        <f t="shared" si="56"/>
        <v>0</v>
      </c>
      <c r="BC891" s="1"/>
      <c r="BD891" s="1"/>
      <c r="BE891" s="1"/>
      <c r="BF891" s="1"/>
      <c r="BG891" s="9">
        <f t="shared" si="54"/>
        <v>2</v>
      </c>
      <c r="BH891" s="23">
        <f t="shared" si="55"/>
        <v>0</v>
      </c>
    </row>
    <row r="892" spans="1:60" s="14" customFormat="1" hidden="1" x14ac:dyDescent="0.25">
      <c r="A892" s="2"/>
      <c r="B892" s="63" t="s">
        <v>59</v>
      </c>
      <c r="C892" s="40" t="s">
        <v>62</v>
      </c>
      <c r="D892" s="83" t="s">
        <v>120</v>
      </c>
      <c r="E892" s="112" t="s">
        <v>46</v>
      </c>
      <c r="F892" s="25"/>
      <c r="G892" s="111">
        <v>-3</v>
      </c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9">
        <f t="shared" si="53"/>
        <v>0</v>
      </c>
      <c r="AH892" s="22"/>
      <c r="AI892" s="22"/>
      <c r="AJ892" s="22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9">
        <f t="shared" si="56"/>
        <v>0</v>
      </c>
      <c r="BC892" s="1"/>
      <c r="BD892" s="1"/>
      <c r="BE892" s="1"/>
      <c r="BF892" s="1"/>
      <c r="BG892" s="9">
        <f t="shared" si="54"/>
        <v>-3</v>
      </c>
      <c r="BH892" s="23">
        <f t="shared" si="55"/>
        <v>0</v>
      </c>
    </row>
    <row r="893" spans="1:60" s="14" customFormat="1" hidden="1" x14ac:dyDescent="0.25">
      <c r="A893" s="2"/>
      <c r="B893" s="63" t="s">
        <v>66</v>
      </c>
      <c r="C893" s="40" t="s">
        <v>62</v>
      </c>
      <c r="D893" s="83" t="s">
        <v>120</v>
      </c>
      <c r="E893" s="112" t="s">
        <v>46</v>
      </c>
      <c r="F893" s="25"/>
      <c r="G893" s="111">
        <v>1</v>
      </c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9">
        <f t="shared" si="53"/>
        <v>0</v>
      </c>
      <c r="AH893" s="22"/>
      <c r="AI893" s="22"/>
      <c r="AJ893" s="22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9">
        <f t="shared" si="56"/>
        <v>0</v>
      </c>
      <c r="BC893" s="1"/>
      <c r="BD893" s="1"/>
      <c r="BE893" s="1"/>
      <c r="BF893" s="1"/>
      <c r="BG893" s="9">
        <f t="shared" si="54"/>
        <v>1</v>
      </c>
      <c r="BH893" s="23">
        <f t="shared" si="55"/>
        <v>0</v>
      </c>
    </row>
    <row r="894" spans="1:60" s="14" customFormat="1" hidden="1" x14ac:dyDescent="0.25">
      <c r="A894" s="2"/>
      <c r="B894" s="63" t="s">
        <v>53</v>
      </c>
      <c r="C894" s="40" t="s">
        <v>62</v>
      </c>
      <c r="D894" s="83" t="s">
        <v>120</v>
      </c>
      <c r="E894" s="112" t="s">
        <v>46</v>
      </c>
      <c r="F894" s="25"/>
      <c r="G894" s="111">
        <v>3</v>
      </c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9">
        <f t="shared" si="53"/>
        <v>0</v>
      </c>
      <c r="AH894" s="22"/>
      <c r="AI894" s="22"/>
      <c r="AJ894" s="22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9">
        <f t="shared" si="56"/>
        <v>0</v>
      </c>
      <c r="BC894" s="1"/>
      <c r="BD894" s="1"/>
      <c r="BE894" s="1"/>
      <c r="BF894" s="1"/>
      <c r="BG894" s="9">
        <f t="shared" si="54"/>
        <v>3</v>
      </c>
      <c r="BH894" s="23">
        <f t="shared" si="55"/>
        <v>0</v>
      </c>
    </row>
    <row r="895" spans="1:60" s="14" customFormat="1" hidden="1" x14ac:dyDescent="0.25">
      <c r="A895" s="2"/>
      <c r="B895" s="63" t="s">
        <v>32</v>
      </c>
      <c r="C895" s="40" t="s">
        <v>62</v>
      </c>
      <c r="D895" s="83" t="s">
        <v>120</v>
      </c>
      <c r="E895" s="112" t="s">
        <v>46</v>
      </c>
      <c r="F895" s="25"/>
      <c r="G895" s="111">
        <v>0</v>
      </c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9">
        <f t="shared" si="53"/>
        <v>0</v>
      </c>
      <c r="AH895" s="22"/>
      <c r="AI895" s="22"/>
      <c r="AJ895" s="22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9">
        <f t="shared" si="56"/>
        <v>0</v>
      </c>
      <c r="BC895" s="1"/>
      <c r="BD895" s="1"/>
      <c r="BE895" s="1"/>
      <c r="BF895" s="1"/>
      <c r="BG895" s="9">
        <f t="shared" si="54"/>
        <v>0</v>
      </c>
      <c r="BH895" s="23">
        <f t="shared" si="55"/>
        <v>0</v>
      </c>
    </row>
    <row r="896" spans="1:60" s="14" customFormat="1" hidden="1" x14ac:dyDescent="0.25">
      <c r="A896" s="2"/>
      <c r="B896" s="63" t="s">
        <v>33</v>
      </c>
      <c r="C896" s="40" t="s">
        <v>62</v>
      </c>
      <c r="D896" s="83" t="s">
        <v>120</v>
      </c>
      <c r="E896" s="112" t="s">
        <v>46</v>
      </c>
      <c r="F896" s="25"/>
      <c r="G896" s="111">
        <v>1</v>
      </c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9">
        <f t="shared" si="53"/>
        <v>0</v>
      </c>
      <c r="AH896" s="22"/>
      <c r="AI896" s="22"/>
      <c r="AJ896" s="22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9">
        <f t="shared" si="56"/>
        <v>0</v>
      </c>
      <c r="BC896" s="1"/>
      <c r="BD896" s="1"/>
      <c r="BE896" s="1"/>
      <c r="BF896" s="1"/>
      <c r="BG896" s="9">
        <f t="shared" si="54"/>
        <v>1</v>
      </c>
      <c r="BH896" s="23">
        <f t="shared" si="55"/>
        <v>0</v>
      </c>
    </row>
    <row r="897" spans="1:60" s="14" customFormat="1" hidden="1" x14ac:dyDescent="0.25">
      <c r="A897" s="2"/>
      <c r="B897" s="63" t="s">
        <v>48</v>
      </c>
      <c r="C897" s="40" t="s">
        <v>62</v>
      </c>
      <c r="D897" s="83" t="s">
        <v>120</v>
      </c>
      <c r="E897" s="112" t="s">
        <v>46</v>
      </c>
      <c r="F897" s="25"/>
      <c r="G897" s="111">
        <v>2</v>
      </c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9">
        <f t="shared" si="53"/>
        <v>0</v>
      </c>
      <c r="AH897" s="22"/>
      <c r="AI897" s="22"/>
      <c r="AJ897" s="22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9">
        <f t="shared" si="56"/>
        <v>0</v>
      </c>
      <c r="BC897" s="1"/>
      <c r="BD897" s="1"/>
      <c r="BE897" s="1"/>
      <c r="BF897" s="1"/>
      <c r="BG897" s="9">
        <f t="shared" si="54"/>
        <v>2</v>
      </c>
      <c r="BH897" s="23">
        <f t="shared" si="55"/>
        <v>0</v>
      </c>
    </row>
    <row r="898" spans="1:60" s="14" customFormat="1" hidden="1" x14ac:dyDescent="0.25">
      <c r="A898" s="2"/>
      <c r="B898" s="63" t="s">
        <v>31</v>
      </c>
      <c r="C898" s="40" t="s">
        <v>62</v>
      </c>
      <c r="D898" s="83" t="s">
        <v>120</v>
      </c>
      <c r="E898" s="112" t="s">
        <v>46</v>
      </c>
      <c r="F898" s="25"/>
      <c r="G898" s="111">
        <v>3</v>
      </c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9">
        <f t="shared" si="53"/>
        <v>0</v>
      </c>
      <c r="AH898" s="22"/>
      <c r="AI898" s="22"/>
      <c r="AJ898" s="22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9">
        <f t="shared" si="56"/>
        <v>0</v>
      </c>
      <c r="BC898" s="1"/>
      <c r="BD898" s="1"/>
      <c r="BE898" s="1"/>
      <c r="BF898" s="1"/>
      <c r="BG898" s="9">
        <f t="shared" si="54"/>
        <v>3</v>
      </c>
      <c r="BH898" s="23">
        <f t="shared" si="55"/>
        <v>0</v>
      </c>
    </row>
    <row r="899" spans="1:60" s="14" customFormat="1" hidden="1" x14ac:dyDescent="0.25">
      <c r="A899" s="2"/>
      <c r="B899" s="63" t="s">
        <v>36</v>
      </c>
      <c r="C899" s="40" t="s">
        <v>62</v>
      </c>
      <c r="D899" s="83" t="s">
        <v>120</v>
      </c>
      <c r="E899" s="112" t="s">
        <v>46</v>
      </c>
      <c r="F899" s="25"/>
      <c r="G899" s="111">
        <v>2</v>
      </c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9">
        <f t="shared" si="53"/>
        <v>0</v>
      </c>
      <c r="AH899" s="22"/>
      <c r="AI899" s="22"/>
      <c r="AJ899" s="22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9">
        <f t="shared" si="56"/>
        <v>0</v>
      </c>
      <c r="BC899" s="1"/>
      <c r="BD899" s="1"/>
      <c r="BE899" s="1"/>
      <c r="BF899" s="1"/>
      <c r="BG899" s="9">
        <f t="shared" si="54"/>
        <v>2</v>
      </c>
      <c r="BH899" s="23">
        <f t="shared" si="55"/>
        <v>0</v>
      </c>
    </row>
  </sheetData>
  <autoFilter ref="A7:BM899" xr:uid="{00000000-0009-0000-0000-000011000000}">
    <filterColumn colId="3">
      <filters>
        <filter val="RC6"/>
      </filters>
    </filterColumn>
    <sortState xmlns:xlrd2="http://schemas.microsoft.com/office/spreadsheetml/2017/richdata2" ref="A22:BB474">
      <sortCondition descending="1" ref="C7:C476"/>
    </sortState>
  </autoFilter>
  <mergeCells count="48">
    <mergeCell ref="AB4:AB5"/>
    <mergeCell ref="A1:B1"/>
    <mergeCell ref="A2:B2"/>
    <mergeCell ref="A4:A7"/>
    <mergeCell ref="B4:B7"/>
    <mergeCell ref="C4:C7"/>
    <mergeCell ref="D4:D7"/>
    <mergeCell ref="E4:E7"/>
    <mergeCell ref="F4:G6"/>
    <mergeCell ref="H4:X5"/>
    <mergeCell ref="Z4:Z5"/>
    <mergeCell ref="AA4:AA5"/>
    <mergeCell ref="L6:L7"/>
    <mergeCell ref="AX4:AX7"/>
    <mergeCell ref="AJ6:AJ7"/>
    <mergeCell ref="AK6:AK7"/>
    <mergeCell ref="AL6:AL7"/>
    <mergeCell ref="AM6:AM7"/>
    <mergeCell ref="AE4:AE7"/>
    <mergeCell ref="AF4:AF7"/>
    <mergeCell ref="AG4:AG7"/>
    <mergeCell ref="AH4:AV4"/>
    <mergeCell ref="AW4:AW7"/>
    <mergeCell ref="AT6:AT7"/>
    <mergeCell ref="AU6:AU7"/>
    <mergeCell ref="AV6:AV7"/>
    <mergeCell ref="AN6:AN7"/>
    <mergeCell ref="AO6:AO7"/>
    <mergeCell ref="AP6:AP7"/>
    <mergeCell ref="AQ6:AQ7"/>
    <mergeCell ref="AR6:AR7"/>
    <mergeCell ref="AS6:AS7"/>
    <mergeCell ref="BE4:BE7"/>
    <mergeCell ref="BF4:BF7"/>
    <mergeCell ref="BG4:BH6"/>
    <mergeCell ref="S6:S7"/>
    <mergeCell ref="V6:V7"/>
    <mergeCell ref="X6:X7"/>
    <mergeCell ref="Y6:Y7"/>
    <mergeCell ref="AD6:AD7"/>
    <mergeCell ref="AH6:AH7"/>
    <mergeCell ref="AI6:AI7"/>
    <mergeCell ref="AY4:AY7"/>
    <mergeCell ref="AZ4:AZ7"/>
    <mergeCell ref="BA4:BA7"/>
    <mergeCell ref="BB4:BB7"/>
    <mergeCell ref="BC4:BC7"/>
    <mergeCell ref="BD4:BD7"/>
  </mergeCells>
  <conditionalFormatting sqref="BG1:BG4 BH7">
    <cfRule type="cellIs" dxfId="1" priority="1" stopIfTrue="1" operator="lessThan">
      <formula>50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7AB1-ED56-42EE-B157-EF9E7B9A6231}">
  <sheetPr>
    <tabColor rgb="FFFF0000"/>
  </sheetPr>
  <dimension ref="A1:BS899"/>
  <sheetViews>
    <sheetView tabSelected="1" zoomScale="80" zoomScaleNormal="80" workbookViewId="0">
      <pane xSplit="7" ySplit="7" topLeftCell="BA35" activePane="bottomRight" state="frozen"/>
      <selection pane="topRight" activeCell="G1" sqref="G1"/>
      <selection pane="bottomLeft" activeCell="A8" sqref="A8"/>
      <selection pane="bottomRight" activeCell="BL39" sqref="BL39"/>
    </sheetView>
  </sheetViews>
  <sheetFormatPr defaultColWidth="9" defaultRowHeight="15.75" x14ac:dyDescent="0.25"/>
  <cols>
    <col min="1" max="1" width="6" style="2" hidden="1" customWidth="1"/>
    <col min="2" max="2" width="20.5703125" style="2" customWidth="1"/>
    <col min="3" max="3" width="23.28515625" style="55" customWidth="1"/>
    <col min="4" max="4" width="16.42578125" style="76" customWidth="1"/>
    <col min="5" max="5" width="14.140625" style="110" customWidth="1"/>
    <col min="6" max="6" width="9" style="2" customWidth="1"/>
    <col min="7" max="7" width="9" style="76" customWidth="1"/>
    <col min="8" max="22" width="9.42578125" style="2" customWidth="1"/>
    <col min="23" max="23" width="8.85546875" style="2" customWidth="1"/>
    <col min="24" max="33" width="9" style="2" customWidth="1"/>
    <col min="34" max="34" width="9" style="14" customWidth="1"/>
    <col min="35" max="49" width="9" style="2" customWidth="1"/>
    <col min="50" max="50" width="9.42578125" style="2" customWidth="1"/>
    <col min="51" max="52" width="9" style="2" customWidth="1"/>
    <col min="53" max="53" width="9.140625" style="2" customWidth="1"/>
    <col min="54" max="54" width="9" style="2" customWidth="1"/>
    <col min="55" max="56" width="8.42578125" style="2" customWidth="1"/>
    <col min="57" max="58" width="9" style="2" customWidth="1"/>
    <col min="59" max="59" width="10" style="2" customWidth="1"/>
    <col min="60" max="60" width="9.85546875" style="2" customWidth="1"/>
    <col min="61" max="61" width="12.7109375" style="2" customWidth="1"/>
    <col min="62" max="16384" width="9" style="2"/>
  </cols>
  <sheetData>
    <row r="1" spans="1:71" ht="18.75" x14ac:dyDescent="0.3">
      <c r="A1" s="157" t="s">
        <v>0</v>
      </c>
      <c r="B1" s="157"/>
      <c r="C1" s="10"/>
      <c r="D1" s="79"/>
      <c r="E1" s="11"/>
      <c r="F1" s="3"/>
      <c r="G1" s="7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33"/>
      <c r="AC1" s="33"/>
      <c r="AD1" s="33"/>
      <c r="AE1" s="33"/>
      <c r="AF1" s="4"/>
      <c r="AG1" s="4"/>
      <c r="AH1" s="12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60"/>
      <c r="BH1" s="13"/>
      <c r="BI1" s="42"/>
    </row>
    <row r="2" spans="1:71" ht="18.75" x14ac:dyDescent="0.3">
      <c r="A2" s="157" t="s">
        <v>1</v>
      </c>
      <c r="B2" s="157"/>
      <c r="C2" s="10"/>
      <c r="D2" s="75"/>
      <c r="E2" s="109"/>
      <c r="F2" s="3"/>
      <c r="G2" s="7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12"/>
      <c r="AI2" s="4"/>
      <c r="AJ2" s="4"/>
      <c r="AK2" s="4">
        <f>548+240+220+100+910</f>
        <v>2018</v>
      </c>
      <c r="AL2" s="4"/>
      <c r="AM2" s="4"/>
      <c r="AN2" s="4"/>
      <c r="AO2" s="4"/>
      <c r="AP2" s="4"/>
      <c r="AQ2" s="4"/>
      <c r="AR2" s="4"/>
      <c r="AS2" s="4"/>
      <c r="AT2" s="4"/>
      <c r="AU2" s="4">
        <f>2018-1961</f>
        <v>57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13"/>
      <c r="BI2" s="42"/>
    </row>
    <row r="3" spans="1:71" ht="18" customHeight="1" x14ac:dyDescent="0.3">
      <c r="A3" s="56" t="s">
        <v>37</v>
      </c>
      <c r="B3" s="56"/>
      <c r="C3" s="10"/>
      <c r="D3" s="79"/>
      <c r="E3" s="11"/>
      <c r="F3" s="3"/>
      <c r="G3" s="7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C3" s="4"/>
      <c r="AD3" s="4"/>
      <c r="AE3" s="4"/>
      <c r="AF3" s="4"/>
      <c r="AG3" s="4"/>
      <c r="AH3" s="12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13"/>
      <c r="BI3" s="42"/>
    </row>
    <row r="4" spans="1:71" ht="14.25" customHeight="1" x14ac:dyDescent="0.3">
      <c r="A4" s="143" t="s">
        <v>2</v>
      </c>
      <c r="B4" s="143" t="s">
        <v>3</v>
      </c>
      <c r="C4" s="158" t="s">
        <v>114</v>
      </c>
      <c r="D4" s="143" t="s">
        <v>4</v>
      </c>
      <c r="E4" s="161" t="s">
        <v>68</v>
      </c>
      <c r="F4" s="128" t="s">
        <v>5</v>
      </c>
      <c r="G4" s="164"/>
      <c r="H4" s="166" t="s">
        <v>41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44"/>
      <c r="Z4" s="148"/>
      <c r="AA4" s="168"/>
      <c r="AB4" s="156"/>
      <c r="AC4" s="57"/>
      <c r="AD4" s="57"/>
      <c r="AE4" s="146" t="s">
        <v>126</v>
      </c>
      <c r="AF4" s="146" t="s">
        <v>55</v>
      </c>
      <c r="AG4" s="146" t="s">
        <v>6</v>
      </c>
      <c r="AH4" s="147" t="s">
        <v>125</v>
      </c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25" t="s">
        <v>55</v>
      </c>
      <c r="AX4" s="143" t="s">
        <v>127</v>
      </c>
      <c r="AY4" s="143" t="s">
        <v>7</v>
      </c>
      <c r="AZ4" s="143" t="s">
        <v>38</v>
      </c>
      <c r="BA4" s="143" t="s">
        <v>77</v>
      </c>
      <c r="BB4" s="125" t="s">
        <v>9</v>
      </c>
      <c r="BC4" s="125" t="s">
        <v>10</v>
      </c>
      <c r="BD4" s="125" t="s">
        <v>56</v>
      </c>
      <c r="BE4" s="125" t="s">
        <v>11</v>
      </c>
      <c r="BF4" s="125" t="s">
        <v>12</v>
      </c>
      <c r="BG4" s="128" t="s">
        <v>13</v>
      </c>
      <c r="BH4" s="129"/>
      <c r="BI4" s="42"/>
    </row>
    <row r="5" spans="1:71" ht="29.25" customHeight="1" x14ac:dyDescent="0.3">
      <c r="A5" s="144"/>
      <c r="B5" s="144"/>
      <c r="C5" s="159"/>
      <c r="D5" s="144"/>
      <c r="E5" s="162"/>
      <c r="F5" s="130"/>
      <c r="G5" s="165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45"/>
      <c r="Z5" s="148"/>
      <c r="AA5" s="169"/>
      <c r="AB5" s="156"/>
      <c r="AC5" s="39"/>
      <c r="AD5" s="39"/>
      <c r="AE5" s="140"/>
      <c r="AF5" s="140"/>
      <c r="AG5" s="140"/>
      <c r="AH5" s="120"/>
      <c r="AI5" s="121">
        <v>150</v>
      </c>
      <c r="AJ5" s="121">
        <v>170</v>
      </c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2"/>
      <c r="AW5" s="126"/>
      <c r="AX5" s="144"/>
      <c r="AY5" s="144"/>
      <c r="AZ5" s="144"/>
      <c r="BA5" s="144"/>
      <c r="BB5" s="126"/>
      <c r="BC5" s="126"/>
      <c r="BD5" s="126"/>
      <c r="BE5" s="126"/>
      <c r="BF5" s="126"/>
      <c r="BG5" s="130"/>
      <c r="BH5" s="131"/>
      <c r="BI5" s="42"/>
    </row>
    <row r="6" spans="1:71" s="14" customFormat="1" ht="19.5" customHeight="1" x14ac:dyDescent="0.3">
      <c r="A6" s="144"/>
      <c r="B6" s="144"/>
      <c r="C6" s="159"/>
      <c r="D6" s="144"/>
      <c r="E6" s="162"/>
      <c r="F6" s="132"/>
      <c r="G6" s="133"/>
      <c r="H6" s="102">
        <v>2</v>
      </c>
      <c r="I6" s="102">
        <v>4</v>
      </c>
      <c r="J6" s="102">
        <v>3</v>
      </c>
      <c r="K6" s="102">
        <v>7</v>
      </c>
      <c r="L6" s="134">
        <v>8</v>
      </c>
      <c r="M6" s="102">
        <v>9</v>
      </c>
      <c r="N6" s="102">
        <v>10</v>
      </c>
      <c r="O6" s="104"/>
      <c r="P6" s="104"/>
      <c r="Q6" s="104"/>
      <c r="R6" s="104"/>
      <c r="S6" s="136"/>
      <c r="T6" s="104"/>
      <c r="U6" s="104"/>
      <c r="V6" s="136"/>
      <c r="W6" s="59"/>
      <c r="X6" s="138"/>
      <c r="Y6" s="136"/>
      <c r="Z6" s="118"/>
      <c r="AA6" s="59"/>
      <c r="AB6" s="119"/>
      <c r="AC6" s="59"/>
      <c r="AD6" s="140"/>
      <c r="AE6" s="140"/>
      <c r="AF6" s="140"/>
      <c r="AG6" s="140"/>
      <c r="AH6" s="142"/>
      <c r="AI6" s="152">
        <v>3</v>
      </c>
      <c r="AJ6" s="153">
        <v>7</v>
      </c>
      <c r="AK6" s="149"/>
      <c r="AL6" s="154"/>
      <c r="AM6" s="148"/>
      <c r="AN6" s="149"/>
      <c r="AO6" s="150"/>
      <c r="AP6" s="146"/>
      <c r="AQ6" s="136"/>
      <c r="AR6" s="136"/>
      <c r="AS6" s="136"/>
      <c r="AT6" s="136"/>
      <c r="AU6" s="136"/>
      <c r="AV6" s="136"/>
      <c r="AW6" s="126"/>
      <c r="AX6" s="144"/>
      <c r="AY6" s="144"/>
      <c r="AZ6" s="144"/>
      <c r="BA6" s="144"/>
      <c r="BB6" s="126"/>
      <c r="BC6" s="126"/>
      <c r="BD6" s="126"/>
      <c r="BE6" s="126"/>
      <c r="BF6" s="126"/>
      <c r="BG6" s="132"/>
      <c r="BH6" s="133"/>
      <c r="BI6" s="43"/>
    </row>
    <row r="7" spans="1:71" s="14" customFormat="1" ht="13.5" customHeight="1" x14ac:dyDescent="0.25">
      <c r="A7" s="144"/>
      <c r="B7" s="144"/>
      <c r="C7" s="160"/>
      <c r="D7" s="144"/>
      <c r="E7" s="163"/>
      <c r="F7" s="5" t="s">
        <v>14</v>
      </c>
      <c r="G7" s="58" t="s">
        <v>15</v>
      </c>
      <c r="H7" s="103"/>
      <c r="I7" s="103"/>
      <c r="J7" s="103"/>
      <c r="K7" s="103"/>
      <c r="L7" s="135"/>
      <c r="M7" s="103"/>
      <c r="N7" s="103"/>
      <c r="O7" s="105"/>
      <c r="P7" s="105"/>
      <c r="Q7" s="105"/>
      <c r="R7" s="105"/>
      <c r="S7" s="137"/>
      <c r="T7" s="105"/>
      <c r="U7" s="105"/>
      <c r="V7" s="137"/>
      <c r="W7" s="59"/>
      <c r="X7" s="139"/>
      <c r="Y7" s="137"/>
      <c r="Z7" s="118"/>
      <c r="AA7" s="59"/>
      <c r="AB7" s="119"/>
      <c r="AC7" s="59"/>
      <c r="AD7" s="141"/>
      <c r="AE7" s="141"/>
      <c r="AF7" s="141"/>
      <c r="AG7" s="141"/>
      <c r="AH7" s="142"/>
      <c r="AI7" s="152"/>
      <c r="AJ7" s="153"/>
      <c r="AK7" s="149"/>
      <c r="AL7" s="155"/>
      <c r="AM7" s="148"/>
      <c r="AN7" s="149"/>
      <c r="AO7" s="151"/>
      <c r="AP7" s="141"/>
      <c r="AQ7" s="137"/>
      <c r="AR7" s="137"/>
      <c r="AS7" s="137"/>
      <c r="AT7" s="137"/>
      <c r="AU7" s="137"/>
      <c r="AV7" s="137"/>
      <c r="AW7" s="127"/>
      <c r="AX7" s="145"/>
      <c r="AY7" s="145"/>
      <c r="AZ7" s="145"/>
      <c r="BA7" s="145"/>
      <c r="BB7" s="127"/>
      <c r="BC7" s="127"/>
      <c r="BD7" s="127"/>
      <c r="BE7" s="127"/>
      <c r="BF7" s="127"/>
      <c r="BG7" s="12" t="s">
        <v>15</v>
      </c>
      <c r="BH7" s="58" t="s">
        <v>16</v>
      </c>
    </row>
    <row r="8" spans="1:71" ht="0.75" customHeight="1" x14ac:dyDescent="0.25">
      <c r="A8" s="15" t="s">
        <v>17</v>
      </c>
      <c r="B8" s="16" t="s">
        <v>18</v>
      </c>
      <c r="C8" s="36"/>
      <c r="D8" s="80" t="s">
        <v>19</v>
      </c>
      <c r="E8" s="17"/>
      <c r="F8" s="6">
        <v>1</v>
      </c>
      <c r="G8" s="51">
        <v>198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47"/>
      <c r="Z8" s="18"/>
      <c r="AA8" s="18"/>
      <c r="AB8" s="18"/>
      <c r="AC8" s="18"/>
      <c r="AD8" s="18"/>
      <c r="AE8" s="18"/>
      <c r="AF8" s="18"/>
      <c r="AG8" s="7">
        <f t="shared" ref="AG8:AG71" si="0">SUM(H8:AF8)</f>
        <v>0</v>
      </c>
      <c r="AH8" s="18"/>
      <c r="AI8" s="18"/>
      <c r="AJ8" s="22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7">
        <f>SUM(AH8:AW8)</f>
        <v>0</v>
      </c>
      <c r="AY8" s="7"/>
      <c r="AZ8" s="7"/>
      <c r="BA8" s="7"/>
      <c r="BB8" s="7">
        <f>AX8+AY8+AZ8+BA8</f>
        <v>0</v>
      </c>
      <c r="BC8" s="7"/>
      <c r="BD8" s="7"/>
      <c r="BE8" s="7"/>
      <c r="BF8" s="7"/>
      <c r="BG8" s="7">
        <f>G8+AG8-BB8-BC8</f>
        <v>198</v>
      </c>
      <c r="BH8" s="19">
        <f t="shared" ref="BH8:BH71" si="1">F8+BC8-BF8+BE8</f>
        <v>1</v>
      </c>
    </row>
    <row r="9" spans="1:71" s="38" customFormat="1" ht="21.75" customHeight="1" x14ac:dyDescent="0.25">
      <c r="A9" s="66"/>
      <c r="B9" s="31" t="s">
        <v>79</v>
      </c>
      <c r="C9" s="35" t="s">
        <v>90</v>
      </c>
      <c r="D9" s="81" t="s">
        <v>102</v>
      </c>
      <c r="E9" s="73" t="s">
        <v>63</v>
      </c>
      <c r="F9" s="52"/>
      <c r="G9" s="54">
        <v>0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20">
        <f t="shared" si="0"/>
        <v>0</v>
      </c>
      <c r="AH9" s="47"/>
      <c r="AI9" s="47"/>
      <c r="AJ9" s="53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20"/>
      <c r="AY9" s="20"/>
      <c r="AZ9" s="20"/>
      <c r="BA9" s="20"/>
      <c r="BB9" s="20">
        <f>SUM(AH9:BA9)</f>
        <v>0</v>
      </c>
      <c r="BC9" s="20"/>
      <c r="BD9" s="20"/>
      <c r="BE9" s="20"/>
      <c r="BF9" s="20"/>
      <c r="BG9" s="20">
        <f t="shared" ref="BG9:BG72" si="2">G9+AG9-BB9-BC9-BD9</f>
        <v>0</v>
      </c>
      <c r="BH9" s="41">
        <f t="shared" si="1"/>
        <v>0</v>
      </c>
    </row>
    <row r="10" spans="1:71" s="38" customFormat="1" ht="21.75" customHeight="1" x14ac:dyDescent="0.25">
      <c r="A10" s="66"/>
      <c r="B10" s="31" t="s">
        <v>21</v>
      </c>
      <c r="C10" s="35" t="s">
        <v>90</v>
      </c>
      <c r="D10" s="81" t="s">
        <v>102</v>
      </c>
      <c r="E10" s="73" t="s">
        <v>63</v>
      </c>
      <c r="F10" s="52"/>
      <c r="G10" s="54">
        <v>39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20">
        <f t="shared" si="0"/>
        <v>0</v>
      </c>
      <c r="AH10" s="47"/>
      <c r="AI10" s="47"/>
      <c r="AJ10" s="53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20"/>
      <c r="AY10" s="20"/>
      <c r="AZ10" s="20"/>
      <c r="BA10" s="20"/>
      <c r="BB10" s="20">
        <f t="shared" ref="BB10:BB113" si="3">SUM(AH10:BA10)</f>
        <v>0</v>
      </c>
      <c r="BC10" s="20"/>
      <c r="BD10" s="20"/>
      <c r="BE10" s="20"/>
      <c r="BF10" s="20"/>
      <c r="BG10" s="20">
        <f t="shared" si="2"/>
        <v>39</v>
      </c>
      <c r="BH10" s="41">
        <f t="shared" si="1"/>
        <v>0</v>
      </c>
    </row>
    <row r="11" spans="1:71" s="38" customFormat="1" ht="21.75" customHeight="1" x14ac:dyDescent="0.25">
      <c r="A11" s="66"/>
      <c r="B11" s="31" t="s">
        <v>23</v>
      </c>
      <c r="C11" s="35" t="s">
        <v>90</v>
      </c>
      <c r="D11" s="81" t="s">
        <v>102</v>
      </c>
      <c r="E11" s="73" t="s">
        <v>63</v>
      </c>
      <c r="F11" s="52"/>
      <c r="G11" s="54">
        <v>13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20">
        <f t="shared" si="0"/>
        <v>0</v>
      </c>
      <c r="AH11" s="47"/>
      <c r="AI11" s="47"/>
      <c r="AJ11" s="53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20"/>
      <c r="AY11" s="20"/>
      <c r="AZ11" s="20"/>
      <c r="BA11" s="20"/>
      <c r="BB11" s="20">
        <f t="shared" si="3"/>
        <v>0</v>
      </c>
      <c r="BC11" s="20"/>
      <c r="BD11" s="20"/>
      <c r="BE11" s="20"/>
      <c r="BF11" s="20"/>
      <c r="BG11" s="20">
        <f t="shared" si="2"/>
        <v>13</v>
      </c>
      <c r="BH11" s="41">
        <f t="shared" si="1"/>
        <v>0</v>
      </c>
    </row>
    <row r="12" spans="1:71" s="38" customFormat="1" ht="24.75" customHeight="1" x14ac:dyDescent="0.25">
      <c r="A12" s="66">
        <v>17</v>
      </c>
      <c r="B12" s="31" t="s">
        <v>80</v>
      </c>
      <c r="C12" s="35" t="s">
        <v>90</v>
      </c>
      <c r="D12" s="81" t="s">
        <v>102</v>
      </c>
      <c r="E12" s="73" t="s">
        <v>63</v>
      </c>
      <c r="F12" s="52"/>
      <c r="G12" s="54">
        <v>25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20">
        <f t="shared" si="0"/>
        <v>0</v>
      </c>
      <c r="AH12" s="47"/>
      <c r="AI12" s="47"/>
      <c r="AJ12" s="53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20"/>
      <c r="AY12" s="20"/>
      <c r="AZ12" s="20"/>
      <c r="BA12" s="20"/>
      <c r="BB12" s="20">
        <f t="shared" si="3"/>
        <v>0</v>
      </c>
      <c r="BC12" s="20"/>
      <c r="BD12" s="20"/>
      <c r="BE12" s="20"/>
      <c r="BF12" s="20"/>
      <c r="BG12" s="20">
        <f t="shared" si="2"/>
        <v>25</v>
      </c>
      <c r="BH12" s="41">
        <f t="shared" si="1"/>
        <v>0</v>
      </c>
      <c r="BQ12" s="77"/>
      <c r="BR12" s="77"/>
      <c r="BS12" s="77"/>
    </row>
    <row r="13" spans="1:71" s="38" customFormat="1" ht="21.75" customHeight="1" x14ac:dyDescent="0.25">
      <c r="A13" s="66">
        <v>26</v>
      </c>
      <c r="B13" s="31" t="s">
        <v>22</v>
      </c>
      <c r="C13" s="35" t="s">
        <v>90</v>
      </c>
      <c r="D13" s="81" t="s">
        <v>102</v>
      </c>
      <c r="E13" s="73" t="s">
        <v>63</v>
      </c>
      <c r="F13" s="52"/>
      <c r="G13" s="54">
        <v>54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20">
        <f t="shared" si="0"/>
        <v>0</v>
      </c>
      <c r="AH13" s="47"/>
      <c r="AI13" s="47"/>
      <c r="AJ13" s="53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20"/>
      <c r="AY13" s="20"/>
      <c r="AZ13" s="20"/>
      <c r="BA13" s="20"/>
      <c r="BB13" s="20">
        <f t="shared" si="3"/>
        <v>0</v>
      </c>
      <c r="BC13" s="20"/>
      <c r="BD13" s="20"/>
      <c r="BE13" s="20"/>
      <c r="BF13" s="20"/>
      <c r="BG13" s="20">
        <f t="shared" si="2"/>
        <v>54</v>
      </c>
      <c r="BH13" s="41">
        <f t="shared" si="1"/>
        <v>0</v>
      </c>
      <c r="BQ13" s="77"/>
      <c r="BR13" s="77"/>
      <c r="BS13" s="77"/>
    </row>
    <row r="14" spans="1:71" s="38" customFormat="1" ht="21.75" customHeight="1" x14ac:dyDescent="0.25">
      <c r="A14" s="66">
        <v>65</v>
      </c>
      <c r="B14" s="31" t="s">
        <v>26</v>
      </c>
      <c r="C14" s="35" t="s">
        <v>90</v>
      </c>
      <c r="D14" s="81" t="s">
        <v>102</v>
      </c>
      <c r="E14" s="73" t="s">
        <v>63</v>
      </c>
      <c r="F14" s="52"/>
      <c r="G14" s="54">
        <v>16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20">
        <f t="shared" si="0"/>
        <v>0</v>
      </c>
      <c r="AH14" s="47"/>
      <c r="AI14" s="47"/>
      <c r="AJ14" s="53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20"/>
      <c r="AY14" s="20"/>
      <c r="AZ14" s="20"/>
      <c r="BA14" s="20"/>
      <c r="BB14" s="20">
        <f t="shared" si="3"/>
        <v>0</v>
      </c>
      <c r="BC14" s="20"/>
      <c r="BD14" s="20"/>
      <c r="BE14" s="20"/>
      <c r="BF14" s="20"/>
      <c r="BG14" s="20">
        <f t="shared" si="2"/>
        <v>16</v>
      </c>
      <c r="BH14" s="41">
        <f t="shared" si="1"/>
        <v>0</v>
      </c>
      <c r="BQ14" s="77"/>
      <c r="BR14" s="77"/>
      <c r="BS14" s="77"/>
    </row>
    <row r="15" spans="1:71" s="38" customFormat="1" ht="21.75" customHeight="1" x14ac:dyDescent="0.25">
      <c r="A15" s="66">
        <v>66</v>
      </c>
      <c r="B15" s="31" t="s">
        <v>25</v>
      </c>
      <c r="C15" s="35" t="s">
        <v>90</v>
      </c>
      <c r="D15" s="81" t="s">
        <v>102</v>
      </c>
      <c r="E15" s="73" t="s">
        <v>63</v>
      </c>
      <c r="F15" s="52"/>
      <c r="G15" s="54">
        <v>20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20">
        <f t="shared" si="0"/>
        <v>0</v>
      </c>
      <c r="AH15" s="47"/>
      <c r="AI15" s="47"/>
      <c r="AJ15" s="53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20"/>
      <c r="AY15" s="20"/>
      <c r="AZ15" s="20"/>
      <c r="BA15" s="20"/>
      <c r="BB15" s="20">
        <f t="shared" si="3"/>
        <v>0</v>
      </c>
      <c r="BC15" s="20"/>
      <c r="BD15" s="20"/>
      <c r="BE15" s="20"/>
      <c r="BF15" s="20"/>
      <c r="BG15" s="20">
        <f t="shared" si="2"/>
        <v>20</v>
      </c>
      <c r="BH15" s="41">
        <f t="shared" si="1"/>
        <v>0</v>
      </c>
      <c r="BQ15" s="77"/>
      <c r="BR15" s="77"/>
      <c r="BS15" s="77"/>
    </row>
    <row r="16" spans="1:71" s="38" customFormat="1" ht="21.75" customHeight="1" x14ac:dyDescent="0.25">
      <c r="A16" s="66">
        <v>79</v>
      </c>
      <c r="B16" s="31" t="s">
        <v>20</v>
      </c>
      <c r="C16" s="35" t="s">
        <v>90</v>
      </c>
      <c r="D16" s="81" t="s">
        <v>102</v>
      </c>
      <c r="E16" s="73" t="s">
        <v>63</v>
      </c>
      <c r="F16" s="52"/>
      <c r="G16" s="54">
        <v>44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20">
        <f t="shared" si="0"/>
        <v>0</v>
      </c>
      <c r="AH16" s="47"/>
      <c r="AI16" s="47"/>
      <c r="AJ16" s="53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20"/>
      <c r="AY16" s="20"/>
      <c r="AZ16" s="20"/>
      <c r="BA16" s="20"/>
      <c r="BB16" s="20">
        <f t="shared" si="3"/>
        <v>0</v>
      </c>
      <c r="BC16" s="20"/>
      <c r="BD16" s="20"/>
      <c r="BE16" s="20"/>
      <c r="BF16" s="20"/>
      <c r="BG16" s="20">
        <f t="shared" si="2"/>
        <v>44</v>
      </c>
      <c r="BH16" s="41">
        <f t="shared" si="1"/>
        <v>0</v>
      </c>
      <c r="BQ16" s="77"/>
      <c r="BR16" s="77"/>
      <c r="BS16" s="77"/>
    </row>
    <row r="17" spans="1:71" s="38" customFormat="1" ht="21.75" customHeight="1" x14ac:dyDescent="0.25">
      <c r="B17" s="31" t="s">
        <v>24</v>
      </c>
      <c r="C17" s="35" t="s">
        <v>90</v>
      </c>
      <c r="D17" s="81" t="s">
        <v>102</v>
      </c>
      <c r="E17" s="73" t="s">
        <v>39</v>
      </c>
      <c r="F17" s="52"/>
      <c r="G17" s="54">
        <v>24</v>
      </c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0">
        <f t="shared" si="0"/>
        <v>0</v>
      </c>
      <c r="AH17" s="47"/>
      <c r="AI17" s="47"/>
      <c r="AJ17" s="53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20"/>
      <c r="AY17" s="20"/>
      <c r="AZ17" s="20"/>
      <c r="BA17" s="20"/>
      <c r="BB17" s="20">
        <f t="shared" si="3"/>
        <v>0</v>
      </c>
      <c r="BC17" s="20"/>
      <c r="BD17" s="20"/>
      <c r="BE17" s="20"/>
      <c r="BF17" s="20"/>
      <c r="BG17" s="20">
        <f t="shared" si="2"/>
        <v>24</v>
      </c>
      <c r="BH17" s="41">
        <f t="shared" si="1"/>
        <v>0</v>
      </c>
      <c r="BQ17" s="77"/>
      <c r="BR17" s="77"/>
      <c r="BS17" s="77"/>
    </row>
    <row r="18" spans="1:71" s="38" customFormat="1" ht="21.75" customHeight="1" x14ac:dyDescent="0.25">
      <c r="B18" s="31" t="s">
        <v>82</v>
      </c>
      <c r="C18" s="35" t="s">
        <v>90</v>
      </c>
      <c r="D18" s="81" t="s">
        <v>102</v>
      </c>
      <c r="E18" s="73" t="s">
        <v>39</v>
      </c>
      <c r="F18" s="52"/>
      <c r="G18" s="54">
        <v>19</v>
      </c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0">
        <f t="shared" si="0"/>
        <v>0</v>
      </c>
      <c r="AH18" s="47"/>
      <c r="AI18" s="47"/>
      <c r="AJ18" s="53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20"/>
      <c r="AY18" s="20"/>
      <c r="AZ18" s="20"/>
      <c r="BA18" s="20"/>
      <c r="BB18" s="20">
        <f t="shared" si="3"/>
        <v>0</v>
      </c>
      <c r="BC18" s="20"/>
      <c r="BD18" s="20"/>
      <c r="BE18" s="20"/>
      <c r="BF18" s="20"/>
      <c r="BG18" s="20">
        <f t="shared" si="2"/>
        <v>19</v>
      </c>
      <c r="BH18" s="41">
        <f t="shared" si="1"/>
        <v>0</v>
      </c>
      <c r="BQ18" s="77"/>
      <c r="BR18" s="77"/>
      <c r="BS18" s="77"/>
    </row>
    <row r="19" spans="1:71" s="38" customFormat="1" ht="24" customHeight="1" x14ac:dyDescent="0.25">
      <c r="B19" s="31" t="s">
        <v>83</v>
      </c>
      <c r="C19" s="35" t="s">
        <v>90</v>
      </c>
      <c r="D19" s="81" t="s">
        <v>102</v>
      </c>
      <c r="E19" s="73" t="s">
        <v>39</v>
      </c>
      <c r="F19" s="52"/>
      <c r="G19" s="54">
        <v>29</v>
      </c>
      <c r="H19" s="47"/>
      <c r="I19" s="47"/>
      <c r="J19" s="47"/>
      <c r="K19" s="47"/>
      <c r="L19" s="47"/>
      <c r="M19" s="47">
        <v>1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20">
        <f t="shared" si="0"/>
        <v>1</v>
      </c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20"/>
      <c r="AY19" s="20">
        <v>1</v>
      </c>
      <c r="AZ19" s="20"/>
      <c r="BA19" s="20"/>
      <c r="BB19" s="20">
        <f t="shared" si="3"/>
        <v>1</v>
      </c>
      <c r="BC19" s="20"/>
      <c r="BD19" s="20"/>
      <c r="BE19" s="20"/>
      <c r="BF19" s="20"/>
      <c r="BG19" s="20">
        <f t="shared" si="2"/>
        <v>29</v>
      </c>
      <c r="BH19" s="41">
        <f t="shared" si="1"/>
        <v>0</v>
      </c>
      <c r="BQ19" s="77"/>
      <c r="BR19" s="77"/>
      <c r="BS19" s="77"/>
    </row>
    <row r="20" spans="1:71" s="38" customFormat="1" ht="21.75" customHeight="1" x14ac:dyDescent="0.25">
      <c r="B20" s="31" t="s">
        <v>84</v>
      </c>
      <c r="C20" s="35" t="s">
        <v>90</v>
      </c>
      <c r="D20" s="81" t="s">
        <v>102</v>
      </c>
      <c r="E20" s="73" t="s">
        <v>39</v>
      </c>
      <c r="F20" s="52"/>
      <c r="G20" s="54">
        <v>95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20">
        <f t="shared" si="0"/>
        <v>0</v>
      </c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20"/>
      <c r="AY20" s="20"/>
      <c r="AZ20" s="20"/>
      <c r="BA20" s="20"/>
      <c r="BB20" s="20">
        <f t="shared" si="3"/>
        <v>0</v>
      </c>
      <c r="BC20" s="20"/>
      <c r="BD20" s="20"/>
      <c r="BE20" s="20"/>
      <c r="BF20" s="20"/>
      <c r="BG20" s="20">
        <f t="shared" si="2"/>
        <v>95</v>
      </c>
      <c r="BH20" s="41">
        <f t="shared" si="1"/>
        <v>0</v>
      </c>
      <c r="BQ20" s="77"/>
      <c r="BR20" s="77"/>
      <c r="BS20" s="77"/>
    </row>
    <row r="21" spans="1:71" s="38" customFormat="1" ht="21.75" customHeight="1" x14ac:dyDescent="0.25">
      <c r="B21" s="31" t="s">
        <v>21</v>
      </c>
      <c r="C21" s="35" t="s">
        <v>90</v>
      </c>
      <c r="D21" s="81" t="s">
        <v>102</v>
      </c>
      <c r="E21" s="73" t="s">
        <v>39</v>
      </c>
      <c r="F21" s="52"/>
      <c r="G21" s="54">
        <v>78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20">
        <f t="shared" si="0"/>
        <v>0</v>
      </c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20"/>
      <c r="AY21" s="20"/>
      <c r="AZ21" s="20"/>
      <c r="BA21" s="20"/>
      <c r="BB21" s="20">
        <f t="shared" si="3"/>
        <v>0</v>
      </c>
      <c r="BC21" s="20"/>
      <c r="BD21" s="20"/>
      <c r="BE21" s="20"/>
      <c r="BF21" s="20"/>
      <c r="BG21" s="20">
        <f t="shared" si="2"/>
        <v>78</v>
      </c>
      <c r="BH21" s="41">
        <f t="shared" si="1"/>
        <v>0</v>
      </c>
      <c r="BQ21" s="77"/>
      <c r="BR21" s="77"/>
      <c r="BS21" s="77"/>
    </row>
    <row r="22" spans="1:71" s="38" customFormat="1" ht="19.5" customHeight="1" x14ac:dyDescent="0.25">
      <c r="B22" s="31" t="s">
        <v>23</v>
      </c>
      <c r="C22" s="35" t="s">
        <v>90</v>
      </c>
      <c r="D22" s="81" t="s">
        <v>102</v>
      </c>
      <c r="E22" s="73" t="s">
        <v>39</v>
      </c>
      <c r="F22" s="52"/>
      <c r="G22" s="54">
        <v>12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20">
        <f t="shared" si="0"/>
        <v>0</v>
      </c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20"/>
      <c r="AY22" s="20"/>
      <c r="AZ22" s="20"/>
      <c r="BA22" s="20"/>
      <c r="BB22" s="20">
        <f t="shared" si="3"/>
        <v>0</v>
      </c>
      <c r="BC22" s="20"/>
      <c r="BD22" s="20"/>
      <c r="BE22" s="20"/>
      <c r="BF22" s="20"/>
      <c r="BG22" s="20">
        <f t="shared" si="2"/>
        <v>12</v>
      </c>
      <c r="BH22" s="41">
        <f t="shared" si="1"/>
        <v>0</v>
      </c>
      <c r="BQ22" s="77"/>
      <c r="BR22" s="77"/>
      <c r="BS22" s="77"/>
    </row>
    <row r="23" spans="1:71" s="38" customFormat="1" ht="24.75" customHeight="1" x14ac:dyDescent="0.25">
      <c r="B23" s="31" t="s">
        <v>22</v>
      </c>
      <c r="C23" s="35" t="s">
        <v>90</v>
      </c>
      <c r="D23" s="81" t="s">
        <v>102</v>
      </c>
      <c r="E23" s="73" t="s">
        <v>39</v>
      </c>
      <c r="F23" s="52"/>
      <c r="G23" s="54">
        <v>49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20">
        <f t="shared" si="0"/>
        <v>0</v>
      </c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20"/>
      <c r="AY23" s="20"/>
      <c r="AZ23" s="20"/>
      <c r="BA23" s="20"/>
      <c r="BB23" s="20">
        <f t="shared" si="3"/>
        <v>0</v>
      </c>
      <c r="BC23" s="20"/>
      <c r="BD23" s="20"/>
      <c r="BE23" s="20"/>
      <c r="BF23" s="20"/>
      <c r="BG23" s="20">
        <f t="shared" si="2"/>
        <v>49</v>
      </c>
      <c r="BH23" s="41">
        <f t="shared" si="1"/>
        <v>0</v>
      </c>
      <c r="BQ23" s="77"/>
      <c r="BR23" s="77"/>
      <c r="BS23" s="77"/>
    </row>
    <row r="24" spans="1:71" s="38" customFormat="1" ht="22.5" customHeight="1" x14ac:dyDescent="0.25">
      <c r="B24" s="31" t="s">
        <v>86</v>
      </c>
      <c r="C24" s="35" t="s">
        <v>90</v>
      </c>
      <c r="D24" s="81" t="s">
        <v>102</v>
      </c>
      <c r="E24" s="73" t="s">
        <v>39</v>
      </c>
      <c r="F24" s="52"/>
      <c r="G24" s="54">
        <v>301</v>
      </c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20">
        <f t="shared" si="0"/>
        <v>0</v>
      </c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20"/>
      <c r="AY24" s="20"/>
      <c r="AZ24" s="20"/>
      <c r="BA24" s="20"/>
      <c r="BB24" s="20">
        <f t="shared" si="3"/>
        <v>0</v>
      </c>
      <c r="BC24" s="20"/>
      <c r="BD24" s="20"/>
      <c r="BE24" s="20"/>
      <c r="BF24" s="20"/>
      <c r="BG24" s="20">
        <f t="shared" si="2"/>
        <v>301</v>
      </c>
      <c r="BH24" s="41">
        <f t="shared" si="1"/>
        <v>0</v>
      </c>
    </row>
    <row r="25" spans="1:71" s="38" customFormat="1" ht="24" customHeight="1" x14ac:dyDescent="0.25">
      <c r="B25" s="31" t="s">
        <v>25</v>
      </c>
      <c r="C25" s="35" t="s">
        <v>90</v>
      </c>
      <c r="D25" s="81" t="s">
        <v>102</v>
      </c>
      <c r="E25" s="73" t="s">
        <v>39</v>
      </c>
      <c r="F25" s="52"/>
      <c r="G25" s="54">
        <v>109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20">
        <f t="shared" si="0"/>
        <v>0</v>
      </c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20"/>
      <c r="AY25" s="20"/>
      <c r="AZ25" s="20"/>
      <c r="BA25" s="20"/>
      <c r="BB25" s="20">
        <f t="shared" si="3"/>
        <v>0</v>
      </c>
      <c r="BC25" s="20"/>
      <c r="BD25" s="20"/>
      <c r="BE25" s="20"/>
      <c r="BF25" s="20"/>
      <c r="BG25" s="20">
        <f t="shared" si="2"/>
        <v>109</v>
      </c>
      <c r="BH25" s="41">
        <f t="shared" si="1"/>
        <v>0</v>
      </c>
    </row>
    <row r="26" spans="1:71" s="38" customFormat="1" ht="24" customHeight="1" x14ac:dyDescent="0.25">
      <c r="B26" s="31" t="s">
        <v>26</v>
      </c>
      <c r="C26" s="35" t="s">
        <v>90</v>
      </c>
      <c r="D26" s="81" t="s">
        <v>102</v>
      </c>
      <c r="E26" s="73" t="s">
        <v>39</v>
      </c>
      <c r="F26" s="52"/>
      <c r="G26" s="54">
        <v>250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20">
        <f t="shared" si="0"/>
        <v>0</v>
      </c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20"/>
      <c r="AY26" s="20"/>
      <c r="AZ26" s="20"/>
      <c r="BA26" s="20"/>
      <c r="BB26" s="20">
        <f t="shared" si="3"/>
        <v>0</v>
      </c>
      <c r="BC26" s="20"/>
      <c r="BD26" s="20"/>
      <c r="BE26" s="20"/>
      <c r="BF26" s="20"/>
      <c r="BG26" s="20">
        <f t="shared" si="2"/>
        <v>250</v>
      </c>
      <c r="BH26" s="41">
        <f t="shared" si="1"/>
        <v>0</v>
      </c>
    </row>
    <row r="27" spans="1:71" s="38" customFormat="1" ht="23.25" customHeight="1" x14ac:dyDescent="0.25">
      <c r="A27" s="38">
        <v>1</v>
      </c>
      <c r="B27" s="31" t="s">
        <v>24</v>
      </c>
      <c r="C27" s="35" t="s">
        <v>90</v>
      </c>
      <c r="D27" s="82" t="s">
        <v>108</v>
      </c>
      <c r="E27" s="73" t="s">
        <v>73</v>
      </c>
      <c r="F27" s="52"/>
      <c r="G27" s="54">
        <v>6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20">
        <f t="shared" si="0"/>
        <v>0</v>
      </c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20"/>
      <c r="AY27" s="20">
        <v>1</v>
      </c>
      <c r="AZ27" s="20"/>
      <c r="BA27" s="20"/>
      <c r="BB27" s="20">
        <f t="shared" si="3"/>
        <v>1</v>
      </c>
      <c r="BC27" s="20"/>
      <c r="BD27" s="20"/>
      <c r="BE27" s="20"/>
      <c r="BF27" s="20"/>
      <c r="BG27" s="20">
        <f t="shared" si="2"/>
        <v>5</v>
      </c>
      <c r="BH27" s="41">
        <f t="shared" si="1"/>
        <v>0</v>
      </c>
      <c r="BI27" s="94"/>
    </row>
    <row r="28" spans="1:71" s="38" customFormat="1" ht="24" customHeight="1" x14ac:dyDescent="0.25">
      <c r="B28" s="31" t="s">
        <v>22</v>
      </c>
      <c r="C28" s="35" t="s">
        <v>90</v>
      </c>
      <c r="D28" s="82" t="s">
        <v>108</v>
      </c>
      <c r="E28" s="73" t="s">
        <v>73</v>
      </c>
      <c r="F28" s="52"/>
      <c r="G28" s="54">
        <v>3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20">
        <f t="shared" si="0"/>
        <v>0</v>
      </c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20"/>
      <c r="AY28" s="20"/>
      <c r="AZ28" s="20"/>
      <c r="BA28" s="20"/>
      <c r="BB28" s="20">
        <f t="shared" si="3"/>
        <v>0</v>
      </c>
      <c r="BC28" s="20"/>
      <c r="BD28" s="20"/>
      <c r="BE28" s="20"/>
      <c r="BF28" s="20"/>
      <c r="BG28" s="20">
        <f t="shared" si="2"/>
        <v>3</v>
      </c>
      <c r="BH28" s="41">
        <f t="shared" si="1"/>
        <v>0</v>
      </c>
      <c r="BI28" s="94"/>
    </row>
    <row r="29" spans="1:71" s="38" customFormat="1" ht="24" customHeight="1" x14ac:dyDescent="0.25">
      <c r="B29" s="31" t="s">
        <v>23</v>
      </c>
      <c r="C29" s="35" t="s">
        <v>90</v>
      </c>
      <c r="D29" s="82" t="s">
        <v>108</v>
      </c>
      <c r="E29" s="73" t="s">
        <v>73</v>
      </c>
      <c r="F29" s="52"/>
      <c r="G29" s="54">
        <v>0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20">
        <f t="shared" si="0"/>
        <v>0</v>
      </c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20"/>
      <c r="AY29" s="20"/>
      <c r="AZ29" s="20"/>
      <c r="BA29" s="20"/>
      <c r="BB29" s="20">
        <f t="shared" si="3"/>
        <v>0</v>
      </c>
      <c r="BC29" s="20"/>
      <c r="BD29" s="20"/>
      <c r="BE29" s="20"/>
      <c r="BF29" s="20"/>
      <c r="BG29" s="20">
        <f t="shared" si="2"/>
        <v>0</v>
      </c>
      <c r="BH29" s="41">
        <f t="shared" si="1"/>
        <v>0</v>
      </c>
      <c r="BI29" s="94"/>
    </row>
    <row r="30" spans="1:71" s="38" customFormat="1" ht="24" customHeight="1" x14ac:dyDescent="0.25">
      <c r="B30" s="31" t="s">
        <v>92</v>
      </c>
      <c r="C30" s="35" t="s">
        <v>90</v>
      </c>
      <c r="D30" s="82" t="s">
        <v>108</v>
      </c>
      <c r="E30" s="73" t="s">
        <v>73</v>
      </c>
      <c r="F30" s="52"/>
      <c r="G30" s="54">
        <v>10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20">
        <f t="shared" si="0"/>
        <v>0</v>
      </c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20"/>
      <c r="AY30" s="20"/>
      <c r="AZ30" s="20"/>
      <c r="BA30" s="20"/>
      <c r="BB30" s="20">
        <f t="shared" si="3"/>
        <v>0</v>
      </c>
      <c r="BC30" s="20"/>
      <c r="BD30" s="20"/>
      <c r="BE30" s="20"/>
      <c r="BF30" s="20"/>
      <c r="BG30" s="20">
        <f t="shared" si="2"/>
        <v>10</v>
      </c>
      <c r="BH30" s="41">
        <f t="shared" si="1"/>
        <v>0</v>
      </c>
      <c r="BI30" s="94"/>
    </row>
    <row r="31" spans="1:71" s="38" customFormat="1" ht="24" customHeight="1" x14ac:dyDescent="0.25">
      <c r="B31" s="31" t="s">
        <v>26</v>
      </c>
      <c r="C31" s="35" t="s">
        <v>90</v>
      </c>
      <c r="D31" s="82" t="s">
        <v>108</v>
      </c>
      <c r="E31" s="73" t="s">
        <v>73</v>
      </c>
      <c r="F31" s="52"/>
      <c r="G31" s="54">
        <v>15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20">
        <f t="shared" si="0"/>
        <v>0</v>
      </c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20"/>
      <c r="AY31" s="20"/>
      <c r="AZ31" s="20"/>
      <c r="BA31" s="20"/>
      <c r="BB31" s="20">
        <f t="shared" si="3"/>
        <v>0</v>
      </c>
      <c r="BC31" s="20"/>
      <c r="BD31" s="20"/>
      <c r="BE31" s="20"/>
      <c r="BF31" s="20"/>
      <c r="BG31" s="20">
        <f t="shared" si="2"/>
        <v>15</v>
      </c>
      <c r="BH31" s="41">
        <f t="shared" si="1"/>
        <v>0</v>
      </c>
      <c r="BI31" s="94"/>
    </row>
    <row r="32" spans="1:71" s="38" customFormat="1" ht="24" customHeight="1" x14ac:dyDescent="0.25">
      <c r="B32" s="31" t="s">
        <v>20</v>
      </c>
      <c r="C32" s="35" t="s">
        <v>90</v>
      </c>
      <c r="D32" s="82" t="s">
        <v>108</v>
      </c>
      <c r="E32" s="73" t="s">
        <v>73</v>
      </c>
      <c r="F32" s="52"/>
      <c r="G32" s="54">
        <v>14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20">
        <f t="shared" si="0"/>
        <v>0</v>
      </c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20"/>
      <c r="AY32" s="20"/>
      <c r="AZ32" s="20"/>
      <c r="BA32" s="20"/>
      <c r="BB32" s="20">
        <f t="shared" si="3"/>
        <v>0</v>
      </c>
      <c r="BC32" s="20"/>
      <c r="BD32" s="20"/>
      <c r="BE32" s="20"/>
      <c r="BF32" s="20"/>
      <c r="BG32" s="20">
        <f t="shared" si="2"/>
        <v>14</v>
      </c>
      <c r="BH32" s="41">
        <f t="shared" si="1"/>
        <v>0</v>
      </c>
      <c r="BI32" s="94"/>
    </row>
    <row r="33" spans="2:71" s="38" customFormat="1" ht="24" customHeight="1" x14ac:dyDescent="0.25">
      <c r="B33" s="31" t="s">
        <v>21</v>
      </c>
      <c r="C33" s="35" t="s">
        <v>90</v>
      </c>
      <c r="D33" s="82" t="s">
        <v>108</v>
      </c>
      <c r="E33" s="73" t="s">
        <v>73</v>
      </c>
      <c r="F33" s="52"/>
      <c r="G33" s="54">
        <v>7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20">
        <f t="shared" si="0"/>
        <v>0</v>
      </c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20"/>
      <c r="AY33" s="20"/>
      <c r="AZ33" s="20"/>
      <c r="BA33" s="20"/>
      <c r="BB33" s="20">
        <f>SUM(AH33:BA33)</f>
        <v>0</v>
      </c>
      <c r="BC33" s="20"/>
      <c r="BD33" s="20"/>
      <c r="BE33" s="20"/>
      <c r="BF33" s="20"/>
      <c r="BG33" s="20">
        <f t="shared" si="2"/>
        <v>7</v>
      </c>
      <c r="BH33" s="41">
        <f t="shared" si="1"/>
        <v>0</v>
      </c>
      <c r="BI33" s="94"/>
      <c r="BJ33" s="38" t="s">
        <v>42</v>
      </c>
    </row>
    <row r="34" spans="2:71" s="38" customFormat="1" ht="24" customHeight="1" x14ac:dyDescent="0.25">
      <c r="B34" s="31" t="s">
        <v>25</v>
      </c>
      <c r="C34" s="35" t="s">
        <v>90</v>
      </c>
      <c r="D34" s="82" t="s">
        <v>108</v>
      </c>
      <c r="E34" s="73" t="s">
        <v>73</v>
      </c>
      <c r="F34" s="52"/>
      <c r="G34" s="54">
        <v>9</v>
      </c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20">
        <f t="shared" si="0"/>
        <v>0</v>
      </c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20"/>
      <c r="AY34" s="20"/>
      <c r="AZ34" s="20"/>
      <c r="BA34" s="20"/>
      <c r="BB34" s="20">
        <f t="shared" si="3"/>
        <v>0</v>
      </c>
      <c r="BC34" s="20"/>
      <c r="BD34" s="20"/>
      <c r="BE34" s="20"/>
      <c r="BF34" s="20"/>
      <c r="BG34" s="20">
        <f t="shared" si="2"/>
        <v>9</v>
      </c>
      <c r="BH34" s="41">
        <f t="shared" si="1"/>
        <v>0</v>
      </c>
      <c r="BI34" s="94"/>
    </row>
    <row r="35" spans="2:71" s="38" customFormat="1" ht="27" customHeight="1" x14ac:dyDescent="0.25">
      <c r="B35" s="31" t="s">
        <v>93</v>
      </c>
      <c r="C35" s="35" t="s">
        <v>90</v>
      </c>
      <c r="D35" s="82" t="s">
        <v>108</v>
      </c>
      <c r="E35" s="73" t="s">
        <v>73</v>
      </c>
      <c r="F35" s="52"/>
      <c r="G35" s="54">
        <v>5</v>
      </c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20">
        <f t="shared" si="0"/>
        <v>0</v>
      </c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20"/>
      <c r="AY35" s="20"/>
      <c r="AZ35" s="20"/>
      <c r="BA35" s="20"/>
      <c r="BB35" s="20">
        <f t="shared" si="3"/>
        <v>0</v>
      </c>
      <c r="BC35" s="20"/>
      <c r="BD35" s="20"/>
      <c r="BE35" s="20"/>
      <c r="BF35" s="20"/>
      <c r="BG35" s="20">
        <f t="shared" si="2"/>
        <v>5</v>
      </c>
      <c r="BH35" s="41">
        <f t="shared" si="1"/>
        <v>0</v>
      </c>
      <c r="BI35" s="94"/>
    </row>
    <row r="36" spans="2:71" s="38" customFormat="1" ht="24" customHeight="1" x14ac:dyDescent="0.25">
      <c r="B36" s="31" t="s">
        <v>94</v>
      </c>
      <c r="C36" s="35" t="s">
        <v>90</v>
      </c>
      <c r="D36" s="82" t="s">
        <v>108</v>
      </c>
      <c r="E36" s="73" t="s">
        <v>73</v>
      </c>
      <c r="F36" s="52"/>
      <c r="G36" s="54">
        <v>7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20">
        <f t="shared" si="0"/>
        <v>0</v>
      </c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20"/>
      <c r="AY36" s="20"/>
      <c r="AZ36" s="20"/>
      <c r="BA36" s="20"/>
      <c r="BB36" s="20">
        <f t="shared" si="3"/>
        <v>0</v>
      </c>
      <c r="BC36" s="20"/>
      <c r="BD36" s="20"/>
      <c r="BE36" s="20"/>
      <c r="BF36" s="20"/>
      <c r="BG36" s="20">
        <f t="shared" si="2"/>
        <v>7</v>
      </c>
      <c r="BH36" s="41">
        <f t="shared" si="1"/>
        <v>0</v>
      </c>
      <c r="BI36" s="94"/>
    </row>
    <row r="37" spans="2:71" s="38" customFormat="1" ht="23.25" customHeight="1" x14ac:dyDescent="0.25">
      <c r="B37" s="31" t="s">
        <v>91</v>
      </c>
      <c r="C37" s="35" t="s">
        <v>90</v>
      </c>
      <c r="D37" s="82" t="s">
        <v>108</v>
      </c>
      <c r="E37" s="73" t="s">
        <v>73</v>
      </c>
      <c r="F37" s="52"/>
      <c r="G37" s="54">
        <v>19</v>
      </c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20">
        <f t="shared" si="0"/>
        <v>0</v>
      </c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20"/>
      <c r="AY37" s="20"/>
      <c r="AZ37" s="20"/>
      <c r="BA37" s="20"/>
      <c r="BB37" s="20">
        <f t="shared" si="3"/>
        <v>0</v>
      </c>
      <c r="BC37" s="20"/>
      <c r="BD37" s="20"/>
      <c r="BE37" s="20"/>
      <c r="BF37" s="20"/>
      <c r="BG37" s="20">
        <f t="shared" si="2"/>
        <v>19</v>
      </c>
      <c r="BH37" s="41">
        <f t="shared" si="1"/>
        <v>0</v>
      </c>
    </row>
    <row r="38" spans="2:71" s="38" customFormat="1" ht="30" customHeight="1" x14ac:dyDescent="0.25">
      <c r="B38" s="31" t="s">
        <v>81</v>
      </c>
      <c r="C38" s="35" t="s">
        <v>90</v>
      </c>
      <c r="D38" s="81" t="s">
        <v>104</v>
      </c>
      <c r="E38" s="73" t="s">
        <v>85</v>
      </c>
      <c r="F38" s="52"/>
      <c r="G38" s="54">
        <v>22</v>
      </c>
      <c r="H38" s="47">
        <v>140</v>
      </c>
      <c r="I38" s="47"/>
      <c r="J38" s="47"/>
      <c r="K38" s="47">
        <v>310</v>
      </c>
      <c r="L38" s="47"/>
      <c r="M38" s="47"/>
      <c r="N38" s="47">
        <v>100</v>
      </c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20">
        <f>SUM(H38:AF38)</f>
        <v>550</v>
      </c>
      <c r="AH38" s="47"/>
      <c r="AI38" s="47">
        <v>150</v>
      </c>
      <c r="AJ38" s="124">
        <v>170</v>
      </c>
      <c r="AK38" s="123"/>
      <c r="AL38" s="123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20"/>
      <c r="AY38" s="20"/>
      <c r="AZ38" s="20"/>
      <c r="BA38" s="20"/>
      <c r="BB38" s="20">
        <f>SUM(AH38:BA38)</f>
        <v>320</v>
      </c>
      <c r="BC38" s="20"/>
      <c r="BD38" s="20"/>
      <c r="BE38" s="20"/>
      <c r="BF38" s="20"/>
      <c r="BG38" s="20">
        <f>G38+AG38-BB38-BC38-BD38</f>
        <v>252</v>
      </c>
      <c r="BH38" s="41">
        <f>F38+BC38-BF38+BE38</f>
        <v>0</v>
      </c>
      <c r="BQ38" s="77"/>
      <c r="BR38" s="77"/>
      <c r="BS38" s="77"/>
    </row>
    <row r="39" spans="2:71" s="38" customFormat="1" ht="30" customHeight="1" x14ac:dyDescent="0.25">
      <c r="B39" s="31" t="s">
        <v>91</v>
      </c>
      <c r="C39" s="35" t="s">
        <v>90</v>
      </c>
      <c r="D39" s="81" t="s">
        <v>101</v>
      </c>
      <c r="E39" s="73" t="s">
        <v>85</v>
      </c>
      <c r="F39" s="52"/>
      <c r="G39" s="54">
        <v>356</v>
      </c>
      <c r="H39" s="47">
        <v>1500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20">
        <f>SUM(H39:AF39)</f>
        <v>1500</v>
      </c>
      <c r="AH39" s="47">
        <v>80</v>
      </c>
      <c r="AI39" s="47">
        <f>150+70</f>
        <v>220</v>
      </c>
      <c r="AJ39" s="124">
        <v>170</v>
      </c>
      <c r="AK39" s="123">
        <v>80</v>
      </c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20"/>
      <c r="AY39" s="20"/>
      <c r="AZ39" s="20"/>
      <c r="BA39" s="20"/>
      <c r="BB39" s="20">
        <f>SUM(AH39:BA39)</f>
        <v>550</v>
      </c>
      <c r="BC39" s="20"/>
      <c r="BD39" s="20"/>
      <c r="BE39" s="20"/>
      <c r="BF39" s="20"/>
      <c r="BG39" s="20">
        <f>G39+AG39-BB39-BC39-BD39</f>
        <v>1306</v>
      </c>
      <c r="BH39" s="41">
        <f>F39+BC39-BF39+BE39</f>
        <v>0</v>
      </c>
    </row>
    <row r="40" spans="2:71" s="38" customFormat="1" ht="24" customHeight="1" x14ac:dyDescent="0.25">
      <c r="B40" s="31" t="s">
        <v>105</v>
      </c>
      <c r="C40" s="35" t="s">
        <v>90</v>
      </c>
      <c r="D40" s="81" t="s">
        <v>103</v>
      </c>
      <c r="E40" s="73" t="s">
        <v>45</v>
      </c>
      <c r="F40" s="52"/>
      <c r="G40" s="54">
        <v>178</v>
      </c>
      <c r="H40" s="47">
        <v>300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20">
        <f t="shared" si="0"/>
        <v>300</v>
      </c>
      <c r="AH40" s="47"/>
      <c r="AI40" s="47">
        <v>150</v>
      </c>
      <c r="AJ40" s="47">
        <v>170</v>
      </c>
      <c r="AK40" s="123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20"/>
      <c r="AY40" s="20"/>
      <c r="AZ40" s="20"/>
      <c r="BA40" s="20"/>
      <c r="BB40" s="20">
        <f t="shared" si="3"/>
        <v>320</v>
      </c>
      <c r="BC40" s="20"/>
      <c r="BD40" s="20">
        <v>5</v>
      </c>
      <c r="BE40" s="20"/>
      <c r="BF40" s="20"/>
      <c r="BG40" s="20">
        <f t="shared" si="2"/>
        <v>153</v>
      </c>
      <c r="BH40" s="41">
        <f t="shared" si="1"/>
        <v>0</v>
      </c>
    </row>
    <row r="41" spans="2:71" s="38" customFormat="1" ht="23.25" customHeight="1" x14ac:dyDescent="0.25">
      <c r="B41" s="31" t="s">
        <v>22</v>
      </c>
      <c r="C41" s="35" t="s">
        <v>90</v>
      </c>
      <c r="D41" s="81" t="s">
        <v>103</v>
      </c>
      <c r="E41" s="73" t="s">
        <v>45</v>
      </c>
      <c r="F41" s="52"/>
      <c r="G41" s="54">
        <v>187</v>
      </c>
      <c r="H41" s="47">
        <v>300</v>
      </c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20">
        <f t="shared" si="0"/>
        <v>300</v>
      </c>
      <c r="AH41" s="47"/>
      <c r="AI41" s="47">
        <v>150</v>
      </c>
      <c r="AJ41" s="47">
        <v>170</v>
      </c>
      <c r="AK41" s="123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20"/>
      <c r="AY41" s="20"/>
      <c r="AZ41" s="20"/>
      <c r="BA41" s="20"/>
      <c r="BB41" s="20">
        <f t="shared" si="3"/>
        <v>320</v>
      </c>
      <c r="BC41" s="20"/>
      <c r="BD41" s="20"/>
      <c r="BE41" s="20"/>
      <c r="BF41" s="20"/>
      <c r="BG41" s="20">
        <f t="shared" si="2"/>
        <v>167</v>
      </c>
      <c r="BH41" s="41">
        <f t="shared" si="1"/>
        <v>0</v>
      </c>
    </row>
    <row r="42" spans="2:71" s="38" customFormat="1" ht="24" customHeight="1" x14ac:dyDescent="0.25">
      <c r="B42" s="31" t="s">
        <v>23</v>
      </c>
      <c r="C42" s="35" t="s">
        <v>90</v>
      </c>
      <c r="D42" s="81" t="s">
        <v>103</v>
      </c>
      <c r="E42" s="73" t="s">
        <v>45</v>
      </c>
      <c r="F42" s="52"/>
      <c r="G42" s="54">
        <v>180</v>
      </c>
      <c r="H42" s="47">
        <v>300</v>
      </c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20">
        <f t="shared" si="0"/>
        <v>300</v>
      </c>
      <c r="AH42" s="47"/>
      <c r="AI42" s="47">
        <v>150</v>
      </c>
      <c r="AJ42" s="47">
        <v>170</v>
      </c>
      <c r="AK42" s="123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20"/>
      <c r="AY42" s="20"/>
      <c r="AZ42" s="20"/>
      <c r="BA42" s="20"/>
      <c r="BB42" s="20">
        <f t="shared" si="3"/>
        <v>320</v>
      </c>
      <c r="BC42" s="20">
        <v>2</v>
      </c>
      <c r="BD42" s="20"/>
      <c r="BE42" s="20"/>
      <c r="BF42" s="20"/>
      <c r="BG42" s="20">
        <f t="shared" si="2"/>
        <v>158</v>
      </c>
      <c r="BH42" s="41">
        <f t="shared" si="1"/>
        <v>2</v>
      </c>
    </row>
    <row r="43" spans="2:71" s="38" customFormat="1" ht="24" customHeight="1" x14ac:dyDescent="0.25">
      <c r="B43" s="31" t="s">
        <v>92</v>
      </c>
      <c r="C43" s="35" t="s">
        <v>90</v>
      </c>
      <c r="D43" s="81" t="s">
        <v>103</v>
      </c>
      <c r="E43" s="73" t="s">
        <v>45</v>
      </c>
      <c r="F43" s="52"/>
      <c r="G43" s="54">
        <v>192</v>
      </c>
      <c r="H43" s="47">
        <v>300</v>
      </c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20">
        <f t="shared" si="0"/>
        <v>300</v>
      </c>
      <c r="AH43" s="47"/>
      <c r="AI43" s="47">
        <v>150</v>
      </c>
      <c r="AJ43" s="47">
        <v>170</v>
      </c>
      <c r="AK43" s="123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20"/>
      <c r="AY43" s="20"/>
      <c r="AZ43" s="20"/>
      <c r="BA43" s="20"/>
      <c r="BB43" s="20">
        <f t="shared" si="3"/>
        <v>320</v>
      </c>
      <c r="BC43" s="20"/>
      <c r="BD43" s="20"/>
      <c r="BE43" s="20"/>
      <c r="BF43" s="20"/>
      <c r="BG43" s="20">
        <f t="shared" si="2"/>
        <v>172</v>
      </c>
      <c r="BH43" s="41">
        <f t="shared" si="1"/>
        <v>0</v>
      </c>
    </row>
    <row r="44" spans="2:71" s="38" customFormat="1" ht="24" customHeight="1" x14ac:dyDescent="0.25">
      <c r="B44" s="31" t="s">
        <v>26</v>
      </c>
      <c r="C44" s="35" t="s">
        <v>90</v>
      </c>
      <c r="D44" s="81" t="s">
        <v>103</v>
      </c>
      <c r="E44" s="73" t="s">
        <v>45</v>
      </c>
      <c r="F44" s="52"/>
      <c r="G44" s="54">
        <v>188</v>
      </c>
      <c r="H44" s="47">
        <v>300</v>
      </c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20">
        <f t="shared" si="0"/>
        <v>300</v>
      </c>
      <c r="AH44" s="47"/>
      <c r="AI44" s="47">
        <v>150</v>
      </c>
      <c r="AJ44" s="47">
        <v>170</v>
      </c>
      <c r="AK44" s="123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20"/>
      <c r="AY44" s="20"/>
      <c r="AZ44" s="20"/>
      <c r="BA44" s="20"/>
      <c r="BB44" s="20">
        <f t="shared" si="3"/>
        <v>320</v>
      </c>
      <c r="BC44" s="20"/>
      <c r="BD44" s="20"/>
      <c r="BE44" s="20"/>
      <c r="BF44" s="20"/>
      <c r="BG44" s="20">
        <f t="shared" si="2"/>
        <v>168</v>
      </c>
      <c r="BH44" s="41">
        <f t="shared" si="1"/>
        <v>0</v>
      </c>
    </row>
    <row r="45" spans="2:71" s="38" customFormat="1" ht="24.75" customHeight="1" x14ac:dyDescent="0.25">
      <c r="B45" s="31" t="s">
        <v>21</v>
      </c>
      <c r="C45" s="35" t="s">
        <v>90</v>
      </c>
      <c r="D45" s="81" t="s">
        <v>103</v>
      </c>
      <c r="E45" s="73" t="s">
        <v>45</v>
      </c>
      <c r="F45" s="52"/>
      <c r="G45" s="54">
        <v>195</v>
      </c>
      <c r="H45" s="47">
        <v>300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20">
        <f t="shared" si="0"/>
        <v>300</v>
      </c>
      <c r="AH45" s="47"/>
      <c r="AI45" s="47">
        <v>150</v>
      </c>
      <c r="AJ45" s="47">
        <v>170</v>
      </c>
      <c r="AK45" s="123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20"/>
      <c r="AY45" s="20"/>
      <c r="AZ45" s="20"/>
      <c r="BA45" s="20"/>
      <c r="BB45" s="20">
        <f t="shared" si="3"/>
        <v>320</v>
      </c>
      <c r="BC45" s="20"/>
      <c r="BD45" s="20"/>
      <c r="BE45" s="20"/>
      <c r="BF45" s="20"/>
      <c r="BG45" s="20">
        <f t="shared" si="2"/>
        <v>175</v>
      </c>
      <c r="BH45" s="41">
        <f t="shared" si="1"/>
        <v>0</v>
      </c>
      <c r="BL45" s="38" t="s">
        <v>112</v>
      </c>
    </row>
    <row r="46" spans="2:71" s="38" customFormat="1" ht="24" customHeight="1" x14ac:dyDescent="0.25">
      <c r="B46" s="31" t="s">
        <v>25</v>
      </c>
      <c r="C46" s="35" t="s">
        <v>90</v>
      </c>
      <c r="D46" s="81" t="s">
        <v>103</v>
      </c>
      <c r="E46" s="73" t="s">
        <v>45</v>
      </c>
      <c r="F46" s="52"/>
      <c r="G46" s="54">
        <v>220</v>
      </c>
      <c r="H46" s="47">
        <v>300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20">
        <f t="shared" si="0"/>
        <v>300</v>
      </c>
      <c r="AH46" s="47"/>
      <c r="AI46" s="47">
        <v>150</v>
      </c>
      <c r="AJ46" s="47">
        <v>170</v>
      </c>
      <c r="AK46" s="123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20"/>
      <c r="AY46" s="20"/>
      <c r="AZ46" s="20"/>
      <c r="BA46" s="20"/>
      <c r="BB46" s="20">
        <f t="shared" si="3"/>
        <v>320</v>
      </c>
      <c r="BC46" s="20"/>
      <c r="BD46" s="20"/>
      <c r="BE46" s="20"/>
      <c r="BF46" s="20"/>
      <c r="BG46" s="20">
        <f t="shared" si="2"/>
        <v>200</v>
      </c>
      <c r="BH46" s="41">
        <f t="shared" si="1"/>
        <v>0</v>
      </c>
    </row>
    <row r="47" spans="2:71" s="38" customFormat="1" ht="24" customHeight="1" x14ac:dyDescent="0.25">
      <c r="B47" s="31" t="s">
        <v>20</v>
      </c>
      <c r="C47" s="35" t="s">
        <v>90</v>
      </c>
      <c r="D47" s="81" t="s">
        <v>103</v>
      </c>
      <c r="E47" s="73" t="s">
        <v>45</v>
      </c>
      <c r="F47" s="52"/>
      <c r="G47" s="54">
        <v>183</v>
      </c>
      <c r="H47" s="47">
        <v>300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20">
        <f t="shared" si="0"/>
        <v>300</v>
      </c>
      <c r="AH47" s="47"/>
      <c r="AI47" s="47">
        <v>150</v>
      </c>
      <c r="AJ47" s="47">
        <v>170</v>
      </c>
      <c r="AK47" s="123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20"/>
      <c r="AY47" s="20"/>
      <c r="AZ47" s="20"/>
      <c r="BA47" s="20"/>
      <c r="BB47" s="20">
        <f t="shared" si="3"/>
        <v>320</v>
      </c>
      <c r="BC47" s="20"/>
      <c r="BD47" s="20"/>
      <c r="BE47" s="20"/>
      <c r="BF47" s="20"/>
      <c r="BG47" s="20">
        <f t="shared" si="2"/>
        <v>163</v>
      </c>
      <c r="BH47" s="41">
        <f t="shared" si="1"/>
        <v>0</v>
      </c>
    </row>
    <row r="48" spans="2:71" s="38" customFormat="1" ht="23.25" customHeight="1" x14ac:dyDescent="0.25">
      <c r="B48" s="31" t="s">
        <v>93</v>
      </c>
      <c r="C48" s="35" t="s">
        <v>90</v>
      </c>
      <c r="D48" s="81" t="s">
        <v>103</v>
      </c>
      <c r="E48" s="73" t="s">
        <v>45</v>
      </c>
      <c r="F48" s="52"/>
      <c r="G48" s="54">
        <v>188</v>
      </c>
      <c r="H48" s="47"/>
      <c r="I48" s="47"/>
      <c r="J48" s="47">
        <v>200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20">
        <f t="shared" si="0"/>
        <v>200</v>
      </c>
      <c r="AH48" s="47"/>
      <c r="AI48" s="47">
        <v>150</v>
      </c>
      <c r="AJ48" s="47">
        <v>170</v>
      </c>
      <c r="AK48" s="123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20"/>
      <c r="AY48" s="20">
        <v>1</v>
      </c>
      <c r="AZ48" s="20"/>
      <c r="BA48" s="20"/>
      <c r="BB48" s="20">
        <f t="shared" si="3"/>
        <v>321</v>
      </c>
      <c r="BC48" s="20"/>
      <c r="BD48" s="20"/>
      <c r="BE48" s="20"/>
      <c r="BF48" s="20"/>
      <c r="BG48" s="20">
        <f t="shared" si="2"/>
        <v>67</v>
      </c>
      <c r="BH48" s="41">
        <f t="shared" si="1"/>
        <v>0</v>
      </c>
    </row>
    <row r="49" spans="2:61" s="38" customFormat="1" ht="24" customHeight="1" x14ac:dyDescent="0.25">
      <c r="B49" s="31" t="s">
        <v>94</v>
      </c>
      <c r="C49" s="35" t="s">
        <v>90</v>
      </c>
      <c r="D49" s="81" t="s">
        <v>103</v>
      </c>
      <c r="E49" s="73" t="s">
        <v>45</v>
      </c>
      <c r="F49" s="52"/>
      <c r="G49" s="54">
        <v>255</v>
      </c>
      <c r="H49" s="47"/>
      <c r="I49" s="47"/>
      <c r="J49" s="47">
        <v>300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20">
        <f t="shared" si="0"/>
        <v>300</v>
      </c>
      <c r="AH49" s="47"/>
      <c r="AI49" s="47">
        <v>150</v>
      </c>
      <c r="AJ49" s="47">
        <v>170</v>
      </c>
      <c r="AK49" s="123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20"/>
      <c r="AY49" s="20"/>
      <c r="AZ49" s="20"/>
      <c r="BA49" s="20"/>
      <c r="BB49" s="20">
        <f t="shared" si="3"/>
        <v>320</v>
      </c>
      <c r="BC49" s="20">
        <v>1</v>
      </c>
      <c r="BD49" s="20"/>
      <c r="BE49" s="20"/>
      <c r="BF49" s="20"/>
      <c r="BG49" s="20">
        <f t="shared" si="2"/>
        <v>234</v>
      </c>
      <c r="BH49" s="41">
        <f t="shared" si="1"/>
        <v>1</v>
      </c>
    </row>
    <row r="50" spans="2:61" s="38" customFormat="1" ht="24" customHeight="1" x14ac:dyDescent="0.25">
      <c r="B50" s="31" t="s">
        <v>123</v>
      </c>
      <c r="C50" s="35" t="s">
        <v>90</v>
      </c>
      <c r="D50" s="81" t="s">
        <v>103</v>
      </c>
      <c r="E50" s="73" t="s">
        <v>45</v>
      </c>
      <c r="F50" s="52"/>
      <c r="G50" s="54">
        <v>260</v>
      </c>
      <c r="H50" s="47">
        <v>300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20">
        <f t="shared" si="0"/>
        <v>300</v>
      </c>
      <c r="AH50" s="47"/>
      <c r="AI50" s="47">
        <v>150</v>
      </c>
      <c r="AJ50" s="47">
        <v>170</v>
      </c>
      <c r="AK50" s="123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20"/>
      <c r="AY50" s="20"/>
      <c r="AZ50" s="20"/>
      <c r="BA50" s="20"/>
      <c r="BB50" s="20">
        <f t="shared" si="3"/>
        <v>320</v>
      </c>
      <c r="BC50" s="20"/>
      <c r="BD50" s="20"/>
      <c r="BE50" s="20"/>
      <c r="BF50" s="20"/>
      <c r="BG50" s="20">
        <f t="shared" si="2"/>
        <v>240</v>
      </c>
      <c r="BH50" s="41">
        <f t="shared" si="1"/>
        <v>0</v>
      </c>
    </row>
    <row r="51" spans="2:61" s="38" customFormat="1" ht="24" customHeight="1" x14ac:dyDescent="0.25">
      <c r="B51" s="31" t="s">
        <v>105</v>
      </c>
      <c r="C51" s="35" t="s">
        <v>90</v>
      </c>
      <c r="D51" s="81" t="s">
        <v>120</v>
      </c>
      <c r="E51" s="73" t="s">
        <v>45</v>
      </c>
      <c r="F51" s="52"/>
      <c r="G51" s="54">
        <v>74</v>
      </c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20">
        <f t="shared" si="0"/>
        <v>0</v>
      </c>
      <c r="AH51" s="47"/>
      <c r="AI51" s="47"/>
      <c r="AJ51" s="47"/>
      <c r="AK51" s="123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20"/>
      <c r="AY51" s="20"/>
      <c r="AZ51" s="20"/>
      <c r="BA51" s="20"/>
      <c r="BB51" s="20">
        <f t="shared" si="3"/>
        <v>0</v>
      </c>
      <c r="BC51" s="20"/>
      <c r="BD51" s="20"/>
      <c r="BE51" s="20"/>
      <c r="BF51" s="20"/>
      <c r="BG51" s="20">
        <f t="shared" si="2"/>
        <v>74</v>
      </c>
      <c r="BH51" s="41">
        <f t="shared" si="1"/>
        <v>0</v>
      </c>
    </row>
    <row r="52" spans="2:61" s="38" customFormat="1" ht="24" customHeight="1" x14ac:dyDescent="0.25">
      <c r="B52" s="31" t="s">
        <v>22</v>
      </c>
      <c r="C52" s="35" t="s">
        <v>90</v>
      </c>
      <c r="D52" s="81" t="s">
        <v>120</v>
      </c>
      <c r="E52" s="73" t="s">
        <v>63</v>
      </c>
      <c r="F52" s="52"/>
      <c r="G52" s="54">
        <v>0</v>
      </c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20">
        <f t="shared" si="0"/>
        <v>0</v>
      </c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20"/>
      <c r="AY52" s="20"/>
      <c r="AZ52" s="20"/>
      <c r="BA52" s="20"/>
      <c r="BB52" s="20">
        <f t="shared" si="3"/>
        <v>0</v>
      </c>
      <c r="BC52" s="20"/>
      <c r="BD52" s="20"/>
      <c r="BE52" s="20"/>
      <c r="BF52" s="20"/>
      <c r="BG52" s="20">
        <f t="shared" si="2"/>
        <v>0</v>
      </c>
      <c r="BH52" s="41">
        <f t="shared" si="1"/>
        <v>0</v>
      </c>
    </row>
    <row r="53" spans="2:61" s="38" customFormat="1" ht="24" customHeight="1" x14ac:dyDescent="0.25">
      <c r="B53" s="31" t="s">
        <v>23</v>
      </c>
      <c r="C53" s="35" t="s">
        <v>90</v>
      </c>
      <c r="D53" s="81" t="s">
        <v>120</v>
      </c>
      <c r="E53" s="73" t="s">
        <v>63</v>
      </c>
      <c r="F53" s="52"/>
      <c r="G53" s="54">
        <v>0</v>
      </c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20">
        <f t="shared" si="0"/>
        <v>0</v>
      </c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20"/>
      <c r="AY53" s="20"/>
      <c r="AZ53" s="20"/>
      <c r="BA53" s="20"/>
      <c r="BB53" s="20">
        <f t="shared" si="3"/>
        <v>0</v>
      </c>
      <c r="BC53" s="20"/>
      <c r="BD53" s="20"/>
      <c r="BE53" s="20"/>
      <c r="BF53" s="20"/>
      <c r="BG53" s="20">
        <f t="shared" si="2"/>
        <v>0</v>
      </c>
      <c r="BH53" s="41">
        <f t="shared" si="1"/>
        <v>0</v>
      </c>
    </row>
    <row r="54" spans="2:61" s="38" customFormat="1" ht="24" customHeight="1" x14ac:dyDescent="0.25">
      <c r="B54" s="31" t="s">
        <v>92</v>
      </c>
      <c r="C54" s="35" t="s">
        <v>90</v>
      </c>
      <c r="D54" s="81" t="s">
        <v>120</v>
      </c>
      <c r="E54" s="73" t="s">
        <v>63</v>
      </c>
      <c r="F54" s="52"/>
      <c r="G54" s="54">
        <v>0</v>
      </c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20">
        <f t="shared" si="0"/>
        <v>0</v>
      </c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20"/>
      <c r="AY54" s="20"/>
      <c r="AZ54" s="20"/>
      <c r="BA54" s="20"/>
      <c r="BB54" s="20">
        <f t="shared" si="3"/>
        <v>0</v>
      </c>
      <c r="BC54" s="20"/>
      <c r="BD54" s="20"/>
      <c r="BE54" s="20"/>
      <c r="BF54" s="20"/>
      <c r="BG54" s="20">
        <f t="shared" si="2"/>
        <v>0</v>
      </c>
      <c r="BH54" s="41">
        <f t="shared" si="1"/>
        <v>0</v>
      </c>
    </row>
    <row r="55" spans="2:61" s="38" customFormat="1" ht="24" customHeight="1" x14ac:dyDescent="0.25">
      <c r="B55" s="31" t="s">
        <v>26</v>
      </c>
      <c r="C55" s="35" t="s">
        <v>90</v>
      </c>
      <c r="D55" s="81" t="s">
        <v>120</v>
      </c>
      <c r="E55" s="73" t="s">
        <v>63</v>
      </c>
      <c r="F55" s="52"/>
      <c r="G55" s="54">
        <v>0</v>
      </c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20">
        <f t="shared" si="0"/>
        <v>0</v>
      </c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20"/>
      <c r="AY55" s="20"/>
      <c r="AZ55" s="20"/>
      <c r="BA55" s="20"/>
      <c r="BB55" s="20">
        <f t="shared" si="3"/>
        <v>0</v>
      </c>
      <c r="BC55" s="20"/>
      <c r="BD55" s="20"/>
      <c r="BE55" s="20"/>
      <c r="BF55" s="20"/>
      <c r="BG55" s="20">
        <f t="shared" si="2"/>
        <v>0</v>
      </c>
      <c r="BH55" s="41">
        <f t="shared" si="1"/>
        <v>0</v>
      </c>
    </row>
    <row r="56" spans="2:61" s="38" customFormat="1" ht="24" customHeight="1" x14ac:dyDescent="0.25">
      <c r="B56" s="31" t="s">
        <v>21</v>
      </c>
      <c r="C56" s="35" t="s">
        <v>90</v>
      </c>
      <c r="D56" s="81" t="s">
        <v>120</v>
      </c>
      <c r="E56" s="73" t="s">
        <v>63</v>
      </c>
      <c r="F56" s="52"/>
      <c r="G56" s="54">
        <v>0</v>
      </c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20">
        <f t="shared" si="0"/>
        <v>0</v>
      </c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20"/>
      <c r="AY56" s="20"/>
      <c r="AZ56" s="20"/>
      <c r="BA56" s="20"/>
      <c r="BB56" s="20">
        <f t="shared" si="3"/>
        <v>0</v>
      </c>
      <c r="BC56" s="20"/>
      <c r="BD56" s="20"/>
      <c r="BE56" s="20"/>
      <c r="BF56" s="20"/>
      <c r="BG56" s="20">
        <f t="shared" si="2"/>
        <v>0</v>
      </c>
      <c r="BH56" s="41">
        <f t="shared" si="1"/>
        <v>0</v>
      </c>
    </row>
    <row r="57" spans="2:61" s="38" customFormat="1" ht="24" customHeight="1" x14ac:dyDescent="0.25">
      <c r="B57" s="31" t="s">
        <v>25</v>
      </c>
      <c r="C57" s="35" t="s">
        <v>90</v>
      </c>
      <c r="D57" s="81" t="s">
        <v>120</v>
      </c>
      <c r="E57" s="73" t="s">
        <v>63</v>
      </c>
      <c r="F57" s="52"/>
      <c r="G57" s="54">
        <v>0</v>
      </c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20">
        <f t="shared" si="0"/>
        <v>0</v>
      </c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20"/>
      <c r="AY57" s="20"/>
      <c r="AZ57" s="20"/>
      <c r="BA57" s="20"/>
      <c r="BB57" s="20">
        <f t="shared" si="3"/>
        <v>0</v>
      </c>
      <c r="BC57" s="20"/>
      <c r="BD57" s="20"/>
      <c r="BE57" s="20"/>
      <c r="BF57" s="20"/>
      <c r="BG57" s="20">
        <f t="shared" si="2"/>
        <v>0</v>
      </c>
      <c r="BH57" s="41">
        <f t="shared" si="1"/>
        <v>0</v>
      </c>
    </row>
    <row r="58" spans="2:61" s="38" customFormat="1" ht="24" customHeight="1" x14ac:dyDescent="0.25">
      <c r="B58" s="31" t="s">
        <v>20</v>
      </c>
      <c r="C58" s="35" t="s">
        <v>90</v>
      </c>
      <c r="D58" s="81" t="s">
        <v>120</v>
      </c>
      <c r="E58" s="73" t="s">
        <v>63</v>
      </c>
      <c r="F58" s="52"/>
      <c r="G58" s="54">
        <v>0</v>
      </c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20">
        <f t="shared" si="0"/>
        <v>0</v>
      </c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20"/>
      <c r="AY58" s="20"/>
      <c r="AZ58" s="20"/>
      <c r="BA58" s="20"/>
      <c r="BB58" s="20">
        <f t="shared" si="3"/>
        <v>0</v>
      </c>
      <c r="BC58" s="20"/>
      <c r="BD58" s="20"/>
      <c r="BE58" s="20"/>
      <c r="BF58" s="20"/>
      <c r="BG58" s="20">
        <f t="shared" si="2"/>
        <v>0</v>
      </c>
      <c r="BH58" s="41">
        <f t="shared" si="1"/>
        <v>0</v>
      </c>
    </row>
    <row r="59" spans="2:61" s="38" customFormat="1" ht="24" customHeight="1" x14ac:dyDescent="0.25">
      <c r="B59" s="31" t="s">
        <v>93</v>
      </c>
      <c r="C59" s="35" t="s">
        <v>90</v>
      </c>
      <c r="D59" s="81" t="s">
        <v>120</v>
      </c>
      <c r="E59" s="73" t="s">
        <v>45</v>
      </c>
      <c r="F59" s="52"/>
      <c r="G59" s="54">
        <v>0</v>
      </c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20">
        <f t="shared" si="0"/>
        <v>0</v>
      </c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20"/>
      <c r="AY59" s="20"/>
      <c r="AZ59" s="20"/>
      <c r="BA59" s="20"/>
      <c r="BB59" s="20">
        <f t="shared" si="3"/>
        <v>0</v>
      </c>
      <c r="BC59" s="20"/>
      <c r="BD59" s="20"/>
      <c r="BE59" s="20"/>
      <c r="BF59" s="20"/>
      <c r="BG59" s="20">
        <f t="shared" si="2"/>
        <v>0</v>
      </c>
      <c r="BH59" s="41">
        <f t="shared" si="1"/>
        <v>0</v>
      </c>
    </row>
    <row r="60" spans="2:61" s="38" customFormat="1" ht="23.25" customHeight="1" x14ac:dyDescent="0.25">
      <c r="B60" s="31" t="s">
        <v>94</v>
      </c>
      <c r="C60" s="35" t="s">
        <v>90</v>
      </c>
      <c r="D60" s="81" t="s">
        <v>120</v>
      </c>
      <c r="E60" s="73" t="s">
        <v>45</v>
      </c>
      <c r="F60" s="52"/>
      <c r="G60" s="54">
        <v>0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20">
        <f t="shared" si="0"/>
        <v>0</v>
      </c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20"/>
      <c r="AY60" s="20"/>
      <c r="AZ60" s="20"/>
      <c r="BA60" s="20"/>
      <c r="BB60" s="20">
        <f t="shared" si="3"/>
        <v>0</v>
      </c>
      <c r="BC60" s="20"/>
      <c r="BD60" s="20"/>
      <c r="BE60" s="20"/>
      <c r="BF60" s="20"/>
      <c r="BG60" s="20">
        <f t="shared" si="2"/>
        <v>0</v>
      </c>
      <c r="BH60" s="41">
        <f t="shared" si="1"/>
        <v>0</v>
      </c>
      <c r="BI60" s="38">
        <v>92</v>
      </c>
    </row>
    <row r="61" spans="2:61" s="38" customFormat="1" ht="38.25" customHeight="1" x14ac:dyDescent="0.25">
      <c r="B61" s="31" t="s">
        <v>121</v>
      </c>
      <c r="C61" s="35" t="s">
        <v>49</v>
      </c>
      <c r="D61" s="81" t="s">
        <v>120</v>
      </c>
      <c r="E61" s="73" t="s">
        <v>45</v>
      </c>
      <c r="F61" s="52"/>
      <c r="G61" s="54">
        <v>1</v>
      </c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20">
        <f t="shared" si="0"/>
        <v>0</v>
      </c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20"/>
      <c r="AY61" s="20"/>
      <c r="AZ61" s="20"/>
      <c r="BA61" s="20"/>
      <c r="BB61" s="20">
        <f t="shared" si="3"/>
        <v>0</v>
      </c>
      <c r="BC61" s="20"/>
      <c r="BD61" s="20"/>
      <c r="BE61" s="20"/>
      <c r="BF61" s="20"/>
      <c r="BG61" s="20">
        <f t="shared" si="2"/>
        <v>1</v>
      </c>
      <c r="BH61" s="41">
        <f t="shared" si="1"/>
        <v>0</v>
      </c>
    </row>
    <row r="62" spans="2:61" s="38" customFormat="1" ht="38.25" customHeight="1" x14ac:dyDescent="0.25">
      <c r="B62" s="31" t="s">
        <v>121</v>
      </c>
      <c r="C62" s="35" t="s">
        <v>122</v>
      </c>
      <c r="D62" s="81" t="s">
        <v>120</v>
      </c>
      <c r="E62" s="73" t="s">
        <v>45</v>
      </c>
      <c r="F62" s="52"/>
      <c r="G62" s="54">
        <v>0</v>
      </c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20">
        <f t="shared" si="0"/>
        <v>0</v>
      </c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20"/>
      <c r="AY62" s="20"/>
      <c r="AZ62" s="20"/>
      <c r="BA62" s="20"/>
      <c r="BB62" s="20">
        <f t="shared" si="3"/>
        <v>0</v>
      </c>
      <c r="BC62" s="20"/>
      <c r="BD62" s="20"/>
      <c r="BE62" s="20"/>
      <c r="BF62" s="20"/>
      <c r="BG62" s="20">
        <f t="shared" si="2"/>
        <v>0</v>
      </c>
      <c r="BH62" s="41">
        <f t="shared" si="1"/>
        <v>0</v>
      </c>
    </row>
    <row r="63" spans="2:61" s="38" customFormat="1" ht="38.25" customHeight="1" x14ac:dyDescent="0.25">
      <c r="B63" s="31" t="s">
        <v>121</v>
      </c>
      <c r="C63" s="35" t="s">
        <v>58</v>
      </c>
      <c r="D63" s="81" t="s">
        <v>120</v>
      </c>
      <c r="E63" s="73" t="s">
        <v>45</v>
      </c>
      <c r="F63" s="52"/>
      <c r="G63" s="54">
        <v>0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20">
        <f t="shared" si="0"/>
        <v>0</v>
      </c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20"/>
      <c r="AY63" s="20"/>
      <c r="AZ63" s="20"/>
      <c r="BA63" s="20"/>
      <c r="BB63" s="20">
        <f t="shared" si="3"/>
        <v>0</v>
      </c>
      <c r="BC63" s="20"/>
      <c r="BD63" s="20"/>
      <c r="BE63" s="20"/>
      <c r="BF63" s="20"/>
      <c r="BG63" s="20">
        <f t="shared" si="2"/>
        <v>0</v>
      </c>
      <c r="BH63" s="41">
        <f t="shared" si="1"/>
        <v>0</v>
      </c>
    </row>
    <row r="64" spans="2:61" s="38" customFormat="1" ht="38.25" customHeight="1" x14ac:dyDescent="0.25">
      <c r="B64" s="31" t="s">
        <v>121</v>
      </c>
      <c r="C64" s="35" t="s">
        <v>113</v>
      </c>
      <c r="D64" s="81" t="s">
        <v>120</v>
      </c>
      <c r="E64" s="73" t="s">
        <v>45</v>
      </c>
      <c r="F64" s="52"/>
      <c r="G64" s="54">
        <v>0</v>
      </c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20">
        <f t="shared" si="0"/>
        <v>0</v>
      </c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20"/>
      <c r="AY64" s="20"/>
      <c r="AZ64" s="20"/>
      <c r="BA64" s="20"/>
      <c r="BB64" s="20">
        <f t="shared" si="3"/>
        <v>0</v>
      </c>
      <c r="BC64" s="20"/>
      <c r="BD64" s="20"/>
      <c r="BE64" s="20"/>
      <c r="BF64" s="20"/>
      <c r="BG64" s="20">
        <f t="shared" si="2"/>
        <v>0</v>
      </c>
      <c r="BH64" s="41">
        <f t="shared" si="1"/>
        <v>0</v>
      </c>
    </row>
    <row r="65" spans="2:60" s="38" customFormat="1" ht="38.25" customHeight="1" x14ac:dyDescent="0.25">
      <c r="B65" s="31" t="s">
        <v>121</v>
      </c>
      <c r="C65" s="35" t="s">
        <v>50</v>
      </c>
      <c r="D65" s="81" t="s">
        <v>120</v>
      </c>
      <c r="E65" s="73" t="s">
        <v>45</v>
      </c>
      <c r="F65" s="52"/>
      <c r="G65" s="54">
        <v>0</v>
      </c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20">
        <f t="shared" si="0"/>
        <v>0</v>
      </c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20"/>
      <c r="AY65" s="20"/>
      <c r="AZ65" s="20"/>
      <c r="BA65" s="20"/>
      <c r="BB65" s="20">
        <f t="shared" si="3"/>
        <v>0</v>
      </c>
      <c r="BC65" s="20"/>
      <c r="BD65" s="20"/>
      <c r="BE65" s="20"/>
      <c r="BF65" s="20"/>
      <c r="BG65" s="20">
        <f t="shared" si="2"/>
        <v>0</v>
      </c>
      <c r="BH65" s="41">
        <f t="shared" si="1"/>
        <v>0</v>
      </c>
    </row>
    <row r="66" spans="2:60" s="38" customFormat="1" ht="24" customHeight="1" x14ac:dyDescent="0.25">
      <c r="B66" s="31" t="s">
        <v>121</v>
      </c>
      <c r="C66" s="35" t="s">
        <v>74</v>
      </c>
      <c r="D66" s="81" t="s">
        <v>120</v>
      </c>
      <c r="E66" s="73" t="s">
        <v>45</v>
      </c>
      <c r="F66" s="52"/>
      <c r="G66" s="54">
        <v>0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20">
        <f t="shared" si="0"/>
        <v>0</v>
      </c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20"/>
      <c r="AY66" s="20"/>
      <c r="AZ66" s="20"/>
      <c r="BA66" s="20"/>
      <c r="BB66" s="20">
        <f t="shared" si="3"/>
        <v>0</v>
      </c>
      <c r="BC66" s="20"/>
      <c r="BD66" s="20"/>
      <c r="BE66" s="20"/>
      <c r="BF66" s="20"/>
      <c r="BG66" s="20">
        <f t="shared" si="2"/>
        <v>0</v>
      </c>
      <c r="BH66" s="41">
        <f t="shared" si="1"/>
        <v>0</v>
      </c>
    </row>
    <row r="67" spans="2:60" s="38" customFormat="1" ht="24" customHeight="1" x14ac:dyDescent="0.25">
      <c r="B67" s="31" t="s">
        <v>121</v>
      </c>
      <c r="C67" s="35" t="s">
        <v>62</v>
      </c>
      <c r="D67" s="81" t="s">
        <v>120</v>
      </c>
      <c r="E67" s="73" t="s">
        <v>45</v>
      </c>
      <c r="F67" s="52"/>
      <c r="G67" s="54">
        <v>0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20">
        <f t="shared" si="0"/>
        <v>0</v>
      </c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20"/>
      <c r="AY67" s="20"/>
      <c r="AZ67" s="20"/>
      <c r="BA67" s="20"/>
      <c r="BB67" s="20">
        <f t="shared" si="3"/>
        <v>0</v>
      </c>
      <c r="BC67" s="20"/>
      <c r="BD67" s="20"/>
      <c r="BE67" s="20"/>
      <c r="BF67" s="20"/>
      <c r="BG67" s="20">
        <f t="shared" si="2"/>
        <v>0</v>
      </c>
      <c r="BH67" s="41">
        <f t="shared" si="1"/>
        <v>0</v>
      </c>
    </row>
    <row r="68" spans="2:60" s="14" customFormat="1" ht="20.25" customHeight="1" x14ac:dyDescent="0.25">
      <c r="B68" s="1" t="s">
        <v>35</v>
      </c>
      <c r="C68" s="67" t="s">
        <v>40</v>
      </c>
      <c r="D68" s="83" t="s">
        <v>95</v>
      </c>
      <c r="E68" s="74" t="s">
        <v>46</v>
      </c>
      <c r="F68" s="8"/>
      <c r="G68" s="54">
        <v>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0">
        <f t="shared" si="0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9"/>
      <c r="AY68" s="9"/>
      <c r="AZ68" s="9"/>
      <c r="BA68" s="9"/>
      <c r="BB68" s="9">
        <f t="shared" si="3"/>
        <v>0</v>
      </c>
      <c r="BC68" s="9"/>
      <c r="BD68" s="9"/>
      <c r="BE68" s="9"/>
      <c r="BF68" s="9"/>
      <c r="BG68" s="20">
        <f t="shared" si="2"/>
        <v>0</v>
      </c>
      <c r="BH68" s="41">
        <f t="shared" si="1"/>
        <v>0</v>
      </c>
    </row>
    <row r="69" spans="2:60" s="14" customFormat="1" ht="24" customHeight="1" x14ac:dyDescent="0.25">
      <c r="B69" s="1" t="s">
        <v>34</v>
      </c>
      <c r="C69" s="67" t="s">
        <v>40</v>
      </c>
      <c r="D69" s="83" t="s">
        <v>95</v>
      </c>
      <c r="E69" s="74" t="s">
        <v>46</v>
      </c>
      <c r="F69" s="8"/>
      <c r="G69" s="54">
        <v>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0">
        <f t="shared" si="0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9"/>
      <c r="AY69" s="9"/>
      <c r="AZ69" s="9"/>
      <c r="BA69" s="9"/>
      <c r="BB69" s="9">
        <f t="shared" si="3"/>
        <v>0</v>
      </c>
      <c r="BC69" s="9"/>
      <c r="BD69" s="9"/>
      <c r="BE69" s="9"/>
      <c r="BF69" s="9"/>
      <c r="BG69" s="9">
        <f t="shared" si="2"/>
        <v>0</v>
      </c>
      <c r="BH69" s="23">
        <f t="shared" si="1"/>
        <v>0</v>
      </c>
    </row>
    <row r="70" spans="2:60" s="61" customFormat="1" ht="24" customHeight="1" x14ac:dyDescent="0.25">
      <c r="B70" s="1" t="s">
        <v>66</v>
      </c>
      <c r="C70" s="67" t="s">
        <v>40</v>
      </c>
      <c r="D70" s="83" t="s">
        <v>95</v>
      </c>
      <c r="E70" s="74" t="s">
        <v>46</v>
      </c>
      <c r="F70" s="8"/>
      <c r="G70" s="54">
        <v>0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50"/>
      <c r="AA70" s="50"/>
      <c r="AB70" s="22"/>
      <c r="AC70" s="22"/>
      <c r="AD70" s="22"/>
      <c r="AE70" s="50"/>
      <c r="AF70" s="50"/>
      <c r="AG70" s="20">
        <f t="shared" si="0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50"/>
      <c r="AX70" s="26"/>
      <c r="AY70" s="26"/>
      <c r="AZ70" s="26"/>
      <c r="BA70" s="26"/>
      <c r="BB70" s="9">
        <f t="shared" si="3"/>
        <v>0</v>
      </c>
      <c r="BC70" s="26"/>
      <c r="BD70" s="26"/>
      <c r="BE70" s="26"/>
      <c r="BF70" s="26"/>
      <c r="BG70" s="9">
        <f t="shared" si="2"/>
        <v>0</v>
      </c>
      <c r="BH70" s="27">
        <f t="shared" si="1"/>
        <v>0</v>
      </c>
    </row>
    <row r="71" spans="2:60" s="61" customFormat="1" ht="24" customHeight="1" x14ac:dyDescent="0.25">
      <c r="B71" s="1" t="s">
        <v>53</v>
      </c>
      <c r="C71" s="67" t="s">
        <v>40</v>
      </c>
      <c r="D71" s="83" t="s">
        <v>95</v>
      </c>
      <c r="E71" s="74" t="s">
        <v>46</v>
      </c>
      <c r="F71" s="8"/>
      <c r="G71" s="54">
        <v>0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50"/>
      <c r="AA71" s="50"/>
      <c r="AB71" s="22"/>
      <c r="AC71" s="50"/>
      <c r="AD71" s="50"/>
      <c r="AE71" s="50"/>
      <c r="AF71" s="50"/>
      <c r="AG71" s="20">
        <f t="shared" si="0"/>
        <v>0</v>
      </c>
      <c r="AH71" s="22"/>
      <c r="AI71" s="22"/>
      <c r="AJ71" s="22"/>
      <c r="AK71" s="22"/>
      <c r="AL71" s="22"/>
      <c r="AM71" s="22"/>
      <c r="AN71" s="50"/>
      <c r="AO71" s="22"/>
      <c r="AP71" s="50"/>
      <c r="AQ71" s="22"/>
      <c r="AR71" s="22"/>
      <c r="AS71" s="22"/>
      <c r="AT71" s="22"/>
      <c r="AU71" s="22"/>
      <c r="AV71" s="22"/>
      <c r="AW71" s="50"/>
      <c r="AX71" s="26"/>
      <c r="AY71" s="26"/>
      <c r="AZ71" s="26"/>
      <c r="BA71" s="26"/>
      <c r="BB71" s="9">
        <f t="shared" si="3"/>
        <v>0</v>
      </c>
      <c r="BC71" s="9"/>
      <c r="BD71" s="26"/>
      <c r="BE71" s="26"/>
      <c r="BF71" s="26"/>
      <c r="BG71" s="9">
        <f t="shared" si="2"/>
        <v>0</v>
      </c>
      <c r="BH71" s="27">
        <f t="shared" si="1"/>
        <v>0</v>
      </c>
    </row>
    <row r="72" spans="2:60" s="61" customFormat="1" ht="24" customHeight="1" x14ac:dyDescent="0.25">
      <c r="B72" s="1" t="s">
        <v>32</v>
      </c>
      <c r="C72" s="67" t="s">
        <v>40</v>
      </c>
      <c r="D72" s="83" t="s">
        <v>95</v>
      </c>
      <c r="E72" s="74" t="s">
        <v>46</v>
      </c>
      <c r="F72" s="8"/>
      <c r="G72" s="54">
        <v>0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50"/>
      <c r="AA72" s="50"/>
      <c r="AB72" s="22"/>
      <c r="AC72" s="50"/>
      <c r="AD72" s="50"/>
      <c r="AE72" s="50"/>
      <c r="AF72" s="50"/>
      <c r="AG72" s="20">
        <f t="shared" ref="AG72:AG135" si="4">SUM(H72:AF72)</f>
        <v>0</v>
      </c>
      <c r="AH72" s="22"/>
      <c r="AI72" s="22"/>
      <c r="AJ72" s="22"/>
      <c r="AK72" s="22"/>
      <c r="AL72" s="22"/>
      <c r="AM72" s="22"/>
      <c r="AN72" s="50"/>
      <c r="AO72" s="22"/>
      <c r="AP72" s="50"/>
      <c r="AQ72" s="22"/>
      <c r="AR72" s="22"/>
      <c r="AS72" s="22"/>
      <c r="AT72" s="22"/>
      <c r="AU72" s="22"/>
      <c r="AV72" s="22"/>
      <c r="AW72" s="50"/>
      <c r="AX72" s="26"/>
      <c r="AY72" s="26"/>
      <c r="AZ72" s="26"/>
      <c r="BA72" s="26"/>
      <c r="BB72" s="9">
        <f t="shared" si="3"/>
        <v>0</v>
      </c>
      <c r="BC72" s="9"/>
      <c r="BD72" s="26"/>
      <c r="BE72" s="26"/>
      <c r="BF72" s="26"/>
      <c r="BG72" s="9">
        <f t="shared" si="2"/>
        <v>0</v>
      </c>
      <c r="BH72" s="27">
        <f t="shared" ref="BH72:BH135" si="5">F72+BC72-BF72+BE72</f>
        <v>0</v>
      </c>
    </row>
    <row r="73" spans="2:60" s="14" customFormat="1" ht="24" customHeight="1" x14ac:dyDescent="0.25">
      <c r="B73" s="1" t="s">
        <v>33</v>
      </c>
      <c r="C73" s="67" t="s">
        <v>40</v>
      </c>
      <c r="D73" s="83" t="s">
        <v>95</v>
      </c>
      <c r="E73" s="74" t="s">
        <v>46</v>
      </c>
      <c r="F73" s="8"/>
      <c r="G73" s="54">
        <v>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5"/>
      <c r="AA73" s="25"/>
      <c r="AB73" s="22"/>
      <c r="AC73" s="50"/>
      <c r="AD73" s="50"/>
      <c r="AE73" s="25"/>
      <c r="AF73" s="25"/>
      <c r="AG73" s="20">
        <f t="shared" si="4"/>
        <v>0</v>
      </c>
      <c r="AH73" s="22"/>
      <c r="AI73" s="22"/>
      <c r="AJ73" s="22"/>
      <c r="AK73" s="22"/>
      <c r="AL73" s="22"/>
      <c r="AM73" s="22"/>
      <c r="AN73" s="50"/>
      <c r="AO73" s="22"/>
      <c r="AP73" s="50"/>
      <c r="AQ73" s="22"/>
      <c r="AR73" s="22"/>
      <c r="AS73" s="22"/>
      <c r="AT73" s="22"/>
      <c r="AU73" s="22"/>
      <c r="AV73" s="22"/>
      <c r="AW73" s="25"/>
      <c r="AX73" s="9"/>
      <c r="AY73" s="25"/>
      <c r="AZ73" s="25"/>
      <c r="BA73" s="25"/>
      <c r="BB73" s="9">
        <f t="shared" si="3"/>
        <v>0</v>
      </c>
      <c r="BC73" s="9"/>
      <c r="BD73" s="25"/>
      <c r="BE73" s="25"/>
      <c r="BF73" s="25"/>
      <c r="BG73" s="9">
        <f t="shared" ref="BG73:BG136" si="6">G73+AG73-BB73-BC73-BD73</f>
        <v>0</v>
      </c>
      <c r="BH73" s="23">
        <f t="shared" si="5"/>
        <v>0</v>
      </c>
    </row>
    <row r="74" spans="2:60" s="14" customFormat="1" ht="21.75" customHeight="1" x14ac:dyDescent="0.25">
      <c r="B74" s="1" t="s">
        <v>48</v>
      </c>
      <c r="C74" s="67" t="s">
        <v>40</v>
      </c>
      <c r="D74" s="83" t="s">
        <v>95</v>
      </c>
      <c r="E74" s="74" t="s">
        <v>46</v>
      </c>
      <c r="F74" s="8"/>
      <c r="G74" s="54">
        <v>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50"/>
      <c r="AD74" s="50"/>
      <c r="AE74" s="22"/>
      <c r="AF74" s="22"/>
      <c r="AG74" s="20">
        <f t="shared" si="4"/>
        <v>0</v>
      </c>
      <c r="AH74" s="22"/>
      <c r="AI74" s="22"/>
      <c r="AJ74" s="22"/>
      <c r="AK74" s="22"/>
      <c r="AL74" s="22"/>
      <c r="AM74" s="22"/>
      <c r="AN74" s="50"/>
      <c r="AO74" s="22"/>
      <c r="AP74" s="50"/>
      <c r="AQ74" s="22"/>
      <c r="AR74" s="22"/>
      <c r="AS74" s="22"/>
      <c r="AT74" s="22"/>
      <c r="AU74" s="22"/>
      <c r="AV74" s="22"/>
      <c r="AW74" s="22"/>
      <c r="AX74" s="9"/>
      <c r="AY74" s="9"/>
      <c r="AZ74" s="9"/>
      <c r="BA74" s="9"/>
      <c r="BB74" s="9">
        <f t="shared" si="3"/>
        <v>0</v>
      </c>
      <c r="BC74" s="9"/>
      <c r="BD74" s="9"/>
      <c r="BE74" s="9"/>
      <c r="BF74" s="9"/>
      <c r="BG74" s="9">
        <f t="shared" si="6"/>
        <v>0</v>
      </c>
      <c r="BH74" s="23">
        <f t="shared" si="5"/>
        <v>0</v>
      </c>
    </row>
    <row r="75" spans="2:60" s="14" customFormat="1" ht="24" customHeight="1" x14ac:dyDescent="0.25">
      <c r="B75" s="1" t="s">
        <v>31</v>
      </c>
      <c r="C75" s="67" t="s">
        <v>40</v>
      </c>
      <c r="D75" s="83" t="s">
        <v>95</v>
      </c>
      <c r="E75" s="74" t="s">
        <v>46</v>
      </c>
      <c r="F75" s="8"/>
      <c r="G75" s="54"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50"/>
      <c r="AD75" s="50"/>
      <c r="AE75" s="22"/>
      <c r="AF75" s="22"/>
      <c r="AG75" s="20">
        <f t="shared" si="4"/>
        <v>0</v>
      </c>
      <c r="AH75" s="22"/>
      <c r="AI75" s="22"/>
      <c r="AJ75" s="22"/>
      <c r="AK75" s="22"/>
      <c r="AL75" s="22"/>
      <c r="AM75" s="22"/>
      <c r="AN75" s="50"/>
      <c r="AO75" s="22"/>
      <c r="AP75" s="50"/>
      <c r="AQ75" s="22"/>
      <c r="AR75" s="22"/>
      <c r="AS75" s="22"/>
      <c r="AT75" s="22"/>
      <c r="AU75" s="22"/>
      <c r="AV75" s="22"/>
      <c r="AW75" s="22"/>
      <c r="AX75" s="9"/>
      <c r="AY75" s="9"/>
      <c r="AZ75" s="9"/>
      <c r="BA75" s="9"/>
      <c r="BB75" s="9">
        <f t="shared" si="3"/>
        <v>0</v>
      </c>
      <c r="BC75" s="9"/>
      <c r="BD75" s="9"/>
      <c r="BE75" s="9"/>
      <c r="BF75" s="9"/>
      <c r="BG75" s="9">
        <f t="shared" si="6"/>
        <v>0</v>
      </c>
      <c r="BH75" s="23">
        <f t="shared" si="5"/>
        <v>0</v>
      </c>
    </row>
    <row r="76" spans="2:60" s="14" customFormat="1" ht="18" customHeight="1" x14ac:dyDescent="0.25">
      <c r="B76" s="1" t="s">
        <v>36</v>
      </c>
      <c r="C76" s="67" t="s">
        <v>40</v>
      </c>
      <c r="D76" s="83" t="s">
        <v>95</v>
      </c>
      <c r="E76" s="74" t="s">
        <v>46</v>
      </c>
      <c r="F76" s="8"/>
      <c r="G76" s="54">
        <v>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50"/>
      <c r="AD76" s="50"/>
      <c r="AE76" s="22"/>
      <c r="AF76" s="22"/>
      <c r="AG76" s="20">
        <f t="shared" si="4"/>
        <v>0</v>
      </c>
      <c r="AH76" s="22"/>
      <c r="AI76" s="22"/>
      <c r="AJ76" s="22"/>
      <c r="AK76" s="22"/>
      <c r="AL76" s="22"/>
      <c r="AM76" s="22"/>
      <c r="AN76" s="50"/>
      <c r="AO76" s="50"/>
      <c r="AP76" s="50"/>
      <c r="AQ76" s="22"/>
      <c r="AR76" s="22"/>
      <c r="AS76" s="22"/>
      <c r="AT76" s="22"/>
      <c r="AU76" s="22"/>
      <c r="AV76" s="22"/>
      <c r="AW76" s="22"/>
      <c r="AX76" s="9"/>
      <c r="AY76" s="9"/>
      <c r="AZ76" s="9"/>
      <c r="BA76" s="9"/>
      <c r="BB76" s="9">
        <f t="shared" si="3"/>
        <v>0</v>
      </c>
      <c r="BC76" s="9"/>
      <c r="BD76" s="9"/>
      <c r="BE76" s="9"/>
      <c r="BF76" s="9"/>
      <c r="BG76" s="9">
        <f t="shared" si="6"/>
        <v>0</v>
      </c>
      <c r="BH76" s="23">
        <f t="shared" si="5"/>
        <v>0</v>
      </c>
    </row>
    <row r="77" spans="2:60" s="14" customFormat="1" ht="22.5" customHeight="1" x14ac:dyDescent="0.25">
      <c r="B77" s="1" t="s">
        <v>35</v>
      </c>
      <c r="C77" s="68" t="s">
        <v>43</v>
      </c>
      <c r="D77" s="83" t="s">
        <v>95</v>
      </c>
      <c r="E77" s="74" t="s">
        <v>46</v>
      </c>
      <c r="F77" s="8"/>
      <c r="G77" s="54">
        <v>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50"/>
      <c r="AD77" s="50"/>
      <c r="AE77" s="22"/>
      <c r="AF77" s="22"/>
      <c r="AG77" s="20">
        <f t="shared" si="4"/>
        <v>0</v>
      </c>
      <c r="AH77" s="22"/>
      <c r="AI77" s="50"/>
      <c r="AJ77" s="22"/>
      <c r="AK77" s="22"/>
      <c r="AL77" s="22"/>
      <c r="AM77" s="22"/>
      <c r="AN77" s="50"/>
      <c r="AO77" s="50"/>
      <c r="AP77" s="50"/>
      <c r="AQ77" s="22"/>
      <c r="AR77" s="22"/>
      <c r="AS77" s="22"/>
      <c r="AT77" s="22"/>
      <c r="AU77" s="22"/>
      <c r="AV77" s="22"/>
      <c r="AW77" s="22"/>
      <c r="AX77" s="9"/>
      <c r="AY77" s="9"/>
      <c r="AZ77" s="9"/>
      <c r="BA77" s="9"/>
      <c r="BB77" s="9">
        <f t="shared" si="3"/>
        <v>0</v>
      </c>
      <c r="BC77" s="9"/>
      <c r="BD77" s="9"/>
      <c r="BE77" s="9"/>
      <c r="BF77" s="9"/>
      <c r="BG77" s="9">
        <f t="shared" si="6"/>
        <v>0</v>
      </c>
      <c r="BH77" s="23">
        <f t="shared" si="5"/>
        <v>0</v>
      </c>
    </row>
    <row r="78" spans="2:60" s="14" customFormat="1" ht="22.5" customHeight="1" x14ac:dyDescent="0.25">
      <c r="B78" s="1" t="s">
        <v>34</v>
      </c>
      <c r="C78" s="68" t="s">
        <v>43</v>
      </c>
      <c r="D78" s="83" t="s">
        <v>95</v>
      </c>
      <c r="E78" s="74" t="s">
        <v>46</v>
      </c>
      <c r="F78" s="8"/>
      <c r="G78" s="54">
        <v>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50"/>
      <c r="AD78" s="50"/>
      <c r="AE78" s="22"/>
      <c r="AF78" s="22"/>
      <c r="AG78" s="20">
        <f t="shared" si="4"/>
        <v>0</v>
      </c>
      <c r="AH78" s="22"/>
      <c r="AI78" s="50"/>
      <c r="AJ78" s="22"/>
      <c r="AK78" s="22"/>
      <c r="AL78" s="22"/>
      <c r="AM78" s="22"/>
      <c r="AN78" s="50"/>
      <c r="AO78" s="50"/>
      <c r="AP78" s="50"/>
      <c r="AQ78" s="22"/>
      <c r="AR78" s="22"/>
      <c r="AS78" s="22"/>
      <c r="AT78" s="22"/>
      <c r="AU78" s="22"/>
      <c r="AV78" s="22"/>
      <c r="AW78" s="22"/>
      <c r="AX78" s="9"/>
      <c r="AY78" s="9"/>
      <c r="AZ78" s="9"/>
      <c r="BA78" s="9"/>
      <c r="BB78" s="9">
        <f t="shared" si="3"/>
        <v>0</v>
      </c>
      <c r="BC78" s="9"/>
      <c r="BD78" s="9"/>
      <c r="BE78" s="9"/>
      <c r="BF78" s="9"/>
      <c r="BG78" s="9">
        <f t="shared" si="6"/>
        <v>0</v>
      </c>
      <c r="BH78" s="23">
        <f t="shared" si="5"/>
        <v>0</v>
      </c>
    </row>
    <row r="79" spans="2:60" s="14" customFormat="1" ht="22.5" customHeight="1" x14ac:dyDescent="0.25">
      <c r="B79" s="1" t="s">
        <v>66</v>
      </c>
      <c r="C79" s="68" t="s">
        <v>43</v>
      </c>
      <c r="D79" s="83" t="s">
        <v>95</v>
      </c>
      <c r="E79" s="74" t="s">
        <v>46</v>
      </c>
      <c r="F79" s="8"/>
      <c r="G79" s="54">
        <v>0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0">
        <f t="shared" si="4"/>
        <v>0</v>
      </c>
      <c r="AH79" s="22"/>
      <c r="AI79" s="22"/>
      <c r="AJ79" s="22"/>
      <c r="AK79" s="22"/>
      <c r="AL79" s="22"/>
      <c r="AM79" s="22"/>
      <c r="AN79" s="22"/>
      <c r="AO79" s="50"/>
      <c r="AP79" s="22"/>
      <c r="AQ79" s="22"/>
      <c r="AR79" s="22"/>
      <c r="AS79" s="22"/>
      <c r="AT79" s="22"/>
      <c r="AU79" s="22"/>
      <c r="AV79" s="22"/>
      <c r="AW79" s="22"/>
      <c r="AX79" s="9"/>
      <c r="AY79" s="9"/>
      <c r="AZ79" s="9"/>
      <c r="BA79" s="9"/>
      <c r="BB79" s="9">
        <f t="shared" si="3"/>
        <v>0</v>
      </c>
      <c r="BC79" s="9"/>
      <c r="BD79" s="9"/>
      <c r="BE79" s="9"/>
      <c r="BF79" s="9"/>
      <c r="BG79" s="9">
        <f t="shared" si="6"/>
        <v>0</v>
      </c>
      <c r="BH79" s="23">
        <f t="shared" si="5"/>
        <v>0</v>
      </c>
    </row>
    <row r="80" spans="2:60" s="14" customFormat="1" ht="22.5" customHeight="1" x14ac:dyDescent="0.25">
      <c r="B80" s="1" t="s">
        <v>53</v>
      </c>
      <c r="C80" s="68" t="s">
        <v>43</v>
      </c>
      <c r="D80" s="83" t="s">
        <v>95</v>
      </c>
      <c r="E80" s="74" t="s">
        <v>46</v>
      </c>
      <c r="F80" s="8"/>
      <c r="G80" s="54">
        <v>0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0">
        <f t="shared" si="4"/>
        <v>0</v>
      </c>
      <c r="AH80" s="22"/>
      <c r="AI80" s="22"/>
      <c r="AJ80" s="22"/>
      <c r="AK80" s="22"/>
      <c r="AL80" s="22"/>
      <c r="AM80" s="22"/>
      <c r="AN80" s="22"/>
      <c r="AO80" s="50"/>
      <c r="AP80" s="22"/>
      <c r="AQ80" s="22"/>
      <c r="AR80" s="22"/>
      <c r="AS80" s="22"/>
      <c r="AT80" s="22"/>
      <c r="AU80" s="22"/>
      <c r="AV80" s="22"/>
      <c r="AW80" s="22"/>
      <c r="AX80" s="9"/>
      <c r="AY80" s="9"/>
      <c r="AZ80" s="9"/>
      <c r="BA80" s="9"/>
      <c r="BB80" s="9">
        <f t="shared" si="3"/>
        <v>0</v>
      </c>
      <c r="BC80" s="9"/>
      <c r="BD80" s="9"/>
      <c r="BE80" s="9"/>
      <c r="BF80" s="9"/>
      <c r="BG80" s="9">
        <f t="shared" si="6"/>
        <v>0</v>
      </c>
      <c r="BH80" s="23">
        <f t="shared" si="5"/>
        <v>0</v>
      </c>
    </row>
    <row r="81" spans="2:60" s="14" customFormat="1" ht="22.5" customHeight="1" x14ac:dyDescent="0.25">
      <c r="B81" s="1" t="s">
        <v>32</v>
      </c>
      <c r="C81" s="68" t="s">
        <v>43</v>
      </c>
      <c r="D81" s="83" t="s">
        <v>95</v>
      </c>
      <c r="E81" s="74" t="s">
        <v>46</v>
      </c>
      <c r="F81" s="8"/>
      <c r="G81" s="54">
        <v>0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2"/>
      <c r="Y81" s="25"/>
      <c r="Z81" s="25"/>
      <c r="AA81" s="25"/>
      <c r="AB81" s="22"/>
      <c r="AC81" s="25"/>
      <c r="AD81" s="25"/>
      <c r="AE81" s="25"/>
      <c r="AF81" s="25"/>
      <c r="AG81" s="20">
        <f t="shared" si="4"/>
        <v>0</v>
      </c>
      <c r="AH81" s="22"/>
      <c r="AI81" s="22"/>
      <c r="AJ81" s="22"/>
      <c r="AK81" s="22"/>
      <c r="AL81" s="25"/>
      <c r="AM81" s="22"/>
      <c r="AN81" s="25"/>
      <c r="AO81" s="50"/>
      <c r="AP81" s="25"/>
      <c r="AQ81" s="22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9">
        <f t="shared" si="3"/>
        <v>0</v>
      </c>
      <c r="BC81" s="25"/>
      <c r="BD81" s="25"/>
      <c r="BE81" s="25"/>
      <c r="BF81" s="25"/>
      <c r="BG81" s="9">
        <f t="shared" si="6"/>
        <v>0</v>
      </c>
      <c r="BH81" s="23">
        <f t="shared" si="5"/>
        <v>0</v>
      </c>
    </row>
    <row r="82" spans="2:60" s="14" customFormat="1" ht="22.5" customHeight="1" x14ac:dyDescent="0.25">
      <c r="B82" s="1" t="s">
        <v>33</v>
      </c>
      <c r="C82" s="68" t="s">
        <v>43</v>
      </c>
      <c r="D82" s="83" t="s">
        <v>95</v>
      </c>
      <c r="E82" s="74" t="s">
        <v>46</v>
      </c>
      <c r="F82" s="8"/>
      <c r="G82" s="54">
        <v>0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0">
        <f t="shared" si="4"/>
        <v>0</v>
      </c>
      <c r="AH82" s="22"/>
      <c r="AI82" s="22"/>
      <c r="AJ82" s="22"/>
      <c r="AK82" s="22"/>
      <c r="AL82" s="22"/>
      <c r="AM82" s="22"/>
      <c r="AN82" s="22"/>
      <c r="AO82" s="50"/>
      <c r="AP82" s="22"/>
      <c r="AQ82" s="22"/>
      <c r="AR82" s="22"/>
      <c r="AS82" s="22"/>
      <c r="AT82" s="22"/>
      <c r="AU82" s="22"/>
      <c r="AV82" s="22"/>
      <c r="AW82" s="22"/>
      <c r="AX82" s="9"/>
      <c r="AY82" s="9"/>
      <c r="AZ82" s="9"/>
      <c r="BA82" s="9"/>
      <c r="BB82" s="9">
        <f t="shared" si="3"/>
        <v>0</v>
      </c>
      <c r="BC82" s="9"/>
      <c r="BD82" s="9"/>
      <c r="BE82" s="9"/>
      <c r="BF82" s="9"/>
      <c r="BG82" s="9">
        <f t="shared" si="6"/>
        <v>0</v>
      </c>
      <c r="BH82" s="23">
        <f t="shared" si="5"/>
        <v>0</v>
      </c>
    </row>
    <row r="83" spans="2:60" s="14" customFormat="1" ht="22.5" customHeight="1" x14ac:dyDescent="0.25">
      <c r="B83" s="1" t="s">
        <v>48</v>
      </c>
      <c r="C83" s="68" t="s">
        <v>43</v>
      </c>
      <c r="D83" s="83" t="s">
        <v>95</v>
      </c>
      <c r="E83" s="74" t="s">
        <v>46</v>
      </c>
      <c r="F83" s="8"/>
      <c r="G83" s="54">
        <v>0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0">
        <f t="shared" si="4"/>
        <v>0</v>
      </c>
      <c r="AH83" s="22"/>
      <c r="AI83" s="22"/>
      <c r="AJ83" s="22"/>
      <c r="AK83" s="22"/>
      <c r="AL83" s="22"/>
      <c r="AM83" s="22"/>
      <c r="AN83" s="22"/>
      <c r="AO83" s="50"/>
      <c r="AP83" s="22"/>
      <c r="AQ83" s="22"/>
      <c r="AR83" s="22"/>
      <c r="AS83" s="22"/>
      <c r="AT83" s="22"/>
      <c r="AU83" s="22"/>
      <c r="AV83" s="22"/>
      <c r="AW83" s="22"/>
      <c r="AX83" s="9"/>
      <c r="AY83" s="9"/>
      <c r="AZ83" s="9"/>
      <c r="BA83" s="9"/>
      <c r="BB83" s="9">
        <f t="shared" si="3"/>
        <v>0</v>
      </c>
      <c r="BC83" s="9"/>
      <c r="BD83" s="9"/>
      <c r="BE83" s="9"/>
      <c r="BF83" s="9"/>
      <c r="BG83" s="9">
        <f t="shared" si="6"/>
        <v>0</v>
      </c>
      <c r="BH83" s="23">
        <f t="shared" si="5"/>
        <v>0</v>
      </c>
    </row>
    <row r="84" spans="2:60" s="14" customFormat="1" ht="24" customHeight="1" x14ac:dyDescent="0.25">
      <c r="B84" s="1" t="s">
        <v>31</v>
      </c>
      <c r="C84" s="68" t="s">
        <v>43</v>
      </c>
      <c r="D84" s="83" t="s">
        <v>95</v>
      </c>
      <c r="E84" s="74" t="s">
        <v>46</v>
      </c>
      <c r="F84" s="8"/>
      <c r="G84" s="54">
        <v>-1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0">
        <f t="shared" si="4"/>
        <v>0</v>
      </c>
      <c r="AH84" s="22"/>
      <c r="AI84" s="22"/>
      <c r="AJ84" s="22"/>
      <c r="AK84" s="22"/>
      <c r="AL84" s="22"/>
      <c r="AM84" s="22"/>
      <c r="AN84" s="22"/>
      <c r="AO84" s="50"/>
      <c r="AP84" s="22"/>
      <c r="AQ84" s="22"/>
      <c r="AR84" s="22"/>
      <c r="AS84" s="22"/>
      <c r="AT84" s="22"/>
      <c r="AU84" s="22"/>
      <c r="AV84" s="22"/>
      <c r="AW84" s="22"/>
      <c r="AX84" s="9"/>
      <c r="AY84" s="9"/>
      <c r="AZ84" s="9"/>
      <c r="BA84" s="9"/>
      <c r="BB84" s="9">
        <f t="shared" si="3"/>
        <v>0</v>
      </c>
      <c r="BC84" s="9"/>
      <c r="BD84" s="9"/>
      <c r="BE84" s="9"/>
      <c r="BF84" s="9"/>
      <c r="BG84" s="9">
        <f t="shared" si="6"/>
        <v>-1</v>
      </c>
      <c r="BH84" s="23">
        <f t="shared" si="5"/>
        <v>0</v>
      </c>
    </row>
    <row r="85" spans="2:60" s="14" customFormat="1" ht="21.75" customHeight="1" x14ac:dyDescent="0.25">
      <c r="B85" s="1" t="s">
        <v>36</v>
      </c>
      <c r="C85" s="68" t="s">
        <v>43</v>
      </c>
      <c r="D85" s="83" t="s">
        <v>95</v>
      </c>
      <c r="E85" s="74" t="s">
        <v>46</v>
      </c>
      <c r="F85" s="8"/>
      <c r="G85" s="54">
        <v>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0">
        <f t="shared" si="4"/>
        <v>0</v>
      </c>
      <c r="AH85" s="22"/>
      <c r="AI85" s="22"/>
      <c r="AJ85" s="22"/>
      <c r="AK85" s="22"/>
      <c r="AL85" s="22"/>
      <c r="AM85" s="22"/>
      <c r="AN85" s="22"/>
      <c r="AO85" s="50"/>
      <c r="AP85" s="22"/>
      <c r="AQ85" s="22"/>
      <c r="AR85" s="22"/>
      <c r="AS85" s="22"/>
      <c r="AT85" s="22"/>
      <c r="AU85" s="22"/>
      <c r="AV85" s="22"/>
      <c r="AW85" s="22"/>
      <c r="AX85" s="9"/>
      <c r="AY85" s="9"/>
      <c r="AZ85" s="9"/>
      <c r="BA85" s="9"/>
      <c r="BB85" s="9">
        <f t="shared" si="3"/>
        <v>0</v>
      </c>
      <c r="BC85" s="9"/>
      <c r="BD85" s="9"/>
      <c r="BE85" s="9"/>
      <c r="BF85" s="9"/>
      <c r="BG85" s="9">
        <f t="shared" si="6"/>
        <v>0</v>
      </c>
      <c r="BH85" s="23">
        <f t="shared" si="5"/>
        <v>0</v>
      </c>
    </row>
    <row r="86" spans="2:60" s="14" customFormat="1" ht="26.25" customHeight="1" x14ac:dyDescent="0.25">
      <c r="B86" s="1" t="s">
        <v>35</v>
      </c>
      <c r="C86" s="67" t="s">
        <v>44</v>
      </c>
      <c r="D86" s="83" t="s">
        <v>95</v>
      </c>
      <c r="E86" s="74" t="s">
        <v>46</v>
      </c>
      <c r="F86" s="8"/>
      <c r="G86" s="54">
        <v>0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0">
        <f t="shared" si="4"/>
        <v>0</v>
      </c>
      <c r="AH86" s="22"/>
      <c r="AI86" s="22"/>
      <c r="AJ86" s="25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9"/>
      <c r="AY86" s="9"/>
      <c r="AZ86" s="9"/>
      <c r="BA86" s="9"/>
      <c r="BB86" s="9">
        <f t="shared" si="3"/>
        <v>0</v>
      </c>
      <c r="BC86" s="9"/>
      <c r="BD86" s="9"/>
      <c r="BE86" s="9"/>
      <c r="BF86" s="9"/>
      <c r="BG86" s="9">
        <f t="shared" si="6"/>
        <v>0</v>
      </c>
      <c r="BH86" s="23">
        <f t="shared" si="5"/>
        <v>0</v>
      </c>
    </row>
    <row r="87" spans="2:60" s="61" customFormat="1" ht="25.5" customHeight="1" x14ac:dyDescent="0.25">
      <c r="B87" s="1" t="s">
        <v>34</v>
      </c>
      <c r="C87" s="67" t="s">
        <v>44</v>
      </c>
      <c r="D87" s="83" t="s">
        <v>95</v>
      </c>
      <c r="E87" s="74" t="s">
        <v>46</v>
      </c>
      <c r="F87" s="8"/>
      <c r="G87" s="54">
        <v>0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50"/>
      <c r="X87" s="22"/>
      <c r="Y87" s="22"/>
      <c r="Z87" s="50"/>
      <c r="AA87" s="50"/>
      <c r="AB87" s="50"/>
      <c r="AC87" s="50"/>
      <c r="AD87" s="50"/>
      <c r="AE87" s="50"/>
      <c r="AF87" s="50"/>
      <c r="AG87" s="20">
        <f t="shared" si="4"/>
        <v>0</v>
      </c>
      <c r="AH87" s="22"/>
      <c r="AI87" s="22"/>
      <c r="AJ87" s="25"/>
      <c r="AK87" s="50"/>
      <c r="AL87" s="50"/>
      <c r="AM87" s="22"/>
      <c r="AN87" s="22"/>
      <c r="AO87" s="22"/>
      <c r="AP87" s="50"/>
      <c r="AQ87" s="22"/>
      <c r="AR87" s="50"/>
      <c r="AS87" s="50"/>
      <c r="AT87" s="50"/>
      <c r="AU87" s="50"/>
      <c r="AV87" s="50"/>
      <c r="AW87" s="50"/>
      <c r="AX87" s="26"/>
      <c r="AY87" s="26"/>
      <c r="AZ87" s="26"/>
      <c r="BA87" s="26"/>
      <c r="BB87" s="9">
        <f t="shared" si="3"/>
        <v>0</v>
      </c>
      <c r="BC87" s="26"/>
      <c r="BD87" s="26"/>
      <c r="BE87" s="26"/>
      <c r="BF87" s="26"/>
      <c r="BG87" s="9">
        <f t="shared" si="6"/>
        <v>0</v>
      </c>
      <c r="BH87" s="27">
        <f t="shared" si="5"/>
        <v>0</v>
      </c>
    </row>
    <row r="88" spans="2:60" s="61" customFormat="1" ht="26.25" customHeight="1" x14ac:dyDescent="0.25">
      <c r="B88" s="1" t="s">
        <v>66</v>
      </c>
      <c r="C88" s="67" t="s">
        <v>44</v>
      </c>
      <c r="D88" s="83" t="s">
        <v>95</v>
      </c>
      <c r="E88" s="74" t="s">
        <v>46</v>
      </c>
      <c r="F88" s="8"/>
      <c r="G88" s="54">
        <v>0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50"/>
      <c r="X88" s="22"/>
      <c r="Y88" s="22"/>
      <c r="Z88" s="50"/>
      <c r="AA88" s="50"/>
      <c r="AB88" s="50"/>
      <c r="AC88" s="50"/>
      <c r="AD88" s="50"/>
      <c r="AE88" s="50"/>
      <c r="AF88" s="50"/>
      <c r="AG88" s="20">
        <f t="shared" si="4"/>
        <v>0</v>
      </c>
      <c r="AH88" s="22"/>
      <c r="AI88" s="22"/>
      <c r="AJ88" s="25"/>
      <c r="AK88" s="50"/>
      <c r="AL88" s="50"/>
      <c r="AM88" s="22"/>
      <c r="AN88" s="22"/>
      <c r="AO88" s="22"/>
      <c r="AP88" s="50"/>
      <c r="AQ88" s="22"/>
      <c r="AR88" s="50"/>
      <c r="AS88" s="50"/>
      <c r="AT88" s="50"/>
      <c r="AU88" s="50"/>
      <c r="AV88" s="50"/>
      <c r="AW88" s="50"/>
      <c r="AX88" s="26"/>
      <c r="AY88" s="26"/>
      <c r="AZ88" s="26"/>
      <c r="BA88" s="26"/>
      <c r="BB88" s="9">
        <f t="shared" si="3"/>
        <v>0</v>
      </c>
      <c r="BC88" s="26"/>
      <c r="BD88" s="26"/>
      <c r="BE88" s="26"/>
      <c r="BF88" s="26"/>
      <c r="BG88" s="9">
        <f t="shared" si="6"/>
        <v>0</v>
      </c>
      <c r="BH88" s="27">
        <f t="shared" si="5"/>
        <v>0</v>
      </c>
    </row>
    <row r="89" spans="2:60" s="61" customFormat="1" ht="18.75" customHeight="1" x14ac:dyDescent="0.25">
      <c r="B89" s="1" t="s">
        <v>53</v>
      </c>
      <c r="C89" s="67" t="s">
        <v>44</v>
      </c>
      <c r="D89" s="83" t="s">
        <v>95</v>
      </c>
      <c r="E89" s="74" t="s">
        <v>46</v>
      </c>
      <c r="F89" s="8"/>
      <c r="G89" s="54">
        <v>0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50"/>
      <c r="X89" s="22"/>
      <c r="Y89" s="22"/>
      <c r="Z89" s="50"/>
      <c r="AA89" s="50"/>
      <c r="AB89" s="50"/>
      <c r="AC89" s="50"/>
      <c r="AD89" s="50"/>
      <c r="AE89" s="50"/>
      <c r="AF89" s="50"/>
      <c r="AG89" s="20">
        <f t="shared" si="4"/>
        <v>0</v>
      </c>
      <c r="AH89" s="22"/>
      <c r="AI89" s="50"/>
      <c r="AJ89" s="25"/>
      <c r="AK89" s="50"/>
      <c r="AL89" s="50"/>
      <c r="AM89" s="22"/>
      <c r="AN89" s="50"/>
      <c r="AO89" s="22"/>
      <c r="AP89" s="50"/>
      <c r="AQ89" s="22"/>
      <c r="AR89" s="50"/>
      <c r="AS89" s="50"/>
      <c r="AT89" s="50"/>
      <c r="AU89" s="50"/>
      <c r="AV89" s="50"/>
      <c r="AW89" s="50"/>
      <c r="AX89" s="26"/>
      <c r="AY89" s="26"/>
      <c r="AZ89" s="26"/>
      <c r="BA89" s="26"/>
      <c r="BB89" s="9">
        <f t="shared" si="3"/>
        <v>0</v>
      </c>
      <c r="BC89" s="26"/>
      <c r="BD89" s="26"/>
      <c r="BE89" s="26"/>
      <c r="BF89" s="26"/>
      <c r="BG89" s="9">
        <f t="shared" si="6"/>
        <v>0</v>
      </c>
      <c r="BH89" s="27">
        <f t="shared" si="5"/>
        <v>0</v>
      </c>
    </row>
    <row r="90" spans="2:60" s="14" customFormat="1" ht="18.75" customHeight="1" x14ac:dyDescent="0.25">
      <c r="B90" s="1" t="s">
        <v>32</v>
      </c>
      <c r="C90" s="67" t="s">
        <v>44</v>
      </c>
      <c r="D90" s="83" t="s">
        <v>95</v>
      </c>
      <c r="E90" s="74" t="s">
        <v>46</v>
      </c>
      <c r="F90" s="8"/>
      <c r="G90" s="54">
        <v>0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50"/>
      <c r="X90" s="22"/>
      <c r="Y90" s="22"/>
      <c r="Z90" s="22"/>
      <c r="AA90" s="22"/>
      <c r="AB90" s="50"/>
      <c r="AC90" s="50"/>
      <c r="AD90" s="50"/>
      <c r="AE90" s="22"/>
      <c r="AF90" s="50"/>
      <c r="AG90" s="20">
        <f t="shared" si="4"/>
        <v>0</v>
      </c>
      <c r="AH90" s="22"/>
      <c r="AI90" s="50"/>
      <c r="AJ90" s="25"/>
      <c r="AK90" s="50"/>
      <c r="AL90" s="50"/>
      <c r="AM90" s="22"/>
      <c r="AN90" s="50"/>
      <c r="AO90" s="22"/>
      <c r="AP90" s="50"/>
      <c r="AQ90" s="22"/>
      <c r="AR90" s="50"/>
      <c r="AS90" s="50"/>
      <c r="AT90" s="50"/>
      <c r="AU90" s="50"/>
      <c r="AV90" s="50"/>
      <c r="AW90" s="22"/>
      <c r="AX90" s="9"/>
      <c r="AY90" s="9"/>
      <c r="AZ90" s="9"/>
      <c r="BA90" s="9"/>
      <c r="BB90" s="9">
        <f t="shared" si="3"/>
        <v>0</v>
      </c>
      <c r="BC90" s="9"/>
      <c r="BD90" s="9"/>
      <c r="BE90" s="9"/>
      <c r="BF90" s="9"/>
      <c r="BG90" s="9">
        <f t="shared" si="6"/>
        <v>0</v>
      </c>
      <c r="BH90" s="23">
        <f t="shared" si="5"/>
        <v>0</v>
      </c>
    </row>
    <row r="91" spans="2:60" s="14" customFormat="1" ht="18.75" customHeight="1" x14ac:dyDescent="0.25">
      <c r="B91" s="1" t="s">
        <v>33</v>
      </c>
      <c r="C91" s="67" t="s">
        <v>44</v>
      </c>
      <c r="D91" s="83" t="s">
        <v>95</v>
      </c>
      <c r="E91" s="74" t="s">
        <v>46</v>
      </c>
      <c r="F91" s="8"/>
      <c r="G91" s="54">
        <v>0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50"/>
      <c r="X91" s="22"/>
      <c r="Y91" s="22"/>
      <c r="Z91" s="25"/>
      <c r="AA91" s="25"/>
      <c r="AB91" s="50"/>
      <c r="AC91" s="25"/>
      <c r="AD91" s="25"/>
      <c r="AE91" s="25"/>
      <c r="AF91" s="50"/>
      <c r="AG91" s="20">
        <f t="shared" si="4"/>
        <v>0</v>
      </c>
      <c r="AH91" s="22"/>
      <c r="AI91" s="50"/>
      <c r="AJ91" s="25"/>
      <c r="AK91" s="25"/>
      <c r="AL91" s="50"/>
      <c r="AM91" s="22"/>
      <c r="AN91" s="25"/>
      <c r="AO91" s="22"/>
      <c r="AP91" s="25"/>
      <c r="AQ91" s="22"/>
      <c r="AR91" s="50"/>
      <c r="AS91" s="50"/>
      <c r="AT91" s="50"/>
      <c r="AU91" s="50"/>
      <c r="AV91" s="50"/>
      <c r="AW91" s="25"/>
      <c r="AX91" s="9"/>
      <c r="AY91" s="25"/>
      <c r="AZ91" s="25"/>
      <c r="BA91" s="25"/>
      <c r="BB91" s="9">
        <f t="shared" si="3"/>
        <v>0</v>
      </c>
      <c r="BC91" s="25"/>
      <c r="BD91" s="25"/>
      <c r="BE91" s="25"/>
      <c r="BF91" s="25"/>
      <c r="BG91" s="9">
        <f t="shared" si="6"/>
        <v>0</v>
      </c>
      <c r="BH91" s="23">
        <f t="shared" si="5"/>
        <v>0</v>
      </c>
    </row>
    <row r="92" spans="2:60" s="14" customFormat="1" ht="18.75" customHeight="1" x14ac:dyDescent="0.25">
      <c r="B92" s="1" t="s">
        <v>48</v>
      </c>
      <c r="C92" s="67" t="s">
        <v>44</v>
      </c>
      <c r="D92" s="83" t="s">
        <v>95</v>
      </c>
      <c r="E92" s="74" t="s">
        <v>46</v>
      </c>
      <c r="F92" s="8"/>
      <c r="G92" s="54">
        <v>0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50"/>
      <c r="X92" s="22"/>
      <c r="Y92" s="22"/>
      <c r="Z92" s="25"/>
      <c r="AA92" s="25"/>
      <c r="AB92" s="50"/>
      <c r="AC92" s="25"/>
      <c r="AD92" s="25"/>
      <c r="AE92" s="25"/>
      <c r="AF92" s="50"/>
      <c r="AG92" s="20">
        <f t="shared" si="4"/>
        <v>0</v>
      </c>
      <c r="AH92" s="22"/>
      <c r="AI92" s="50"/>
      <c r="AJ92" s="25"/>
      <c r="AK92" s="25"/>
      <c r="AL92" s="50"/>
      <c r="AM92" s="22"/>
      <c r="AN92" s="50"/>
      <c r="AO92" s="25"/>
      <c r="AP92" s="25"/>
      <c r="AQ92" s="22"/>
      <c r="AR92" s="50"/>
      <c r="AS92" s="50"/>
      <c r="AT92" s="50"/>
      <c r="AU92" s="50"/>
      <c r="AV92" s="50"/>
      <c r="AW92" s="25"/>
      <c r="AX92" s="9"/>
      <c r="AY92" s="25"/>
      <c r="AZ92" s="25"/>
      <c r="BA92" s="25"/>
      <c r="BB92" s="9">
        <f t="shared" si="3"/>
        <v>0</v>
      </c>
      <c r="BC92" s="25"/>
      <c r="BD92" s="25"/>
      <c r="BE92" s="25"/>
      <c r="BF92" s="25"/>
      <c r="BG92" s="9">
        <f t="shared" si="6"/>
        <v>0</v>
      </c>
      <c r="BH92" s="23">
        <f t="shared" si="5"/>
        <v>0</v>
      </c>
    </row>
    <row r="93" spans="2:60" s="14" customFormat="1" ht="18.75" customHeight="1" x14ac:dyDescent="0.25">
      <c r="B93" s="1" t="s">
        <v>31</v>
      </c>
      <c r="C93" s="67" t="s">
        <v>44</v>
      </c>
      <c r="D93" s="83" t="s">
        <v>95</v>
      </c>
      <c r="E93" s="74" t="s">
        <v>46</v>
      </c>
      <c r="F93" s="8"/>
      <c r="G93" s="54">
        <v>7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50"/>
      <c r="X93" s="22"/>
      <c r="Y93" s="22"/>
      <c r="Z93" s="25"/>
      <c r="AA93" s="25"/>
      <c r="AB93" s="50"/>
      <c r="AC93" s="25"/>
      <c r="AD93" s="25"/>
      <c r="AE93" s="25"/>
      <c r="AF93" s="50"/>
      <c r="AG93" s="20">
        <f t="shared" si="4"/>
        <v>0</v>
      </c>
      <c r="AH93" s="22"/>
      <c r="AI93" s="50"/>
      <c r="AJ93" s="25"/>
      <c r="AK93" s="25"/>
      <c r="AL93" s="50"/>
      <c r="AM93" s="22"/>
      <c r="AN93" s="50"/>
      <c r="AO93" s="25"/>
      <c r="AP93" s="25"/>
      <c r="AQ93" s="22"/>
      <c r="AR93" s="50"/>
      <c r="AS93" s="50"/>
      <c r="AT93" s="50"/>
      <c r="AU93" s="50"/>
      <c r="AV93" s="50"/>
      <c r="AW93" s="25"/>
      <c r="AX93" s="9"/>
      <c r="AY93" s="25"/>
      <c r="AZ93" s="25"/>
      <c r="BA93" s="25"/>
      <c r="BB93" s="9">
        <f t="shared" si="3"/>
        <v>0</v>
      </c>
      <c r="BC93" s="25"/>
      <c r="BD93" s="25"/>
      <c r="BE93" s="25"/>
      <c r="BF93" s="25"/>
      <c r="BG93" s="9">
        <f t="shared" si="6"/>
        <v>7</v>
      </c>
      <c r="BH93" s="23">
        <f t="shared" si="5"/>
        <v>0</v>
      </c>
    </row>
    <row r="94" spans="2:60" s="14" customFormat="1" ht="18.75" customHeight="1" x14ac:dyDescent="0.25">
      <c r="B94" s="1" t="s">
        <v>36</v>
      </c>
      <c r="C94" s="67" t="s">
        <v>44</v>
      </c>
      <c r="D94" s="83" t="s">
        <v>95</v>
      </c>
      <c r="E94" s="74" t="s">
        <v>46</v>
      </c>
      <c r="F94" s="8"/>
      <c r="G94" s="54">
        <v>0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50"/>
      <c r="X94" s="22"/>
      <c r="Y94" s="22"/>
      <c r="Z94" s="25"/>
      <c r="AA94" s="25"/>
      <c r="AB94" s="50"/>
      <c r="AC94" s="25"/>
      <c r="AD94" s="25"/>
      <c r="AE94" s="25"/>
      <c r="AF94" s="50"/>
      <c r="AG94" s="20">
        <f t="shared" si="4"/>
        <v>0</v>
      </c>
      <c r="AH94" s="22"/>
      <c r="AI94" s="50"/>
      <c r="AJ94" s="25"/>
      <c r="AK94" s="25"/>
      <c r="AL94" s="50"/>
      <c r="AM94" s="22"/>
      <c r="AN94" s="50"/>
      <c r="AO94" s="25"/>
      <c r="AP94" s="25"/>
      <c r="AQ94" s="22"/>
      <c r="AR94" s="50"/>
      <c r="AS94" s="50"/>
      <c r="AT94" s="50"/>
      <c r="AU94" s="50"/>
      <c r="AV94" s="50"/>
      <c r="AW94" s="25"/>
      <c r="AX94" s="9"/>
      <c r="AY94" s="25"/>
      <c r="AZ94" s="25"/>
      <c r="BA94" s="25"/>
      <c r="BB94" s="9">
        <f t="shared" si="3"/>
        <v>0</v>
      </c>
      <c r="BC94" s="25"/>
      <c r="BD94" s="25"/>
      <c r="BE94" s="25"/>
      <c r="BF94" s="25"/>
      <c r="BG94" s="9">
        <f t="shared" si="6"/>
        <v>0</v>
      </c>
      <c r="BH94" s="23">
        <f t="shared" si="5"/>
        <v>0</v>
      </c>
    </row>
    <row r="95" spans="2:60" s="14" customFormat="1" ht="18.75" customHeight="1" x14ac:dyDescent="0.25">
      <c r="B95" s="1" t="s">
        <v>35</v>
      </c>
      <c r="C95" s="67" t="s">
        <v>50</v>
      </c>
      <c r="D95" s="83" t="s">
        <v>95</v>
      </c>
      <c r="E95" s="74" t="s">
        <v>46</v>
      </c>
      <c r="F95" s="8"/>
      <c r="G95" s="54">
        <v>0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50"/>
      <c r="X95" s="50"/>
      <c r="Y95" s="25"/>
      <c r="Z95" s="25"/>
      <c r="AA95" s="25"/>
      <c r="AB95" s="25"/>
      <c r="AC95" s="25"/>
      <c r="AD95" s="25"/>
      <c r="AE95" s="25"/>
      <c r="AF95" s="50"/>
      <c r="AG95" s="20">
        <f t="shared" si="4"/>
        <v>0</v>
      </c>
      <c r="AH95" s="22"/>
      <c r="AI95" s="50"/>
      <c r="AJ95" s="50"/>
      <c r="AK95" s="25"/>
      <c r="AL95" s="50"/>
      <c r="AM95" s="50"/>
      <c r="AN95" s="50"/>
      <c r="AO95" s="25"/>
      <c r="AP95" s="25"/>
      <c r="AQ95" s="50"/>
      <c r="AR95" s="50"/>
      <c r="AS95" s="50"/>
      <c r="AT95" s="50"/>
      <c r="AU95" s="50"/>
      <c r="AV95" s="50"/>
      <c r="AW95" s="25"/>
      <c r="AX95" s="9"/>
      <c r="AY95" s="25"/>
      <c r="AZ95" s="25"/>
      <c r="BA95" s="25"/>
      <c r="BB95" s="9">
        <f t="shared" si="3"/>
        <v>0</v>
      </c>
      <c r="BC95" s="25"/>
      <c r="BD95" s="25"/>
      <c r="BE95" s="25"/>
      <c r="BF95" s="25"/>
      <c r="BG95" s="9">
        <f t="shared" si="6"/>
        <v>0</v>
      </c>
      <c r="BH95" s="23">
        <f t="shared" si="5"/>
        <v>0</v>
      </c>
    </row>
    <row r="96" spans="2:60" s="14" customFormat="1" ht="18.75" customHeight="1" x14ac:dyDescent="0.25">
      <c r="B96" s="1" t="s">
        <v>34</v>
      </c>
      <c r="C96" s="67" t="s">
        <v>50</v>
      </c>
      <c r="D96" s="83" t="s">
        <v>95</v>
      </c>
      <c r="E96" s="74" t="s">
        <v>46</v>
      </c>
      <c r="F96" s="8"/>
      <c r="G96" s="54">
        <v>0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50"/>
      <c r="X96" s="22"/>
      <c r="Y96" s="25"/>
      <c r="Z96" s="25"/>
      <c r="AA96" s="25"/>
      <c r="AB96" s="25"/>
      <c r="AC96" s="25"/>
      <c r="AD96" s="25"/>
      <c r="AE96" s="25"/>
      <c r="AF96" s="50"/>
      <c r="AG96" s="20">
        <f t="shared" si="4"/>
        <v>0</v>
      </c>
      <c r="AH96" s="22"/>
      <c r="AI96" s="50"/>
      <c r="AJ96" s="50"/>
      <c r="AK96" s="25"/>
      <c r="AL96" s="50"/>
      <c r="AM96" s="50"/>
      <c r="AN96" s="50"/>
      <c r="AO96" s="25"/>
      <c r="AP96" s="25"/>
      <c r="AQ96" s="50"/>
      <c r="AR96" s="50"/>
      <c r="AS96" s="50"/>
      <c r="AT96" s="50"/>
      <c r="AU96" s="50"/>
      <c r="AV96" s="50"/>
      <c r="AW96" s="25"/>
      <c r="AX96" s="9"/>
      <c r="AY96" s="25"/>
      <c r="AZ96" s="25"/>
      <c r="BA96" s="25"/>
      <c r="BB96" s="9">
        <f t="shared" si="3"/>
        <v>0</v>
      </c>
      <c r="BC96" s="25"/>
      <c r="BD96" s="25"/>
      <c r="BE96" s="25"/>
      <c r="BF96" s="25"/>
      <c r="BG96" s="9">
        <f t="shared" si="6"/>
        <v>0</v>
      </c>
      <c r="BH96" s="23">
        <f t="shared" si="5"/>
        <v>0</v>
      </c>
    </row>
    <row r="97" spans="2:60" s="14" customFormat="1" ht="18.75" customHeight="1" x14ac:dyDescent="0.25">
      <c r="B97" s="1" t="s">
        <v>66</v>
      </c>
      <c r="C97" s="67" t="s">
        <v>50</v>
      </c>
      <c r="D97" s="83" t="s">
        <v>95</v>
      </c>
      <c r="E97" s="74" t="s">
        <v>46</v>
      </c>
      <c r="F97" s="8"/>
      <c r="G97" s="54">
        <v>0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50"/>
      <c r="X97" s="50"/>
      <c r="Y97" s="25"/>
      <c r="Z97" s="25"/>
      <c r="AA97" s="25"/>
      <c r="AB97" s="25"/>
      <c r="AC97" s="25"/>
      <c r="AD97" s="25"/>
      <c r="AE97" s="25"/>
      <c r="AF97" s="50"/>
      <c r="AG97" s="20">
        <f t="shared" si="4"/>
        <v>0</v>
      </c>
      <c r="AH97" s="22"/>
      <c r="AI97" s="50"/>
      <c r="AJ97" s="50"/>
      <c r="AK97" s="25"/>
      <c r="AL97" s="50"/>
      <c r="AM97" s="50"/>
      <c r="AN97" s="50"/>
      <c r="AO97" s="25"/>
      <c r="AP97" s="25"/>
      <c r="AQ97" s="50"/>
      <c r="AR97" s="50"/>
      <c r="AS97" s="50"/>
      <c r="AT97" s="50"/>
      <c r="AU97" s="50"/>
      <c r="AV97" s="50"/>
      <c r="AW97" s="25"/>
      <c r="AX97" s="9"/>
      <c r="AY97" s="25"/>
      <c r="AZ97" s="25"/>
      <c r="BA97" s="25"/>
      <c r="BB97" s="9">
        <f t="shared" si="3"/>
        <v>0</v>
      </c>
      <c r="BC97" s="25"/>
      <c r="BD97" s="25"/>
      <c r="BE97" s="25"/>
      <c r="BF97" s="25"/>
      <c r="BG97" s="9">
        <f t="shared" si="6"/>
        <v>0</v>
      </c>
      <c r="BH97" s="23">
        <f t="shared" si="5"/>
        <v>0</v>
      </c>
    </row>
    <row r="98" spans="2:60" s="14" customFormat="1" ht="18.75" customHeight="1" x14ac:dyDescent="0.25">
      <c r="B98" s="1" t="s">
        <v>53</v>
      </c>
      <c r="C98" s="67" t="s">
        <v>50</v>
      </c>
      <c r="D98" s="83" t="s">
        <v>95</v>
      </c>
      <c r="E98" s="74" t="s">
        <v>46</v>
      </c>
      <c r="F98" s="8"/>
      <c r="G98" s="54">
        <v>0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50"/>
      <c r="X98" s="50"/>
      <c r="Y98" s="25"/>
      <c r="Z98" s="25"/>
      <c r="AA98" s="25"/>
      <c r="AB98" s="25"/>
      <c r="AC98" s="25"/>
      <c r="AD98" s="25"/>
      <c r="AE98" s="25"/>
      <c r="AF98" s="50"/>
      <c r="AG98" s="20">
        <f t="shared" si="4"/>
        <v>0</v>
      </c>
      <c r="AH98" s="22"/>
      <c r="AI98" s="50"/>
      <c r="AJ98" s="50"/>
      <c r="AK98" s="25"/>
      <c r="AL98" s="50"/>
      <c r="AM98" s="50"/>
      <c r="AN98" s="50"/>
      <c r="AO98" s="25"/>
      <c r="AP98" s="25"/>
      <c r="AQ98" s="50"/>
      <c r="AR98" s="50"/>
      <c r="AS98" s="50"/>
      <c r="AT98" s="50"/>
      <c r="AU98" s="50"/>
      <c r="AV98" s="50"/>
      <c r="AW98" s="25"/>
      <c r="AX98" s="9"/>
      <c r="AY98" s="25"/>
      <c r="AZ98" s="25"/>
      <c r="BA98" s="25"/>
      <c r="BB98" s="9">
        <f t="shared" si="3"/>
        <v>0</v>
      </c>
      <c r="BC98" s="25"/>
      <c r="BD98" s="25"/>
      <c r="BE98" s="25"/>
      <c r="BF98" s="25"/>
      <c r="BG98" s="9">
        <f t="shared" si="6"/>
        <v>0</v>
      </c>
      <c r="BH98" s="23">
        <f t="shared" si="5"/>
        <v>0</v>
      </c>
    </row>
    <row r="99" spans="2:60" s="14" customFormat="1" ht="22.5" customHeight="1" x14ac:dyDescent="0.25">
      <c r="B99" s="1" t="s">
        <v>32</v>
      </c>
      <c r="C99" s="67" t="s">
        <v>50</v>
      </c>
      <c r="D99" s="83" t="s">
        <v>95</v>
      </c>
      <c r="E99" s="74" t="s">
        <v>46</v>
      </c>
      <c r="F99" s="8"/>
      <c r="G99" s="54">
        <v>0</v>
      </c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0">
        <f t="shared" si="4"/>
        <v>0</v>
      </c>
      <c r="AH99" s="22"/>
      <c r="AI99" s="50"/>
      <c r="AJ99" s="50"/>
      <c r="AK99" s="25"/>
      <c r="AL99" s="25"/>
      <c r="AM99" s="50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9"/>
      <c r="AY99" s="25"/>
      <c r="AZ99" s="25"/>
      <c r="BA99" s="25"/>
      <c r="BB99" s="9">
        <f t="shared" si="3"/>
        <v>0</v>
      </c>
      <c r="BC99" s="25"/>
      <c r="BD99" s="25"/>
      <c r="BE99" s="25"/>
      <c r="BF99" s="25"/>
      <c r="BG99" s="9">
        <f t="shared" si="6"/>
        <v>0</v>
      </c>
      <c r="BH99" s="23">
        <f t="shared" si="5"/>
        <v>0</v>
      </c>
    </row>
    <row r="100" spans="2:60" s="14" customFormat="1" ht="21.75" customHeight="1" x14ac:dyDescent="0.25">
      <c r="B100" s="1" t="s">
        <v>33</v>
      </c>
      <c r="C100" s="67" t="s">
        <v>50</v>
      </c>
      <c r="D100" s="83" t="s">
        <v>95</v>
      </c>
      <c r="E100" s="74" t="s">
        <v>46</v>
      </c>
      <c r="F100" s="8"/>
      <c r="G100" s="54">
        <v>0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0">
        <f t="shared" si="4"/>
        <v>0</v>
      </c>
      <c r="AH100" s="22"/>
      <c r="AI100" s="50"/>
      <c r="AJ100" s="50"/>
      <c r="AK100" s="25"/>
      <c r="AL100" s="25"/>
      <c r="AM100" s="50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9"/>
      <c r="AY100" s="25"/>
      <c r="AZ100" s="25"/>
      <c r="BA100" s="25"/>
      <c r="BB100" s="9">
        <f t="shared" si="3"/>
        <v>0</v>
      </c>
      <c r="BC100" s="25"/>
      <c r="BD100" s="25"/>
      <c r="BE100" s="25"/>
      <c r="BF100" s="25"/>
      <c r="BG100" s="9">
        <f t="shared" si="6"/>
        <v>0</v>
      </c>
      <c r="BH100" s="23">
        <f t="shared" si="5"/>
        <v>0</v>
      </c>
    </row>
    <row r="101" spans="2:60" s="14" customFormat="1" ht="21.75" customHeight="1" x14ac:dyDescent="0.25">
      <c r="B101" s="1" t="s">
        <v>48</v>
      </c>
      <c r="C101" s="67" t="s">
        <v>50</v>
      </c>
      <c r="D101" s="83" t="s">
        <v>95</v>
      </c>
      <c r="E101" s="74" t="s">
        <v>46</v>
      </c>
      <c r="F101" s="8"/>
      <c r="G101" s="54">
        <v>0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0">
        <f t="shared" si="4"/>
        <v>0</v>
      </c>
      <c r="AH101" s="22"/>
      <c r="AI101" s="50"/>
      <c r="AJ101" s="50"/>
      <c r="AK101" s="25"/>
      <c r="AL101" s="25"/>
      <c r="AM101" s="50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9"/>
      <c r="AY101" s="25"/>
      <c r="AZ101" s="25"/>
      <c r="BA101" s="25"/>
      <c r="BB101" s="9">
        <f t="shared" si="3"/>
        <v>0</v>
      </c>
      <c r="BC101" s="25"/>
      <c r="BD101" s="25"/>
      <c r="BE101" s="25"/>
      <c r="BF101" s="25"/>
      <c r="BG101" s="9">
        <f t="shared" si="6"/>
        <v>0</v>
      </c>
      <c r="BH101" s="23">
        <f t="shared" si="5"/>
        <v>0</v>
      </c>
    </row>
    <row r="102" spans="2:60" s="14" customFormat="1" ht="21.75" customHeight="1" x14ac:dyDescent="0.25">
      <c r="B102" s="1" t="s">
        <v>31</v>
      </c>
      <c r="C102" s="67" t="s">
        <v>50</v>
      </c>
      <c r="D102" s="83" t="s">
        <v>95</v>
      </c>
      <c r="E102" s="74" t="s">
        <v>46</v>
      </c>
      <c r="F102" s="8"/>
      <c r="G102" s="54">
        <v>0</v>
      </c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0">
        <f t="shared" si="4"/>
        <v>0</v>
      </c>
      <c r="AH102" s="22"/>
      <c r="AI102" s="50"/>
      <c r="AJ102" s="50"/>
      <c r="AK102" s="25"/>
      <c r="AL102" s="25"/>
      <c r="AM102" s="50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9"/>
      <c r="AY102" s="25"/>
      <c r="AZ102" s="25"/>
      <c r="BA102" s="25"/>
      <c r="BB102" s="9">
        <f t="shared" si="3"/>
        <v>0</v>
      </c>
      <c r="BC102" s="25"/>
      <c r="BD102" s="25"/>
      <c r="BE102" s="25"/>
      <c r="BF102" s="25"/>
      <c r="BG102" s="9">
        <f t="shared" si="6"/>
        <v>0</v>
      </c>
      <c r="BH102" s="23">
        <f t="shared" si="5"/>
        <v>0</v>
      </c>
    </row>
    <row r="103" spans="2:60" s="14" customFormat="1" ht="21.75" customHeight="1" x14ac:dyDescent="0.25">
      <c r="B103" s="1" t="s">
        <v>36</v>
      </c>
      <c r="C103" s="67" t="s">
        <v>50</v>
      </c>
      <c r="D103" s="83" t="s">
        <v>95</v>
      </c>
      <c r="E103" s="74" t="s">
        <v>46</v>
      </c>
      <c r="F103" s="8"/>
      <c r="G103" s="54">
        <v>0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0">
        <f t="shared" si="4"/>
        <v>0</v>
      </c>
      <c r="AH103" s="22"/>
      <c r="AI103" s="50"/>
      <c r="AJ103" s="50"/>
      <c r="AK103" s="25"/>
      <c r="AL103" s="25"/>
      <c r="AM103" s="50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9"/>
      <c r="AY103" s="25"/>
      <c r="AZ103" s="25"/>
      <c r="BA103" s="25"/>
      <c r="BB103" s="9">
        <f t="shared" si="3"/>
        <v>0</v>
      </c>
      <c r="BC103" s="25"/>
      <c r="BD103" s="25"/>
      <c r="BE103" s="25"/>
      <c r="BF103" s="25"/>
      <c r="BG103" s="9">
        <f t="shared" si="6"/>
        <v>0</v>
      </c>
      <c r="BH103" s="23">
        <f t="shared" si="5"/>
        <v>0</v>
      </c>
    </row>
    <row r="104" spans="2:60" s="14" customFormat="1" ht="21.75" customHeight="1" x14ac:dyDescent="0.25">
      <c r="B104" s="1" t="s">
        <v>35</v>
      </c>
      <c r="C104" s="1" t="s">
        <v>72</v>
      </c>
      <c r="D104" s="83" t="s">
        <v>95</v>
      </c>
      <c r="E104" s="74" t="s">
        <v>46</v>
      </c>
      <c r="F104" s="8"/>
      <c r="G104" s="54">
        <v>0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0">
        <f t="shared" si="4"/>
        <v>0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9"/>
      <c r="AY104" s="25"/>
      <c r="AZ104" s="25"/>
      <c r="BA104" s="25"/>
      <c r="BB104" s="9">
        <f t="shared" si="3"/>
        <v>0</v>
      </c>
      <c r="BC104" s="25"/>
      <c r="BD104" s="25"/>
      <c r="BE104" s="25"/>
      <c r="BF104" s="25"/>
      <c r="BG104" s="9">
        <f t="shared" si="6"/>
        <v>0</v>
      </c>
      <c r="BH104" s="23">
        <f t="shared" si="5"/>
        <v>0</v>
      </c>
    </row>
    <row r="105" spans="2:60" s="14" customFormat="1" ht="21.75" customHeight="1" x14ac:dyDescent="0.25">
      <c r="B105" s="1" t="s">
        <v>34</v>
      </c>
      <c r="C105" s="1" t="s">
        <v>72</v>
      </c>
      <c r="D105" s="83" t="s">
        <v>95</v>
      </c>
      <c r="E105" s="74" t="s">
        <v>46</v>
      </c>
      <c r="F105" s="8"/>
      <c r="G105" s="54">
        <v>0</v>
      </c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0">
        <f t="shared" si="4"/>
        <v>0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9"/>
      <c r="AY105" s="25"/>
      <c r="AZ105" s="25"/>
      <c r="BA105" s="25"/>
      <c r="BB105" s="9">
        <f t="shared" si="3"/>
        <v>0</v>
      </c>
      <c r="BC105" s="25"/>
      <c r="BD105" s="25"/>
      <c r="BE105" s="25"/>
      <c r="BF105" s="25"/>
      <c r="BG105" s="9">
        <f t="shared" si="6"/>
        <v>0</v>
      </c>
      <c r="BH105" s="23">
        <f t="shared" si="5"/>
        <v>0</v>
      </c>
    </row>
    <row r="106" spans="2:60" s="14" customFormat="1" ht="21.75" customHeight="1" x14ac:dyDescent="0.25">
      <c r="B106" s="1" t="s">
        <v>66</v>
      </c>
      <c r="C106" s="1" t="s">
        <v>72</v>
      </c>
      <c r="D106" s="83" t="s">
        <v>95</v>
      </c>
      <c r="E106" s="74" t="s">
        <v>46</v>
      </c>
      <c r="F106" s="8"/>
      <c r="G106" s="54">
        <v>0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0">
        <f t="shared" si="4"/>
        <v>0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9"/>
      <c r="AY106" s="25"/>
      <c r="AZ106" s="25"/>
      <c r="BA106" s="25"/>
      <c r="BB106" s="9">
        <f t="shared" si="3"/>
        <v>0</v>
      </c>
      <c r="BC106" s="25"/>
      <c r="BD106" s="25"/>
      <c r="BE106" s="25"/>
      <c r="BF106" s="25"/>
      <c r="BG106" s="9">
        <f t="shared" si="6"/>
        <v>0</v>
      </c>
      <c r="BH106" s="23">
        <f t="shared" si="5"/>
        <v>0</v>
      </c>
    </row>
    <row r="107" spans="2:60" s="14" customFormat="1" ht="21.75" customHeight="1" x14ac:dyDescent="0.25">
      <c r="B107" s="1" t="s">
        <v>53</v>
      </c>
      <c r="C107" s="1" t="s">
        <v>72</v>
      </c>
      <c r="D107" s="83" t="s">
        <v>95</v>
      </c>
      <c r="E107" s="74" t="s">
        <v>46</v>
      </c>
      <c r="F107" s="8"/>
      <c r="G107" s="54">
        <v>0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0">
        <f t="shared" si="4"/>
        <v>0</v>
      </c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9"/>
      <c r="AY107" s="25"/>
      <c r="AZ107" s="25"/>
      <c r="BA107" s="25"/>
      <c r="BB107" s="9">
        <f t="shared" si="3"/>
        <v>0</v>
      </c>
      <c r="BC107" s="25"/>
      <c r="BD107" s="25"/>
      <c r="BE107" s="25"/>
      <c r="BF107" s="25"/>
      <c r="BG107" s="9">
        <f t="shared" si="6"/>
        <v>0</v>
      </c>
      <c r="BH107" s="23">
        <f t="shared" si="5"/>
        <v>0</v>
      </c>
    </row>
    <row r="108" spans="2:60" s="14" customFormat="1" ht="21.75" customHeight="1" x14ac:dyDescent="0.25">
      <c r="B108" s="1" t="s">
        <v>32</v>
      </c>
      <c r="C108" s="1" t="s">
        <v>72</v>
      </c>
      <c r="D108" s="83" t="s">
        <v>95</v>
      </c>
      <c r="E108" s="74" t="s">
        <v>46</v>
      </c>
      <c r="F108" s="8"/>
      <c r="G108" s="54">
        <v>0</v>
      </c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0">
        <f t="shared" si="4"/>
        <v>0</v>
      </c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9"/>
      <c r="AY108" s="25"/>
      <c r="AZ108" s="25"/>
      <c r="BA108" s="25"/>
      <c r="BB108" s="9">
        <f t="shared" si="3"/>
        <v>0</v>
      </c>
      <c r="BC108" s="25"/>
      <c r="BD108" s="25"/>
      <c r="BE108" s="25"/>
      <c r="BF108" s="25"/>
      <c r="BG108" s="9">
        <f t="shared" si="6"/>
        <v>0</v>
      </c>
      <c r="BH108" s="23">
        <f t="shared" si="5"/>
        <v>0</v>
      </c>
    </row>
    <row r="109" spans="2:60" s="14" customFormat="1" ht="21.75" customHeight="1" x14ac:dyDescent="0.25">
      <c r="B109" s="1" t="s">
        <v>33</v>
      </c>
      <c r="C109" s="1" t="s">
        <v>72</v>
      </c>
      <c r="D109" s="83" t="s">
        <v>95</v>
      </c>
      <c r="E109" s="74" t="s">
        <v>46</v>
      </c>
      <c r="F109" s="8"/>
      <c r="G109" s="54">
        <v>0</v>
      </c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0">
        <f t="shared" si="4"/>
        <v>0</v>
      </c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9"/>
      <c r="AY109" s="25"/>
      <c r="AZ109" s="25"/>
      <c r="BA109" s="25"/>
      <c r="BB109" s="9">
        <f t="shared" si="3"/>
        <v>0</v>
      </c>
      <c r="BC109" s="25"/>
      <c r="BD109" s="25"/>
      <c r="BE109" s="25"/>
      <c r="BF109" s="25"/>
      <c r="BG109" s="9">
        <f t="shared" si="6"/>
        <v>0</v>
      </c>
      <c r="BH109" s="23">
        <f t="shared" si="5"/>
        <v>0</v>
      </c>
    </row>
    <row r="110" spans="2:60" s="14" customFormat="1" ht="21.75" customHeight="1" x14ac:dyDescent="0.25">
      <c r="B110" s="1" t="s">
        <v>48</v>
      </c>
      <c r="C110" s="1" t="s">
        <v>72</v>
      </c>
      <c r="D110" s="83" t="s">
        <v>95</v>
      </c>
      <c r="E110" s="74" t="s">
        <v>46</v>
      </c>
      <c r="F110" s="8"/>
      <c r="G110" s="54">
        <v>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0">
        <f t="shared" si="4"/>
        <v>0</v>
      </c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9"/>
      <c r="AY110" s="25"/>
      <c r="AZ110" s="25"/>
      <c r="BA110" s="25"/>
      <c r="BB110" s="9">
        <f t="shared" si="3"/>
        <v>0</v>
      </c>
      <c r="BC110" s="25"/>
      <c r="BD110" s="25"/>
      <c r="BE110" s="25"/>
      <c r="BF110" s="25"/>
      <c r="BG110" s="9">
        <f t="shared" si="6"/>
        <v>0</v>
      </c>
      <c r="BH110" s="23">
        <f t="shared" si="5"/>
        <v>0</v>
      </c>
    </row>
    <row r="111" spans="2:60" s="14" customFormat="1" ht="21.75" customHeight="1" x14ac:dyDescent="0.25">
      <c r="B111" s="1" t="s">
        <v>31</v>
      </c>
      <c r="C111" s="1" t="s">
        <v>72</v>
      </c>
      <c r="D111" s="83" t="s">
        <v>95</v>
      </c>
      <c r="E111" s="74" t="s">
        <v>46</v>
      </c>
      <c r="F111" s="8"/>
      <c r="G111" s="54">
        <v>0</v>
      </c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0">
        <f t="shared" si="4"/>
        <v>0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9"/>
      <c r="AY111" s="25"/>
      <c r="AZ111" s="25"/>
      <c r="BA111" s="25"/>
      <c r="BB111" s="9">
        <f t="shared" si="3"/>
        <v>0</v>
      </c>
      <c r="BC111" s="25"/>
      <c r="BD111" s="25"/>
      <c r="BE111" s="25"/>
      <c r="BF111" s="25"/>
      <c r="BG111" s="9">
        <f t="shared" si="6"/>
        <v>0</v>
      </c>
      <c r="BH111" s="23">
        <f t="shared" si="5"/>
        <v>0</v>
      </c>
    </row>
    <row r="112" spans="2:60" s="14" customFormat="1" ht="18.75" customHeight="1" x14ac:dyDescent="0.25">
      <c r="B112" s="1" t="s">
        <v>36</v>
      </c>
      <c r="C112" s="1" t="s">
        <v>72</v>
      </c>
      <c r="D112" s="83" t="s">
        <v>95</v>
      </c>
      <c r="E112" s="74" t="s">
        <v>46</v>
      </c>
      <c r="F112" s="8"/>
      <c r="G112" s="54">
        <v>0</v>
      </c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0">
        <f t="shared" si="4"/>
        <v>0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9"/>
      <c r="AY112" s="25"/>
      <c r="AZ112" s="25"/>
      <c r="BA112" s="25"/>
      <c r="BB112" s="9">
        <f t="shared" si="3"/>
        <v>0</v>
      </c>
      <c r="BC112" s="25"/>
      <c r="BD112" s="25"/>
      <c r="BE112" s="25"/>
      <c r="BF112" s="25"/>
      <c r="BG112" s="9">
        <f t="shared" si="6"/>
        <v>0</v>
      </c>
      <c r="BH112" s="23">
        <f t="shared" si="5"/>
        <v>0</v>
      </c>
    </row>
    <row r="113" spans="1:60" s="14" customFormat="1" ht="19.5" customHeight="1" x14ac:dyDescent="0.25">
      <c r="B113" s="1" t="s">
        <v>35</v>
      </c>
      <c r="C113" s="67" t="s">
        <v>61</v>
      </c>
      <c r="D113" s="83" t="s">
        <v>95</v>
      </c>
      <c r="E113" s="74" t="s">
        <v>46</v>
      </c>
      <c r="F113" s="8"/>
      <c r="G113" s="54">
        <v>0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0">
        <f t="shared" si="4"/>
        <v>0</v>
      </c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9"/>
      <c r="AY113" s="25"/>
      <c r="AZ113" s="25"/>
      <c r="BA113" s="25"/>
      <c r="BB113" s="9">
        <f t="shared" si="3"/>
        <v>0</v>
      </c>
      <c r="BC113" s="25"/>
      <c r="BD113" s="25"/>
      <c r="BE113" s="25"/>
      <c r="BF113" s="25"/>
      <c r="BG113" s="9">
        <f t="shared" si="6"/>
        <v>0</v>
      </c>
      <c r="BH113" s="23">
        <f t="shared" si="5"/>
        <v>0</v>
      </c>
    </row>
    <row r="114" spans="1:60" s="14" customFormat="1" ht="17.25" customHeight="1" x14ac:dyDescent="0.25">
      <c r="B114" s="1" t="s">
        <v>34</v>
      </c>
      <c r="C114" s="67" t="s">
        <v>61</v>
      </c>
      <c r="D114" s="83" t="s">
        <v>95</v>
      </c>
      <c r="E114" s="74" t="s">
        <v>46</v>
      </c>
      <c r="F114" s="8"/>
      <c r="G114" s="54">
        <v>0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0">
        <f t="shared" si="4"/>
        <v>0</v>
      </c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9"/>
      <c r="AY114" s="25"/>
      <c r="AZ114" s="25"/>
      <c r="BA114" s="25"/>
      <c r="BB114" s="9">
        <f t="shared" ref="BB114:BB177" si="7">SUM(AH114:BA114)</f>
        <v>0</v>
      </c>
      <c r="BC114" s="25"/>
      <c r="BD114" s="25"/>
      <c r="BE114" s="25"/>
      <c r="BF114" s="25"/>
      <c r="BG114" s="9">
        <f t="shared" si="6"/>
        <v>0</v>
      </c>
      <c r="BH114" s="23">
        <f t="shared" si="5"/>
        <v>0</v>
      </c>
    </row>
    <row r="115" spans="1:60" s="14" customFormat="1" ht="19.5" customHeight="1" x14ac:dyDescent="0.25">
      <c r="B115" s="1" t="s">
        <v>66</v>
      </c>
      <c r="C115" s="67" t="s">
        <v>61</v>
      </c>
      <c r="D115" s="83" t="s">
        <v>95</v>
      </c>
      <c r="E115" s="74" t="s">
        <v>46</v>
      </c>
      <c r="F115" s="8"/>
      <c r="G115" s="54">
        <v>0</v>
      </c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0">
        <f t="shared" si="4"/>
        <v>0</v>
      </c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9"/>
      <c r="AY115" s="25"/>
      <c r="AZ115" s="25"/>
      <c r="BA115" s="25"/>
      <c r="BB115" s="9">
        <f t="shared" si="7"/>
        <v>0</v>
      </c>
      <c r="BC115" s="25"/>
      <c r="BD115" s="25"/>
      <c r="BE115" s="25"/>
      <c r="BF115" s="25"/>
      <c r="BG115" s="9">
        <f t="shared" si="6"/>
        <v>0</v>
      </c>
      <c r="BH115" s="23">
        <f t="shared" si="5"/>
        <v>0</v>
      </c>
    </row>
    <row r="116" spans="1:60" s="14" customFormat="1" ht="19.5" customHeight="1" x14ac:dyDescent="0.25">
      <c r="B116" s="1" t="s">
        <v>53</v>
      </c>
      <c r="C116" s="67" t="s">
        <v>61</v>
      </c>
      <c r="D116" s="83" t="s">
        <v>95</v>
      </c>
      <c r="E116" s="74" t="s">
        <v>46</v>
      </c>
      <c r="F116" s="8"/>
      <c r="G116" s="54">
        <v>0</v>
      </c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0">
        <f t="shared" si="4"/>
        <v>0</v>
      </c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9"/>
      <c r="AY116" s="25"/>
      <c r="AZ116" s="25"/>
      <c r="BA116" s="25"/>
      <c r="BB116" s="9">
        <f t="shared" si="7"/>
        <v>0</v>
      </c>
      <c r="BC116" s="25"/>
      <c r="BD116" s="25"/>
      <c r="BE116" s="25"/>
      <c r="BF116" s="25"/>
      <c r="BG116" s="9">
        <f t="shared" si="6"/>
        <v>0</v>
      </c>
      <c r="BH116" s="23">
        <f t="shared" si="5"/>
        <v>0</v>
      </c>
    </row>
    <row r="117" spans="1:60" s="14" customFormat="1" ht="19.5" customHeight="1" x14ac:dyDescent="0.25">
      <c r="B117" s="1" t="s">
        <v>32</v>
      </c>
      <c r="C117" s="67" t="s">
        <v>61</v>
      </c>
      <c r="D117" s="83" t="s">
        <v>95</v>
      </c>
      <c r="E117" s="74" t="s">
        <v>46</v>
      </c>
      <c r="F117" s="8"/>
      <c r="G117" s="54">
        <v>0</v>
      </c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0">
        <f t="shared" si="4"/>
        <v>0</v>
      </c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9"/>
      <c r="AY117" s="25"/>
      <c r="AZ117" s="25"/>
      <c r="BA117" s="25"/>
      <c r="BB117" s="9">
        <f t="shared" si="7"/>
        <v>0</v>
      </c>
      <c r="BC117" s="25"/>
      <c r="BD117" s="25"/>
      <c r="BE117" s="25"/>
      <c r="BF117" s="25"/>
      <c r="BG117" s="9">
        <f t="shared" si="6"/>
        <v>0</v>
      </c>
      <c r="BH117" s="23">
        <f t="shared" si="5"/>
        <v>0</v>
      </c>
    </row>
    <row r="118" spans="1:60" s="14" customFormat="1" ht="19.5" customHeight="1" x14ac:dyDescent="0.25">
      <c r="B118" s="1" t="s">
        <v>33</v>
      </c>
      <c r="C118" s="67" t="s">
        <v>61</v>
      </c>
      <c r="D118" s="83" t="s">
        <v>95</v>
      </c>
      <c r="E118" s="74" t="s">
        <v>46</v>
      </c>
      <c r="F118" s="8"/>
      <c r="G118" s="54">
        <v>0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0">
        <f t="shared" si="4"/>
        <v>0</v>
      </c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9"/>
      <c r="AY118" s="25"/>
      <c r="AZ118" s="25"/>
      <c r="BA118" s="25"/>
      <c r="BB118" s="9">
        <f t="shared" si="7"/>
        <v>0</v>
      </c>
      <c r="BC118" s="25"/>
      <c r="BD118" s="25"/>
      <c r="BE118" s="25"/>
      <c r="BF118" s="25"/>
      <c r="BG118" s="9">
        <f t="shared" si="6"/>
        <v>0</v>
      </c>
      <c r="BH118" s="23">
        <f t="shared" si="5"/>
        <v>0</v>
      </c>
    </row>
    <row r="119" spans="1:60" s="14" customFormat="1" ht="19.5" customHeight="1" x14ac:dyDescent="0.25">
      <c r="B119" s="1" t="s">
        <v>48</v>
      </c>
      <c r="C119" s="67" t="s">
        <v>61</v>
      </c>
      <c r="D119" s="83" t="s">
        <v>95</v>
      </c>
      <c r="E119" s="74" t="s">
        <v>46</v>
      </c>
      <c r="F119" s="8"/>
      <c r="G119" s="54">
        <v>0</v>
      </c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0">
        <f t="shared" si="4"/>
        <v>0</v>
      </c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9"/>
      <c r="AY119" s="25"/>
      <c r="AZ119" s="25"/>
      <c r="BA119" s="25"/>
      <c r="BB119" s="9">
        <f t="shared" si="7"/>
        <v>0</v>
      </c>
      <c r="BC119" s="25"/>
      <c r="BD119" s="25"/>
      <c r="BE119" s="25"/>
      <c r="BF119" s="25"/>
      <c r="BG119" s="9">
        <f t="shared" si="6"/>
        <v>0</v>
      </c>
      <c r="BH119" s="23">
        <f t="shared" si="5"/>
        <v>0</v>
      </c>
    </row>
    <row r="120" spans="1:60" s="14" customFormat="1" ht="19.5" customHeight="1" x14ac:dyDescent="0.25">
      <c r="B120" s="1" t="s">
        <v>31</v>
      </c>
      <c r="C120" s="67" t="s">
        <v>61</v>
      </c>
      <c r="D120" s="83" t="s">
        <v>95</v>
      </c>
      <c r="E120" s="74" t="s">
        <v>46</v>
      </c>
      <c r="F120" s="8"/>
      <c r="G120" s="54">
        <v>4</v>
      </c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0">
        <f t="shared" si="4"/>
        <v>0</v>
      </c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9"/>
      <c r="AY120" s="25"/>
      <c r="AZ120" s="25"/>
      <c r="BA120" s="25"/>
      <c r="BB120" s="9">
        <f t="shared" si="7"/>
        <v>0</v>
      </c>
      <c r="BC120" s="25"/>
      <c r="BD120" s="25"/>
      <c r="BE120" s="25"/>
      <c r="BF120" s="25"/>
      <c r="BG120" s="9">
        <f t="shared" si="6"/>
        <v>4</v>
      </c>
      <c r="BH120" s="23">
        <f t="shared" si="5"/>
        <v>0</v>
      </c>
    </row>
    <row r="121" spans="1:60" s="14" customFormat="1" ht="19.5" customHeight="1" x14ac:dyDescent="0.25">
      <c r="B121" s="1" t="s">
        <v>36</v>
      </c>
      <c r="C121" s="67" t="s">
        <v>61</v>
      </c>
      <c r="D121" s="83" t="s">
        <v>95</v>
      </c>
      <c r="E121" s="74" t="s">
        <v>46</v>
      </c>
      <c r="F121" s="8"/>
      <c r="G121" s="54">
        <v>0</v>
      </c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0">
        <f t="shared" si="4"/>
        <v>0</v>
      </c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9"/>
      <c r="AY121" s="25"/>
      <c r="AZ121" s="25"/>
      <c r="BA121" s="25"/>
      <c r="BB121" s="9">
        <f t="shared" si="7"/>
        <v>0</v>
      </c>
      <c r="BC121" s="25"/>
      <c r="BD121" s="25"/>
      <c r="BE121" s="25"/>
      <c r="BF121" s="25"/>
      <c r="BG121" s="9">
        <f t="shared" si="6"/>
        <v>0</v>
      </c>
      <c r="BH121" s="23">
        <f t="shared" si="5"/>
        <v>0</v>
      </c>
    </row>
    <row r="122" spans="1:60" s="14" customFormat="1" ht="21" customHeight="1" x14ac:dyDescent="0.25">
      <c r="B122" s="1" t="s">
        <v>35</v>
      </c>
      <c r="C122" s="67" t="s">
        <v>65</v>
      </c>
      <c r="D122" s="83" t="s">
        <v>95</v>
      </c>
      <c r="E122" s="74" t="s">
        <v>46</v>
      </c>
      <c r="F122" s="8"/>
      <c r="G122" s="54">
        <v>0</v>
      </c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0">
        <f t="shared" si="4"/>
        <v>0</v>
      </c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9"/>
      <c r="AY122" s="25"/>
      <c r="AZ122" s="25"/>
      <c r="BA122" s="25"/>
      <c r="BB122" s="9">
        <f t="shared" si="7"/>
        <v>0</v>
      </c>
      <c r="BC122" s="25"/>
      <c r="BD122" s="25"/>
      <c r="BE122" s="25"/>
      <c r="BF122" s="25"/>
      <c r="BG122" s="9">
        <f t="shared" si="6"/>
        <v>0</v>
      </c>
      <c r="BH122" s="23">
        <f t="shared" si="5"/>
        <v>0</v>
      </c>
    </row>
    <row r="123" spans="1:60" s="14" customFormat="1" ht="20.25" customHeight="1" x14ac:dyDescent="0.25">
      <c r="B123" s="1" t="s">
        <v>34</v>
      </c>
      <c r="C123" s="67" t="s">
        <v>65</v>
      </c>
      <c r="D123" s="83" t="s">
        <v>95</v>
      </c>
      <c r="E123" s="74" t="s">
        <v>46</v>
      </c>
      <c r="F123" s="8"/>
      <c r="G123" s="54">
        <v>0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0">
        <f t="shared" si="4"/>
        <v>0</v>
      </c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9"/>
      <c r="AY123" s="25"/>
      <c r="AZ123" s="25"/>
      <c r="BA123" s="25"/>
      <c r="BB123" s="9">
        <f t="shared" si="7"/>
        <v>0</v>
      </c>
      <c r="BC123" s="25"/>
      <c r="BD123" s="25"/>
      <c r="BE123" s="25"/>
      <c r="BF123" s="25"/>
      <c r="BG123" s="9">
        <f t="shared" si="6"/>
        <v>0</v>
      </c>
      <c r="BH123" s="23">
        <f t="shared" si="5"/>
        <v>0</v>
      </c>
    </row>
    <row r="124" spans="1:60" s="14" customFormat="1" ht="16.5" customHeight="1" x14ac:dyDescent="0.25">
      <c r="B124" s="1" t="s">
        <v>66</v>
      </c>
      <c r="C124" s="67" t="s">
        <v>65</v>
      </c>
      <c r="D124" s="83" t="s">
        <v>95</v>
      </c>
      <c r="E124" s="74" t="s">
        <v>46</v>
      </c>
      <c r="F124" s="8"/>
      <c r="G124" s="54">
        <v>0</v>
      </c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0">
        <f t="shared" si="4"/>
        <v>0</v>
      </c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9"/>
      <c r="AY124" s="25"/>
      <c r="AZ124" s="25"/>
      <c r="BA124" s="25"/>
      <c r="BB124" s="9">
        <f t="shared" si="7"/>
        <v>0</v>
      </c>
      <c r="BC124" s="25"/>
      <c r="BD124" s="25"/>
      <c r="BE124" s="25"/>
      <c r="BF124" s="25"/>
      <c r="BG124" s="9">
        <f t="shared" si="6"/>
        <v>0</v>
      </c>
      <c r="BH124" s="23">
        <f t="shared" si="5"/>
        <v>0</v>
      </c>
    </row>
    <row r="125" spans="1:60" s="14" customFormat="1" ht="19.5" customHeight="1" x14ac:dyDescent="0.25">
      <c r="B125" s="1" t="s">
        <v>53</v>
      </c>
      <c r="C125" s="67" t="s">
        <v>65</v>
      </c>
      <c r="D125" s="83" t="s">
        <v>95</v>
      </c>
      <c r="E125" s="74" t="s">
        <v>46</v>
      </c>
      <c r="F125" s="8"/>
      <c r="G125" s="54">
        <v>0</v>
      </c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0">
        <f t="shared" si="4"/>
        <v>0</v>
      </c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9"/>
      <c r="AY125" s="25"/>
      <c r="AZ125" s="25"/>
      <c r="BA125" s="25"/>
      <c r="BB125" s="9">
        <f t="shared" si="7"/>
        <v>0</v>
      </c>
      <c r="BC125" s="25"/>
      <c r="BD125" s="25"/>
      <c r="BE125" s="25"/>
      <c r="BF125" s="25"/>
      <c r="BG125" s="9">
        <f t="shared" si="6"/>
        <v>0</v>
      </c>
      <c r="BH125" s="23">
        <f t="shared" si="5"/>
        <v>0</v>
      </c>
    </row>
    <row r="126" spans="1:60" s="14" customFormat="1" ht="19.5" customHeight="1" x14ac:dyDescent="0.25">
      <c r="A126" s="21">
        <v>93</v>
      </c>
      <c r="B126" s="1" t="s">
        <v>32</v>
      </c>
      <c r="C126" s="67" t="s">
        <v>65</v>
      </c>
      <c r="D126" s="83" t="s">
        <v>95</v>
      </c>
      <c r="E126" s="74" t="s">
        <v>46</v>
      </c>
      <c r="F126" s="8"/>
      <c r="G126" s="54">
        <v>0</v>
      </c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2"/>
      <c r="Z126" s="22"/>
      <c r="AA126" s="25"/>
      <c r="AB126" s="25"/>
      <c r="AC126" s="25"/>
      <c r="AD126" s="22"/>
      <c r="AE126" s="22"/>
      <c r="AF126" s="22"/>
      <c r="AG126" s="20">
        <f t="shared" si="4"/>
        <v>0</v>
      </c>
      <c r="AH126" s="25"/>
      <c r="AI126" s="25"/>
      <c r="AJ126" s="25"/>
      <c r="AK126" s="25"/>
      <c r="AL126" s="25"/>
      <c r="AM126" s="25"/>
      <c r="AN126" s="25"/>
      <c r="AO126" s="25"/>
      <c r="AP126" s="22"/>
      <c r="AQ126" s="25"/>
      <c r="AR126" s="25"/>
      <c r="AS126" s="25"/>
      <c r="AT126" s="25"/>
      <c r="AU126" s="25"/>
      <c r="AV126" s="25"/>
      <c r="AW126" s="22"/>
      <c r="AX126" s="9"/>
      <c r="AY126" s="9"/>
      <c r="AZ126" s="9"/>
      <c r="BA126" s="9"/>
      <c r="BB126" s="9">
        <f t="shared" si="7"/>
        <v>0</v>
      </c>
      <c r="BC126" s="9"/>
      <c r="BD126" s="9"/>
      <c r="BE126" s="9"/>
      <c r="BF126" s="9"/>
      <c r="BG126" s="9">
        <f t="shared" si="6"/>
        <v>0</v>
      </c>
      <c r="BH126" s="23">
        <f t="shared" si="5"/>
        <v>0</v>
      </c>
    </row>
    <row r="127" spans="1:60" s="14" customFormat="1" ht="19.5" customHeight="1" x14ac:dyDescent="0.25">
      <c r="B127" s="1" t="s">
        <v>33</v>
      </c>
      <c r="C127" s="67" t="s">
        <v>65</v>
      </c>
      <c r="D127" s="83" t="s">
        <v>95</v>
      </c>
      <c r="E127" s="74" t="s">
        <v>46</v>
      </c>
      <c r="F127" s="8"/>
      <c r="G127" s="54">
        <v>0</v>
      </c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0">
        <f t="shared" si="4"/>
        <v>0</v>
      </c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9"/>
      <c r="AY127" s="25"/>
      <c r="AZ127" s="25"/>
      <c r="BA127" s="25"/>
      <c r="BB127" s="9">
        <f t="shared" si="7"/>
        <v>0</v>
      </c>
      <c r="BC127" s="25"/>
      <c r="BD127" s="25"/>
      <c r="BE127" s="25"/>
      <c r="BF127" s="25"/>
      <c r="BG127" s="9">
        <f t="shared" si="6"/>
        <v>0</v>
      </c>
      <c r="BH127" s="23">
        <f t="shared" si="5"/>
        <v>0</v>
      </c>
    </row>
    <row r="128" spans="1:60" s="14" customFormat="1" ht="19.5" customHeight="1" x14ac:dyDescent="0.25">
      <c r="B128" s="1" t="s">
        <v>48</v>
      </c>
      <c r="C128" s="67" t="s">
        <v>65</v>
      </c>
      <c r="D128" s="83" t="s">
        <v>95</v>
      </c>
      <c r="E128" s="74" t="s">
        <v>46</v>
      </c>
      <c r="F128" s="8"/>
      <c r="G128" s="54">
        <v>0</v>
      </c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0">
        <f t="shared" si="4"/>
        <v>0</v>
      </c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9"/>
      <c r="AY128" s="25"/>
      <c r="AZ128" s="25"/>
      <c r="BA128" s="25"/>
      <c r="BB128" s="9">
        <f t="shared" si="7"/>
        <v>0</v>
      </c>
      <c r="BC128" s="25"/>
      <c r="BD128" s="25"/>
      <c r="BE128" s="25"/>
      <c r="BF128" s="25"/>
      <c r="BG128" s="9">
        <f t="shared" si="6"/>
        <v>0</v>
      </c>
      <c r="BH128" s="23">
        <f t="shared" si="5"/>
        <v>0</v>
      </c>
    </row>
    <row r="129" spans="2:60" s="14" customFormat="1" ht="19.5" customHeight="1" x14ac:dyDescent="0.25">
      <c r="B129" s="1" t="s">
        <v>31</v>
      </c>
      <c r="C129" s="67" t="s">
        <v>65</v>
      </c>
      <c r="D129" s="83" t="s">
        <v>95</v>
      </c>
      <c r="E129" s="74" t="s">
        <v>46</v>
      </c>
      <c r="F129" s="8"/>
      <c r="G129" s="54">
        <v>0</v>
      </c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40"/>
      <c r="AG129" s="20">
        <f t="shared" si="4"/>
        <v>0</v>
      </c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9"/>
      <c r="AY129" s="25"/>
      <c r="AZ129" s="25"/>
      <c r="BA129" s="25"/>
      <c r="BB129" s="9">
        <f t="shared" si="7"/>
        <v>0</v>
      </c>
      <c r="BC129" s="25"/>
      <c r="BD129" s="25"/>
      <c r="BE129" s="25"/>
      <c r="BF129" s="25"/>
      <c r="BG129" s="9">
        <f t="shared" si="6"/>
        <v>0</v>
      </c>
      <c r="BH129" s="23">
        <f t="shared" si="5"/>
        <v>0</v>
      </c>
    </row>
    <row r="130" spans="2:60" s="14" customFormat="1" ht="19.5" customHeight="1" x14ac:dyDescent="0.25">
      <c r="B130" s="1" t="s">
        <v>36</v>
      </c>
      <c r="C130" s="67" t="s">
        <v>65</v>
      </c>
      <c r="D130" s="83" t="s">
        <v>95</v>
      </c>
      <c r="E130" s="74" t="s">
        <v>46</v>
      </c>
      <c r="F130" s="8"/>
      <c r="G130" s="54">
        <v>0</v>
      </c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40"/>
      <c r="AG130" s="20">
        <f t="shared" si="4"/>
        <v>0</v>
      </c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9"/>
      <c r="AY130" s="25"/>
      <c r="AZ130" s="25"/>
      <c r="BA130" s="25"/>
      <c r="BB130" s="9">
        <f t="shared" si="7"/>
        <v>0</v>
      </c>
      <c r="BC130" s="25"/>
      <c r="BD130" s="25"/>
      <c r="BE130" s="25"/>
      <c r="BF130" s="25"/>
      <c r="BG130" s="9">
        <f t="shared" si="6"/>
        <v>0</v>
      </c>
      <c r="BH130" s="23">
        <f t="shared" si="5"/>
        <v>0</v>
      </c>
    </row>
    <row r="131" spans="2:60" s="14" customFormat="1" ht="19.5" customHeight="1" x14ac:dyDescent="0.25">
      <c r="B131" s="1" t="s">
        <v>35</v>
      </c>
      <c r="C131" s="67" t="s">
        <v>87</v>
      </c>
      <c r="D131" s="83" t="s">
        <v>95</v>
      </c>
      <c r="E131" s="74" t="s">
        <v>46</v>
      </c>
      <c r="F131" s="8"/>
      <c r="G131" s="54">
        <v>0</v>
      </c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40"/>
      <c r="AG131" s="20">
        <f t="shared" si="4"/>
        <v>0</v>
      </c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9"/>
      <c r="AY131" s="25"/>
      <c r="AZ131" s="25"/>
      <c r="BA131" s="25"/>
      <c r="BB131" s="9">
        <f t="shared" si="7"/>
        <v>0</v>
      </c>
      <c r="BC131" s="25"/>
      <c r="BD131" s="25"/>
      <c r="BE131" s="25"/>
      <c r="BF131" s="25"/>
      <c r="BG131" s="9">
        <f t="shared" si="6"/>
        <v>0</v>
      </c>
      <c r="BH131" s="23">
        <f t="shared" si="5"/>
        <v>0</v>
      </c>
    </row>
    <row r="132" spans="2:60" s="14" customFormat="1" ht="21.75" customHeight="1" x14ac:dyDescent="0.25">
      <c r="B132" s="1" t="s">
        <v>34</v>
      </c>
      <c r="C132" s="67" t="s">
        <v>87</v>
      </c>
      <c r="D132" s="83" t="s">
        <v>95</v>
      </c>
      <c r="E132" s="74" t="s">
        <v>46</v>
      </c>
      <c r="F132" s="8"/>
      <c r="G132" s="54">
        <v>0</v>
      </c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40"/>
      <c r="AG132" s="20">
        <f t="shared" si="4"/>
        <v>0</v>
      </c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9"/>
      <c r="AY132" s="25"/>
      <c r="AZ132" s="25"/>
      <c r="BA132" s="25"/>
      <c r="BB132" s="9">
        <f t="shared" si="7"/>
        <v>0</v>
      </c>
      <c r="BC132" s="25"/>
      <c r="BD132" s="25"/>
      <c r="BE132" s="25"/>
      <c r="BF132" s="25"/>
      <c r="BG132" s="9">
        <f t="shared" si="6"/>
        <v>0</v>
      </c>
      <c r="BH132" s="23">
        <f t="shared" si="5"/>
        <v>0</v>
      </c>
    </row>
    <row r="133" spans="2:60" s="14" customFormat="1" ht="25.5" customHeight="1" x14ac:dyDescent="0.25">
      <c r="B133" s="1" t="s">
        <v>66</v>
      </c>
      <c r="C133" s="67" t="s">
        <v>87</v>
      </c>
      <c r="D133" s="83" t="s">
        <v>95</v>
      </c>
      <c r="E133" s="74" t="s">
        <v>46</v>
      </c>
      <c r="F133" s="8"/>
      <c r="G133" s="54">
        <v>0</v>
      </c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40"/>
      <c r="AG133" s="20">
        <f t="shared" si="4"/>
        <v>0</v>
      </c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9"/>
      <c r="AY133" s="25"/>
      <c r="AZ133" s="25"/>
      <c r="BA133" s="25"/>
      <c r="BB133" s="9">
        <f t="shared" si="7"/>
        <v>0</v>
      </c>
      <c r="BC133" s="25"/>
      <c r="BD133" s="25"/>
      <c r="BE133" s="25"/>
      <c r="BF133" s="25"/>
      <c r="BG133" s="9">
        <f t="shared" si="6"/>
        <v>0</v>
      </c>
      <c r="BH133" s="23">
        <f t="shared" si="5"/>
        <v>0</v>
      </c>
    </row>
    <row r="134" spans="2:60" s="14" customFormat="1" ht="25.5" customHeight="1" x14ac:dyDescent="0.25">
      <c r="B134" s="1" t="s">
        <v>53</v>
      </c>
      <c r="C134" s="67" t="s">
        <v>87</v>
      </c>
      <c r="D134" s="83" t="s">
        <v>95</v>
      </c>
      <c r="E134" s="74" t="s">
        <v>46</v>
      </c>
      <c r="F134" s="8"/>
      <c r="G134" s="54">
        <v>0</v>
      </c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40"/>
      <c r="AG134" s="20">
        <f t="shared" si="4"/>
        <v>0</v>
      </c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9"/>
      <c r="AY134" s="25"/>
      <c r="AZ134" s="25"/>
      <c r="BA134" s="25"/>
      <c r="BB134" s="9">
        <f t="shared" si="7"/>
        <v>0</v>
      </c>
      <c r="BC134" s="25"/>
      <c r="BD134" s="25"/>
      <c r="BE134" s="25"/>
      <c r="BF134" s="25"/>
      <c r="BG134" s="9">
        <f t="shared" si="6"/>
        <v>0</v>
      </c>
      <c r="BH134" s="23">
        <f t="shared" si="5"/>
        <v>0</v>
      </c>
    </row>
    <row r="135" spans="2:60" s="14" customFormat="1" ht="25.5" customHeight="1" x14ac:dyDescent="0.25">
      <c r="B135" s="1" t="s">
        <v>32</v>
      </c>
      <c r="C135" s="67" t="s">
        <v>87</v>
      </c>
      <c r="D135" s="83" t="s">
        <v>95</v>
      </c>
      <c r="E135" s="74" t="s">
        <v>46</v>
      </c>
      <c r="F135" s="8"/>
      <c r="G135" s="54">
        <v>0</v>
      </c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40"/>
      <c r="AG135" s="20">
        <f t="shared" si="4"/>
        <v>0</v>
      </c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9"/>
      <c r="AY135" s="25"/>
      <c r="AZ135" s="25"/>
      <c r="BA135" s="25"/>
      <c r="BB135" s="9">
        <f t="shared" si="7"/>
        <v>0</v>
      </c>
      <c r="BC135" s="25"/>
      <c r="BD135" s="25"/>
      <c r="BE135" s="25"/>
      <c r="BF135" s="25"/>
      <c r="BG135" s="9">
        <f t="shared" si="6"/>
        <v>0</v>
      </c>
      <c r="BH135" s="23">
        <f t="shared" si="5"/>
        <v>0</v>
      </c>
    </row>
    <row r="136" spans="2:60" s="14" customFormat="1" ht="25.5" customHeight="1" x14ac:dyDescent="0.25">
      <c r="B136" s="1" t="s">
        <v>33</v>
      </c>
      <c r="C136" s="67" t="s">
        <v>87</v>
      </c>
      <c r="D136" s="83" t="s">
        <v>95</v>
      </c>
      <c r="E136" s="74" t="s">
        <v>46</v>
      </c>
      <c r="F136" s="8"/>
      <c r="G136" s="54">
        <v>0</v>
      </c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40"/>
      <c r="AG136" s="20">
        <f t="shared" ref="AG136:AG199" si="8">SUM(H136:AF136)</f>
        <v>0</v>
      </c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9"/>
      <c r="AY136" s="25"/>
      <c r="AZ136" s="25"/>
      <c r="BA136" s="25"/>
      <c r="BB136" s="9">
        <f t="shared" si="7"/>
        <v>0</v>
      </c>
      <c r="BC136" s="25"/>
      <c r="BD136" s="25"/>
      <c r="BE136" s="25"/>
      <c r="BF136" s="25"/>
      <c r="BG136" s="9">
        <f t="shared" si="6"/>
        <v>0</v>
      </c>
      <c r="BH136" s="23">
        <f t="shared" ref="BH136:BH199" si="9">F136+BC136-BF136+BE136</f>
        <v>0</v>
      </c>
    </row>
    <row r="137" spans="2:60" s="14" customFormat="1" ht="25.5" customHeight="1" x14ac:dyDescent="0.25">
      <c r="B137" s="1" t="s">
        <v>48</v>
      </c>
      <c r="C137" s="67" t="s">
        <v>87</v>
      </c>
      <c r="D137" s="83" t="s">
        <v>95</v>
      </c>
      <c r="E137" s="74" t="s">
        <v>46</v>
      </c>
      <c r="F137" s="8"/>
      <c r="G137" s="54">
        <v>0</v>
      </c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40"/>
      <c r="AG137" s="20">
        <f t="shared" si="8"/>
        <v>0</v>
      </c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9"/>
      <c r="AY137" s="25"/>
      <c r="AZ137" s="25"/>
      <c r="BA137" s="25"/>
      <c r="BB137" s="9">
        <f t="shared" si="7"/>
        <v>0</v>
      </c>
      <c r="BC137" s="25"/>
      <c r="BD137" s="25"/>
      <c r="BE137" s="25"/>
      <c r="BF137" s="25"/>
      <c r="BG137" s="9">
        <f t="shared" ref="BG137:BG200" si="10">G137+AG137-BB137-BC137-BD137</f>
        <v>0</v>
      </c>
      <c r="BH137" s="23">
        <f t="shared" si="9"/>
        <v>0</v>
      </c>
    </row>
    <row r="138" spans="2:60" s="14" customFormat="1" ht="18.75" customHeight="1" x14ac:dyDescent="0.25">
      <c r="B138" s="1" t="s">
        <v>31</v>
      </c>
      <c r="C138" s="67" t="s">
        <v>87</v>
      </c>
      <c r="D138" s="83" t="s">
        <v>95</v>
      </c>
      <c r="E138" s="74" t="s">
        <v>46</v>
      </c>
      <c r="F138" s="8"/>
      <c r="G138" s="54">
        <v>0</v>
      </c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40"/>
      <c r="AG138" s="20">
        <f t="shared" si="8"/>
        <v>0</v>
      </c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9"/>
      <c r="AY138" s="25"/>
      <c r="AZ138" s="25"/>
      <c r="BA138" s="25"/>
      <c r="BB138" s="9">
        <f t="shared" si="7"/>
        <v>0</v>
      </c>
      <c r="BC138" s="25"/>
      <c r="BD138" s="25"/>
      <c r="BE138" s="25"/>
      <c r="BF138" s="25"/>
      <c r="BG138" s="9">
        <f t="shared" si="10"/>
        <v>0</v>
      </c>
      <c r="BH138" s="23">
        <f t="shared" si="9"/>
        <v>0</v>
      </c>
    </row>
    <row r="139" spans="2:60" s="14" customFormat="1" ht="19.5" customHeight="1" x14ac:dyDescent="0.25">
      <c r="B139" s="1" t="s">
        <v>36</v>
      </c>
      <c r="C139" s="67" t="s">
        <v>87</v>
      </c>
      <c r="D139" s="83" t="s">
        <v>95</v>
      </c>
      <c r="E139" s="74" t="s">
        <v>46</v>
      </c>
      <c r="F139" s="8"/>
      <c r="G139" s="54">
        <v>0</v>
      </c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0">
        <f t="shared" si="8"/>
        <v>0</v>
      </c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9"/>
      <c r="AY139" s="25"/>
      <c r="AZ139" s="25"/>
      <c r="BA139" s="25"/>
      <c r="BB139" s="9">
        <f t="shared" si="7"/>
        <v>0</v>
      </c>
      <c r="BC139" s="25"/>
      <c r="BD139" s="25"/>
      <c r="BE139" s="25"/>
      <c r="BF139" s="25"/>
      <c r="BG139" s="9">
        <f t="shared" si="10"/>
        <v>0</v>
      </c>
      <c r="BH139" s="23">
        <f t="shared" si="9"/>
        <v>0</v>
      </c>
    </row>
    <row r="140" spans="2:60" s="14" customFormat="1" ht="18.75" customHeight="1" x14ac:dyDescent="0.25">
      <c r="B140" s="1" t="s">
        <v>35</v>
      </c>
      <c r="C140" s="1" t="s">
        <v>88</v>
      </c>
      <c r="D140" s="83" t="s">
        <v>95</v>
      </c>
      <c r="E140" s="74" t="s">
        <v>46</v>
      </c>
      <c r="F140" s="8"/>
      <c r="G140" s="54">
        <v>0</v>
      </c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0">
        <f t="shared" si="8"/>
        <v>0</v>
      </c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9"/>
      <c r="AY140" s="25"/>
      <c r="AZ140" s="25"/>
      <c r="BA140" s="25"/>
      <c r="BB140" s="9">
        <f t="shared" si="7"/>
        <v>0</v>
      </c>
      <c r="BC140" s="25"/>
      <c r="BD140" s="25"/>
      <c r="BE140" s="25"/>
      <c r="BF140" s="25"/>
      <c r="BG140" s="9">
        <f t="shared" si="10"/>
        <v>0</v>
      </c>
      <c r="BH140" s="23">
        <f t="shared" si="9"/>
        <v>0</v>
      </c>
    </row>
    <row r="141" spans="2:60" s="14" customFormat="1" ht="19.5" customHeight="1" x14ac:dyDescent="0.25">
      <c r="B141" s="1" t="s">
        <v>34</v>
      </c>
      <c r="C141" s="1" t="s">
        <v>88</v>
      </c>
      <c r="D141" s="83" t="s">
        <v>95</v>
      </c>
      <c r="E141" s="74" t="s">
        <v>46</v>
      </c>
      <c r="F141" s="8"/>
      <c r="G141" s="54">
        <v>0</v>
      </c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0">
        <f t="shared" si="8"/>
        <v>0</v>
      </c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9"/>
      <c r="AY141" s="25"/>
      <c r="AZ141" s="25"/>
      <c r="BA141" s="25"/>
      <c r="BB141" s="9">
        <f t="shared" si="7"/>
        <v>0</v>
      </c>
      <c r="BC141" s="25"/>
      <c r="BD141" s="25"/>
      <c r="BE141" s="25"/>
      <c r="BF141" s="25"/>
      <c r="BG141" s="9">
        <f t="shared" si="10"/>
        <v>0</v>
      </c>
      <c r="BH141" s="23">
        <f t="shared" si="9"/>
        <v>0</v>
      </c>
    </row>
    <row r="142" spans="2:60" s="14" customFormat="1" ht="19.5" customHeight="1" x14ac:dyDescent="0.25">
      <c r="B142" s="1" t="s">
        <v>66</v>
      </c>
      <c r="C142" s="1" t="s">
        <v>88</v>
      </c>
      <c r="D142" s="83" t="s">
        <v>95</v>
      </c>
      <c r="E142" s="74" t="s">
        <v>46</v>
      </c>
      <c r="F142" s="8"/>
      <c r="G142" s="54">
        <v>0</v>
      </c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0">
        <f t="shared" si="8"/>
        <v>0</v>
      </c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9"/>
      <c r="AY142" s="25"/>
      <c r="AZ142" s="25"/>
      <c r="BA142" s="25"/>
      <c r="BB142" s="9">
        <f t="shared" si="7"/>
        <v>0</v>
      </c>
      <c r="BC142" s="25"/>
      <c r="BD142" s="25"/>
      <c r="BE142" s="25"/>
      <c r="BF142" s="25"/>
      <c r="BG142" s="9">
        <f t="shared" si="10"/>
        <v>0</v>
      </c>
      <c r="BH142" s="23">
        <f t="shared" si="9"/>
        <v>0</v>
      </c>
    </row>
    <row r="143" spans="2:60" s="14" customFormat="1" ht="19.5" customHeight="1" x14ac:dyDescent="0.25">
      <c r="B143" s="1" t="s">
        <v>53</v>
      </c>
      <c r="C143" s="1" t="s">
        <v>88</v>
      </c>
      <c r="D143" s="83" t="s">
        <v>95</v>
      </c>
      <c r="E143" s="74" t="s">
        <v>46</v>
      </c>
      <c r="F143" s="8"/>
      <c r="G143" s="54">
        <v>0</v>
      </c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0">
        <f t="shared" si="8"/>
        <v>0</v>
      </c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9"/>
      <c r="AY143" s="25"/>
      <c r="AZ143" s="25"/>
      <c r="BA143" s="25"/>
      <c r="BB143" s="9">
        <f t="shared" si="7"/>
        <v>0</v>
      </c>
      <c r="BC143" s="25"/>
      <c r="BD143" s="25"/>
      <c r="BE143" s="25"/>
      <c r="BF143" s="25"/>
      <c r="BG143" s="9">
        <f t="shared" si="10"/>
        <v>0</v>
      </c>
      <c r="BH143" s="23">
        <f t="shared" si="9"/>
        <v>0</v>
      </c>
    </row>
    <row r="144" spans="2:60" s="14" customFormat="1" ht="18.75" customHeight="1" x14ac:dyDescent="0.25">
      <c r="B144" s="1" t="s">
        <v>32</v>
      </c>
      <c r="C144" s="1" t="s">
        <v>88</v>
      </c>
      <c r="D144" s="83" t="s">
        <v>95</v>
      </c>
      <c r="E144" s="74" t="s">
        <v>46</v>
      </c>
      <c r="F144" s="8"/>
      <c r="G144" s="54">
        <v>0</v>
      </c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0">
        <f t="shared" si="8"/>
        <v>0</v>
      </c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9"/>
      <c r="AY144" s="25"/>
      <c r="AZ144" s="25"/>
      <c r="BA144" s="25"/>
      <c r="BB144" s="9">
        <f t="shared" si="7"/>
        <v>0</v>
      </c>
      <c r="BC144" s="25"/>
      <c r="BD144" s="25"/>
      <c r="BE144" s="25"/>
      <c r="BF144" s="25"/>
      <c r="BG144" s="9">
        <f t="shared" si="10"/>
        <v>0</v>
      </c>
      <c r="BH144" s="23">
        <f t="shared" si="9"/>
        <v>0</v>
      </c>
    </row>
    <row r="145" spans="2:60" s="14" customFormat="1" ht="19.5" customHeight="1" x14ac:dyDescent="0.25">
      <c r="B145" s="1" t="s">
        <v>33</v>
      </c>
      <c r="C145" s="1" t="s">
        <v>88</v>
      </c>
      <c r="D145" s="83" t="s">
        <v>95</v>
      </c>
      <c r="E145" s="74" t="s">
        <v>46</v>
      </c>
      <c r="F145" s="8"/>
      <c r="G145" s="54">
        <v>0</v>
      </c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0">
        <f t="shared" si="8"/>
        <v>0</v>
      </c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9"/>
      <c r="AY145" s="25"/>
      <c r="AZ145" s="25"/>
      <c r="BA145" s="25"/>
      <c r="BB145" s="9">
        <f t="shared" si="7"/>
        <v>0</v>
      </c>
      <c r="BC145" s="25"/>
      <c r="BD145" s="25"/>
      <c r="BE145" s="25"/>
      <c r="BF145" s="25"/>
      <c r="BG145" s="9">
        <f t="shared" si="10"/>
        <v>0</v>
      </c>
      <c r="BH145" s="23">
        <f t="shared" si="9"/>
        <v>0</v>
      </c>
    </row>
    <row r="146" spans="2:60" s="14" customFormat="1" ht="19.5" customHeight="1" x14ac:dyDescent="0.25">
      <c r="B146" s="1" t="s">
        <v>48</v>
      </c>
      <c r="C146" s="1" t="s">
        <v>88</v>
      </c>
      <c r="D146" s="83" t="s">
        <v>95</v>
      </c>
      <c r="E146" s="74" t="s">
        <v>46</v>
      </c>
      <c r="F146" s="8"/>
      <c r="G146" s="54">
        <v>0</v>
      </c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0">
        <f t="shared" si="8"/>
        <v>0</v>
      </c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9"/>
      <c r="AY146" s="25"/>
      <c r="AZ146" s="25"/>
      <c r="BA146" s="25"/>
      <c r="BB146" s="9">
        <f t="shared" si="7"/>
        <v>0</v>
      </c>
      <c r="BC146" s="25"/>
      <c r="BD146" s="25"/>
      <c r="BE146" s="25"/>
      <c r="BF146" s="25"/>
      <c r="BG146" s="9">
        <f t="shared" si="10"/>
        <v>0</v>
      </c>
      <c r="BH146" s="23">
        <f t="shared" si="9"/>
        <v>0</v>
      </c>
    </row>
    <row r="147" spans="2:60" s="14" customFormat="1" ht="19.5" customHeight="1" x14ac:dyDescent="0.25">
      <c r="B147" s="1" t="s">
        <v>31</v>
      </c>
      <c r="C147" s="1" t="s">
        <v>88</v>
      </c>
      <c r="D147" s="83" t="s">
        <v>95</v>
      </c>
      <c r="E147" s="74" t="s">
        <v>46</v>
      </c>
      <c r="F147" s="8"/>
      <c r="G147" s="54">
        <v>0</v>
      </c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0">
        <f t="shared" si="8"/>
        <v>0</v>
      </c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9"/>
      <c r="AY147" s="25"/>
      <c r="AZ147" s="25"/>
      <c r="BA147" s="25"/>
      <c r="BB147" s="9">
        <f t="shared" si="7"/>
        <v>0</v>
      </c>
      <c r="BC147" s="25"/>
      <c r="BD147" s="25"/>
      <c r="BE147" s="25"/>
      <c r="BF147" s="25"/>
      <c r="BG147" s="9">
        <f t="shared" si="10"/>
        <v>0</v>
      </c>
      <c r="BH147" s="23">
        <f t="shared" si="9"/>
        <v>0</v>
      </c>
    </row>
    <row r="148" spans="2:60" s="14" customFormat="1" ht="19.5" customHeight="1" x14ac:dyDescent="0.25">
      <c r="B148" s="1" t="s">
        <v>36</v>
      </c>
      <c r="C148" s="1" t="s">
        <v>88</v>
      </c>
      <c r="D148" s="83" t="s">
        <v>95</v>
      </c>
      <c r="E148" s="74" t="s">
        <v>46</v>
      </c>
      <c r="F148" s="8"/>
      <c r="G148" s="54">
        <v>0</v>
      </c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0">
        <f t="shared" si="8"/>
        <v>0</v>
      </c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9"/>
      <c r="AY148" s="25"/>
      <c r="AZ148" s="25"/>
      <c r="BA148" s="25"/>
      <c r="BB148" s="9">
        <f t="shared" si="7"/>
        <v>0</v>
      </c>
      <c r="BC148" s="25"/>
      <c r="BD148" s="25"/>
      <c r="BE148" s="25"/>
      <c r="BF148" s="25"/>
      <c r="BG148" s="9">
        <f t="shared" si="10"/>
        <v>0</v>
      </c>
      <c r="BH148" s="23">
        <f t="shared" si="9"/>
        <v>0</v>
      </c>
    </row>
    <row r="149" spans="2:60" s="14" customFormat="1" ht="18.75" customHeight="1" x14ac:dyDescent="0.25">
      <c r="B149" s="1" t="s">
        <v>35</v>
      </c>
      <c r="C149" s="67" t="s">
        <v>67</v>
      </c>
      <c r="D149" s="83" t="s">
        <v>95</v>
      </c>
      <c r="E149" s="74" t="s">
        <v>46</v>
      </c>
      <c r="F149" s="8"/>
      <c r="G149" s="54">
        <v>0</v>
      </c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0">
        <f t="shared" si="8"/>
        <v>0</v>
      </c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9"/>
      <c r="AY149" s="25"/>
      <c r="AZ149" s="25"/>
      <c r="BA149" s="25"/>
      <c r="BB149" s="9">
        <f t="shared" si="7"/>
        <v>0</v>
      </c>
      <c r="BC149" s="25"/>
      <c r="BD149" s="25"/>
      <c r="BE149" s="25"/>
      <c r="BF149" s="25"/>
      <c r="BG149" s="9">
        <f t="shared" si="10"/>
        <v>0</v>
      </c>
      <c r="BH149" s="23">
        <f t="shared" si="9"/>
        <v>0</v>
      </c>
    </row>
    <row r="150" spans="2:60" s="14" customFormat="1" ht="19.5" customHeight="1" x14ac:dyDescent="0.25">
      <c r="B150" s="1" t="s">
        <v>34</v>
      </c>
      <c r="C150" s="67" t="s">
        <v>67</v>
      </c>
      <c r="D150" s="83" t="s">
        <v>95</v>
      </c>
      <c r="E150" s="74" t="s">
        <v>46</v>
      </c>
      <c r="F150" s="8"/>
      <c r="G150" s="54">
        <v>0</v>
      </c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0">
        <f t="shared" si="8"/>
        <v>0</v>
      </c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9"/>
      <c r="AY150" s="25"/>
      <c r="AZ150" s="25"/>
      <c r="BA150" s="25"/>
      <c r="BB150" s="9">
        <f t="shared" si="7"/>
        <v>0</v>
      </c>
      <c r="BC150" s="25"/>
      <c r="BD150" s="25"/>
      <c r="BE150" s="25"/>
      <c r="BF150" s="25"/>
      <c r="BG150" s="9">
        <f t="shared" si="10"/>
        <v>0</v>
      </c>
      <c r="BH150" s="23">
        <f t="shared" si="9"/>
        <v>0</v>
      </c>
    </row>
    <row r="151" spans="2:60" s="14" customFormat="1" ht="19.5" customHeight="1" x14ac:dyDescent="0.25">
      <c r="B151" s="1" t="s">
        <v>66</v>
      </c>
      <c r="C151" s="67" t="s">
        <v>67</v>
      </c>
      <c r="D151" s="83" t="s">
        <v>95</v>
      </c>
      <c r="E151" s="74" t="s">
        <v>46</v>
      </c>
      <c r="F151" s="8"/>
      <c r="G151" s="54">
        <v>0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5"/>
      <c r="W151" s="25"/>
      <c r="X151" s="25"/>
      <c r="Y151" s="22"/>
      <c r="Z151" s="25"/>
      <c r="AA151" s="22"/>
      <c r="AB151" s="25"/>
      <c r="AC151" s="22"/>
      <c r="AD151" s="22"/>
      <c r="AE151" s="22"/>
      <c r="AF151" s="22"/>
      <c r="AG151" s="20">
        <f t="shared" si="8"/>
        <v>0</v>
      </c>
      <c r="AH151" s="25"/>
      <c r="AI151" s="25"/>
      <c r="AJ151" s="22"/>
      <c r="AK151" s="22"/>
      <c r="AL151" s="25"/>
      <c r="AM151" s="25"/>
      <c r="AN151" s="25"/>
      <c r="AO151" s="25"/>
      <c r="AP151" s="22"/>
      <c r="AQ151" s="25"/>
      <c r="AR151" s="22"/>
      <c r="AS151" s="22"/>
      <c r="AT151" s="22"/>
      <c r="AU151" s="22"/>
      <c r="AV151" s="22"/>
      <c r="AW151" s="22"/>
      <c r="AX151" s="9"/>
      <c r="AY151" s="9"/>
      <c r="AZ151" s="9"/>
      <c r="BA151" s="9"/>
      <c r="BB151" s="9">
        <f t="shared" si="7"/>
        <v>0</v>
      </c>
      <c r="BC151" s="9"/>
      <c r="BD151" s="9"/>
      <c r="BE151" s="9"/>
      <c r="BF151" s="9"/>
      <c r="BG151" s="9">
        <f t="shared" si="10"/>
        <v>0</v>
      </c>
      <c r="BH151" s="23">
        <f t="shared" si="9"/>
        <v>0</v>
      </c>
    </row>
    <row r="152" spans="2:60" s="14" customFormat="1" ht="16.5" customHeight="1" x14ac:dyDescent="0.25">
      <c r="B152" s="1" t="s">
        <v>53</v>
      </c>
      <c r="C152" s="67" t="s">
        <v>67</v>
      </c>
      <c r="D152" s="83" t="s">
        <v>95</v>
      </c>
      <c r="E152" s="74" t="s">
        <v>46</v>
      </c>
      <c r="F152" s="8"/>
      <c r="G152" s="54">
        <v>0</v>
      </c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0">
        <f t="shared" si="8"/>
        <v>0</v>
      </c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9"/>
      <c r="AY152" s="25"/>
      <c r="AZ152" s="25"/>
      <c r="BA152" s="25"/>
      <c r="BB152" s="9">
        <f t="shared" si="7"/>
        <v>0</v>
      </c>
      <c r="BC152" s="25"/>
      <c r="BD152" s="25"/>
      <c r="BE152" s="25"/>
      <c r="BF152" s="25"/>
      <c r="BG152" s="9">
        <f t="shared" si="10"/>
        <v>0</v>
      </c>
      <c r="BH152" s="23">
        <f t="shared" si="9"/>
        <v>0</v>
      </c>
    </row>
    <row r="153" spans="2:60" s="14" customFormat="1" ht="21.75" customHeight="1" x14ac:dyDescent="0.25">
      <c r="B153" s="1" t="s">
        <v>32</v>
      </c>
      <c r="C153" s="67" t="s">
        <v>67</v>
      </c>
      <c r="D153" s="83" t="s">
        <v>95</v>
      </c>
      <c r="E153" s="74" t="s">
        <v>46</v>
      </c>
      <c r="F153" s="8"/>
      <c r="G153" s="54">
        <v>0</v>
      </c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0">
        <f t="shared" si="8"/>
        <v>0</v>
      </c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9"/>
      <c r="AY153" s="25"/>
      <c r="AZ153" s="25"/>
      <c r="BA153" s="25"/>
      <c r="BB153" s="9">
        <f t="shared" si="7"/>
        <v>0</v>
      </c>
      <c r="BC153" s="25"/>
      <c r="BD153" s="25"/>
      <c r="BE153" s="25"/>
      <c r="BF153" s="25"/>
      <c r="BG153" s="9">
        <f t="shared" si="10"/>
        <v>0</v>
      </c>
      <c r="BH153" s="23">
        <f t="shared" si="9"/>
        <v>0</v>
      </c>
    </row>
    <row r="154" spans="2:60" s="14" customFormat="1" ht="18.75" customHeight="1" x14ac:dyDescent="0.25">
      <c r="B154" s="1" t="s">
        <v>33</v>
      </c>
      <c r="C154" s="67" t="s">
        <v>67</v>
      </c>
      <c r="D154" s="83" t="s">
        <v>95</v>
      </c>
      <c r="E154" s="74" t="s">
        <v>46</v>
      </c>
      <c r="F154" s="8"/>
      <c r="G154" s="54">
        <v>0</v>
      </c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0">
        <f t="shared" si="8"/>
        <v>0</v>
      </c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9"/>
      <c r="AY154" s="25"/>
      <c r="AZ154" s="25"/>
      <c r="BA154" s="25"/>
      <c r="BB154" s="9">
        <f t="shared" si="7"/>
        <v>0</v>
      </c>
      <c r="BC154" s="25"/>
      <c r="BD154" s="25"/>
      <c r="BE154" s="25"/>
      <c r="BF154" s="25"/>
      <c r="BG154" s="9">
        <f t="shared" si="10"/>
        <v>0</v>
      </c>
      <c r="BH154" s="23">
        <f t="shared" si="9"/>
        <v>0</v>
      </c>
    </row>
    <row r="155" spans="2:60" s="14" customFormat="1" ht="19.5" customHeight="1" x14ac:dyDescent="0.25">
      <c r="B155" s="1" t="s">
        <v>48</v>
      </c>
      <c r="C155" s="67" t="s">
        <v>67</v>
      </c>
      <c r="D155" s="83" t="s">
        <v>95</v>
      </c>
      <c r="E155" s="74" t="s">
        <v>46</v>
      </c>
      <c r="F155" s="8"/>
      <c r="G155" s="54">
        <v>0</v>
      </c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0">
        <f t="shared" si="8"/>
        <v>0</v>
      </c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9"/>
      <c r="AY155" s="25"/>
      <c r="AZ155" s="25"/>
      <c r="BA155" s="25"/>
      <c r="BB155" s="9">
        <f t="shared" si="7"/>
        <v>0</v>
      </c>
      <c r="BC155" s="25"/>
      <c r="BD155" s="25"/>
      <c r="BE155" s="25"/>
      <c r="BF155" s="25"/>
      <c r="BG155" s="9">
        <f t="shared" si="10"/>
        <v>0</v>
      </c>
      <c r="BH155" s="23">
        <f t="shared" si="9"/>
        <v>0</v>
      </c>
    </row>
    <row r="156" spans="2:60" s="14" customFormat="1" ht="19.5" customHeight="1" x14ac:dyDescent="0.25">
      <c r="B156" s="1" t="s">
        <v>31</v>
      </c>
      <c r="C156" s="67" t="s">
        <v>67</v>
      </c>
      <c r="D156" s="83" t="s">
        <v>95</v>
      </c>
      <c r="E156" s="74" t="s">
        <v>46</v>
      </c>
      <c r="F156" s="8"/>
      <c r="G156" s="54">
        <v>20</v>
      </c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0">
        <f t="shared" si="8"/>
        <v>0</v>
      </c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9"/>
      <c r="AY156" s="25"/>
      <c r="AZ156" s="25"/>
      <c r="BA156" s="25"/>
      <c r="BB156" s="9">
        <f t="shared" si="7"/>
        <v>0</v>
      </c>
      <c r="BC156" s="25"/>
      <c r="BD156" s="25"/>
      <c r="BE156" s="25"/>
      <c r="BF156" s="25"/>
      <c r="BG156" s="9">
        <f t="shared" si="10"/>
        <v>20</v>
      </c>
      <c r="BH156" s="23">
        <f t="shared" si="9"/>
        <v>0</v>
      </c>
    </row>
    <row r="157" spans="2:60" s="14" customFormat="1" ht="19.5" customHeight="1" x14ac:dyDescent="0.25">
      <c r="B157" s="1" t="s">
        <v>36</v>
      </c>
      <c r="C157" s="67" t="s">
        <v>67</v>
      </c>
      <c r="D157" s="83" t="s">
        <v>95</v>
      </c>
      <c r="E157" s="74" t="s">
        <v>46</v>
      </c>
      <c r="F157" s="8"/>
      <c r="G157" s="54">
        <v>0</v>
      </c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0">
        <f t="shared" si="8"/>
        <v>0</v>
      </c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9"/>
      <c r="AY157" s="25"/>
      <c r="AZ157" s="25"/>
      <c r="BA157" s="25"/>
      <c r="BB157" s="9">
        <f t="shared" si="7"/>
        <v>0</v>
      </c>
      <c r="BC157" s="25"/>
      <c r="BD157" s="25"/>
      <c r="BE157" s="25"/>
      <c r="BF157" s="25"/>
      <c r="BG157" s="9">
        <f t="shared" si="10"/>
        <v>0</v>
      </c>
      <c r="BH157" s="23">
        <f t="shared" si="9"/>
        <v>0</v>
      </c>
    </row>
    <row r="158" spans="2:60" s="14" customFormat="1" ht="19.5" customHeight="1" x14ac:dyDescent="0.25">
      <c r="B158" s="1" t="s">
        <v>35</v>
      </c>
      <c r="C158" s="1" t="s">
        <v>64</v>
      </c>
      <c r="D158" s="83" t="s">
        <v>95</v>
      </c>
      <c r="E158" s="74" t="s">
        <v>46</v>
      </c>
      <c r="F158" s="8"/>
      <c r="G158" s="54">
        <v>0</v>
      </c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0">
        <f t="shared" si="8"/>
        <v>0</v>
      </c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9"/>
      <c r="AY158" s="25"/>
      <c r="AZ158" s="25"/>
      <c r="BA158" s="25"/>
      <c r="BB158" s="9">
        <f t="shared" si="7"/>
        <v>0</v>
      </c>
      <c r="BC158" s="25"/>
      <c r="BD158" s="25"/>
      <c r="BE158" s="25"/>
      <c r="BF158" s="25"/>
      <c r="BG158" s="9">
        <f t="shared" si="10"/>
        <v>0</v>
      </c>
      <c r="BH158" s="23">
        <f t="shared" si="9"/>
        <v>0</v>
      </c>
    </row>
    <row r="159" spans="2:60" s="14" customFormat="1" ht="19.5" customHeight="1" x14ac:dyDescent="0.25">
      <c r="B159" s="1" t="s">
        <v>34</v>
      </c>
      <c r="C159" s="1" t="s">
        <v>64</v>
      </c>
      <c r="D159" s="83" t="s">
        <v>95</v>
      </c>
      <c r="E159" s="74" t="s">
        <v>46</v>
      </c>
      <c r="F159" s="8"/>
      <c r="G159" s="54">
        <v>0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0">
        <f t="shared" si="8"/>
        <v>0</v>
      </c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9"/>
      <c r="AY159" s="25"/>
      <c r="AZ159" s="25"/>
      <c r="BA159" s="25"/>
      <c r="BB159" s="9">
        <f t="shared" si="7"/>
        <v>0</v>
      </c>
      <c r="BC159" s="25"/>
      <c r="BD159" s="25"/>
      <c r="BE159" s="25"/>
      <c r="BF159" s="25"/>
      <c r="BG159" s="9">
        <f t="shared" si="10"/>
        <v>0</v>
      </c>
      <c r="BH159" s="23">
        <f t="shared" si="9"/>
        <v>0</v>
      </c>
    </row>
    <row r="160" spans="2:60" s="14" customFormat="1" ht="18.75" customHeight="1" x14ac:dyDescent="0.25">
      <c r="B160" s="1" t="s">
        <v>66</v>
      </c>
      <c r="C160" s="1" t="s">
        <v>64</v>
      </c>
      <c r="D160" s="83" t="s">
        <v>95</v>
      </c>
      <c r="E160" s="74" t="s">
        <v>46</v>
      </c>
      <c r="F160" s="8"/>
      <c r="G160" s="54">
        <v>0</v>
      </c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0">
        <f t="shared" si="8"/>
        <v>0</v>
      </c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9"/>
      <c r="AY160" s="25"/>
      <c r="AZ160" s="25"/>
      <c r="BA160" s="25"/>
      <c r="BB160" s="9">
        <f>SUM(AH160:BA160)</f>
        <v>0</v>
      </c>
      <c r="BC160" s="25"/>
      <c r="BD160" s="25"/>
      <c r="BE160" s="25"/>
      <c r="BF160" s="25"/>
      <c r="BG160" s="9">
        <f t="shared" si="10"/>
        <v>0</v>
      </c>
      <c r="BH160" s="23">
        <f t="shared" si="9"/>
        <v>0</v>
      </c>
    </row>
    <row r="161" spans="2:60" s="14" customFormat="1" ht="18" customHeight="1" x14ac:dyDescent="0.25">
      <c r="B161" s="1" t="s">
        <v>53</v>
      </c>
      <c r="C161" s="1" t="s">
        <v>64</v>
      </c>
      <c r="D161" s="83" t="s">
        <v>95</v>
      </c>
      <c r="E161" s="74" t="s">
        <v>46</v>
      </c>
      <c r="F161" s="8"/>
      <c r="G161" s="54">
        <v>0</v>
      </c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0">
        <f t="shared" si="8"/>
        <v>0</v>
      </c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9"/>
      <c r="AY161" s="25"/>
      <c r="AZ161" s="25"/>
      <c r="BA161" s="25"/>
      <c r="BB161" s="9">
        <f t="shared" si="7"/>
        <v>0</v>
      </c>
      <c r="BC161" s="25"/>
      <c r="BD161" s="25"/>
      <c r="BE161" s="25"/>
      <c r="BF161" s="25"/>
      <c r="BG161" s="9">
        <f t="shared" si="10"/>
        <v>0</v>
      </c>
      <c r="BH161" s="23">
        <f t="shared" si="9"/>
        <v>0</v>
      </c>
    </row>
    <row r="162" spans="2:60" s="14" customFormat="1" ht="19.5" customHeight="1" x14ac:dyDescent="0.25">
      <c r="B162" s="1" t="s">
        <v>32</v>
      </c>
      <c r="C162" s="1" t="s">
        <v>64</v>
      </c>
      <c r="D162" s="83" t="s">
        <v>95</v>
      </c>
      <c r="E162" s="74" t="s">
        <v>46</v>
      </c>
      <c r="F162" s="8"/>
      <c r="G162" s="54">
        <v>0</v>
      </c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0">
        <f t="shared" si="8"/>
        <v>0</v>
      </c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9"/>
      <c r="AY162" s="25"/>
      <c r="AZ162" s="25"/>
      <c r="BA162" s="25"/>
      <c r="BB162" s="9">
        <f t="shared" si="7"/>
        <v>0</v>
      </c>
      <c r="BC162" s="25"/>
      <c r="BD162" s="25"/>
      <c r="BE162" s="25"/>
      <c r="BF162" s="25"/>
      <c r="BG162" s="9">
        <f t="shared" si="10"/>
        <v>0</v>
      </c>
      <c r="BH162" s="23">
        <f t="shared" si="9"/>
        <v>0</v>
      </c>
    </row>
    <row r="163" spans="2:60" s="14" customFormat="1" ht="19.5" customHeight="1" x14ac:dyDescent="0.25">
      <c r="B163" s="1" t="s">
        <v>33</v>
      </c>
      <c r="C163" s="1" t="s">
        <v>64</v>
      </c>
      <c r="D163" s="83" t="s">
        <v>95</v>
      </c>
      <c r="E163" s="74" t="s">
        <v>46</v>
      </c>
      <c r="F163" s="8"/>
      <c r="G163" s="54">
        <v>0</v>
      </c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0">
        <f t="shared" si="8"/>
        <v>0</v>
      </c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9"/>
      <c r="AY163" s="25"/>
      <c r="AZ163" s="25"/>
      <c r="BA163" s="25"/>
      <c r="BB163" s="9">
        <f t="shared" si="7"/>
        <v>0</v>
      </c>
      <c r="BC163" s="25"/>
      <c r="BD163" s="25"/>
      <c r="BE163" s="25"/>
      <c r="BF163" s="25"/>
      <c r="BG163" s="9">
        <f t="shared" si="10"/>
        <v>0</v>
      </c>
      <c r="BH163" s="23">
        <f t="shared" si="9"/>
        <v>0</v>
      </c>
    </row>
    <row r="164" spans="2:60" s="14" customFormat="1" ht="19.5" customHeight="1" x14ac:dyDescent="0.25">
      <c r="B164" s="1" t="s">
        <v>48</v>
      </c>
      <c r="C164" s="1" t="s">
        <v>64</v>
      </c>
      <c r="D164" s="83" t="s">
        <v>95</v>
      </c>
      <c r="E164" s="74" t="s">
        <v>46</v>
      </c>
      <c r="F164" s="8"/>
      <c r="G164" s="54">
        <v>0</v>
      </c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0">
        <f t="shared" si="8"/>
        <v>0</v>
      </c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9"/>
      <c r="AY164" s="25"/>
      <c r="AZ164" s="25"/>
      <c r="BA164" s="25"/>
      <c r="BB164" s="9">
        <f t="shared" si="7"/>
        <v>0</v>
      </c>
      <c r="BC164" s="25"/>
      <c r="BD164" s="25"/>
      <c r="BE164" s="25"/>
      <c r="BF164" s="25"/>
      <c r="BG164" s="9">
        <f t="shared" si="10"/>
        <v>0</v>
      </c>
      <c r="BH164" s="23">
        <f t="shared" si="9"/>
        <v>0</v>
      </c>
    </row>
    <row r="165" spans="2:60" s="14" customFormat="1" ht="19.5" customHeight="1" x14ac:dyDescent="0.25">
      <c r="B165" s="1" t="s">
        <v>31</v>
      </c>
      <c r="C165" s="1" t="s">
        <v>64</v>
      </c>
      <c r="D165" s="83" t="s">
        <v>95</v>
      </c>
      <c r="E165" s="74" t="s">
        <v>46</v>
      </c>
      <c r="F165" s="8"/>
      <c r="G165" s="54">
        <v>8</v>
      </c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0">
        <f t="shared" si="8"/>
        <v>0</v>
      </c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9"/>
      <c r="AY165" s="25"/>
      <c r="AZ165" s="25"/>
      <c r="BA165" s="25"/>
      <c r="BB165" s="9">
        <f t="shared" si="7"/>
        <v>0</v>
      </c>
      <c r="BC165" s="25"/>
      <c r="BD165" s="25"/>
      <c r="BE165" s="25"/>
      <c r="BF165" s="25"/>
      <c r="BG165" s="9">
        <f t="shared" si="10"/>
        <v>8</v>
      </c>
      <c r="BH165" s="23">
        <f t="shared" si="9"/>
        <v>0</v>
      </c>
    </row>
    <row r="166" spans="2:60" s="14" customFormat="1" ht="19.5" customHeight="1" x14ac:dyDescent="0.25">
      <c r="B166" s="1" t="s">
        <v>36</v>
      </c>
      <c r="C166" s="1" t="s">
        <v>64</v>
      </c>
      <c r="D166" s="83" t="s">
        <v>95</v>
      </c>
      <c r="E166" s="74" t="s">
        <v>46</v>
      </c>
      <c r="F166" s="8"/>
      <c r="G166" s="54">
        <v>0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0">
        <f t="shared" si="8"/>
        <v>0</v>
      </c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9"/>
      <c r="AY166" s="25"/>
      <c r="AZ166" s="25"/>
      <c r="BA166" s="25"/>
      <c r="BB166" s="9">
        <f t="shared" si="7"/>
        <v>0</v>
      </c>
      <c r="BC166" s="25"/>
      <c r="BD166" s="25"/>
      <c r="BE166" s="25"/>
      <c r="BF166" s="25"/>
      <c r="BG166" s="9">
        <f t="shared" si="10"/>
        <v>0</v>
      </c>
      <c r="BH166" s="23">
        <f t="shared" si="9"/>
        <v>0</v>
      </c>
    </row>
    <row r="167" spans="2:60" s="14" customFormat="1" ht="19.5" customHeight="1" x14ac:dyDescent="0.25">
      <c r="B167" s="1" t="s">
        <v>35</v>
      </c>
      <c r="C167" s="1" t="s">
        <v>62</v>
      </c>
      <c r="D167" s="83" t="s">
        <v>95</v>
      </c>
      <c r="E167" s="74" t="s">
        <v>46</v>
      </c>
      <c r="F167" s="8"/>
      <c r="G167" s="54">
        <v>0</v>
      </c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0">
        <f t="shared" si="8"/>
        <v>0</v>
      </c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9"/>
      <c r="AY167" s="25"/>
      <c r="AZ167" s="25"/>
      <c r="BA167" s="25"/>
      <c r="BB167" s="9">
        <f t="shared" si="7"/>
        <v>0</v>
      </c>
      <c r="BC167" s="25"/>
      <c r="BD167" s="25"/>
      <c r="BE167" s="25"/>
      <c r="BF167" s="25"/>
      <c r="BG167" s="9">
        <f t="shared" si="10"/>
        <v>0</v>
      </c>
      <c r="BH167" s="23">
        <f t="shared" si="9"/>
        <v>0</v>
      </c>
    </row>
    <row r="168" spans="2:60" s="14" customFormat="1" ht="19.5" customHeight="1" x14ac:dyDescent="0.25">
      <c r="B168" s="1" t="s">
        <v>34</v>
      </c>
      <c r="C168" s="1" t="s">
        <v>62</v>
      </c>
      <c r="D168" s="83" t="s">
        <v>95</v>
      </c>
      <c r="E168" s="74" t="s">
        <v>46</v>
      </c>
      <c r="F168" s="8"/>
      <c r="G168" s="54">
        <v>0</v>
      </c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0">
        <f t="shared" si="8"/>
        <v>0</v>
      </c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9"/>
      <c r="AY168" s="25"/>
      <c r="AZ168" s="25"/>
      <c r="BA168" s="25"/>
      <c r="BB168" s="9">
        <f t="shared" si="7"/>
        <v>0</v>
      </c>
      <c r="BC168" s="25"/>
      <c r="BD168" s="25"/>
      <c r="BE168" s="25"/>
      <c r="BF168" s="25"/>
      <c r="BG168" s="9">
        <f t="shared" si="10"/>
        <v>0</v>
      </c>
      <c r="BH168" s="23">
        <f t="shared" si="9"/>
        <v>0</v>
      </c>
    </row>
    <row r="169" spans="2:60" s="14" customFormat="1" ht="19.5" customHeight="1" x14ac:dyDescent="0.25">
      <c r="B169" s="1" t="s">
        <v>66</v>
      </c>
      <c r="C169" s="1" t="s">
        <v>62</v>
      </c>
      <c r="D169" s="83" t="s">
        <v>95</v>
      </c>
      <c r="E169" s="74" t="s">
        <v>46</v>
      </c>
      <c r="F169" s="8"/>
      <c r="G169" s="54">
        <v>0</v>
      </c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0">
        <f t="shared" si="8"/>
        <v>0</v>
      </c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9"/>
      <c r="AY169" s="25"/>
      <c r="AZ169" s="25"/>
      <c r="BA169" s="25"/>
      <c r="BB169" s="9">
        <f t="shared" si="7"/>
        <v>0</v>
      </c>
      <c r="BC169" s="25"/>
      <c r="BD169" s="25"/>
      <c r="BE169" s="25"/>
      <c r="BF169" s="25"/>
      <c r="BG169" s="9">
        <f t="shared" si="10"/>
        <v>0</v>
      </c>
      <c r="BH169" s="23">
        <f t="shared" si="9"/>
        <v>0</v>
      </c>
    </row>
    <row r="170" spans="2:60" s="14" customFormat="1" ht="19.5" customHeight="1" x14ac:dyDescent="0.25">
      <c r="B170" s="1" t="s">
        <v>53</v>
      </c>
      <c r="C170" s="1" t="s">
        <v>62</v>
      </c>
      <c r="D170" s="83" t="s">
        <v>95</v>
      </c>
      <c r="E170" s="74" t="s">
        <v>46</v>
      </c>
      <c r="F170" s="8"/>
      <c r="G170" s="54">
        <v>0</v>
      </c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0">
        <f t="shared" si="8"/>
        <v>0</v>
      </c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9"/>
      <c r="AY170" s="25"/>
      <c r="AZ170" s="25"/>
      <c r="BA170" s="25"/>
      <c r="BB170" s="9">
        <f t="shared" si="7"/>
        <v>0</v>
      </c>
      <c r="BC170" s="25"/>
      <c r="BD170" s="25"/>
      <c r="BE170" s="25"/>
      <c r="BF170" s="25"/>
      <c r="BG170" s="9">
        <f t="shared" si="10"/>
        <v>0</v>
      </c>
      <c r="BH170" s="23">
        <f t="shared" si="9"/>
        <v>0</v>
      </c>
    </row>
    <row r="171" spans="2:60" s="14" customFormat="1" ht="19.5" customHeight="1" x14ac:dyDescent="0.25">
      <c r="B171" s="1" t="s">
        <v>32</v>
      </c>
      <c r="C171" s="1" t="s">
        <v>62</v>
      </c>
      <c r="D171" s="83" t="s">
        <v>95</v>
      </c>
      <c r="E171" s="74" t="s">
        <v>46</v>
      </c>
      <c r="F171" s="8"/>
      <c r="G171" s="54">
        <v>0</v>
      </c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0">
        <f t="shared" si="8"/>
        <v>0</v>
      </c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9"/>
      <c r="AY171" s="25"/>
      <c r="AZ171" s="25"/>
      <c r="BA171" s="25"/>
      <c r="BB171" s="9">
        <f t="shared" si="7"/>
        <v>0</v>
      </c>
      <c r="BC171" s="25"/>
      <c r="BD171" s="25"/>
      <c r="BE171" s="25"/>
      <c r="BF171" s="25"/>
      <c r="BG171" s="9">
        <f t="shared" si="10"/>
        <v>0</v>
      </c>
      <c r="BH171" s="23">
        <f t="shared" si="9"/>
        <v>0</v>
      </c>
    </row>
    <row r="172" spans="2:60" s="14" customFormat="1" ht="19.5" customHeight="1" x14ac:dyDescent="0.25">
      <c r="B172" s="1" t="s">
        <v>33</v>
      </c>
      <c r="C172" s="1" t="s">
        <v>62</v>
      </c>
      <c r="D172" s="83" t="s">
        <v>95</v>
      </c>
      <c r="E172" s="74" t="s">
        <v>46</v>
      </c>
      <c r="F172" s="8"/>
      <c r="G172" s="54">
        <v>0</v>
      </c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0">
        <f t="shared" si="8"/>
        <v>0</v>
      </c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9"/>
      <c r="AY172" s="25"/>
      <c r="AZ172" s="25"/>
      <c r="BA172" s="25"/>
      <c r="BB172" s="9">
        <f t="shared" si="7"/>
        <v>0</v>
      </c>
      <c r="BC172" s="25"/>
      <c r="BD172" s="25"/>
      <c r="BE172" s="25"/>
      <c r="BF172" s="25"/>
      <c r="BG172" s="9">
        <f t="shared" si="10"/>
        <v>0</v>
      </c>
      <c r="BH172" s="23">
        <f t="shared" si="9"/>
        <v>0</v>
      </c>
    </row>
    <row r="173" spans="2:60" s="14" customFormat="1" ht="19.5" customHeight="1" x14ac:dyDescent="0.25">
      <c r="B173" s="1" t="s">
        <v>48</v>
      </c>
      <c r="C173" s="1" t="s">
        <v>62</v>
      </c>
      <c r="D173" s="83" t="s">
        <v>95</v>
      </c>
      <c r="E173" s="74" t="s">
        <v>46</v>
      </c>
      <c r="F173" s="8"/>
      <c r="G173" s="54">
        <v>0</v>
      </c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0">
        <f t="shared" si="8"/>
        <v>0</v>
      </c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9"/>
      <c r="AY173" s="25"/>
      <c r="AZ173" s="25"/>
      <c r="BA173" s="25"/>
      <c r="BB173" s="9">
        <f t="shared" si="7"/>
        <v>0</v>
      </c>
      <c r="BC173" s="25"/>
      <c r="BD173" s="25"/>
      <c r="BE173" s="25"/>
      <c r="BF173" s="25"/>
      <c r="BG173" s="9">
        <f t="shared" si="10"/>
        <v>0</v>
      </c>
      <c r="BH173" s="23">
        <f t="shared" si="9"/>
        <v>0</v>
      </c>
    </row>
    <row r="174" spans="2:60" s="14" customFormat="1" ht="19.5" customHeight="1" x14ac:dyDescent="0.25">
      <c r="B174" s="1" t="s">
        <v>31</v>
      </c>
      <c r="C174" s="1" t="s">
        <v>62</v>
      </c>
      <c r="D174" s="83" t="s">
        <v>95</v>
      </c>
      <c r="E174" s="74" t="s">
        <v>46</v>
      </c>
      <c r="F174" s="8"/>
      <c r="G174" s="54">
        <v>0</v>
      </c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0">
        <f t="shared" si="8"/>
        <v>0</v>
      </c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9"/>
      <c r="AY174" s="25"/>
      <c r="AZ174" s="25"/>
      <c r="BA174" s="25"/>
      <c r="BB174" s="9">
        <f t="shared" si="7"/>
        <v>0</v>
      </c>
      <c r="BC174" s="25"/>
      <c r="BD174" s="25"/>
      <c r="BE174" s="25"/>
      <c r="BF174" s="25"/>
      <c r="BG174" s="9">
        <f t="shared" si="10"/>
        <v>0</v>
      </c>
      <c r="BH174" s="23">
        <f t="shared" si="9"/>
        <v>0</v>
      </c>
    </row>
    <row r="175" spans="2:60" s="14" customFormat="1" ht="19.5" customHeight="1" x14ac:dyDescent="0.25">
      <c r="B175" s="1" t="s">
        <v>36</v>
      </c>
      <c r="C175" s="1" t="s">
        <v>62</v>
      </c>
      <c r="D175" s="83" t="s">
        <v>95</v>
      </c>
      <c r="E175" s="74" t="s">
        <v>46</v>
      </c>
      <c r="F175" s="8"/>
      <c r="G175" s="54">
        <v>0</v>
      </c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0">
        <f t="shared" si="8"/>
        <v>0</v>
      </c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9"/>
      <c r="AY175" s="25"/>
      <c r="AZ175" s="25"/>
      <c r="BA175" s="25"/>
      <c r="BB175" s="9">
        <f t="shared" si="7"/>
        <v>0</v>
      </c>
      <c r="BC175" s="25"/>
      <c r="BD175" s="25"/>
      <c r="BE175" s="25"/>
      <c r="BF175" s="25"/>
      <c r="BG175" s="9">
        <f t="shared" si="10"/>
        <v>0</v>
      </c>
      <c r="BH175" s="23">
        <f t="shared" si="9"/>
        <v>0</v>
      </c>
    </row>
    <row r="176" spans="2:60" s="14" customFormat="1" ht="19.5" customHeight="1" x14ac:dyDescent="0.25">
      <c r="B176" s="1" t="s">
        <v>35</v>
      </c>
      <c r="C176" s="67" t="s">
        <v>57</v>
      </c>
      <c r="D176" s="83" t="s">
        <v>95</v>
      </c>
      <c r="E176" s="74" t="s">
        <v>46</v>
      </c>
      <c r="F176" s="8"/>
      <c r="G176" s="54">
        <v>0</v>
      </c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0">
        <f t="shared" si="8"/>
        <v>0</v>
      </c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9"/>
      <c r="AY176" s="25"/>
      <c r="AZ176" s="25"/>
      <c r="BA176" s="25"/>
      <c r="BB176" s="9">
        <f t="shared" si="7"/>
        <v>0</v>
      </c>
      <c r="BC176" s="25"/>
      <c r="BD176" s="25"/>
      <c r="BE176" s="25"/>
      <c r="BF176" s="25"/>
      <c r="BG176" s="9">
        <f t="shared" si="10"/>
        <v>0</v>
      </c>
      <c r="BH176" s="23">
        <f t="shared" si="9"/>
        <v>0</v>
      </c>
    </row>
    <row r="177" spans="2:60" s="14" customFormat="1" ht="19.5" customHeight="1" x14ac:dyDescent="0.25">
      <c r="B177" s="1" t="s">
        <v>34</v>
      </c>
      <c r="C177" s="67" t="s">
        <v>57</v>
      </c>
      <c r="D177" s="83" t="s">
        <v>95</v>
      </c>
      <c r="E177" s="74" t="s">
        <v>46</v>
      </c>
      <c r="F177" s="8"/>
      <c r="G177" s="54">
        <v>0</v>
      </c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0">
        <f t="shared" si="8"/>
        <v>0</v>
      </c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9"/>
      <c r="AY177" s="25"/>
      <c r="AZ177" s="25"/>
      <c r="BA177" s="25"/>
      <c r="BB177" s="9">
        <f t="shared" si="7"/>
        <v>0</v>
      </c>
      <c r="BC177" s="25"/>
      <c r="BD177" s="25"/>
      <c r="BE177" s="25"/>
      <c r="BF177" s="25"/>
      <c r="BG177" s="9">
        <f t="shared" si="10"/>
        <v>0</v>
      </c>
      <c r="BH177" s="23">
        <f t="shared" si="9"/>
        <v>0</v>
      </c>
    </row>
    <row r="178" spans="2:60" s="14" customFormat="1" ht="19.5" customHeight="1" x14ac:dyDescent="0.25">
      <c r="B178" s="1" t="s">
        <v>66</v>
      </c>
      <c r="C178" s="67" t="s">
        <v>57</v>
      </c>
      <c r="D178" s="83" t="s">
        <v>95</v>
      </c>
      <c r="E178" s="74" t="s">
        <v>46</v>
      </c>
      <c r="F178" s="8"/>
      <c r="G178" s="54">
        <v>0</v>
      </c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0">
        <f t="shared" si="8"/>
        <v>0</v>
      </c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9"/>
      <c r="AY178" s="25"/>
      <c r="AZ178" s="25"/>
      <c r="BA178" s="25"/>
      <c r="BB178" s="9">
        <f t="shared" ref="BB178:BB250" si="11">SUM(AH178:BA178)</f>
        <v>0</v>
      </c>
      <c r="BC178" s="25"/>
      <c r="BD178" s="25"/>
      <c r="BE178" s="25"/>
      <c r="BF178" s="25"/>
      <c r="BG178" s="9">
        <f t="shared" si="10"/>
        <v>0</v>
      </c>
      <c r="BH178" s="23">
        <f t="shared" si="9"/>
        <v>0</v>
      </c>
    </row>
    <row r="179" spans="2:60" s="14" customFormat="1" ht="19.5" customHeight="1" x14ac:dyDescent="0.25">
      <c r="B179" s="1" t="s">
        <v>53</v>
      </c>
      <c r="C179" s="67" t="s">
        <v>57</v>
      </c>
      <c r="D179" s="83" t="s">
        <v>95</v>
      </c>
      <c r="E179" s="74" t="s">
        <v>46</v>
      </c>
      <c r="F179" s="8"/>
      <c r="G179" s="54">
        <v>0</v>
      </c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0">
        <f t="shared" si="8"/>
        <v>0</v>
      </c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9"/>
      <c r="AY179" s="25"/>
      <c r="AZ179" s="25"/>
      <c r="BA179" s="25"/>
      <c r="BB179" s="9">
        <f t="shared" si="11"/>
        <v>0</v>
      </c>
      <c r="BC179" s="25"/>
      <c r="BD179" s="25"/>
      <c r="BE179" s="25"/>
      <c r="BF179" s="25"/>
      <c r="BG179" s="9">
        <f t="shared" si="10"/>
        <v>0</v>
      </c>
      <c r="BH179" s="23">
        <f t="shared" si="9"/>
        <v>0</v>
      </c>
    </row>
    <row r="180" spans="2:60" s="14" customFormat="1" ht="18.75" customHeight="1" x14ac:dyDescent="0.25">
      <c r="B180" s="1" t="s">
        <v>32</v>
      </c>
      <c r="C180" s="67" t="s">
        <v>57</v>
      </c>
      <c r="D180" s="83" t="s">
        <v>95</v>
      </c>
      <c r="E180" s="74" t="s">
        <v>46</v>
      </c>
      <c r="F180" s="8"/>
      <c r="G180" s="54">
        <v>0</v>
      </c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0">
        <f t="shared" si="8"/>
        <v>0</v>
      </c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9"/>
      <c r="AY180" s="25"/>
      <c r="AZ180" s="25"/>
      <c r="BA180" s="25"/>
      <c r="BB180" s="9">
        <f t="shared" si="11"/>
        <v>0</v>
      </c>
      <c r="BC180" s="25"/>
      <c r="BD180" s="25"/>
      <c r="BE180" s="25"/>
      <c r="BF180" s="25"/>
      <c r="BG180" s="9">
        <f t="shared" si="10"/>
        <v>0</v>
      </c>
      <c r="BH180" s="23">
        <f t="shared" si="9"/>
        <v>0</v>
      </c>
    </row>
    <row r="181" spans="2:60" s="14" customFormat="1" ht="19.5" customHeight="1" x14ac:dyDescent="0.25">
      <c r="B181" s="1" t="s">
        <v>33</v>
      </c>
      <c r="C181" s="67" t="s">
        <v>57</v>
      </c>
      <c r="D181" s="83" t="s">
        <v>95</v>
      </c>
      <c r="E181" s="74" t="s">
        <v>46</v>
      </c>
      <c r="F181" s="8"/>
      <c r="G181" s="54">
        <v>0</v>
      </c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0">
        <f t="shared" si="8"/>
        <v>0</v>
      </c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9"/>
      <c r="AY181" s="25"/>
      <c r="AZ181" s="25"/>
      <c r="BA181" s="25"/>
      <c r="BB181" s="9">
        <f t="shared" si="11"/>
        <v>0</v>
      </c>
      <c r="BC181" s="25"/>
      <c r="BD181" s="25"/>
      <c r="BE181" s="25"/>
      <c r="BF181" s="25"/>
      <c r="BG181" s="9">
        <f t="shared" si="10"/>
        <v>0</v>
      </c>
      <c r="BH181" s="23">
        <f t="shared" si="9"/>
        <v>0</v>
      </c>
    </row>
    <row r="182" spans="2:60" s="14" customFormat="1" ht="19.5" customHeight="1" x14ac:dyDescent="0.25">
      <c r="B182" s="1" t="s">
        <v>48</v>
      </c>
      <c r="C182" s="67" t="s">
        <v>57</v>
      </c>
      <c r="D182" s="83" t="s">
        <v>95</v>
      </c>
      <c r="E182" s="74" t="s">
        <v>46</v>
      </c>
      <c r="F182" s="8"/>
      <c r="G182" s="54">
        <v>0</v>
      </c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0">
        <f t="shared" si="8"/>
        <v>0</v>
      </c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9"/>
      <c r="AY182" s="25"/>
      <c r="AZ182" s="25"/>
      <c r="BA182" s="25"/>
      <c r="BB182" s="9">
        <f t="shared" si="11"/>
        <v>0</v>
      </c>
      <c r="BC182" s="25"/>
      <c r="BD182" s="25"/>
      <c r="BE182" s="25"/>
      <c r="BF182" s="25"/>
      <c r="BG182" s="9">
        <f t="shared" si="10"/>
        <v>0</v>
      </c>
      <c r="BH182" s="23">
        <f t="shared" si="9"/>
        <v>0</v>
      </c>
    </row>
    <row r="183" spans="2:60" s="14" customFormat="1" ht="19.5" customHeight="1" x14ac:dyDescent="0.25">
      <c r="B183" s="1" t="s">
        <v>31</v>
      </c>
      <c r="C183" s="67" t="s">
        <v>57</v>
      </c>
      <c r="D183" s="83" t="s">
        <v>95</v>
      </c>
      <c r="E183" s="74" t="s">
        <v>46</v>
      </c>
      <c r="F183" s="8"/>
      <c r="G183" s="54">
        <v>0</v>
      </c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0">
        <f t="shared" si="8"/>
        <v>0</v>
      </c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9"/>
      <c r="AY183" s="25"/>
      <c r="AZ183" s="25"/>
      <c r="BA183" s="25"/>
      <c r="BB183" s="9">
        <f t="shared" si="11"/>
        <v>0</v>
      </c>
      <c r="BC183" s="25"/>
      <c r="BD183" s="25"/>
      <c r="BE183" s="25"/>
      <c r="BF183" s="25"/>
      <c r="BG183" s="9">
        <f t="shared" si="10"/>
        <v>0</v>
      </c>
      <c r="BH183" s="23">
        <f t="shared" si="9"/>
        <v>0</v>
      </c>
    </row>
    <row r="184" spans="2:60" s="14" customFormat="1" ht="20.25" customHeight="1" x14ac:dyDescent="0.25">
      <c r="B184" s="1" t="s">
        <v>36</v>
      </c>
      <c r="C184" s="67" t="s">
        <v>57</v>
      </c>
      <c r="D184" s="83" t="s">
        <v>95</v>
      </c>
      <c r="E184" s="74" t="s">
        <v>46</v>
      </c>
      <c r="F184" s="8"/>
      <c r="G184" s="54">
        <v>0</v>
      </c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0">
        <f t="shared" si="8"/>
        <v>0</v>
      </c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9"/>
      <c r="AY184" s="25"/>
      <c r="AZ184" s="25"/>
      <c r="BA184" s="25"/>
      <c r="BB184" s="9">
        <f t="shared" si="11"/>
        <v>0</v>
      </c>
      <c r="BC184" s="25"/>
      <c r="BD184" s="25"/>
      <c r="BE184" s="25"/>
      <c r="BF184" s="25"/>
      <c r="BG184" s="9">
        <f t="shared" si="10"/>
        <v>0</v>
      </c>
      <c r="BH184" s="23">
        <f t="shared" si="9"/>
        <v>0</v>
      </c>
    </row>
    <row r="185" spans="2:60" s="14" customFormat="1" ht="19.5" customHeight="1" x14ac:dyDescent="0.25">
      <c r="B185" s="1" t="s">
        <v>35</v>
      </c>
      <c r="C185" s="67" t="s">
        <v>52</v>
      </c>
      <c r="D185" s="83" t="s">
        <v>95</v>
      </c>
      <c r="E185" s="74" t="s">
        <v>46</v>
      </c>
      <c r="F185" s="8"/>
      <c r="G185" s="54">
        <v>0</v>
      </c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0">
        <f t="shared" si="8"/>
        <v>0</v>
      </c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9"/>
      <c r="AY185" s="25"/>
      <c r="AZ185" s="25"/>
      <c r="BA185" s="25"/>
      <c r="BB185" s="9">
        <f t="shared" si="11"/>
        <v>0</v>
      </c>
      <c r="BC185" s="25"/>
      <c r="BD185" s="25"/>
      <c r="BE185" s="25"/>
      <c r="BF185" s="25"/>
      <c r="BG185" s="9">
        <f t="shared" si="10"/>
        <v>0</v>
      </c>
      <c r="BH185" s="23">
        <f t="shared" si="9"/>
        <v>0</v>
      </c>
    </row>
    <row r="186" spans="2:60" s="14" customFormat="1" ht="19.5" customHeight="1" x14ac:dyDescent="0.25">
      <c r="B186" s="1" t="s">
        <v>34</v>
      </c>
      <c r="C186" s="67" t="s">
        <v>52</v>
      </c>
      <c r="D186" s="83" t="s">
        <v>95</v>
      </c>
      <c r="E186" s="74" t="s">
        <v>46</v>
      </c>
      <c r="F186" s="8"/>
      <c r="G186" s="54">
        <v>0</v>
      </c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0">
        <f t="shared" si="8"/>
        <v>0</v>
      </c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9"/>
      <c r="AY186" s="25"/>
      <c r="AZ186" s="25"/>
      <c r="BA186" s="25"/>
      <c r="BB186" s="9">
        <f t="shared" si="11"/>
        <v>0</v>
      </c>
      <c r="BC186" s="25"/>
      <c r="BD186" s="25"/>
      <c r="BE186" s="25"/>
      <c r="BF186" s="25"/>
      <c r="BG186" s="9">
        <f t="shared" si="10"/>
        <v>0</v>
      </c>
      <c r="BH186" s="23">
        <f t="shared" si="9"/>
        <v>0</v>
      </c>
    </row>
    <row r="187" spans="2:60" s="14" customFormat="1" ht="19.5" customHeight="1" x14ac:dyDescent="0.25">
      <c r="B187" s="1" t="s">
        <v>66</v>
      </c>
      <c r="C187" s="67" t="s">
        <v>52</v>
      </c>
      <c r="D187" s="83" t="s">
        <v>95</v>
      </c>
      <c r="E187" s="74" t="s">
        <v>46</v>
      </c>
      <c r="F187" s="8"/>
      <c r="G187" s="54">
        <v>0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0">
        <f t="shared" si="8"/>
        <v>0</v>
      </c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9"/>
      <c r="AY187" s="25"/>
      <c r="AZ187" s="25"/>
      <c r="BA187" s="25"/>
      <c r="BB187" s="9">
        <f t="shared" si="11"/>
        <v>0</v>
      </c>
      <c r="BC187" s="25"/>
      <c r="BD187" s="25"/>
      <c r="BE187" s="25"/>
      <c r="BF187" s="25"/>
      <c r="BG187" s="9">
        <f t="shared" si="10"/>
        <v>0</v>
      </c>
      <c r="BH187" s="23">
        <f t="shared" si="9"/>
        <v>0</v>
      </c>
    </row>
    <row r="188" spans="2:60" s="14" customFormat="1" ht="19.5" customHeight="1" x14ac:dyDescent="0.25">
      <c r="B188" s="1" t="s">
        <v>53</v>
      </c>
      <c r="C188" s="67" t="s">
        <v>52</v>
      </c>
      <c r="D188" s="83" t="s">
        <v>95</v>
      </c>
      <c r="E188" s="74" t="s">
        <v>46</v>
      </c>
      <c r="F188" s="8"/>
      <c r="G188" s="54">
        <v>0</v>
      </c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0">
        <f t="shared" si="8"/>
        <v>0</v>
      </c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9"/>
      <c r="AY188" s="25"/>
      <c r="AZ188" s="25"/>
      <c r="BA188" s="25"/>
      <c r="BB188" s="9">
        <f t="shared" si="11"/>
        <v>0</v>
      </c>
      <c r="BC188" s="25"/>
      <c r="BD188" s="25"/>
      <c r="BE188" s="25"/>
      <c r="BF188" s="25"/>
      <c r="BG188" s="9">
        <f t="shared" si="10"/>
        <v>0</v>
      </c>
      <c r="BH188" s="23">
        <f t="shared" si="9"/>
        <v>0</v>
      </c>
    </row>
    <row r="189" spans="2:60" s="14" customFormat="1" ht="19.5" customHeight="1" x14ac:dyDescent="0.25">
      <c r="B189" s="1" t="s">
        <v>32</v>
      </c>
      <c r="C189" s="67" t="s">
        <v>52</v>
      </c>
      <c r="D189" s="83" t="s">
        <v>95</v>
      </c>
      <c r="E189" s="74" t="s">
        <v>46</v>
      </c>
      <c r="F189" s="8"/>
      <c r="G189" s="54">
        <v>0</v>
      </c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0">
        <f t="shared" si="8"/>
        <v>0</v>
      </c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9"/>
      <c r="AY189" s="25"/>
      <c r="AZ189" s="25"/>
      <c r="BA189" s="25"/>
      <c r="BB189" s="9">
        <f t="shared" si="11"/>
        <v>0</v>
      </c>
      <c r="BC189" s="25"/>
      <c r="BD189" s="25"/>
      <c r="BE189" s="25"/>
      <c r="BF189" s="25"/>
      <c r="BG189" s="9">
        <f t="shared" si="10"/>
        <v>0</v>
      </c>
      <c r="BH189" s="23">
        <f t="shared" si="9"/>
        <v>0</v>
      </c>
    </row>
    <row r="190" spans="2:60" s="14" customFormat="1" ht="19.5" customHeight="1" x14ac:dyDescent="0.25">
      <c r="B190" s="1" t="s">
        <v>33</v>
      </c>
      <c r="C190" s="67" t="s">
        <v>52</v>
      </c>
      <c r="D190" s="83" t="s">
        <v>95</v>
      </c>
      <c r="E190" s="74" t="s">
        <v>46</v>
      </c>
      <c r="F190" s="8"/>
      <c r="G190" s="54">
        <v>0</v>
      </c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0">
        <f t="shared" si="8"/>
        <v>0</v>
      </c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9"/>
      <c r="AY190" s="25"/>
      <c r="AZ190" s="25"/>
      <c r="BA190" s="25"/>
      <c r="BB190" s="9">
        <f t="shared" si="11"/>
        <v>0</v>
      </c>
      <c r="BC190" s="25"/>
      <c r="BD190" s="25"/>
      <c r="BE190" s="25"/>
      <c r="BF190" s="25"/>
      <c r="BG190" s="9">
        <f t="shared" si="10"/>
        <v>0</v>
      </c>
      <c r="BH190" s="23">
        <f t="shared" si="9"/>
        <v>0</v>
      </c>
    </row>
    <row r="191" spans="2:60" s="14" customFormat="1" ht="19.5" customHeight="1" x14ac:dyDescent="0.25">
      <c r="B191" s="1" t="s">
        <v>48</v>
      </c>
      <c r="C191" s="67" t="s">
        <v>52</v>
      </c>
      <c r="D191" s="83" t="s">
        <v>95</v>
      </c>
      <c r="E191" s="74" t="s">
        <v>46</v>
      </c>
      <c r="F191" s="8"/>
      <c r="G191" s="54">
        <v>0</v>
      </c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0">
        <f t="shared" si="8"/>
        <v>0</v>
      </c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9"/>
      <c r="AY191" s="25"/>
      <c r="AZ191" s="25"/>
      <c r="BA191" s="25"/>
      <c r="BB191" s="9">
        <f t="shared" si="11"/>
        <v>0</v>
      </c>
      <c r="BC191" s="25"/>
      <c r="BD191" s="25"/>
      <c r="BE191" s="25"/>
      <c r="BF191" s="25"/>
      <c r="BG191" s="9">
        <f t="shared" si="10"/>
        <v>0</v>
      </c>
      <c r="BH191" s="23">
        <f t="shared" si="9"/>
        <v>0</v>
      </c>
    </row>
    <row r="192" spans="2:60" s="14" customFormat="1" ht="19.5" customHeight="1" x14ac:dyDescent="0.25">
      <c r="B192" s="1" t="s">
        <v>31</v>
      </c>
      <c r="C192" s="67" t="s">
        <v>52</v>
      </c>
      <c r="D192" s="83" t="s">
        <v>95</v>
      </c>
      <c r="E192" s="74" t="s">
        <v>46</v>
      </c>
      <c r="F192" s="8"/>
      <c r="G192" s="54">
        <v>0</v>
      </c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0">
        <f t="shared" si="8"/>
        <v>0</v>
      </c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9"/>
      <c r="AY192" s="25"/>
      <c r="AZ192" s="25"/>
      <c r="BA192" s="25"/>
      <c r="BB192" s="9">
        <f t="shared" si="11"/>
        <v>0</v>
      </c>
      <c r="BC192" s="25"/>
      <c r="BD192" s="25"/>
      <c r="BE192" s="25"/>
      <c r="BF192" s="25"/>
      <c r="BG192" s="9">
        <f t="shared" si="10"/>
        <v>0</v>
      </c>
      <c r="BH192" s="23">
        <f t="shared" si="9"/>
        <v>0</v>
      </c>
    </row>
    <row r="193" spans="2:60" s="14" customFormat="1" ht="19.5" customHeight="1" x14ac:dyDescent="0.25">
      <c r="B193" s="1" t="s">
        <v>36</v>
      </c>
      <c r="C193" s="67" t="s">
        <v>52</v>
      </c>
      <c r="D193" s="83" t="s">
        <v>95</v>
      </c>
      <c r="E193" s="74" t="s">
        <v>46</v>
      </c>
      <c r="F193" s="8"/>
      <c r="G193" s="54">
        <v>0</v>
      </c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0">
        <f t="shared" si="8"/>
        <v>0</v>
      </c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9"/>
      <c r="AY193" s="25"/>
      <c r="AZ193" s="25"/>
      <c r="BA193" s="25"/>
      <c r="BB193" s="9">
        <f t="shared" si="11"/>
        <v>0</v>
      </c>
      <c r="BC193" s="25"/>
      <c r="BD193" s="25"/>
      <c r="BE193" s="25"/>
      <c r="BF193" s="25"/>
      <c r="BG193" s="9">
        <f t="shared" si="10"/>
        <v>0</v>
      </c>
      <c r="BH193" s="23">
        <f t="shared" si="9"/>
        <v>0</v>
      </c>
    </row>
    <row r="194" spans="2:60" s="14" customFormat="1" ht="19.5" customHeight="1" x14ac:dyDescent="0.25">
      <c r="B194" s="1" t="s">
        <v>35</v>
      </c>
      <c r="C194" s="67" t="s">
        <v>71</v>
      </c>
      <c r="D194" s="83" t="s">
        <v>95</v>
      </c>
      <c r="E194" s="74" t="s">
        <v>46</v>
      </c>
      <c r="F194" s="8"/>
      <c r="G194" s="54">
        <v>0</v>
      </c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0">
        <f t="shared" si="8"/>
        <v>0</v>
      </c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9"/>
      <c r="AY194" s="25"/>
      <c r="AZ194" s="25"/>
      <c r="BA194" s="25"/>
      <c r="BB194" s="9">
        <f t="shared" si="11"/>
        <v>0</v>
      </c>
      <c r="BC194" s="25"/>
      <c r="BD194" s="25"/>
      <c r="BE194" s="25"/>
      <c r="BF194" s="25"/>
      <c r="BG194" s="9">
        <f t="shared" si="10"/>
        <v>0</v>
      </c>
      <c r="BH194" s="23">
        <f t="shared" si="9"/>
        <v>0</v>
      </c>
    </row>
    <row r="195" spans="2:60" s="14" customFormat="1" ht="19.5" customHeight="1" x14ac:dyDescent="0.25">
      <c r="B195" s="1" t="s">
        <v>34</v>
      </c>
      <c r="C195" s="67" t="s">
        <v>71</v>
      </c>
      <c r="D195" s="83" t="s">
        <v>95</v>
      </c>
      <c r="E195" s="74" t="s">
        <v>46</v>
      </c>
      <c r="F195" s="8"/>
      <c r="G195" s="54">
        <v>0</v>
      </c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0">
        <f t="shared" si="8"/>
        <v>0</v>
      </c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9"/>
      <c r="AY195" s="25"/>
      <c r="AZ195" s="25"/>
      <c r="BA195" s="25"/>
      <c r="BB195" s="9">
        <f t="shared" si="11"/>
        <v>0</v>
      </c>
      <c r="BC195" s="25"/>
      <c r="BD195" s="25"/>
      <c r="BE195" s="25"/>
      <c r="BF195" s="25"/>
      <c r="BG195" s="9">
        <f t="shared" si="10"/>
        <v>0</v>
      </c>
      <c r="BH195" s="23">
        <f t="shared" si="9"/>
        <v>0</v>
      </c>
    </row>
    <row r="196" spans="2:60" s="14" customFormat="1" ht="18.75" customHeight="1" x14ac:dyDescent="0.25">
      <c r="B196" s="1" t="s">
        <v>66</v>
      </c>
      <c r="C196" s="67" t="s">
        <v>71</v>
      </c>
      <c r="D196" s="83" t="s">
        <v>95</v>
      </c>
      <c r="E196" s="74" t="s">
        <v>46</v>
      </c>
      <c r="F196" s="8"/>
      <c r="G196" s="54">
        <v>0</v>
      </c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0">
        <f t="shared" si="8"/>
        <v>0</v>
      </c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9"/>
      <c r="AY196" s="25"/>
      <c r="AZ196" s="25"/>
      <c r="BA196" s="25"/>
      <c r="BB196" s="9">
        <f t="shared" si="11"/>
        <v>0</v>
      </c>
      <c r="BC196" s="25"/>
      <c r="BD196" s="25"/>
      <c r="BE196" s="25"/>
      <c r="BF196" s="25"/>
      <c r="BG196" s="9">
        <f t="shared" si="10"/>
        <v>0</v>
      </c>
      <c r="BH196" s="23">
        <f t="shared" si="9"/>
        <v>0</v>
      </c>
    </row>
    <row r="197" spans="2:60" s="14" customFormat="1" ht="19.5" customHeight="1" x14ac:dyDescent="0.25">
      <c r="B197" s="1" t="s">
        <v>53</v>
      </c>
      <c r="C197" s="67" t="s">
        <v>71</v>
      </c>
      <c r="D197" s="83" t="s">
        <v>95</v>
      </c>
      <c r="E197" s="74" t="s">
        <v>46</v>
      </c>
      <c r="F197" s="8"/>
      <c r="G197" s="54">
        <v>0</v>
      </c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0">
        <f t="shared" si="8"/>
        <v>0</v>
      </c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9"/>
      <c r="AY197" s="25"/>
      <c r="AZ197" s="25"/>
      <c r="BA197" s="25"/>
      <c r="BB197" s="9">
        <f t="shared" si="11"/>
        <v>0</v>
      </c>
      <c r="BC197" s="25"/>
      <c r="BD197" s="25"/>
      <c r="BE197" s="25"/>
      <c r="BF197" s="25"/>
      <c r="BG197" s="9">
        <f t="shared" si="10"/>
        <v>0</v>
      </c>
      <c r="BH197" s="23">
        <f t="shared" si="9"/>
        <v>0</v>
      </c>
    </row>
    <row r="198" spans="2:60" s="14" customFormat="1" ht="19.5" customHeight="1" x14ac:dyDescent="0.25">
      <c r="B198" s="1" t="s">
        <v>32</v>
      </c>
      <c r="C198" s="67" t="s">
        <v>71</v>
      </c>
      <c r="D198" s="83" t="s">
        <v>95</v>
      </c>
      <c r="E198" s="74" t="s">
        <v>46</v>
      </c>
      <c r="F198" s="8"/>
      <c r="G198" s="54">
        <v>0</v>
      </c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0">
        <f t="shared" si="8"/>
        <v>0</v>
      </c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9"/>
      <c r="AY198" s="25"/>
      <c r="AZ198" s="25"/>
      <c r="BA198" s="25"/>
      <c r="BB198" s="9">
        <f t="shared" si="11"/>
        <v>0</v>
      </c>
      <c r="BC198" s="25"/>
      <c r="BD198" s="25"/>
      <c r="BE198" s="25"/>
      <c r="BF198" s="25"/>
      <c r="BG198" s="9">
        <f t="shared" si="10"/>
        <v>0</v>
      </c>
      <c r="BH198" s="23">
        <f t="shared" si="9"/>
        <v>0</v>
      </c>
    </row>
    <row r="199" spans="2:60" s="14" customFormat="1" ht="19.5" customHeight="1" x14ac:dyDescent="0.25">
      <c r="B199" s="1" t="s">
        <v>33</v>
      </c>
      <c r="C199" s="67" t="s">
        <v>71</v>
      </c>
      <c r="D199" s="83" t="s">
        <v>95</v>
      </c>
      <c r="E199" s="74" t="s">
        <v>46</v>
      </c>
      <c r="F199" s="8"/>
      <c r="G199" s="54">
        <v>0</v>
      </c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0">
        <f t="shared" si="8"/>
        <v>0</v>
      </c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9"/>
      <c r="AY199" s="25"/>
      <c r="AZ199" s="25"/>
      <c r="BA199" s="25"/>
      <c r="BB199" s="9">
        <f t="shared" si="11"/>
        <v>0</v>
      </c>
      <c r="BC199" s="25"/>
      <c r="BD199" s="25"/>
      <c r="BE199" s="25"/>
      <c r="BF199" s="25"/>
      <c r="BG199" s="9">
        <f t="shared" si="10"/>
        <v>0</v>
      </c>
      <c r="BH199" s="23">
        <f t="shared" si="9"/>
        <v>0</v>
      </c>
    </row>
    <row r="200" spans="2:60" s="14" customFormat="1" ht="19.5" customHeight="1" x14ac:dyDescent="0.25">
      <c r="B200" s="1" t="s">
        <v>48</v>
      </c>
      <c r="C200" s="67" t="s">
        <v>71</v>
      </c>
      <c r="D200" s="83" t="s">
        <v>95</v>
      </c>
      <c r="E200" s="74" t="s">
        <v>46</v>
      </c>
      <c r="F200" s="8"/>
      <c r="G200" s="54">
        <v>0</v>
      </c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0">
        <f t="shared" ref="AG200:AG263" si="12">SUM(H200:AF200)</f>
        <v>0</v>
      </c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9"/>
      <c r="AY200" s="25"/>
      <c r="AZ200" s="25"/>
      <c r="BA200" s="25"/>
      <c r="BB200" s="9">
        <f t="shared" si="11"/>
        <v>0</v>
      </c>
      <c r="BC200" s="25"/>
      <c r="BD200" s="25"/>
      <c r="BE200" s="25"/>
      <c r="BF200" s="25"/>
      <c r="BG200" s="9">
        <f t="shared" si="10"/>
        <v>0</v>
      </c>
      <c r="BH200" s="23">
        <f t="shared" ref="BH200:BH263" si="13">F200+BC200-BF200+BE200</f>
        <v>0</v>
      </c>
    </row>
    <row r="201" spans="2:60" s="14" customFormat="1" ht="19.5" customHeight="1" x14ac:dyDescent="0.25">
      <c r="B201" s="1" t="s">
        <v>31</v>
      </c>
      <c r="C201" s="67" t="s">
        <v>71</v>
      </c>
      <c r="D201" s="83" t="s">
        <v>95</v>
      </c>
      <c r="E201" s="74" t="s">
        <v>46</v>
      </c>
      <c r="F201" s="8"/>
      <c r="G201" s="54">
        <v>34</v>
      </c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0">
        <f t="shared" si="12"/>
        <v>0</v>
      </c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9"/>
      <c r="AY201" s="25"/>
      <c r="AZ201" s="25"/>
      <c r="BA201" s="25"/>
      <c r="BB201" s="9">
        <f t="shared" si="11"/>
        <v>0</v>
      </c>
      <c r="BC201" s="25"/>
      <c r="BD201" s="25"/>
      <c r="BE201" s="25"/>
      <c r="BF201" s="25"/>
      <c r="BG201" s="9">
        <f t="shared" ref="BG201:BG264" si="14">G201+AG201-BB201-BC201-BD201</f>
        <v>34</v>
      </c>
      <c r="BH201" s="23">
        <f t="shared" si="13"/>
        <v>0</v>
      </c>
    </row>
    <row r="202" spans="2:60" s="14" customFormat="1" ht="19.5" customHeight="1" x14ac:dyDescent="0.25">
      <c r="B202" s="1" t="s">
        <v>36</v>
      </c>
      <c r="C202" s="67" t="s">
        <v>71</v>
      </c>
      <c r="D202" s="83" t="s">
        <v>95</v>
      </c>
      <c r="E202" s="74" t="s">
        <v>46</v>
      </c>
      <c r="F202" s="8"/>
      <c r="G202" s="54">
        <v>0</v>
      </c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0">
        <f t="shared" si="12"/>
        <v>0</v>
      </c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9"/>
      <c r="AY202" s="25"/>
      <c r="AZ202" s="25"/>
      <c r="BA202" s="25"/>
      <c r="BB202" s="9">
        <f t="shared" si="11"/>
        <v>0</v>
      </c>
      <c r="BC202" s="25"/>
      <c r="BD202" s="25"/>
      <c r="BE202" s="25"/>
      <c r="BF202" s="25"/>
      <c r="BG202" s="9">
        <f t="shared" si="14"/>
        <v>0</v>
      </c>
      <c r="BH202" s="23">
        <f t="shared" si="13"/>
        <v>0</v>
      </c>
    </row>
    <row r="203" spans="2:60" s="38" customFormat="1" ht="19.5" customHeight="1" x14ac:dyDescent="0.25">
      <c r="B203" s="37" t="s">
        <v>59</v>
      </c>
      <c r="C203" s="71" t="s">
        <v>27</v>
      </c>
      <c r="D203" s="83" t="s">
        <v>124</v>
      </c>
      <c r="E203" s="74" t="s">
        <v>46</v>
      </c>
      <c r="F203" s="52"/>
      <c r="G203" s="54">
        <v>216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20">
        <f t="shared" si="12"/>
        <v>0</v>
      </c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20"/>
      <c r="AY203" s="31"/>
      <c r="AZ203" s="31"/>
      <c r="BA203" s="31"/>
      <c r="BB203" s="9">
        <f t="shared" si="11"/>
        <v>0</v>
      </c>
      <c r="BC203" s="25"/>
      <c r="BD203" s="25"/>
      <c r="BE203" s="25"/>
      <c r="BF203" s="25"/>
      <c r="BG203" s="9">
        <f t="shared" si="14"/>
        <v>216</v>
      </c>
      <c r="BH203" s="23">
        <f t="shared" si="13"/>
        <v>0</v>
      </c>
    </row>
    <row r="204" spans="2:60" s="14" customFormat="1" ht="21" customHeight="1" x14ac:dyDescent="0.25">
      <c r="B204" s="62" t="s">
        <v>59</v>
      </c>
      <c r="C204" s="65" t="s">
        <v>49</v>
      </c>
      <c r="D204" s="83" t="s">
        <v>124</v>
      </c>
      <c r="E204" s="74" t="s">
        <v>46</v>
      </c>
      <c r="F204" s="8"/>
      <c r="G204" s="54">
        <v>96</v>
      </c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0">
        <f t="shared" si="12"/>
        <v>0</v>
      </c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9">
        <f t="shared" si="11"/>
        <v>0</v>
      </c>
      <c r="BC204" s="25"/>
      <c r="BD204" s="25"/>
      <c r="BE204" s="25"/>
      <c r="BF204" s="25"/>
      <c r="BG204" s="9">
        <f t="shared" si="14"/>
        <v>96</v>
      </c>
      <c r="BH204" s="23">
        <f t="shared" si="13"/>
        <v>0</v>
      </c>
    </row>
    <row r="205" spans="2:60" s="14" customFormat="1" ht="16.5" customHeight="1" x14ac:dyDescent="0.25">
      <c r="B205" s="62" t="s">
        <v>59</v>
      </c>
      <c r="C205" s="65" t="s">
        <v>43</v>
      </c>
      <c r="D205" s="83" t="s">
        <v>124</v>
      </c>
      <c r="E205" s="74" t="s">
        <v>46</v>
      </c>
      <c r="F205" s="8"/>
      <c r="G205" s="54">
        <v>49</v>
      </c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0">
        <f t="shared" si="12"/>
        <v>0</v>
      </c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9">
        <f t="shared" si="11"/>
        <v>0</v>
      </c>
      <c r="BC205" s="25"/>
      <c r="BD205" s="25"/>
      <c r="BE205" s="25"/>
      <c r="BF205" s="25"/>
      <c r="BG205" s="9">
        <f t="shared" si="14"/>
        <v>49</v>
      </c>
      <c r="BH205" s="23">
        <f t="shared" si="13"/>
        <v>0</v>
      </c>
    </row>
    <row r="206" spans="2:60" s="14" customFormat="1" ht="23.25" customHeight="1" x14ac:dyDescent="0.25">
      <c r="B206" s="62" t="s">
        <v>59</v>
      </c>
      <c r="C206" s="65" t="s">
        <v>88</v>
      </c>
      <c r="D206" s="83" t="s">
        <v>124</v>
      </c>
      <c r="E206" s="74" t="s">
        <v>46</v>
      </c>
      <c r="F206" s="8"/>
      <c r="G206" s="54">
        <v>4</v>
      </c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0">
        <f t="shared" si="12"/>
        <v>0</v>
      </c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9">
        <f t="shared" si="11"/>
        <v>0</v>
      </c>
      <c r="BC206" s="25"/>
      <c r="BD206" s="25"/>
      <c r="BE206" s="25"/>
      <c r="BF206" s="25"/>
      <c r="BG206" s="9">
        <f t="shared" si="14"/>
        <v>4</v>
      </c>
      <c r="BH206" s="23">
        <f t="shared" si="13"/>
        <v>0</v>
      </c>
    </row>
    <row r="207" spans="2:60" s="14" customFormat="1" ht="18.75" customHeight="1" x14ac:dyDescent="0.25">
      <c r="B207" s="62" t="s">
        <v>59</v>
      </c>
      <c r="C207" s="65" t="s">
        <v>61</v>
      </c>
      <c r="D207" s="83" t="s">
        <v>124</v>
      </c>
      <c r="E207" s="74" t="s">
        <v>46</v>
      </c>
      <c r="F207" s="8"/>
      <c r="G207" s="54">
        <v>123</v>
      </c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0">
        <f t="shared" si="12"/>
        <v>0</v>
      </c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9">
        <f t="shared" si="11"/>
        <v>0</v>
      </c>
      <c r="BC207" s="25"/>
      <c r="BD207" s="25"/>
      <c r="BE207" s="25"/>
      <c r="BF207" s="25"/>
      <c r="BG207" s="9">
        <f t="shared" si="14"/>
        <v>123</v>
      </c>
      <c r="BH207" s="23">
        <f t="shared" si="13"/>
        <v>0</v>
      </c>
    </row>
    <row r="208" spans="2:60" s="14" customFormat="1" x14ac:dyDescent="0.25">
      <c r="B208" s="62" t="s">
        <v>59</v>
      </c>
      <c r="C208" s="65" t="s">
        <v>51</v>
      </c>
      <c r="D208" s="83" t="s">
        <v>124</v>
      </c>
      <c r="E208" s="74" t="s">
        <v>46</v>
      </c>
      <c r="F208" s="8"/>
      <c r="G208" s="54">
        <v>127</v>
      </c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0">
        <f t="shared" si="12"/>
        <v>0</v>
      </c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9">
        <f t="shared" si="11"/>
        <v>0</v>
      </c>
      <c r="BC208" s="25"/>
      <c r="BD208" s="25"/>
      <c r="BE208" s="25"/>
      <c r="BF208" s="25"/>
      <c r="BG208" s="9">
        <f t="shared" si="14"/>
        <v>127</v>
      </c>
      <c r="BH208" s="23">
        <f t="shared" si="13"/>
        <v>0</v>
      </c>
    </row>
    <row r="209" spans="2:60" s="14" customFormat="1" x14ac:dyDescent="0.25">
      <c r="B209" s="62" t="s">
        <v>59</v>
      </c>
      <c r="C209" s="65" t="s">
        <v>58</v>
      </c>
      <c r="D209" s="83" t="s">
        <v>124</v>
      </c>
      <c r="E209" s="74" t="s">
        <v>46</v>
      </c>
      <c r="F209" s="8"/>
      <c r="G209" s="54">
        <v>138</v>
      </c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0">
        <f t="shared" si="12"/>
        <v>0</v>
      </c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9">
        <f t="shared" si="11"/>
        <v>0</v>
      </c>
      <c r="BC209" s="25"/>
      <c r="BD209" s="25"/>
      <c r="BE209" s="25"/>
      <c r="BF209" s="25"/>
      <c r="BG209" s="9">
        <f t="shared" si="14"/>
        <v>138</v>
      </c>
      <c r="BH209" s="23">
        <f t="shared" si="13"/>
        <v>0</v>
      </c>
    </row>
    <row r="210" spans="2:60" s="14" customFormat="1" x14ac:dyDescent="0.25">
      <c r="B210" s="62" t="s">
        <v>59</v>
      </c>
      <c r="C210" s="65" t="s">
        <v>62</v>
      </c>
      <c r="D210" s="83" t="s">
        <v>124</v>
      </c>
      <c r="E210" s="74" t="s">
        <v>46</v>
      </c>
      <c r="F210" s="8"/>
      <c r="G210" s="54">
        <v>119</v>
      </c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0">
        <f t="shared" si="12"/>
        <v>0</v>
      </c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9">
        <f t="shared" si="11"/>
        <v>0</v>
      </c>
      <c r="BC210" s="25"/>
      <c r="BD210" s="25"/>
      <c r="BE210" s="25"/>
      <c r="BF210" s="25"/>
      <c r="BG210" s="9">
        <f t="shared" si="14"/>
        <v>119</v>
      </c>
      <c r="BH210" s="23">
        <f t="shared" si="13"/>
        <v>0</v>
      </c>
    </row>
    <row r="211" spans="2:60" s="14" customFormat="1" x14ac:dyDescent="0.25">
      <c r="B211" s="62" t="s">
        <v>59</v>
      </c>
      <c r="C211" s="65" t="s">
        <v>87</v>
      </c>
      <c r="D211" s="83" t="s">
        <v>124</v>
      </c>
      <c r="E211" s="74" t="s">
        <v>46</v>
      </c>
      <c r="F211" s="8"/>
      <c r="G211" s="54">
        <v>37</v>
      </c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0">
        <f t="shared" si="12"/>
        <v>0</v>
      </c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9">
        <f t="shared" si="11"/>
        <v>0</v>
      </c>
      <c r="BC211" s="25"/>
      <c r="BD211" s="25"/>
      <c r="BE211" s="25"/>
      <c r="BF211" s="25"/>
      <c r="BG211" s="9">
        <f t="shared" si="14"/>
        <v>37</v>
      </c>
      <c r="BH211" s="23">
        <f t="shared" si="13"/>
        <v>0</v>
      </c>
    </row>
    <row r="212" spans="2:60" s="14" customFormat="1" ht="16.5" customHeight="1" x14ac:dyDescent="0.25">
      <c r="B212" s="62" t="s">
        <v>59</v>
      </c>
      <c r="C212" s="69" t="s">
        <v>30</v>
      </c>
      <c r="D212" s="83" t="s">
        <v>124</v>
      </c>
      <c r="E212" s="74" t="s">
        <v>46</v>
      </c>
      <c r="F212" s="8"/>
      <c r="G212" s="54">
        <v>3</v>
      </c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0">
        <f t="shared" si="12"/>
        <v>0</v>
      </c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9">
        <f t="shared" si="11"/>
        <v>0</v>
      </c>
      <c r="BC212" s="25"/>
      <c r="BD212" s="25"/>
      <c r="BE212" s="25"/>
      <c r="BF212" s="25"/>
      <c r="BG212" s="9">
        <f t="shared" si="14"/>
        <v>3</v>
      </c>
      <c r="BH212" s="23">
        <f t="shared" si="13"/>
        <v>0</v>
      </c>
    </row>
    <row r="213" spans="2:60" s="38" customFormat="1" x14ac:dyDescent="0.25">
      <c r="B213" s="37" t="s">
        <v>59</v>
      </c>
      <c r="C213" s="71" t="s">
        <v>27</v>
      </c>
      <c r="D213" s="81" t="s">
        <v>76</v>
      </c>
      <c r="E213" s="73" t="s">
        <v>46</v>
      </c>
      <c r="F213" s="52"/>
      <c r="G213" s="54">
        <v>0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20">
        <f t="shared" si="12"/>
        <v>0</v>
      </c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20">
        <f t="shared" si="11"/>
        <v>0</v>
      </c>
      <c r="BC213" s="31"/>
      <c r="BD213" s="31"/>
      <c r="BE213" s="31"/>
      <c r="BF213" s="31"/>
      <c r="BG213" s="20">
        <f t="shared" si="14"/>
        <v>0</v>
      </c>
      <c r="BH213" s="41">
        <f t="shared" si="13"/>
        <v>0</v>
      </c>
    </row>
    <row r="214" spans="2:60" s="14" customFormat="1" x14ac:dyDescent="0.25">
      <c r="B214" s="62" t="s">
        <v>59</v>
      </c>
      <c r="C214" s="65" t="s">
        <v>49</v>
      </c>
      <c r="D214" s="83" t="s">
        <v>76</v>
      </c>
      <c r="E214" s="74" t="s">
        <v>46</v>
      </c>
      <c r="F214" s="8"/>
      <c r="G214" s="54">
        <v>0</v>
      </c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0">
        <f t="shared" si="12"/>
        <v>0</v>
      </c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9">
        <f t="shared" si="11"/>
        <v>0</v>
      </c>
      <c r="BC214" s="25"/>
      <c r="BD214" s="25"/>
      <c r="BE214" s="25"/>
      <c r="BF214" s="25"/>
      <c r="BG214" s="9">
        <f t="shared" si="14"/>
        <v>0</v>
      </c>
      <c r="BH214" s="23">
        <f t="shared" si="13"/>
        <v>0</v>
      </c>
    </row>
    <row r="215" spans="2:60" s="14" customFormat="1" ht="16.5" customHeight="1" x14ac:dyDescent="0.25">
      <c r="B215" s="62" t="s">
        <v>59</v>
      </c>
      <c r="C215" s="65" t="s">
        <v>43</v>
      </c>
      <c r="D215" s="83" t="s">
        <v>76</v>
      </c>
      <c r="E215" s="74" t="s">
        <v>46</v>
      </c>
      <c r="F215" s="8"/>
      <c r="G215" s="54">
        <v>8</v>
      </c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0">
        <f t="shared" si="12"/>
        <v>0</v>
      </c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9">
        <f t="shared" si="11"/>
        <v>0</v>
      </c>
      <c r="BC215" s="25"/>
      <c r="BD215" s="25"/>
      <c r="BE215" s="25"/>
      <c r="BF215" s="25"/>
      <c r="BG215" s="9">
        <f t="shared" si="14"/>
        <v>8</v>
      </c>
      <c r="BH215" s="23">
        <f t="shared" si="13"/>
        <v>0</v>
      </c>
    </row>
    <row r="216" spans="2:60" s="14" customFormat="1" x14ac:dyDescent="0.25">
      <c r="B216" s="62" t="s">
        <v>59</v>
      </c>
      <c r="C216" s="65" t="s">
        <v>88</v>
      </c>
      <c r="D216" s="83" t="s">
        <v>76</v>
      </c>
      <c r="E216" s="74" t="s">
        <v>46</v>
      </c>
      <c r="F216" s="8"/>
      <c r="G216" s="54">
        <v>7</v>
      </c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0">
        <f t="shared" si="12"/>
        <v>0</v>
      </c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9">
        <f t="shared" si="11"/>
        <v>0</v>
      </c>
      <c r="BC216" s="25"/>
      <c r="BD216" s="25"/>
      <c r="BE216" s="25"/>
      <c r="BF216" s="25"/>
      <c r="BG216" s="9">
        <f t="shared" si="14"/>
        <v>7</v>
      </c>
      <c r="BH216" s="23">
        <f t="shared" si="13"/>
        <v>0</v>
      </c>
    </row>
    <row r="217" spans="2:60" s="14" customFormat="1" x14ac:dyDescent="0.25">
      <c r="B217" s="62" t="s">
        <v>59</v>
      </c>
      <c r="C217" s="65" t="s">
        <v>61</v>
      </c>
      <c r="D217" s="83" t="s">
        <v>76</v>
      </c>
      <c r="E217" s="74" t="s">
        <v>46</v>
      </c>
      <c r="F217" s="8"/>
      <c r="G217" s="54">
        <v>14</v>
      </c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0">
        <f t="shared" si="12"/>
        <v>0</v>
      </c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9">
        <f t="shared" si="11"/>
        <v>0</v>
      </c>
      <c r="BC217" s="25"/>
      <c r="BD217" s="25"/>
      <c r="BE217" s="25"/>
      <c r="BF217" s="25"/>
      <c r="BG217" s="9">
        <f t="shared" si="14"/>
        <v>14</v>
      </c>
      <c r="BH217" s="23">
        <f t="shared" si="13"/>
        <v>0</v>
      </c>
    </row>
    <row r="218" spans="2:60" s="14" customFormat="1" x14ac:dyDescent="0.25">
      <c r="B218" s="62" t="s">
        <v>59</v>
      </c>
      <c r="C218" s="65" t="s">
        <v>51</v>
      </c>
      <c r="D218" s="83" t="s">
        <v>76</v>
      </c>
      <c r="E218" s="74" t="s">
        <v>46</v>
      </c>
      <c r="F218" s="8"/>
      <c r="G218" s="54">
        <v>0</v>
      </c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0">
        <f t="shared" si="12"/>
        <v>0</v>
      </c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9">
        <f t="shared" si="11"/>
        <v>0</v>
      </c>
      <c r="BC218" s="25"/>
      <c r="BD218" s="25"/>
      <c r="BE218" s="25"/>
      <c r="BF218" s="25"/>
      <c r="BG218" s="9">
        <f t="shared" si="14"/>
        <v>0</v>
      </c>
      <c r="BH218" s="23">
        <f t="shared" si="13"/>
        <v>0</v>
      </c>
    </row>
    <row r="219" spans="2:60" s="14" customFormat="1" x14ac:dyDescent="0.25">
      <c r="B219" s="62" t="s">
        <v>59</v>
      </c>
      <c r="C219" s="65" t="s">
        <v>58</v>
      </c>
      <c r="D219" s="83" t="s">
        <v>76</v>
      </c>
      <c r="E219" s="74" t="s">
        <v>46</v>
      </c>
      <c r="F219" s="8"/>
      <c r="G219" s="54">
        <v>0</v>
      </c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0">
        <f t="shared" si="12"/>
        <v>0</v>
      </c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9">
        <f t="shared" si="11"/>
        <v>0</v>
      </c>
      <c r="BC219" s="25"/>
      <c r="BD219" s="25"/>
      <c r="BE219" s="25"/>
      <c r="BF219" s="25"/>
      <c r="BG219" s="9">
        <f t="shared" si="14"/>
        <v>0</v>
      </c>
      <c r="BH219" s="23">
        <f t="shared" si="13"/>
        <v>0</v>
      </c>
    </row>
    <row r="220" spans="2:60" s="14" customFormat="1" x14ac:dyDescent="0.25">
      <c r="B220" s="62" t="s">
        <v>59</v>
      </c>
      <c r="C220" s="65" t="s">
        <v>62</v>
      </c>
      <c r="D220" s="83" t="s">
        <v>76</v>
      </c>
      <c r="E220" s="74" t="s">
        <v>46</v>
      </c>
      <c r="F220" s="8"/>
      <c r="G220" s="54">
        <v>12</v>
      </c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0">
        <f t="shared" si="12"/>
        <v>0</v>
      </c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9">
        <f t="shared" si="11"/>
        <v>0</v>
      </c>
      <c r="BC220" s="25"/>
      <c r="BD220" s="25"/>
      <c r="BE220" s="25"/>
      <c r="BF220" s="25"/>
      <c r="BG220" s="9">
        <f t="shared" si="14"/>
        <v>12</v>
      </c>
      <c r="BH220" s="23">
        <f t="shared" si="13"/>
        <v>0</v>
      </c>
    </row>
    <row r="221" spans="2:60" s="14" customFormat="1" x14ac:dyDescent="0.25">
      <c r="B221" s="62" t="s">
        <v>59</v>
      </c>
      <c r="C221" s="65" t="s">
        <v>87</v>
      </c>
      <c r="D221" s="83" t="s">
        <v>76</v>
      </c>
      <c r="E221" s="74" t="s">
        <v>46</v>
      </c>
      <c r="F221" s="8"/>
      <c r="G221" s="54">
        <v>31</v>
      </c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0">
        <f t="shared" si="12"/>
        <v>0</v>
      </c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9">
        <f t="shared" si="11"/>
        <v>0</v>
      </c>
      <c r="BC221" s="25"/>
      <c r="BD221" s="25"/>
      <c r="BE221" s="25"/>
      <c r="BF221" s="25"/>
      <c r="BG221" s="9">
        <f t="shared" si="14"/>
        <v>31</v>
      </c>
      <c r="BH221" s="23">
        <f t="shared" si="13"/>
        <v>0</v>
      </c>
    </row>
    <row r="222" spans="2:60" s="38" customFormat="1" x14ac:dyDescent="0.25">
      <c r="B222" s="37" t="s">
        <v>59</v>
      </c>
      <c r="C222" s="72" t="s">
        <v>30</v>
      </c>
      <c r="D222" s="81" t="s">
        <v>76</v>
      </c>
      <c r="E222" s="73" t="s">
        <v>46</v>
      </c>
      <c r="F222" s="52"/>
      <c r="G222" s="54">
        <v>0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20">
        <f t="shared" si="12"/>
        <v>0</v>
      </c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20">
        <f t="shared" si="11"/>
        <v>0</v>
      </c>
      <c r="BC222" s="31"/>
      <c r="BD222" s="31"/>
      <c r="BE222" s="31"/>
      <c r="BF222" s="31"/>
      <c r="BG222" s="20">
        <f t="shared" si="14"/>
        <v>0</v>
      </c>
      <c r="BH222" s="41">
        <f t="shared" si="13"/>
        <v>0</v>
      </c>
    </row>
    <row r="223" spans="2:60" s="14" customFormat="1" x14ac:dyDescent="0.25">
      <c r="B223" s="1" t="s">
        <v>35</v>
      </c>
      <c r="C223" s="67" t="s">
        <v>52</v>
      </c>
      <c r="D223" s="83" t="s">
        <v>95</v>
      </c>
      <c r="E223" s="49" t="s">
        <v>45</v>
      </c>
      <c r="F223" s="8"/>
      <c r="G223" s="54">
        <v>0</v>
      </c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0">
        <f t="shared" si="12"/>
        <v>0</v>
      </c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9">
        <f t="shared" si="11"/>
        <v>0</v>
      </c>
      <c r="BC223" s="25"/>
      <c r="BD223" s="25"/>
      <c r="BE223" s="25"/>
      <c r="BF223" s="25"/>
      <c r="BG223" s="9">
        <f t="shared" si="14"/>
        <v>0</v>
      </c>
      <c r="BH223" s="23">
        <f t="shared" si="13"/>
        <v>0</v>
      </c>
    </row>
    <row r="224" spans="2:60" s="14" customFormat="1" x14ac:dyDescent="0.25">
      <c r="B224" s="1" t="s">
        <v>34</v>
      </c>
      <c r="C224" s="67" t="s">
        <v>52</v>
      </c>
      <c r="D224" s="83" t="s">
        <v>95</v>
      </c>
      <c r="E224" s="49" t="s">
        <v>45</v>
      </c>
      <c r="F224" s="8"/>
      <c r="G224" s="54">
        <v>0</v>
      </c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0">
        <f t="shared" si="12"/>
        <v>0</v>
      </c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9">
        <f t="shared" si="11"/>
        <v>0</v>
      </c>
      <c r="BC224" s="25"/>
      <c r="BD224" s="25"/>
      <c r="BE224" s="25"/>
      <c r="BF224" s="25"/>
      <c r="BG224" s="9">
        <f t="shared" si="14"/>
        <v>0</v>
      </c>
      <c r="BH224" s="23">
        <f t="shared" si="13"/>
        <v>0</v>
      </c>
    </row>
    <row r="225" spans="2:60" s="14" customFormat="1" x14ac:dyDescent="0.25">
      <c r="B225" s="1" t="s">
        <v>66</v>
      </c>
      <c r="C225" s="67" t="s">
        <v>52</v>
      </c>
      <c r="D225" s="83" t="s">
        <v>95</v>
      </c>
      <c r="E225" s="49" t="s">
        <v>45</v>
      </c>
      <c r="F225" s="8"/>
      <c r="G225" s="54">
        <v>0</v>
      </c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0">
        <f t="shared" si="12"/>
        <v>0</v>
      </c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9">
        <f t="shared" si="11"/>
        <v>0</v>
      </c>
      <c r="BC225" s="25"/>
      <c r="BD225" s="25"/>
      <c r="BE225" s="25"/>
      <c r="BF225" s="25"/>
      <c r="BG225" s="9">
        <f t="shared" si="14"/>
        <v>0</v>
      </c>
      <c r="BH225" s="23">
        <f t="shared" si="13"/>
        <v>0</v>
      </c>
    </row>
    <row r="226" spans="2:60" s="14" customFormat="1" ht="15" customHeight="1" x14ac:dyDescent="0.25">
      <c r="B226" s="1" t="s">
        <v>53</v>
      </c>
      <c r="C226" s="67" t="s">
        <v>52</v>
      </c>
      <c r="D226" s="83" t="s">
        <v>95</v>
      </c>
      <c r="E226" s="49" t="s">
        <v>45</v>
      </c>
      <c r="F226" s="8"/>
      <c r="G226" s="54">
        <v>0</v>
      </c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0">
        <f t="shared" si="12"/>
        <v>0</v>
      </c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9">
        <f t="shared" si="11"/>
        <v>0</v>
      </c>
      <c r="BC226" s="25"/>
      <c r="BD226" s="25"/>
      <c r="BE226" s="25"/>
      <c r="BF226" s="25"/>
      <c r="BG226" s="9">
        <f t="shared" si="14"/>
        <v>0</v>
      </c>
      <c r="BH226" s="23">
        <f t="shared" si="13"/>
        <v>0</v>
      </c>
    </row>
    <row r="227" spans="2:60" s="14" customFormat="1" x14ac:dyDescent="0.25">
      <c r="B227" s="1" t="s">
        <v>32</v>
      </c>
      <c r="C227" s="67" t="s">
        <v>52</v>
      </c>
      <c r="D227" s="83" t="s">
        <v>95</v>
      </c>
      <c r="E227" s="49" t="s">
        <v>45</v>
      </c>
      <c r="F227" s="8"/>
      <c r="G227" s="54">
        <v>0</v>
      </c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0">
        <f t="shared" si="12"/>
        <v>0</v>
      </c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9">
        <f t="shared" si="11"/>
        <v>0</v>
      </c>
      <c r="BC227" s="25"/>
      <c r="BD227" s="25"/>
      <c r="BE227" s="25"/>
      <c r="BF227" s="25"/>
      <c r="BG227" s="9">
        <f t="shared" si="14"/>
        <v>0</v>
      </c>
      <c r="BH227" s="23">
        <f t="shared" si="13"/>
        <v>0</v>
      </c>
    </row>
    <row r="228" spans="2:60" s="14" customFormat="1" x14ac:dyDescent="0.25">
      <c r="B228" s="1" t="s">
        <v>33</v>
      </c>
      <c r="C228" s="67" t="s">
        <v>52</v>
      </c>
      <c r="D228" s="83" t="s">
        <v>95</v>
      </c>
      <c r="E228" s="49" t="s">
        <v>45</v>
      </c>
      <c r="F228" s="8"/>
      <c r="G228" s="54">
        <v>0</v>
      </c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0">
        <f t="shared" si="12"/>
        <v>0</v>
      </c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9">
        <f t="shared" si="11"/>
        <v>0</v>
      </c>
      <c r="BC228" s="25"/>
      <c r="BD228" s="25"/>
      <c r="BE228" s="25"/>
      <c r="BF228" s="25"/>
      <c r="BG228" s="9">
        <f t="shared" si="14"/>
        <v>0</v>
      </c>
      <c r="BH228" s="23">
        <f t="shared" si="13"/>
        <v>0</v>
      </c>
    </row>
    <row r="229" spans="2:60" s="14" customFormat="1" x14ac:dyDescent="0.25">
      <c r="B229" s="1" t="s">
        <v>48</v>
      </c>
      <c r="C229" s="67" t="s">
        <v>52</v>
      </c>
      <c r="D229" s="83" t="s">
        <v>95</v>
      </c>
      <c r="E229" s="49" t="s">
        <v>45</v>
      </c>
      <c r="F229" s="8"/>
      <c r="G229" s="54">
        <v>0</v>
      </c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0">
        <f t="shared" si="12"/>
        <v>0</v>
      </c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9">
        <f t="shared" si="11"/>
        <v>0</v>
      </c>
      <c r="BC229" s="25"/>
      <c r="BD229" s="25"/>
      <c r="BE229" s="25"/>
      <c r="BF229" s="25"/>
      <c r="BG229" s="9">
        <f t="shared" si="14"/>
        <v>0</v>
      </c>
      <c r="BH229" s="23">
        <f t="shared" si="13"/>
        <v>0</v>
      </c>
    </row>
    <row r="230" spans="2:60" s="14" customFormat="1" x14ac:dyDescent="0.25">
      <c r="B230" s="1" t="s">
        <v>31</v>
      </c>
      <c r="C230" s="67" t="s">
        <v>52</v>
      </c>
      <c r="D230" s="83" t="s">
        <v>95</v>
      </c>
      <c r="E230" s="49" t="s">
        <v>45</v>
      </c>
      <c r="F230" s="8"/>
      <c r="G230" s="54">
        <v>3</v>
      </c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0">
        <f t="shared" si="12"/>
        <v>0</v>
      </c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9">
        <f t="shared" si="11"/>
        <v>0</v>
      </c>
      <c r="BC230" s="25"/>
      <c r="BD230" s="25"/>
      <c r="BE230" s="25"/>
      <c r="BF230" s="25"/>
      <c r="BG230" s="9">
        <f t="shared" si="14"/>
        <v>3</v>
      </c>
      <c r="BH230" s="23">
        <f t="shared" si="13"/>
        <v>0</v>
      </c>
    </row>
    <row r="231" spans="2:60" s="14" customFormat="1" x14ac:dyDescent="0.25">
      <c r="B231" s="1" t="s">
        <v>36</v>
      </c>
      <c r="C231" s="67" t="s">
        <v>52</v>
      </c>
      <c r="D231" s="83" t="s">
        <v>95</v>
      </c>
      <c r="E231" s="49" t="s">
        <v>45</v>
      </c>
      <c r="F231" s="8"/>
      <c r="G231" s="54">
        <v>0</v>
      </c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0">
        <f t="shared" si="12"/>
        <v>0</v>
      </c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9">
        <f t="shared" si="11"/>
        <v>0</v>
      </c>
      <c r="BC231" s="25"/>
      <c r="BD231" s="25"/>
      <c r="BE231" s="25"/>
      <c r="BF231" s="25"/>
      <c r="BG231" s="9">
        <f t="shared" si="14"/>
        <v>0</v>
      </c>
      <c r="BH231" s="23">
        <f t="shared" si="13"/>
        <v>0</v>
      </c>
    </row>
    <row r="232" spans="2:60" s="14" customFormat="1" x14ac:dyDescent="0.25">
      <c r="B232" s="1" t="s">
        <v>35</v>
      </c>
      <c r="C232" s="70" t="s">
        <v>44</v>
      </c>
      <c r="D232" s="83" t="s">
        <v>95</v>
      </c>
      <c r="E232" s="49" t="s">
        <v>45</v>
      </c>
      <c r="F232" s="8"/>
      <c r="G232" s="54">
        <v>0</v>
      </c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0">
        <f t="shared" si="12"/>
        <v>0</v>
      </c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9">
        <f t="shared" si="11"/>
        <v>0</v>
      </c>
      <c r="BC232" s="25"/>
      <c r="BD232" s="25"/>
      <c r="BE232" s="25"/>
      <c r="BF232" s="25"/>
      <c r="BG232" s="9">
        <f t="shared" si="14"/>
        <v>0</v>
      </c>
      <c r="BH232" s="23">
        <f t="shared" si="13"/>
        <v>0</v>
      </c>
    </row>
    <row r="233" spans="2:60" s="14" customFormat="1" x14ac:dyDescent="0.25">
      <c r="B233" s="1" t="s">
        <v>34</v>
      </c>
      <c r="C233" s="70" t="s">
        <v>44</v>
      </c>
      <c r="D233" s="83" t="s">
        <v>95</v>
      </c>
      <c r="E233" s="49" t="s">
        <v>45</v>
      </c>
      <c r="F233" s="8"/>
      <c r="G233" s="54">
        <v>0</v>
      </c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0">
        <f t="shared" si="12"/>
        <v>0</v>
      </c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9">
        <f t="shared" si="11"/>
        <v>0</v>
      </c>
      <c r="BC233" s="25"/>
      <c r="BD233" s="25"/>
      <c r="BE233" s="25"/>
      <c r="BF233" s="25"/>
      <c r="BG233" s="9">
        <f t="shared" si="14"/>
        <v>0</v>
      </c>
      <c r="BH233" s="23">
        <f t="shared" si="13"/>
        <v>0</v>
      </c>
    </row>
    <row r="234" spans="2:60" s="14" customFormat="1" x14ac:dyDescent="0.25">
      <c r="B234" s="1" t="s">
        <v>66</v>
      </c>
      <c r="C234" s="70" t="s">
        <v>44</v>
      </c>
      <c r="D234" s="83" t="s">
        <v>95</v>
      </c>
      <c r="E234" s="49" t="s">
        <v>45</v>
      </c>
      <c r="F234" s="8"/>
      <c r="G234" s="54">
        <v>0</v>
      </c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0">
        <f t="shared" si="12"/>
        <v>0</v>
      </c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9">
        <f t="shared" si="11"/>
        <v>0</v>
      </c>
      <c r="BC234" s="25"/>
      <c r="BD234" s="25"/>
      <c r="BE234" s="25"/>
      <c r="BF234" s="25"/>
      <c r="BG234" s="9">
        <f t="shared" si="14"/>
        <v>0</v>
      </c>
      <c r="BH234" s="23">
        <f t="shared" si="13"/>
        <v>0</v>
      </c>
    </row>
    <row r="235" spans="2:60" s="14" customFormat="1" ht="14.25" customHeight="1" x14ac:dyDescent="0.25">
      <c r="B235" s="1" t="s">
        <v>53</v>
      </c>
      <c r="C235" s="70" t="s">
        <v>44</v>
      </c>
      <c r="D235" s="83" t="s">
        <v>95</v>
      </c>
      <c r="E235" s="49" t="s">
        <v>45</v>
      </c>
      <c r="F235" s="8"/>
      <c r="G235" s="54">
        <v>0</v>
      </c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0">
        <f t="shared" si="12"/>
        <v>0</v>
      </c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9">
        <f t="shared" si="11"/>
        <v>0</v>
      </c>
      <c r="BC235" s="25"/>
      <c r="BD235" s="25"/>
      <c r="BE235" s="25"/>
      <c r="BF235" s="25"/>
      <c r="BG235" s="9">
        <f t="shared" si="14"/>
        <v>0</v>
      </c>
      <c r="BH235" s="23">
        <f t="shared" si="13"/>
        <v>0</v>
      </c>
    </row>
    <row r="236" spans="2:60" s="14" customFormat="1" x14ac:dyDescent="0.25">
      <c r="B236" s="1" t="s">
        <v>32</v>
      </c>
      <c r="C236" s="70" t="s">
        <v>44</v>
      </c>
      <c r="D236" s="83" t="s">
        <v>95</v>
      </c>
      <c r="E236" s="49" t="s">
        <v>45</v>
      </c>
      <c r="F236" s="8"/>
      <c r="G236" s="54">
        <v>0</v>
      </c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0">
        <f t="shared" si="12"/>
        <v>0</v>
      </c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9">
        <f t="shared" si="11"/>
        <v>0</v>
      </c>
      <c r="BC236" s="25"/>
      <c r="BD236" s="25"/>
      <c r="BE236" s="25"/>
      <c r="BF236" s="25"/>
      <c r="BG236" s="9">
        <f t="shared" si="14"/>
        <v>0</v>
      </c>
      <c r="BH236" s="23">
        <f t="shared" si="13"/>
        <v>0</v>
      </c>
    </row>
    <row r="237" spans="2:60" s="14" customFormat="1" x14ac:dyDescent="0.25">
      <c r="B237" s="1" t="s">
        <v>33</v>
      </c>
      <c r="C237" s="70" t="s">
        <v>44</v>
      </c>
      <c r="D237" s="83" t="s">
        <v>95</v>
      </c>
      <c r="E237" s="49" t="s">
        <v>45</v>
      </c>
      <c r="F237" s="8"/>
      <c r="G237" s="54">
        <v>0</v>
      </c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0">
        <f t="shared" si="12"/>
        <v>0</v>
      </c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9">
        <f t="shared" si="11"/>
        <v>0</v>
      </c>
      <c r="BC237" s="25"/>
      <c r="BD237" s="25"/>
      <c r="BE237" s="25"/>
      <c r="BF237" s="25"/>
      <c r="BG237" s="9">
        <f t="shared" si="14"/>
        <v>0</v>
      </c>
      <c r="BH237" s="23">
        <f t="shared" si="13"/>
        <v>0</v>
      </c>
    </row>
    <row r="238" spans="2:60" s="14" customFormat="1" x14ac:dyDescent="0.25">
      <c r="B238" s="1" t="s">
        <v>48</v>
      </c>
      <c r="C238" s="70" t="s">
        <v>44</v>
      </c>
      <c r="D238" s="83" t="s">
        <v>95</v>
      </c>
      <c r="E238" s="49" t="s">
        <v>45</v>
      </c>
      <c r="F238" s="8"/>
      <c r="G238" s="54">
        <v>1</v>
      </c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0">
        <f t="shared" si="12"/>
        <v>0</v>
      </c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9">
        <f t="shared" si="11"/>
        <v>0</v>
      </c>
      <c r="BC238" s="25"/>
      <c r="BD238" s="25"/>
      <c r="BE238" s="25"/>
      <c r="BF238" s="25"/>
      <c r="BG238" s="9">
        <f t="shared" si="14"/>
        <v>1</v>
      </c>
      <c r="BH238" s="23">
        <f t="shared" si="13"/>
        <v>0</v>
      </c>
    </row>
    <row r="239" spans="2:60" s="14" customFormat="1" x14ac:dyDescent="0.25">
      <c r="B239" s="1" t="s">
        <v>31</v>
      </c>
      <c r="C239" s="70" t="s">
        <v>44</v>
      </c>
      <c r="D239" s="83" t="s">
        <v>95</v>
      </c>
      <c r="E239" s="49" t="s">
        <v>45</v>
      </c>
      <c r="F239" s="8"/>
      <c r="G239" s="54">
        <v>4</v>
      </c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63"/>
      <c r="AD239" s="63"/>
      <c r="AE239" s="63"/>
      <c r="AF239" s="63"/>
      <c r="AG239" s="20">
        <f t="shared" si="12"/>
        <v>0</v>
      </c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9">
        <f t="shared" si="11"/>
        <v>0</v>
      </c>
      <c r="BC239" s="25"/>
      <c r="BD239" s="25"/>
      <c r="BE239" s="25"/>
      <c r="BF239" s="25"/>
      <c r="BG239" s="9">
        <f t="shared" si="14"/>
        <v>4</v>
      </c>
      <c r="BH239" s="23">
        <f t="shared" si="13"/>
        <v>0</v>
      </c>
    </row>
    <row r="240" spans="2:60" s="14" customFormat="1" x14ac:dyDescent="0.25">
      <c r="B240" s="1" t="s">
        <v>36</v>
      </c>
      <c r="C240" s="70" t="s">
        <v>44</v>
      </c>
      <c r="D240" s="83" t="s">
        <v>95</v>
      </c>
      <c r="E240" s="49" t="s">
        <v>45</v>
      </c>
      <c r="F240" s="8"/>
      <c r="G240" s="54">
        <v>0</v>
      </c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0">
        <f t="shared" si="12"/>
        <v>0</v>
      </c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9">
        <f t="shared" si="11"/>
        <v>0</v>
      </c>
      <c r="BC240" s="25"/>
      <c r="BD240" s="25"/>
      <c r="BE240" s="25"/>
      <c r="BF240" s="25"/>
      <c r="BG240" s="9">
        <f t="shared" si="14"/>
        <v>0</v>
      </c>
      <c r="BH240" s="23">
        <f t="shared" si="13"/>
        <v>0</v>
      </c>
    </row>
    <row r="241" spans="2:60" s="14" customFormat="1" ht="17.25" customHeight="1" x14ac:dyDescent="0.25">
      <c r="B241" s="1" t="s">
        <v>35</v>
      </c>
      <c r="C241" s="1" t="s">
        <v>43</v>
      </c>
      <c r="D241" s="83" t="s">
        <v>95</v>
      </c>
      <c r="E241" s="49" t="s">
        <v>45</v>
      </c>
      <c r="F241" s="8"/>
      <c r="G241" s="54">
        <v>0</v>
      </c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0">
        <f t="shared" si="12"/>
        <v>0</v>
      </c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9">
        <f t="shared" si="11"/>
        <v>0</v>
      </c>
      <c r="BC241" s="25"/>
      <c r="BD241" s="25"/>
      <c r="BE241" s="25"/>
      <c r="BF241" s="25"/>
      <c r="BG241" s="9">
        <f t="shared" si="14"/>
        <v>0</v>
      </c>
      <c r="BH241" s="23">
        <f t="shared" si="13"/>
        <v>0</v>
      </c>
    </row>
    <row r="242" spans="2:60" s="14" customFormat="1" ht="17.25" customHeight="1" x14ac:dyDescent="0.25">
      <c r="B242" s="1" t="s">
        <v>34</v>
      </c>
      <c r="C242" s="1" t="s">
        <v>43</v>
      </c>
      <c r="D242" s="83" t="s">
        <v>95</v>
      </c>
      <c r="E242" s="49" t="s">
        <v>45</v>
      </c>
      <c r="F242" s="8"/>
      <c r="G242" s="54">
        <v>0</v>
      </c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0">
        <f t="shared" si="12"/>
        <v>0</v>
      </c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9">
        <f t="shared" si="11"/>
        <v>0</v>
      </c>
      <c r="BC242" s="25"/>
      <c r="BD242" s="25"/>
      <c r="BE242" s="25"/>
      <c r="BF242" s="25"/>
      <c r="BG242" s="9">
        <f t="shared" si="14"/>
        <v>0</v>
      </c>
      <c r="BH242" s="23">
        <f t="shared" si="13"/>
        <v>0</v>
      </c>
    </row>
    <row r="243" spans="2:60" s="14" customFormat="1" ht="16.5" customHeight="1" x14ac:dyDescent="0.25">
      <c r="B243" s="1" t="s">
        <v>66</v>
      </c>
      <c r="C243" s="1" t="s">
        <v>43</v>
      </c>
      <c r="D243" s="83" t="s">
        <v>95</v>
      </c>
      <c r="E243" s="49" t="s">
        <v>45</v>
      </c>
      <c r="F243" s="8"/>
      <c r="G243" s="54">
        <v>0</v>
      </c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0">
        <f t="shared" si="12"/>
        <v>0</v>
      </c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9">
        <f t="shared" si="11"/>
        <v>0</v>
      </c>
      <c r="BC243" s="25"/>
      <c r="BD243" s="25"/>
      <c r="BE243" s="25"/>
      <c r="BF243" s="25"/>
      <c r="BG243" s="9">
        <f t="shared" si="14"/>
        <v>0</v>
      </c>
      <c r="BH243" s="23">
        <f t="shared" si="13"/>
        <v>0</v>
      </c>
    </row>
    <row r="244" spans="2:60" s="14" customFormat="1" ht="15" customHeight="1" x14ac:dyDescent="0.25">
      <c r="B244" s="1" t="s">
        <v>53</v>
      </c>
      <c r="C244" s="1" t="s">
        <v>43</v>
      </c>
      <c r="D244" s="83" t="s">
        <v>95</v>
      </c>
      <c r="E244" s="49" t="s">
        <v>45</v>
      </c>
      <c r="F244" s="8"/>
      <c r="G244" s="54">
        <v>0</v>
      </c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0">
        <f t="shared" si="12"/>
        <v>0</v>
      </c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9">
        <f t="shared" si="11"/>
        <v>0</v>
      </c>
      <c r="BC244" s="25"/>
      <c r="BD244" s="25"/>
      <c r="BE244" s="25"/>
      <c r="BF244" s="25"/>
      <c r="BG244" s="9">
        <f t="shared" si="14"/>
        <v>0</v>
      </c>
      <c r="BH244" s="23">
        <f t="shared" si="13"/>
        <v>0</v>
      </c>
    </row>
    <row r="245" spans="2:60" s="14" customFormat="1" x14ac:dyDescent="0.25">
      <c r="B245" s="1" t="s">
        <v>32</v>
      </c>
      <c r="C245" s="1" t="s">
        <v>43</v>
      </c>
      <c r="D245" s="83" t="s">
        <v>95</v>
      </c>
      <c r="E245" s="49" t="s">
        <v>45</v>
      </c>
      <c r="F245" s="8"/>
      <c r="G245" s="54">
        <v>0</v>
      </c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0">
        <f t="shared" si="12"/>
        <v>0</v>
      </c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9">
        <f t="shared" si="11"/>
        <v>0</v>
      </c>
      <c r="BC245" s="25"/>
      <c r="BD245" s="25"/>
      <c r="BE245" s="25"/>
      <c r="BF245" s="25"/>
      <c r="BG245" s="9">
        <f t="shared" si="14"/>
        <v>0</v>
      </c>
      <c r="BH245" s="23">
        <f t="shared" si="13"/>
        <v>0</v>
      </c>
    </row>
    <row r="246" spans="2:60" s="14" customFormat="1" x14ac:dyDescent="0.25">
      <c r="B246" s="1" t="s">
        <v>33</v>
      </c>
      <c r="C246" s="1" t="s">
        <v>43</v>
      </c>
      <c r="D246" s="83" t="s">
        <v>95</v>
      </c>
      <c r="E246" s="49" t="s">
        <v>45</v>
      </c>
      <c r="F246" s="8"/>
      <c r="G246" s="54">
        <v>0</v>
      </c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0">
        <f t="shared" si="12"/>
        <v>0</v>
      </c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9">
        <f t="shared" si="11"/>
        <v>0</v>
      </c>
      <c r="BC246" s="25"/>
      <c r="BD246" s="25"/>
      <c r="BE246" s="25"/>
      <c r="BF246" s="25"/>
      <c r="BG246" s="9">
        <f t="shared" si="14"/>
        <v>0</v>
      </c>
      <c r="BH246" s="23">
        <f t="shared" si="13"/>
        <v>0</v>
      </c>
    </row>
    <row r="247" spans="2:60" s="14" customFormat="1" x14ac:dyDescent="0.25">
      <c r="B247" s="1" t="s">
        <v>48</v>
      </c>
      <c r="C247" s="1" t="s">
        <v>43</v>
      </c>
      <c r="D247" s="83" t="s">
        <v>95</v>
      </c>
      <c r="E247" s="49" t="s">
        <v>45</v>
      </c>
      <c r="F247" s="8"/>
      <c r="G247" s="54">
        <v>0</v>
      </c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0">
        <f t="shared" si="12"/>
        <v>0</v>
      </c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9">
        <f t="shared" si="11"/>
        <v>0</v>
      </c>
      <c r="BC247" s="25"/>
      <c r="BD247" s="25"/>
      <c r="BE247" s="25"/>
      <c r="BF247" s="25"/>
      <c r="BG247" s="9">
        <f t="shared" si="14"/>
        <v>0</v>
      </c>
      <c r="BH247" s="23">
        <f t="shared" si="13"/>
        <v>0</v>
      </c>
    </row>
    <row r="248" spans="2:60" s="14" customFormat="1" x14ac:dyDescent="0.25">
      <c r="B248" s="1" t="s">
        <v>31</v>
      </c>
      <c r="C248" s="1" t="s">
        <v>43</v>
      </c>
      <c r="D248" s="83" t="s">
        <v>95</v>
      </c>
      <c r="E248" s="49" t="s">
        <v>45</v>
      </c>
      <c r="F248" s="8"/>
      <c r="G248" s="54">
        <v>0</v>
      </c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0">
        <f t="shared" si="12"/>
        <v>0</v>
      </c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9">
        <f t="shared" si="11"/>
        <v>0</v>
      </c>
      <c r="BC248" s="25"/>
      <c r="BD248" s="25"/>
      <c r="BE248" s="25"/>
      <c r="BF248" s="25"/>
      <c r="BG248" s="9">
        <f t="shared" si="14"/>
        <v>0</v>
      </c>
      <c r="BH248" s="23">
        <f t="shared" si="13"/>
        <v>0</v>
      </c>
    </row>
    <row r="249" spans="2:60" s="14" customFormat="1" x14ac:dyDescent="0.25">
      <c r="B249" s="1" t="s">
        <v>36</v>
      </c>
      <c r="C249" s="1" t="s">
        <v>43</v>
      </c>
      <c r="D249" s="83" t="s">
        <v>95</v>
      </c>
      <c r="E249" s="49" t="s">
        <v>45</v>
      </c>
      <c r="F249" s="8"/>
      <c r="G249" s="54">
        <v>0</v>
      </c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0">
        <f t="shared" si="12"/>
        <v>0</v>
      </c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9">
        <f t="shared" si="11"/>
        <v>0</v>
      </c>
      <c r="BC249" s="25"/>
      <c r="BD249" s="25"/>
      <c r="BE249" s="25"/>
      <c r="BF249" s="25"/>
      <c r="BG249" s="9">
        <f t="shared" si="14"/>
        <v>0</v>
      </c>
      <c r="BH249" s="23">
        <f t="shared" si="13"/>
        <v>0</v>
      </c>
    </row>
    <row r="250" spans="2:60" s="14" customFormat="1" x14ac:dyDescent="0.25">
      <c r="B250" s="1" t="s">
        <v>35</v>
      </c>
      <c r="C250" s="67" t="s">
        <v>88</v>
      </c>
      <c r="D250" s="83" t="s">
        <v>95</v>
      </c>
      <c r="E250" s="49" t="s">
        <v>45</v>
      </c>
      <c r="F250" s="8"/>
      <c r="G250" s="54">
        <v>0</v>
      </c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0">
        <f t="shared" si="12"/>
        <v>0</v>
      </c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9">
        <f t="shared" si="11"/>
        <v>0</v>
      </c>
      <c r="BC250" s="25"/>
      <c r="BD250" s="25"/>
      <c r="BE250" s="25"/>
      <c r="BF250" s="25"/>
      <c r="BG250" s="9">
        <f t="shared" si="14"/>
        <v>0</v>
      </c>
      <c r="BH250" s="23">
        <f t="shared" si="13"/>
        <v>0</v>
      </c>
    </row>
    <row r="251" spans="2:60" s="14" customFormat="1" x14ac:dyDescent="0.25">
      <c r="B251" s="1" t="s">
        <v>34</v>
      </c>
      <c r="C251" s="67" t="s">
        <v>88</v>
      </c>
      <c r="D251" s="83" t="s">
        <v>95</v>
      </c>
      <c r="E251" s="49" t="s">
        <v>45</v>
      </c>
      <c r="F251" s="8"/>
      <c r="G251" s="54">
        <v>0</v>
      </c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0">
        <f t="shared" si="12"/>
        <v>0</v>
      </c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9">
        <f t="shared" ref="BB251:BB312" si="15">SUM(AH251:BA251)</f>
        <v>0</v>
      </c>
      <c r="BC251" s="25"/>
      <c r="BD251" s="25"/>
      <c r="BE251" s="25"/>
      <c r="BF251" s="25"/>
      <c r="BG251" s="9">
        <f t="shared" si="14"/>
        <v>0</v>
      </c>
      <c r="BH251" s="23">
        <f t="shared" si="13"/>
        <v>0</v>
      </c>
    </row>
    <row r="252" spans="2:60" s="14" customFormat="1" x14ac:dyDescent="0.25">
      <c r="B252" s="1" t="s">
        <v>66</v>
      </c>
      <c r="C252" s="67" t="s">
        <v>88</v>
      </c>
      <c r="D252" s="83" t="s">
        <v>95</v>
      </c>
      <c r="E252" s="49" t="s">
        <v>45</v>
      </c>
      <c r="F252" s="8"/>
      <c r="G252" s="54">
        <v>0</v>
      </c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0">
        <f t="shared" si="12"/>
        <v>0</v>
      </c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9">
        <f t="shared" si="15"/>
        <v>0</v>
      </c>
      <c r="BC252" s="25"/>
      <c r="BD252" s="25"/>
      <c r="BE252" s="25"/>
      <c r="BF252" s="25"/>
      <c r="BG252" s="9">
        <f t="shared" si="14"/>
        <v>0</v>
      </c>
      <c r="BH252" s="23">
        <f t="shared" si="13"/>
        <v>0</v>
      </c>
    </row>
    <row r="253" spans="2:60" s="14" customFormat="1" x14ac:dyDescent="0.25">
      <c r="B253" s="1" t="s">
        <v>53</v>
      </c>
      <c r="C253" s="67" t="s">
        <v>88</v>
      </c>
      <c r="D253" s="83" t="s">
        <v>95</v>
      </c>
      <c r="E253" s="49" t="s">
        <v>45</v>
      </c>
      <c r="F253" s="8"/>
      <c r="G253" s="54">
        <v>0</v>
      </c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0">
        <f t="shared" si="12"/>
        <v>0</v>
      </c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9">
        <f t="shared" si="15"/>
        <v>0</v>
      </c>
      <c r="BC253" s="25"/>
      <c r="BD253" s="25"/>
      <c r="BE253" s="25"/>
      <c r="BF253" s="25"/>
      <c r="BG253" s="9">
        <f t="shared" si="14"/>
        <v>0</v>
      </c>
      <c r="BH253" s="23">
        <f t="shared" si="13"/>
        <v>0</v>
      </c>
    </row>
    <row r="254" spans="2:60" s="14" customFormat="1" x14ac:dyDescent="0.25">
      <c r="B254" s="1" t="s">
        <v>32</v>
      </c>
      <c r="C254" s="67" t="s">
        <v>88</v>
      </c>
      <c r="D254" s="83" t="s">
        <v>95</v>
      </c>
      <c r="E254" s="49" t="s">
        <v>45</v>
      </c>
      <c r="F254" s="8"/>
      <c r="G254" s="54">
        <v>0</v>
      </c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0">
        <f t="shared" si="12"/>
        <v>0</v>
      </c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9">
        <f t="shared" si="15"/>
        <v>0</v>
      </c>
      <c r="BC254" s="25"/>
      <c r="BD254" s="25"/>
      <c r="BE254" s="25"/>
      <c r="BF254" s="25"/>
      <c r="BG254" s="9">
        <f t="shared" si="14"/>
        <v>0</v>
      </c>
      <c r="BH254" s="23">
        <f t="shared" si="13"/>
        <v>0</v>
      </c>
    </row>
    <row r="255" spans="2:60" s="14" customFormat="1" x14ac:dyDescent="0.25">
      <c r="B255" s="1" t="s">
        <v>33</v>
      </c>
      <c r="C255" s="67" t="s">
        <v>88</v>
      </c>
      <c r="D255" s="83" t="s">
        <v>95</v>
      </c>
      <c r="E255" s="49" t="s">
        <v>45</v>
      </c>
      <c r="F255" s="8"/>
      <c r="G255" s="54">
        <v>0</v>
      </c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0">
        <f t="shared" si="12"/>
        <v>0</v>
      </c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9">
        <f t="shared" si="15"/>
        <v>0</v>
      </c>
      <c r="BC255" s="25"/>
      <c r="BD255" s="25"/>
      <c r="BE255" s="25"/>
      <c r="BF255" s="25"/>
      <c r="BG255" s="9">
        <f t="shared" si="14"/>
        <v>0</v>
      </c>
      <c r="BH255" s="23">
        <f t="shared" si="13"/>
        <v>0</v>
      </c>
    </row>
    <row r="256" spans="2:60" s="14" customFormat="1" ht="15.75" customHeight="1" x14ac:dyDescent="0.25">
      <c r="B256" s="1" t="s">
        <v>48</v>
      </c>
      <c r="C256" s="67" t="s">
        <v>88</v>
      </c>
      <c r="D256" s="83" t="s">
        <v>95</v>
      </c>
      <c r="E256" s="49" t="s">
        <v>45</v>
      </c>
      <c r="F256" s="8"/>
      <c r="G256" s="54">
        <v>0</v>
      </c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0">
        <f t="shared" si="12"/>
        <v>0</v>
      </c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9">
        <f t="shared" si="15"/>
        <v>0</v>
      </c>
      <c r="BC256" s="25"/>
      <c r="BD256" s="25"/>
      <c r="BE256" s="25"/>
      <c r="BF256" s="25"/>
      <c r="BG256" s="9">
        <f t="shared" si="14"/>
        <v>0</v>
      </c>
      <c r="BH256" s="23">
        <f t="shared" si="13"/>
        <v>0</v>
      </c>
    </row>
    <row r="257" spans="2:60" s="14" customFormat="1" x14ac:dyDescent="0.25">
      <c r="B257" s="1" t="s">
        <v>31</v>
      </c>
      <c r="C257" s="67" t="s">
        <v>88</v>
      </c>
      <c r="D257" s="83" t="s">
        <v>95</v>
      </c>
      <c r="E257" s="49" t="s">
        <v>45</v>
      </c>
      <c r="F257" s="8"/>
      <c r="G257" s="54">
        <v>7</v>
      </c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0">
        <f t="shared" si="12"/>
        <v>0</v>
      </c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9">
        <f t="shared" si="15"/>
        <v>0</v>
      </c>
      <c r="BC257" s="25"/>
      <c r="BD257" s="25"/>
      <c r="BE257" s="25"/>
      <c r="BF257" s="25"/>
      <c r="BG257" s="9">
        <f t="shared" si="14"/>
        <v>7</v>
      </c>
      <c r="BH257" s="23">
        <f t="shared" si="13"/>
        <v>0</v>
      </c>
    </row>
    <row r="258" spans="2:60" s="14" customFormat="1" x14ac:dyDescent="0.25">
      <c r="B258" s="1" t="s">
        <v>36</v>
      </c>
      <c r="C258" s="67" t="s">
        <v>88</v>
      </c>
      <c r="D258" s="83" t="s">
        <v>95</v>
      </c>
      <c r="E258" s="49" t="s">
        <v>45</v>
      </c>
      <c r="F258" s="8"/>
      <c r="G258" s="54">
        <v>0</v>
      </c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0">
        <f t="shared" si="12"/>
        <v>0</v>
      </c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9">
        <f t="shared" si="15"/>
        <v>0</v>
      </c>
      <c r="BC258" s="25"/>
      <c r="BD258" s="25"/>
      <c r="BE258" s="25"/>
      <c r="BF258" s="25"/>
      <c r="BG258" s="9">
        <f t="shared" si="14"/>
        <v>0</v>
      </c>
      <c r="BH258" s="23">
        <f t="shared" si="13"/>
        <v>0</v>
      </c>
    </row>
    <row r="259" spans="2:60" s="14" customFormat="1" ht="18" customHeight="1" x14ac:dyDescent="0.25">
      <c r="B259" s="1" t="s">
        <v>35</v>
      </c>
      <c r="C259" s="67" t="s">
        <v>61</v>
      </c>
      <c r="D259" s="83" t="s">
        <v>95</v>
      </c>
      <c r="E259" s="74" t="s">
        <v>45</v>
      </c>
      <c r="F259" s="8"/>
      <c r="G259" s="54">
        <v>0</v>
      </c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0">
        <f t="shared" si="12"/>
        <v>0</v>
      </c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9">
        <f t="shared" si="15"/>
        <v>0</v>
      </c>
      <c r="BC259" s="25"/>
      <c r="BD259" s="25"/>
      <c r="BE259" s="25"/>
      <c r="BF259" s="25"/>
      <c r="BG259" s="9">
        <f t="shared" si="14"/>
        <v>0</v>
      </c>
      <c r="BH259" s="23">
        <f t="shared" si="13"/>
        <v>0</v>
      </c>
    </row>
    <row r="260" spans="2:60" s="14" customFormat="1" x14ac:dyDescent="0.25">
      <c r="B260" s="1" t="s">
        <v>34</v>
      </c>
      <c r="C260" s="67" t="s">
        <v>61</v>
      </c>
      <c r="D260" s="83" t="s">
        <v>95</v>
      </c>
      <c r="E260" s="74" t="s">
        <v>45</v>
      </c>
      <c r="F260" s="8"/>
      <c r="G260" s="54">
        <v>0</v>
      </c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0">
        <f t="shared" si="12"/>
        <v>0</v>
      </c>
      <c r="AH260" s="22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9">
        <f t="shared" si="15"/>
        <v>0</v>
      </c>
      <c r="BC260" s="25"/>
      <c r="BD260" s="25"/>
      <c r="BE260" s="25"/>
      <c r="BF260" s="25"/>
      <c r="BG260" s="9">
        <f t="shared" si="14"/>
        <v>0</v>
      </c>
      <c r="BH260" s="23">
        <f t="shared" si="13"/>
        <v>0</v>
      </c>
    </row>
    <row r="261" spans="2:60" s="14" customFormat="1" x14ac:dyDescent="0.25">
      <c r="B261" s="1" t="s">
        <v>66</v>
      </c>
      <c r="C261" s="67" t="s">
        <v>61</v>
      </c>
      <c r="D261" s="83" t="s">
        <v>95</v>
      </c>
      <c r="E261" s="74" t="s">
        <v>45</v>
      </c>
      <c r="F261" s="8"/>
      <c r="G261" s="54">
        <v>0</v>
      </c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0">
        <f t="shared" si="12"/>
        <v>0</v>
      </c>
      <c r="AH261" s="22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9">
        <f t="shared" si="15"/>
        <v>0</v>
      </c>
      <c r="BC261" s="25"/>
      <c r="BD261" s="25"/>
      <c r="BE261" s="25"/>
      <c r="BF261" s="25"/>
      <c r="BG261" s="9">
        <f t="shared" si="14"/>
        <v>0</v>
      </c>
      <c r="BH261" s="23">
        <f t="shared" si="13"/>
        <v>0</v>
      </c>
    </row>
    <row r="262" spans="2:60" s="14" customFormat="1" x14ac:dyDescent="0.25">
      <c r="B262" s="1" t="s">
        <v>53</v>
      </c>
      <c r="C262" s="67" t="s">
        <v>61</v>
      </c>
      <c r="D262" s="83" t="s">
        <v>95</v>
      </c>
      <c r="E262" s="74" t="s">
        <v>45</v>
      </c>
      <c r="F262" s="8"/>
      <c r="G262" s="54">
        <v>0</v>
      </c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0">
        <f t="shared" si="12"/>
        <v>0</v>
      </c>
      <c r="AH262" s="22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9">
        <f t="shared" si="15"/>
        <v>0</v>
      </c>
      <c r="BC262" s="25"/>
      <c r="BD262" s="25"/>
      <c r="BE262" s="25"/>
      <c r="BF262" s="25"/>
      <c r="BG262" s="9">
        <f t="shared" si="14"/>
        <v>0</v>
      </c>
      <c r="BH262" s="23">
        <f t="shared" si="13"/>
        <v>0</v>
      </c>
    </row>
    <row r="263" spans="2:60" s="14" customFormat="1" x14ac:dyDescent="0.25">
      <c r="B263" s="1" t="s">
        <v>32</v>
      </c>
      <c r="C263" s="67" t="s">
        <v>61</v>
      </c>
      <c r="D263" s="83" t="s">
        <v>95</v>
      </c>
      <c r="E263" s="74" t="s">
        <v>45</v>
      </c>
      <c r="F263" s="8"/>
      <c r="G263" s="54">
        <v>0</v>
      </c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0">
        <f t="shared" si="12"/>
        <v>0</v>
      </c>
      <c r="AH263" s="22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9">
        <f t="shared" si="15"/>
        <v>0</v>
      </c>
      <c r="BC263" s="25"/>
      <c r="BD263" s="25"/>
      <c r="BE263" s="25"/>
      <c r="BF263" s="25"/>
      <c r="BG263" s="9">
        <f t="shared" si="14"/>
        <v>0</v>
      </c>
      <c r="BH263" s="23">
        <f t="shared" si="13"/>
        <v>0</v>
      </c>
    </row>
    <row r="264" spans="2:60" s="14" customFormat="1" x14ac:dyDescent="0.25">
      <c r="B264" s="1" t="s">
        <v>33</v>
      </c>
      <c r="C264" s="67" t="s">
        <v>61</v>
      </c>
      <c r="D264" s="83" t="s">
        <v>95</v>
      </c>
      <c r="E264" s="74" t="s">
        <v>45</v>
      </c>
      <c r="F264" s="8"/>
      <c r="G264" s="54">
        <v>0</v>
      </c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0">
        <f t="shared" ref="AG264:AG327" si="16">SUM(H264:AF264)</f>
        <v>0</v>
      </c>
      <c r="AH264" s="22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9">
        <f t="shared" si="15"/>
        <v>0</v>
      </c>
      <c r="BC264" s="25"/>
      <c r="BD264" s="25"/>
      <c r="BE264" s="25"/>
      <c r="BF264" s="25"/>
      <c r="BG264" s="9">
        <f t="shared" si="14"/>
        <v>0</v>
      </c>
      <c r="BH264" s="23">
        <f t="shared" ref="BH264:BH327" si="17">F264+BC264-BF264+BE264</f>
        <v>0</v>
      </c>
    </row>
    <row r="265" spans="2:60" s="14" customFormat="1" x14ac:dyDescent="0.25">
      <c r="B265" s="1" t="s">
        <v>48</v>
      </c>
      <c r="C265" s="67" t="s">
        <v>61</v>
      </c>
      <c r="D265" s="83" t="s">
        <v>95</v>
      </c>
      <c r="E265" s="74" t="s">
        <v>45</v>
      </c>
      <c r="F265" s="8"/>
      <c r="G265" s="54">
        <v>0</v>
      </c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0">
        <f t="shared" si="16"/>
        <v>0</v>
      </c>
      <c r="AH265" s="22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9">
        <f t="shared" si="15"/>
        <v>0</v>
      </c>
      <c r="BC265" s="25"/>
      <c r="BD265" s="25"/>
      <c r="BE265" s="25"/>
      <c r="BF265" s="25"/>
      <c r="BG265" s="9">
        <f t="shared" ref="BG265:BG328" si="18">G265+AG265-BB265-BC265-BD265</f>
        <v>0</v>
      </c>
      <c r="BH265" s="23">
        <f t="shared" si="17"/>
        <v>0</v>
      </c>
    </row>
    <row r="266" spans="2:60" s="14" customFormat="1" x14ac:dyDescent="0.25">
      <c r="B266" s="1" t="s">
        <v>31</v>
      </c>
      <c r="C266" s="67" t="s">
        <v>61</v>
      </c>
      <c r="D266" s="83" t="s">
        <v>95</v>
      </c>
      <c r="E266" s="74" t="s">
        <v>45</v>
      </c>
      <c r="F266" s="8"/>
      <c r="G266" s="54">
        <v>1</v>
      </c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0">
        <f t="shared" si="16"/>
        <v>0</v>
      </c>
      <c r="AH266" s="22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9">
        <f t="shared" si="15"/>
        <v>0</v>
      </c>
      <c r="BC266" s="25"/>
      <c r="BD266" s="25"/>
      <c r="BE266" s="25"/>
      <c r="BF266" s="25"/>
      <c r="BG266" s="9">
        <f t="shared" si="18"/>
        <v>1</v>
      </c>
      <c r="BH266" s="23">
        <f t="shared" si="17"/>
        <v>0</v>
      </c>
    </row>
    <row r="267" spans="2:60" s="14" customFormat="1" x14ac:dyDescent="0.25">
      <c r="B267" s="1" t="s">
        <v>36</v>
      </c>
      <c r="C267" s="67" t="s">
        <v>61</v>
      </c>
      <c r="D267" s="83" t="s">
        <v>95</v>
      </c>
      <c r="E267" s="74" t="s">
        <v>45</v>
      </c>
      <c r="F267" s="8"/>
      <c r="G267" s="54">
        <v>0</v>
      </c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0">
        <f t="shared" si="16"/>
        <v>0</v>
      </c>
      <c r="AH267" s="22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9">
        <f t="shared" si="15"/>
        <v>0</v>
      </c>
      <c r="BC267" s="25"/>
      <c r="BD267" s="25"/>
      <c r="BE267" s="25"/>
      <c r="BF267" s="25"/>
      <c r="BG267" s="9">
        <f t="shared" si="18"/>
        <v>0</v>
      </c>
      <c r="BH267" s="23">
        <f t="shared" si="17"/>
        <v>0</v>
      </c>
    </row>
    <row r="268" spans="2:60" s="14" customFormat="1" x14ac:dyDescent="0.25">
      <c r="B268" s="1" t="s">
        <v>35</v>
      </c>
      <c r="C268" s="1" t="s">
        <v>51</v>
      </c>
      <c r="D268" s="83" t="s">
        <v>95</v>
      </c>
      <c r="E268" s="49" t="s">
        <v>45</v>
      </c>
      <c r="F268" s="8"/>
      <c r="G268" s="54">
        <v>0</v>
      </c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0">
        <f t="shared" si="16"/>
        <v>0</v>
      </c>
      <c r="AH268" s="22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9">
        <f t="shared" si="15"/>
        <v>0</v>
      </c>
      <c r="BC268" s="25"/>
      <c r="BD268" s="25"/>
      <c r="BE268" s="25"/>
      <c r="BF268" s="25"/>
      <c r="BG268" s="9">
        <f t="shared" si="18"/>
        <v>0</v>
      </c>
      <c r="BH268" s="23">
        <f t="shared" si="17"/>
        <v>0</v>
      </c>
    </row>
    <row r="269" spans="2:60" s="14" customFormat="1" ht="18" customHeight="1" x14ac:dyDescent="0.25">
      <c r="B269" s="1" t="s">
        <v>34</v>
      </c>
      <c r="C269" s="1" t="s">
        <v>51</v>
      </c>
      <c r="D269" s="83" t="s">
        <v>95</v>
      </c>
      <c r="E269" s="49" t="s">
        <v>45</v>
      </c>
      <c r="F269" s="8"/>
      <c r="G269" s="54">
        <v>0</v>
      </c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0">
        <f t="shared" si="16"/>
        <v>0</v>
      </c>
      <c r="AH269" s="22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9">
        <f t="shared" si="15"/>
        <v>0</v>
      </c>
      <c r="BC269" s="25"/>
      <c r="BD269" s="25"/>
      <c r="BE269" s="25"/>
      <c r="BF269" s="25"/>
      <c r="BG269" s="9">
        <f t="shared" si="18"/>
        <v>0</v>
      </c>
      <c r="BH269" s="23">
        <f t="shared" si="17"/>
        <v>0</v>
      </c>
    </row>
    <row r="270" spans="2:60" s="14" customFormat="1" x14ac:dyDescent="0.25">
      <c r="B270" s="1" t="s">
        <v>66</v>
      </c>
      <c r="C270" s="1" t="s">
        <v>51</v>
      </c>
      <c r="D270" s="83" t="s">
        <v>95</v>
      </c>
      <c r="E270" s="49" t="s">
        <v>45</v>
      </c>
      <c r="F270" s="8"/>
      <c r="G270" s="54">
        <v>0</v>
      </c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0">
        <f t="shared" si="16"/>
        <v>0</v>
      </c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9">
        <f t="shared" si="15"/>
        <v>0</v>
      </c>
      <c r="BC270" s="25"/>
      <c r="BD270" s="25"/>
      <c r="BE270" s="25"/>
      <c r="BF270" s="25"/>
      <c r="BG270" s="9">
        <f t="shared" si="18"/>
        <v>0</v>
      </c>
      <c r="BH270" s="23">
        <f t="shared" si="17"/>
        <v>0</v>
      </c>
    </row>
    <row r="271" spans="2:60" s="14" customFormat="1" x14ac:dyDescent="0.25">
      <c r="B271" s="1" t="s">
        <v>53</v>
      </c>
      <c r="C271" s="1" t="s">
        <v>51</v>
      </c>
      <c r="D271" s="83" t="s">
        <v>95</v>
      </c>
      <c r="E271" s="49" t="s">
        <v>45</v>
      </c>
      <c r="F271" s="8"/>
      <c r="G271" s="54">
        <v>0</v>
      </c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0">
        <f t="shared" si="16"/>
        <v>0</v>
      </c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9">
        <f t="shared" si="15"/>
        <v>0</v>
      </c>
      <c r="BC271" s="25"/>
      <c r="BD271" s="25"/>
      <c r="BE271" s="25"/>
      <c r="BF271" s="25"/>
      <c r="BG271" s="9">
        <f t="shared" si="18"/>
        <v>0</v>
      </c>
      <c r="BH271" s="23">
        <f t="shared" si="17"/>
        <v>0</v>
      </c>
    </row>
    <row r="272" spans="2:60" s="14" customFormat="1" x14ac:dyDescent="0.25">
      <c r="B272" s="1" t="s">
        <v>32</v>
      </c>
      <c r="C272" s="1" t="s">
        <v>51</v>
      </c>
      <c r="D272" s="83" t="s">
        <v>95</v>
      </c>
      <c r="E272" s="49" t="s">
        <v>45</v>
      </c>
      <c r="F272" s="8"/>
      <c r="G272" s="54">
        <v>0</v>
      </c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0">
        <f t="shared" si="16"/>
        <v>0</v>
      </c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9">
        <f t="shared" si="15"/>
        <v>0</v>
      </c>
      <c r="BC272" s="25"/>
      <c r="BD272" s="25"/>
      <c r="BE272" s="25"/>
      <c r="BF272" s="25"/>
      <c r="BG272" s="9">
        <f t="shared" si="18"/>
        <v>0</v>
      </c>
      <c r="BH272" s="23">
        <f t="shared" si="17"/>
        <v>0</v>
      </c>
    </row>
    <row r="273" spans="2:60" s="14" customFormat="1" x14ac:dyDescent="0.25">
      <c r="B273" s="1" t="s">
        <v>33</v>
      </c>
      <c r="C273" s="1" t="s">
        <v>51</v>
      </c>
      <c r="D273" s="83" t="s">
        <v>95</v>
      </c>
      <c r="E273" s="49" t="s">
        <v>45</v>
      </c>
      <c r="F273" s="8"/>
      <c r="G273" s="54">
        <v>0</v>
      </c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0">
        <f t="shared" si="16"/>
        <v>0</v>
      </c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9">
        <f t="shared" si="15"/>
        <v>0</v>
      </c>
      <c r="BC273" s="25"/>
      <c r="BD273" s="25"/>
      <c r="BE273" s="25"/>
      <c r="BF273" s="25"/>
      <c r="BG273" s="9">
        <f t="shared" si="18"/>
        <v>0</v>
      </c>
      <c r="BH273" s="23">
        <f t="shared" si="17"/>
        <v>0</v>
      </c>
    </row>
    <row r="274" spans="2:60" s="14" customFormat="1" x14ac:dyDescent="0.25">
      <c r="B274" s="1" t="s">
        <v>48</v>
      </c>
      <c r="C274" s="1" t="s">
        <v>51</v>
      </c>
      <c r="D274" s="83" t="s">
        <v>95</v>
      </c>
      <c r="E274" s="49" t="s">
        <v>45</v>
      </c>
      <c r="F274" s="8"/>
      <c r="G274" s="54">
        <v>0</v>
      </c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0">
        <f t="shared" si="16"/>
        <v>0</v>
      </c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9">
        <f t="shared" si="15"/>
        <v>0</v>
      </c>
      <c r="BC274" s="25"/>
      <c r="BD274" s="25"/>
      <c r="BE274" s="25"/>
      <c r="BF274" s="25"/>
      <c r="BG274" s="9">
        <f t="shared" si="18"/>
        <v>0</v>
      </c>
      <c r="BH274" s="23">
        <f t="shared" si="17"/>
        <v>0</v>
      </c>
    </row>
    <row r="275" spans="2:60" s="14" customFormat="1" x14ac:dyDescent="0.25">
      <c r="B275" s="1" t="s">
        <v>31</v>
      </c>
      <c r="C275" s="1" t="s">
        <v>51</v>
      </c>
      <c r="D275" s="83" t="s">
        <v>95</v>
      </c>
      <c r="E275" s="49" t="s">
        <v>45</v>
      </c>
      <c r="F275" s="8"/>
      <c r="G275" s="54">
        <v>7</v>
      </c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0">
        <f t="shared" si="16"/>
        <v>0</v>
      </c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9">
        <f t="shared" si="15"/>
        <v>0</v>
      </c>
      <c r="BC275" s="25"/>
      <c r="BD275" s="25"/>
      <c r="BE275" s="25"/>
      <c r="BF275" s="25"/>
      <c r="BG275" s="9">
        <f t="shared" si="18"/>
        <v>7</v>
      </c>
      <c r="BH275" s="23">
        <f t="shared" si="17"/>
        <v>0</v>
      </c>
    </row>
    <row r="276" spans="2:60" s="14" customFormat="1" x14ac:dyDescent="0.25">
      <c r="B276" s="1" t="s">
        <v>36</v>
      </c>
      <c r="C276" s="1" t="s">
        <v>51</v>
      </c>
      <c r="D276" s="83" t="s">
        <v>95</v>
      </c>
      <c r="E276" s="49" t="s">
        <v>45</v>
      </c>
      <c r="F276" s="8"/>
      <c r="G276" s="54">
        <v>0</v>
      </c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0">
        <f t="shared" si="16"/>
        <v>0</v>
      </c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9">
        <f t="shared" si="15"/>
        <v>0</v>
      </c>
      <c r="BC276" s="25"/>
      <c r="BD276" s="25"/>
      <c r="BE276" s="25"/>
      <c r="BF276" s="25"/>
      <c r="BG276" s="9">
        <f t="shared" si="18"/>
        <v>0</v>
      </c>
      <c r="BH276" s="23">
        <f t="shared" si="17"/>
        <v>0</v>
      </c>
    </row>
    <row r="277" spans="2:60" s="14" customFormat="1" x14ac:dyDescent="0.25">
      <c r="B277" s="1" t="s">
        <v>35</v>
      </c>
      <c r="C277" s="1" t="s">
        <v>72</v>
      </c>
      <c r="D277" s="83" t="s">
        <v>95</v>
      </c>
      <c r="E277" s="49" t="s">
        <v>45</v>
      </c>
      <c r="F277" s="8"/>
      <c r="G277" s="54">
        <v>0</v>
      </c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0">
        <f t="shared" si="16"/>
        <v>0</v>
      </c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9">
        <f t="shared" si="15"/>
        <v>0</v>
      </c>
      <c r="BC277" s="25"/>
      <c r="BD277" s="25"/>
      <c r="BE277" s="25"/>
      <c r="BF277" s="25"/>
      <c r="BG277" s="9">
        <f t="shared" si="18"/>
        <v>0</v>
      </c>
      <c r="BH277" s="23">
        <f t="shared" si="17"/>
        <v>0</v>
      </c>
    </row>
    <row r="278" spans="2:60" s="14" customFormat="1" x14ac:dyDescent="0.25">
      <c r="B278" s="1" t="s">
        <v>34</v>
      </c>
      <c r="C278" s="1" t="s">
        <v>72</v>
      </c>
      <c r="D278" s="83" t="s">
        <v>95</v>
      </c>
      <c r="E278" s="49" t="s">
        <v>45</v>
      </c>
      <c r="F278" s="8"/>
      <c r="G278" s="54">
        <v>0</v>
      </c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0">
        <f t="shared" si="16"/>
        <v>0</v>
      </c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9">
        <f t="shared" si="15"/>
        <v>0</v>
      </c>
      <c r="BC278" s="25"/>
      <c r="BD278" s="25"/>
      <c r="BE278" s="25"/>
      <c r="BF278" s="25"/>
      <c r="BG278" s="9">
        <f t="shared" si="18"/>
        <v>0</v>
      </c>
      <c r="BH278" s="23">
        <f t="shared" si="17"/>
        <v>0</v>
      </c>
    </row>
    <row r="279" spans="2:60" s="14" customFormat="1" ht="18" customHeight="1" x14ac:dyDescent="0.25">
      <c r="B279" s="1" t="s">
        <v>66</v>
      </c>
      <c r="C279" s="1" t="s">
        <v>72</v>
      </c>
      <c r="D279" s="83" t="s">
        <v>95</v>
      </c>
      <c r="E279" s="49" t="s">
        <v>45</v>
      </c>
      <c r="F279" s="8"/>
      <c r="G279" s="54">
        <v>0</v>
      </c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0">
        <f t="shared" si="16"/>
        <v>0</v>
      </c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9">
        <f t="shared" si="15"/>
        <v>0</v>
      </c>
      <c r="BC279" s="25"/>
      <c r="BD279" s="25"/>
      <c r="BE279" s="25"/>
      <c r="BF279" s="25"/>
      <c r="BG279" s="9">
        <f t="shared" si="18"/>
        <v>0</v>
      </c>
      <c r="BH279" s="23">
        <f t="shared" si="17"/>
        <v>0</v>
      </c>
    </row>
    <row r="280" spans="2:60" s="14" customFormat="1" x14ac:dyDescent="0.25">
      <c r="B280" s="1" t="s">
        <v>53</v>
      </c>
      <c r="C280" s="1" t="s">
        <v>72</v>
      </c>
      <c r="D280" s="83" t="s">
        <v>95</v>
      </c>
      <c r="E280" s="49" t="s">
        <v>45</v>
      </c>
      <c r="F280" s="8"/>
      <c r="G280" s="54">
        <v>0</v>
      </c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0">
        <f t="shared" si="16"/>
        <v>0</v>
      </c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9">
        <f t="shared" si="15"/>
        <v>0</v>
      </c>
      <c r="BC280" s="25"/>
      <c r="BD280" s="25"/>
      <c r="BE280" s="25"/>
      <c r="BF280" s="25"/>
      <c r="BG280" s="9">
        <f t="shared" si="18"/>
        <v>0</v>
      </c>
      <c r="BH280" s="23">
        <f t="shared" si="17"/>
        <v>0</v>
      </c>
    </row>
    <row r="281" spans="2:60" s="14" customFormat="1" x14ac:dyDescent="0.25">
      <c r="B281" s="1" t="s">
        <v>32</v>
      </c>
      <c r="C281" s="1" t="s">
        <v>72</v>
      </c>
      <c r="D281" s="83" t="s">
        <v>95</v>
      </c>
      <c r="E281" s="49" t="s">
        <v>45</v>
      </c>
      <c r="F281" s="8"/>
      <c r="G281" s="54">
        <v>0</v>
      </c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0">
        <f t="shared" si="16"/>
        <v>0</v>
      </c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9">
        <f>SUM(AH281:BA281)</f>
        <v>0</v>
      </c>
      <c r="BC281" s="25"/>
      <c r="BD281" s="25"/>
      <c r="BE281" s="25"/>
      <c r="BF281" s="25"/>
      <c r="BG281" s="9">
        <f t="shared" si="18"/>
        <v>0</v>
      </c>
      <c r="BH281" s="23">
        <f t="shared" si="17"/>
        <v>0</v>
      </c>
    </row>
    <row r="282" spans="2:60" s="14" customFormat="1" x14ac:dyDescent="0.25">
      <c r="B282" s="1" t="s">
        <v>33</v>
      </c>
      <c r="C282" s="1" t="s">
        <v>72</v>
      </c>
      <c r="D282" s="83" t="s">
        <v>95</v>
      </c>
      <c r="E282" s="49" t="s">
        <v>45</v>
      </c>
      <c r="F282" s="8"/>
      <c r="G282" s="54">
        <v>0</v>
      </c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0">
        <f t="shared" si="16"/>
        <v>0</v>
      </c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9">
        <f t="shared" si="15"/>
        <v>0</v>
      </c>
      <c r="BC282" s="25"/>
      <c r="BD282" s="25"/>
      <c r="BE282" s="25"/>
      <c r="BF282" s="25"/>
      <c r="BG282" s="9">
        <f t="shared" si="18"/>
        <v>0</v>
      </c>
      <c r="BH282" s="23">
        <f t="shared" si="17"/>
        <v>0</v>
      </c>
    </row>
    <row r="283" spans="2:60" s="14" customFormat="1" x14ac:dyDescent="0.25">
      <c r="B283" s="1" t="s">
        <v>48</v>
      </c>
      <c r="C283" s="1" t="s">
        <v>72</v>
      </c>
      <c r="D283" s="83" t="s">
        <v>95</v>
      </c>
      <c r="E283" s="49" t="s">
        <v>45</v>
      </c>
      <c r="F283" s="8"/>
      <c r="G283" s="54">
        <v>0</v>
      </c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0">
        <f t="shared" si="16"/>
        <v>0</v>
      </c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9">
        <f t="shared" si="15"/>
        <v>0</v>
      </c>
      <c r="BC283" s="25"/>
      <c r="BD283" s="25"/>
      <c r="BE283" s="25"/>
      <c r="BF283" s="25"/>
      <c r="BG283" s="9">
        <f t="shared" si="18"/>
        <v>0</v>
      </c>
      <c r="BH283" s="23">
        <f t="shared" si="17"/>
        <v>0</v>
      </c>
    </row>
    <row r="284" spans="2:60" s="14" customFormat="1" x14ac:dyDescent="0.25">
      <c r="B284" s="1" t="s">
        <v>31</v>
      </c>
      <c r="C284" s="1" t="s">
        <v>72</v>
      </c>
      <c r="D284" s="83" t="s">
        <v>95</v>
      </c>
      <c r="E284" s="49" t="s">
        <v>45</v>
      </c>
      <c r="F284" s="8"/>
      <c r="G284" s="54">
        <v>4</v>
      </c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0">
        <f t="shared" si="16"/>
        <v>0</v>
      </c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9">
        <f t="shared" si="15"/>
        <v>0</v>
      </c>
      <c r="BC284" s="25"/>
      <c r="BD284" s="25"/>
      <c r="BE284" s="25"/>
      <c r="BF284" s="25"/>
      <c r="BG284" s="9">
        <f t="shared" si="18"/>
        <v>4</v>
      </c>
      <c r="BH284" s="23">
        <f t="shared" si="17"/>
        <v>0</v>
      </c>
    </row>
    <row r="285" spans="2:60" s="14" customFormat="1" x14ac:dyDescent="0.25">
      <c r="B285" s="1" t="s">
        <v>36</v>
      </c>
      <c r="C285" s="1" t="s">
        <v>72</v>
      </c>
      <c r="D285" s="83" t="s">
        <v>95</v>
      </c>
      <c r="E285" s="49" t="s">
        <v>45</v>
      </c>
      <c r="F285" s="8"/>
      <c r="G285" s="54">
        <v>0</v>
      </c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0">
        <f t="shared" si="16"/>
        <v>0</v>
      </c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9">
        <f t="shared" si="15"/>
        <v>0</v>
      </c>
      <c r="BC285" s="25"/>
      <c r="BD285" s="25"/>
      <c r="BE285" s="25"/>
      <c r="BF285" s="25"/>
      <c r="BG285" s="9">
        <f t="shared" si="18"/>
        <v>0</v>
      </c>
      <c r="BH285" s="23">
        <f t="shared" si="17"/>
        <v>0</v>
      </c>
    </row>
    <row r="286" spans="2:60" s="14" customFormat="1" x14ac:dyDescent="0.25">
      <c r="B286" s="1" t="s">
        <v>35</v>
      </c>
      <c r="C286" s="1" t="s">
        <v>62</v>
      </c>
      <c r="D286" s="83" t="s">
        <v>95</v>
      </c>
      <c r="E286" s="49" t="s">
        <v>45</v>
      </c>
      <c r="F286" s="8"/>
      <c r="G286" s="54">
        <v>0</v>
      </c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0">
        <f t="shared" si="16"/>
        <v>0</v>
      </c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9">
        <f t="shared" si="15"/>
        <v>0</v>
      </c>
      <c r="BC286" s="25"/>
      <c r="BD286" s="25"/>
      <c r="BE286" s="25"/>
      <c r="BF286" s="25"/>
      <c r="BG286" s="9">
        <f t="shared" si="18"/>
        <v>0</v>
      </c>
      <c r="BH286" s="23">
        <f t="shared" si="17"/>
        <v>0</v>
      </c>
    </row>
    <row r="287" spans="2:60" s="14" customFormat="1" x14ac:dyDescent="0.25">
      <c r="B287" s="1" t="s">
        <v>34</v>
      </c>
      <c r="C287" s="1" t="s">
        <v>62</v>
      </c>
      <c r="D287" s="83" t="s">
        <v>95</v>
      </c>
      <c r="E287" s="49" t="s">
        <v>45</v>
      </c>
      <c r="F287" s="8"/>
      <c r="G287" s="54">
        <v>0</v>
      </c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0">
        <f t="shared" si="16"/>
        <v>0</v>
      </c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9">
        <f t="shared" si="15"/>
        <v>0</v>
      </c>
      <c r="BC287" s="25"/>
      <c r="BD287" s="25"/>
      <c r="BE287" s="25"/>
      <c r="BF287" s="25"/>
      <c r="BG287" s="9">
        <f t="shared" si="18"/>
        <v>0</v>
      </c>
      <c r="BH287" s="23">
        <f t="shared" si="17"/>
        <v>0</v>
      </c>
    </row>
    <row r="288" spans="2:60" s="14" customFormat="1" x14ac:dyDescent="0.25">
      <c r="B288" s="1" t="s">
        <v>66</v>
      </c>
      <c r="C288" s="1" t="s">
        <v>62</v>
      </c>
      <c r="D288" s="83" t="s">
        <v>95</v>
      </c>
      <c r="E288" s="49" t="s">
        <v>45</v>
      </c>
      <c r="F288" s="8"/>
      <c r="G288" s="54">
        <v>0</v>
      </c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0">
        <f t="shared" si="16"/>
        <v>0</v>
      </c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9">
        <f t="shared" si="15"/>
        <v>0</v>
      </c>
      <c r="BC288" s="25"/>
      <c r="BD288" s="25"/>
      <c r="BE288" s="25"/>
      <c r="BF288" s="25"/>
      <c r="BG288" s="9">
        <f t="shared" si="18"/>
        <v>0</v>
      </c>
      <c r="BH288" s="23">
        <f t="shared" si="17"/>
        <v>0</v>
      </c>
    </row>
    <row r="289" spans="2:60" s="14" customFormat="1" ht="18" customHeight="1" x14ac:dyDescent="0.25">
      <c r="B289" s="1" t="s">
        <v>53</v>
      </c>
      <c r="C289" s="1" t="s">
        <v>62</v>
      </c>
      <c r="D289" s="83" t="s">
        <v>95</v>
      </c>
      <c r="E289" s="49" t="s">
        <v>45</v>
      </c>
      <c r="F289" s="8"/>
      <c r="G289" s="54">
        <v>0</v>
      </c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0">
        <f t="shared" si="16"/>
        <v>0</v>
      </c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9">
        <f t="shared" si="15"/>
        <v>0</v>
      </c>
      <c r="BC289" s="25"/>
      <c r="BD289" s="25"/>
      <c r="BE289" s="25"/>
      <c r="BF289" s="25"/>
      <c r="BG289" s="9">
        <f t="shared" si="18"/>
        <v>0</v>
      </c>
      <c r="BH289" s="23">
        <f t="shared" si="17"/>
        <v>0</v>
      </c>
    </row>
    <row r="290" spans="2:60" s="14" customFormat="1" x14ac:dyDescent="0.25">
      <c r="B290" s="1" t="s">
        <v>32</v>
      </c>
      <c r="C290" s="1" t="s">
        <v>62</v>
      </c>
      <c r="D290" s="83" t="s">
        <v>95</v>
      </c>
      <c r="E290" s="49" t="s">
        <v>45</v>
      </c>
      <c r="F290" s="8"/>
      <c r="G290" s="54">
        <v>0</v>
      </c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0">
        <f t="shared" si="16"/>
        <v>0</v>
      </c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9">
        <f t="shared" si="15"/>
        <v>0</v>
      </c>
      <c r="BC290" s="25"/>
      <c r="BD290" s="25"/>
      <c r="BE290" s="25"/>
      <c r="BF290" s="25"/>
      <c r="BG290" s="9">
        <f t="shared" si="18"/>
        <v>0</v>
      </c>
      <c r="BH290" s="23">
        <f t="shared" si="17"/>
        <v>0</v>
      </c>
    </row>
    <row r="291" spans="2:60" s="14" customFormat="1" x14ac:dyDescent="0.25">
      <c r="B291" s="1" t="s">
        <v>33</v>
      </c>
      <c r="C291" s="1" t="s">
        <v>62</v>
      </c>
      <c r="D291" s="83" t="s">
        <v>95</v>
      </c>
      <c r="E291" s="49" t="s">
        <v>45</v>
      </c>
      <c r="F291" s="8"/>
      <c r="G291" s="54">
        <v>0</v>
      </c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0">
        <f t="shared" si="16"/>
        <v>0</v>
      </c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9">
        <f t="shared" si="15"/>
        <v>0</v>
      </c>
      <c r="BC291" s="25"/>
      <c r="BD291" s="25"/>
      <c r="BE291" s="25"/>
      <c r="BF291" s="25"/>
      <c r="BG291" s="9">
        <f t="shared" si="18"/>
        <v>0</v>
      </c>
      <c r="BH291" s="23">
        <f t="shared" si="17"/>
        <v>0</v>
      </c>
    </row>
    <row r="292" spans="2:60" s="14" customFormat="1" x14ac:dyDescent="0.25">
      <c r="B292" s="1" t="s">
        <v>48</v>
      </c>
      <c r="C292" s="1" t="s">
        <v>62</v>
      </c>
      <c r="D292" s="83" t="s">
        <v>95</v>
      </c>
      <c r="E292" s="49" t="s">
        <v>45</v>
      </c>
      <c r="F292" s="8"/>
      <c r="G292" s="54">
        <v>0</v>
      </c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0">
        <f t="shared" si="16"/>
        <v>0</v>
      </c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9">
        <f t="shared" si="15"/>
        <v>0</v>
      </c>
      <c r="BC292" s="25"/>
      <c r="BD292" s="25"/>
      <c r="BE292" s="25"/>
      <c r="BF292" s="25"/>
      <c r="BG292" s="9">
        <f t="shared" si="18"/>
        <v>0</v>
      </c>
      <c r="BH292" s="23">
        <f t="shared" si="17"/>
        <v>0</v>
      </c>
    </row>
    <row r="293" spans="2:60" s="14" customFormat="1" x14ac:dyDescent="0.25">
      <c r="B293" s="1" t="s">
        <v>31</v>
      </c>
      <c r="C293" s="1" t="s">
        <v>62</v>
      </c>
      <c r="D293" s="83" t="s">
        <v>95</v>
      </c>
      <c r="E293" s="49" t="s">
        <v>45</v>
      </c>
      <c r="F293" s="8"/>
      <c r="G293" s="54">
        <v>0</v>
      </c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0">
        <f t="shared" si="16"/>
        <v>0</v>
      </c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9">
        <f t="shared" si="15"/>
        <v>0</v>
      </c>
      <c r="BC293" s="25"/>
      <c r="BD293" s="25"/>
      <c r="BE293" s="25"/>
      <c r="BF293" s="25"/>
      <c r="BG293" s="9">
        <f t="shared" si="18"/>
        <v>0</v>
      </c>
      <c r="BH293" s="23">
        <f t="shared" si="17"/>
        <v>0</v>
      </c>
    </row>
    <row r="294" spans="2:60" s="14" customFormat="1" x14ac:dyDescent="0.25">
      <c r="B294" s="1" t="s">
        <v>36</v>
      </c>
      <c r="C294" s="1" t="s">
        <v>62</v>
      </c>
      <c r="D294" s="83" t="s">
        <v>95</v>
      </c>
      <c r="E294" s="49" t="s">
        <v>45</v>
      </c>
      <c r="F294" s="8"/>
      <c r="G294" s="54">
        <v>0</v>
      </c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0">
        <f t="shared" si="16"/>
        <v>0</v>
      </c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9">
        <f t="shared" si="15"/>
        <v>0</v>
      </c>
      <c r="BC294" s="25"/>
      <c r="BD294" s="25"/>
      <c r="BE294" s="25"/>
      <c r="BF294" s="25"/>
      <c r="BG294" s="9">
        <f t="shared" si="18"/>
        <v>0</v>
      </c>
      <c r="BH294" s="23">
        <f t="shared" si="17"/>
        <v>0</v>
      </c>
    </row>
    <row r="295" spans="2:60" s="14" customFormat="1" x14ac:dyDescent="0.25">
      <c r="B295" s="1" t="s">
        <v>35</v>
      </c>
      <c r="C295" s="67" t="s">
        <v>40</v>
      </c>
      <c r="D295" s="83" t="s">
        <v>95</v>
      </c>
      <c r="E295" s="49" t="s">
        <v>45</v>
      </c>
      <c r="F295" s="8"/>
      <c r="G295" s="54">
        <v>0</v>
      </c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0">
        <f t="shared" si="16"/>
        <v>0</v>
      </c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9">
        <f t="shared" si="15"/>
        <v>0</v>
      </c>
      <c r="BC295" s="25"/>
      <c r="BD295" s="25"/>
      <c r="BE295" s="25"/>
      <c r="BF295" s="25"/>
      <c r="BG295" s="9">
        <f t="shared" si="18"/>
        <v>0</v>
      </c>
      <c r="BH295" s="23">
        <f t="shared" si="17"/>
        <v>0</v>
      </c>
    </row>
    <row r="296" spans="2:60" s="14" customFormat="1" x14ac:dyDescent="0.25">
      <c r="B296" s="1" t="s">
        <v>34</v>
      </c>
      <c r="C296" s="67" t="s">
        <v>40</v>
      </c>
      <c r="D296" s="83" t="s">
        <v>95</v>
      </c>
      <c r="E296" s="49" t="s">
        <v>45</v>
      </c>
      <c r="F296" s="8"/>
      <c r="G296" s="54">
        <v>0</v>
      </c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0">
        <f t="shared" si="16"/>
        <v>0</v>
      </c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9">
        <f t="shared" si="15"/>
        <v>0</v>
      </c>
      <c r="BC296" s="25"/>
      <c r="BD296" s="25"/>
      <c r="BE296" s="25"/>
      <c r="BF296" s="25"/>
      <c r="BG296" s="9">
        <f t="shared" si="18"/>
        <v>0</v>
      </c>
      <c r="BH296" s="23">
        <f t="shared" si="17"/>
        <v>0</v>
      </c>
    </row>
    <row r="297" spans="2:60" s="14" customFormat="1" x14ac:dyDescent="0.25">
      <c r="B297" s="1" t="s">
        <v>66</v>
      </c>
      <c r="C297" s="67" t="s">
        <v>40</v>
      </c>
      <c r="D297" s="83" t="s">
        <v>95</v>
      </c>
      <c r="E297" s="49" t="s">
        <v>45</v>
      </c>
      <c r="F297" s="8"/>
      <c r="G297" s="54">
        <v>0</v>
      </c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0">
        <f t="shared" si="16"/>
        <v>0</v>
      </c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9">
        <f t="shared" si="15"/>
        <v>0</v>
      </c>
      <c r="BC297" s="25"/>
      <c r="BD297" s="25"/>
      <c r="BE297" s="25"/>
      <c r="BF297" s="25"/>
      <c r="BG297" s="9">
        <f t="shared" si="18"/>
        <v>0</v>
      </c>
      <c r="BH297" s="23">
        <f t="shared" si="17"/>
        <v>0</v>
      </c>
    </row>
    <row r="298" spans="2:60" s="14" customFormat="1" x14ac:dyDescent="0.25">
      <c r="B298" s="1" t="s">
        <v>53</v>
      </c>
      <c r="C298" s="67" t="s">
        <v>40</v>
      </c>
      <c r="D298" s="83" t="s">
        <v>95</v>
      </c>
      <c r="E298" s="49" t="s">
        <v>45</v>
      </c>
      <c r="F298" s="8"/>
      <c r="G298" s="54">
        <v>0</v>
      </c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0">
        <f t="shared" si="16"/>
        <v>0</v>
      </c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9">
        <f t="shared" si="15"/>
        <v>0</v>
      </c>
      <c r="BC298" s="25"/>
      <c r="BD298" s="25"/>
      <c r="BE298" s="25"/>
      <c r="BF298" s="25"/>
      <c r="BG298" s="9">
        <f t="shared" si="18"/>
        <v>0</v>
      </c>
      <c r="BH298" s="23">
        <f t="shared" si="17"/>
        <v>0</v>
      </c>
    </row>
    <row r="299" spans="2:60" s="14" customFormat="1" ht="18" customHeight="1" x14ac:dyDescent="0.25">
      <c r="B299" s="1" t="s">
        <v>32</v>
      </c>
      <c r="C299" s="67" t="s">
        <v>40</v>
      </c>
      <c r="D299" s="83" t="s">
        <v>95</v>
      </c>
      <c r="E299" s="49" t="s">
        <v>45</v>
      </c>
      <c r="F299" s="8"/>
      <c r="G299" s="54">
        <v>0</v>
      </c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0">
        <f t="shared" si="16"/>
        <v>0</v>
      </c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9">
        <f t="shared" si="15"/>
        <v>0</v>
      </c>
      <c r="BC299" s="25"/>
      <c r="BD299" s="25"/>
      <c r="BE299" s="25"/>
      <c r="BF299" s="25"/>
      <c r="BG299" s="9">
        <f t="shared" si="18"/>
        <v>0</v>
      </c>
      <c r="BH299" s="23">
        <f t="shared" si="17"/>
        <v>0</v>
      </c>
    </row>
    <row r="300" spans="2:60" s="14" customFormat="1" x14ac:dyDescent="0.25">
      <c r="B300" s="1" t="s">
        <v>33</v>
      </c>
      <c r="C300" s="67" t="s">
        <v>40</v>
      </c>
      <c r="D300" s="83" t="s">
        <v>95</v>
      </c>
      <c r="E300" s="49" t="s">
        <v>45</v>
      </c>
      <c r="F300" s="8"/>
      <c r="G300" s="54">
        <v>0</v>
      </c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0">
        <f t="shared" si="16"/>
        <v>0</v>
      </c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9">
        <f t="shared" si="15"/>
        <v>0</v>
      </c>
      <c r="BC300" s="25"/>
      <c r="BD300" s="25"/>
      <c r="BE300" s="25"/>
      <c r="BF300" s="25"/>
      <c r="BG300" s="9">
        <f t="shared" si="18"/>
        <v>0</v>
      </c>
      <c r="BH300" s="23">
        <f t="shared" si="17"/>
        <v>0</v>
      </c>
    </row>
    <row r="301" spans="2:60" s="14" customFormat="1" x14ac:dyDescent="0.25">
      <c r="B301" s="1" t="s">
        <v>48</v>
      </c>
      <c r="C301" s="67" t="s">
        <v>40</v>
      </c>
      <c r="D301" s="83" t="s">
        <v>95</v>
      </c>
      <c r="E301" s="49" t="s">
        <v>45</v>
      </c>
      <c r="F301" s="8"/>
      <c r="G301" s="54">
        <v>0</v>
      </c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0">
        <f t="shared" si="16"/>
        <v>0</v>
      </c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9">
        <f t="shared" si="15"/>
        <v>0</v>
      </c>
      <c r="BC301" s="25"/>
      <c r="BD301" s="25"/>
      <c r="BE301" s="25"/>
      <c r="BF301" s="25"/>
      <c r="BG301" s="9">
        <f t="shared" si="18"/>
        <v>0</v>
      </c>
      <c r="BH301" s="23">
        <f t="shared" si="17"/>
        <v>0</v>
      </c>
    </row>
    <row r="302" spans="2:60" s="14" customFormat="1" x14ac:dyDescent="0.25">
      <c r="B302" s="1" t="s">
        <v>31</v>
      </c>
      <c r="C302" s="67" t="s">
        <v>40</v>
      </c>
      <c r="D302" s="83" t="s">
        <v>95</v>
      </c>
      <c r="E302" s="49" t="s">
        <v>45</v>
      </c>
      <c r="F302" s="8"/>
      <c r="G302" s="54">
        <v>2</v>
      </c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0">
        <f t="shared" si="16"/>
        <v>0</v>
      </c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9">
        <f t="shared" si="15"/>
        <v>0</v>
      </c>
      <c r="BC302" s="25"/>
      <c r="BD302" s="25"/>
      <c r="BE302" s="25"/>
      <c r="BF302" s="25"/>
      <c r="BG302" s="9">
        <f t="shared" si="18"/>
        <v>2</v>
      </c>
      <c r="BH302" s="23">
        <f t="shared" si="17"/>
        <v>0</v>
      </c>
    </row>
    <row r="303" spans="2:60" s="14" customFormat="1" x14ac:dyDescent="0.25">
      <c r="B303" s="1" t="s">
        <v>36</v>
      </c>
      <c r="C303" s="67" t="s">
        <v>40</v>
      </c>
      <c r="D303" s="83" t="s">
        <v>95</v>
      </c>
      <c r="E303" s="49" t="s">
        <v>45</v>
      </c>
      <c r="F303" s="8"/>
      <c r="G303" s="54">
        <v>0</v>
      </c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0">
        <f t="shared" si="16"/>
        <v>0</v>
      </c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9">
        <f t="shared" si="15"/>
        <v>0</v>
      </c>
      <c r="BC303" s="25"/>
      <c r="BD303" s="25"/>
      <c r="BE303" s="25"/>
      <c r="BF303" s="25"/>
      <c r="BG303" s="9">
        <f t="shared" si="18"/>
        <v>0</v>
      </c>
      <c r="BH303" s="23">
        <f t="shared" si="17"/>
        <v>0</v>
      </c>
    </row>
    <row r="304" spans="2:60" s="14" customFormat="1" x14ac:dyDescent="0.25">
      <c r="B304" s="1" t="s">
        <v>35</v>
      </c>
      <c r="C304" s="67" t="s">
        <v>70</v>
      </c>
      <c r="D304" s="83" t="s">
        <v>95</v>
      </c>
      <c r="E304" s="49" t="s">
        <v>45</v>
      </c>
      <c r="F304" s="8"/>
      <c r="G304" s="54">
        <v>0</v>
      </c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0">
        <f t="shared" si="16"/>
        <v>0</v>
      </c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9">
        <f t="shared" si="15"/>
        <v>0</v>
      </c>
      <c r="BC304" s="25"/>
      <c r="BD304" s="25"/>
      <c r="BE304" s="25"/>
      <c r="BF304" s="25"/>
      <c r="BG304" s="9">
        <f t="shared" si="18"/>
        <v>0</v>
      </c>
      <c r="BH304" s="23">
        <f t="shared" si="17"/>
        <v>0</v>
      </c>
    </row>
    <row r="305" spans="2:60" s="14" customFormat="1" x14ac:dyDescent="0.25">
      <c r="B305" s="1" t="s">
        <v>34</v>
      </c>
      <c r="C305" s="67" t="s">
        <v>70</v>
      </c>
      <c r="D305" s="83" t="s">
        <v>95</v>
      </c>
      <c r="E305" s="49" t="s">
        <v>45</v>
      </c>
      <c r="F305" s="8"/>
      <c r="G305" s="54">
        <v>0</v>
      </c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0">
        <f t="shared" si="16"/>
        <v>0</v>
      </c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9">
        <f t="shared" si="15"/>
        <v>0</v>
      </c>
      <c r="BC305" s="25"/>
      <c r="BD305" s="25"/>
      <c r="BE305" s="25"/>
      <c r="BF305" s="25"/>
      <c r="BG305" s="9">
        <f t="shared" si="18"/>
        <v>0</v>
      </c>
      <c r="BH305" s="23">
        <f t="shared" si="17"/>
        <v>0</v>
      </c>
    </row>
    <row r="306" spans="2:60" s="14" customFormat="1" x14ac:dyDescent="0.25">
      <c r="B306" s="1" t="s">
        <v>66</v>
      </c>
      <c r="C306" s="67" t="s">
        <v>70</v>
      </c>
      <c r="D306" s="83" t="s">
        <v>95</v>
      </c>
      <c r="E306" s="49" t="s">
        <v>45</v>
      </c>
      <c r="F306" s="8"/>
      <c r="G306" s="54">
        <v>0</v>
      </c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0">
        <f t="shared" si="16"/>
        <v>0</v>
      </c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9">
        <f t="shared" si="15"/>
        <v>0</v>
      </c>
      <c r="BC306" s="25"/>
      <c r="BD306" s="25"/>
      <c r="BE306" s="25"/>
      <c r="BF306" s="25"/>
      <c r="BG306" s="9">
        <f t="shared" si="18"/>
        <v>0</v>
      </c>
      <c r="BH306" s="23">
        <f t="shared" si="17"/>
        <v>0</v>
      </c>
    </row>
    <row r="307" spans="2:60" s="14" customFormat="1" x14ac:dyDescent="0.25">
      <c r="B307" s="1" t="s">
        <v>53</v>
      </c>
      <c r="C307" s="67" t="s">
        <v>70</v>
      </c>
      <c r="D307" s="83" t="s">
        <v>95</v>
      </c>
      <c r="E307" s="49" t="s">
        <v>45</v>
      </c>
      <c r="F307" s="8"/>
      <c r="G307" s="54">
        <v>0</v>
      </c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0">
        <f t="shared" si="16"/>
        <v>0</v>
      </c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9">
        <f t="shared" si="15"/>
        <v>0</v>
      </c>
      <c r="BC307" s="25"/>
      <c r="BD307" s="25"/>
      <c r="BE307" s="25"/>
      <c r="BF307" s="25"/>
      <c r="BG307" s="9">
        <f t="shared" si="18"/>
        <v>0</v>
      </c>
      <c r="BH307" s="23">
        <f t="shared" si="17"/>
        <v>0</v>
      </c>
    </row>
    <row r="308" spans="2:60" s="14" customFormat="1" x14ac:dyDescent="0.25">
      <c r="B308" s="1" t="s">
        <v>32</v>
      </c>
      <c r="C308" s="67" t="s">
        <v>70</v>
      </c>
      <c r="D308" s="83" t="s">
        <v>95</v>
      </c>
      <c r="E308" s="49" t="s">
        <v>45</v>
      </c>
      <c r="F308" s="8"/>
      <c r="G308" s="54">
        <v>0</v>
      </c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0">
        <f t="shared" si="16"/>
        <v>0</v>
      </c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9">
        <f t="shared" si="15"/>
        <v>0</v>
      </c>
      <c r="BC308" s="25"/>
      <c r="BD308" s="25"/>
      <c r="BE308" s="25"/>
      <c r="BF308" s="25"/>
      <c r="BG308" s="9">
        <f t="shared" si="18"/>
        <v>0</v>
      </c>
      <c r="BH308" s="23">
        <f t="shared" si="17"/>
        <v>0</v>
      </c>
    </row>
    <row r="309" spans="2:60" s="14" customFormat="1" ht="18" customHeight="1" x14ac:dyDescent="0.25">
      <c r="B309" s="1" t="s">
        <v>33</v>
      </c>
      <c r="C309" s="67" t="s">
        <v>70</v>
      </c>
      <c r="D309" s="83" t="s">
        <v>95</v>
      </c>
      <c r="E309" s="49" t="s">
        <v>45</v>
      </c>
      <c r="F309" s="8"/>
      <c r="G309" s="54">
        <v>0</v>
      </c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0">
        <f t="shared" si="16"/>
        <v>0</v>
      </c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9">
        <f t="shared" si="15"/>
        <v>0</v>
      </c>
      <c r="BC309" s="25"/>
      <c r="BD309" s="25"/>
      <c r="BE309" s="25"/>
      <c r="BF309" s="25"/>
      <c r="BG309" s="9">
        <f t="shared" si="18"/>
        <v>0</v>
      </c>
      <c r="BH309" s="23">
        <f t="shared" si="17"/>
        <v>0</v>
      </c>
    </row>
    <row r="310" spans="2:60" s="14" customFormat="1" x14ac:dyDescent="0.25">
      <c r="B310" s="1" t="s">
        <v>48</v>
      </c>
      <c r="C310" s="67" t="s">
        <v>70</v>
      </c>
      <c r="D310" s="83" t="s">
        <v>95</v>
      </c>
      <c r="E310" s="49" t="s">
        <v>45</v>
      </c>
      <c r="F310" s="8"/>
      <c r="G310" s="54">
        <v>0</v>
      </c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0">
        <f t="shared" si="16"/>
        <v>0</v>
      </c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9">
        <f t="shared" si="15"/>
        <v>0</v>
      </c>
      <c r="BC310" s="25"/>
      <c r="BD310" s="25"/>
      <c r="BE310" s="25"/>
      <c r="BF310" s="25"/>
      <c r="BG310" s="9">
        <f t="shared" si="18"/>
        <v>0</v>
      </c>
      <c r="BH310" s="23">
        <f t="shared" si="17"/>
        <v>0</v>
      </c>
    </row>
    <row r="311" spans="2:60" s="14" customFormat="1" x14ac:dyDescent="0.25">
      <c r="B311" s="1" t="s">
        <v>31</v>
      </c>
      <c r="C311" s="67" t="s">
        <v>70</v>
      </c>
      <c r="D311" s="83" t="s">
        <v>95</v>
      </c>
      <c r="E311" s="49" t="s">
        <v>45</v>
      </c>
      <c r="F311" s="8"/>
      <c r="G311" s="54">
        <v>10</v>
      </c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0">
        <f t="shared" si="16"/>
        <v>0</v>
      </c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9">
        <f t="shared" si="15"/>
        <v>0</v>
      </c>
      <c r="BC311" s="25"/>
      <c r="BD311" s="25"/>
      <c r="BE311" s="25"/>
      <c r="BF311" s="25"/>
      <c r="BG311" s="9">
        <f t="shared" si="18"/>
        <v>10</v>
      </c>
      <c r="BH311" s="23">
        <f t="shared" si="17"/>
        <v>0</v>
      </c>
    </row>
    <row r="312" spans="2:60" s="14" customFormat="1" x14ac:dyDescent="0.25">
      <c r="B312" s="1" t="s">
        <v>36</v>
      </c>
      <c r="C312" s="67" t="s">
        <v>70</v>
      </c>
      <c r="D312" s="83" t="s">
        <v>95</v>
      </c>
      <c r="E312" s="49" t="s">
        <v>45</v>
      </c>
      <c r="F312" s="8"/>
      <c r="G312" s="54">
        <v>0</v>
      </c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0">
        <f t="shared" si="16"/>
        <v>0</v>
      </c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9">
        <f t="shared" si="15"/>
        <v>0</v>
      </c>
      <c r="BC312" s="25"/>
      <c r="BD312" s="25"/>
      <c r="BE312" s="25"/>
      <c r="BF312" s="25"/>
      <c r="BG312" s="9">
        <f t="shared" si="18"/>
        <v>0</v>
      </c>
      <c r="BH312" s="23">
        <f t="shared" si="17"/>
        <v>0</v>
      </c>
    </row>
    <row r="313" spans="2:60" s="14" customFormat="1" x14ac:dyDescent="0.25">
      <c r="B313" s="1" t="s">
        <v>35</v>
      </c>
      <c r="C313" s="1" t="s">
        <v>62</v>
      </c>
      <c r="D313" s="84" t="s">
        <v>108</v>
      </c>
      <c r="E313" s="49" t="s">
        <v>73</v>
      </c>
      <c r="F313" s="8"/>
      <c r="G313" s="54">
        <v>2</v>
      </c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0">
        <f t="shared" si="16"/>
        <v>0</v>
      </c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9">
        <f>SUM(AH313:BA313)</f>
        <v>0</v>
      </c>
      <c r="BC313" s="25"/>
      <c r="BD313" s="25"/>
      <c r="BE313" s="25"/>
      <c r="BF313" s="25"/>
      <c r="BG313" s="9">
        <f t="shared" si="18"/>
        <v>2</v>
      </c>
      <c r="BH313" s="23">
        <f t="shared" si="17"/>
        <v>0</v>
      </c>
    </row>
    <row r="314" spans="2:60" s="14" customFormat="1" x14ac:dyDescent="0.25">
      <c r="B314" s="1" t="s">
        <v>34</v>
      </c>
      <c r="C314" s="1" t="s">
        <v>62</v>
      </c>
      <c r="D314" s="84" t="s">
        <v>108</v>
      </c>
      <c r="E314" s="49" t="s">
        <v>73</v>
      </c>
      <c r="F314" s="8"/>
      <c r="G314" s="54">
        <v>1</v>
      </c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0">
        <f t="shared" si="16"/>
        <v>0</v>
      </c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9">
        <f t="shared" ref="BB314:BB377" si="19">SUM(AH314:BA314)</f>
        <v>0</v>
      </c>
      <c r="BC314" s="25"/>
      <c r="BD314" s="25"/>
      <c r="BE314" s="25"/>
      <c r="BF314" s="25"/>
      <c r="BG314" s="9">
        <f t="shared" si="18"/>
        <v>1</v>
      </c>
      <c r="BH314" s="23">
        <f t="shared" si="17"/>
        <v>0</v>
      </c>
    </row>
    <row r="315" spans="2:60" s="14" customFormat="1" x14ac:dyDescent="0.25">
      <c r="B315" s="1" t="s">
        <v>59</v>
      </c>
      <c r="C315" s="1" t="s">
        <v>62</v>
      </c>
      <c r="D315" s="84" t="s">
        <v>108</v>
      </c>
      <c r="E315" s="49" t="s">
        <v>73</v>
      </c>
      <c r="F315" s="8"/>
      <c r="G315" s="54">
        <v>3</v>
      </c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0">
        <f t="shared" si="16"/>
        <v>0</v>
      </c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9">
        <f t="shared" si="19"/>
        <v>0</v>
      </c>
      <c r="BC315" s="25"/>
      <c r="BD315" s="25"/>
      <c r="BE315" s="25"/>
      <c r="BF315" s="25"/>
      <c r="BG315" s="9">
        <f t="shared" si="18"/>
        <v>3</v>
      </c>
      <c r="BH315" s="23">
        <f t="shared" si="17"/>
        <v>0</v>
      </c>
    </row>
    <row r="316" spans="2:60" s="14" customFormat="1" x14ac:dyDescent="0.25">
      <c r="B316" s="1" t="s">
        <v>66</v>
      </c>
      <c r="C316" s="1" t="s">
        <v>62</v>
      </c>
      <c r="D316" s="84" t="s">
        <v>108</v>
      </c>
      <c r="E316" s="49" t="s">
        <v>73</v>
      </c>
      <c r="F316" s="8"/>
      <c r="G316" s="54">
        <v>3</v>
      </c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0">
        <f t="shared" si="16"/>
        <v>0</v>
      </c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9">
        <f t="shared" si="19"/>
        <v>0</v>
      </c>
      <c r="BC316" s="25"/>
      <c r="BD316" s="25"/>
      <c r="BE316" s="25"/>
      <c r="BF316" s="25"/>
      <c r="BG316" s="9">
        <f t="shared" si="18"/>
        <v>3</v>
      </c>
      <c r="BH316" s="23">
        <f t="shared" si="17"/>
        <v>0</v>
      </c>
    </row>
    <row r="317" spans="2:60" s="14" customFormat="1" ht="16.5" customHeight="1" x14ac:dyDescent="0.25">
      <c r="B317" s="1" t="s">
        <v>53</v>
      </c>
      <c r="C317" s="1" t="s">
        <v>62</v>
      </c>
      <c r="D317" s="84" t="s">
        <v>108</v>
      </c>
      <c r="E317" s="49" t="s">
        <v>73</v>
      </c>
      <c r="F317" s="8"/>
      <c r="G317" s="54">
        <v>3</v>
      </c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0">
        <f t="shared" si="16"/>
        <v>0</v>
      </c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9">
        <f t="shared" si="19"/>
        <v>0</v>
      </c>
      <c r="BC317" s="25"/>
      <c r="BD317" s="25"/>
      <c r="BE317" s="25"/>
      <c r="BF317" s="25"/>
      <c r="BG317" s="9">
        <f t="shared" si="18"/>
        <v>3</v>
      </c>
      <c r="BH317" s="23">
        <f t="shared" si="17"/>
        <v>0</v>
      </c>
    </row>
    <row r="318" spans="2:60" s="14" customFormat="1" x14ac:dyDescent="0.25">
      <c r="B318" s="1" t="s">
        <v>32</v>
      </c>
      <c r="C318" s="1" t="s">
        <v>62</v>
      </c>
      <c r="D318" s="84" t="s">
        <v>108</v>
      </c>
      <c r="E318" s="49" t="s">
        <v>73</v>
      </c>
      <c r="F318" s="8"/>
      <c r="G318" s="54">
        <v>2</v>
      </c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0">
        <f t="shared" si="16"/>
        <v>0</v>
      </c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9">
        <f t="shared" si="19"/>
        <v>0</v>
      </c>
      <c r="BC318" s="25"/>
      <c r="BD318" s="25"/>
      <c r="BE318" s="25"/>
      <c r="BF318" s="25"/>
      <c r="BG318" s="9">
        <f t="shared" si="18"/>
        <v>2</v>
      </c>
      <c r="BH318" s="23">
        <f t="shared" si="17"/>
        <v>0</v>
      </c>
    </row>
    <row r="319" spans="2:60" s="14" customFormat="1" ht="18" customHeight="1" x14ac:dyDescent="0.25">
      <c r="B319" s="1" t="s">
        <v>33</v>
      </c>
      <c r="C319" s="1" t="s">
        <v>62</v>
      </c>
      <c r="D319" s="84" t="s">
        <v>108</v>
      </c>
      <c r="E319" s="49" t="s">
        <v>73</v>
      </c>
      <c r="F319" s="8"/>
      <c r="G319" s="54">
        <v>2</v>
      </c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0">
        <f t="shared" si="16"/>
        <v>0</v>
      </c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9">
        <f t="shared" si="19"/>
        <v>0</v>
      </c>
      <c r="BC319" s="25"/>
      <c r="BD319" s="25"/>
      <c r="BE319" s="25"/>
      <c r="BF319" s="25"/>
      <c r="BG319" s="9">
        <f t="shared" si="18"/>
        <v>2</v>
      </c>
      <c r="BH319" s="23">
        <f t="shared" si="17"/>
        <v>0</v>
      </c>
    </row>
    <row r="320" spans="2:60" s="14" customFormat="1" x14ac:dyDescent="0.25">
      <c r="B320" s="1" t="s">
        <v>48</v>
      </c>
      <c r="C320" s="1" t="s">
        <v>62</v>
      </c>
      <c r="D320" s="84" t="s">
        <v>108</v>
      </c>
      <c r="E320" s="49" t="s">
        <v>73</v>
      </c>
      <c r="F320" s="8"/>
      <c r="G320" s="54">
        <v>2</v>
      </c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0">
        <f t="shared" si="16"/>
        <v>0</v>
      </c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9">
        <f t="shared" si="19"/>
        <v>0</v>
      </c>
      <c r="BC320" s="25"/>
      <c r="BD320" s="25"/>
      <c r="BE320" s="25"/>
      <c r="BF320" s="25"/>
      <c r="BG320" s="9">
        <f t="shared" si="18"/>
        <v>2</v>
      </c>
      <c r="BH320" s="23">
        <f t="shared" si="17"/>
        <v>0</v>
      </c>
    </row>
    <row r="321" spans="2:61" s="14" customFormat="1" x14ac:dyDescent="0.25">
      <c r="B321" s="1" t="s">
        <v>31</v>
      </c>
      <c r="C321" s="1" t="s">
        <v>62</v>
      </c>
      <c r="D321" s="84" t="s">
        <v>108</v>
      </c>
      <c r="E321" s="49" t="s">
        <v>73</v>
      </c>
      <c r="F321" s="8"/>
      <c r="G321" s="54">
        <v>2</v>
      </c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0">
        <f t="shared" si="16"/>
        <v>0</v>
      </c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9">
        <f t="shared" si="19"/>
        <v>0</v>
      </c>
      <c r="BC321" s="25"/>
      <c r="BD321" s="25"/>
      <c r="BE321" s="25"/>
      <c r="BF321" s="25"/>
      <c r="BG321" s="9">
        <f t="shared" si="18"/>
        <v>2</v>
      </c>
      <c r="BH321" s="23">
        <f t="shared" si="17"/>
        <v>0</v>
      </c>
    </row>
    <row r="322" spans="2:61" s="14" customFormat="1" x14ac:dyDescent="0.25">
      <c r="B322" s="1" t="s">
        <v>36</v>
      </c>
      <c r="C322" s="65" t="s">
        <v>62</v>
      </c>
      <c r="D322" s="84" t="s">
        <v>108</v>
      </c>
      <c r="E322" s="49" t="s">
        <v>73</v>
      </c>
      <c r="F322" s="8"/>
      <c r="G322" s="54">
        <v>11</v>
      </c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40"/>
      <c r="Y322" s="25"/>
      <c r="Z322" s="25"/>
      <c r="AA322" s="25"/>
      <c r="AB322" s="25"/>
      <c r="AC322" s="25"/>
      <c r="AD322" s="25"/>
      <c r="AE322" s="25"/>
      <c r="AF322" s="25"/>
      <c r="AG322" s="20">
        <f t="shared" si="16"/>
        <v>0</v>
      </c>
      <c r="AH322" s="25"/>
      <c r="AI322" s="40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9">
        <f t="shared" si="19"/>
        <v>0</v>
      </c>
      <c r="BC322" s="25"/>
      <c r="BD322" s="25"/>
      <c r="BE322" s="25"/>
      <c r="BF322" s="25"/>
      <c r="BG322" s="9">
        <f t="shared" si="18"/>
        <v>11</v>
      </c>
      <c r="BH322" s="23">
        <f t="shared" si="17"/>
        <v>0</v>
      </c>
      <c r="BI322" s="2"/>
    </row>
    <row r="323" spans="2:61" s="14" customFormat="1" x14ac:dyDescent="0.25">
      <c r="B323" s="1" t="s">
        <v>35</v>
      </c>
      <c r="C323" s="24" t="s">
        <v>87</v>
      </c>
      <c r="D323" s="84" t="s">
        <v>108</v>
      </c>
      <c r="E323" s="49" t="s">
        <v>73</v>
      </c>
      <c r="F323" s="8"/>
      <c r="G323" s="54">
        <v>2</v>
      </c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0">
        <f t="shared" si="16"/>
        <v>0</v>
      </c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9">
        <f t="shared" si="19"/>
        <v>0</v>
      </c>
      <c r="BC323" s="25"/>
      <c r="BD323" s="25"/>
      <c r="BE323" s="25"/>
      <c r="BF323" s="25"/>
      <c r="BG323" s="9">
        <f t="shared" si="18"/>
        <v>2</v>
      </c>
      <c r="BH323" s="23">
        <f t="shared" si="17"/>
        <v>0</v>
      </c>
    </row>
    <row r="324" spans="2:61" s="14" customFormat="1" x14ac:dyDescent="0.25">
      <c r="B324" s="1" t="s">
        <v>34</v>
      </c>
      <c r="C324" s="24" t="s">
        <v>87</v>
      </c>
      <c r="D324" s="84" t="s">
        <v>108</v>
      </c>
      <c r="E324" s="49" t="s">
        <v>73</v>
      </c>
      <c r="F324" s="8"/>
      <c r="G324" s="54">
        <v>3</v>
      </c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0">
        <f t="shared" si="16"/>
        <v>0</v>
      </c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9">
        <f t="shared" si="19"/>
        <v>0</v>
      </c>
      <c r="BC324" s="25"/>
      <c r="BD324" s="25"/>
      <c r="BE324" s="25"/>
      <c r="BF324" s="25"/>
      <c r="BG324" s="9">
        <f t="shared" si="18"/>
        <v>3</v>
      </c>
      <c r="BH324" s="23">
        <f t="shared" si="17"/>
        <v>0</v>
      </c>
    </row>
    <row r="325" spans="2:61" s="14" customFormat="1" ht="15" customHeight="1" x14ac:dyDescent="0.25">
      <c r="B325" s="1" t="s">
        <v>59</v>
      </c>
      <c r="C325" s="24" t="s">
        <v>87</v>
      </c>
      <c r="D325" s="84" t="s">
        <v>108</v>
      </c>
      <c r="E325" s="49" t="s">
        <v>73</v>
      </c>
      <c r="F325" s="8"/>
      <c r="G325" s="54">
        <v>3</v>
      </c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0">
        <f t="shared" si="16"/>
        <v>0</v>
      </c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9">
        <f t="shared" si="19"/>
        <v>0</v>
      </c>
      <c r="BC325" s="25"/>
      <c r="BD325" s="25"/>
      <c r="BE325" s="25"/>
      <c r="BF325" s="25"/>
      <c r="BG325" s="9">
        <f t="shared" si="18"/>
        <v>3</v>
      </c>
      <c r="BH325" s="23">
        <f t="shared" si="17"/>
        <v>0</v>
      </c>
    </row>
    <row r="326" spans="2:61" s="14" customFormat="1" x14ac:dyDescent="0.25">
      <c r="B326" s="1" t="s">
        <v>66</v>
      </c>
      <c r="C326" s="24" t="s">
        <v>87</v>
      </c>
      <c r="D326" s="84" t="s">
        <v>108</v>
      </c>
      <c r="E326" s="49" t="s">
        <v>73</v>
      </c>
      <c r="F326" s="8"/>
      <c r="G326" s="54">
        <v>6</v>
      </c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0">
        <f t="shared" si="16"/>
        <v>0</v>
      </c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9">
        <f t="shared" si="19"/>
        <v>0</v>
      </c>
      <c r="BC326" s="25"/>
      <c r="BD326" s="25"/>
      <c r="BE326" s="25"/>
      <c r="BF326" s="25"/>
      <c r="BG326" s="9">
        <f t="shared" si="18"/>
        <v>6</v>
      </c>
      <c r="BH326" s="23">
        <f t="shared" si="17"/>
        <v>0</v>
      </c>
    </row>
    <row r="327" spans="2:61" s="14" customFormat="1" x14ac:dyDescent="0.25">
      <c r="B327" s="1" t="s">
        <v>53</v>
      </c>
      <c r="C327" s="24" t="s">
        <v>87</v>
      </c>
      <c r="D327" s="84" t="s">
        <v>108</v>
      </c>
      <c r="E327" s="49" t="s">
        <v>73</v>
      </c>
      <c r="F327" s="8"/>
      <c r="G327" s="54">
        <v>2</v>
      </c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0">
        <f t="shared" si="16"/>
        <v>0</v>
      </c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9">
        <f t="shared" si="19"/>
        <v>0</v>
      </c>
      <c r="BC327" s="25"/>
      <c r="BD327" s="25"/>
      <c r="BE327" s="25"/>
      <c r="BF327" s="25"/>
      <c r="BG327" s="9">
        <f t="shared" si="18"/>
        <v>2</v>
      </c>
      <c r="BH327" s="23">
        <f t="shared" si="17"/>
        <v>0</v>
      </c>
    </row>
    <row r="328" spans="2:61" s="14" customFormat="1" x14ac:dyDescent="0.25">
      <c r="B328" s="1" t="s">
        <v>32</v>
      </c>
      <c r="C328" s="24" t="s">
        <v>87</v>
      </c>
      <c r="D328" s="84" t="s">
        <v>108</v>
      </c>
      <c r="E328" s="49" t="s">
        <v>73</v>
      </c>
      <c r="F328" s="8"/>
      <c r="G328" s="54">
        <v>3</v>
      </c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0">
        <f t="shared" ref="AG328:AG391" si="20">SUM(H328:AF328)</f>
        <v>0</v>
      </c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9">
        <f t="shared" si="19"/>
        <v>0</v>
      </c>
      <c r="BC328" s="25"/>
      <c r="BD328" s="25"/>
      <c r="BE328" s="25"/>
      <c r="BF328" s="25"/>
      <c r="BG328" s="9">
        <f t="shared" si="18"/>
        <v>3</v>
      </c>
      <c r="BH328" s="23">
        <f t="shared" ref="BH328:BH391" si="21">F328+BC328-BF328+BE328</f>
        <v>0</v>
      </c>
    </row>
    <row r="329" spans="2:61" s="14" customFormat="1" ht="18" customHeight="1" x14ac:dyDescent="0.25">
      <c r="B329" s="1" t="s">
        <v>33</v>
      </c>
      <c r="C329" s="24" t="s">
        <v>87</v>
      </c>
      <c r="D329" s="84" t="s">
        <v>108</v>
      </c>
      <c r="E329" s="49" t="s">
        <v>73</v>
      </c>
      <c r="F329" s="8"/>
      <c r="G329" s="54">
        <v>1</v>
      </c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0">
        <f t="shared" si="20"/>
        <v>0</v>
      </c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9">
        <f t="shared" si="19"/>
        <v>0</v>
      </c>
      <c r="BC329" s="25"/>
      <c r="BD329" s="25"/>
      <c r="BE329" s="25"/>
      <c r="BF329" s="25"/>
      <c r="BG329" s="9">
        <f t="shared" ref="BG329:BG392" si="22">G329+AG329-BB329-BC329-BD329</f>
        <v>1</v>
      </c>
      <c r="BH329" s="23">
        <f t="shared" si="21"/>
        <v>0</v>
      </c>
    </row>
    <row r="330" spans="2:61" s="14" customFormat="1" x14ac:dyDescent="0.25">
      <c r="B330" s="1" t="s">
        <v>48</v>
      </c>
      <c r="C330" s="24" t="s">
        <v>87</v>
      </c>
      <c r="D330" s="84" t="s">
        <v>108</v>
      </c>
      <c r="E330" s="49" t="s">
        <v>73</v>
      </c>
      <c r="F330" s="8"/>
      <c r="G330" s="54">
        <v>3</v>
      </c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0">
        <f t="shared" si="20"/>
        <v>0</v>
      </c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9">
        <f t="shared" si="19"/>
        <v>0</v>
      </c>
      <c r="BC330" s="25"/>
      <c r="BD330" s="25"/>
      <c r="BE330" s="25"/>
      <c r="BF330" s="25"/>
      <c r="BG330" s="9">
        <f t="shared" si="22"/>
        <v>3</v>
      </c>
      <c r="BH330" s="23">
        <f t="shared" si="21"/>
        <v>0</v>
      </c>
    </row>
    <row r="331" spans="2:61" s="14" customFormat="1" x14ac:dyDescent="0.25">
      <c r="B331" s="1" t="s">
        <v>31</v>
      </c>
      <c r="C331" s="24" t="s">
        <v>87</v>
      </c>
      <c r="D331" s="84" t="s">
        <v>108</v>
      </c>
      <c r="E331" s="49" t="s">
        <v>73</v>
      </c>
      <c r="F331" s="8"/>
      <c r="G331" s="54">
        <v>3</v>
      </c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0">
        <f t="shared" si="20"/>
        <v>0</v>
      </c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9">
        <f t="shared" si="19"/>
        <v>0</v>
      </c>
      <c r="BC331" s="25"/>
      <c r="BD331" s="25"/>
      <c r="BE331" s="25"/>
      <c r="BF331" s="25"/>
      <c r="BG331" s="9">
        <f t="shared" si="22"/>
        <v>3</v>
      </c>
      <c r="BH331" s="23">
        <f t="shared" si="21"/>
        <v>0</v>
      </c>
    </row>
    <row r="332" spans="2:61" s="14" customFormat="1" x14ac:dyDescent="0.25">
      <c r="B332" s="1" t="s">
        <v>36</v>
      </c>
      <c r="C332" s="65" t="s">
        <v>87</v>
      </c>
      <c r="D332" s="84" t="s">
        <v>108</v>
      </c>
      <c r="E332" s="49" t="s">
        <v>73</v>
      </c>
      <c r="F332" s="8"/>
      <c r="G332" s="54">
        <v>3</v>
      </c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0">
        <f t="shared" si="20"/>
        <v>0</v>
      </c>
      <c r="AH332" s="25"/>
      <c r="AI332" s="40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9">
        <f t="shared" si="19"/>
        <v>0</v>
      </c>
      <c r="BC332" s="25"/>
      <c r="BD332" s="25"/>
      <c r="BE332" s="25"/>
      <c r="BF332" s="25"/>
      <c r="BG332" s="9">
        <f t="shared" si="22"/>
        <v>3</v>
      </c>
      <c r="BH332" s="23">
        <f t="shared" si="21"/>
        <v>0</v>
      </c>
    </row>
    <row r="333" spans="2:61" s="14" customFormat="1" x14ac:dyDescent="0.25">
      <c r="B333" s="1" t="s">
        <v>35</v>
      </c>
      <c r="C333" s="67" t="s">
        <v>52</v>
      </c>
      <c r="D333" s="84" t="s">
        <v>108</v>
      </c>
      <c r="E333" s="49" t="s">
        <v>73</v>
      </c>
      <c r="F333" s="8"/>
      <c r="G333" s="54">
        <v>2</v>
      </c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0">
        <f t="shared" si="20"/>
        <v>0</v>
      </c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9">
        <f t="shared" si="19"/>
        <v>0</v>
      </c>
      <c r="BC333" s="25"/>
      <c r="BD333" s="25"/>
      <c r="BE333" s="25"/>
      <c r="BF333" s="25"/>
      <c r="BG333" s="9">
        <f t="shared" si="22"/>
        <v>2</v>
      </c>
      <c r="BH333" s="23">
        <f t="shared" si="21"/>
        <v>0</v>
      </c>
    </row>
    <row r="334" spans="2:61" s="14" customFormat="1" x14ac:dyDescent="0.25">
      <c r="B334" s="1" t="s">
        <v>34</v>
      </c>
      <c r="C334" s="67" t="s">
        <v>52</v>
      </c>
      <c r="D334" s="84" t="s">
        <v>108</v>
      </c>
      <c r="E334" s="49" t="s">
        <v>73</v>
      </c>
      <c r="F334" s="8"/>
      <c r="G334" s="54">
        <v>1</v>
      </c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0">
        <f t="shared" si="20"/>
        <v>0</v>
      </c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9">
        <f t="shared" si="19"/>
        <v>0</v>
      </c>
      <c r="BC334" s="25"/>
      <c r="BD334" s="25"/>
      <c r="BE334" s="25"/>
      <c r="BF334" s="25"/>
      <c r="BG334" s="9">
        <f t="shared" si="22"/>
        <v>1</v>
      </c>
      <c r="BH334" s="23">
        <f t="shared" si="21"/>
        <v>0</v>
      </c>
    </row>
    <row r="335" spans="2:61" s="14" customFormat="1" ht="16.5" customHeight="1" x14ac:dyDescent="0.25">
      <c r="B335" s="1" t="s">
        <v>59</v>
      </c>
      <c r="C335" s="67" t="s">
        <v>52</v>
      </c>
      <c r="D335" s="84" t="s">
        <v>108</v>
      </c>
      <c r="E335" s="49" t="s">
        <v>73</v>
      </c>
      <c r="F335" s="8"/>
      <c r="G335" s="54">
        <v>0</v>
      </c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0">
        <f t="shared" si="20"/>
        <v>0</v>
      </c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9">
        <f t="shared" si="19"/>
        <v>0</v>
      </c>
      <c r="BC335" s="25"/>
      <c r="BD335" s="25"/>
      <c r="BE335" s="25"/>
      <c r="BF335" s="25"/>
      <c r="BG335" s="9">
        <f t="shared" si="22"/>
        <v>0</v>
      </c>
      <c r="BH335" s="23">
        <f t="shared" si="21"/>
        <v>0</v>
      </c>
    </row>
    <row r="336" spans="2:61" s="14" customFormat="1" ht="16.5" customHeight="1" x14ac:dyDescent="0.25">
      <c r="B336" s="1" t="s">
        <v>66</v>
      </c>
      <c r="C336" s="67" t="s">
        <v>52</v>
      </c>
      <c r="D336" s="84" t="s">
        <v>108</v>
      </c>
      <c r="E336" s="49" t="s">
        <v>73</v>
      </c>
      <c r="F336" s="8"/>
      <c r="G336" s="54">
        <v>2</v>
      </c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0">
        <f t="shared" si="20"/>
        <v>0</v>
      </c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9">
        <f t="shared" si="19"/>
        <v>0</v>
      </c>
      <c r="BC336" s="25"/>
      <c r="BD336" s="25"/>
      <c r="BE336" s="25"/>
      <c r="BF336" s="25"/>
      <c r="BG336" s="9">
        <f t="shared" si="22"/>
        <v>2</v>
      </c>
      <c r="BH336" s="23">
        <f t="shared" si="21"/>
        <v>0</v>
      </c>
    </row>
    <row r="337" spans="2:60" s="14" customFormat="1" ht="16.5" customHeight="1" x14ac:dyDescent="0.25">
      <c r="B337" s="1" t="s">
        <v>53</v>
      </c>
      <c r="C337" s="67" t="s">
        <v>52</v>
      </c>
      <c r="D337" s="84" t="s">
        <v>108</v>
      </c>
      <c r="E337" s="49" t="s">
        <v>73</v>
      </c>
      <c r="F337" s="8"/>
      <c r="G337" s="54">
        <v>1</v>
      </c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0">
        <f t="shared" si="20"/>
        <v>0</v>
      </c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9">
        <f t="shared" si="19"/>
        <v>0</v>
      </c>
      <c r="BC337" s="25"/>
      <c r="BD337" s="25"/>
      <c r="BE337" s="25"/>
      <c r="BF337" s="25"/>
      <c r="BG337" s="9">
        <f t="shared" si="22"/>
        <v>1</v>
      </c>
      <c r="BH337" s="23">
        <f t="shared" si="21"/>
        <v>0</v>
      </c>
    </row>
    <row r="338" spans="2:60" s="14" customFormat="1" ht="17.25" customHeight="1" x14ac:dyDescent="0.25">
      <c r="B338" s="1" t="s">
        <v>32</v>
      </c>
      <c r="C338" s="67" t="s">
        <v>52</v>
      </c>
      <c r="D338" s="84" t="s">
        <v>108</v>
      </c>
      <c r="E338" s="49" t="s">
        <v>73</v>
      </c>
      <c r="F338" s="8"/>
      <c r="G338" s="54">
        <v>2</v>
      </c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0">
        <f t="shared" si="20"/>
        <v>0</v>
      </c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>
        <v>1</v>
      </c>
      <c r="AZ338" s="25"/>
      <c r="BA338" s="25"/>
      <c r="BB338" s="9">
        <f t="shared" si="19"/>
        <v>1</v>
      </c>
      <c r="BC338" s="25"/>
      <c r="BD338" s="25"/>
      <c r="BE338" s="25"/>
      <c r="BF338" s="25"/>
      <c r="BG338" s="9">
        <f t="shared" si="22"/>
        <v>1</v>
      </c>
      <c r="BH338" s="23">
        <f t="shared" si="21"/>
        <v>0</v>
      </c>
    </row>
    <row r="339" spans="2:60" s="14" customFormat="1" ht="18.75" customHeight="1" x14ac:dyDescent="0.25">
      <c r="B339" s="1" t="s">
        <v>33</v>
      </c>
      <c r="C339" s="67" t="s">
        <v>52</v>
      </c>
      <c r="D339" s="84" t="s">
        <v>108</v>
      </c>
      <c r="E339" s="49" t="s">
        <v>73</v>
      </c>
      <c r="F339" s="8"/>
      <c r="G339" s="54">
        <v>2</v>
      </c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0">
        <f t="shared" si="20"/>
        <v>0</v>
      </c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9">
        <f t="shared" si="19"/>
        <v>0</v>
      </c>
      <c r="BC339" s="25"/>
      <c r="BD339" s="25"/>
      <c r="BE339" s="25"/>
      <c r="BF339" s="25"/>
      <c r="BG339" s="9">
        <f t="shared" si="22"/>
        <v>2</v>
      </c>
      <c r="BH339" s="23">
        <f t="shared" si="21"/>
        <v>0</v>
      </c>
    </row>
    <row r="340" spans="2:60" s="14" customFormat="1" x14ac:dyDescent="0.25">
      <c r="B340" s="1" t="s">
        <v>48</v>
      </c>
      <c r="C340" s="67" t="s">
        <v>52</v>
      </c>
      <c r="D340" s="84" t="s">
        <v>108</v>
      </c>
      <c r="E340" s="49" t="s">
        <v>73</v>
      </c>
      <c r="F340" s="8"/>
      <c r="G340" s="54">
        <v>1</v>
      </c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0">
        <f t="shared" si="20"/>
        <v>0</v>
      </c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>
        <v>1</v>
      </c>
      <c r="AZ340" s="25"/>
      <c r="BA340" s="25"/>
      <c r="BB340" s="9">
        <f t="shared" si="19"/>
        <v>1</v>
      </c>
      <c r="BC340" s="25"/>
      <c r="BD340" s="25"/>
      <c r="BE340" s="25"/>
      <c r="BF340" s="25"/>
      <c r="BG340" s="9">
        <f t="shared" si="22"/>
        <v>0</v>
      </c>
      <c r="BH340" s="23">
        <f t="shared" si="21"/>
        <v>0</v>
      </c>
    </row>
    <row r="341" spans="2:60" s="14" customFormat="1" x14ac:dyDescent="0.25">
      <c r="B341" s="1" t="s">
        <v>31</v>
      </c>
      <c r="C341" s="67" t="s">
        <v>52</v>
      </c>
      <c r="D341" s="84" t="s">
        <v>108</v>
      </c>
      <c r="E341" s="49" t="s">
        <v>73</v>
      </c>
      <c r="F341" s="8"/>
      <c r="G341" s="54">
        <v>0</v>
      </c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0">
        <f t="shared" si="20"/>
        <v>0</v>
      </c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9">
        <f t="shared" si="19"/>
        <v>0</v>
      </c>
      <c r="BC341" s="25"/>
      <c r="BD341" s="25"/>
      <c r="BE341" s="25"/>
      <c r="BF341" s="25"/>
      <c r="BG341" s="9">
        <f t="shared" si="22"/>
        <v>0</v>
      </c>
      <c r="BH341" s="23">
        <f t="shared" si="21"/>
        <v>0</v>
      </c>
    </row>
    <row r="342" spans="2:60" s="14" customFormat="1" ht="13.5" customHeight="1" x14ac:dyDescent="0.25">
      <c r="B342" s="1" t="s">
        <v>36</v>
      </c>
      <c r="C342" s="69" t="s">
        <v>52</v>
      </c>
      <c r="D342" s="84" t="s">
        <v>108</v>
      </c>
      <c r="E342" s="49" t="s">
        <v>73</v>
      </c>
      <c r="F342" s="8"/>
      <c r="G342" s="54">
        <v>0</v>
      </c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40"/>
      <c r="Y342" s="25"/>
      <c r="Z342" s="25"/>
      <c r="AA342" s="25"/>
      <c r="AB342" s="25"/>
      <c r="AC342" s="25"/>
      <c r="AD342" s="25"/>
      <c r="AE342" s="25"/>
      <c r="AF342" s="25"/>
      <c r="AG342" s="20">
        <f t="shared" si="20"/>
        <v>0</v>
      </c>
      <c r="AH342" s="25"/>
      <c r="AI342" s="40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9">
        <f t="shared" si="19"/>
        <v>0</v>
      </c>
      <c r="BC342" s="25"/>
      <c r="BD342" s="25"/>
      <c r="BE342" s="25"/>
      <c r="BF342" s="25"/>
      <c r="BG342" s="9">
        <f t="shared" si="22"/>
        <v>0</v>
      </c>
      <c r="BH342" s="23">
        <f t="shared" si="21"/>
        <v>0</v>
      </c>
    </row>
    <row r="343" spans="2:60" s="14" customFormat="1" ht="13.5" customHeight="1" x14ac:dyDescent="0.25">
      <c r="B343" s="1" t="s">
        <v>35</v>
      </c>
      <c r="C343" s="67" t="s">
        <v>99</v>
      </c>
      <c r="D343" s="84" t="s">
        <v>108</v>
      </c>
      <c r="E343" s="49" t="s">
        <v>73</v>
      </c>
      <c r="F343" s="8"/>
      <c r="G343" s="54">
        <v>10</v>
      </c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0">
        <f t="shared" si="20"/>
        <v>0</v>
      </c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9">
        <f t="shared" si="19"/>
        <v>0</v>
      </c>
      <c r="BC343" s="25"/>
      <c r="BD343" s="25"/>
      <c r="BE343" s="25"/>
      <c r="BF343" s="25"/>
      <c r="BG343" s="9">
        <f t="shared" si="22"/>
        <v>10</v>
      </c>
      <c r="BH343" s="23">
        <f t="shared" si="21"/>
        <v>0</v>
      </c>
    </row>
    <row r="344" spans="2:60" s="14" customFormat="1" x14ac:dyDescent="0.25">
      <c r="B344" s="1" t="s">
        <v>34</v>
      </c>
      <c r="C344" s="67" t="s">
        <v>99</v>
      </c>
      <c r="D344" s="84" t="s">
        <v>108</v>
      </c>
      <c r="E344" s="49" t="s">
        <v>73</v>
      </c>
      <c r="F344" s="8"/>
      <c r="G344" s="54">
        <v>10</v>
      </c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0">
        <f t="shared" si="20"/>
        <v>0</v>
      </c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9">
        <f t="shared" si="19"/>
        <v>0</v>
      </c>
      <c r="BC344" s="25"/>
      <c r="BD344" s="25"/>
      <c r="BE344" s="25"/>
      <c r="BF344" s="25"/>
      <c r="BG344" s="9">
        <f t="shared" si="22"/>
        <v>10</v>
      </c>
      <c r="BH344" s="23">
        <f t="shared" si="21"/>
        <v>0</v>
      </c>
    </row>
    <row r="345" spans="2:60" s="14" customFormat="1" x14ac:dyDescent="0.25">
      <c r="B345" s="1" t="s">
        <v>59</v>
      </c>
      <c r="C345" s="67" t="s">
        <v>99</v>
      </c>
      <c r="D345" s="84" t="s">
        <v>108</v>
      </c>
      <c r="E345" s="49" t="s">
        <v>73</v>
      </c>
      <c r="F345" s="8"/>
      <c r="G345" s="54">
        <v>2</v>
      </c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0">
        <f t="shared" si="20"/>
        <v>0</v>
      </c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9">
        <f t="shared" si="19"/>
        <v>0</v>
      </c>
      <c r="BC345" s="25"/>
      <c r="BD345" s="25"/>
      <c r="BE345" s="25"/>
      <c r="BF345" s="25"/>
      <c r="BG345" s="9">
        <f t="shared" si="22"/>
        <v>2</v>
      </c>
      <c r="BH345" s="23">
        <f t="shared" si="21"/>
        <v>0</v>
      </c>
    </row>
    <row r="346" spans="2:60" s="14" customFormat="1" ht="16.5" customHeight="1" x14ac:dyDescent="0.25">
      <c r="B346" s="1" t="s">
        <v>66</v>
      </c>
      <c r="C346" s="67" t="s">
        <v>99</v>
      </c>
      <c r="D346" s="84" t="s">
        <v>108</v>
      </c>
      <c r="E346" s="49" t="s">
        <v>73</v>
      </c>
      <c r="F346" s="8"/>
      <c r="G346" s="54">
        <v>2</v>
      </c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0">
        <f t="shared" si="20"/>
        <v>0</v>
      </c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9">
        <f t="shared" si="19"/>
        <v>0</v>
      </c>
      <c r="BC346" s="25"/>
      <c r="BD346" s="25"/>
      <c r="BE346" s="25"/>
      <c r="BF346" s="25"/>
      <c r="BG346" s="9">
        <f t="shared" si="22"/>
        <v>2</v>
      </c>
      <c r="BH346" s="23">
        <f t="shared" si="21"/>
        <v>0</v>
      </c>
    </row>
    <row r="347" spans="2:60" s="14" customFormat="1" x14ac:dyDescent="0.25">
      <c r="B347" s="1" t="s">
        <v>53</v>
      </c>
      <c r="C347" s="67" t="s">
        <v>99</v>
      </c>
      <c r="D347" s="84" t="s">
        <v>108</v>
      </c>
      <c r="E347" s="49" t="s">
        <v>73</v>
      </c>
      <c r="F347" s="8"/>
      <c r="G347" s="54">
        <v>-1</v>
      </c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0">
        <f t="shared" si="20"/>
        <v>0</v>
      </c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9">
        <f t="shared" si="19"/>
        <v>0</v>
      </c>
      <c r="BC347" s="25"/>
      <c r="BD347" s="25"/>
      <c r="BE347" s="25"/>
      <c r="BF347" s="25"/>
      <c r="BG347" s="9">
        <f t="shared" si="22"/>
        <v>-1</v>
      </c>
      <c r="BH347" s="23">
        <f t="shared" si="21"/>
        <v>0</v>
      </c>
    </row>
    <row r="348" spans="2:60" s="14" customFormat="1" x14ac:dyDescent="0.25">
      <c r="B348" s="1" t="s">
        <v>32</v>
      </c>
      <c r="C348" s="67" t="s">
        <v>99</v>
      </c>
      <c r="D348" s="84" t="s">
        <v>108</v>
      </c>
      <c r="E348" s="49" t="s">
        <v>73</v>
      </c>
      <c r="F348" s="8"/>
      <c r="G348" s="54">
        <v>1</v>
      </c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0">
        <f t="shared" si="20"/>
        <v>0</v>
      </c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9">
        <f t="shared" si="19"/>
        <v>0</v>
      </c>
      <c r="BC348" s="25"/>
      <c r="BD348" s="25"/>
      <c r="BE348" s="25"/>
      <c r="BF348" s="25"/>
      <c r="BG348" s="9">
        <f t="shared" si="22"/>
        <v>1</v>
      </c>
      <c r="BH348" s="23">
        <f t="shared" si="21"/>
        <v>0</v>
      </c>
    </row>
    <row r="349" spans="2:60" s="14" customFormat="1" ht="18" customHeight="1" x14ac:dyDescent="0.25">
      <c r="B349" s="1" t="s">
        <v>33</v>
      </c>
      <c r="C349" s="67" t="s">
        <v>99</v>
      </c>
      <c r="D349" s="84" t="s">
        <v>108</v>
      </c>
      <c r="E349" s="49" t="s">
        <v>73</v>
      </c>
      <c r="F349" s="8"/>
      <c r="G349" s="54">
        <v>0</v>
      </c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0">
        <f t="shared" si="20"/>
        <v>0</v>
      </c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9">
        <f t="shared" si="19"/>
        <v>0</v>
      </c>
      <c r="BC349" s="25"/>
      <c r="BD349" s="25"/>
      <c r="BE349" s="25"/>
      <c r="BF349" s="25"/>
      <c r="BG349" s="9">
        <f t="shared" si="22"/>
        <v>0</v>
      </c>
      <c r="BH349" s="23">
        <f t="shared" si="21"/>
        <v>0</v>
      </c>
    </row>
    <row r="350" spans="2:60" s="14" customFormat="1" x14ac:dyDescent="0.25">
      <c r="B350" s="1" t="s">
        <v>48</v>
      </c>
      <c r="C350" s="67" t="s">
        <v>99</v>
      </c>
      <c r="D350" s="84" t="s">
        <v>108</v>
      </c>
      <c r="E350" s="49" t="s">
        <v>73</v>
      </c>
      <c r="F350" s="8"/>
      <c r="G350" s="54">
        <v>1</v>
      </c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0">
        <f t="shared" si="20"/>
        <v>0</v>
      </c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9">
        <f t="shared" si="19"/>
        <v>0</v>
      </c>
      <c r="BC350" s="25"/>
      <c r="BD350" s="25"/>
      <c r="BE350" s="25"/>
      <c r="BF350" s="25"/>
      <c r="BG350" s="9">
        <f t="shared" si="22"/>
        <v>1</v>
      </c>
      <c r="BH350" s="23">
        <f t="shared" si="21"/>
        <v>0</v>
      </c>
    </row>
    <row r="351" spans="2:60" s="14" customFormat="1" x14ac:dyDescent="0.25">
      <c r="B351" s="1" t="s">
        <v>31</v>
      </c>
      <c r="C351" s="67" t="s">
        <v>99</v>
      </c>
      <c r="D351" s="84" t="s">
        <v>108</v>
      </c>
      <c r="E351" s="49" t="s">
        <v>73</v>
      </c>
      <c r="F351" s="8"/>
      <c r="G351" s="54">
        <v>7</v>
      </c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0">
        <f t="shared" si="20"/>
        <v>0</v>
      </c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9">
        <f t="shared" si="19"/>
        <v>0</v>
      </c>
      <c r="BC351" s="25"/>
      <c r="BD351" s="25"/>
      <c r="BE351" s="25"/>
      <c r="BF351" s="25"/>
      <c r="BG351" s="9">
        <f t="shared" si="22"/>
        <v>7</v>
      </c>
      <c r="BH351" s="23">
        <f t="shared" si="21"/>
        <v>0</v>
      </c>
    </row>
    <row r="352" spans="2:60" s="14" customFormat="1" x14ac:dyDescent="0.25">
      <c r="B352" s="1" t="s">
        <v>36</v>
      </c>
      <c r="C352" s="69" t="s">
        <v>99</v>
      </c>
      <c r="D352" s="84" t="s">
        <v>108</v>
      </c>
      <c r="E352" s="49" t="s">
        <v>73</v>
      </c>
      <c r="F352" s="8"/>
      <c r="G352" s="54">
        <v>2</v>
      </c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40"/>
      <c r="Y352" s="25"/>
      <c r="Z352" s="25"/>
      <c r="AA352" s="25"/>
      <c r="AB352" s="25"/>
      <c r="AC352" s="25"/>
      <c r="AD352" s="25"/>
      <c r="AE352" s="25"/>
      <c r="AF352" s="25"/>
      <c r="AG352" s="20">
        <f t="shared" si="20"/>
        <v>0</v>
      </c>
      <c r="AH352" s="25"/>
      <c r="AI352" s="40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9">
        <f t="shared" si="19"/>
        <v>0</v>
      </c>
      <c r="BC352" s="25"/>
      <c r="BD352" s="25"/>
      <c r="BE352" s="25"/>
      <c r="BF352" s="25"/>
      <c r="BG352" s="9">
        <f t="shared" si="22"/>
        <v>2</v>
      </c>
      <c r="BH352" s="23">
        <f t="shared" si="21"/>
        <v>0</v>
      </c>
    </row>
    <row r="353" spans="2:60" s="14" customFormat="1" x14ac:dyDescent="0.25">
      <c r="B353" s="1" t="s">
        <v>35</v>
      </c>
      <c r="C353" s="67" t="s">
        <v>67</v>
      </c>
      <c r="D353" s="84" t="s">
        <v>108</v>
      </c>
      <c r="E353" s="49" t="s">
        <v>73</v>
      </c>
      <c r="F353" s="8"/>
      <c r="G353" s="54">
        <v>5</v>
      </c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0">
        <f t="shared" si="20"/>
        <v>0</v>
      </c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9">
        <f t="shared" si="19"/>
        <v>0</v>
      </c>
      <c r="BC353" s="25"/>
      <c r="BD353" s="25"/>
      <c r="BE353" s="25"/>
      <c r="BF353" s="25"/>
      <c r="BG353" s="9">
        <f t="shared" si="22"/>
        <v>5</v>
      </c>
      <c r="BH353" s="23">
        <f t="shared" si="21"/>
        <v>0</v>
      </c>
    </row>
    <row r="354" spans="2:60" s="14" customFormat="1" x14ac:dyDescent="0.25">
      <c r="B354" s="1" t="s">
        <v>34</v>
      </c>
      <c r="C354" s="67" t="s">
        <v>67</v>
      </c>
      <c r="D354" s="84" t="s">
        <v>108</v>
      </c>
      <c r="E354" s="49" t="s">
        <v>73</v>
      </c>
      <c r="F354" s="8"/>
      <c r="G354" s="54">
        <v>8</v>
      </c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0">
        <f t="shared" si="20"/>
        <v>0</v>
      </c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9">
        <f t="shared" si="19"/>
        <v>0</v>
      </c>
      <c r="BC354" s="25"/>
      <c r="BD354" s="25"/>
      <c r="BE354" s="25"/>
      <c r="BF354" s="25"/>
      <c r="BG354" s="9">
        <f t="shared" si="22"/>
        <v>8</v>
      </c>
      <c r="BH354" s="23">
        <f t="shared" si="21"/>
        <v>0</v>
      </c>
    </row>
    <row r="355" spans="2:60" s="14" customFormat="1" ht="16.5" customHeight="1" x14ac:dyDescent="0.25">
      <c r="B355" s="1" t="s">
        <v>59</v>
      </c>
      <c r="C355" s="67" t="s">
        <v>67</v>
      </c>
      <c r="D355" s="84" t="s">
        <v>108</v>
      </c>
      <c r="E355" s="49" t="s">
        <v>73</v>
      </c>
      <c r="F355" s="8"/>
      <c r="G355" s="54">
        <v>2</v>
      </c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0">
        <f t="shared" si="20"/>
        <v>0</v>
      </c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9">
        <f t="shared" si="19"/>
        <v>0</v>
      </c>
      <c r="BC355" s="25"/>
      <c r="BD355" s="25"/>
      <c r="BE355" s="25"/>
      <c r="BF355" s="25"/>
      <c r="BG355" s="9">
        <f t="shared" si="22"/>
        <v>2</v>
      </c>
      <c r="BH355" s="23">
        <f t="shared" si="21"/>
        <v>0</v>
      </c>
    </row>
    <row r="356" spans="2:60" s="14" customFormat="1" x14ac:dyDescent="0.25">
      <c r="B356" s="1" t="s">
        <v>66</v>
      </c>
      <c r="C356" s="67" t="s">
        <v>67</v>
      </c>
      <c r="D356" s="84" t="s">
        <v>108</v>
      </c>
      <c r="E356" s="49" t="s">
        <v>73</v>
      </c>
      <c r="F356" s="8"/>
      <c r="G356" s="54">
        <v>5</v>
      </c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0">
        <f t="shared" si="20"/>
        <v>0</v>
      </c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9">
        <f t="shared" si="19"/>
        <v>0</v>
      </c>
      <c r="BC356" s="25"/>
      <c r="BD356" s="25"/>
      <c r="BE356" s="25"/>
      <c r="BF356" s="25"/>
      <c r="BG356" s="9">
        <f t="shared" si="22"/>
        <v>5</v>
      </c>
      <c r="BH356" s="23">
        <f t="shared" si="21"/>
        <v>0</v>
      </c>
    </row>
    <row r="357" spans="2:60" s="14" customFormat="1" x14ac:dyDescent="0.25">
      <c r="B357" s="1" t="s">
        <v>53</v>
      </c>
      <c r="C357" s="67" t="s">
        <v>67</v>
      </c>
      <c r="D357" s="84" t="s">
        <v>108</v>
      </c>
      <c r="E357" s="49" t="s">
        <v>73</v>
      </c>
      <c r="F357" s="8"/>
      <c r="G357" s="54">
        <v>5</v>
      </c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0">
        <f t="shared" si="20"/>
        <v>0</v>
      </c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9">
        <f t="shared" si="19"/>
        <v>0</v>
      </c>
      <c r="BC357" s="25"/>
      <c r="BD357" s="25"/>
      <c r="BE357" s="25"/>
      <c r="BF357" s="25"/>
      <c r="BG357" s="9">
        <f t="shared" si="22"/>
        <v>5</v>
      </c>
      <c r="BH357" s="23">
        <f t="shared" si="21"/>
        <v>0</v>
      </c>
    </row>
    <row r="358" spans="2:60" s="14" customFormat="1" x14ac:dyDescent="0.25">
      <c r="B358" s="1" t="s">
        <v>32</v>
      </c>
      <c r="C358" s="67" t="s">
        <v>67</v>
      </c>
      <c r="D358" s="84" t="s">
        <v>108</v>
      </c>
      <c r="E358" s="49" t="s">
        <v>73</v>
      </c>
      <c r="F358" s="8"/>
      <c r="G358" s="54">
        <v>4</v>
      </c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0">
        <f t="shared" si="20"/>
        <v>0</v>
      </c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9">
        <f t="shared" si="19"/>
        <v>0</v>
      </c>
      <c r="BC358" s="25"/>
      <c r="BD358" s="25"/>
      <c r="BE358" s="25"/>
      <c r="BF358" s="25"/>
      <c r="BG358" s="9">
        <f t="shared" si="22"/>
        <v>4</v>
      </c>
      <c r="BH358" s="23">
        <f t="shared" si="21"/>
        <v>0</v>
      </c>
    </row>
    <row r="359" spans="2:60" s="14" customFormat="1" ht="18" customHeight="1" x14ac:dyDescent="0.25">
      <c r="B359" s="1" t="s">
        <v>33</v>
      </c>
      <c r="C359" s="67" t="s">
        <v>67</v>
      </c>
      <c r="D359" s="84" t="s">
        <v>108</v>
      </c>
      <c r="E359" s="49" t="s">
        <v>73</v>
      </c>
      <c r="F359" s="8"/>
      <c r="G359" s="54">
        <v>4</v>
      </c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0">
        <f t="shared" si="20"/>
        <v>0</v>
      </c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9">
        <f t="shared" si="19"/>
        <v>0</v>
      </c>
      <c r="BC359" s="25"/>
      <c r="BD359" s="25"/>
      <c r="BE359" s="25"/>
      <c r="BF359" s="25"/>
      <c r="BG359" s="9">
        <f t="shared" si="22"/>
        <v>4</v>
      </c>
      <c r="BH359" s="23">
        <f t="shared" si="21"/>
        <v>0</v>
      </c>
    </row>
    <row r="360" spans="2:60" s="14" customFormat="1" x14ac:dyDescent="0.25">
      <c r="B360" s="1" t="s">
        <v>48</v>
      </c>
      <c r="C360" s="67" t="s">
        <v>67</v>
      </c>
      <c r="D360" s="84" t="s">
        <v>108</v>
      </c>
      <c r="E360" s="49" t="s">
        <v>73</v>
      </c>
      <c r="F360" s="8"/>
      <c r="G360" s="54">
        <v>4</v>
      </c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0">
        <f t="shared" si="20"/>
        <v>0</v>
      </c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9">
        <f t="shared" si="19"/>
        <v>0</v>
      </c>
      <c r="BC360" s="25"/>
      <c r="BD360" s="25"/>
      <c r="BE360" s="25"/>
      <c r="BF360" s="25"/>
      <c r="BG360" s="9">
        <f t="shared" si="22"/>
        <v>4</v>
      </c>
      <c r="BH360" s="23">
        <f t="shared" si="21"/>
        <v>0</v>
      </c>
    </row>
    <row r="361" spans="2:60" s="14" customFormat="1" x14ac:dyDescent="0.25">
      <c r="B361" s="1" t="s">
        <v>31</v>
      </c>
      <c r="C361" s="67" t="s">
        <v>67</v>
      </c>
      <c r="D361" s="84" t="s">
        <v>108</v>
      </c>
      <c r="E361" s="49" t="s">
        <v>73</v>
      </c>
      <c r="F361" s="8"/>
      <c r="G361" s="54">
        <v>5</v>
      </c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0">
        <f t="shared" si="20"/>
        <v>0</v>
      </c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9">
        <f t="shared" si="19"/>
        <v>0</v>
      </c>
      <c r="BC361" s="25"/>
      <c r="BD361" s="25"/>
      <c r="BE361" s="25"/>
      <c r="BF361" s="25"/>
      <c r="BG361" s="9">
        <f t="shared" si="22"/>
        <v>5</v>
      </c>
      <c r="BH361" s="23">
        <f t="shared" si="21"/>
        <v>0</v>
      </c>
    </row>
    <row r="362" spans="2:60" s="14" customFormat="1" ht="16.5" customHeight="1" x14ac:dyDescent="0.25">
      <c r="B362" s="1" t="s">
        <v>36</v>
      </c>
      <c r="C362" s="69" t="s">
        <v>67</v>
      </c>
      <c r="D362" s="84" t="s">
        <v>108</v>
      </c>
      <c r="E362" s="49" t="s">
        <v>73</v>
      </c>
      <c r="F362" s="8"/>
      <c r="G362" s="54">
        <v>5</v>
      </c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40"/>
      <c r="Y362" s="25"/>
      <c r="Z362" s="25"/>
      <c r="AA362" s="25"/>
      <c r="AB362" s="25"/>
      <c r="AC362" s="25"/>
      <c r="AD362" s="25"/>
      <c r="AE362" s="25"/>
      <c r="AF362" s="25"/>
      <c r="AG362" s="20">
        <f t="shared" si="20"/>
        <v>0</v>
      </c>
      <c r="AH362" s="25"/>
      <c r="AI362" s="40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9">
        <f t="shared" si="19"/>
        <v>0</v>
      </c>
      <c r="BC362" s="25"/>
      <c r="BD362" s="25"/>
      <c r="BE362" s="25"/>
      <c r="BF362" s="25"/>
      <c r="BG362" s="9">
        <f t="shared" si="22"/>
        <v>5</v>
      </c>
      <c r="BH362" s="23">
        <f t="shared" si="21"/>
        <v>0</v>
      </c>
    </row>
    <row r="363" spans="2:60" s="14" customFormat="1" x14ac:dyDescent="0.25">
      <c r="B363" s="1" t="s">
        <v>35</v>
      </c>
      <c r="C363" s="1" t="s">
        <v>88</v>
      </c>
      <c r="D363" s="84" t="s">
        <v>108</v>
      </c>
      <c r="E363" s="49" t="s">
        <v>73</v>
      </c>
      <c r="F363" s="8"/>
      <c r="G363" s="54">
        <v>2</v>
      </c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0">
        <f t="shared" si="20"/>
        <v>0</v>
      </c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9">
        <f t="shared" si="19"/>
        <v>0</v>
      </c>
      <c r="BC363" s="25"/>
      <c r="BD363" s="25"/>
      <c r="BE363" s="25"/>
      <c r="BF363" s="25"/>
      <c r="BG363" s="9">
        <f t="shared" si="22"/>
        <v>2</v>
      </c>
      <c r="BH363" s="23">
        <f t="shared" si="21"/>
        <v>0</v>
      </c>
    </row>
    <row r="364" spans="2:60" s="14" customFormat="1" x14ac:dyDescent="0.25">
      <c r="B364" s="1" t="s">
        <v>34</v>
      </c>
      <c r="C364" s="1" t="s">
        <v>88</v>
      </c>
      <c r="D364" s="84" t="s">
        <v>108</v>
      </c>
      <c r="E364" s="49" t="s">
        <v>73</v>
      </c>
      <c r="F364" s="8"/>
      <c r="G364" s="54">
        <v>6</v>
      </c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0">
        <f t="shared" si="20"/>
        <v>0</v>
      </c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9">
        <f t="shared" si="19"/>
        <v>0</v>
      </c>
      <c r="BC364" s="25"/>
      <c r="BD364" s="25"/>
      <c r="BE364" s="25"/>
      <c r="BF364" s="25"/>
      <c r="BG364" s="9">
        <f t="shared" si="22"/>
        <v>6</v>
      </c>
      <c r="BH364" s="23">
        <f t="shared" si="21"/>
        <v>0</v>
      </c>
    </row>
    <row r="365" spans="2:60" s="14" customFormat="1" ht="18" customHeight="1" x14ac:dyDescent="0.25">
      <c r="B365" s="1" t="s">
        <v>59</v>
      </c>
      <c r="C365" s="1" t="s">
        <v>88</v>
      </c>
      <c r="D365" s="84" t="s">
        <v>108</v>
      </c>
      <c r="E365" s="49" t="s">
        <v>73</v>
      </c>
      <c r="F365" s="8"/>
      <c r="G365" s="54">
        <v>4</v>
      </c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0">
        <f t="shared" si="20"/>
        <v>0</v>
      </c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9">
        <f t="shared" si="19"/>
        <v>0</v>
      </c>
      <c r="BC365" s="25"/>
      <c r="BD365" s="25"/>
      <c r="BE365" s="25"/>
      <c r="BF365" s="25"/>
      <c r="BG365" s="9">
        <f t="shared" si="22"/>
        <v>4</v>
      </c>
      <c r="BH365" s="23">
        <f t="shared" si="21"/>
        <v>0</v>
      </c>
    </row>
    <row r="366" spans="2:60" s="14" customFormat="1" x14ac:dyDescent="0.25">
      <c r="B366" s="1" t="s">
        <v>66</v>
      </c>
      <c r="C366" s="1" t="s">
        <v>88</v>
      </c>
      <c r="D366" s="84" t="s">
        <v>108</v>
      </c>
      <c r="E366" s="49" t="s">
        <v>73</v>
      </c>
      <c r="F366" s="8"/>
      <c r="G366" s="54">
        <v>1</v>
      </c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0">
        <f t="shared" si="20"/>
        <v>0</v>
      </c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9">
        <f t="shared" si="19"/>
        <v>0</v>
      </c>
      <c r="BC366" s="25"/>
      <c r="BD366" s="25"/>
      <c r="BE366" s="25"/>
      <c r="BF366" s="25"/>
      <c r="BG366" s="9">
        <f t="shared" si="22"/>
        <v>1</v>
      </c>
      <c r="BH366" s="23">
        <f t="shared" si="21"/>
        <v>0</v>
      </c>
    </row>
    <row r="367" spans="2:60" s="14" customFormat="1" ht="15" customHeight="1" x14ac:dyDescent="0.25">
      <c r="B367" s="1" t="s">
        <v>53</v>
      </c>
      <c r="C367" s="1" t="s">
        <v>88</v>
      </c>
      <c r="D367" s="84" t="s">
        <v>108</v>
      </c>
      <c r="E367" s="49" t="s">
        <v>73</v>
      </c>
      <c r="F367" s="8"/>
      <c r="G367" s="54">
        <v>0</v>
      </c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0">
        <f t="shared" si="20"/>
        <v>0</v>
      </c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9">
        <f t="shared" si="19"/>
        <v>0</v>
      </c>
      <c r="BC367" s="25"/>
      <c r="BD367" s="25"/>
      <c r="BE367" s="25"/>
      <c r="BF367" s="25"/>
      <c r="BG367" s="9">
        <f t="shared" si="22"/>
        <v>0</v>
      </c>
      <c r="BH367" s="23">
        <f t="shared" si="21"/>
        <v>0</v>
      </c>
    </row>
    <row r="368" spans="2:60" s="14" customFormat="1" x14ac:dyDescent="0.25">
      <c r="B368" s="1" t="s">
        <v>32</v>
      </c>
      <c r="C368" s="1" t="s">
        <v>88</v>
      </c>
      <c r="D368" s="84" t="s">
        <v>108</v>
      </c>
      <c r="E368" s="49" t="s">
        <v>73</v>
      </c>
      <c r="F368" s="8"/>
      <c r="G368" s="54">
        <v>2</v>
      </c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0">
        <f t="shared" si="20"/>
        <v>0</v>
      </c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9">
        <f t="shared" si="19"/>
        <v>0</v>
      </c>
      <c r="BC368" s="25"/>
      <c r="BD368" s="25"/>
      <c r="BE368" s="25"/>
      <c r="BF368" s="25"/>
      <c r="BG368" s="9">
        <f t="shared" si="22"/>
        <v>2</v>
      </c>
      <c r="BH368" s="23">
        <f t="shared" si="21"/>
        <v>0</v>
      </c>
    </row>
    <row r="369" spans="2:60" s="14" customFormat="1" ht="18" customHeight="1" x14ac:dyDescent="0.25">
      <c r="B369" s="1" t="s">
        <v>33</v>
      </c>
      <c r="C369" s="1" t="s">
        <v>88</v>
      </c>
      <c r="D369" s="84" t="s">
        <v>108</v>
      </c>
      <c r="E369" s="49" t="s">
        <v>73</v>
      </c>
      <c r="F369" s="8"/>
      <c r="G369" s="54">
        <v>1</v>
      </c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0">
        <f t="shared" si="20"/>
        <v>0</v>
      </c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9">
        <f t="shared" si="19"/>
        <v>0</v>
      </c>
      <c r="BC369" s="25"/>
      <c r="BD369" s="25"/>
      <c r="BE369" s="25"/>
      <c r="BF369" s="25"/>
      <c r="BG369" s="9">
        <f t="shared" si="22"/>
        <v>1</v>
      </c>
      <c r="BH369" s="23">
        <f t="shared" si="21"/>
        <v>0</v>
      </c>
    </row>
    <row r="370" spans="2:60" s="14" customFormat="1" ht="18" customHeight="1" x14ac:dyDescent="0.25">
      <c r="B370" s="1" t="s">
        <v>48</v>
      </c>
      <c r="C370" s="1" t="s">
        <v>88</v>
      </c>
      <c r="D370" s="84" t="s">
        <v>108</v>
      </c>
      <c r="E370" s="49" t="s">
        <v>73</v>
      </c>
      <c r="F370" s="8"/>
      <c r="G370" s="54">
        <v>1</v>
      </c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0">
        <f t="shared" si="20"/>
        <v>0</v>
      </c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9">
        <f t="shared" si="19"/>
        <v>0</v>
      </c>
      <c r="BC370" s="25"/>
      <c r="BD370" s="25"/>
      <c r="BE370" s="25"/>
      <c r="BF370" s="25"/>
      <c r="BG370" s="9">
        <f t="shared" si="22"/>
        <v>1</v>
      </c>
      <c r="BH370" s="23">
        <f t="shared" si="21"/>
        <v>0</v>
      </c>
    </row>
    <row r="371" spans="2:60" s="14" customFormat="1" ht="18" customHeight="1" x14ac:dyDescent="0.25">
      <c r="B371" s="1" t="s">
        <v>31</v>
      </c>
      <c r="C371" s="1" t="s">
        <v>88</v>
      </c>
      <c r="D371" s="84" t="s">
        <v>108</v>
      </c>
      <c r="E371" s="49" t="s">
        <v>73</v>
      </c>
      <c r="F371" s="8"/>
      <c r="G371" s="54">
        <v>1</v>
      </c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0">
        <f t="shared" si="20"/>
        <v>0</v>
      </c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9">
        <f t="shared" si="19"/>
        <v>0</v>
      </c>
      <c r="BC371" s="25"/>
      <c r="BD371" s="25"/>
      <c r="BE371" s="25"/>
      <c r="BF371" s="25"/>
      <c r="BG371" s="9">
        <f t="shared" si="22"/>
        <v>1</v>
      </c>
      <c r="BH371" s="23">
        <f t="shared" si="21"/>
        <v>0</v>
      </c>
    </row>
    <row r="372" spans="2:60" s="14" customFormat="1" ht="18" customHeight="1" x14ac:dyDescent="0.25">
      <c r="B372" s="1" t="s">
        <v>36</v>
      </c>
      <c r="C372" s="65" t="s">
        <v>88</v>
      </c>
      <c r="D372" s="84" t="s">
        <v>108</v>
      </c>
      <c r="E372" s="49" t="s">
        <v>73</v>
      </c>
      <c r="F372" s="8"/>
      <c r="G372" s="54">
        <v>1</v>
      </c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40"/>
      <c r="Y372" s="25"/>
      <c r="Z372" s="25"/>
      <c r="AA372" s="25"/>
      <c r="AB372" s="25"/>
      <c r="AC372" s="25"/>
      <c r="AD372" s="25"/>
      <c r="AE372" s="25"/>
      <c r="AF372" s="25"/>
      <c r="AG372" s="20">
        <f t="shared" si="20"/>
        <v>0</v>
      </c>
      <c r="AH372" s="25"/>
      <c r="AI372" s="40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9">
        <f t="shared" si="19"/>
        <v>0</v>
      </c>
      <c r="BC372" s="25"/>
      <c r="BD372" s="25"/>
      <c r="BE372" s="25"/>
      <c r="BF372" s="25"/>
      <c r="BG372" s="9">
        <f t="shared" si="22"/>
        <v>1</v>
      </c>
      <c r="BH372" s="23">
        <f t="shared" si="21"/>
        <v>0</v>
      </c>
    </row>
    <row r="373" spans="2:60" s="14" customFormat="1" ht="18" customHeight="1" x14ac:dyDescent="0.25">
      <c r="B373" s="1" t="s">
        <v>35</v>
      </c>
      <c r="C373" s="1" t="s">
        <v>98</v>
      </c>
      <c r="D373" s="84" t="s">
        <v>108</v>
      </c>
      <c r="E373" s="49" t="s">
        <v>73</v>
      </c>
      <c r="F373" s="8"/>
      <c r="G373" s="54">
        <v>41</v>
      </c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0">
        <f t="shared" si="20"/>
        <v>0</v>
      </c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9">
        <f t="shared" si="19"/>
        <v>0</v>
      </c>
      <c r="BC373" s="25"/>
      <c r="BD373" s="25"/>
      <c r="BE373" s="25"/>
      <c r="BF373" s="40"/>
      <c r="BG373" s="9">
        <f t="shared" si="22"/>
        <v>41</v>
      </c>
      <c r="BH373" s="23">
        <f t="shared" si="21"/>
        <v>0</v>
      </c>
    </row>
    <row r="374" spans="2:60" s="14" customFormat="1" ht="18.75" customHeight="1" x14ac:dyDescent="0.25">
      <c r="B374" s="1" t="s">
        <v>34</v>
      </c>
      <c r="C374" s="1" t="s">
        <v>98</v>
      </c>
      <c r="D374" s="84" t="s">
        <v>108</v>
      </c>
      <c r="E374" s="49" t="s">
        <v>73</v>
      </c>
      <c r="F374" s="8"/>
      <c r="G374" s="54">
        <v>17</v>
      </c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0">
        <f t="shared" si="20"/>
        <v>0</v>
      </c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9">
        <f t="shared" si="19"/>
        <v>0</v>
      </c>
      <c r="BC374" s="25"/>
      <c r="BD374" s="25"/>
      <c r="BE374" s="25"/>
      <c r="BF374" s="40"/>
      <c r="BG374" s="9">
        <f t="shared" si="22"/>
        <v>17</v>
      </c>
      <c r="BH374" s="23">
        <f t="shared" si="21"/>
        <v>0</v>
      </c>
    </row>
    <row r="375" spans="2:60" s="14" customFormat="1" ht="18" customHeight="1" x14ac:dyDescent="0.25">
      <c r="B375" s="1" t="s">
        <v>59</v>
      </c>
      <c r="C375" s="1" t="s">
        <v>98</v>
      </c>
      <c r="D375" s="84" t="s">
        <v>108</v>
      </c>
      <c r="E375" s="49" t="s">
        <v>73</v>
      </c>
      <c r="F375" s="8"/>
      <c r="G375" s="54">
        <v>15</v>
      </c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0">
        <f t="shared" si="20"/>
        <v>0</v>
      </c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9">
        <f t="shared" si="19"/>
        <v>0</v>
      </c>
      <c r="BC375" s="25"/>
      <c r="BD375" s="25"/>
      <c r="BE375" s="25"/>
      <c r="BF375" s="40"/>
      <c r="BG375" s="9">
        <f t="shared" si="22"/>
        <v>15</v>
      </c>
      <c r="BH375" s="23">
        <f t="shared" si="21"/>
        <v>0</v>
      </c>
    </row>
    <row r="376" spans="2:60" s="14" customFormat="1" ht="18" customHeight="1" x14ac:dyDescent="0.25">
      <c r="B376" s="1" t="s">
        <v>66</v>
      </c>
      <c r="C376" s="1" t="s">
        <v>98</v>
      </c>
      <c r="D376" s="84" t="s">
        <v>108</v>
      </c>
      <c r="E376" s="49" t="s">
        <v>73</v>
      </c>
      <c r="F376" s="8"/>
      <c r="G376" s="54">
        <v>10</v>
      </c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0">
        <f t="shared" si="20"/>
        <v>0</v>
      </c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9">
        <f t="shared" si="19"/>
        <v>0</v>
      </c>
      <c r="BC376" s="25"/>
      <c r="BD376" s="25"/>
      <c r="BE376" s="25"/>
      <c r="BF376" s="40"/>
      <c r="BG376" s="9">
        <f t="shared" si="22"/>
        <v>10</v>
      </c>
      <c r="BH376" s="23">
        <f t="shared" si="21"/>
        <v>0</v>
      </c>
    </row>
    <row r="377" spans="2:60" s="14" customFormat="1" ht="18" customHeight="1" x14ac:dyDescent="0.25">
      <c r="B377" s="1" t="s">
        <v>53</v>
      </c>
      <c r="C377" s="1" t="s">
        <v>98</v>
      </c>
      <c r="D377" s="84" t="s">
        <v>108</v>
      </c>
      <c r="E377" s="49" t="s">
        <v>73</v>
      </c>
      <c r="F377" s="8"/>
      <c r="G377" s="54">
        <v>11</v>
      </c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0">
        <f t="shared" si="20"/>
        <v>0</v>
      </c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9">
        <f t="shared" si="19"/>
        <v>0</v>
      </c>
      <c r="BC377" s="25"/>
      <c r="BD377" s="25"/>
      <c r="BE377" s="25"/>
      <c r="BF377" s="40"/>
      <c r="BG377" s="9">
        <f t="shared" si="22"/>
        <v>11</v>
      </c>
      <c r="BH377" s="23">
        <f t="shared" si="21"/>
        <v>0</v>
      </c>
    </row>
    <row r="378" spans="2:60" s="14" customFormat="1" ht="18" customHeight="1" x14ac:dyDescent="0.25">
      <c r="B378" s="1" t="s">
        <v>32</v>
      </c>
      <c r="C378" s="1" t="s">
        <v>98</v>
      </c>
      <c r="D378" s="84" t="s">
        <v>108</v>
      </c>
      <c r="E378" s="49" t="s">
        <v>73</v>
      </c>
      <c r="F378" s="8"/>
      <c r="G378" s="54">
        <v>17</v>
      </c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0">
        <f t="shared" si="20"/>
        <v>0</v>
      </c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9">
        <f t="shared" ref="BB378:BB441" si="23">SUM(AH378:BA378)</f>
        <v>0</v>
      </c>
      <c r="BC378" s="25"/>
      <c r="BD378" s="25"/>
      <c r="BE378" s="25"/>
      <c r="BF378" s="40"/>
      <c r="BG378" s="9">
        <f t="shared" si="22"/>
        <v>17</v>
      </c>
      <c r="BH378" s="23">
        <f t="shared" si="21"/>
        <v>0</v>
      </c>
    </row>
    <row r="379" spans="2:60" s="14" customFormat="1" ht="18" customHeight="1" x14ac:dyDescent="0.25">
      <c r="B379" s="1" t="s">
        <v>33</v>
      </c>
      <c r="C379" s="1" t="s">
        <v>98</v>
      </c>
      <c r="D379" s="84" t="s">
        <v>108</v>
      </c>
      <c r="E379" s="49" t="s">
        <v>73</v>
      </c>
      <c r="F379" s="8"/>
      <c r="G379" s="54">
        <v>15</v>
      </c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0">
        <f t="shared" si="20"/>
        <v>0</v>
      </c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9">
        <f t="shared" si="23"/>
        <v>0</v>
      </c>
      <c r="BC379" s="25"/>
      <c r="BD379" s="25"/>
      <c r="BE379" s="25"/>
      <c r="BF379" s="40"/>
      <c r="BG379" s="9">
        <f t="shared" si="22"/>
        <v>15</v>
      </c>
      <c r="BH379" s="23">
        <f t="shared" si="21"/>
        <v>0</v>
      </c>
    </row>
    <row r="380" spans="2:60" s="14" customFormat="1" ht="18" customHeight="1" x14ac:dyDescent="0.25">
      <c r="B380" s="1" t="s">
        <v>48</v>
      </c>
      <c r="C380" s="1" t="s">
        <v>98</v>
      </c>
      <c r="D380" s="84" t="s">
        <v>108</v>
      </c>
      <c r="E380" s="49" t="s">
        <v>73</v>
      </c>
      <c r="F380" s="8"/>
      <c r="G380" s="54">
        <v>11</v>
      </c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0">
        <f t="shared" si="20"/>
        <v>0</v>
      </c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9">
        <f t="shared" si="23"/>
        <v>0</v>
      </c>
      <c r="BC380" s="25"/>
      <c r="BD380" s="25"/>
      <c r="BE380" s="25"/>
      <c r="BF380" s="40"/>
      <c r="BG380" s="9">
        <f t="shared" si="22"/>
        <v>11</v>
      </c>
      <c r="BH380" s="23">
        <f t="shared" si="21"/>
        <v>0</v>
      </c>
    </row>
    <row r="381" spans="2:60" s="14" customFormat="1" ht="18" customHeight="1" x14ac:dyDescent="0.25">
      <c r="B381" s="1" t="s">
        <v>31</v>
      </c>
      <c r="C381" s="1" t="s">
        <v>98</v>
      </c>
      <c r="D381" s="84" t="s">
        <v>108</v>
      </c>
      <c r="E381" s="49" t="s">
        <v>73</v>
      </c>
      <c r="F381" s="8"/>
      <c r="G381" s="54">
        <v>10</v>
      </c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0">
        <f t="shared" si="20"/>
        <v>0</v>
      </c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9">
        <f t="shared" si="23"/>
        <v>0</v>
      </c>
      <c r="BC381" s="25"/>
      <c r="BD381" s="25"/>
      <c r="BE381" s="25"/>
      <c r="BF381" s="40"/>
      <c r="BG381" s="9">
        <f t="shared" si="22"/>
        <v>10</v>
      </c>
      <c r="BH381" s="23">
        <f t="shared" si="21"/>
        <v>0</v>
      </c>
    </row>
    <row r="382" spans="2:60" s="14" customFormat="1" ht="18.75" customHeight="1" x14ac:dyDescent="0.25">
      <c r="B382" s="1" t="s">
        <v>36</v>
      </c>
      <c r="C382" s="65" t="s">
        <v>98</v>
      </c>
      <c r="D382" s="84" t="s">
        <v>108</v>
      </c>
      <c r="E382" s="49" t="s">
        <v>73</v>
      </c>
      <c r="F382" s="8"/>
      <c r="G382" s="54">
        <v>12</v>
      </c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40"/>
      <c r="Y382" s="25"/>
      <c r="Z382" s="25"/>
      <c r="AA382" s="25"/>
      <c r="AB382" s="25"/>
      <c r="AC382" s="25"/>
      <c r="AD382" s="25"/>
      <c r="AE382" s="25"/>
      <c r="AF382" s="25"/>
      <c r="AG382" s="20">
        <f t="shared" si="20"/>
        <v>0</v>
      </c>
      <c r="AH382" s="25"/>
      <c r="AI382" s="40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9">
        <f t="shared" si="23"/>
        <v>0</v>
      </c>
      <c r="BC382" s="25"/>
      <c r="BD382" s="25"/>
      <c r="BE382" s="25"/>
      <c r="BF382" s="25"/>
      <c r="BG382" s="9">
        <f t="shared" si="22"/>
        <v>12</v>
      </c>
      <c r="BH382" s="23">
        <f t="shared" si="21"/>
        <v>0</v>
      </c>
    </row>
    <row r="383" spans="2:60" s="14" customFormat="1" ht="18" customHeight="1" x14ac:dyDescent="0.25">
      <c r="B383" s="1" t="s">
        <v>35</v>
      </c>
      <c r="C383" s="1" t="s">
        <v>43</v>
      </c>
      <c r="D383" s="84" t="s">
        <v>108</v>
      </c>
      <c r="E383" s="49" t="s">
        <v>73</v>
      </c>
      <c r="F383" s="8"/>
      <c r="G383" s="54">
        <v>2</v>
      </c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0">
        <f t="shared" si="20"/>
        <v>0</v>
      </c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9">
        <f t="shared" si="23"/>
        <v>0</v>
      </c>
      <c r="BC383" s="25"/>
      <c r="BD383" s="25"/>
      <c r="BE383" s="25"/>
      <c r="BF383" s="25"/>
      <c r="BG383" s="9">
        <f t="shared" si="22"/>
        <v>2</v>
      </c>
      <c r="BH383" s="23">
        <f t="shared" si="21"/>
        <v>0</v>
      </c>
    </row>
    <row r="384" spans="2:60" s="14" customFormat="1" ht="18" customHeight="1" x14ac:dyDescent="0.25">
      <c r="B384" s="1" t="s">
        <v>34</v>
      </c>
      <c r="C384" s="1" t="s">
        <v>43</v>
      </c>
      <c r="D384" s="84" t="s">
        <v>108</v>
      </c>
      <c r="E384" s="49" t="s">
        <v>73</v>
      </c>
      <c r="F384" s="8"/>
      <c r="G384" s="54">
        <v>0</v>
      </c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0">
        <f t="shared" si="20"/>
        <v>0</v>
      </c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9">
        <f t="shared" si="23"/>
        <v>0</v>
      </c>
      <c r="BC384" s="25"/>
      <c r="BD384" s="25"/>
      <c r="BE384" s="25"/>
      <c r="BF384" s="25"/>
      <c r="BG384" s="9">
        <f t="shared" si="22"/>
        <v>0</v>
      </c>
      <c r="BH384" s="23">
        <f t="shared" si="21"/>
        <v>0</v>
      </c>
    </row>
    <row r="385" spans="1:60" s="14" customFormat="1" ht="18" customHeight="1" x14ac:dyDescent="0.25">
      <c r="B385" s="1" t="s">
        <v>59</v>
      </c>
      <c r="C385" s="1" t="s">
        <v>43</v>
      </c>
      <c r="D385" s="84" t="s">
        <v>108</v>
      </c>
      <c r="E385" s="49" t="s">
        <v>73</v>
      </c>
      <c r="F385" s="8"/>
      <c r="G385" s="54">
        <v>7</v>
      </c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0">
        <f t="shared" si="20"/>
        <v>0</v>
      </c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9">
        <f t="shared" si="23"/>
        <v>0</v>
      </c>
      <c r="BC385" s="25"/>
      <c r="BD385" s="25"/>
      <c r="BE385" s="25"/>
      <c r="BF385" s="25"/>
      <c r="BG385" s="9">
        <f t="shared" si="22"/>
        <v>7</v>
      </c>
      <c r="BH385" s="23">
        <f t="shared" si="21"/>
        <v>0</v>
      </c>
    </row>
    <row r="386" spans="1:60" s="14" customFormat="1" ht="18" customHeight="1" x14ac:dyDescent="0.25">
      <c r="B386" s="1" t="s">
        <v>66</v>
      </c>
      <c r="C386" s="1" t="s">
        <v>43</v>
      </c>
      <c r="D386" s="84" t="s">
        <v>108</v>
      </c>
      <c r="E386" s="49" t="s">
        <v>73</v>
      </c>
      <c r="F386" s="8"/>
      <c r="G386" s="54">
        <v>4</v>
      </c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0">
        <f t="shared" si="20"/>
        <v>0</v>
      </c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9">
        <f t="shared" si="23"/>
        <v>0</v>
      </c>
      <c r="BC386" s="25"/>
      <c r="BD386" s="25"/>
      <c r="BE386" s="25"/>
      <c r="BF386" s="25"/>
      <c r="BG386" s="9">
        <f t="shared" si="22"/>
        <v>4</v>
      </c>
      <c r="BH386" s="23">
        <f t="shared" si="21"/>
        <v>0</v>
      </c>
    </row>
    <row r="387" spans="1:60" s="14" customFormat="1" ht="18" customHeight="1" x14ac:dyDescent="0.25">
      <c r="B387" s="1" t="s">
        <v>53</v>
      </c>
      <c r="C387" s="1" t="s">
        <v>43</v>
      </c>
      <c r="D387" s="84" t="s">
        <v>108</v>
      </c>
      <c r="E387" s="49" t="s">
        <v>73</v>
      </c>
      <c r="F387" s="8"/>
      <c r="G387" s="54">
        <v>4</v>
      </c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0">
        <f t="shared" si="20"/>
        <v>0</v>
      </c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9">
        <f t="shared" si="23"/>
        <v>0</v>
      </c>
      <c r="BC387" s="25"/>
      <c r="BD387" s="25"/>
      <c r="BE387" s="25"/>
      <c r="BF387" s="25"/>
      <c r="BG387" s="9">
        <f t="shared" si="22"/>
        <v>4</v>
      </c>
      <c r="BH387" s="23">
        <f t="shared" si="21"/>
        <v>0</v>
      </c>
    </row>
    <row r="388" spans="1:60" s="14" customFormat="1" ht="18" customHeight="1" x14ac:dyDescent="0.25">
      <c r="B388" s="1" t="s">
        <v>32</v>
      </c>
      <c r="C388" s="1" t="s">
        <v>43</v>
      </c>
      <c r="D388" s="84" t="s">
        <v>108</v>
      </c>
      <c r="E388" s="49" t="s">
        <v>73</v>
      </c>
      <c r="F388" s="8"/>
      <c r="G388" s="54">
        <v>3</v>
      </c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Z388" s="25"/>
      <c r="AA388" s="25"/>
      <c r="AB388" s="25"/>
      <c r="AC388" s="25"/>
      <c r="AD388" s="25"/>
      <c r="AE388" s="25"/>
      <c r="AF388" s="25"/>
      <c r="AG388" s="20">
        <f t="shared" si="20"/>
        <v>0</v>
      </c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9">
        <f t="shared" si="23"/>
        <v>0</v>
      </c>
      <c r="BC388" s="25"/>
      <c r="BD388" s="25"/>
      <c r="BE388" s="25"/>
      <c r="BF388" s="25"/>
      <c r="BG388" s="9">
        <f t="shared" si="22"/>
        <v>3</v>
      </c>
      <c r="BH388" s="23">
        <f t="shared" si="21"/>
        <v>0</v>
      </c>
    </row>
    <row r="389" spans="1:60" s="14" customFormat="1" ht="18" customHeight="1" x14ac:dyDescent="0.25">
      <c r="B389" s="1" t="s">
        <v>33</v>
      </c>
      <c r="C389" s="1" t="s">
        <v>43</v>
      </c>
      <c r="D389" s="84" t="s">
        <v>108</v>
      </c>
      <c r="E389" s="49" t="s">
        <v>73</v>
      </c>
      <c r="F389" s="8"/>
      <c r="G389" s="54">
        <v>2</v>
      </c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0">
        <f t="shared" si="20"/>
        <v>0</v>
      </c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9">
        <f t="shared" si="23"/>
        <v>0</v>
      </c>
      <c r="BC389" s="25"/>
      <c r="BD389" s="25"/>
      <c r="BE389" s="25"/>
      <c r="BF389" s="25"/>
      <c r="BG389" s="9">
        <f t="shared" si="22"/>
        <v>2</v>
      </c>
      <c r="BH389" s="23">
        <f t="shared" si="21"/>
        <v>0</v>
      </c>
    </row>
    <row r="390" spans="1:60" s="14" customFormat="1" ht="18" customHeight="1" x14ac:dyDescent="0.25">
      <c r="B390" s="1" t="s">
        <v>48</v>
      </c>
      <c r="C390" s="1" t="s">
        <v>43</v>
      </c>
      <c r="D390" s="84" t="s">
        <v>108</v>
      </c>
      <c r="E390" s="49" t="s">
        <v>73</v>
      </c>
      <c r="F390" s="8"/>
      <c r="G390" s="54">
        <v>2</v>
      </c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0">
        <f t="shared" si="20"/>
        <v>0</v>
      </c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9">
        <f t="shared" si="23"/>
        <v>0</v>
      </c>
      <c r="BC390" s="25"/>
      <c r="BD390" s="25"/>
      <c r="BE390" s="25"/>
      <c r="BF390" s="25"/>
      <c r="BG390" s="9">
        <f t="shared" si="22"/>
        <v>2</v>
      </c>
      <c r="BH390" s="23">
        <f t="shared" si="21"/>
        <v>0</v>
      </c>
    </row>
    <row r="391" spans="1:60" s="14" customFormat="1" ht="18" customHeight="1" x14ac:dyDescent="0.25">
      <c r="B391" s="1" t="s">
        <v>31</v>
      </c>
      <c r="C391" s="1" t="s">
        <v>43</v>
      </c>
      <c r="D391" s="84" t="s">
        <v>108</v>
      </c>
      <c r="E391" s="49" t="s">
        <v>73</v>
      </c>
      <c r="F391" s="8"/>
      <c r="G391" s="54">
        <v>1</v>
      </c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0">
        <f t="shared" si="20"/>
        <v>0</v>
      </c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9">
        <f t="shared" si="23"/>
        <v>0</v>
      </c>
      <c r="BC391" s="25"/>
      <c r="BD391" s="25"/>
      <c r="BE391" s="25"/>
      <c r="BF391" s="25"/>
      <c r="BG391" s="9">
        <f t="shared" si="22"/>
        <v>1</v>
      </c>
      <c r="BH391" s="23">
        <f t="shared" si="21"/>
        <v>0</v>
      </c>
    </row>
    <row r="392" spans="1:60" s="14" customFormat="1" ht="18.75" customHeight="1" x14ac:dyDescent="0.25">
      <c r="B392" s="1" t="s">
        <v>36</v>
      </c>
      <c r="C392" s="65" t="s">
        <v>43</v>
      </c>
      <c r="D392" s="84" t="s">
        <v>108</v>
      </c>
      <c r="E392" s="49" t="s">
        <v>73</v>
      </c>
      <c r="F392" s="8"/>
      <c r="G392" s="54">
        <v>1</v>
      </c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40"/>
      <c r="Y392" s="25"/>
      <c r="Z392" s="25"/>
      <c r="AA392" s="25"/>
      <c r="AB392" s="25"/>
      <c r="AC392" s="25"/>
      <c r="AD392" s="25"/>
      <c r="AE392" s="25"/>
      <c r="AF392" s="25"/>
      <c r="AG392" s="20">
        <f t="shared" ref="AG392:AG455" si="24">SUM(H392:AF392)</f>
        <v>0</v>
      </c>
      <c r="AH392" s="25"/>
      <c r="AI392" s="40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9">
        <f t="shared" si="23"/>
        <v>0</v>
      </c>
      <c r="BC392" s="25"/>
      <c r="BD392" s="25"/>
      <c r="BE392" s="25"/>
      <c r="BF392" s="25"/>
      <c r="BG392" s="9">
        <f t="shared" si="22"/>
        <v>1</v>
      </c>
      <c r="BH392" s="23">
        <f t="shared" ref="BH392:BH455" si="25">F392+BC392-BF392+BE392</f>
        <v>0</v>
      </c>
    </row>
    <row r="393" spans="1:60" s="14" customFormat="1" ht="18" customHeight="1" x14ac:dyDescent="0.25">
      <c r="B393" s="1" t="s">
        <v>35</v>
      </c>
      <c r="C393" s="67" t="s">
        <v>100</v>
      </c>
      <c r="D393" s="84" t="s">
        <v>108</v>
      </c>
      <c r="E393" s="49" t="s">
        <v>73</v>
      </c>
      <c r="F393" s="8"/>
      <c r="G393" s="54">
        <v>2</v>
      </c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0">
        <f t="shared" si="24"/>
        <v>0</v>
      </c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9">
        <f t="shared" si="23"/>
        <v>0</v>
      </c>
      <c r="BC393" s="25"/>
      <c r="BD393" s="25"/>
      <c r="BE393" s="25"/>
      <c r="BF393" s="25"/>
      <c r="BG393" s="9">
        <f t="shared" ref="BG393:BG456" si="26">G393+AG393-BB393-BC393-BD393</f>
        <v>2</v>
      </c>
      <c r="BH393" s="23">
        <f t="shared" si="25"/>
        <v>0</v>
      </c>
    </row>
    <row r="394" spans="1:60" s="14" customFormat="1" ht="18" customHeight="1" x14ac:dyDescent="0.25">
      <c r="B394" s="1" t="s">
        <v>34</v>
      </c>
      <c r="C394" s="67" t="s">
        <v>100</v>
      </c>
      <c r="D394" s="84" t="s">
        <v>108</v>
      </c>
      <c r="E394" s="49" t="s">
        <v>73</v>
      </c>
      <c r="F394" s="8"/>
      <c r="G394" s="54">
        <v>4</v>
      </c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0">
        <f t="shared" si="24"/>
        <v>0</v>
      </c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9">
        <f t="shared" si="23"/>
        <v>0</v>
      </c>
      <c r="BC394" s="25"/>
      <c r="BD394" s="25"/>
      <c r="BE394" s="25"/>
      <c r="BF394" s="25"/>
      <c r="BG394" s="9">
        <f t="shared" si="26"/>
        <v>4</v>
      </c>
      <c r="BH394" s="23">
        <f t="shared" si="25"/>
        <v>0</v>
      </c>
    </row>
    <row r="395" spans="1:60" s="14" customFormat="1" ht="18" customHeight="1" x14ac:dyDescent="0.25">
      <c r="B395" s="1" t="s">
        <v>59</v>
      </c>
      <c r="C395" s="67" t="s">
        <v>100</v>
      </c>
      <c r="D395" s="84" t="s">
        <v>108</v>
      </c>
      <c r="E395" s="49" t="s">
        <v>73</v>
      </c>
      <c r="F395" s="8"/>
      <c r="G395" s="54">
        <v>0</v>
      </c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0">
        <f t="shared" si="24"/>
        <v>0</v>
      </c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9">
        <f t="shared" si="23"/>
        <v>0</v>
      </c>
      <c r="BC395" s="25"/>
      <c r="BD395" s="25"/>
      <c r="BE395" s="25"/>
      <c r="BF395" s="25"/>
      <c r="BG395" s="9">
        <f t="shared" si="26"/>
        <v>0</v>
      </c>
      <c r="BH395" s="23">
        <f t="shared" si="25"/>
        <v>0</v>
      </c>
    </row>
    <row r="396" spans="1:60" s="14" customFormat="1" ht="18" customHeight="1" x14ac:dyDescent="0.25">
      <c r="B396" s="1" t="s">
        <v>66</v>
      </c>
      <c r="C396" s="67" t="s">
        <v>100</v>
      </c>
      <c r="D396" s="84" t="s">
        <v>108</v>
      </c>
      <c r="E396" s="49" t="s">
        <v>73</v>
      </c>
      <c r="F396" s="8"/>
      <c r="G396" s="54">
        <v>4</v>
      </c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0">
        <f t="shared" si="24"/>
        <v>0</v>
      </c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9">
        <f t="shared" si="23"/>
        <v>0</v>
      </c>
      <c r="BC396" s="25"/>
      <c r="BD396" s="25"/>
      <c r="BE396" s="25"/>
      <c r="BF396" s="25"/>
      <c r="BG396" s="9">
        <f t="shared" si="26"/>
        <v>4</v>
      </c>
      <c r="BH396" s="23">
        <f t="shared" si="25"/>
        <v>0</v>
      </c>
    </row>
    <row r="397" spans="1:60" s="14" customFormat="1" ht="18" customHeight="1" x14ac:dyDescent="0.25">
      <c r="B397" s="1" t="s">
        <v>53</v>
      </c>
      <c r="C397" s="67" t="s">
        <v>100</v>
      </c>
      <c r="D397" s="84" t="s">
        <v>108</v>
      </c>
      <c r="E397" s="49" t="s">
        <v>73</v>
      </c>
      <c r="F397" s="8"/>
      <c r="G397" s="54">
        <v>3</v>
      </c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0">
        <f t="shared" si="24"/>
        <v>0</v>
      </c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9">
        <f t="shared" si="23"/>
        <v>0</v>
      </c>
      <c r="BC397" s="25"/>
      <c r="BD397" s="25"/>
      <c r="BE397" s="25"/>
      <c r="BF397" s="25"/>
      <c r="BG397" s="9">
        <f t="shared" si="26"/>
        <v>3</v>
      </c>
      <c r="BH397" s="23">
        <f t="shared" si="25"/>
        <v>0</v>
      </c>
    </row>
    <row r="398" spans="1:60" s="14" customFormat="1" ht="18" customHeight="1" x14ac:dyDescent="0.25">
      <c r="B398" s="1" t="s">
        <v>32</v>
      </c>
      <c r="C398" s="67" t="s">
        <v>100</v>
      </c>
      <c r="D398" s="84" t="s">
        <v>108</v>
      </c>
      <c r="E398" s="49" t="s">
        <v>73</v>
      </c>
      <c r="F398" s="8"/>
      <c r="G398" s="54">
        <v>1</v>
      </c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0">
        <f t="shared" si="24"/>
        <v>0</v>
      </c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9">
        <f t="shared" si="23"/>
        <v>0</v>
      </c>
      <c r="BC398" s="25"/>
      <c r="BD398" s="25"/>
      <c r="BE398" s="25"/>
      <c r="BF398" s="25"/>
      <c r="BG398" s="9">
        <f t="shared" si="26"/>
        <v>1</v>
      </c>
      <c r="BH398" s="23">
        <f t="shared" si="25"/>
        <v>0</v>
      </c>
    </row>
    <row r="399" spans="1:60" s="14" customFormat="1" ht="18" customHeight="1" x14ac:dyDescent="0.25">
      <c r="A399" s="14" t="s">
        <v>97</v>
      </c>
      <c r="B399" s="1" t="s">
        <v>33</v>
      </c>
      <c r="C399" s="67" t="s">
        <v>100</v>
      </c>
      <c r="D399" s="84" t="s">
        <v>108</v>
      </c>
      <c r="E399" s="49" t="s">
        <v>73</v>
      </c>
      <c r="F399" s="8"/>
      <c r="G399" s="54">
        <v>3</v>
      </c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0">
        <f t="shared" si="24"/>
        <v>0</v>
      </c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9">
        <f t="shared" si="23"/>
        <v>0</v>
      </c>
      <c r="BC399" s="25"/>
      <c r="BD399" s="25"/>
      <c r="BE399" s="25"/>
      <c r="BF399" s="25"/>
      <c r="BG399" s="9">
        <f t="shared" si="26"/>
        <v>3</v>
      </c>
      <c r="BH399" s="23">
        <f t="shared" si="25"/>
        <v>0</v>
      </c>
    </row>
    <row r="400" spans="1:60" s="14" customFormat="1" ht="18" customHeight="1" x14ac:dyDescent="0.25">
      <c r="B400" s="1" t="s">
        <v>48</v>
      </c>
      <c r="C400" s="67" t="s">
        <v>100</v>
      </c>
      <c r="D400" s="84" t="s">
        <v>108</v>
      </c>
      <c r="E400" s="49" t="s">
        <v>73</v>
      </c>
      <c r="F400" s="8"/>
      <c r="G400" s="54">
        <v>2</v>
      </c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0">
        <f t="shared" si="24"/>
        <v>0</v>
      </c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9">
        <f t="shared" si="23"/>
        <v>0</v>
      </c>
      <c r="BC400" s="25"/>
      <c r="BD400" s="25"/>
      <c r="BE400" s="25"/>
      <c r="BF400" s="25"/>
      <c r="BG400" s="9">
        <f t="shared" si="26"/>
        <v>2</v>
      </c>
      <c r="BH400" s="23">
        <f t="shared" si="25"/>
        <v>0</v>
      </c>
    </row>
    <row r="401" spans="2:60" s="14" customFormat="1" ht="18" customHeight="1" x14ac:dyDescent="0.25">
      <c r="B401" s="1" t="s">
        <v>31</v>
      </c>
      <c r="C401" s="67" t="s">
        <v>100</v>
      </c>
      <c r="D401" s="84" t="s">
        <v>108</v>
      </c>
      <c r="E401" s="49" t="s">
        <v>73</v>
      </c>
      <c r="F401" s="8"/>
      <c r="G401" s="54">
        <v>13</v>
      </c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0">
        <f t="shared" si="24"/>
        <v>0</v>
      </c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9">
        <f t="shared" si="23"/>
        <v>0</v>
      </c>
      <c r="BC401" s="25"/>
      <c r="BD401" s="25"/>
      <c r="BE401" s="25"/>
      <c r="BF401" s="25"/>
      <c r="BG401" s="9">
        <f t="shared" si="26"/>
        <v>13</v>
      </c>
      <c r="BH401" s="23">
        <f t="shared" si="25"/>
        <v>0</v>
      </c>
    </row>
    <row r="402" spans="2:60" s="14" customFormat="1" ht="18" customHeight="1" x14ac:dyDescent="0.25">
      <c r="B402" s="1" t="s">
        <v>36</v>
      </c>
      <c r="C402" s="69" t="s">
        <v>100</v>
      </c>
      <c r="D402" s="84" t="s">
        <v>108</v>
      </c>
      <c r="E402" s="49" t="s">
        <v>73</v>
      </c>
      <c r="F402" s="8"/>
      <c r="G402" s="54">
        <v>7</v>
      </c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40"/>
      <c r="Z402" s="25"/>
      <c r="AA402" s="25"/>
      <c r="AB402" s="25"/>
      <c r="AC402" s="25"/>
      <c r="AD402" s="25"/>
      <c r="AE402" s="25"/>
      <c r="AF402" s="25"/>
      <c r="AG402" s="20">
        <f t="shared" si="24"/>
        <v>0</v>
      </c>
      <c r="AH402" s="25"/>
      <c r="AI402" s="40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9">
        <f t="shared" si="23"/>
        <v>0</v>
      </c>
      <c r="BC402" s="25"/>
      <c r="BD402" s="25"/>
      <c r="BE402" s="25"/>
      <c r="BF402" s="25"/>
      <c r="BG402" s="9">
        <f t="shared" si="26"/>
        <v>7</v>
      </c>
      <c r="BH402" s="23">
        <f t="shared" si="25"/>
        <v>0</v>
      </c>
    </row>
    <row r="403" spans="2:60" s="14" customFormat="1" ht="18" customHeight="1" x14ac:dyDescent="0.25">
      <c r="B403" s="1" t="s">
        <v>35</v>
      </c>
      <c r="C403" s="67" t="s">
        <v>40</v>
      </c>
      <c r="D403" s="84" t="s">
        <v>108</v>
      </c>
      <c r="E403" s="49" t="s">
        <v>73</v>
      </c>
      <c r="F403" s="8"/>
      <c r="G403" s="54">
        <v>1</v>
      </c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0">
        <f t="shared" si="24"/>
        <v>0</v>
      </c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9">
        <f t="shared" si="23"/>
        <v>0</v>
      </c>
      <c r="BC403" s="25"/>
      <c r="BD403" s="25"/>
      <c r="BE403" s="25"/>
      <c r="BF403" s="25"/>
      <c r="BG403" s="9">
        <f t="shared" si="26"/>
        <v>1</v>
      </c>
      <c r="BH403" s="23">
        <f t="shared" si="25"/>
        <v>0</v>
      </c>
    </row>
    <row r="404" spans="2:60" s="14" customFormat="1" ht="18" customHeight="1" x14ac:dyDescent="0.25">
      <c r="B404" s="1" t="s">
        <v>34</v>
      </c>
      <c r="C404" s="67" t="s">
        <v>40</v>
      </c>
      <c r="D404" s="84" t="s">
        <v>108</v>
      </c>
      <c r="E404" s="49" t="s">
        <v>73</v>
      </c>
      <c r="F404" s="8"/>
      <c r="G404" s="54">
        <v>1</v>
      </c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0">
        <f t="shared" si="24"/>
        <v>0</v>
      </c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9">
        <f t="shared" si="23"/>
        <v>0</v>
      </c>
      <c r="BC404" s="25"/>
      <c r="BD404" s="25"/>
      <c r="BE404" s="25"/>
      <c r="BF404" s="25"/>
      <c r="BG404" s="9">
        <f t="shared" si="26"/>
        <v>1</v>
      </c>
      <c r="BH404" s="23">
        <f t="shared" si="25"/>
        <v>0</v>
      </c>
    </row>
    <row r="405" spans="2:60" s="14" customFormat="1" ht="18" customHeight="1" x14ac:dyDescent="0.25">
      <c r="B405" s="1" t="s">
        <v>59</v>
      </c>
      <c r="C405" s="67" t="s">
        <v>40</v>
      </c>
      <c r="D405" s="84" t="s">
        <v>108</v>
      </c>
      <c r="E405" s="49" t="s">
        <v>73</v>
      </c>
      <c r="F405" s="8"/>
      <c r="G405" s="54">
        <v>0</v>
      </c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0">
        <f t="shared" si="24"/>
        <v>0</v>
      </c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9">
        <f t="shared" si="23"/>
        <v>0</v>
      </c>
      <c r="BC405" s="25"/>
      <c r="BD405" s="25"/>
      <c r="BE405" s="25"/>
      <c r="BF405" s="25"/>
      <c r="BG405" s="9">
        <f t="shared" si="26"/>
        <v>0</v>
      </c>
      <c r="BH405" s="23">
        <f t="shared" si="25"/>
        <v>0</v>
      </c>
    </row>
    <row r="406" spans="2:60" s="14" customFormat="1" ht="18" customHeight="1" x14ac:dyDescent="0.25">
      <c r="B406" s="1" t="s">
        <v>66</v>
      </c>
      <c r="C406" s="67" t="s">
        <v>40</v>
      </c>
      <c r="D406" s="84" t="s">
        <v>108</v>
      </c>
      <c r="E406" s="49" t="s">
        <v>73</v>
      </c>
      <c r="F406" s="8"/>
      <c r="G406" s="54">
        <v>5</v>
      </c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0">
        <f t="shared" si="24"/>
        <v>0</v>
      </c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9">
        <f t="shared" si="23"/>
        <v>0</v>
      </c>
      <c r="BC406" s="25"/>
      <c r="BD406" s="25"/>
      <c r="BE406" s="25"/>
      <c r="BF406" s="25"/>
      <c r="BG406" s="9">
        <f t="shared" si="26"/>
        <v>5</v>
      </c>
      <c r="BH406" s="23">
        <f t="shared" si="25"/>
        <v>0</v>
      </c>
    </row>
    <row r="407" spans="2:60" s="14" customFormat="1" ht="18" customHeight="1" x14ac:dyDescent="0.25">
      <c r="B407" s="1" t="s">
        <v>53</v>
      </c>
      <c r="C407" s="67" t="s">
        <v>40</v>
      </c>
      <c r="D407" s="84" t="s">
        <v>108</v>
      </c>
      <c r="E407" s="49" t="s">
        <v>73</v>
      </c>
      <c r="F407" s="8"/>
      <c r="G407" s="54">
        <v>3</v>
      </c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0">
        <f t="shared" si="24"/>
        <v>0</v>
      </c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9">
        <f t="shared" si="23"/>
        <v>0</v>
      </c>
      <c r="BC407" s="25"/>
      <c r="BD407" s="25"/>
      <c r="BE407" s="25"/>
      <c r="BF407" s="25"/>
      <c r="BG407" s="9">
        <f t="shared" si="26"/>
        <v>3</v>
      </c>
      <c r="BH407" s="23">
        <f t="shared" si="25"/>
        <v>0</v>
      </c>
    </row>
    <row r="408" spans="2:60" s="14" customFormat="1" ht="18" customHeight="1" x14ac:dyDescent="0.25">
      <c r="B408" s="1" t="s">
        <v>32</v>
      </c>
      <c r="C408" s="67" t="s">
        <v>40</v>
      </c>
      <c r="D408" s="84" t="s">
        <v>108</v>
      </c>
      <c r="E408" s="49" t="s">
        <v>73</v>
      </c>
      <c r="F408" s="8"/>
      <c r="G408" s="54">
        <v>4</v>
      </c>
      <c r="H408" s="25"/>
      <c r="I408" s="25"/>
      <c r="J408" s="25"/>
      <c r="K408" s="25"/>
      <c r="L408" s="40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0">
        <f t="shared" si="24"/>
        <v>0</v>
      </c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9">
        <f t="shared" si="23"/>
        <v>0</v>
      </c>
      <c r="BC408" s="25"/>
      <c r="BD408" s="25"/>
      <c r="BE408" s="25"/>
      <c r="BF408" s="25"/>
      <c r="BG408" s="9">
        <f t="shared" si="26"/>
        <v>4</v>
      </c>
      <c r="BH408" s="23">
        <f t="shared" si="25"/>
        <v>0</v>
      </c>
    </row>
    <row r="409" spans="2:60" s="14" customFormat="1" ht="18" customHeight="1" x14ac:dyDescent="0.25">
      <c r="B409" s="1" t="s">
        <v>33</v>
      </c>
      <c r="C409" s="67" t="s">
        <v>40</v>
      </c>
      <c r="D409" s="84" t="s">
        <v>108</v>
      </c>
      <c r="E409" s="49" t="s">
        <v>73</v>
      </c>
      <c r="F409" s="8"/>
      <c r="G409" s="54">
        <v>1</v>
      </c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0">
        <f t="shared" si="24"/>
        <v>0</v>
      </c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9">
        <f t="shared" si="23"/>
        <v>0</v>
      </c>
      <c r="BC409" s="25"/>
      <c r="BD409" s="25"/>
      <c r="BE409" s="25"/>
      <c r="BF409" s="25"/>
      <c r="BG409" s="9">
        <f t="shared" si="26"/>
        <v>1</v>
      </c>
      <c r="BH409" s="23">
        <f t="shared" si="25"/>
        <v>0</v>
      </c>
    </row>
    <row r="410" spans="2:60" s="14" customFormat="1" ht="18" customHeight="1" x14ac:dyDescent="0.25">
      <c r="B410" s="1" t="s">
        <v>48</v>
      </c>
      <c r="C410" s="67" t="s">
        <v>40</v>
      </c>
      <c r="D410" s="84" t="s">
        <v>108</v>
      </c>
      <c r="E410" s="49" t="s">
        <v>73</v>
      </c>
      <c r="F410" s="8"/>
      <c r="G410" s="54">
        <v>5</v>
      </c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0">
        <f t="shared" si="24"/>
        <v>0</v>
      </c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9">
        <f t="shared" si="23"/>
        <v>0</v>
      </c>
      <c r="BC410" s="25"/>
      <c r="BD410" s="25"/>
      <c r="BE410" s="25"/>
      <c r="BF410" s="25"/>
      <c r="BG410" s="9">
        <f t="shared" si="26"/>
        <v>5</v>
      </c>
      <c r="BH410" s="23">
        <f t="shared" si="25"/>
        <v>0</v>
      </c>
    </row>
    <row r="411" spans="2:60" s="14" customFormat="1" ht="18" customHeight="1" x14ac:dyDescent="0.25">
      <c r="B411" s="1" t="s">
        <v>31</v>
      </c>
      <c r="C411" s="67" t="s">
        <v>40</v>
      </c>
      <c r="D411" s="84" t="s">
        <v>108</v>
      </c>
      <c r="E411" s="49" t="s">
        <v>73</v>
      </c>
      <c r="F411" s="8"/>
      <c r="G411" s="54">
        <v>1</v>
      </c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0">
        <f t="shared" si="24"/>
        <v>0</v>
      </c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9">
        <f t="shared" si="23"/>
        <v>0</v>
      </c>
      <c r="BC411" s="25"/>
      <c r="BD411" s="25"/>
      <c r="BE411" s="25"/>
      <c r="BF411" s="25"/>
      <c r="BG411" s="9">
        <f t="shared" si="26"/>
        <v>1</v>
      </c>
      <c r="BH411" s="23">
        <f t="shared" si="25"/>
        <v>0</v>
      </c>
    </row>
    <row r="412" spans="2:60" s="14" customFormat="1" ht="18" customHeight="1" x14ac:dyDescent="0.25">
      <c r="B412" s="1" t="s">
        <v>36</v>
      </c>
      <c r="C412" s="69" t="s">
        <v>40</v>
      </c>
      <c r="D412" s="84" t="s">
        <v>108</v>
      </c>
      <c r="E412" s="49" t="s">
        <v>73</v>
      </c>
      <c r="F412" s="8"/>
      <c r="G412" s="54">
        <v>0</v>
      </c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40"/>
      <c r="Y412" s="25"/>
      <c r="Z412" s="25"/>
      <c r="AA412" s="25"/>
      <c r="AB412" s="25"/>
      <c r="AC412" s="25"/>
      <c r="AD412" s="25"/>
      <c r="AE412" s="25"/>
      <c r="AF412" s="25"/>
      <c r="AG412" s="20">
        <f t="shared" si="24"/>
        <v>0</v>
      </c>
      <c r="AH412" s="25"/>
      <c r="AI412" s="40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9">
        <f t="shared" si="23"/>
        <v>0</v>
      </c>
      <c r="BC412" s="25"/>
      <c r="BD412" s="25"/>
      <c r="BE412" s="25"/>
      <c r="BF412" s="25"/>
      <c r="BG412" s="9">
        <f t="shared" si="26"/>
        <v>0</v>
      </c>
      <c r="BH412" s="23">
        <f t="shared" si="25"/>
        <v>0</v>
      </c>
    </row>
    <row r="413" spans="2:60" s="14" customFormat="1" ht="18" customHeight="1" x14ac:dyDescent="0.25">
      <c r="B413" s="1" t="s">
        <v>35</v>
      </c>
      <c r="C413" s="1" t="s">
        <v>74</v>
      </c>
      <c r="D413" s="84" t="s">
        <v>108</v>
      </c>
      <c r="E413" s="49" t="s">
        <v>73</v>
      </c>
      <c r="F413" s="8"/>
      <c r="G413" s="54">
        <v>0</v>
      </c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0">
        <f t="shared" si="24"/>
        <v>0</v>
      </c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9">
        <f t="shared" si="23"/>
        <v>0</v>
      </c>
      <c r="BC413" s="25"/>
      <c r="BD413" s="25"/>
      <c r="BE413" s="25"/>
      <c r="BF413" s="25"/>
      <c r="BG413" s="9">
        <f t="shared" si="26"/>
        <v>0</v>
      </c>
      <c r="BH413" s="23">
        <f t="shared" si="25"/>
        <v>0</v>
      </c>
    </row>
    <row r="414" spans="2:60" s="14" customFormat="1" ht="18.75" customHeight="1" x14ac:dyDescent="0.25">
      <c r="B414" s="1" t="s">
        <v>34</v>
      </c>
      <c r="C414" s="1" t="s">
        <v>74</v>
      </c>
      <c r="D414" s="84" t="s">
        <v>108</v>
      </c>
      <c r="E414" s="49" t="s">
        <v>73</v>
      </c>
      <c r="F414" s="8"/>
      <c r="G414" s="54">
        <v>2</v>
      </c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0">
        <f t="shared" si="24"/>
        <v>0</v>
      </c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9">
        <f t="shared" si="23"/>
        <v>0</v>
      </c>
      <c r="BC414" s="25"/>
      <c r="BD414" s="25"/>
      <c r="BE414" s="25"/>
      <c r="BF414" s="25"/>
      <c r="BG414" s="9">
        <f t="shared" si="26"/>
        <v>2</v>
      </c>
      <c r="BH414" s="23">
        <f t="shared" si="25"/>
        <v>0</v>
      </c>
    </row>
    <row r="415" spans="2:60" s="14" customFormat="1" ht="18" customHeight="1" x14ac:dyDescent="0.25">
      <c r="B415" s="1" t="s">
        <v>59</v>
      </c>
      <c r="C415" s="1" t="s">
        <v>74</v>
      </c>
      <c r="D415" s="84" t="s">
        <v>108</v>
      </c>
      <c r="E415" s="49" t="s">
        <v>73</v>
      </c>
      <c r="F415" s="8"/>
      <c r="G415" s="54">
        <v>0</v>
      </c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0">
        <f t="shared" si="24"/>
        <v>0</v>
      </c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9">
        <f t="shared" si="23"/>
        <v>0</v>
      </c>
      <c r="BC415" s="25"/>
      <c r="BD415" s="25"/>
      <c r="BE415" s="25"/>
      <c r="BF415" s="25"/>
      <c r="BG415" s="9">
        <f t="shared" si="26"/>
        <v>0</v>
      </c>
      <c r="BH415" s="23">
        <f t="shared" si="25"/>
        <v>0</v>
      </c>
    </row>
    <row r="416" spans="2:60" s="14" customFormat="1" ht="18" customHeight="1" x14ac:dyDescent="0.25">
      <c r="B416" s="1" t="s">
        <v>66</v>
      </c>
      <c r="C416" s="1" t="s">
        <v>74</v>
      </c>
      <c r="D416" s="84" t="s">
        <v>108</v>
      </c>
      <c r="E416" s="49" t="s">
        <v>73</v>
      </c>
      <c r="F416" s="8"/>
      <c r="G416" s="54">
        <v>3</v>
      </c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0">
        <f t="shared" si="24"/>
        <v>0</v>
      </c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9">
        <f t="shared" si="23"/>
        <v>0</v>
      </c>
      <c r="BC416" s="25"/>
      <c r="BD416" s="25"/>
      <c r="BE416" s="25"/>
      <c r="BF416" s="25"/>
      <c r="BG416" s="9">
        <f t="shared" si="26"/>
        <v>3</v>
      </c>
      <c r="BH416" s="23">
        <f t="shared" si="25"/>
        <v>0</v>
      </c>
    </row>
    <row r="417" spans="2:60" s="14" customFormat="1" ht="18" customHeight="1" x14ac:dyDescent="0.25">
      <c r="B417" s="1" t="s">
        <v>53</v>
      </c>
      <c r="C417" s="1" t="s">
        <v>74</v>
      </c>
      <c r="D417" s="84" t="s">
        <v>108</v>
      </c>
      <c r="E417" s="49" t="s">
        <v>73</v>
      </c>
      <c r="F417" s="8"/>
      <c r="G417" s="54">
        <v>4</v>
      </c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0">
        <f t="shared" si="24"/>
        <v>0</v>
      </c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9">
        <f t="shared" si="23"/>
        <v>0</v>
      </c>
      <c r="BC417" s="25"/>
      <c r="BD417" s="25"/>
      <c r="BE417" s="25"/>
      <c r="BF417" s="25"/>
      <c r="BG417" s="9">
        <f t="shared" si="26"/>
        <v>4</v>
      </c>
      <c r="BH417" s="23">
        <f t="shared" si="25"/>
        <v>0</v>
      </c>
    </row>
    <row r="418" spans="2:60" s="14" customFormat="1" ht="18.75" customHeight="1" x14ac:dyDescent="0.25">
      <c r="B418" s="1" t="s">
        <v>32</v>
      </c>
      <c r="C418" s="1" t="s">
        <v>74</v>
      </c>
      <c r="D418" s="84" t="s">
        <v>108</v>
      </c>
      <c r="E418" s="49" t="s">
        <v>73</v>
      </c>
      <c r="F418" s="8"/>
      <c r="G418" s="54">
        <v>3</v>
      </c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0">
        <f t="shared" si="24"/>
        <v>0</v>
      </c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9">
        <f t="shared" si="23"/>
        <v>0</v>
      </c>
      <c r="BC418" s="25"/>
      <c r="BD418" s="25"/>
      <c r="BE418" s="25"/>
      <c r="BF418" s="25"/>
      <c r="BG418" s="9">
        <f t="shared" si="26"/>
        <v>3</v>
      </c>
      <c r="BH418" s="23">
        <f t="shared" si="25"/>
        <v>0</v>
      </c>
    </row>
    <row r="419" spans="2:60" s="14" customFormat="1" ht="18" customHeight="1" x14ac:dyDescent="0.25">
      <c r="B419" s="1" t="s">
        <v>33</v>
      </c>
      <c r="C419" s="1" t="s">
        <v>74</v>
      </c>
      <c r="D419" s="84" t="s">
        <v>108</v>
      </c>
      <c r="E419" s="49" t="s">
        <v>73</v>
      </c>
      <c r="F419" s="8"/>
      <c r="G419" s="54">
        <v>0</v>
      </c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0">
        <f t="shared" si="24"/>
        <v>0</v>
      </c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9">
        <f t="shared" si="23"/>
        <v>0</v>
      </c>
      <c r="BC419" s="25"/>
      <c r="BD419" s="25"/>
      <c r="BE419" s="25"/>
      <c r="BF419" s="25"/>
      <c r="BG419" s="9">
        <f t="shared" si="26"/>
        <v>0</v>
      </c>
      <c r="BH419" s="23">
        <f t="shared" si="25"/>
        <v>0</v>
      </c>
    </row>
    <row r="420" spans="2:60" s="14" customFormat="1" ht="18" customHeight="1" x14ac:dyDescent="0.25">
      <c r="B420" s="1" t="s">
        <v>48</v>
      </c>
      <c r="C420" s="1" t="s">
        <v>74</v>
      </c>
      <c r="D420" s="84" t="s">
        <v>108</v>
      </c>
      <c r="E420" s="49" t="s">
        <v>73</v>
      </c>
      <c r="F420" s="8"/>
      <c r="G420" s="54">
        <v>5</v>
      </c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0">
        <f t="shared" si="24"/>
        <v>0</v>
      </c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9">
        <f t="shared" si="23"/>
        <v>0</v>
      </c>
      <c r="BC420" s="25"/>
      <c r="BD420" s="25"/>
      <c r="BE420" s="25"/>
      <c r="BF420" s="25"/>
      <c r="BG420" s="9">
        <f t="shared" si="26"/>
        <v>5</v>
      </c>
      <c r="BH420" s="23">
        <f t="shared" si="25"/>
        <v>0</v>
      </c>
    </row>
    <row r="421" spans="2:60" s="14" customFormat="1" ht="18" customHeight="1" x14ac:dyDescent="0.25">
      <c r="B421" s="1" t="s">
        <v>31</v>
      </c>
      <c r="C421" s="1" t="s">
        <v>74</v>
      </c>
      <c r="D421" s="84" t="s">
        <v>108</v>
      </c>
      <c r="E421" s="49" t="s">
        <v>73</v>
      </c>
      <c r="F421" s="8"/>
      <c r="G421" s="54">
        <v>7</v>
      </c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0">
        <f t="shared" si="24"/>
        <v>0</v>
      </c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9">
        <f t="shared" si="23"/>
        <v>0</v>
      </c>
      <c r="BC421" s="25"/>
      <c r="BD421" s="25"/>
      <c r="BE421" s="25"/>
      <c r="BF421" s="25"/>
      <c r="BG421" s="9">
        <f t="shared" si="26"/>
        <v>7</v>
      </c>
      <c r="BH421" s="23">
        <f t="shared" si="25"/>
        <v>0</v>
      </c>
    </row>
    <row r="422" spans="2:60" s="14" customFormat="1" ht="18" customHeight="1" x14ac:dyDescent="0.25">
      <c r="B422" s="1" t="s">
        <v>36</v>
      </c>
      <c r="C422" s="65" t="s">
        <v>74</v>
      </c>
      <c r="D422" s="84" t="s">
        <v>108</v>
      </c>
      <c r="E422" s="49" t="s">
        <v>73</v>
      </c>
      <c r="F422" s="8"/>
      <c r="G422" s="54">
        <v>2</v>
      </c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40"/>
      <c r="Y422" s="25"/>
      <c r="Z422" s="25"/>
      <c r="AA422" s="25"/>
      <c r="AB422" s="25"/>
      <c r="AC422" s="25"/>
      <c r="AD422" s="25"/>
      <c r="AE422" s="25"/>
      <c r="AF422" s="25"/>
      <c r="AG422" s="20">
        <f t="shared" si="24"/>
        <v>0</v>
      </c>
      <c r="AH422" s="25"/>
      <c r="AI422" s="40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9">
        <f t="shared" si="23"/>
        <v>0</v>
      </c>
      <c r="BC422" s="25"/>
      <c r="BD422" s="25"/>
      <c r="BE422" s="25"/>
      <c r="BF422" s="25"/>
      <c r="BG422" s="9">
        <f t="shared" si="26"/>
        <v>2</v>
      </c>
      <c r="BH422" s="23">
        <f t="shared" si="25"/>
        <v>0</v>
      </c>
    </row>
    <row r="423" spans="2:60" s="14" customFormat="1" ht="18" customHeight="1" x14ac:dyDescent="0.25">
      <c r="B423" s="1" t="s">
        <v>35</v>
      </c>
      <c r="C423" s="1" t="s">
        <v>72</v>
      </c>
      <c r="D423" s="84" t="s">
        <v>108</v>
      </c>
      <c r="E423" s="49" t="s">
        <v>73</v>
      </c>
      <c r="F423" s="8"/>
      <c r="G423" s="54">
        <v>5</v>
      </c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0">
        <f t="shared" si="24"/>
        <v>0</v>
      </c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9">
        <f t="shared" si="23"/>
        <v>0</v>
      </c>
      <c r="BC423" s="25"/>
      <c r="BD423" s="25"/>
      <c r="BE423" s="25"/>
      <c r="BF423" s="25"/>
      <c r="BG423" s="9">
        <f t="shared" si="26"/>
        <v>5</v>
      </c>
      <c r="BH423" s="23">
        <f t="shared" si="25"/>
        <v>0</v>
      </c>
    </row>
    <row r="424" spans="2:60" s="14" customFormat="1" ht="18" customHeight="1" x14ac:dyDescent="0.25">
      <c r="B424" s="1" t="s">
        <v>34</v>
      </c>
      <c r="C424" s="1" t="s">
        <v>72</v>
      </c>
      <c r="D424" s="84" t="s">
        <v>108</v>
      </c>
      <c r="E424" s="49" t="s">
        <v>73</v>
      </c>
      <c r="F424" s="8"/>
      <c r="G424" s="54">
        <v>10</v>
      </c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0">
        <f t="shared" si="24"/>
        <v>0</v>
      </c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9">
        <f t="shared" si="23"/>
        <v>0</v>
      </c>
      <c r="BC424" s="25"/>
      <c r="BD424" s="25"/>
      <c r="BE424" s="25"/>
      <c r="BF424" s="25"/>
      <c r="BG424" s="9">
        <f t="shared" si="26"/>
        <v>10</v>
      </c>
      <c r="BH424" s="23">
        <f t="shared" si="25"/>
        <v>0</v>
      </c>
    </row>
    <row r="425" spans="2:60" s="14" customFormat="1" ht="18" customHeight="1" x14ac:dyDescent="0.25">
      <c r="B425" s="1" t="s">
        <v>59</v>
      </c>
      <c r="C425" s="1" t="s">
        <v>72</v>
      </c>
      <c r="D425" s="84" t="s">
        <v>108</v>
      </c>
      <c r="E425" s="49" t="s">
        <v>73</v>
      </c>
      <c r="F425" s="8"/>
      <c r="G425" s="54">
        <v>2</v>
      </c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0">
        <f t="shared" si="24"/>
        <v>0</v>
      </c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9">
        <f t="shared" si="23"/>
        <v>0</v>
      </c>
      <c r="BC425" s="25"/>
      <c r="BD425" s="25"/>
      <c r="BE425" s="25"/>
      <c r="BF425" s="25"/>
      <c r="BG425" s="9">
        <f t="shared" si="26"/>
        <v>2</v>
      </c>
      <c r="BH425" s="23">
        <f t="shared" si="25"/>
        <v>0</v>
      </c>
    </row>
    <row r="426" spans="2:60" s="14" customFormat="1" ht="18" customHeight="1" x14ac:dyDescent="0.25">
      <c r="B426" s="1" t="s">
        <v>66</v>
      </c>
      <c r="C426" s="1" t="s">
        <v>72</v>
      </c>
      <c r="D426" s="84" t="s">
        <v>108</v>
      </c>
      <c r="E426" s="49" t="s">
        <v>73</v>
      </c>
      <c r="F426" s="8"/>
      <c r="G426" s="54">
        <v>7</v>
      </c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0">
        <f t="shared" si="24"/>
        <v>0</v>
      </c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9">
        <f t="shared" si="23"/>
        <v>0</v>
      </c>
      <c r="BC426" s="25"/>
      <c r="BD426" s="25"/>
      <c r="BE426" s="25"/>
      <c r="BF426" s="25"/>
      <c r="BG426" s="9">
        <f t="shared" si="26"/>
        <v>7</v>
      </c>
      <c r="BH426" s="23">
        <f t="shared" si="25"/>
        <v>0</v>
      </c>
    </row>
    <row r="427" spans="2:60" s="14" customFormat="1" ht="18" customHeight="1" x14ac:dyDescent="0.25">
      <c r="B427" s="1" t="s">
        <v>53</v>
      </c>
      <c r="C427" s="1" t="s">
        <v>72</v>
      </c>
      <c r="D427" s="84" t="s">
        <v>108</v>
      </c>
      <c r="E427" s="49" t="s">
        <v>73</v>
      </c>
      <c r="F427" s="8"/>
      <c r="G427" s="54">
        <v>5</v>
      </c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0">
        <f t="shared" si="24"/>
        <v>0</v>
      </c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9">
        <f t="shared" si="23"/>
        <v>0</v>
      </c>
      <c r="BC427" s="25"/>
      <c r="BD427" s="25"/>
      <c r="BE427" s="25"/>
      <c r="BF427" s="25"/>
      <c r="BG427" s="9">
        <f t="shared" si="26"/>
        <v>5</v>
      </c>
      <c r="BH427" s="23">
        <f t="shared" si="25"/>
        <v>0</v>
      </c>
    </row>
    <row r="428" spans="2:60" s="14" customFormat="1" ht="18" customHeight="1" x14ac:dyDescent="0.25">
      <c r="B428" s="1" t="s">
        <v>32</v>
      </c>
      <c r="C428" s="1" t="s">
        <v>72</v>
      </c>
      <c r="D428" s="84" t="s">
        <v>108</v>
      </c>
      <c r="E428" s="49" t="s">
        <v>73</v>
      </c>
      <c r="F428" s="8"/>
      <c r="G428" s="54">
        <v>1</v>
      </c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40"/>
      <c r="Y428" s="25"/>
      <c r="Z428" s="25"/>
      <c r="AA428" s="25"/>
      <c r="AB428" s="25"/>
      <c r="AC428" s="25"/>
      <c r="AD428" s="25"/>
      <c r="AE428" s="25"/>
      <c r="AF428" s="25"/>
      <c r="AG428" s="20">
        <f t="shared" si="24"/>
        <v>0</v>
      </c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9">
        <f t="shared" si="23"/>
        <v>0</v>
      </c>
      <c r="BC428" s="25"/>
      <c r="BD428" s="25"/>
      <c r="BE428" s="25"/>
      <c r="BF428" s="25"/>
      <c r="BG428" s="9">
        <f t="shared" si="26"/>
        <v>1</v>
      </c>
      <c r="BH428" s="23">
        <f t="shared" si="25"/>
        <v>0</v>
      </c>
    </row>
    <row r="429" spans="2:60" s="14" customFormat="1" ht="18" customHeight="1" x14ac:dyDescent="0.25">
      <c r="B429" s="1" t="s">
        <v>33</v>
      </c>
      <c r="C429" s="1" t="s">
        <v>72</v>
      </c>
      <c r="D429" s="84" t="s">
        <v>108</v>
      </c>
      <c r="E429" s="49" t="s">
        <v>73</v>
      </c>
      <c r="F429" s="8"/>
      <c r="G429" s="54">
        <v>6</v>
      </c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40"/>
      <c r="Y429" s="25"/>
      <c r="Z429" s="25"/>
      <c r="AA429" s="25"/>
      <c r="AB429" s="25"/>
      <c r="AC429" s="25"/>
      <c r="AD429" s="25"/>
      <c r="AE429" s="25"/>
      <c r="AF429" s="25"/>
      <c r="AG429" s="20">
        <f t="shared" si="24"/>
        <v>0</v>
      </c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9">
        <f t="shared" si="23"/>
        <v>0</v>
      </c>
      <c r="BC429" s="25"/>
      <c r="BD429" s="25"/>
      <c r="BE429" s="25"/>
      <c r="BF429" s="25"/>
      <c r="BG429" s="9">
        <f t="shared" si="26"/>
        <v>6</v>
      </c>
      <c r="BH429" s="23">
        <f t="shared" si="25"/>
        <v>0</v>
      </c>
    </row>
    <row r="430" spans="2:60" s="14" customFormat="1" ht="15.75" customHeight="1" x14ac:dyDescent="0.25">
      <c r="B430" s="1" t="s">
        <v>48</v>
      </c>
      <c r="C430" s="1" t="s">
        <v>72</v>
      </c>
      <c r="D430" s="84" t="s">
        <v>108</v>
      </c>
      <c r="E430" s="49" t="s">
        <v>73</v>
      </c>
      <c r="F430" s="8"/>
      <c r="G430" s="54">
        <v>8</v>
      </c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0">
        <f t="shared" si="24"/>
        <v>0</v>
      </c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9">
        <f t="shared" si="23"/>
        <v>0</v>
      </c>
      <c r="BC430" s="25"/>
      <c r="BD430" s="25"/>
      <c r="BE430" s="25"/>
      <c r="BF430" s="25"/>
      <c r="BG430" s="9">
        <f t="shared" si="26"/>
        <v>8</v>
      </c>
      <c r="BH430" s="23">
        <f t="shared" si="25"/>
        <v>0</v>
      </c>
    </row>
    <row r="431" spans="2:60" s="14" customFormat="1" ht="18" customHeight="1" x14ac:dyDescent="0.25">
      <c r="B431" s="1" t="s">
        <v>31</v>
      </c>
      <c r="C431" s="1" t="s">
        <v>72</v>
      </c>
      <c r="D431" s="84" t="s">
        <v>108</v>
      </c>
      <c r="E431" s="49" t="s">
        <v>73</v>
      </c>
      <c r="F431" s="8"/>
      <c r="G431" s="54">
        <v>5</v>
      </c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0">
        <f t="shared" si="24"/>
        <v>0</v>
      </c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9">
        <f t="shared" si="23"/>
        <v>0</v>
      </c>
      <c r="BC431" s="25"/>
      <c r="BD431" s="25"/>
      <c r="BE431" s="25"/>
      <c r="BF431" s="25"/>
      <c r="BG431" s="9">
        <f t="shared" si="26"/>
        <v>5</v>
      </c>
      <c r="BH431" s="23">
        <f t="shared" si="25"/>
        <v>0</v>
      </c>
    </row>
    <row r="432" spans="2:60" s="14" customFormat="1" ht="18" customHeight="1" x14ac:dyDescent="0.25">
      <c r="B432" s="1" t="s">
        <v>36</v>
      </c>
      <c r="C432" s="65" t="s">
        <v>72</v>
      </c>
      <c r="D432" s="84" t="s">
        <v>108</v>
      </c>
      <c r="E432" s="49" t="s">
        <v>73</v>
      </c>
      <c r="F432" s="8"/>
      <c r="G432" s="54">
        <v>5</v>
      </c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40"/>
      <c r="Y432" s="25"/>
      <c r="Z432" s="25"/>
      <c r="AA432" s="25"/>
      <c r="AB432" s="25"/>
      <c r="AC432" s="25"/>
      <c r="AD432" s="25"/>
      <c r="AE432" s="25"/>
      <c r="AF432" s="25"/>
      <c r="AG432" s="20">
        <f t="shared" si="24"/>
        <v>0</v>
      </c>
      <c r="AH432" s="25"/>
      <c r="AI432" s="40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9">
        <f t="shared" si="23"/>
        <v>0</v>
      </c>
      <c r="BC432" s="25"/>
      <c r="BD432" s="25"/>
      <c r="BE432" s="25"/>
      <c r="BF432" s="25"/>
      <c r="BG432" s="9">
        <f t="shared" si="26"/>
        <v>5</v>
      </c>
      <c r="BH432" s="23">
        <f t="shared" si="25"/>
        <v>0</v>
      </c>
    </row>
    <row r="433" spans="2:64" s="14" customFormat="1" ht="18" customHeight="1" x14ac:dyDescent="0.25">
      <c r="B433" s="1" t="s">
        <v>35</v>
      </c>
      <c r="C433" s="1" t="s">
        <v>71</v>
      </c>
      <c r="D433" s="84" t="s">
        <v>108</v>
      </c>
      <c r="E433" s="49" t="s">
        <v>73</v>
      </c>
      <c r="F433" s="8"/>
      <c r="G433" s="54">
        <v>7</v>
      </c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0">
        <f t="shared" si="24"/>
        <v>0</v>
      </c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9">
        <f t="shared" si="23"/>
        <v>0</v>
      </c>
      <c r="BC433" s="25"/>
      <c r="BD433" s="25"/>
      <c r="BE433" s="25"/>
      <c r="BF433" s="25"/>
      <c r="BG433" s="9">
        <f t="shared" si="26"/>
        <v>7</v>
      </c>
      <c r="BH433" s="23">
        <f t="shared" si="25"/>
        <v>0</v>
      </c>
    </row>
    <row r="434" spans="2:64" s="14" customFormat="1" ht="18" customHeight="1" x14ac:dyDescent="0.25">
      <c r="B434" s="1" t="s">
        <v>34</v>
      </c>
      <c r="C434" s="1" t="s">
        <v>71</v>
      </c>
      <c r="D434" s="84" t="s">
        <v>108</v>
      </c>
      <c r="E434" s="49" t="s">
        <v>73</v>
      </c>
      <c r="F434" s="8"/>
      <c r="G434" s="54">
        <v>7</v>
      </c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0">
        <f t="shared" si="24"/>
        <v>0</v>
      </c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9">
        <f t="shared" si="23"/>
        <v>0</v>
      </c>
      <c r="BC434" s="25"/>
      <c r="BD434" s="25"/>
      <c r="BE434" s="25"/>
      <c r="BF434" s="25"/>
      <c r="BG434" s="9">
        <f t="shared" si="26"/>
        <v>7</v>
      </c>
      <c r="BH434" s="23">
        <f t="shared" si="25"/>
        <v>0</v>
      </c>
      <c r="BL434" s="14">
        <v>5</v>
      </c>
    </row>
    <row r="435" spans="2:64" s="14" customFormat="1" ht="18" customHeight="1" x14ac:dyDescent="0.25">
      <c r="B435" s="1" t="s">
        <v>59</v>
      </c>
      <c r="C435" s="1" t="s">
        <v>71</v>
      </c>
      <c r="D435" s="84" t="s">
        <v>108</v>
      </c>
      <c r="E435" s="49" t="s">
        <v>73</v>
      </c>
      <c r="F435" s="8"/>
      <c r="G435" s="54">
        <v>8</v>
      </c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0">
        <f t="shared" si="24"/>
        <v>0</v>
      </c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9">
        <f t="shared" si="23"/>
        <v>0</v>
      </c>
      <c r="BC435" s="25"/>
      <c r="BD435" s="25"/>
      <c r="BE435" s="25"/>
      <c r="BF435" s="25"/>
      <c r="BG435" s="9">
        <f t="shared" si="26"/>
        <v>8</v>
      </c>
      <c r="BH435" s="23">
        <f t="shared" si="25"/>
        <v>0</v>
      </c>
    </row>
    <row r="436" spans="2:64" s="14" customFormat="1" ht="18" customHeight="1" x14ac:dyDescent="0.25">
      <c r="B436" s="1" t="s">
        <v>66</v>
      </c>
      <c r="C436" s="1" t="s">
        <v>71</v>
      </c>
      <c r="D436" s="84" t="s">
        <v>108</v>
      </c>
      <c r="E436" s="49" t="s">
        <v>73</v>
      </c>
      <c r="F436" s="8"/>
      <c r="G436" s="54">
        <v>17</v>
      </c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0">
        <f t="shared" si="24"/>
        <v>0</v>
      </c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9">
        <f t="shared" si="23"/>
        <v>0</v>
      </c>
      <c r="BC436" s="25"/>
      <c r="BD436" s="25"/>
      <c r="BE436" s="25"/>
      <c r="BF436" s="25"/>
      <c r="BG436" s="9">
        <f t="shared" si="26"/>
        <v>17</v>
      </c>
      <c r="BH436" s="23">
        <f t="shared" si="25"/>
        <v>0</v>
      </c>
    </row>
    <row r="437" spans="2:64" s="14" customFormat="1" ht="18" customHeight="1" x14ac:dyDescent="0.25">
      <c r="B437" s="1" t="s">
        <v>53</v>
      </c>
      <c r="C437" s="1" t="s">
        <v>71</v>
      </c>
      <c r="D437" s="84" t="s">
        <v>108</v>
      </c>
      <c r="E437" s="49" t="s">
        <v>73</v>
      </c>
      <c r="F437" s="8"/>
      <c r="G437" s="54">
        <v>12</v>
      </c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0">
        <f t="shared" si="24"/>
        <v>0</v>
      </c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9">
        <f t="shared" si="23"/>
        <v>0</v>
      </c>
      <c r="BC437" s="25"/>
      <c r="BD437" s="25"/>
      <c r="BE437" s="25"/>
      <c r="BF437" s="25"/>
      <c r="BG437" s="9">
        <f t="shared" si="26"/>
        <v>12</v>
      </c>
      <c r="BH437" s="23">
        <f t="shared" si="25"/>
        <v>0</v>
      </c>
    </row>
    <row r="438" spans="2:64" s="14" customFormat="1" ht="18" customHeight="1" x14ac:dyDescent="0.25">
      <c r="B438" s="1" t="s">
        <v>32</v>
      </c>
      <c r="C438" s="1" t="s">
        <v>71</v>
      </c>
      <c r="D438" s="84" t="s">
        <v>108</v>
      </c>
      <c r="E438" s="49" t="s">
        <v>73</v>
      </c>
      <c r="F438" s="8"/>
      <c r="G438" s="54">
        <v>7</v>
      </c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0">
        <f t="shared" si="24"/>
        <v>0</v>
      </c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9">
        <f t="shared" si="23"/>
        <v>0</v>
      </c>
      <c r="BC438" s="25"/>
      <c r="BD438" s="25"/>
      <c r="BE438" s="25"/>
      <c r="BF438" s="25"/>
      <c r="BG438" s="9">
        <f t="shared" si="26"/>
        <v>7</v>
      </c>
      <c r="BH438" s="23">
        <f t="shared" si="25"/>
        <v>0</v>
      </c>
    </row>
    <row r="439" spans="2:64" s="14" customFormat="1" ht="18" customHeight="1" x14ac:dyDescent="0.25">
      <c r="B439" s="1" t="s">
        <v>33</v>
      </c>
      <c r="C439" s="1" t="s">
        <v>71</v>
      </c>
      <c r="D439" s="84" t="s">
        <v>108</v>
      </c>
      <c r="E439" s="49" t="s">
        <v>73</v>
      </c>
      <c r="F439" s="8"/>
      <c r="G439" s="54">
        <v>9</v>
      </c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0">
        <f t="shared" si="24"/>
        <v>0</v>
      </c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9">
        <f t="shared" si="23"/>
        <v>0</v>
      </c>
      <c r="BC439" s="25"/>
      <c r="BD439" s="25"/>
      <c r="BE439" s="25"/>
      <c r="BF439" s="25"/>
      <c r="BG439" s="9">
        <f t="shared" si="26"/>
        <v>9</v>
      </c>
      <c r="BH439" s="23">
        <f t="shared" si="25"/>
        <v>0</v>
      </c>
    </row>
    <row r="440" spans="2:64" s="14" customFormat="1" ht="18" customHeight="1" x14ac:dyDescent="0.25">
      <c r="B440" s="1" t="s">
        <v>48</v>
      </c>
      <c r="C440" s="1" t="s">
        <v>71</v>
      </c>
      <c r="D440" s="84" t="s">
        <v>108</v>
      </c>
      <c r="E440" s="49" t="s">
        <v>73</v>
      </c>
      <c r="F440" s="8"/>
      <c r="G440" s="54">
        <v>8</v>
      </c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0">
        <f t="shared" si="24"/>
        <v>0</v>
      </c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9">
        <f t="shared" si="23"/>
        <v>0</v>
      </c>
      <c r="BC440" s="25"/>
      <c r="BD440" s="25"/>
      <c r="BE440" s="25"/>
      <c r="BF440" s="25"/>
      <c r="BG440" s="9">
        <f t="shared" si="26"/>
        <v>8</v>
      </c>
      <c r="BH440" s="23">
        <f t="shared" si="25"/>
        <v>0</v>
      </c>
    </row>
    <row r="441" spans="2:64" s="14" customFormat="1" ht="18" customHeight="1" x14ac:dyDescent="0.25">
      <c r="B441" s="1" t="s">
        <v>31</v>
      </c>
      <c r="C441" s="1" t="s">
        <v>71</v>
      </c>
      <c r="D441" s="84" t="s">
        <v>108</v>
      </c>
      <c r="E441" s="49" t="s">
        <v>73</v>
      </c>
      <c r="F441" s="8"/>
      <c r="G441" s="54">
        <v>8</v>
      </c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0">
        <f t="shared" si="24"/>
        <v>0</v>
      </c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9">
        <f t="shared" si="23"/>
        <v>0</v>
      </c>
      <c r="BC441" s="25"/>
      <c r="BD441" s="25"/>
      <c r="BE441" s="25"/>
      <c r="BF441" s="25"/>
      <c r="BG441" s="9">
        <f t="shared" si="26"/>
        <v>8</v>
      </c>
      <c r="BH441" s="23">
        <f t="shared" si="25"/>
        <v>0</v>
      </c>
    </row>
    <row r="442" spans="2:64" s="14" customFormat="1" ht="18" customHeight="1" x14ac:dyDescent="0.25">
      <c r="B442" s="1" t="s">
        <v>34</v>
      </c>
      <c r="C442" s="67" t="s">
        <v>89</v>
      </c>
      <c r="D442" s="83" t="s">
        <v>95</v>
      </c>
      <c r="E442" s="49" t="s">
        <v>69</v>
      </c>
      <c r="F442" s="8"/>
      <c r="G442" s="54">
        <v>0</v>
      </c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0">
        <f t="shared" si="24"/>
        <v>0</v>
      </c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9">
        <f t="shared" ref="BB442:BB510" si="27">SUM(AH442:BA442)</f>
        <v>0</v>
      </c>
      <c r="BC442" s="25"/>
      <c r="BD442" s="25"/>
      <c r="BE442" s="25"/>
      <c r="BF442" s="25"/>
      <c r="BG442" s="9">
        <f t="shared" si="26"/>
        <v>0</v>
      </c>
      <c r="BH442" s="23">
        <f t="shared" si="25"/>
        <v>0</v>
      </c>
    </row>
    <row r="443" spans="2:64" s="14" customFormat="1" ht="18" customHeight="1" x14ac:dyDescent="0.25">
      <c r="B443" s="1" t="s">
        <v>66</v>
      </c>
      <c r="C443" s="67" t="s">
        <v>89</v>
      </c>
      <c r="D443" s="83" t="s">
        <v>95</v>
      </c>
      <c r="E443" s="49" t="s">
        <v>69</v>
      </c>
      <c r="F443" s="8"/>
      <c r="G443" s="54">
        <v>0</v>
      </c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0">
        <f t="shared" si="24"/>
        <v>0</v>
      </c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9">
        <f t="shared" si="27"/>
        <v>0</v>
      </c>
      <c r="BC443" s="25"/>
      <c r="BD443" s="25"/>
      <c r="BE443" s="25"/>
      <c r="BF443" s="25"/>
      <c r="BG443" s="9">
        <f t="shared" si="26"/>
        <v>0</v>
      </c>
      <c r="BH443" s="23">
        <f t="shared" si="25"/>
        <v>0</v>
      </c>
    </row>
    <row r="444" spans="2:64" s="14" customFormat="1" ht="18" customHeight="1" x14ac:dyDescent="0.25">
      <c r="B444" s="1" t="s">
        <v>53</v>
      </c>
      <c r="C444" s="67" t="s">
        <v>89</v>
      </c>
      <c r="D444" s="83" t="s">
        <v>95</v>
      </c>
      <c r="E444" s="49" t="s">
        <v>69</v>
      </c>
      <c r="F444" s="8"/>
      <c r="G444" s="54">
        <v>0</v>
      </c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0">
        <f t="shared" si="24"/>
        <v>0</v>
      </c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9">
        <f t="shared" si="27"/>
        <v>0</v>
      </c>
      <c r="BC444" s="25"/>
      <c r="BD444" s="25"/>
      <c r="BE444" s="25"/>
      <c r="BF444" s="25"/>
      <c r="BG444" s="9">
        <f t="shared" si="26"/>
        <v>0</v>
      </c>
      <c r="BH444" s="23">
        <f t="shared" si="25"/>
        <v>0</v>
      </c>
    </row>
    <row r="445" spans="2:64" s="14" customFormat="1" ht="18" customHeight="1" x14ac:dyDescent="0.25">
      <c r="B445" s="1" t="s">
        <v>32</v>
      </c>
      <c r="C445" s="67" t="s">
        <v>89</v>
      </c>
      <c r="D445" s="83" t="s">
        <v>95</v>
      </c>
      <c r="E445" s="49" t="s">
        <v>69</v>
      </c>
      <c r="F445" s="8"/>
      <c r="G445" s="54">
        <v>0</v>
      </c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0">
        <f t="shared" si="24"/>
        <v>0</v>
      </c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9">
        <f t="shared" si="27"/>
        <v>0</v>
      </c>
      <c r="BC445" s="25"/>
      <c r="BD445" s="25"/>
      <c r="BE445" s="25"/>
      <c r="BF445" s="25"/>
      <c r="BG445" s="9">
        <f t="shared" si="26"/>
        <v>0</v>
      </c>
      <c r="BH445" s="23">
        <f t="shared" si="25"/>
        <v>0</v>
      </c>
    </row>
    <row r="446" spans="2:64" s="14" customFormat="1" ht="18" customHeight="1" x14ac:dyDescent="0.25">
      <c r="B446" s="1" t="s">
        <v>33</v>
      </c>
      <c r="C446" s="67" t="s">
        <v>89</v>
      </c>
      <c r="D446" s="83" t="s">
        <v>95</v>
      </c>
      <c r="E446" s="49" t="s">
        <v>69</v>
      </c>
      <c r="F446" s="8"/>
      <c r="G446" s="54">
        <v>0</v>
      </c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0">
        <f t="shared" si="24"/>
        <v>0</v>
      </c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9">
        <f t="shared" si="27"/>
        <v>0</v>
      </c>
      <c r="BC446" s="25"/>
      <c r="BD446" s="25"/>
      <c r="BE446" s="25"/>
      <c r="BF446" s="25"/>
      <c r="BG446" s="9">
        <f t="shared" si="26"/>
        <v>0</v>
      </c>
      <c r="BH446" s="23">
        <f t="shared" si="25"/>
        <v>0</v>
      </c>
    </row>
    <row r="447" spans="2:64" s="14" customFormat="1" ht="18" customHeight="1" x14ac:dyDescent="0.25">
      <c r="B447" s="1" t="s">
        <v>48</v>
      </c>
      <c r="C447" s="67" t="s">
        <v>89</v>
      </c>
      <c r="D447" s="83" t="s">
        <v>95</v>
      </c>
      <c r="E447" s="49" t="s">
        <v>69</v>
      </c>
      <c r="F447" s="8"/>
      <c r="G447" s="54">
        <v>0</v>
      </c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0">
        <f t="shared" si="24"/>
        <v>0</v>
      </c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9">
        <f t="shared" si="27"/>
        <v>0</v>
      </c>
      <c r="BC447" s="25"/>
      <c r="BD447" s="25"/>
      <c r="BE447" s="25"/>
      <c r="BF447" s="25"/>
      <c r="BG447" s="9">
        <f t="shared" si="26"/>
        <v>0</v>
      </c>
      <c r="BH447" s="23">
        <f t="shared" si="25"/>
        <v>0</v>
      </c>
    </row>
    <row r="448" spans="2:64" s="14" customFormat="1" ht="18" customHeight="1" x14ac:dyDescent="0.25">
      <c r="B448" s="1" t="s">
        <v>31</v>
      </c>
      <c r="C448" s="67" t="s">
        <v>89</v>
      </c>
      <c r="D448" s="83" t="s">
        <v>95</v>
      </c>
      <c r="E448" s="49" t="s">
        <v>69</v>
      </c>
      <c r="F448" s="8"/>
      <c r="G448" s="54">
        <v>37</v>
      </c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0">
        <f t="shared" si="24"/>
        <v>0</v>
      </c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9">
        <f t="shared" si="27"/>
        <v>0</v>
      </c>
      <c r="BC448" s="25"/>
      <c r="BD448" s="25"/>
      <c r="BE448" s="25"/>
      <c r="BF448" s="25"/>
      <c r="BG448" s="9">
        <f t="shared" si="26"/>
        <v>37</v>
      </c>
      <c r="BH448" s="23">
        <f t="shared" si="25"/>
        <v>0</v>
      </c>
    </row>
    <row r="449" spans="2:60" s="14" customFormat="1" ht="18" customHeight="1" x14ac:dyDescent="0.25">
      <c r="B449" s="1" t="s">
        <v>36</v>
      </c>
      <c r="C449" s="67" t="s">
        <v>89</v>
      </c>
      <c r="D449" s="83" t="s">
        <v>95</v>
      </c>
      <c r="E449" s="49" t="s">
        <v>69</v>
      </c>
      <c r="F449" s="8"/>
      <c r="G449" s="54">
        <v>0</v>
      </c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0">
        <f t="shared" si="24"/>
        <v>0</v>
      </c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9">
        <f t="shared" si="27"/>
        <v>0</v>
      </c>
      <c r="BC449" s="25"/>
      <c r="BD449" s="25"/>
      <c r="BE449" s="25"/>
      <c r="BF449" s="25"/>
      <c r="BG449" s="9">
        <f t="shared" si="26"/>
        <v>0</v>
      </c>
      <c r="BH449" s="23">
        <f t="shared" si="25"/>
        <v>0</v>
      </c>
    </row>
    <row r="450" spans="2:60" s="14" customFormat="1" ht="18" customHeight="1" x14ac:dyDescent="0.25">
      <c r="B450" s="1" t="s">
        <v>35</v>
      </c>
      <c r="C450" s="24" t="s">
        <v>50</v>
      </c>
      <c r="D450" s="83" t="s">
        <v>29</v>
      </c>
      <c r="E450" s="49" t="s">
        <v>69</v>
      </c>
      <c r="F450" s="8"/>
      <c r="G450" s="54">
        <v>0</v>
      </c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0">
        <f t="shared" si="24"/>
        <v>0</v>
      </c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9">
        <f t="shared" si="27"/>
        <v>0</v>
      </c>
      <c r="BC450" s="25"/>
      <c r="BD450" s="25"/>
      <c r="BE450" s="25"/>
      <c r="BF450" s="25"/>
      <c r="BG450" s="9">
        <f t="shared" si="26"/>
        <v>0</v>
      </c>
      <c r="BH450" s="23">
        <f t="shared" si="25"/>
        <v>0</v>
      </c>
    </row>
    <row r="451" spans="2:60" s="14" customFormat="1" ht="18" customHeight="1" x14ac:dyDescent="0.25">
      <c r="B451" s="1" t="s">
        <v>34</v>
      </c>
      <c r="C451" s="24" t="s">
        <v>50</v>
      </c>
      <c r="D451" s="83" t="s">
        <v>29</v>
      </c>
      <c r="E451" s="49" t="s">
        <v>69</v>
      </c>
      <c r="F451" s="8"/>
      <c r="G451" s="54">
        <v>0</v>
      </c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0">
        <f t="shared" si="24"/>
        <v>0</v>
      </c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9">
        <f t="shared" si="27"/>
        <v>0</v>
      </c>
      <c r="BC451" s="25"/>
      <c r="BD451" s="25"/>
      <c r="BE451" s="25"/>
      <c r="BF451" s="25"/>
      <c r="BG451" s="9">
        <f t="shared" si="26"/>
        <v>0</v>
      </c>
      <c r="BH451" s="23">
        <f t="shared" si="25"/>
        <v>0</v>
      </c>
    </row>
    <row r="452" spans="2:60" s="14" customFormat="1" ht="18" customHeight="1" x14ac:dyDescent="0.25">
      <c r="B452" s="1" t="s">
        <v>66</v>
      </c>
      <c r="C452" s="24" t="s">
        <v>50</v>
      </c>
      <c r="D452" s="83" t="s">
        <v>29</v>
      </c>
      <c r="E452" s="49" t="s">
        <v>69</v>
      </c>
      <c r="F452" s="8"/>
      <c r="G452" s="54">
        <v>0</v>
      </c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0">
        <f t="shared" si="24"/>
        <v>0</v>
      </c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9">
        <f t="shared" si="27"/>
        <v>0</v>
      </c>
      <c r="BC452" s="25"/>
      <c r="BD452" s="25"/>
      <c r="BE452" s="25"/>
      <c r="BF452" s="25"/>
      <c r="BG452" s="9">
        <f t="shared" si="26"/>
        <v>0</v>
      </c>
      <c r="BH452" s="23">
        <f t="shared" si="25"/>
        <v>0</v>
      </c>
    </row>
    <row r="453" spans="2:60" s="14" customFormat="1" ht="18" customHeight="1" x14ac:dyDescent="0.25">
      <c r="B453" s="1" t="s">
        <v>53</v>
      </c>
      <c r="C453" s="24" t="s">
        <v>50</v>
      </c>
      <c r="D453" s="83" t="s">
        <v>29</v>
      </c>
      <c r="E453" s="49" t="s">
        <v>69</v>
      </c>
      <c r="F453" s="8"/>
      <c r="G453" s="54">
        <v>0</v>
      </c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0">
        <f t="shared" si="24"/>
        <v>0</v>
      </c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9">
        <f t="shared" si="27"/>
        <v>0</v>
      </c>
      <c r="BC453" s="25"/>
      <c r="BD453" s="25"/>
      <c r="BE453" s="25"/>
      <c r="BF453" s="25"/>
      <c r="BG453" s="9">
        <f t="shared" si="26"/>
        <v>0</v>
      </c>
      <c r="BH453" s="23">
        <f t="shared" si="25"/>
        <v>0</v>
      </c>
    </row>
    <row r="454" spans="2:60" s="14" customFormat="1" ht="18" customHeight="1" x14ac:dyDescent="0.25">
      <c r="B454" s="1" t="s">
        <v>32</v>
      </c>
      <c r="C454" s="24" t="s">
        <v>50</v>
      </c>
      <c r="D454" s="83" t="s">
        <v>29</v>
      </c>
      <c r="E454" s="49" t="s">
        <v>69</v>
      </c>
      <c r="F454" s="8"/>
      <c r="G454" s="54">
        <v>0</v>
      </c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0">
        <f t="shared" si="24"/>
        <v>0</v>
      </c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9">
        <f t="shared" si="27"/>
        <v>0</v>
      </c>
      <c r="BC454" s="25"/>
      <c r="BD454" s="25"/>
      <c r="BE454" s="25"/>
      <c r="BF454" s="25"/>
      <c r="BG454" s="9">
        <f t="shared" si="26"/>
        <v>0</v>
      </c>
      <c r="BH454" s="23">
        <f t="shared" si="25"/>
        <v>0</v>
      </c>
    </row>
    <row r="455" spans="2:60" s="14" customFormat="1" ht="18" customHeight="1" x14ac:dyDescent="0.25">
      <c r="B455" s="1" t="s">
        <v>33</v>
      </c>
      <c r="C455" s="24" t="s">
        <v>50</v>
      </c>
      <c r="D455" s="83" t="s">
        <v>29</v>
      </c>
      <c r="E455" s="49" t="s">
        <v>69</v>
      </c>
      <c r="F455" s="8"/>
      <c r="G455" s="54">
        <v>0</v>
      </c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0">
        <f t="shared" si="24"/>
        <v>0</v>
      </c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9">
        <f t="shared" si="27"/>
        <v>0</v>
      </c>
      <c r="BC455" s="25"/>
      <c r="BD455" s="25"/>
      <c r="BE455" s="25"/>
      <c r="BF455" s="25"/>
      <c r="BG455" s="9">
        <f t="shared" si="26"/>
        <v>0</v>
      </c>
      <c r="BH455" s="23">
        <f t="shared" si="25"/>
        <v>0</v>
      </c>
    </row>
    <row r="456" spans="2:60" s="14" customFormat="1" ht="18" customHeight="1" x14ac:dyDescent="0.25">
      <c r="B456" s="1" t="s">
        <v>48</v>
      </c>
      <c r="C456" s="24" t="s">
        <v>50</v>
      </c>
      <c r="D456" s="83" t="s">
        <v>29</v>
      </c>
      <c r="E456" s="49" t="s">
        <v>69</v>
      </c>
      <c r="F456" s="8"/>
      <c r="G456" s="54">
        <v>0</v>
      </c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0">
        <f t="shared" ref="AG456:AG519" si="28">SUM(H456:AF456)</f>
        <v>0</v>
      </c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9">
        <f t="shared" si="27"/>
        <v>0</v>
      </c>
      <c r="BC456" s="25"/>
      <c r="BD456" s="25"/>
      <c r="BE456" s="25"/>
      <c r="BF456" s="25"/>
      <c r="BG456" s="9">
        <f t="shared" si="26"/>
        <v>0</v>
      </c>
      <c r="BH456" s="23">
        <f t="shared" ref="BH456:BH519" si="29">F456+BC456-BF456+BE456</f>
        <v>0</v>
      </c>
    </row>
    <row r="457" spans="2:60" s="14" customFormat="1" ht="18" customHeight="1" x14ac:dyDescent="0.25">
      <c r="B457" s="1" t="s">
        <v>31</v>
      </c>
      <c r="C457" s="24" t="s">
        <v>50</v>
      </c>
      <c r="D457" s="83" t="s">
        <v>29</v>
      </c>
      <c r="E457" s="49" t="s">
        <v>69</v>
      </c>
      <c r="F457" s="8"/>
      <c r="G457" s="54">
        <v>0</v>
      </c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0">
        <f t="shared" si="28"/>
        <v>0</v>
      </c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9">
        <f t="shared" si="27"/>
        <v>0</v>
      </c>
      <c r="BC457" s="25"/>
      <c r="BD457" s="25"/>
      <c r="BE457" s="25"/>
      <c r="BF457" s="25"/>
      <c r="BG457" s="9">
        <f t="shared" ref="BG457:BG520" si="30">G457+AG457-BB457-BC457-BD457</f>
        <v>0</v>
      </c>
      <c r="BH457" s="23">
        <f t="shared" si="29"/>
        <v>0</v>
      </c>
    </row>
    <row r="458" spans="2:60" s="14" customFormat="1" ht="18" customHeight="1" x14ac:dyDescent="0.25">
      <c r="B458" s="1" t="s">
        <v>36</v>
      </c>
      <c r="C458" s="24" t="s">
        <v>50</v>
      </c>
      <c r="D458" s="83" t="s">
        <v>29</v>
      </c>
      <c r="E458" s="49" t="s">
        <v>69</v>
      </c>
      <c r="F458" s="8"/>
      <c r="G458" s="54">
        <v>0</v>
      </c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0">
        <f t="shared" si="28"/>
        <v>0</v>
      </c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9">
        <f t="shared" si="27"/>
        <v>0</v>
      </c>
      <c r="BC458" s="25"/>
      <c r="BD458" s="25"/>
      <c r="BE458" s="25"/>
      <c r="BF458" s="25"/>
      <c r="BG458" s="9">
        <f t="shared" si="30"/>
        <v>0</v>
      </c>
      <c r="BH458" s="23">
        <f t="shared" si="29"/>
        <v>0</v>
      </c>
    </row>
    <row r="459" spans="2:60" s="14" customFormat="1" ht="18" customHeight="1" x14ac:dyDescent="0.25">
      <c r="B459" s="1" t="s">
        <v>35</v>
      </c>
      <c r="C459" s="67" t="s">
        <v>57</v>
      </c>
      <c r="D459" s="83" t="s">
        <v>29</v>
      </c>
      <c r="E459" s="49" t="s">
        <v>69</v>
      </c>
      <c r="F459" s="8"/>
      <c r="G459" s="54">
        <v>0</v>
      </c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0">
        <f t="shared" si="28"/>
        <v>0</v>
      </c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9">
        <f t="shared" si="27"/>
        <v>0</v>
      </c>
      <c r="BC459" s="25"/>
      <c r="BD459" s="25"/>
      <c r="BE459" s="25"/>
      <c r="BF459" s="25"/>
      <c r="BG459" s="9">
        <f t="shared" si="30"/>
        <v>0</v>
      </c>
      <c r="BH459" s="23">
        <f t="shared" si="29"/>
        <v>0</v>
      </c>
    </row>
    <row r="460" spans="2:60" s="14" customFormat="1" ht="18" customHeight="1" x14ac:dyDescent="0.25">
      <c r="B460" s="1" t="s">
        <v>34</v>
      </c>
      <c r="C460" s="67" t="s">
        <v>57</v>
      </c>
      <c r="D460" s="83" t="s">
        <v>29</v>
      </c>
      <c r="E460" s="49" t="s">
        <v>69</v>
      </c>
      <c r="F460" s="8"/>
      <c r="G460" s="54">
        <v>0</v>
      </c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0">
        <f t="shared" si="28"/>
        <v>0</v>
      </c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9">
        <f t="shared" si="27"/>
        <v>0</v>
      </c>
      <c r="BC460" s="25"/>
      <c r="BD460" s="25"/>
      <c r="BE460" s="25"/>
      <c r="BF460" s="25"/>
      <c r="BG460" s="9">
        <f t="shared" si="30"/>
        <v>0</v>
      </c>
      <c r="BH460" s="23">
        <f t="shared" si="29"/>
        <v>0</v>
      </c>
    </row>
    <row r="461" spans="2:60" s="14" customFormat="1" ht="18" customHeight="1" x14ac:dyDescent="0.25">
      <c r="B461" s="1" t="s">
        <v>66</v>
      </c>
      <c r="C461" s="67" t="s">
        <v>57</v>
      </c>
      <c r="D461" s="83" t="s">
        <v>29</v>
      </c>
      <c r="E461" s="49" t="s">
        <v>69</v>
      </c>
      <c r="F461" s="8"/>
      <c r="G461" s="54">
        <v>0</v>
      </c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0">
        <f t="shared" si="28"/>
        <v>0</v>
      </c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9">
        <f t="shared" si="27"/>
        <v>0</v>
      </c>
      <c r="BC461" s="25"/>
      <c r="BD461" s="25"/>
      <c r="BE461" s="25"/>
      <c r="BF461" s="25"/>
      <c r="BG461" s="9">
        <f t="shared" si="30"/>
        <v>0</v>
      </c>
      <c r="BH461" s="23">
        <f t="shared" si="29"/>
        <v>0</v>
      </c>
    </row>
    <row r="462" spans="2:60" s="14" customFormat="1" ht="18" customHeight="1" x14ac:dyDescent="0.25">
      <c r="B462" s="1" t="s">
        <v>53</v>
      </c>
      <c r="C462" s="67" t="s">
        <v>57</v>
      </c>
      <c r="D462" s="83" t="s">
        <v>29</v>
      </c>
      <c r="E462" s="49" t="s">
        <v>69</v>
      </c>
      <c r="F462" s="8"/>
      <c r="G462" s="54">
        <v>-14</v>
      </c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0">
        <f t="shared" si="28"/>
        <v>0</v>
      </c>
      <c r="AH462" s="25"/>
      <c r="AI462" s="25"/>
      <c r="AJ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9">
        <f t="shared" si="27"/>
        <v>0</v>
      </c>
      <c r="BC462" s="25"/>
      <c r="BD462" s="25"/>
      <c r="BE462" s="25"/>
      <c r="BF462" s="25"/>
      <c r="BG462" s="9">
        <f t="shared" si="30"/>
        <v>-14</v>
      </c>
      <c r="BH462" s="23">
        <f t="shared" si="29"/>
        <v>0</v>
      </c>
    </row>
    <row r="463" spans="2:60" s="14" customFormat="1" ht="18" customHeight="1" x14ac:dyDescent="0.25">
      <c r="B463" s="1" t="s">
        <v>32</v>
      </c>
      <c r="C463" s="67" t="s">
        <v>57</v>
      </c>
      <c r="D463" s="83" t="s">
        <v>29</v>
      </c>
      <c r="E463" s="49" t="s">
        <v>69</v>
      </c>
      <c r="F463" s="8"/>
      <c r="G463" s="54">
        <v>0</v>
      </c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0">
        <f t="shared" si="28"/>
        <v>0</v>
      </c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9">
        <f t="shared" si="27"/>
        <v>0</v>
      </c>
      <c r="BC463" s="25"/>
      <c r="BD463" s="25"/>
      <c r="BE463" s="25"/>
      <c r="BF463" s="25"/>
      <c r="BG463" s="9">
        <f t="shared" si="30"/>
        <v>0</v>
      </c>
      <c r="BH463" s="23">
        <f t="shared" si="29"/>
        <v>0</v>
      </c>
    </row>
    <row r="464" spans="2:60" s="14" customFormat="1" ht="18" customHeight="1" x14ac:dyDescent="0.25">
      <c r="B464" s="1" t="s">
        <v>33</v>
      </c>
      <c r="C464" s="67" t="s">
        <v>57</v>
      </c>
      <c r="D464" s="83" t="s">
        <v>29</v>
      </c>
      <c r="E464" s="49" t="s">
        <v>69</v>
      </c>
      <c r="F464" s="8"/>
      <c r="G464" s="54">
        <v>0</v>
      </c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0">
        <f t="shared" si="28"/>
        <v>0</v>
      </c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9">
        <f t="shared" si="27"/>
        <v>0</v>
      </c>
      <c r="BC464" s="25"/>
      <c r="BD464" s="25"/>
      <c r="BE464" s="25"/>
      <c r="BF464" s="25"/>
      <c r="BG464" s="9">
        <f t="shared" si="30"/>
        <v>0</v>
      </c>
      <c r="BH464" s="23">
        <f t="shared" si="29"/>
        <v>0</v>
      </c>
    </row>
    <row r="465" spans="2:60" s="14" customFormat="1" ht="18" customHeight="1" x14ac:dyDescent="0.25">
      <c r="B465" s="1" t="s">
        <v>48</v>
      </c>
      <c r="C465" s="67" t="s">
        <v>57</v>
      </c>
      <c r="D465" s="83" t="s">
        <v>29</v>
      </c>
      <c r="E465" s="49" t="s">
        <v>69</v>
      </c>
      <c r="F465" s="8"/>
      <c r="G465" s="54">
        <v>0</v>
      </c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0">
        <f t="shared" si="28"/>
        <v>0</v>
      </c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9">
        <f t="shared" si="27"/>
        <v>0</v>
      </c>
      <c r="BC465" s="25"/>
      <c r="BD465" s="25"/>
      <c r="BE465" s="25"/>
      <c r="BF465" s="25"/>
      <c r="BG465" s="9">
        <f t="shared" si="30"/>
        <v>0</v>
      </c>
      <c r="BH465" s="23">
        <f t="shared" si="29"/>
        <v>0</v>
      </c>
    </row>
    <row r="466" spans="2:60" s="14" customFormat="1" ht="18" customHeight="1" x14ac:dyDescent="0.25">
      <c r="B466" s="1" t="s">
        <v>31</v>
      </c>
      <c r="C466" s="67" t="s">
        <v>57</v>
      </c>
      <c r="D466" s="83" t="s">
        <v>29</v>
      </c>
      <c r="E466" s="49" t="s">
        <v>69</v>
      </c>
      <c r="F466" s="8"/>
      <c r="G466" s="54">
        <v>96</v>
      </c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0">
        <f t="shared" si="28"/>
        <v>0</v>
      </c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9">
        <f t="shared" si="27"/>
        <v>0</v>
      </c>
      <c r="BC466" s="25"/>
      <c r="BD466" s="25"/>
      <c r="BE466" s="25"/>
      <c r="BF466" s="25"/>
      <c r="BG466" s="9">
        <f t="shared" si="30"/>
        <v>96</v>
      </c>
      <c r="BH466" s="23">
        <f t="shared" si="29"/>
        <v>0</v>
      </c>
    </row>
    <row r="467" spans="2:60" s="14" customFormat="1" ht="18" customHeight="1" x14ac:dyDescent="0.25">
      <c r="B467" s="1" t="s">
        <v>36</v>
      </c>
      <c r="C467" s="67" t="s">
        <v>57</v>
      </c>
      <c r="D467" s="83" t="s">
        <v>29</v>
      </c>
      <c r="E467" s="49" t="s">
        <v>69</v>
      </c>
      <c r="F467" s="8"/>
      <c r="G467" s="54">
        <v>0</v>
      </c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0">
        <f t="shared" si="28"/>
        <v>0</v>
      </c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9">
        <f t="shared" si="27"/>
        <v>0</v>
      </c>
      <c r="BC467" s="25"/>
      <c r="BD467" s="25"/>
      <c r="BE467" s="25"/>
      <c r="BF467" s="25"/>
      <c r="BG467" s="9">
        <f t="shared" si="30"/>
        <v>0</v>
      </c>
      <c r="BH467" s="23">
        <f t="shared" si="29"/>
        <v>0</v>
      </c>
    </row>
    <row r="468" spans="2:60" s="14" customFormat="1" ht="18" customHeight="1" x14ac:dyDescent="0.25">
      <c r="B468" s="1" t="s">
        <v>35</v>
      </c>
      <c r="C468" s="1" t="s">
        <v>88</v>
      </c>
      <c r="D468" s="83" t="s">
        <v>29</v>
      </c>
      <c r="E468" s="49" t="s">
        <v>69</v>
      </c>
      <c r="F468" s="8"/>
      <c r="G468" s="54">
        <v>0</v>
      </c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0">
        <f t="shared" si="28"/>
        <v>0</v>
      </c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9">
        <f t="shared" si="27"/>
        <v>0</v>
      </c>
      <c r="BC468" s="25"/>
      <c r="BD468" s="25"/>
      <c r="BE468" s="25"/>
      <c r="BF468" s="25"/>
      <c r="BG468" s="9">
        <f t="shared" si="30"/>
        <v>0</v>
      </c>
      <c r="BH468" s="23">
        <f t="shared" si="29"/>
        <v>0</v>
      </c>
    </row>
    <row r="469" spans="2:60" s="14" customFormat="1" ht="18" customHeight="1" x14ac:dyDescent="0.25">
      <c r="B469" s="1" t="s">
        <v>34</v>
      </c>
      <c r="C469" s="1" t="s">
        <v>88</v>
      </c>
      <c r="D469" s="83" t="s">
        <v>29</v>
      </c>
      <c r="E469" s="49" t="s">
        <v>69</v>
      </c>
      <c r="F469" s="8"/>
      <c r="G469" s="54">
        <v>0</v>
      </c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0">
        <f t="shared" si="28"/>
        <v>0</v>
      </c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9">
        <f t="shared" si="27"/>
        <v>0</v>
      </c>
      <c r="BC469" s="25"/>
      <c r="BD469" s="25"/>
      <c r="BE469" s="25"/>
      <c r="BF469" s="25"/>
      <c r="BG469" s="9">
        <f t="shared" si="30"/>
        <v>0</v>
      </c>
      <c r="BH469" s="23">
        <f t="shared" si="29"/>
        <v>0</v>
      </c>
    </row>
    <row r="470" spans="2:60" s="14" customFormat="1" ht="18" customHeight="1" x14ac:dyDescent="0.25">
      <c r="B470" s="1" t="s">
        <v>66</v>
      </c>
      <c r="C470" s="1" t="s">
        <v>88</v>
      </c>
      <c r="D470" s="83" t="s">
        <v>29</v>
      </c>
      <c r="E470" s="49" t="s">
        <v>69</v>
      </c>
      <c r="F470" s="8"/>
      <c r="G470" s="54">
        <v>0</v>
      </c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0">
        <f t="shared" si="28"/>
        <v>0</v>
      </c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9">
        <f t="shared" si="27"/>
        <v>0</v>
      </c>
      <c r="BC470" s="25"/>
      <c r="BD470" s="25"/>
      <c r="BE470" s="25"/>
      <c r="BF470" s="25"/>
      <c r="BG470" s="9">
        <f t="shared" si="30"/>
        <v>0</v>
      </c>
      <c r="BH470" s="23">
        <f t="shared" si="29"/>
        <v>0</v>
      </c>
    </row>
    <row r="471" spans="2:60" s="14" customFormat="1" ht="18" customHeight="1" x14ac:dyDescent="0.25">
      <c r="B471" s="1" t="s">
        <v>53</v>
      </c>
      <c r="C471" s="1" t="s">
        <v>88</v>
      </c>
      <c r="D471" s="83" t="s">
        <v>29</v>
      </c>
      <c r="E471" s="49" t="s">
        <v>69</v>
      </c>
      <c r="F471" s="8"/>
      <c r="G471" s="54">
        <v>0</v>
      </c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0">
        <f t="shared" si="28"/>
        <v>0</v>
      </c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9">
        <f t="shared" si="27"/>
        <v>0</v>
      </c>
      <c r="BC471" s="25"/>
      <c r="BD471" s="25"/>
      <c r="BE471" s="25"/>
      <c r="BF471" s="25"/>
      <c r="BG471" s="9">
        <f t="shared" si="30"/>
        <v>0</v>
      </c>
      <c r="BH471" s="23">
        <f t="shared" si="29"/>
        <v>0</v>
      </c>
    </row>
    <row r="472" spans="2:60" s="14" customFormat="1" ht="18" customHeight="1" x14ac:dyDescent="0.25">
      <c r="B472" s="1" t="s">
        <v>32</v>
      </c>
      <c r="C472" s="1" t="s">
        <v>88</v>
      </c>
      <c r="D472" s="83" t="s">
        <v>29</v>
      </c>
      <c r="E472" s="49" t="s">
        <v>69</v>
      </c>
      <c r="F472" s="8"/>
      <c r="G472" s="54">
        <v>0</v>
      </c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0">
        <f t="shared" si="28"/>
        <v>0</v>
      </c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9">
        <f t="shared" si="27"/>
        <v>0</v>
      </c>
      <c r="BC472" s="25"/>
      <c r="BD472" s="25"/>
      <c r="BE472" s="25"/>
      <c r="BF472" s="25"/>
      <c r="BG472" s="9">
        <f t="shared" si="30"/>
        <v>0</v>
      </c>
      <c r="BH472" s="23">
        <f t="shared" si="29"/>
        <v>0</v>
      </c>
    </row>
    <row r="473" spans="2:60" s="14" customFormat="1" ht="18" customHeight="1" x14ac:dyDescent="0.25">
      <c r="B473" s="1" t="s">
        <v>33</v>
      </c>
      <c r="C473" s="1" t="s">
        <v>88</v>
      </c>
      <c r="D473" s="83" t="s">
        <v>29</v>
      </c>
      <c r="E473" s="49" t="s">
        <v>69</v>
      </c>
      <c r="F473" s="8"/>
      <c r="G473" s="54">
        <v>0</v>
      </c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0">
        <f t="shared" si="28"/>
        <v>0</v>
      </c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9">
        <f t="shared" si="27"/>
        <v>0</v>
      </c>
      <c r="BC473" s="25"/>
      <c r="BD473" s="25"/>
      <c r="BE473" s="25"/>
      <c r="BF473" s="25"/>
      <c r="BG473" s="9">
        <f t="shared" si="30"/>
        <v>0</v>
      </c>
      <c r="BH473" s="23">
        <f t="shared" si="29"/>
        <v>0</v>
      </c>
    </row>
    <row r="474" spans="2:60" s="14" customFormat="1" ht="18" customHeight="1" x14ac:dyDescent="0.25">
      <c r="B474" s="1" t="s">
        <v>48</v>
      </c>
      <c r="C474" s="1" t="s">
        <v>88</v>
      </c>
      <c r="D474" s="83" t="s">
        <v>29</v>
      </c>
      <c r="E474" s="49" t="s">
        <v>69</v>
      </c>
      <c r="F474" s="8"/>
      <c r="G474" s="54">
        <v>0</v>
      </c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0">
        <f t="shared" si="28"/>
        <v>0</v>
      </c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9">
        <f t="shared" si="27"/>
        <v>0</v>
      </c>
      <c r="BC474" s="25"/>
      <c r="BD474" s="25"/>
      <c r="BE474" s="25"/>
      <c r="BF474" s="25"/>
      <c r="BG474" s="9">
        <f t="shared" si="30"/>
        <v>0</v>
      </c>
      <c r="BH474" s="23">
        <f t="shared" si="29"/>
        <v>0</v>
      </c>
    </row>
    <row r="475" spans="2:60" s="14" customFormat="1" ht="18" customHeight="1" x14ac:dyDescent="0.25">
      <c r="B475" s="1" t="s">
        <v>31</v>
      </c>
      <c r="C475" s="1" t="s">
        <v>88</v>
      </c>
      <c r="D475" s="83" t="s">
        <v>29</v>
      </c>
      <c r="E475" s="49" t="s">
        <v>69</v>
      </c>
      <c r="F475" s="8"/>
      <c r="G475" s="54">
        <v>5</v>
      </c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0">
        <f t="shared" si="28"/>
        <v>0</v>
      </c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9">
        <f t="shared" si="27"/>
        <v>0</v>
      </c>
      <c r="BC475" s="25"/>
      <c r="BD475" s="25"/>
      <c r="BE475" s="25"/>
      <c r="BF475" s="25"/>
      <c r="BG475" s="9">
        <f t="shared" si="30"/>
        <v>5</v>
      </c>
      <c r="BH475" s="23">
        <f t="shared" si="29"/>
        <v>0</v>
      </c>
    </row>
    <row r="476" spans="2:60" s="14" customFormat="1" ht="18" customHeight="1" x14ac:dyDescent="0.25">
      <c r="B476" s="1" t="s">
        <v>36</v>
      </c>
      <c r="C476" s="1" t="s">
        <v>88</v>
      </c>
      <c r="D476" s="83" t="s">
        <v>29</v>
      </c>
      <c r="E476" s="49" t="s">
        <v>69</v>
      </c>
      <c r="F476" s="8"/>
      <c r="G476" s="54">
        <v>0</v>
      </c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0">
        <f t="shared" si="28"/>
        <v>0</v>
      </c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9">
        <f t="shared" si="27"/>
        <v>0</v>
      </c>
      <c r="BC476" s="25"/>
      <c r="BD476" s="25"/>
      <c r="BE476" s="25"/>
      <c r="BF476" s="25"/>
      <c r="BG476" s="9">
        <f t="shared" si="30"/>
        <v>0</v>
      </c>
      <c r="BH476" s="23">
        <f t="shared" si="29"/>
        <v>0</v>
      </c>
    </row>
    <row r="477" spans="2:60" s="14" customFormat="1" ht="15.75" customHeight="1" x14ac:dyDescent="0.25">
      <c r="B477" s="1" t="s">
        <v>35</v>
      </c>
      <c r="C477" s="1" t="s">
        <v>75</v>
      </c>
      <c r="D477" s="83" t="s">
        <v>29</v>
      </c>
      <c r="E477" s="49" t="s">
        <v>69</v>
      </c>
      <c r="F477" s="8"/>
      <c r="G477" s="54">
        <v>0</v>
      </c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0">
        <f t="shared" si="28"/>
        <v>0</v>
      </c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9">
        <f t="shared" si="27"/>
        <v>0</v>
      </c>
      <c r="BC477" s="25"/>
      <c r="BD477" s="25"/>
      <c r="BE477" s="25"/>
      <c r="BF477" s="25"/>
      <c r="BG477" s="9">
        <f t="shared" si="30"/>
        <v>0</v>
      </c>
      <c r="BH477" s="23">
        <f t="shared" si="29"/>
        <v>0</v>
      </c>
    </row>
    <row r="478" spans="2:60" s="14" customFormat="1" x14ac:dyDescent="0.25">
      <c r="B478" s="1" t="s">
        <v>34</v>
      </c>
      <c r="C478" s="1" t="s">
        <v>75</v>
      </c>
      <c r="D478" s="83" t="s">
        <v>29</v>
      </c>
      <c r="E478" s="49" t="s">
        <v>69</v>
      </c>
      <c r="F478" s="8"/>
      <c r="G478" s="54">
        <v>0</v>
      </c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0">
        <f t="shared" si="28"/>
        <v>0</v>
      </c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9">
        <f t="shared" si="27"/>
        <v>0</v>
      </c>
      <c r="BC478" s="25"/>
      <c r="BD478" s="25"/>
      <c r="BE478" s="25"/>
      <c r="BF478" s="25"/>
      <c r="BG478" s="9">
        <f t="shared" si="30"/>
        <v>0</v>
      </c>
      <c r="BH478" s="23">
        <f t="shared" si="29"/>
        <v>0</v>
      </c>
    </row>
    <row r="479" spans="2:60" s="14" customFormat="1" x14ac:dyDescent="0.25">
      <c r="B479" s="1" t="s">
        <v>66</v>
      </c>
      <c r="C479" s="1" t="s">
        <v>75</v>
      </c>
      <c r="D479" s="83" t="s">
        <v>29</v>
      </c>
      <c r="E479" s="49" t="s">
        <v>69</v>
      </c>
      <c r="F479" s="8"/>
      <c r="G479" s="54">
        <v>0</v>
      </c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0">
        <f t="shared" si="28"/>
        <v>0</v>
      </c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9">
        <f t="shared" si="27"/>
        <v>0</v>
      </c>
      <c r="BC479" s="25"/>
      <c r="BD479" s="25"/>
      <c r="BE479" s="25"/>
      <c r="BF479" s="25"/>
      <c r="BG479" s="9">
        <f t="shared" si="30"/>
        <v>0</v>
      </c>
      <c r="BH479" s="23">
        <f t="shared" si="29"/>
        <v>0</v>
      </c>
    </row>
    <row r="480" spans="2:60" s="14" customFormat="1" x14ac:dyDescent="0.25">
      <c r="B480" s="1" t="s">
        <v>53</v>
      </c>
      <c r="C480" s="1" t="s">
        <v>75</v>
      </c>
      <c r="D480" s="83" t="s">
        <v>29</v>
      </c>
      <c r="E480" s="49" t="s">
        <v>69</v>
      </c>
      <c r="F480" s="8"/>
      <c r="G480" s="54">
        <v>0</v>
      </c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0">
        <f t="shared" si="28"/>
        <v>0</v>
      </c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9">
        <f t="shared" si="27"/>
        <v>0</v>
      </c>
      <c r="BC480" s="25"/>
      <c r="BD480" s="25"/>
      <c r="BE480" s="25"/>
      <c r="BF480" s="25"/>
      <c r="BG480" s="9">
        <f t="shared" si="30"/>
        <v>0</v>
      </c>
      <c r="BH480" s="23">
        <f t="shared" si="29"/>
        <v>0</v>
      </c>
    </row>
    <row r="481" spans="1:61" s="14" customFormat="1" x14ac:dyDescent="0.25">
      <c r="B481" s="1" t="s">
        <v>32</v>
      </c>
      <c r="C481" s="1" t="s">
        <v>75</v>
      </c>
      <c r="D481" s="83" t="s">
        <v>29</v>
      </c>
      <c r="E481" s="49" t="s">
        <v>69</v>
      </c>
      <c r="F481" s="8"/>
      <c r="G481" s="54">
        <v>0</v>
      </c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0">
        <f t="shared" si="28"/>
        <v>0</v>
      </c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9">
        <f t="shared" si="27"/>
        <v>0</v>
      </c>
      <c r="BC481" s="25"/>
      <c r="BD481" s="25"/>
      <c r="BE481" s="25"/>
      <c r="BF481" s="25"/>
      <c r="BG481" s="9">
        <f t="shared" si="30"/>
        <v>0</v>
      </c>
      <c r="BH481" s="23">
        <f t="shared" si="29"/>
        <v>0</v>
      </c>
    </row>
    <row r="482" spans="1:61" s="14" customFormat="1" x14ac:dyDescent="0.25">
      <c r="B482" s="1" t="s">
        <v>33</v>
      </c>
      <c r="C482" s="1" t="s">
        <v>75</v>
      </c>
      <c r="D482" s="83" t="s">
        <v>29</v>
      </c>
      <c r="E482" s="49" t="s">
        <v>69</v>
      </c>
      <c r="F482" s="8"/>
      <c r="G482" s="54">
        <v>0</v>
      </c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0">
        <f t="shared" si="28"/>
        <v>0</v>
      </c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9">
        <f t="shared" si="27"/>
        <v>0</v>
      </c>
      <c r="BC482" s="25"/>
      <c r="BD482" s="25"/>
      <c r="BE482" s="25"/>
      <c r="BF482" s="25"/>
      <c r="BG482" s="9">
        <f t="shared" si="30"/>
        <v>0</v>
      </c>
      <c r="BH482" s="23">
        <f t="shared" si="29"/>
        <v>0</v>
      </c>
    </row>
    <row r="483" spans="1:61" s="14" customFormat="1" x14ac:dyDescent="0.25">
      <c r="B483" s="1" t="s">
        <v>48</v>
      </c>
      <c r="C483" s="1" t="s">
        <v>75</v>
      </c>
      <c r="D483" s="83" t="s">
        <v>29</v>
      </c>
      <c r="E483" s="49" t="s">
        <v>69</v>
      </c>
      <c r="F483" s="8"/>
      <c r="G483" s="54">
        <v>0</v>
      </c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0">
        <f t="shared" si="28"/>
        <v>0</v>
      </c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9">
        <f t="shared" si="27"/>
        <v>0</v>
      </c>
      <c r="BC483" s="25"/>
      <c r="BD483" s="25"/>
      <c r="BE483" s="25"/>
      <c r="BF483" s="25"/>
      <c r="BG483" s="9">
        <f t="shared" si="30"/>
        <v>0</v>
      </c>
      <c r="BH483" s="23">
        <f t="shared" si="29"/>
        <v>0</v>
      </c>
    </row>
    <row r="484" spans="1:61" s="14" customFormat="1" x14ac:dyDescent="0.25">
      <c r="B484" s="1" t="s">
        <v>31</v>
      </c>
      <c r="C484" s="1" t="s">
        <v>75</v>
      </c>
      <c r="D484" s="83" t="s">
        <v>29</v>
      </c>
      <c r="E484" s="49" t="s">
        <v>69</v>
      </c>
      <c r="F484" s="8"/>
      <c r="G484" s="54">
        <v>2</v>
      </c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0">
        <f t="shared" si="28"/>
        <v>0</v>
      </c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9">
        <f t="shared" si="27"/>
        <v>0</v>
      </c>
      <c r="BC484" s="25"/>
      <c r="BD484" s="25"/>
      <c r="BE484" s="25"/>
      <c r="BF484" s="25"/>
      <c r="BG484" s="9">
        <f t="shared" si="30"/>
        <v>2</v>
      </c>
      <c r="BH484" s="23">
        <f t="shared" si="29"/>
        <v>0</v>
      </c>
    </row>
    <row r="485" spans="1:61" s="14" customFormat="1" x14ac:dyDescent="0.25">
      <c r="B485" s="1" t="s">
        <v>36</v>
      </c>
      <c r="C485" s="1" t="s">
        <v>75</v>
      </c>
      <c r="D485" s="83" t="s">
        <v>29</v>
      </c>
      <c r="E485" s="49" t="s">
        <v>69</v>
      </c>
      <c r="F485" s="8"/>
      <c r="G485" s="54">
        <v>0</v>
      </c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0">
        <f t="shared" si="28"/>
        <v>0</v>
      </c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9">
        <f t="shared" si="27"/>
        <v>0</v>
      </c>
      <c r="BC485" s="25"/>
      <c r="BD485" s="25"/>
      <c r="BE485" s="25"/>
      <c r="BF485" s="25"/>
      <c r="BG485" s="9">
        <f t="shared" si="30"/>
        <v>0</v>
      </c>
      <c r="BH485" s="23">
        <f t="shared" si="29"/>
        <v>0</v>
      </c>
    </row>
    <row r="486" spans="1:61" s="14" customFormat="1" x14ac:dyDescent="0.25">
      <c r="B486" s="1" t="s">
        <v>35</v>
      </c>
      <c r="C486" s="67" t="s">
        <v>52</v>
      </c>
      <c r="D486" s="83" t="s">
        <v>29</v>
      </c>
      <c r="E486" s="49" t="s">
        <v>69</v>
      </c>
      <c r="F486" s="8"/>
      <c r="G486" s="54">
        <v>0</v>
      </c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0">
        <f t="shared" si="28"/>
        <v>0</v>
      </c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9">
        <f t="shared" si="27"/>
        <v>0</v>
      </c>
      <c r="BC486" s="25"/>
      <c r="BD486" s="25"/>
      <c r="BE486" s="25"/>
      <c r="BF486" s="25"/>
      <c r="BG486" s="9">
        <f t="shared" si="30"/>
        <v>0</v>
      </c>
      <c r="BH486" s="23">
        <f t="shared" si="29"/>
        <v>0</v>
      </c>
    </row>
    <row r="487" spans="1:61" s="14" customFormat="1" x14ac:dyDescent="0.25">
      <c r="B487" s="1" t="s">
        <v>34</v>
      </c>
      <c r="C487" s="67" t="s">
        <v>52</v>
      </c>
      <c r="D487" s="83" t="s">
        <v>29</v>
      </c>
      <c r="E487" s="49" t="s">
        <v>69</v>
      </c>
      <c r="F487" s="8"/>
      <c r="G487" s="54">
        <v>0</v>
      </c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0">
        <f t="shared" si="28"/>
        <v>0</v>
      </c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9">
        <f t="shared" si="27"/>
        <v>0</v>
      </c>
      <c r="BC487" s="25"/>
      <c r="BD487" s="25"/>
      <c r="BE487" s="25"/>
      <c r="BF487" s="25"/>
      <c r="BG487" s="9">
        <f t="shared" si="30"/>
        <v>0</v>
      </c>
      <c r="BH487" s="23">
        <f t="shared" si="29"/>
        <v>0</v>
      </c>
    </row>
    <row r="488" spans="1:61" s="14" customFormat="1" x14ac:dyDescent="0.25">
      <c r="B488" s="1" t="s">
        <v>66</v>
      </c>
      <c r="C488" s="67" t="s">
        <v>52</v>
      </c>
      <c r="D488" s="83" t="s">
        <v>29</v>
      </c>
      <c r="E488" s="49" t="s">
        <v>69</v>
      </c>
      <c r="F488" s="8"/>
      <c r="G488" s="54">
        <v>0</v>
      </c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0">
        <f t="shared" si="28"/>
        <v>0</v>
      </c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9">
        <f t="shared" si="27"/>
        <v>0</v>
      </c>
      <c r="BC488" s="25"/>
      <c r="BD488" s="25"/>
      <c r="BE488" s="25"/>
      <c r="BF488" s="25"/>
      <c r="BG488" s="9">
        <f t="shared" si="30"/>
        <v>0</v>
      </c>
      <c r="BH488" s="23">
        <f t="shared" si="29"/>
        <v>0</v>
      </c>
      <c r="BI488" s="14" t="s">
        <v>42</v>
      </c>
    </row>
    <row r="489" spans="1:61" s="14" customFormat="1" x14ac:dyDescent="0.25">
      <c r="A489" s="14">
        <v>1</v>
      </c>
      <c r="B489" s="1" t="s">
        <v>53</v>
      </c>
      <c r="C489" s="67" t="s">
        <v>52</v>
      </c>
      <c r="D489" s="83" t="s">
        <v>29</v>
      </c>
      <c r="E489" s="49" t="s">
        <v>69</v>
      </c>
      <c r="F489" s="8"/>
      <c r="G489" s="54">
        <v>0</v>
      </c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0">
        <f t="shared" si="28"/>
        <v>0</v>
      </c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9">
        <f t="shared" si="27"/>
        <v>0</v>
      </c>
      <c r="BC489" s="25"/>
      <c r="BD489" s="25"/>
      <c r="BE489" s="25"/>
      <c r="BF489" s="25"/>
      <c r="BG489" s="9">
        <f t="shared" si="30"/>
        <v>0</v>
      </c>
      <c r="BH489" s="23">
        <f t="shared" si="29"/>
        <v>0</v>
      </c>
    </row>
    <row r="490" spans="1:61" s="14" customFormat="1" x14ac:dyDescent="0.25">
      <c r="B490" s="1" t="s">
        <v>32</v>
      </c>
      <c r="C490" s="67" t="s">
        <v>52</v>
      </c>
      <c r="D490" s="83" t="s">
        <v>29</v>
      </c>
      <c r="E490" s="49" t="s">
        <v>69</v>
      </c>
      <c r="F490" s="8"/>
      <c r="G490" s="54">
        <v>0</v>
      </c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0">
        <f t="shared" si="28"/>
        <v>0</v>
      </c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9">
        <f t="shared" si="27"/>
        <v>0</v>
      </c>
      <c r="BC490" s="25"/>
      <c r="BD490" s="25"/>
      <c r="BE490" s="25"/>
      <c r="BF490" s="25"/>
      <c r="BG490" s="9">
        <f t="shared" si="30"/>
        <v>0</v>
      </c>
      <c r="BH490" s="23">
        <f t="shared" si="29"/>
        <v>0</v>
      </c>
    </row>
    <row r="491" spans="1:61" s="14" customFormat="1" x14ac:dyDescent="0.25">
      <c r="B491" s="1" t="s">
        <v>33</v>
      </c>
      <c r="C491" s="67" t="s">
        <v>52</v>
      </c>
      <c r="D491" s="83" t="s">
        <v>29</v>
      </c>
      <c r="E491" s="49" t="s">
        <v>69</v>
      </c>
      <c r="F491" s="8"/>
      <c r="G491" s="54">
        <v>0</v>
      </c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0">
        <f t="shared" si="28"/>
        <v>0</v>
      </c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9">
        <f t="shared" si="27"/>
        <v>0</v>
      </c>
      <c r="BC491" s="25"/>
      <c r="BD491" s="25"/>
      <c r="BE491" s="25"/>
      <c r="BF491" s="25"/>
      <c r="BG491" s="9">
        <f t="shared" si="30"/>
        <v>0</v>
      </c>
      <c r="BH491" s="23">
        <f t="shared" si="29"/>
        <v>0</v>
      </c>
    </row>
    <row r="492" spans="1:61" s="14" customFormat="1" x14ac:dyDescent="0.25">
      <c r="B492" s="1" t="s">
        <v>48</v>
      </c>
      <c r="C492" s="67" t="s">
        <v>52</v>
      </c>
      <c r="D492" s="83" t="s">
        <v>29</v>
      </c>
      <c r="E492" s="49" t="s">
        <v>69</v>
      </c>
      <c r="F492" s="8"/>
      <c r="G492" s="54">
        <v>0</v>
      </c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0">
        <f t="shared" si="28"/>
        <v>0</v>
      </c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9">
        <f t="shared" si="27"/>
        <v>0</v>
      </c>
      <c r="BC492" s="25"/>
      <c r="BD492" s="25"/>
      <c r="BE492" s="25"/>
      <c r="BF492" s="25"/>
      <c r="BG492" s="9">
        <f t="shared" si="30"/>
        <v>0</v>
      </c>
      <c r="BH492" s="23">
        <f t="shared" si="29"/>
        <v>0</v>
      </c>
    </row>
    <row r="493" spans="1:61" s="14" customFormat="1" x14ac:dyDescent="0.25">
      <c r="B493" s="1" t="s">
        <v>31</v>
      </c>
      <c r="C493" s="67" t="s">
        <v>52</v>
      </c>
      <c r="D493" s="83" t="s">
        <v>29</v>
      </c>
      <c r="E493" s="49" t="s">
        <v>69</v>
      </c>
      <c r="F493" s="8"/>
      <c r="G493" s="54">
        <v>13</v>
      </c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0">
        <f t="shared" si="28"/>
        <v>0</v>
      </c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9">
        <f t="shared" si="27"/>
        <v>0</v>
      </c>
      <c r="BC493" s="25"/>
      <c r="BD493" s="25"/>
      <c r="BE493" s="25"/>
      <c r="BF493" s="25"/>
      <c r="BG493" s="9">
        <f t="shared" si="30"/>
        <v>13</v>
      </c>
      <c r="BH493" s="23">
        <f t="shared" si="29"/>
        <v>0</v>
      </c>
    </row>
    <row r="494" spans="1:61" s="14" customFormat="1" x14ac:dyDescent="0.25">
      <c r="B494" s="1" t="s">
        <v>36</v>
      </c>
      <c r="C494" s="67" t="s">
        <v>52</v>
      </c>
      <c r="D494" s="83" t="s">
        <v>29</v>
      </c>
      <c r="E494" s="49" t="s">
        <v>69</v>
      </c>
      <c r="F494" s="8"/>
      <c r="G494" s="54">
        <v>0</v>
      </c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0">
        <f t="shared" si="28"/>
        <v>0</v>
      </c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9">
        <f t="shared" si="27"/>
        <v>0</v>
      </c>
      <c r="BC494" s="25"/>
      <c r="BD494" s="25"/>
      <c r="BE494" s="25"/>
      <c r="BF494" s="25"/>
      <c r="BG494" s="9">
        <f t="shared" si="30"/>
        <v>0</v>
      </c>
      <c r="BH494" s="23">
        <f t="shared" si="29"/>
        <v>0</v>
      </c>
    </row>
    <row r="495" spans="1:61" s="14" customFormat="1" x14ac:dyDescent="0.25">
      <c r="B495" s="1" t="s">
        <v>35</v>
      </c>
      <c r="C495" s="67" t="s">
        <v>43</v>
      </c>
      <c r="D495" s="83" t="s">
        <v>29</v>
      </c>
      <c r="E495" s="49" t="s">
        <v>69</v>
      </c>
      <c r="F495" s="8"/>
      <c r="G495" s="54">
        <v>0</v>
      </c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0">
        <f t="shared" si="28"/>
        <v>0</v>
      </c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9">
        <f t="shared" si="27"/>
        <v>0</v>
      </c>
      <c r="BC495" s="25"/>
      <c r="BD495" s="25"/>
      <c r="BE495" s="25"/>
      <c r="BF495" s="25"/>
      <c r="BG495" s="9">
        <f t="shared" si="30"/>
        <v>0</v>
      </c>
      <c r="BH495" s="23">
        <f t="shared" si="29"/>
        <v>0</v>
      </c>
    </row>
    <row r="496" spans="1:61" s="14" customFormat="1" x14ac:dyDescent="0.25">
      <c r="B496" s="1" t="s">
        <v>34</v>
      </c>
      <c r="C496" s="67" t="s">
        <v>43</v>
      </c>
      <c r="D496" s="83" t="s">
        <v>29</v>
      </c>
      <c r="E496" s="49" t="s">
        <v>69</v>
      </c>
      <c r="F496" s="8"/>
      <c r="G496" s="54">
        <v>0</v>
      </c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0">
        <f t="shared" si="28"/>
        <v>0</v>
      </c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9">
        <f t="shared" si="27"/>
        <v>0</v>
      </c>
      <c r="BC496" s="25"/>
      <c r="BD496" s="25"/>
      <c r="BE496" s="25"/>
      <c r="BF496" s="25"/>
      <c r="BG496" s="9">
        <f t="shared" si="30"/>
        <v>0</v>
      </c>
      <c r="BH496" s="23">
        <f t="shared" si="29"/>
        <v>0</v>
      </c>
    </row>
    <row r="497" spans="2:60" s="14" customFormat="1" x14ac:dyDescent="0.25">
      <c r="B497" s="1" t="s">
        <v>66</v>
      </c>
      <c r="C497" s="67" t="s">
        <v>43</v>
      </c>
      <c r="D497" s="83" t="s">
        <v>29</v>
      </c>
      <c r="E497" s="49" t="s">
        <v>69</v>
      </c>
      <c r="F497" s="8"/>
      <c r="G497" s="54">
        <v>0</v>
      </c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0">
        <f t="shared" si="28"/>
        <v>0</v>
      </c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9">
        <f t="shared" si="27"/>
        <v>0</v>
      </c>
      <c r="BC497" s="25"/>
      <c r="BD497" s="25"/>
      <c r="BE497" s="25"/>
      <c r="BF497" s="25"/>
      <c r="BG497" s="9">
        <f t="shared" si="30"/>
        <v>0</v>
      </c>
      <c r="BH497" s="23">
        <f t="shared" si="29"/>
        <v>0</v>
      </c>
    </row>
    <row r="498" spans="2:60" s="14" customFormat="1" x14ac:dyDescent="0.25">
      <c r="B498" s="1" t="s">
        <v>53</v>
      </c>
      <c r="C498" s="67" t="s">
        <v>43</v>
      </c>
      <c r="D498" s="83" t="s">
        <v>29</v>
      </c>
      <c r="E498" s="49" t="s">
        <v>69</v>
      </c>
      <c r="F498" s="8"/>
      <c r="G498" s="54">
        <v>0</v>
      </c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0">
        <f t="shared" si="28"/>
        <v>0</v>
      </c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9">
        <f t="shared" si="27"/>
        <v>0</v>
      </c>
      <c r="BC498" s="25"/>
      <c r="BD498" s="25"/>
      <c r="BE498" s="25"/>
      <c r="BF498" s="25"/>
      <c r="BG498" s="9">
        <f t="shared" si="30"/>
        <v>0</v>
      </c>
      <c r="BH498" s="23">
        <f t="shared" si="29"/>
        <v>0</v>
      </c>
    </row>
    <row r="499" spans="2:60" s="14" customFormat="1" x14ac:dyDescent="0.25">
      <c r="B499" s="1" t="s">
        <v>32</v>
      </c>
      <c r="C499" s="67" t="s">
        <v>43</v>
      </c>
      <c r="D499" s="83" t="s">
        <v>29</v>
      </c>
      <c r="E499" s="49" t="s">
        <v>69</v>
      </c>
      <c r="F499" s="8"/>
      <c r="G499" s="54">
        <v>0</v>
      </c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0">
        <f t="shared" si="28"/>
        <v>0</v>
      </c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9">
        <f t="shared" si="27"/>
        <v>0</v>
      </c>
      <c r="BC499" s="25"/>
      <c r="BD499" s="25"/>
      <c r="BE499" s="25"/>
      <c r="BF499" s="25"/>
      <c r="BG499" s="9">
        <f t="shared" si="30"/>
        <v>0</v>
      </c>
      <c r="BH499" s="23">
        <f t="shared" si="29"/>
        <v>0</v>
      </c>
    </row>
    <row r="500" spans="2:60" s="14" customFormat="1" x14ac:dyDescent="0.25">
      <c r="B500" s="1" t="s">
        <v>33</v>
      </c>
      <c r="C500" s="67" t="s">
        <v>43</v>
      </c>
      <c r="D500" s="83" t="s">
        <v>29</v>
      </c>
      <c r="E500" s="49" t="s">
        <v>69</v>
      </c>
      <c r="F500" s="8"/>
      <c r="G500" s="54">
        <v>0</v>
      </c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0">
        <f t="shared" si="28"/>
        <v>0</v>
      </c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9">
        <f t="shared" si="27"/>
        <v>0</v>
      </c>
      <c r="BC500" s="25"/>
      <c r="BD500" s="25"/>
      <c r="BE500" s="25"/>
      <c r="BF500" s="25"/>
      <c r="BG500" s="9">
        <f t="shared" si="30"/>
        <v>0</v>
      </c>
      <c r="BH500" s="23">
        <f t="shared" si="29"/>
        <v>0</v>
      </c>
    </row>
    <row r="501" spans="2:60" s="14" customFormat="1" x14ac:dyDescent="0.25">
      <c r="B501" s="1" t="s">
        <v>48</v>
      </c>
      <c r="C501" s="67" t="s">
        <v>43</v>
      </c>
      <c r="D501" s="83" t="s">
        <v>29</v>
      </c>
      <c r="E501" s="49" t="s">
        <v>69</v>
      </c>
      <c r="F501" s="8"/>
      <c r="G501" s="54">
        <v>0</v>
      </c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0">
        <f t="shared" si="28"/>
        <v>0</v>
      </c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9">
        <f t="shared" si="27"/>
        <v>0</v>
      </c>
      <c r="BC501" s="25"/>
      <c r="BD501" s="25"/>
      <c r="BE501" s="25"/>
      <c r="BF501" s="25"/>
      <c r="BG501" s="9">
        <f t="shared" si="30"/>
        <v>0</v>
      </c>
      <c r="BH501" s="23">
        <f t="shared" si="29"/>
        <v>0</v>
      </c>
    </row>
    <row r="502" spans="2:60" s="14" customFormat="1" x14ac:dyDescent="0.25">
      <c r="B502" s="1" t="s">
        <v>31</v>
      </c>
      <c r="C502" s="67" t="s">
        <v>43</v>
      </c>
      <c r="D502" s="83" t="s">
        <v>29</v>
      </c>
      <c r="E502" s="49" t="s">
        <v>69</v>
      </c>
      <c r="F502" s="8"/>
      <c r="G502" s="54">
        <v>8</v>
      </c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0">
        <f t="shared" si="28"/>
        <v>0</v>
      </c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9">
        <f t="shared" si="27"/>
        <v>0</v>
      </c>
      <c r="BC502" s="25"/>
      <c r="BD502" s="25"/>
      <c r="BE502" s="25"/>
      <c r="BF502" s="25"/>
      <c r="BG502" s="9">
        <f t="shared" si="30"/>
        <v>8</v>
      </c>
      <c r="BH502" s="23">
        <f t="shared" si="29"/>
        <v>0</v>
      </c>
    </row>
    <row r="503" spans="2:60" s="14" customFormat="1" x14ac:dyDescent="0.25">
      <c r="B503" s="1" t="s">
        <v>36</v>
      </c>
      <c r="C503" s="67" t="s">
        <v>43</v>
      </c>
      <c r="D503" s="83" t="s">
        <v>29</v>
      </c>
      <c r="E503" s="49" t="s">
        <v>69</v>
      </c>
      <c r="F503" s="8"/>
      <c r="G503" s="54">
        <v>0</v>
      </c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0">
        <f t="shared" si="28"/>
        <v>0</v>
      </c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9">
        <f t="shared" si="27"/>
        <v>0</v>
      </c>
      <c r="BC503" s="25"/>
      <c r="BD503" s="25"/>
      <c r="BE503" s="25"/>
      <c r="BF503" s="25"/>
      <c r="BG503" s="9">
        <f t="shared" si="30"/>
        <v>0</v>
      </c>
      <c r="BH503" s="23">
        <f t="shared" si="29"/>
        <v>0</v>
      </c>
    </row>
    <row r="504" spans="2:60" s="14" customFormat="1" x14ac:dyDescent="0.25">
      <c r="B504" s="1" t="s">
        <v>35</v>
      </c>
      <c r="C504" s="1" t="s">
        <v>28</v>
      </c>
      <c r="D504" s="83" t="s">
        <v>29</v>
      </c>
      <c r="E504" s="49" t="s">
        <v>69</v>
      </c>
      <c r="F504" s="8"/>
      <c r="G504" s="54">
        <v>0</v>
      </c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0">
        <f t="shared" si="28"/>
        <v>0</v>
      </c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9">
        <f t="shared" si="27"/>
        <v>0</v>
      </c>
      <c r="BC504" s="25"/>
      <c r="BD504" s="25"/>
      <c r="BE504" s="25"/>
      <c r="BF504" s="25"/>
      <c r="BG504" s="9">
        <f t="shared" si="30"/>
        <v>0</v>
      </c>
      <c r="BH504" s="23">
        <f t="shared" si="29"/>
        <v>0</v>
      </c>
    </row>
    <row r="505" spans="2:60" s="14" customFormat="1" x14ac:dyDescent="0.25">
      <c r="B505" s="1" t="s">
        <v>34</v>
      </c>
      <c r="C505" s="1" t="s">
        <v>28</v>
      </c>
      <c r="D505" s="83" t="s">
        <v>29</v>
      </c>
      <c r="E505" s="49" t="s">
        <v>69</v>
      </c>
      <c r="F505" s="8"/>
      <c r="G505" s="54">
        <v>0</v>
      </c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0">
        <f t="shared" si="28"/>
        <v>0</v>
      </c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9">
        <f t="shared" si="27"/>
        <v>0</v>
      </c>
      <c r="BC505" s="25"/>
      <c r="BD505" s="25"/>
      <c r="BE505" s="25"/>
      <c r="BF505" s="25"/>
      <c r="BG505" s="9">
        <f t="shared" si="30"/>
        <v>0</v>
      </c>
      <c r="BH505" s="23">
        <f t="shared" si="29"/>
        <v>0</v>
      </c>
    </row>
    <row r="506" spans="2:60" s="14" customFormat="1" x14ac:dyDescent="0.25">
      <c r="B506" s="1" t="s">
        <v>66</v>
      </c>
      <c r="C506" s="1" t="s">
        <v>28</v>
      </c>
      <c r="D506" s="83" t="s">
        <v>29</v>
      </c>
      <c r="E506" s="49" t="s">
        <v>69</v>
      </c>
      <c r="F506" s="8"/>
      <c r="G506" s="54">
        <v>0</v>
      </c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0">
        <f t="shared" si="28"/>
        <v>0</v>
      </c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9">
        <f t="shared" si="27"/>
        <v>0</v>
      </c>
      <c r="BC506" s="25"/>
      <c r="BD506" s="25"/>
      <c r="BE506" s="25"/>
      <c r="BF506" s="25"/>
      <c r="BG506" s="9">
        <f t="shared" si="30"/>
        <v>0</v>
      </c>
      <c r="BH506" s="23">
        <f t="shared" si="29"/>
        <v>0</v>
      </c>
    </row>
    <row r="507" spans="2:60" s="14" customFormat="1" x14ac:dyDescent="0.25">
      <c r="B507" s="1" t="s">
        <v>53</v>
      </c>
      <c r="C507" s="1" t="s">
        <v>28</v>
      </c>
      <c r="D507" s="83" t="s">
        <v>29</v>
      </c>
      <c r="E507" s="49" t="s">
        <v>69</v>
      </c>
      <c r="F507" s="8"/>
      <c r="G507" s="54">
        <v>0</v>
      </c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0">
        <f t="shared" si="28"/>
        <v>0</v>
      </c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9">
        <f t="shared" si="27"/>
        <v>0</v>
      </c>
      <c r="BC507" s="25"/>
      <c r="BD507" s="25"/>
      <c r="BE507" s="25"/>
      <c r="BF507" s="25"/>
      <c r="BG507" s="9">
        <f t="shared" si="30"/>
        <v>0</v>
      </c>
      <c r="BH507" s="23">
        <f t="shared" si="29"/>
        <v>0</v>
      </c>
    </row>
    <row r="508" spans="2:60" s="14" customFormat="1" x14ac:dyDescent="0.25">
      <c r="B508" s="1" t="s">
        <v>32</v>
      </c>
      <c r="C508" s="1" t="s">
        <v>28</v>
      </c>
      <c r="D508" s="83" t="s">
        <v>29</v>
      </c>
      <c r="E508" s="49" t="s">
        <v>69</v>
      </c>
      <c r="F508" s="8"/>
      <c r="G508" s="54">
        <v>0</v>
      </c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0">
        <f t="shared" si="28"/>
        <v>0</v>
      </c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9">
        <f t="shared" si="27"/>
        <v>0</v>
      </c>
      <c r="BC508" s="25"/>
      <c r="BD508" s="25"/>
      <c r="BE508" s="25"/>
      <c r="BF508" s="25"/>
      <c r="BG508" s="9">
        <f t="shared" si="30"/>
        <v>0</v>
      </c>
      <c r="BH508" s="23">
        <f t="shared" si="29"/>
        <v>0</v>
      </c>
    </row>
    <row r="509" spans="2:60" s="14" customFormat="1" x14ac:dyDescent="0.25">
      <c r="B509" s="1" t="s">
        <v>33</v>
      </c>
      <c r="C509" s="1" t="s">
        <v>28</v>
      </c>
      <c r="D509" s="83" t="s">
        <v>29</v>
      </c>
      <c r="E509" s="49" t="s">
        <v>69</v>
      </c>
      <c r="F509" s="8"/>
      <c r="G509" s="54">
        <v>0</v>
      </c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0">
        <f t="shared" si="28"/>
        <v>0</v>
      </c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9">
        <f t="shared" si="27"/>
        <v>0</v>
      </c>
      <c r="BC509" s="25"/>
      <c r="BD509" s="25"/>
      <c r="BE509" s="25"/>
      <c r="BF509" s="25"/>
      <c r="BG509" s="9">
        <f t="shared" si="30"/>
        <v>0</v>
      </c>
      <c r="BH509" s="23">
        <f t="shared" si="29"/>
        <v>0</v>
      </c>
    </row>
    <row r="510" spans="2:60" s="14" customFormat="1" x14ac:dyDescent="0.25">
      <c r="B510" s="1" t="s">
        <v>48</v>
      </c>
      <c r="C510" s="1" t="s">
        <v>28</v>
      </c>
      <c r="D510" s="83" t="s">
        <v>29</v>
      </c>
      <c r="E510" s="49" t="s">
        <v>69</v>
      </c>
      <c r="F510" s="8"/>
      <c r="G510" s="54">
        <v>0</v>
      </c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0">
        <f t="shared" si="28"/>
        <v>0</v>
      </c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9">
        <f t="shared" si="27"/>
        <v>0</v>
      </c>
      <c r="BC510" s="25"/>
      <c r="BD510" s="25"/>
      <c r="BE510" s="25"/>
      <c r="BF510" s="25"/>
      <c r="BG510" s="9">
        <f t="shared" si="30"/>
        <v>0</v>
      </c>
      <c r="BH510" s="23">
        <f t="shared" si="29"/>
        <v>0</v>
      </c>
    </row>
    <row r="511" spans="2:60" s="14" customFormat="1" ht="16.5" customHeight="1" x14ac:dyDescent="0.25">
      <c r="B511" s="1" t="s">
        <v>31</v>
      </c>
      <c r="C511" s="1" t="s">
        <v>28</v>
      </c>
      <c r="D511" s="83" t="s">
        <v>29</v>
      </c>
      <c r="E511" s="49" t="s">
        <v>69</v>
      </c>
      <c r="F511" s="8"/>
      <c r="G511" s="54">
        <v>10</v>
      </c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0">
        <f t="shared" si="28"/>
        <v>0</v>
      </c>
      <c r="AH511" s="25"/>
      <c r="AI511" s="25"/>
      <c r="AJ511" s="25"/>
      <c r="AK511" s="25"/>
      <c r="AL511" s="64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9">
        <f t="shared" ref="BB511:BB574" si="31">SUM(AH511:BA511)</f>
        <v>0</v>
      </c>
      <c r="BC511" s="25"/>
      <c r="BD511" s="25"/>
      <c r="BE511" s="25"/>
      <c r="BF511" s="25"/>
      <c r="BG511" s="9">
        <f t="shared" si="30"/>
        <v>10</v>
      </c>
      <c r="BH511" s="23">
        <f t="shared" si="29"/>
        <v>0</v>
      </c>
    </row>
    <row r="512" spans="2:60" s="14" customFormat="1" ht="16.5" customHeight="1" x14ac:dyDescent="0.25">
      <c r="B512" s="1" t="s">
        <v>36</v>
      </c>
      <c r="C512" s="1" t="s">
        <v>28</v>
      </c>
      <c r="D512" s="83" t="s">
        <v>29</v>
      </c>
      <c r="E512" s="49" t="s">
        <v>69</v>
      </c>
      <c r="F512" s="8"/>
      <c r="G512" s="54">
        <v>0</v>
      </c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0">
        <f t="shared" si="28"/>
        <v>0</v>
      </c>
      <c r="AH512" s="25"/>
      <c r="AI512" s="25"/>
      <c r="AJ512" s="25"/>
      <c r="AK512" s="25"/>
      <c r="AL512" s="64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9">
        <f t="shared" si="31"/>
        <v>0</v>
      </c>
      <c r="BC512" s="25"/>
      <c r="BD512" s="25"/>
      <c r="BE512" s="25"/>
      <c r="BF512" s="25"/>
      <c r="BG512" s="9">
        <f t="shared" si="30"/>
        <v>0</v>
      </c>
      <c r="BH512" s="23">
        <f t="shared" si="29"/>
        <v>0</v>
      </c>
    </row>
    <row r="513" spans="2:63" s="14" customFormat="1" ht="17.25" customHeight="1" x14ac:dyDescent="0.25">
      <c r="B513" s="1" t="s">
        <v>35</v>
      </c>
      <c r="C513" s="67" t="s">
        <v>67</v>
      </c>
      <c r="D513" s="83" t="s">
        <v>29</v>
      </c>
      <c r="E513" s="49" t="s">
        <v>69</v>
      </c>
      <c r="F513" s="8"/>
      <c r="G513" s="54">
        <v>0</v>
      </c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0">
        <f t="shared" si="28"/>
        <v>0</v>
      </c>
      <c r="AH513" s="25"/>
      <c r="AI513" s="25"/>
      <c r="AJ513" s="25"/>
      <c r="AK513" s="25"/>
      <c r="AL513" s="64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9">
        <f t="shared" si="31"/>
        <v>0</v>
      </c>
      <c r="BC513" s="25"/>
      <c r="BD513" s="25"/>
      <c r="BE513" s="25"/>
      <c r="BF513" s="25"/>
      <c r="BG513" s="9">
        <f t="shared" si="30"/>
        <v>0</v>
      </c>
      <c r="BH513" s="23">
        <f t="shared" si="29"/>
        <v>0</v>
      </c>
    </row>
    <row r="514" spans="2:63" s="14" customFormat="1" ht="15" customHeight="1" x14ac:dyDescent="0.25">
      <c r="B514" s="1" t="s">
        <v>34</v>
      </c>
      <c r="C514" s="67" t="s">
        <v>67</v>
      </c>
      <c r="D514" s="83" t="s">
        <v>29</v>
      </c>
      <c r="E514" s="49" t="s">
        <v>69</v>
      </c>
      <c r="F514" s="8"/>
      <c r="G514" s="54">
        <v>0</v>
      </c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0">
        <f t="shared" si="28"/>
        <v>0</v>
      </c>
      <c r="AH514" s="25"/>
      <c r="AI514" s="25"/>
      <c r="AJ514" s="25"/>
      <c r="AK514" s="25"/>
      <c r="AL514" s="64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9">
        <f t="shared" si="31"/>
        <v>0</v>
      </c>
      <c r="BC514" s="25"/>
      <c r="BD514" s="25"/>
      <c r="BE514" s="25"/>
      <c r="BF514" s="25"/>
      <c r="BG514" s="9">
        <f t="shared" si="30"/>
        <v>0</v>
      </c>
      <c r="BH514" s="23">
        <f t="shared" si="29"/>
        <v>0</v>
      </c>
    </row>
    <row r="515" spans="2:63" s="14" customFormat="1" x14ac:dyDescent="0.25">
      <c r="B515" s="1" t="s">
        <v>66</v>
      </c>
      <c r="C515" s="67" t="s">
        <v>67</v>
      </c>
      <c r="D515" s="83" t="s">
        <v>29</v>
      </c>
      <c r="E515" s="49" t="s">
        <v>69</v>
      </c>
      <c r="F515" s="8"/>
      <c r="G515" s="54">
        <v>0</v>
      </c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0">
        <f t="shared" si="28"/>
        <v>0</v>
      </c>
      <c r="AH515" s="25"/>
      <c r="AI515" s="25"/>
      <c r="AJ515" s="25"/>
      <c r="AK515" s="25"/>
      <c r="AL515" s="64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9">
        <f t="shared" si="31"/>
        <v>0</v>
      </c>
      <c r="BC515" s="25"/>
      <c r="BD515" s="25"/>
      <c r="BE515" s="25"/>
      <c r="BF515" s="25"/>
      <c r="BG515" s="9">
        <f t="shared" si="30"/>
        <v>0</v>
      </c>
      <c r="BH515" s="23">
        <f t="shared" si="29"/>
        <v>0</v>
      </c>
    </row>
    <row r="516" spans="2:63" s="14" customFormat="1" ht="16.5" customHeight="1" x14ac:dyDescent="0.25">
      <c r="B516" s="1" t="s">
        <v>53</v>
      </c>
      <c r="C516" s="67" t="s">
        <v>67</v>
      </c>
      <c r="D516" s="83" t="s">
        <v>29</v>
      </c>
      <c r="E516" s="49" t="s">
        <v>69</v>
      </c>
      <c r="F516" s="8"/>
      <c r="G516" s="54">
        <v>0</v>
      </c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0">
        <f t="shared" si="28"/>
        <v>0</v>
      </c>
      <c r="AH516" s="25"/>
      <c r="AI516" s="25"/>
      <c r="AJ516" s="25"/>
      <c r="AK516" s="25"/>
      <c r="AL516" s="64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9">
        <f t="shared" si="31"/>
        <v>0</v>
      </c>
      <c r="BC516" s="25"/>
      <c r="BD516" s="25"/>
      <c r="BE516" s="25"/>
      <c r="BF516" s="25"/>
      <c r="BG516" s="9">
        <f t="shared" si="30"/>
        <v>0</v>
      </c>
      <c r="BH516" s="23">
        <f t="shared" si="29"/>
        <v>0</v>
      </c>
      <c r="BK516" s="14" t="s">
        <v>42</v>
      </c>
    </row>
    <row r="517" spans="2:63" s="14" customFormat="1" x14ac:dyDescent="0.25">
      <c r="B517" s="1" t="s">
        <v>32</v>
      </c>
      <c r="C517" s="67" t="s">
        <v>67</v>
      </c>
      <c r="D517" s="83" t="s">
        <v>29</v>
      </c>
      <c r="E517" s="49" t="s">
        <v>69</v>
      </c>
      <c r="F517" s="8"/>
      <c r="G517" s="54">
        <v>0</v>
      </c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0">
        <f t="shared" si="28"/>
        <v>0</v>
      </c>
      <c r="AH517" s="25"/>
      <c r="AI517" s="25"/>
      <c r="AJ517" s="25"/>
      <c r="AK517" s="25"/>
      <c r="AL517" s="64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9">
        <f t="shared" si="31"/>
        <v>0</v>
      </c>
      <c r="BC517" s="25"/>
      <c r="BD517" s="25"/>
      <c r="BE517" s="25"/>
      <c r="BF517" s="25"/>
      <c r="BG517" s="9">
        <f t="shared" si="30"/>
        <v>0</v>
      </c>
      <c r="BH517" s="23">
        <f t="shared" si="29"/>
        <v>0</v>
      </c>
    </row>
    <row r="518" spans="2:63" s="14" customFormat="1" x14ac:dyDescent="0.25">
      <c r="B518" s="1" t="s">
        <v>33</v>
      </c>
      <c r="C518" s="67" t="s">
        <v>67</v>
      </c>
      <c r="D518" s="83" t="s">
        <v>29</v>
      </c>
      <c r="E518" s="49" t="s">
        <v>69</v>
      </c>
      <c r="F518" s="8"/>
      <c r="G518" s="54">
        <v>0</v>
      </c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0">
        <f t="shared" si="28"/>
        <v>0</v>
      </c>
      <c r="AH518" s="25"/>
      <c r="AI518" s="25"/>
      <c r="AJ518" s="25"/>
      <c r="AK518" s="25"/>
      <c r="AL518" s="64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9">
        <f t="shared" si="31"/>
        <v>0</v>
      </c>
      <c r="BC518" s="25"/>
      <c r="BD518" s="25"/>
      <c r="BE518" s="25"/>
      <c r="BF518" s="25"/>
      <c r="BG518" s="9">
        <f t="shared" si="30"/>
        <v>0</v>
      </c>
      <c r="BH518" s="23">
        <f t="shared" si="29"/>
        <v>0</v>
      </c>
    </row>
    <row r="519" spans="2:63" s="14" customFormat="1" x14ac:dyDescent="0.25">
      <c r="B519" s="1" t="s">
        <v>48</v>
      </c>
      <c r="C519" s="67" t="s">
        <v>67</v>
      </c>
      <c r="D519" s="83" t="s">
        <v>29</v>
      </c>
      <c r="E519" s="49" t="s">
        <v>69</v>
      </c>
      <c r="F519" s="8"/>
      <c r="G519" s="54">
        <v>0</v>
      </c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0">
        <f t="shared" si="28"/>
        <v>0</v>
      </c>
      <c r="AH519" s="25"/>
      <c r="AI519" s="25"/>
      <c r="AJ519" s="25"/>
      <c r="AK519" s="25"/>
      <c r="AL519" s="64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9">
        <f t="shared" si="31"/>
        <v>0</v>
      </c>
      <c r="BC519" s="25"/>
      <c r="BD519" s="25"/>
      <c r="BE519" s="25"/>
      <c r="BF519" s="25"/>
      <c r="BG519" s="9">
        <f t="shared" si="30"/>
        <v>0</v>
      </c>
      <c r="BH519" s="23">
        <f t="shared" si="29"/>
        <v>0</v>
      </c>
    </row>
    <row r="520" spans="2:63" s="14" customFormat="1" x14ac:dyDescent="0.25">
      <c r="B520" s="1" t="s">
        <v>31</v>
      </c>
      <c r="C520" s="67" t="s">
        <v>67</v>
      </c>
      <c r="D520" s="83" t="s">
        <v>29</v>
      </c>
      <c r="E520" s="49" t="s">
        <v>69</v>
      </c>
      <c r="F520" s="8"/>
      <c r="G520" s="54">
        <v>2</v>
      </c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0">
        <f t="shared" ref="AG520:AG583" si="32">SUM(H520:AF520)</f>
        <v>0</v>
      </c>
      <c r="AH520" s="25"/>
      <c r="AI520" s="25"/>
      <c r="AJ520" s="25"/>
      <c r="AK520" s="25"/>
      <c r="AL520" s="64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9">
        <f t="shared" si="31"/>
        <v>0</v>
      </c>
      <c r="BC520" s="25"/>
      <c r="BD520" s="25"/>
      <c r="BE520" s="25"/>
      <c r="BF520" s="25"/>
      <c r="BG520" s="9">
        <f t="shared" si="30"/>
        <v>2</v>
      </c>
      <c r="BH520" s="23">
        <f t="shared" ref="BH520:BH547" si="33">F520+BC520-BF520+BE520</f>
        <v>0</v>
      </c>
    </row>
    <row r="521" spans="2:63" s="14" customFormat="1" ht="21.75" customHeight="1" x14ac:dyDescent="0.25">
      <c r="B521" s="1" t="s">
        <v>36</v>
      </c>
      <c r="C521" s="67" t="s">
        <v>67</v>
      </c>
      <c r="D521" s="83" t="s">
        <v>29</v>
      </c>
      <c r="E521" s="49" t="s">
        <v>69</v>
      </c>
      <c r="F521" s="8"/>
      <c r="G521" s="54">
        <v>0</v>
      </c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0">
        <f t="shared" si="32"/>
        <v>0</v>
      </c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9">
        <f t="shared" si="31"/>
        <v>0</v>
      </c>
      <c r="BC521" s="25"/>
      <c r="BD521" s="25"/>
      <c r="BE521" s="25"/>
      <c r="BF521" s="25"/>
      <c r="BG521" s="9">
        <f t="shared" ref="BG521:BG584" si="34">G521+AG521-BB521-BC521-BD521</f>
        <v>0</v>
      </c>
      <c r="BH521" s="23">
        <f t="shared" si="33"/>
        <v>0</v>
      </c>
    </row>
    <row r="522" spans="2:63" s="14" customFormat="1" ht="21.75" customHeight="1" x14ac:dyDescent="0.25">
      <c r="B522" s="1" t="s">
        <v>35</v>
      </c>
      <c r="C522" s="67" t="s">
        <v>62</v>
      </c>
      <c r="D522" s="83" t="s">
        <v>29</v>
      </c>
      <c r="E522" s="49" t="s">
        <v>69</v>
      </c>
      <c r="F522" s="8"/>
      <c r="G522" s="54">
        <v>0</v>
      </c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0">
        <f t="shared" si="32"/>
        <v>0</v>
      </c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9">
        <f t="shared" si="31"/>
        <v>0</v>
      </c>
      <c r="BC522" s="25"/>
      <c r="BD522" s="25"/>
      <c r="BE522" s="25"/>
      <c r="BF522" s="25"/>
      <c r="BG522" s="9">
        <f t="shared" si="34"/>
        <v>0</v>
      </c>
      <c r="BH522" s="23">
        <f t="shared" si="33"/>
        <v>0</v>
      </c>
    </row>
    <row r="523" spans="2:63" s="14" customFormat="1" ht="21.75" customHeight="1" x14ac:dyDescent="0.25">
      <c r="B523" s="1" t="s">
        <v>34</v>
      </c>
      <c r="C523" s="67" t="s">
        <v>62</v>
      </c>
      <c r="D523" s="83" t="s">
        <v>29</v>
      </c>
      <c r="E523" s="49" t="s">
        <v>69</v>
      </c>
      <c r="F523" s="8"/>
      <c r="G523" s="54">
        <v>0</v>
      </c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0">
        <f t="shared" si="32"/>
        <v>0</v>
      </c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9">
        <f t="shared" si="31"/>
        <v>0</v>
      </c>
      <c r="BC523" s="25"/>
      <c r="BD523" s="25"/>
      <c r="BE523" s="25"/>
      <c r="BF523" s="25"/>
      <c r="BG523" s="9">
        <f t="shared" si="34"/>
        <v>0</v>
      </c>
      <c r="BH523" s="23">
        <f t="shared" si="33"/>
        <v>0</v>
      </c>
    </row>
    <row r="524" spans="2:63" s="14" customFormat="1" ht="21.75" customHeight="1" x14ac:dyDescent="0.25">
      <c r="B524" s="1" t="s">
        <v>66</v>
      </c>
      <c r="C524" s="67" t="s">
        <v>62</v>
      </c>
      <c r="D524" s="83" t="s">
        <v>29</v>
      </c>
      <c r="E524" s="49" t="s">
        <v>69</v>
      </c>
      <c r="F524" s="8"/>
      <c r="G524" s="54">
        <v>0</v>
      </c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0">
        <f t="shared" si="32"/>
        <v>0</v>
      </c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9">
        <f t="shared" si="31"/>
        <v>0</v>
      </c>
      <c r="BC524" s="25"/>
      <c r="BD524" s="25"/>
      <c r="BE524" s="25"/>
      <c r="BF524" s="25"/>
      <c r="BG524" s="9">
        <f t="shared" si="34"/>
        <v>0</v>
      </c>
      <c r="BH524" s="23">
        <f t="shared" si="33"/>
        <v>0</v>
      </c>
    </row>
    <row r="525" spans="2:63" s="14" customFormat="1" ht="21.75" customHeight="1" x14ac:dyDescent="0.25">
      <c r="B525" s="1" t="s">
        <v>53</v>
      </c>
      <c r="C525" s="67" t="s">
        <v>62</v>
      </c>
      <c r="D525" s="83" t="s">
        <v>29</v>
      </c>
      <c r="E525" s="49" t="s">
        <v>69</v>
      </c>
      <c r="F525" s="8"/>
      <c r="G525" s="54">
        <v>0</v>
      </c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0">
        <f t="shared" si="32"/>
        <v>0</v>
      </c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9">
        <f t="shared" si="31"/>
        <v>0</v>
      </c>
      <c r="BC525" s="25"/>
      <c r="BD525" s="25"/>
      <c r="BE525" s="25"/>
      <c r="BF525" s="25"/>
      <c r="BG525" s="9">
        <f t="shared" si="34"/>
        <v>0</v>
      </c>
      <c r="BH525" s="23">
        <f t="shared" si="33"/>
        <v>0</v>
      </c>
    </row>
    <row r="526" spans="2:63" s="14" customFormat="1" ht="21.75" customHeight="1" x14ac:dyDescent="0.25">
      <c r="B526" s="1" t="s">
        <v>32</v>
      </c>
      <c r="C526" s="67" t="s">
        <v>62</v>
      </c>
      <c r="D526" s="83" t="s">
        <v>29</v>
      </c>
      <c r="E526" s="49" t="s">
        <v>69</v>
      </c>
      <c r="F526" s="8"/>
      <c r="G526" s="54">
        <v>0</v>
      </c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0">
        <f t="shared" si="32"/>
        <v>0</v>
      </c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9">
        <f t="shared" si="31"/>
        <v>0</v>
      </c>
      <c r="BC526" s="25"/>
      <c r="BD526" s="25"/>
      <c r="BE526" s="25"/>
      <c r="BF526" s="25"/>
      <c r="BG526" s="9">
        <f t="shared" si="34"/>
        <v>0</v>
      </c>
      <c r="BH526" s="23">
        <f t="shared" si="33"/>
        <v>0</v>
      </c>
    </row>
    <row r="527" spans="2:63" s="14" customFormat="1" ht="21.75" customHeight="1" x14ac:dyDescent="0.25">
      <c r="B527" s="1" t="s">
        <v>33</v>
      </c>
      <c r="C527" s="67" t="s">
        <v>62</v>
      </c>
      <c r="D527" s="83" t="s">
        <v>29</v>
      </c>
      <c r="E527" s="49" t="s">
        <v>69</v>
      </c>
      <c r="F527" s="8"/>
      <c r="G527" s="54">
        <v>0</v>
      </c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0">
        <f t="shared" si="32"/>
        <v>0</v>
      </c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9">
        <f t="shared" si="31"/>
        <v>0</v>
      </c>
      <c r="BC527" s="25"/>
      <c r="BD527" s="25"/>
      <c r="BE527" s="25"/>
      <c r="BF527" s="25"/>
      <c r="BG527" s="9">
        <f t="shared" si="34"/>
        <v>0</v>
      </c>
      <c r="BH527" s="23">
        <f t="shared" si="33"/>
        <v>0</v>
      </c>
    </row>
    <row r="528" spans="2:63" s="14" customFormat="1" ht="21.75" customHeight="1" x14ac:dyDescent="0.25">
      <c r="B528" s="1" t="s">
        <v>48</v>
      </c>
      <c r="C528" s="67" t="s">
        <v>62</v>
      </c>
      <c r="D528" s="83" t="s">
        <v>29</v>
      </c>
      <c r="E528" s="49" t="s">
        <v>69</v>
      </c>
      <c r="F528" s="8"/>
      <c r="G528" s="54">
        <v>0</v>
      </c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0">
        <f t="shared" si="32"/>
        <v>0</v>
      </c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9">
        <f t="shared" si="31"/>
        <v>0</v>
      </c>
      <c r="BC528" s="25"/>
      <c r="BD528" s="25"/>
      <c r="BE528" s="25"/>
      <c r="BF528" s="25"/>
      <c r="BG528" s="9">
        <f t="shared" si="34"/>
        <v>0</v>
      </c>
      <c r="BH528" s="23">
        <f t="shared" si="33"/>
        <v>0</v>
      </c>
    </row>
    <row r="529" spans="2:60" s="14" customFormat="1" ht="21" customHeight="1" x14ac:dyDescent="0.25">
      <c r="B529" s="1" t="s">
        <v>31</v>
      </c>
      <c r="C529" s="67" t="s">
        <v>62</v>
      </c>
      <c r="D529" s="83" t="s">
        <v>29</v>
      </c>
      <c r="E529" s="49" t="s">
        <v>69</v>
      </c>
      <c r="F529" s="8"/>
      <c r="G529" s="54">
        <v>12</v>
      </c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0">
        <f t="shared" si="32"/>
        <v>0</v>
      </c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9">
        <f t="shared" si="31"/>
        <v>0</v>
      </c>
      <c r="BC529" s="25"/>
      <c r="BD529" s="25"/>
      <c r="BE529" s="25"/>
      <c r="BF529" s="25"/>
      <c r="BG529" s="9">
        <f t="shared" si="34"/>
        <v>12</v>
      </c>
      <c r="BH529" s="23">
        <f t="shared" si="33"/>
        <v>0</v>
      </c>
    </row>
    <row r="530" spans="2:60" s="14" customFormat="1" ht="21.75" customHeight="1" x14ac:dyDescent="0.25">
      <c r="B530" s="1" t="s">
        <v>36</v>
      </c>
      <c r="C530" s="67" t="s">
        <v>62</v>
      </c>
      <c r="D530" s="83" t="s">
        <v>29</v>
      </c>
      <c r="E530" s="49" t="s">
        <v>69</v>
      </c>
      <c r="F530" s="8"/>
      <c r="G530" s="54">
        <v>0</v>
      </c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0">
        <f t="shared" si="32"/>
        <v>0</v>
      </c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9"/>
      <c r="BC530" s="25"/>
      <c r="BD530" s="25"/>
      <c r="BE530" s="25"/>
      <c r="BF530" s="25"/>
      <c r="BG530" s="9">
        <f t="shared" si="34"/>
        <v>0</v>
      </c>
      <c r="BH530" s="23">
        <f t="shared" si="33"/>
        <v>0</v>
      </c>
    </row>
    <row r="531" spans="2:60" s="14" customFormat="1" ht="21.75" customHeight="1" x14ac:dyDescent="0.25">
      <c r="B531" s="1" t="s">
        <v>35</v>
      </c>
      <c r="C531" s="67" t="s">
        <v>44</v>
      </c>
      <c r="D531" s="83" t="s">
        <v>29</v>
      </c>
      <c r="E531" s="49" t="s">
        <v>69</v>
      </c>
      <c r="F531" s="8"/>
      <c r="G531" s="54">
        <v>92</v>
      </c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0">
        <f t="shared" si="32"/>
        <v>0</v>
      </c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9"/>
      <c r="BC531" s="25"/>
      <c r="BD531" s="25"/>
      <c r="BE531" s="25"/>
      <c r="BF531" s="25"/>
      <c r="BG531" s="9">
        <f t="shared" si="34"/>
        <v>92</v>
      </c>
      <c r="BH531" s="23">
        <f t="shared" si="33"/>
        <v>0</v>
      </c>
    </row>
    <row r="532" spans="2:60" s="14" customFormat="1" ht="21.75" customHeight="1" x14ac:dyDescent="0.25">
      <c r="B532" s="1" t="s">
        <v>34</v>
      </c>
      <c r="C532" s="67" t="s">
        <v>44</v>
      </c>
      <c r="D532" s="83" t="s">
        <v>29</v>
      </c>
      <c r="E532" s="49" t="s">
        <v>69</v>
      </c>
      <c r="F532" s="8"/>
      <c r="G532" s="54">
        <v>0</v>
      </c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0">
        <f t="shared" si="32"/>
        <v>0</v>
      </c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9"/>
      <c r="BC532" s="25"/>
      <c r="BD532" s="25"/>
      <c r="BE532" s="25"/>
      <c r="BF532" s="25"/>
      <c r="BG532" s="9">
        <f t="shared" si="34"/>
        <v>0</v>
      </c>
      <c r="BH532" s="23">
        <f t="shared" si="33"/>
        <v>0</v>
      </c>
    </row>
    <row r="533" spans="2:60" s="14" customFormat="1" ht="21.75" customHeight="1" x14ac:dyDescent="0.25">
      <c r="B533" s="1" t="s">
        <v>66</v>
      </c>
      <c r="C533" s="67" t="s">
        <v>44</v>
      </c>
      <c r="D533" s="83" t="s">
        <v>29</v>
      </c>
      <c r="E533" s="49" t="s">
        <v>69</v>
      </c>
      <c r="F533" s="8"/>
      <c r="G533" s="54">
        <v>0</v>
      </c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0">
        <f t="shared" si="32"/>
        <v>0</v>
      </c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9"/>
      <c r="BC533" s="25"/>
      <c r="BD533" s="25"/>
      <c r="BE533" s="25"/>
      <c r="BF533" s="25"/>
      <c r="BG533" s="9">
        <f t="shared" si="34"/>
        <v>0</v>
      </c>
      <c r="BH533" s="23">
        <f t="shared" si="33"/>
        <v>0</v>
      </c>
    </row>
    <row r="534" spans="2:60" s="14" customFormat="1" ht="21.75" customHeight="1" x14ac:dyDescent="0.25">
      <c r="B534" s="1" t="s">
        <v>53</v>
      </c>
      <c r="C534" s="67" t="s">
        <v>44</v>
      </c>
      <c r="D534" s="83" t="s">
        <v>29</v>
      </c>
      <c r="E534" s="49" t="s">
        <v>69</v>
      </c>
      <c r="F534" s="8"/>
      <c r="G534" s="54">
        <v>0</v>
      </c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0">
        <f t="shared" si="32"/>
        <v>0</v>
      </c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9"/>
      <c r="BC534" s="25"/>
      <c r="BD534" s="25"/>
      <c r="BE534" s="25"/>
      <c r="BF534" s="25"/>
      <c r="BG534" s="9">
        <f t="shared" si="34"/>
        <v>0</v>
      </c>
      <c r="BH534" s="23">
        <f t="shared" si="33"/>
        <v>0</v>
      </c>
    </row>
    <row r="535" spans="2:60" s="14" customFormat="1" ht="21.75" customHeight="1" x14ac:dyDescent="0.25">
      <c r="B535" s="1" t="s">
        <v>32</v>
      </c>
      <c r="C535" s="67" t="s">
        <v>44</v>
      </c>
      <c r="D535" s="83" t="s">
        <v>29</v>
      </c>
      <c r="E535" s="49" t="s">
        <v>69</v>
      </c>
      <c r="F535" s="8"/>
      <c r="G535" s="54">
        <v>0</v>
      </c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0">
        <f t="shared" si="32"/>
        <v>0</v>
      </c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9"/>
      <c r="BC535" s="25"/>
      <c r="BD535" s="25"/>
      <c r="BE535" s="25"/>
      <c r="BF535" s="25"/>
      <c r="BG535" s="9">
        <f t="shared" si="34"/>
        <v>0</v>
      </c>
      <c r="BH535" s="23">
        <f t="shared" si="33"/>
        <v>0</v>
      </c>
    </row>
    <row r="536" spans="2:60" s="14" customFormat="1" x14ac:dyDescent="0.25">
      <c r="B536" s="1" t="s">
        <v>33</v>
      </c>
      <c r="C536" s="67" t="s">
        <v>44</v>
      </c>
      <c r="D536" s="83" t="s">
        <v>29</v>
      </c>
      <c r="E536" s="49" t="s">
        <v>69</v>
      </c>
      <c r="F536" s="8"/>
      <c r="G536" s="54">
        <v>0</v>
      </c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0">
        <f t="shared" si="32"/>
        <v>0</v>
      </c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9">
        <f t="shared" si="31"/>
        <v>0</v>
      </c>
      <c r="BC536" s="25"/>
      <c r="BD536" s="25"/>
      <c r="BE536" s="25"/>
      <c r="BF536" s="25"/>
      <c r="BG536" s="9">
        <f t="shared" si="34"/>
        <v>0</v>
      </c>
      <c r="BH536" s="23">
        <f t="shared" si="33"/>
        <v>0</v>
      </c>
    </row>
    <row r="537" spans="2:60" s="14" customFormat="1" x14ac:dyDescent="0.25">
      <c r="B537" s="1" t="s">
        <v>48</v>
      </c>
      <c r="C537" s="67" t="s">
        <v>44</v>
      </c>
      <c r="D537" s="83" t="s">
        <v>29</v>
      </c>
      <c r="E537" s="49" t="s">
        <v>69</v>
      </c>
      <c r="F537" s="8"/>
      <c r="G537" s="54">
        <v>0</v>
      </c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0">
        <f t="shared" si="32"/>
        <v>0</v>
      </c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9">
        <f t="shared" si="31"/>
        <v>0</v>
      </c>
      <c r="BC537" s="25"/>
      <c r="BD537" s="25"/>
      <c r="BE537" s="25"/>
      <c r="BF537" s="25"/>
      <c r="BG537" s="9">
        <f t="shared" si="34"/>
        <v>0</v>
      </c>
      <c r="BH537" s="23">
        <f t="shared" si="33"/>
        <v>0</v>
      </c>
    </row>
    <row r="538" spans="2:60" s="14" customFormat="1" x14ac:dyDescent="0.25">
      <c r="B538" s="1" t="s">
        <v>31</v>
      </c>
      <c r="C538" s="67" t="s">
        <v>44</v>
      </c>
      <c r="D538" s="83" t="s">
        <v>29</v>
      </c>
      <c r="E538" s="49" t="s">
        <v>69</v>
      </c>
      <c r="F538" s="8"/>
      <c r="G538" s="54">
        <v>13</v>
      </c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0">
        <f t="shared" si="32"/>
        <v>0</v>
      </c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9">
        <f t="shared" si="31"/>
        <v>0</v>
      </c>
      <c r="BC538" s="25"/>
      <c r="BD538" s="25"/>
      <c r="BE538" s="25"/>
      <c r="BF538" s="25"/>
      <c r="BG538" s="9">
        <f t="shared" si="34"/>
        <v>13</v>
      </c>
      <c r="BH538" s="23">
        <f t="shared" si="33"/>
        <v>0</v>
      </c>
    </row>
    <row r="539" spans="2:60" s="14" customFormat="1" x14ac:dyDescent="0.25">
      <c r="B539" s="1" t="s">
        <v>36</v>
      </c>
      <c r="C539" s="67" t="s">
        <v>44</v>
      </c>
      <c r="D539" s="83" t="s">
        <v>29</v>
      </c>
      <c r="E539" s="49" t="s">
        <v>69</v>
      </c>
      <c r="F539" s="8"/>
      <c r="G539" s="54">
        <v>0</v>
      </c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0">
        <f t="shared" si="32"/>
        <v>0</v>
      </c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9">
        <f t="shared" si="31"/>
        <v>0</v>
      </c>
      <c r="BC539" s="25"/>
      <c r="BD539" s="25"/>
      <c r="BE539" s="25"/>
      <c r="BF539" s="25"/>
      <c r="BG539" s="9">
        <f t="shared" si="34"/>
        <v>0</v>
      </c>
      <c r="BH539" s="23">
        <f t="shared" si="33"/>
        <v>0</v>
      </c>
    </row>
    <row r="540" spans="2:60" x14ac:dyDescent="0.25">
      <c r="B540" s="1" t="s">
        <v>35</v>
      </c>
      <c r="C540" s="1" t="s">
        <v>74</v>
      </c>
      <c r="D540" s="83" t="s">
        <v>29</v>
      </c>
      <c r="E540" s="49" t="s">
        <v>69</v>
      </c>
      <c r="F540" s="8"/>
      <c r="G540" s="54">
        <v>1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0">
        <f t="shared" si="32"/>
        <v>0</v>
      </c>
      <c r="AH540" s="25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9">
        <f t="shared" si="31"/>
        <v>0</v>
      </c>
      <c r="BC540" s="1"/>
      <c r="BD540" s="1"/>
      <c r="BE540" s="1"/>
      <c r="BF540" s="1"/>
      <c r="BG540" s="9">
        <f t="shared" si="34"/>
        <v>1</v>
      </c>
      <c r="BH540" s="23">
        <f t="shared" si="33"/>
        <v>0</v>
      </c>
    </row>
    <row r="541" spans="2:60" x14ac:dyDescent="0.25">
      <c r="B541" s="1" t="s">
        <v>34</v>
      </c>
      <c r="C541" s="1" t="s">
        <v>74</v>
      </c>
      <c r="D541" s="83" t="s">
        <v>29</v>
      </c>
      <c r="E541" s="49" t="s">
        <v>69</v>
      </c>
      <c r="F541" s="8"/>
      <c r="G541" s="54">
        <v>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0">
        <f t="shared" si="32"/>
        <v>0</v>
      </c>
      <c r="AH541" s="25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9">
        <f t="shared" si="31"/>
        <v>0</v>
      </c>
      <c r="BC541" s="1"/>
      <c r="BD541" s="1"/>
      <c r="BE541" s="1"/>
      <c r="BF541" s="1"/>
      <c r="BG541" s="9">
        <f t="shared" si="34"/>
        <v>0</v>
      </c>
      <c r="BH541" s="23">
        <f t="shared" si="33"/>
        <v>0</v>
      </c>
    </row>
    <row r="542" spans="2:60" x14ac:dyDescent="0.25">
      <c r="B542" s="1" t="s">
        <v>66</v>
      </c>
      <c r="C542" s="1" t="s">
        <v>74</v>
      </c>
      <c r="D542" s="83" t="s">
        <v>29</v>
      </c>
      <c r="E542" s="49" t="s">
        <v>69</v>
      </c>
      <c r="F542" s="8"/>
      <c r="G542" s="54">
        <v>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0">
        <f t="shared" si="32"/>
        <v>0</v>
      </c>
      <c r="AH542" s="25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9">
        <f t="shared" si="31"/>
        <v>0</v>
      </c>
      <c r="BC542" s="1"/>
      <c r="BD542" s="1"/>
      <c r="BE542" s="1"/>
      <c r="BF542" s="1"/>
      <c r="BG542" s="9">
        <f t="shared" si="34"/>
        <v>0</v>
      </c>
      <c r="BH542" s="23">
        <f t="shared" si="33"/>
        <v>0</v>
      </c>
    </row>
    <row r="543" spans="2:60" x14ac:dyDescent="0.25">
      <c r="B543" s="1" t="s">
        <v>53</v>
      </c>
      <c r="C543" s="1" t="s">
        <v>74</v>
      </c>
      <c r="D543" s="83" t="s">
        <v>29</v>
      </c>
      <c r="E543" s="49" t="s">
        <v>69</v>
      </c>
      <c r="F543" s="8"/>
      <c r="G543" s="54">
        <v>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0">
        <f t="shared" si="32"/>
        <v>0</v>
      </c>
      <c r="AH543" s="25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9">
        <f t="shared" si="31"/>
        <v>0</v>
      </c>
      <c r="BC543" s="1"/>
      <c r="BD543" s="1"/>
      <c r="BE543" s="1"/>
      <c r="BF543" s="1"/>
      <c r="BG543" s="9">
        <f t="shared" si="34"/>
        <v>0</v>
      </c>
      <c r="BH543" s="23">
        <f t="shared" si="33"/>
        <v>0</v>
      </c>
    </row>
    <row r="544" spans="2:60" x14ac:dyDescent="0.25">
      <c r="B544" s="1" t="s">
        <v>32</v>
      </c>
      <c r="C544" s="1" t="s">
        <v>74</v>
      </c>
      <c r="D544" s="83" t="s">
        <v>29</v>
      </c>
      <c r="E544" s="49" t="s">
        <v>69</v>
      </c>
      <c r="F544" s="8"/>
      <c r="G544" s="54">
        <v>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0">
        <f t="shared" si="32"/>
        <v>0</v>
      </c>
      <c r="AH544" s="25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9">
        <f t="shared" si="31"/>
        <v>0</v>
      </c>
      <c r="BC544" s="1"/>
      <c r="BD544" s="1"/>
      <c r="BE544" s="1"/>
      <c r="BF544" s="1"/>
      <c r="BG544" s="9">
        <f t="shared" si="34"/>
        <v>0</v>
      </c>
      <c r="BH544" s="23">
        <f t="shared" si="33"/>
        <v>0</v>
      </c>
    </row>
    <row r="545" spans="2:60" x14ac:dyDescent="0.25">
      <c r="B545" s="1" t="s">
        <v>33</v>
      </c>
      <c r="C545" s="1" t="s">
        <v>74</v>
      </c>
      <c r="D545" s="83" t="s">
        <v>29</v>
      </c>
      <c r="E545" s="49" t="s">
        <v>69</v>
      </c>
      <c r="F545" s="8"/>
      <c r="G545" s="54">
        <v>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0">
        <f t="shared" si="32"/>
        <v>0</v>
      </c>
      <c r="AH545" s="25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9">
        <f t="shared" si="31"/>
        <v>0</v>
      </c>
      <c r="BC545" s="1"/>
      <c r="BD545" s="1"/>
      <c r="BE545" s="1"/>
      <c r="BF545" s="1"/>
      <c r="BG545" s="9">
        <f t="shared" si="34"/>
        <v>0</v>
      </c>
      <c r="BH545" s="23">
        <f t="shared" si="33"/>
        <v>0</v>
      </c>
    </row>
    <row r="546" spans="2:60" x14ac:dyDescent="0.25">
      <c r="B546" s="1" t="s">
        <v>48</v>
      </c>
      <c r="C546" s="1" t="s">
        <v>74</v>
      </c>
      <c r="D546" s="83" t="s">
        <v>29</v>
      </c>
      <c r="E546" s="49" t="s">
        <v>69</v>
      </c>
      <c r="F546" s="8"/>
      <c r="G546" s="54">
        <v>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0">
        <f t="shared" si="32"/>
        <v>0</v>
      </c>
      <c r="AH546" s="25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9">
        <f t="shared" si="31"/>
        <v>0</v>
      </c>
      <c r="BC546" s="1"/>
      <c r="BD546" s="1"/>
      <c r="BE546" s="1"/>
      <c r="BF546" s="1"/>
      <c r="BG546" s="9">
        <f t="shared" si="34"/>
        <v>0</v>
      </c>
      <c r="BH546" s="23">
        <f t="shared" si="33"/>
        <v>0</v>
      </c>
    </row>
    <row r="547" spans="2:60" x14ac:dyDescent="0.25">
      <c r="B547" s="1" t="s">
        <v>31</v>
      </c>
      <c r="C547" s="1" t="s">
        <v>74</v>
      </c>
      <c r="D547" s="83" t="s">
        <v>29</v>
      </c>
      <c r="E547" s="49" t="s">
        <v>69</v>
      </c>
      <c r="F547" s="8"/>
      <c r="G547" s="54">
        <v>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0">
        <f t="shared" si="32"/>
        <v>0</v>
      </c>
      <c r="AH547" s="25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9">
        <f t="shared" si="31"/>
        <v>0</v>
      </c>
      <c r="BC547" s="1"/>
      <c r="BD547" s="1"/>
      <c r="BE547" s="1"/>
      <c r="BF547" s="1"/>
      <c r="BG547" s="9">
        <f t="shared" si="34"/>
        <v>1</v>
      </c>
      <c r="BH547" s="23">
        <f t="shared" si="33"/>
        <v>0</v>
      </c>
    </row>
    <row r="548" spans="2:60" x14ac:dyDescent="0.25">
      <c r="B548" s="1" t="s">
        <v>36</v>
      </c>
      <c r="C548" s="1" t="s">
        <v>74</v>
      </c>
      <c r="D548" s="83" t="s">
        <v>29</v>
      </c>
      <c r="E548" s="49" t="s">
        <v>69</v>
      </c>
      <c r="F548" s="1"/>
      <c r="G548" s="54">
        <v>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0">
        <f t="shared" si="32"/>
        <v>0</v>
      </c>
      <c r="AH548" s="25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9">
        <f t="shared" si="31"/>
        <v>0</v>
      </c>
      <c r="BC548" s="1"/>
      <c r="BD548" s="1"/>
      <c r="BE548" s="1"/>
      <c r="BF548" s="1"/>
      <c r="BG548" s="9">
        <f t="shared" si="34"/>
        <v>0</v>
      </c>
      <c r="BH548" s="23">
        <f t="shared" ref="BH548:BH611" si="35">F551+BC548-BF548+BE548</f>
        <v>0</v>
      </c>
    </row>
    <row r="549" spans="2:60" x14ac:dyDescent="0.25">
      <c r="B549" s="1" t="s">
        <v>35</v>
      </c>
      <c r="C549" s="1" t="s">
        <v>62</v>
      </c>
      <c r="D549" s="83" t="s">
        <v>96</v>
      </c>
      <c r="E549" s="49" t="s">
        <v>73</v>
      </c>
      <c r="F549" s="1"/>
      <c r="G549" s="54">
        <v>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0">
        <f t="shared" si="32"/>
        <v>0</v>
      </c>
      <c r="AH549" s="25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9">
        <f t="shared" si="31"/>
        <v>0</v>
      </c>
      <c r="BC549" s="1"/>
      <c r="BD549" s="1"/>
      <c r="BE549" s="1"/>
      <c r="BF549" s="1"/>
      <c r="BG549" s="9">
        <f t="shared" si="34"/>
        <v>0</v>
      </c>
      <c r="BH549" s="23">
        <f t="shared" si="35"/>
        <v>0</v>
      </c>
    </row>
    <row r="550" spans="2:60" x14ac:dyDescent="0.25">
      <c r="B550" s="1" t="s">
        <v>34</v>
      </c>
      <c r="C550" s="1" t="s">
        <v>62</v>
      </c>
      <c r="D550" s="83" t="s">
        <v>96</v>
      </c>
      <c r="E550" s="49" t="s">
        <v>73</v>
      </c>
      <c r="F550" s="1"/>
      <c r="G550" s="54">
        <v>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0">
        <f t="shared" si="32"/>
        <v>0</v>
      </c>
      <c r="AH550" s="25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9">
        <f t="shared" si="31"/>
        <v>0</v>
      </c>
      <c r="BC550" s="1"/>
      <c r="BD550" s="1"/>
      <c r="BE550" s="1"/>
      <c r="BF550" s="1"/>
      <c r="BG550" s="9">
        <f t="shared" si="34"/>
        <v>0</v>
      </c>
      <c r="BH550" s="23">
        <f t="shared" si="35"/>
        <v>0</v>
      </c>
    </row>
    <row r="551" spans="2:60" x14ac:dyDescent="0.25">
      <c r="B551" s="1" t="s">
        <v>59</v>
      </c>
      <c r="C551" s="1" t="s">
        <v>62</v>
      </c>
      <c r="D551" s="83" t="s">
        <v>96</v>
      </c>
      <c r="E551" s="49" t="s">
        <v>73</v>
      </c>
      <c r="F551" s="8"/>
      <c r="G551" s="54">
        <v>10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0">
        <f t="shared" si="32"/>
        <v>0</v>
      </c>
      <c r="AH551" s="25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9">
        <f t="shared" si="31"/>
        <v>0</v>
      </c>
      <c r="BC551" s="1"/>
      <c r="BD551" s="1"/>
      <c r="BE551" s="1"/>
      <c r="BF551" s="1"/>
      <c r="BG551" s="9">
        <f t="shared" si="34"/>
        <v>10</v>
      </c>
      <c r="BH551" s="23">
        <f t="shared" si="35"/>
        <v>0</v>
      </c>
    </row>
    <row r="552" spans="2:60" x14ac:dyDescent="0.25">
      <c r="B552" s="1" t="s">
        <v>66</v>
      </c>
      <c r="C552" s="1" t="s">
        <v>62</v>
      </c>
      <c r="D552" s="83" t="s">
        <v>96</v>
      </c>
      <c r="E552" s="49" t="s">
        <v>73</v>
      </c>
      <c r="F552" s="1"/>
      <c r="G552" s="54">
        <v>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0">
        <f t="shared" si="32"/>
        <v>0</v>
      </c>
      <c r="AH552" s="25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9">
        <f t="shared" si="31"/>
        <v>0</v>
      </c>
      <c r="BC552" s="1"/>
      <c r="BD552" s="1"/>
      <c r="BE552" s="1"/>
      <c r="BF552" s="1"/>
      <c r="BG552" s="9">
        <f t="shared" si="34"/>
        <v>0</v>
      </c>
      <c r="BH552" s="23">
        <f t="shared" si="35"/>
        <v>0</v>
      </c>
    </row>
    <row r="553" spans="2:60" x14ac:dyDescent="0.25">
      <c r="B553" s="1" t="s">
        <v>53</v>
      </c>
      <c r="C553" s="1" t="s">
        <v>62</v>
      </c>
      <c r="D553" s="83" t="s">
        <v>96</v>
      </c>
      <c r="E553" s="49" t="s">
        <v>73</v>
      </c>
      <c r="F553" s="1"/>
      <c r="G553" s="54">
        <v>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0">
        <f t="shared" si="32"/>
        <v>0</v>
      </c>
      <c r="AH553" s="25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9">
        <f t="shared" si="31"/>
        <v>0</v>
      </c>
      <c r="BC553" s="1"/>
      <c r="BD553" s="1"/>
      <c r="BE553" s="1"/>
      <c r="BF553" s="1"/>
      <c r="BG553" s="9">
        <f t="shared" si="34"/>
        <v>0</v>
      </c>
      <c r="BH553" s="23">
        <f t="shared" si="35"/>
        <v>0</v>
      </c>
    </row>
    <row r="554" spans="2:60" x14ac:dyDescent="0.25">
      <c r="B554" s="1" t="s">
        <v>32</v>
      </c>
      <c r="C554" s="1" t="s">
        <v>62</v>
      </c>
      <c r="D554" s="83" t="s">
        <v>96</v>
      </c>
      <c r="E554" s="49" t="s">
        <v>73</v>
      </c>
      <c r="F554" s="1"/>
      <c r="G554" s="54">
        <v>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0">
        <f t="shared" si="32"/>
        <v>0</v>
      </c>
      <c r="AH554" s="25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9">
        <f t="shared" si="31"/>
        <v>0</v>
      </c>
      <c r="BC554" s="1"/>
      <c r="BD554" s="1"/>
      <c r="BE554" s="1"/>
      <c r="BF554" s="1"/>
      <c r="BG554" s="9">
        <f t="shared" si="34"/>
        <v>0</v>
      </c>
      <c r="BH554" s="23">
        <f t="shared" si="35"/>
        <v>0</v>
      </c>
    </row>
    <row r="555" spans="2:60" x14ac:dyDescent="0.25">
      <c r="B555" s="1" t="s">
        <v>33</v>
      </c>
      <c r="C555" s="1" t="s">
        <v>62</v>
      </c>
      <c r="D555" s="83" t="s">
        <v>96</v>
      </c>
      <c r="E555" s="49" t="s">
        <v>73</v>
      </c>
      <c r="F555" s="1"/>
      <c r="G555" s="54">
        <v>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0">
        <f t="shared" si="32"/>
        <v>0</v>
      </c>
      <c r="AH555" s="25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9">
        <f t="shared" si="31"/>
        <v>0</v>
      </c>
      <c r="BC555" s="1"/>
      <c r="BD555" s="1"/>
      <c r="BE555" s="1"/>
      <c r="BF555" s="1"/>
      <c r="BG555" s="9">
        <f t="shared" si="34"/>
        <v>0</v>
      </c>
      <c r="BH555" s="23">
        <f t="shared" si="35"/>
        <v>0</v>
      </c>
    </row>
    <row r="556" spans="2:60" x14ac:dyDescent="0.25">
      <c r="B556" s="1" t="s">
        <v>48</v>
      </c>
      <c r="C556" s="1" t="s">
        <v>62</v>
      </c>
      <c r="D556" s="83" t="s">
        <v>96</v>
      </c>
      <c r="E556" s="49" t="s">
        <v>73</v>
      </c>
      <c r="F556" s="1"/>
      <c r="G556" s="54">
        <v>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0">
        <f t="shared" si="32"/>
        <v>0</v>
      </c>
      <c r="AH556" s="25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9">
        <f t="shared" si="31"/>
        <v>0</v>
      </c>
      <c r="BC556" s="1"/>
      <c r="BD556" s="1"/>
      <c r="BE556" s="1"/>
      <c r="BF556" s="1"/>
      <c r="BG556" s="9">
        <f t="shared" si="34"/>
        <v>0</v>
      </c>
      <c r="BH556" s="23">
        <f t="shared" si="35"/>
        <v>0</v>
      </c>
    </row>
    <row r="557" spans="2:60" x14ac:dyDescent="0.25">
      <c r="B557" s="1" t="s">
        <v>31</v>
      </c>
      <c r="C557" s="1" t="s">
        <v>62</v>
      </c>
      <c r="D557" s="83" t="s">
        <v>96</v>
      </c>
      <c r="E557" s="49" t="s">
        <v>73</v>
      </c>
      <c r="F557" s="1"/>
      <c r="G557" s="54">
        <v>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0">
        <f t="shared" si="32"/>
        <v>0</v>
      </c>
      <c r="AH557" s="25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9">
        <f t="shared" si="31"/>
        <v>0</v>
      </c>
      <c r="BC557" s="1"/>
      <c r="BD557" s="1"/>
      <c r="BE557" s="1"/>
      <c r="BF557" s="1"/>
      <c r="BG557" s="9">
        <f t="shared" si="34"/>
        <v>0</v>
      </c>
      <c r="BH557" s="23">
        <f t="shared" si="35"/>
        <v>0</v>
      </c>
    </row>
    <row r="558" spans="2:60" x14ac:dyDescent="0.25">
      <c r="B558" s="1" t="s">
        <v>36</v>
      </c>
      <c r="C558" s="1" t="s">
        <v>62</v>
      </c>
      <c r="D558" s="83" t="s">
        <v>96</v>
      </c>
      <c r="E558" s="49" t="s">
        <v>73</v>
      </c>
      <c r="F558" s="1"/>
      <c r="G558" s="54">
        <v>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0">
        <f t="shared" si="32"/>
        <v>0</v>
      </c>
      <c r="AH558" s="25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9">
        <f t="shared" si="31"/>
        <v>0</v>
      </c>
      <c r="BC558" s="1"/>
      <c r="BD558" s="1"/>
      <c r="BE558" s="1"/>
      <c r="BF558" s="1"/>
      <c r="BG558" s="9">
        <f t="shared" si="34"/>
        <v>0</v>
      </c>
      <c r="BH558" s="23">
        <f t="shared" si="35"/>
        <v>0</v>
      </c>
    </row>
    <row r="559" spans="2:60" x14ac:dyDescent="0.25">
      <c r="B559" s="1" t="s">
        <v>35</v>
      </c>
      <c r="C559" s="24" t="s">
        <v>87</v>
      </c>
      <c r="D559" s="83" t="s">
        <v>96</v>
      </c>
      <c r="E559" s="49" t="s">
        <v>73</v>
      </c>
      <c r="F559" s="1"/>
      <c r="G559" s="54">
        <v>5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0">
        <f t="shared" si="32"/>
        <v>0</v>
      </c>
      <c r="AH559" s="25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9">
        <f t="shared" si="31"/>
        <v>0</v>
      </c>
      <c r="BC559" s="1"/>
      <c r="BD559" s="1"/>
      <c r="BE559" s="1"/>
      <c r="BF559" s="1"/>
      <c r="BG559" s="9">
        <f t="shared" si="34"/>
        <v>5</v>
      </c>
      <c r="BH559" s="23">
        <f t="shared" si="35"/>
        <v>0</v>
      </c>
    </row>
    <row r="560" spans="2:60" x14ac:dyDescent="0.25">
      <c r="B560" s="1" t="s">
        <v>34</v>
      </c>
      <c r="C560" s="24" t="s">
        <v>87</v>
      </c>
      <c r="D560" s="83" t="s">
        <v>96</v>
      </c>
      <c r="E560" s="49" t="s">
        <v>73</v>
      </c>
      <c r="F560" s="1"/>
      <c r="G560" s="54">
        <v>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0">
        <f t="shared" si="32"/>
        <v>0</v>
      </c>
      <c r="AH560" s="25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9">
        <f t="shared" si="31"/>
        <v>0</v>
      </c>
      <c r="BC560" s="1"/>
      <c r="BD560" s="1"/>
      <c r="BE560" s="1"/>
      <c r="BF560" s="1"/>
      <c r="BG560" s="9">
        <f t="shared" si="34"/>
        <v>0</v>
      </c>
      <c r="BH560" s="23">
        <f t="shared" si="35"/>
        <v>0</v>
      </c>
    </row>
    <row r="561" spans="2:60" x14ac:dyDescent="0.25">
      <c r="B561" s="1" t="s">
        <v>59</v>
      </c>
      <c r="C561" s="24" t="s">
        <v>87</v>
      </c>
      <c r="D561" s="83" t="s">
        <v>96</v>
      </c>
      <c r="E561" s="49" t="s">
        <v>73</v>
      </c>
      <c r="F561" s="1"/>
      <c r="G561" s="54">
        <v>3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0">
        <f t="shared" si="32"/>
        <v>0</v>
      </c>
      <c r="AH561" s="25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9">
        <f t="shared" si="31"/>
        <v>0</v>
      </c>
      <c r="BC561" s="1"/>
      <c r="BD561" s="1"/>
      <c r="BE561" s="1"/>
      <c r="BF561" s="1"/>
      <c r="BG561" s="9">
        <f t="shared" si="34"/>
        <v>3</v>
      </c>
      <c r="BH561" s="23">
        <f t="shared" si="35"/>
        <v>0</v>
      </c>
    </row>
    <row r="562" spans="2:60" x14ac:dyDescent="0.25">
      <c r="B562" s="1" t="s">
        <v>66</v>
      </c>
      <c r="C562" s="24" t="s">
        <v>87</v>
      </c>
      <c r="D562" s="83" t="s">
        <v>96</v>
      </c>
      <c r="E562" s="49" t="s">
        <v>73</v>
      </c>
      <c r="F562" s="1"/>
      <c r="G562" s="54">
        <v>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0">
        <f t="shared" si="32"/>
        <v>0</v>
      </c>
      <c r="AH562" s="25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9">
        <f t="shared" si="31"/>
        <v>0</v>
      </c>
      <c r="BC562" s="1"/>
      <c r="BD562" s="1"/>
      <c r="BE562" s="1"/>
      <c r="BF562" s="1"/>
      <c r="BG562" s="9">
        <f t="shared" si="34"/>
        <v>0</v>
      </c>
      <c r="BH562" s="23">
        <f t="shared" si="35"/>
        <v>0</v>
      </c>
    </row>
    <row r="563" spans="2:60" x14ac:dyDescent="0.25">
      <c r="B563" s="1" t="s">
        <v>53</v>
      </c>
      <c r="C563" s="24" t="s">
        <v>87</v>
      </c>
      <c r="D563" s="83" t="s">
        <v>96</v>
      </c>
      <c r="E563" s="49" t="s">
        <v>73</v>
      </c>
      <c r="F563" s="1"/>
      <c r="G563" s="54">
        <v>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0">
        <f t="shared" si="32"/>
        <v>0</v>
      </c>
      <c r="AH563" s="25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9">
        <f t="shared" si="31"/>
        <v>0</v>
      </c>
      <c r="BC563" s="1"/>
      <c r="BD563" s="1"/>
      <c r="BE563" s="1"/>
      <c r="BF563" s="1"/>
      <c r="BG563" s="9">
        <f t="shared" si="34"/>
        <v>0</v>
      </c>
      <c r="BH563" s="23">
        <f t="shared" si="35"/>
        <v>0</v>
      </c>
    </row>
    <row r="564" spans="2:60" x14ac:dyDescent="0.25">
      <c r="B564" s="1" t="s">
        <v>32</v>
      </c>
      <c r="C564" s="24" t="s">
        <v>87</v>
      </c>
      <c r="D564" s="83" t="s">
        <v>96</v>
      </c>
      <c r="E564" s="49" t="s">
        <v>73</v>
      </c>
      <c r="F564" s="1"/>
      <c r="G564" s="54">
        <v>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0">
        <f t="shared" si="32"/>
        <v>0</v>
      </c>
      <c r="AH564" s="25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9">
        <f t="shared" si="31"/>
        <v>0</v>
      </c>
      <c r="BC564" s="1"/>
      <c r="BD564" s="1"/>
      <c r="BE564" s="1"/>
      <c r="BF564" s="1"/>
      <c r="BG564" s="9">
        <f t="shared" si="34"/>
        <v>0</v>
      </c>
      <c r="BH564" s="23">
        <f t="shared" si="35"/>
        <v>0</v>
      </c>
    </row>
    <row r="565" spans="2:60" x14ac:dyDescent="0.25">
      <c r="B565" s="1" t="s">
        <v>33</v>
      </c>
      <c r="C565" s="24" t="s">
        <v>87</v>
      </c>
      <c r="D565" s="83" t="s">
        <v>96</v>
      </c>
      <c r="E565" s="49" t="s">
        <v>73</v>
      </c>
      <c r="F565" s="1"/>
      <c r="G565" s="54">
        <v>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0">
        <f t="shared" si="32"/>
        <v>0</v>
      </c>
      <c r="AH565" s="25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9">
        <f t="shared" si="31"/>
        <v>0</v>
      </c>
      <c r="BC565" s="1"/>
      <c r="BD565" s="1"/>
      <c r="BE565" s="1"/>
      <c r="BF565" s="1"/>
      <c r="BG565" s="9">
        <f t="shared" si="34"/>
        <v>0</v>
      </c>
      <c r="BH565" s="23">
        <f t="shared" si="35"/>
        <v>0</v>
      </c>
    </row>
    <row r="566" spans="2:60" x14ac:dyDescent="0.25">
      <c r="B566" s="1" t="s">
        <v>48</v>
      </c>
      <c r="C566" s="24" t="s">
        <v>87</v>
      </c>
      <c r="D566" s="83" t="s">
        <v>96</v>
      </c>
      <c r="E566" s="49" t="s">
        <v>73</v>
      </c>
      <c r="F566" s="1"/>
      <c r="G566" s="54">
        <v>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0">
        <f t="shared" si="32"/>
        <v>0</v>
      </c>
      <c r="AH566" s="25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9">
        <f t="shared" si="31"/>
        <v>0</v>
      </c>
      <c r="BC566" s="1"/>
      <c r="BD566" s="1"/>
      <c r="BE566" s="1"/>
      <c r="BF566" s="1"/>
      <c r="BG566" s="9">
        <f t="shared" si="34"/>
        <v>0</v>
      </c>
      <c r="BH566" s="23">
        <f t="shared" si="35"/>
        <v>0</v>
      </c>
    </row>
    <row r="567" spans="2:60" x14ac:dyDescent="0.25">
      <c r="B567" s="1" t="s">
        <v>31</v>
      </c>
      <c r="C567" s="24" t="s">
        <v>87</v>
      </c>
      <c r="D567" s="83" t="s">
        <v>96</v>
      </c>
      <c r="E567" s="49" t="s">
        <v>73</v>
      </c>
      <c r="F567" s="1"/>
      <c r="G567" s="54">
        <v>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0">
        <f t="shared" si="32"/>
        <v>0</v>
      </c>
      <c r="AH567" s="25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9">
        <f t="shared" si="31"/>
        <v>0</v>
      </c>
      <c r="BC567" s="1"/>
      <c r="BD567" s="1"/>
      <c r="BE567" s="1"/>
      <c r="BF567" s="1"/>
      <c r="BG567" s="9">
        <f t="shared" si="34"/>
        <v>0</v>
      </c>
      <c r="BH567" s="23">
        <f t="shared" si="35"/>
        <v>0</v>
      </c>
    </row>
    <row r="568" spans="2:60" x14ac:dyDescent="0.25">
      <c r="B568" s="1" t="s">
        <v>36</v>
      </c>
      <c r="C568" s="24" t="s">
        <v>87</v>
      </c>
      <c r="D568" s="83" t="s">
        <v>96</v>
      </c>
      <c r="E568" s="49" t="s">
        <v>73</v>
      </c>
      <c r="F568" s="1"/>
      <c r="G568" s="54">
        <v>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0">
        <f t="shared" si="32"/>
        <v>0</v>
      </c>
      <c r="AH568" s="25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9">
        <f t="shared" si="31"/>
        <v>0</v>
      </c>
      <c r="BC568" s="1"/>
      <c r="BD568" s="1"/>
      <c r="BE568" s="1"/>
      <c r="BF568" s="1"/>
      <c r="BG568" s="9">
        <f t="shared" si="34"/>
        <v>0</v>
      </c>
      <c r="BH568" s="23">
        <f t="shared" si="35"/>
        <v>0</v>
      </c>
    </row>
    <row r="569" spans="2:60" x14ac:dyDescent="0.25">
      <c r="B569" s="1" t="s">
        <v>35</v>
      </c>
      <c r="C569" s="67" t="s">
        <v>52</v>
      </c>
      <c r="D569" s="83" t="s">
        <v>96</v>
      </c>
      <c r="E569" s="49" t="s">
        <v>73</v>
      </c>
      <c r="F569" s="1"/>
      <c r="G569" s="54">
        <v>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0">
        <f t="shared" si="32"/>
        <v>0</v>
      </c>
      <c r="AH569" s="25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9">
        <f t="shared" si="31"/>
        <v>0</v>
      </c>
      <c r="BC569" s="1"/>
      <c r="BD569" s="1"/>
      <c r="BE569" s="1"/>
      <c r="BF569" s="1"/>
      <c r="BG569" s="9">
        <f t="shared" si="34"/>
        <v>0</v>
      </c>
      <c r="BH569" s="23">
        <f t="shared" si="35"/>
        <v>0</v>
      </c>
    </row>
    <row r="570" spans="2:60" x14ac:dyDescent="0.25">
      <c r="B570" s="1" t="s">
        <v>34</v>
      </c>
      <c r="C570" s="67" t="s">
        <v>52</v>
      </c>
      <c r="D570" s="83" t="s">
        <v>96</v>
      </c>
      <c r="E570" s="49" t="s">
        <v>73</v>
      </c>
      <c r="F570" s="1"/>
      <c r="G570" s="54">
        <v>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0">
        <f t="shared" si="32"/>
        <v>0</v>
      </c>
      <c r="AH570" s="25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9">
        <f t="shared" si="31"/>
        <v>0</v>
      </c>
      <c r="BC570" s="1"/>
      <c r="BD570" s="1"/>
      <c r="BE570" s="1"/>
      <c r="BF570" s="1"/>
      <c r="BG570" s="9">
        <f t="shared" si="34"/>
        <v>0</v>
      </c>
      <c r="BH570" s="23">
        <f t="shared" si="35"/>
        <v>0</v>
      </c>
    </row>
    <row r="571" spans="2:60" x14ac:dyDescent="0.25">
      <c r="B571" s="1" t="s">
        <v>59</v>
      </c>
      <c r="C571" s="67" t="s">
        <v>52</v>
      </c>
      <c r="D571" s="83" t="s">
        <v>96</v>
      </c>
      <c r="E571" s="49" t="s">
        <v>73</v>
      </c>
      <c r="F571" s="1"/>
      <c r="G571" s="54">
        <v>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0">
        <f t="shared" si="32"/>
        <v>0</v>
      </c>
      <c r="AH571" s="25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9">
        <f t="shared" si="31"/>
        <v>0</v>
      </c>
      <c r="BC571" s="1"/>
      <c r="BD571" s="1"/>
      <c r="BE571" s="1"/>
      <c r="BF571" s="1"/>
      <c r="BG571" s="9">
        <f t="shared" si="34"/>
        <v>0</v>
      </c>
      <c r="BH571" s="23">
        <f t="shared" si="35"/>
        <v>0</v>
      </c>
    </row>
    <row r="572" spans="2:60" x14ac:dyDescent="0.25">
      <c r="B572" s="1" t="s">
        <v>66</v>
      </c>
      <c r="C572" s="67" t="s">
        <v>52</v>
      </c>
      <c r="D572" s="83" t="s">
        <v>96</v>
      </c>
      <c r="E572" s="49" t="s">
        <v>73</v>
      </c>
      <c r="F572" s="1"/>
      <c r="G572" s="54">
        <v>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0">
        <f t="shared" si="32"/>
        <v>0</v>
      </c>
      <c r="AH572" s="25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9">
        <f t="shared" si="31"/>
        <v>0</v>
      </c>
      <c r="BC572" s="1"/>
      <c r="BD572" s="1"/>
      <c r="BE572" s="1"/>
      <c r="BF572" s="1"/>
      <c r="BG572" s="9">
        <f t="shared" si="34"/>
        <v>0</v>
      </c>
      <c r="BH572" s="23">
        <f t="shared" si="35"/>
        <v>0</v>
      </c>
    </row>
    <row r="573" spans="2:60" x14ac:dyDescent="0.25">
      <c r="B573" s="1" t="s">
        <v>53</v>
      </c>
      <c r="C573" s="67" t="s">
        <v>52</v>
      </c>
      <c r="D573" s="83" t="s">
        <v>96</v>
      </c>
      <c r="E573" s="49" t="s">
        <v>73</v>
      </c>
      <c r="F573" s="1"/>
      <c r="G573" s="54">
        <v>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0">
        <f t="shared" si="32"/>
        <v>0</v>
      </c>
      <c r="AH573" s="25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9">
        <f t="shared" si="31"/>
        <v>0</v>
      </c>
      <c r="BC573" s="1"/>
      <c r="BD573" s="1"/>
      <c r="BE573" s="1"/>
      <c r="BF573" s="1"/>
      <c r="BG573" s="9">
        <f t="shared" si="34"/>
        <v>0</v>
      </c>
      <c r="BH573" s="23">
        <f t="shared" si="35"/>
        <v>0</v>
      </c>
    </row>
    <row r="574" spans="2:60" x14ac:dyDescent="0.25">
      <c r="B574" s="1" t="s">
        <v>32</v>
      </c>
      <c r="C574" s="67" t="s">
        <v>52</v>
      </c>
      <c r="D574" s="83" t="s">
        <v>96</v>
      </c>
      <c r="E574" s="49" t="s">
        <v>73</v>
      </c>
      <c r="F574" s="1"/>
      <c r="G574" s="54">
        <v>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0">
        <f t="shared" si="32"/>
        <v>0</v>
      </c>
      <c r="AH574" s="25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9">
        <f t="shared" si="31"/>
        <v>0</v>
      </c>
      <c r="BC574" s="1"/>
      <c r="BD574" s="1"/>
      <c r="BE574" s="1"/>
      <c r="BF574" s="1"/>
      <c r="BG574" s="9">
        <f t="shared" si="34"/>
        <v>0</v>
      </c>
      <c r="BH574" s="23">
        <f t="shared" si="35"/>
        <v>0</v>
      </c>
    </row>
    <row r="575" spans="2:60" x14ac:dyDescent="0.25">
      <c r="B575" s="1" t="s">
        <v>33</v>
      </c>
      <c r="C575" s="67" t="s">
        <v>52</v>
      </c>
      <c r="D575" s="83" t="s">
        <v>96</v>
      </c>
      <c r="E575" s="49" t="s">
        <v>73</v>
      </c>
      <c r="F575" s="1"/>
      <c r="G575" s="54">
        <v>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0">
        <f t="shared" si="32"/>
        <v>0</v>
      </c>
      <c r="AH575" s="25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9">
        <f t="shared" ref="BB575:BB638" si="36">SUM(AH575:BA575)</f>
        <v>0</v>
      </c>
      <c r="BC575" s="1"/>
      <c r="BD575" s="1"/>
      <c r="BE575" s="1"/>
      <c r="BF575" s="1"/>
      <c r="BG575" s="9">
        <f t="shared" si="34"/>
        <v>0</v>
      </c>
      <c r="BH575" s="23">
        <f t="shared" si="35"/>
        <v>0</v>
      </c>
    </row>
    <row r="576" spans="2:60" x14ac:dyDescent="0.25">
      <c r="B576" s="1" t="s">
        <v>48</v>
      </c>
      <c r="C576" s="67" t="s">
        <v>52</v>
      </c>
      <c r="D576" s="83" t="s">
        <v>96</v>
      </c>
      <c r="E576" s="49" t="s">
        <v>73</v>
      </c>
      <c r="F576" s="1"/>
      <c r="G576" s="54">
        <v>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0">
        <f t="shared" si="32"/>
        <v>0</v>
      </c>
      <c r="AH576" s="25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9">
        <f t="shared" si="36"/>
        <v>0</v>
      </c>
      <c r="BC576" s="1"/>
      <c r="BD576" s="1"/>
      <c r="BE576" s="1"/>
      <c r="BF576" s="1"/>
      <c r="BG576" s="9">
        <f t="shared" si="34"/>
        <v>0</v>
      </c>
      <c r="BH576" s="23">
        <f t="shared" si="35"/>
        <v>0</v>
      </c>
    </row>
    <row r="577" spans="2:60" x14ac:dyDescent="0.25">
      <c r="B577" s="1" t="s">
        <v>31</v>
      </c>
      <c r="C577" s="67" t="s">
        <v>52</v>
      </c>
      <c r="D577" s="83" t="s">
        <v>96</v>
      </c>
      <c r="E577" s="49" t="s">
        <v>73</v>
      </c>
      <c r="F577" s="1"/>
      <c r="G577" s="54">
        <v>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0">
        <f t="shared" si="32"/>
        <v>0</v>
      </c>
      <c r="AH577" s="25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9">
        <f t="shared" si="36"/>
        <v>0</v>
      </c>
      <c r="BC577" s="1"/>
      <c r="BD577" s="1"/>
      <c r="BE577" s="1"/>
      <c r="BF577" s="1"/>
      <c r="BG577" s="9">
        <f t="shared" si="34"/>
        <v>0</v>
      </c>
      <c r="BH577" s="23">
        <f t="shared" si="35"/>
        <v>0</v>
      </c>
    </row>
    <row r="578" spans="2:60" x14ac:dyDescent="0.25">
      <c r="B578" s="1" t="s">
        <v>36</v>
      </c>
      <c r="C578" s="67" t="s">
        <v>52</v>
      </c>
      <c r="D578" s="83" t="s">
        <v>96</v>
      </c>
      <c r="E578" s="49" t="s">
        <v>73</v>
      </c>
      <c r="F578" s="1"/>
      <c r="G578" s="54">
        <v>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0">
        <f t="shared" si="32"/>
        <v>0</v>
      </c>
      <c r="AH578" s="25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9">
        <f t="shared" si="36"/>
        <v>0</v>
      </c>
      <c r="BC578" s="1"/>
      <c r="BD578" s="1"/>
      <c r="BE578" s="1"/>
      <c r="BF578" s="1"/>
      <c r="BG578" s="9">
        <f t="shared" si="34"/>
        <v>0</v>
      </c>
      <c r="BH578" s="23">
        <f t="shared" si="35"/>
        <v>0</v>
      </c>
    </row>
    <row r="579" spans="2:60" x14ac:dyDescent="0.25">
      <c r="B579" s="1" t="s">
        <v>35</v>
      </c>
      <c r="C579" s="67" t="s">
        <v>70</v>
      </c>
      <c r="D579" s="83" t="s">
        <v>96</v>
      </c>
      <c r="E579" s="49" t="s">
        <v>73</v>
      </c>
      <c r="F579" s="1"/>
      <c r="G579" s="54">
        <v>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0">
        <f t="shared" si="32"/>
        <v>0</v>
      </c>
      <c r="AH579" s="25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9">
        <f t="shared" si="36"/>
        <v>0</v>
      </c>
      <c r="BC579" s="1"/>
      <c r="BD579" s="1"/>
      <c r="BE579" s="1"/>
      <c r="BF579" s="1"/>
      <c r="BG579" s="9">
        <f t="shared" si="34"/>
        <v>0</v>
      </c>
      <c r="BH579" s="23">
        <f t="shared" si="35"/>
        <v>0</v>
      </c>
    </row>
    <row r="580" spans="2:60" x14ac:dyDescent="0.25">
      <c r="B580" s="1" t="s">
        <v>34</v>
      </c>
      <c r="C580" s="67" t="s">
        <v>70</v>
      </c>
      <c r="D580" s="83" t="s">
        <v>96</v>
      </c>
      <c r="E580" s="49" t="s">
        <v>73</v>
      </c>
      <c r="F580" s="1"/>
      <c r="G580" s="54">
        <v>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0">
        <f t="shared" si="32"/>
        <v>0</v>
      </c>
      <c r="AH580" s="25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9">
        <f t="shared" si="36"/>
        <v>0</v>
      </c>
      <c r="BC580" s="1"/>
      <c r="BD580" s="1"/>
      <c r="BE580" s="1"/>
      <c r="BF580" s="1"/>
      <c r="BG580" s="9">
        <f t="shared" si="34"/>
        <v>0</v>
      </c>
      <c r="BH580" s="23">
        <f t="shared" si="35"/>
        <v>0</v>
      </c>
    </row>
    <row r="581" spans="2:60" x14ac:dyDescent="0.25">
      <c r="B581" s="1" t="s">
        <v>59</v>
      </c>
      <c r="C581" s="67" t="s">
        <v>70</v>
      </c>
      <c r="D581" s="83" t="s">
        <v>96</v>
      </c>
      <c r="E581" s="49" t="s">
        <v>73</v>
      </c>
      <c r="F581" s="1"/>
      <c r="G581" s="54">
        <v>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0">
        <f t="shared" si="32"/>
        <v>0</v>
      </c>
      <c r="AH581" s="25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9">
        <f t="shared" si="36"/>
        <v>0</v>
      </c>
      <c r="BC581" s="1"/>
      <c r="BD581" s="1"/>
      <c r="BE581" s="1"/>
      <c r="BF581" s="1"/>
      <c r="BG581" s="9">
        <f t="shared" si="34"/>
        <v>4</v>
      </c>
      <c r="BH581" s="23">
        <f t="shared" si="35"/>
        <v>0</v>
      </c>
    </row>
    <row r="582" spans="2:60" x14ac:dyDescent="0.25">
      <c r="B582" s="1" t="s">
        <v>66</v>
      </c>
      <c r="C582" s="67" t="s">
        <v>70</v>
      </c>
      <c r="D582" s="83" t="s">
        <v>96</v>
      </c>
      <c r="E582" s="49" t="s">
        <v>73</v>
      </c>
      <c r="F582" s="1"/>
      <c r="G582" s="54">
        <v>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0">
        <f t="shared" si="32"/>
        <v>0</v>
      </c>
      <c r="AH582" s="25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9">
        <f t="shared" si="36"/>
        <v>0</v>
      </c>
      <c r="BC582" s="1"/>
      <c r="BD582" s="1"/>
      <c r="BE582" s="1"/>
      <c r="BF582" s="1"/>
      <c r="BG582" s="9">
        <f t="shared" si="34"/>
        <v>0</v>
      </c>
      <c r="BH582" s="23">
        <f t="shared" si="35"/>
        <v>0</v>
      </c>
    </row>
    <row r="583" spans="2:60" x14ac:dyDescent="0.25">
      <c r="B583" s="1" t="s">
        <v>53</v>
      </c>
      <c r="C583" s="67" t="s">
        <v>70</v>
      </c>
      <c r="D583" s="83" t="s">
        <v>96</v>
      </c>
      <c r="E583" s="49" t="s">
        <v>73</v>
      </c>
      <c r="F583" s="1"/>
      <c r="G583" s="54">
        <v>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0">
        <f t="shared" si="32"/>
        <v>0</v>
      </c>
      <c r="AH583" s="25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9">
        <f t="shared" si="36"/>
        <v>0</v>
      </c>
      <c r="BC583" s="1"/>
      <c r="BD583" s="1"/>
      <c r="BE583" s="1"/>
      <c r="BF583" s="1"/>
      <c r="BG583" s="9">
        <f t="shared" si="34"/>
        <v>0</v>
      </c>
      <c r="BH583" s="23">
        <f t="shared" si="35"/>
        <v>0</v>
      </c>
    </row>
    <row r="584" spans="2:60" x14ac:dyDescent="0.25">
      <c r="B584" s="1" t="s">
        <v>32</v>
      </c>
      <c r="C584" s="67" t="s">
        <v>70</v>
      </c>
      <c r="D584" s="83" t="s">
        <v>96</v>
      </c>
      <c r="E584" s="49" t="s">
        <v>73</v>
      </c>
      <c r="F584" s="1"/>
      <c r="G584" s="54">
        <v>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0">
        <f t="shared" ref="AG584:AG647" si="37">SUM(H584:AF584)</f>
        <v>0</v>
      </c>
      <c r="AH584" s="25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9">
        <f t="shared" si="36"/>
        <v>0</v>
      </c>
      <c r="BC584" s="1"/>
      <c r="BD584" s="1"/>
      <c r="BE584" s="1"/>
      <c r="BF584" s="1"/>
      <c r="BG584" s="9">
        <f t="shared" si="34"/>
        <v>0</v>
      </c>
      <c r="BH584" s="23">
        <f t="shared" si="35"/>
        <v>0</v>
      </c>
    </row>
    <row r="585" spans="2:60" x14ac:dyDescent="0.25">
      <c r="B585" s="1" t="s">
        <v>33</v>
      </c>
      <c r="C585" s="67" t="s">
        <v>70</v>
      </c>
      <c r="D585" s="83" t="s">
        <v>96</v>
      </c>
      <c r="E585" s="49" t="s">
        <v>73</v>
      </c>
      <c r="F585" s="1"/>
      <c r="G585" s="54">
        <v>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0">
        <f t="shared" si="37"/>
        <v>0</v>
      </c>
      <c r="AH585" s="25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9">
        <f t="shared" si="36"/>
        <v>0</v>
      </c>
      <c r="BC585" s="1"/>
      <c r="BD585" s="1"/>
      <c r="BE585" s="1"/>
      <c r="BF585" s="1"/>
      <c r="BG585" s="9">
        <f t="shared" ref="BG585:BG648" si="38">G585+AG585-BB585-BC585-BD585</f>
        <v>0</v>
      </c>
      <c r="BH585" s="23">
        <f t="shared" si="35"/>
        <v>0</v>
      </c>
    </row>
    <row r="586" spans="2:60" x14ac:dyDescent="0.25">
      <c r="B586" s="1" t="s">
        <v>48</v>
      </c>
      <c r="C586" s="67" t="s">
        <v>70</v>
      </c>
      <c r="D586" s="83" t="s">
        <v>96</v>
      </c>
      <c r="E586" s="49" t="s">
        <v>73</v>
      </c>
      <c r="F586" s="1"/>
      <c r="G586" s="54">
        <v>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0">
        <f t="shared" si="37"/>
        <v>0</v>
      </c>
      <c r="AH586" s="25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9">
        <f t="shared" si="36"/>
        <v>0</v>
      </c>
      <c r="BC586" s="1"/>
      <c r="BD586" s="1"/>
      <c r="BE586" s="1"/>
      <c r="BF586" s="1"/>
      <c r="BG586" s="9">
        <f t="shared" si="38"/>
        <v>0</v>
      </c>
      <c r="BH586" s="23">
        <f t="shared" si="35"/>
        <v>0</v>
      </c>
    </row>
    <row r="587" spans="2:60" x14ac:dyDescent="0.25">
      <c r="B587" s="1" t="s">
        <v>31</v>
      </c>
      <c r="C587" s="67" t="s">
        <v>70</v>
      </c>
      <c r="D587" s="83" t="s">
        <v>96</v>
      </c>
      <c r="E587" s="49" t="s">
        <v>73</v>
      </c>
      <c r="F587" s="1"/>
      <c r="G587" s="54">
        <v>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0">
        <f t="shared" si="37"/>
        <v>0</v>
      </c>
      <c r="AH587" s="25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9">
        <f t="shared" si="36"/>
        <v>0</v>
      </c>
      <c r="BC587" s="1"/>
      <c r="BD587" s="1"/>
      <c r="BE587" s="1"/>
      <c r="BF587" s="1"/>
      <c r="BG587" s="9">
        <f t="shared" si="38"/>
        <v>0</v>
      </c>
      <c r="BH587" s="23">
        <f t="shared" si="35"/>
        <v>0</v>
      </c>
    </row>
    <row r="588" spans="2:60" x14ac:dyDescent="0.25">
      <c r="B588" s="1" t="s">
        <v>36</v>
      </c>
      <c r="C588" s="67" t="s">
        <v>70</v>
      </c>
      <c r="D588" s="83" t="s">
        <v>96</v>
      </c>
      <c r="E588" s="49" t="s">
        <v>73</v>
      </c>
      <c r="F588" s="1"/>
      <c r="G588" s="54">
        <v>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0">
        <f t="shared" si="37"/>
        <v>0</v>
      </c>
      <c r="AH588" s="25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9">
        <f t="shared" si="36"/>
        <v>0</v>
      </c>
      <c r="BC588" s="1"/>
      <c r="BD588" s="1"/>
      <c r="BE588" s="1"/>
      <c r="BF588" s="1"/>
      <c r="BG588" s="9">
        <f t="shared" si="38"/>
        <v>0</v>
      </c>
      <c r="BH588" s="23">
        <f t="shared" si="35"/>
        <v>0</v>
      </c>
    </row>
    <row r="589" spans="2:60" x14ac:dyDescent="0.25">
      <c r="B589" s="1" t="s">
        <v>35</v>
      </c>
      <c r="C589" s="67" t="s">
        <v>67</v>
      </c>
      <c r="D589" s="83" t="s">
        <v>96</v>
      </c>
      <c r="E589" s="49" t="s">
        <v>73</v>
      </c>
      <c r="F589" s="1"/>
      <c r="G589" s="54">
        <v>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0">
        <f t="shared" si="37"/>
        <v>0</v>
      </c>
      <c r="AH589" s="25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9">
        <f t="shared" si="36"/>
        <v>0</v>
      </c>
      <c r="BC589" s="1"/>
      <c r="BD589" s="1"/>
      <c r="BE589" s="1"/>
      <c r="BF589" s="1"/>
      <c r="BG589" s="9">
        <f t="shared" si="38"/>
        <v>0</v>
      </c>
      <c r="BH589" s="23">
        <f t="shared" si="35"/>
        <v>0</v>
      </c>
    </row>
    <row r="590" spans="2:60" x14ac:dyDescent="0.25">
      <c r="B590" s="1" t="s">
        <v>34</v>
      </c>
      <c r="C590" s="67" t="s">
        <v>67</v>
      </c>
      <c r="D590" s="83" t="s">
        <v>96</v>
      </c>
      <c r="E590" s="49" t="s">
        <v>73</v>
      </c>
      <c r="F590" s="1"/>
      <c r="G590" s="54">
        <v>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0">
        <f t="shared" si="37"/>
        <v>0</v>
      </c>
      <c r="AH590" s="25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9">
        <f t="shared" si="36"/>
        <v>0</v>
      </c>
      <c r="BC590" s="1"/>
      <c r="BD590" s="1"/>
      <c r="BE590" s="1"/>
      <c r="BF590" s="1"/>
      <c r="BG590" s="9">
        <f t="shared" si="38"/>
        <v>0</v>
      </c>
      <c r="BH590" s="23">
        <f t="shared" si="35"/>
        <v>0</v>
      </c>
    </row>
    <row r="591" spans="2:60" x14ac:dyDescent="0.25">
      <c r="B591" s="1" t="s">
        <v>59</v>
      </c>
      <c r="C591" s="67" t="s">
        <v>67</v>
      </c>
      <c r="D591" s="83" t="s">
        <v>96</v>
      </c>
      <c r="E591" s="49" t="s">
        <v>73</v>
      </c>
      <c r="F591" s="1"/>
      <c r="G591" s="54">
        <v>11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0">
        <f t="shared" si="37"/>
        <v>0</v>
      </c>
      <c r="AH591" s="25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9">
        <f t="shared" si="36"/>
        <v>0</v>
      </c>
      <c r="BC591" s="1"/>
      <c r="BD591" s="1"/>
      <c r="BE591" s="1"/>
      <c r="BF591" s="1"/>
      <c r="BG591" s="9">
        <f t="shared" si="38"/>
        <v>11</v>
      </c>
      <c r="BH591" s="23">
        <f t="shared" si="35"/>
        <v>0</v>
      </c>
    </row>
    <row r="592" spans="2:60" x14ac:dyDescent="0.25">
      <c r="B592" s="1" t="s">
        <v>66</v>
      </c>
      <c r="C592" s="67" t="s">
        <v>67</v>
      </c>
      <c r="D592" s="83" t="s">
        <v>96</v>
      </c>
      <c r="E592" s="49" t="s">
        <v>73</v>
      </c>
      <c r="F592" s="1"/>
      <c r="G592" s="54">
        <v>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0">
        <f t="shared" si="37"/>
        <v>0</v>
      </c>
      <c r="AH592" s="25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9">
        <f t="shared" si="36"/>
        <v>0</v>
      </c>
      <c r="BC592" s="1"/>
      <c r="BD592" s="1"/>
      <c r="BE592" s="1"/>
      <c r="BF592" s="1"/>
      <c r="BG592" s="9">
        <f t="shared" si="38"/>
        <v>0</v>
      </c>
      <c r="BH592" s="23">
        <f t="shared" si="35"/>
        <v>0</v>
      </c>
    </row>
    <row r="593" spans="2:60" x14ac:dyDescent="0.25">
      <c r="B593" s="1" t="s">
        <v>53</v>
      </c>
      <c r="C593" s="67" t="s">
        <v>67</v>
      </c>
      <c r="D593" s="83" t="s">
        <v>96</v>
      </c>
      <c r="E593" s="49" t="s">
        <v>73</v>
      </c>
      <c r="F593" s="1"/>
      <c r="G593" s="54">
        <v>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0">
        <f t="shared" si="37"/>
        <v>0</v>
      </c>
      <c r="AH593" s="25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9">
        <f t="shared" si="36"/>
        <v>0</v>
      </c>
      <c r="BC593" s="1"/>
      <c r="BD593" s="1"/>
      <c r="BE593" s="1"/>
      <c r="BF593" s="1"/>
      <c r="BG593" s="9">
        <f t="shared" si="38"/>
        <v>0</v>
      </c>
      <c r="BH593" s="23">
        <f t="shared" si="35"/>
        <v>0</v>
      </c>
    </row>
    <row r="594" spans="2:60" x14ac:dyDescent="0.25">
      <c r="B594" s="1" t="s">
        <v>32</v>
      </c>
      <c r="C594" s="67" t="s">
        <v>67</v>
      </c>
      <c r="D594" s="83" t="s">
        <v>96</v>
      </c>
      <c r="E594" s="49" t="s">
        <v>73</v>
      </c>
      <c r="F594" s="1"/>
      <c r="G594" s="54">
        <v>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0">
        <f t="shared" si="37"/>
        <v>0</v>
      </c>
      <c r="AH594" s="25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9">
        <f t="shared" si="36"/>
        <v>0</v>
      </c>
      <c r="BC594" s="1"/>
      <c r="BD594" s="1"/>
      <c r="BE594" s="1"/>
      <c r="BF594" s="1"/>
      <c r="BG594" s="9">
        <f t="shared" si="38"/>
        <v>0</v>
      </c>
      <c r="BH594" s="23">
        <f t="shared" si="35"/>
        <v>0</v>
      </c>
    </row>
    <row r="595" spans="2:60" x14ac:dyDescent="0.25">
      <c r="B595" s="1" t="s">
        <v>33</v>
      </c>
      <c r="C595" s="67" t="s">
        <v>67</v>
      </c>
      <c r="D595" s="83" t="s">
        <v>96</v>
      </c>
      <c r="E595" s="49" t="s">
        <v>73</v>
      </c>
      <c r="F595" s="1"/>
      <c r="G595" s="54">
        <v>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0">
        <f t="shared" si="37"/>
        <v>0</v>
      </c>
      <c r="AH595" s="25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9">
        <f t="shared" si="36"/>
        <v>0</v>
      </c>
      <c r="BC595" s="1"/>
      <c r="BD595" s="1"/>
      <c r="BE595" s="1"/>
      <c r="BF595" s="1"/>
      <c r="BG595" s="9">
        <f t="shared" si="38"/>
        <v>0</v>
      </c>
      <c r="BH595" s="23">
        <f t="shared" si="35"/>
        <v>0</v>
      </c>
    </row>
    <row r="596" spans="2:60" x14ac:dyDescent="0.25">
      <c r="B596" s="1" t="s">
        <v>48</v>
      </c>
      <c r="C596" s="67" t="s">
        <v>67</v>
      </c>
      <c r="D596" s="83" t="s">
        <v>96</v>
      </c>
      <c r="E596" s="49" t="s">
        <v>73</v>
      </c>
      <c r="F596" s="1"/>
      <c r="G596" s="54">
        <v>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0">
        <f t="shared" si="37"/>
        <v>0</v>
      </c>
      <c r="AH596" s="25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9">
        <f t="shared" si="36"/>
        <v>0</v>
      </c>
      <c r="BC596" s="1"/>
      <c r="BD596" s="1"/>
      <c r="BE596" s="1"/>
      <c r="BF596" s="1"/>
      <c r="BG596" s="9">
        <f t="shared" si="38"/>
        <v>0</v>
      </c>
      <c r="BH596" s="23">
        <f t="shared" si="35"/>
        <v>0</v>
      </c>
    </row>
    <row r="597" spans="2:60" x14ac:dyDescent="0.25">
      <c r="B597" s="1" t="s">
        <v>31</v>
      </c>
      <c r="C597" s="67" t="s">
        <v>67</v>
      </c>
      <c r="D597" s="83" t="s">
        <v>96</v>
      </c>
      <c r="E597" s="49" t="s">
        <v>73</v>
      </c>
      <c r="F597" s="1"/>
      <c r="G597" s="54">
        <v>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0">
        <f t="shared" si="37"/>
        <v>0</v>
      </c>
      <c r="AH597" s="25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9">
        <f t="shared" si="36"/>
        <v>0</v>
      </c>
      <c r="BC597" s="1"/>
      <c r="BD597" s="1"/>
      <c r="BE597" s="1"/>
      <c r="BF597" s="1"/>
      <c r="BG597" s="9">
        <f t="shared" si="38"/>
        <v>0</v>
      </c>
      <c r="BH597" s="23">
        <f t="shared" si="35"/>
        <v>0</v>
      </c>
    </row>
    <row r="598" spans="2:60" x14ac:dyDescent="0.25">
      <c r="B598" s="1" t="s">
        <v>36</v>
      </c>
      <c r="C598" s="67" t="s">
        <v>67</v>
      </c>
      <c r="D598" s="83" t="s">
        <v>96</v>
      </c>
      <c r="E598" s="49" t="s">
        <v>73</v>
      </c>
      <c r="F598" s="1"/>
      <c r="G598" s="54">
        <v>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0">
        <f t="shared" si="37"/>
        <v>0</v>
      </c>
      <c r="AH598" s="25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9">
        <f t="shared" si="36"/>
        <v>0</v>
      </c>
      <c r="BC598" s="1"/>
      <c r="BD598" s="1"/>
      <c r="BE598" s="1"/>
      <c r="BF598" s="1"/>
      <c r="BG598" s="9">
        <f t="shared" si="38"/>
        <v>0</v>
      </c>
      <c r="BH598" s="23">
        <f t="shared" si="35"/>
        <v>0</v>
      </c>
    </row>
    <row r="599" spans="2:60" x14ac:dyDescent="0.25">
      <c r="B599" s="1" t="s">
        <v>35</v>
      </c>
      <c r="C599" s="1" t="s">
        <v>88</v>
      </c>
      <c r="D599" s="83" t="s">
        <v>96</v>
      </c>
      <c r="E599" s="49" t="s">
        <v>73</v>
      </c>
      <c r="F599" s="1"/>
      <c r="G599" s="54">
        <v>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0">
        <f t="shared" si="37"/>
        <v>0</v>
      </c>
      <c r="AH599" s="25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9">
        <f t="shared" si="36"/>
        <v>0</v>
      </c>
      <c r="BC599" s="1"/>
      <c r="BD599" s="1"/>
      <c r="BE599" s="1"/>
      <c r="BF599" s="1"/>
      <c r="BG599" s="9">
        <f t="shared" si="38"/>
        <v>0</v>
      </c>
      <c r="BH599" s="23">
        <f t="shared" si="35"/>
        <v>0</v>
      </c>
    </row>
    <row r="600" spans="2:60" x14ac:dyDescent="0.25">
      <c r="B600" s="1" t="s">
        <v>34</v>
      </c>
      <c r="C600" s="1" t="s">
        <v>88</v>
      </c>
      <c r="D600" s="83" t="s">
        <v>96</v>
      </c>
      <c r="E600" s="49" t="s">
        <v>73</v>
      </c>
      <c r="F600" s="1"/>
      <c r="G600" s="54">
        <v>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0">
        <f t="shared" si="37"/>
        <v>0</v>
      </c>
      <c r="AH600" s="25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9">
        <f t="shared" si="36"/>
        <v>0</v>
      </c>
      <c r="BC600" s="1"/>
      <c r="BD600" s="1"/>
      <c r="BE600" s="1"/>
      <c r="BF600" s="1"/>
      <c r="BG600" s="9">
        <f t="shared" si="38"/>
        <v>0</v>
      </c>
      <c r="BH600" s="23">
        <f t="shared" si="35"/>
        <v>0</v>
      </c>
    </row>
    <row r="601" spans="2:60" x14ac:dyDescent="0.25">
      <c r="B601" s="1" t="s">
        <v>59</v>
      </c>
      <c r="C601" s="1" t="s">
        <v>88</v>
      </c>
      <c r="D601" s="83" t="s">
        <v>96</v>
      </c>
      <c r="E601" s="49" t="s">
        <v>73</v>
      </c>
      <c r="F601" s="1"/>
      <c r="G601" s="54">
        <v>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0">
        <f t="shared" si="37"/>
        <v>0</v>
      </c>
      <c r="AH601" s="25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9">
        <f t="shared" si="36"/>
        <v>0</v>
      </c>
      <c r="BC601" s="1"/>
      <c r="BD601" s="1"/>
      <c r="BE601" s="1"/>
      <c r="BF601" s="1"/>
      <c r="BG601" s="9">
        <f t="shared" si="38"/>
        <v>0</v>
      </c>
      <c r="BH601" s="23">
        <f t="shared" si="35"/>
        <v>0</v>
      </c>
    </row>
    <row r="602" spans="2:60" x14ac:dyDescent="0.25">
      <c r="B602" s="1" t="s">
        <v>66</v>
      </c>
      <c r="C602" s="1" t="s">
        <v>88</v>
      </c>
      <c r="D602" s="83" t="s">
        <v>96</v>
      </c>
      <c r="E602" s="49" t="s">
        <v>73</v>
      </c>
      <c r="F602" s="1"/>
      <c r="G602" s="54">
        <v>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0">
        <f t="shared" si="37"/>
        <v>0</v>
      </c>
      <c r="AH602" s="25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9">
        <f t="shared" si="36"/>
        <v>0</v>
      </c>
      <c r="BC602" s="1"/>
      <c r="BD602" s="1"/>
      <c r="BE602" s="1"/>
      <c r="BF602" s="1"/>
      <c r="BG602" s="9">
        <f t="shared" si="38"/>
        <v>0</v>
      </c>
      <c r="BH602" s="23">
        <f t="shared" si="35"/>
        <v>0</v>
      </c>
    </row>
    <row r="603" spans="2:60" x14ac:dyDescent="0.25">
      <c r="B603" s="1" t="s">
        <v>53</v>
      </c>
      <c r="C603" s="1" t="s">
        <v>88</v>
      </c>
      <c r="D603" s="83" t="s">
        <v>96</v>
      </c>
      <c r="E603" s="49" t="s">
        <v>73</v>
      </c>
      <c r="F603" s="1"/>
      <c r="G603" s="54">
        <v>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0">
        <f t="shared" si="37"/>
        <v>0</v>
      </c>
      <c r="AH603" s="25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9">
        <f t="shared" si="36"/>
        <v>0</v>
      </c>
      <c r="BC603" s="1"/>
      <c r="BD603" s="1"/>
      <c r="BE603" s="1"/>
      <c r="BF603" s="1"/>
      <c r="BG603" s="9">
        <f t="shared" si="38"/>
        <v>0</v>
      </c>
      <c r="BH603" s="23">
        <f t="shared" si="35"/>
        <v>0</v>
      </c>
    </row>
    <row r="604" spans="2:60" x14ac:dyDescent="0.25">
      <c r="B604" s="1" t="s">
        <v>32</v>
      </c>
      <c r="C604" s="1" t="s">
        <v>88</v>
      </c>
      <c r="D604" s="83" t="s">
        <v>96</v>
      </c>
      <c r="E604" s="49" t="s">
        <v>73</v>
      </c>
      <c r="F604" s="1"/>
      <c r="G604" s="54">
        <v>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0">
        <f t="shared" si="37"/>
        <v>0</v>
      </c>
      <c r="AH604" s="25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9">
        <f t="shared" si="36"/>
        <v>0</v>
      </c>
      <c r="BC604" s="1"/>
      <c r="BD604" s="1"/>
      <c r="BE604" s="1"/>
      <c r="BF604" s="1"/>
      <c r="BG604" s="9">
        <f t="shared" si="38"/>
        <v>0</v>
      </c>
      <c r="BH604" s="23">
        <f t="shared" si="35"/>
        <v>0</v>
      </c>
    </row>
    <row r="605" spans="2:60" x14ac:dyDescent="0.25">
      <c r="B605" s="1" t="s">
        <v>33</v>
      </c>
      <c r="C605" s="1" t="s">
        <v>88</v>
      </c>
      <c r="D605" s="83" t="s">
        <v>96</v>
      </c>
      <c r="E605" s="49" t="s">
        <v>73</v>
      </c>
      <c r="F605" s="1"/>
      <c r="G605" s="54">
        <v>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0">
        <f t="shared" si="37"/>
        <v>0</v>
      </c>
      <c r="AH605" s="25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9">
        <f t="shared" si="36"/>
        <v>0</v>
      </c>
      <c r="BC605" s="1"/>
      <c r="BD605" s="1"/>
      <c r="BE605" s="1"/>
      <c r="BF605" s="1"/>
      <c r="BG605" s="9">
        <f t="shared" si="38"/>
        <v>0</v>
      </c>
      <c r="BH605" s="23">
        <f t="shared" si="35"/>
        <v>0</v>
      </c>
    </row>
    <row r="606" spans="2:60" x14ac:dyDescent="0.25">
      <c r="B606" s="1" t="s">
        <v>48</v>
      </c>
      <c r="C606" s="1" t="s">
        <v>88</v>
      </c>
      <c r="D606" s="83" t="s">
        <v>96</v>
      </c>
      <c r="E606" s="49" t="s">
        <v>73</v>
      </c>
      <c r="F606" s="1"/>
      <c r="G606" s="54">
        <v>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0">
        <f t="shared" si="37"/>
        <v>0</v>
      </c>
      <c r="AH606" s="25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9">
        <f t="shared" si="36"/>
        <v>0</v>
      </c>
      <c r="BC606" s="1"/>
      <c r="BD606" s="1"/>
      <c r="BE606" s="1"/>
      <c r="BF606" s="1"/>
      <c r="BG606" s="9">
        <f t="shared" si="38"/>
        <v>0</v>
      </c>
      <c r="BH606" s="23">
        <f t="shared" si="35"/>
        <v>0</v>
      </c>
    </row>
    <row r="607" spans="2:60" x14ac:dyDescent="0.25">
      <c r="B607" s="1" t="s">
        <v>31</v>
      </c>
      <c r="C607" s="1" t="s">
        <v>88</v>
      </c>
      <c r="D607" s="83" t="s">
        <v>96</v>
      </c>
      <c r="E607" s="49" t="s">
        <v>73</v>
      </c>
      <c r="F607" s="1"/>
      <c r="G607" s="54">
        <v>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0">
        <f t="shared" si="37"/>
        <v>0</v>
      </c>
      <c r="AH607" s="25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9">
        <f t="shared" si="36"/>
        <v>0</v>
      </c>
      <c r="BC607" s="1"/>
      <c r="BD607" s="1"/>
      <c r="BE607" s="1"/>
      <c r="BF607" s="1"/>
      <c r="BG607" s="9">
        <f t="shared" si="38"/>
        <v>0</v>
      </c>
      <c r="BH607" s="23">
        <f t="shared" si="35"/>
        <v>0</v>
      </c>
    </row>
    <row r="608" spans="2:60" x14ac:dyDescent="0.25">
      <c r="B608" s="1" t="s">
        <v>36</v>
      </c>
      <c r="C608" s="1" t="s">
        <v>88</v>
      </c>
      <c r="D608" s="83" t="s">
        <v>96</v>
      </c>
      <c r="E608" s="49" t="s">
        <v>73</v>
      </c>
      <c r="F608" s="1"/>
      <c r="G608" s="54">
        <v>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0">
        <f t="shared" si="37"/>
        <v>0</v>
      </c>
      <c r="AH608" s="25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9">
        <f t="shared" si="36"/>
        <v>0</v>
      </c>
      <c r="BC608" s="1"/>
      <c r="BD608" s="1"/>
      <c r="BE608" s="1"/>
      <c r="BF608" s="1"/>
      <c r="BG608" s="9">
        <f t="shared" si="38"/>
        <v>0</v>
      </c>
      <c r="BH608" s="23">
        <f t="shared" si="35"/>
        <v>0</v>
      </c>
    </row>
    <row r="609" spans="2:60" x14ac:dyDescent="0.25">
      <c r="B609" s="1" t="s">
        <v>35</v>
      </c>
      <c r="C609" s="1" t="s">
        <v>50</v>
      </c>
      <c r="D609" s="83" t="s">
        <v>96</v>
      </c>
      <c r="E609" s="49" t="s">
        <v>73</v>
      </c>
      <c r="F609" s="1"/>
      <c r="G609" s="54">
        <v>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0">
        <f t="shared" si="37"/>
        <v>0</v>
      </c>
      <c r="AH609" s="25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9">
        <f t="shared" si="36"/>
        <v>0</v>
      </c>
      <c r="BC609" s="1"/>
      <c r="BD609" s="1"/>
      <c r="BE609" s="1"/>
      <c r="BF609" s="1"/>
      <c r="BG609" s="9">
        <f t="shared" si="38"/>
        <v>0</v>
      </c>
      <c r="BH609" s="23">
        <f t="shared" si="35"/>
        <v>0</v>
      </c>
    </row>
    <row r="610" spans="2:60" x14ac:dyDescent="0.25">
      <c r="B610" s="1" t="s">
        <v>34</v>
      </c>
      <c r="C610" s="1" t="s">
        <v>50</v>
      </c>
      <c r="D610" s="83" t="s">
        <v>96</v>
      </c>
      <c r="E610" s="49" t="s">
        <v>73</v>
      </c>
      <c r="F610" s="1"/>
      <c r="G610" s="54">
        <v>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0">
        <f t="shared" si="37"/>
        <v>0</v>
      </c>
      <c r="AH610" s="25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9">
        <f t="shared" si="36"/>
        <v>0</v>
      </c>
      <c r="BC610" s="1"/>
      <c r="BD610" s="1"/>
      <c r="BE610" s="1"/>
      <c r="BF610" s="1"/>
      <c r="BG610" s="9">
        <f t="shared" si="38"/>
        <v>0</v>
      </c>
      <c r="BH610" s="23">
        <f t="shared" si="35"/>
        <v>0</v>
      </c>
    </row>
    <row r="611" spans="2:60" x14ac:dyDescent="0.25">
      <c r="B611" s="1" t="s">
        <v>59</v>
      </c>
      <c r="C611" s="1" t="s">
        <v>50</v>
      </c>
      <c r="D611" s="83" t="s">
        <v>96</v>
      </c>
      <c r="E611" s="49" t="s">
        <v>73</v>
      </c>
      <c r="F611" s="1"/>
      <c r="G611" s="54">
        <v>9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0">
        <f t="shared" si="37"/>
        <v>0</v>
      </c>
      <c r="AH611" s="25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9">
        <f t="shared" si="36"/>
        <v>0</v>
      </c>
      <c r="BC611" s="1"/>
      <c r="BD611" s="1"/>
      <c r="BE611" s="1"/>
      <c r="BF611" s="1"/>
      <c r="BG611" s="9">
        <f t="shared" si="38"/>
        <v>9</v>
      </c>
      <c r="BH611" s="23">
        <f t="shared" si="35"/>
        <v>0</v>
      </c>
    </row>
    <row r="612" spans="2:60" x14ac:dyDescent="0.25">
      <c r="B612" s="1" t="s">
        <v>66</v>
      </c>
      <c r="C612" s="1" t="s">
        <v>50</v>
      </c>
      <c r="D612" s="83" t="s">
        <v>96</v>
      </c>
      <c r="E612" s="49" t="s">
        <v>73</v>
      </c>
      <c r="F612" s="1"/>
      <c r="G612" s="54">
        <v>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0">
        <f t="shared" si="37"/>
        <v>0</v>
      </c>
      <c r="AH612" s="25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9">
        <f t="shared" si="36"/>
        <v>0</v>
      </c>
      <c r="BC612" s="1"/>
      <c r="BD612" s="1"/>
      <c r="BE612" s="1"/>
      <c r="BF612" s="1"/>
      <c r="BG612" s="9">
        <f t="shared" si="38"/>
        <v>0</v>
      </c>
      <c r="BH612" s="23"/>
    </row>
    <row r="613" spans="2:60" ht="16.5" customHeight="1" x14ac:dyDescent="0.25">
      <c r="B613" s="1" t="s">
        <v>53</v>
      </c>
      <c r="C613" s="1" t="s">
        <v>50</v>
      </c>
      <c r="D613" s="83" t="s">
        <v>96</v>
      </c>
      <c r="E613" s="49" t="s">
        <v>73</v>
      </c>
      <c r="F613" s="1"/>
      <c r="G613" s="54">
        <v>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0">
        <f t="shared" si="37"/>
        <v>0</v>
      </c>
      <c r="AH613" s="25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9">
        <f t="shared" si="36"/>
        <v>0</v>
      </c>
      <c r="BC613" s="1"/>
      <c r="BD613" s="1"/>
      <c r="BE613" s="1"/>
      <c r="BF613" s="1"/>
      <c r="BG613" s="9">
        <f t="shared" si="38"/>
        <v>0</v>
      </c>
      <c r="BH613" s="23">
        <f t="shared" ref="BH613:BH668" si="39">F616+BC613-BF613+BE613</f>
        <v>0</v>
      </c>
    </row>
    <row r="614" spans="2:60" x14ac:dyDescent="0.25">
      <c r="B614" s="1" t="s">
        <v>32</v>
      </c>
      <c r="C614" s="1" t="s">
        <v>50</v>
      </c>
      <c r="D614" s="83" t="s">
        <v>96</v>
      </c>
      <c r="E614" s="49" t="s">
        <v>73</v>
      </c>
      <c r="F614" s="1"/>
      <c r="G614" s="54">
        <v>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0">
        <f t="shared" si="37"/>
        <v>0</v>
      </c>
      <c r="AH614" s="25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9">
        <f t="shared" si="36"/>
        <v>0</v>
      </c>
      <c r="BC614" s="1"/>
      <c r="BD614" s="1"/>
      <c r="BE614" s="1"/>
      <c r="BF614" s="1"/>
      <c r="BG614" s="9">
        <f t="shared" si="38"/>
        <v>0</v>
      </c>
      <c r="BH614" s="23">
        <f t="shared" si="39"/>
        <v>0</v>
      </c>
    </row>
    <row r="615" spans="2:60" x14ac:dyDescent="0.25">
      <c r="B615" s="1" t="s">
        <v>33</v>
      </c>
      <c r="C615" s="1" t="s">
        <v>50</v>
      </c>
      <c r="D615" s="83" t="s">
        <v>96</v>
      </c>
      <c r="E615" s="49" t="s">
        <v>73</v>
      </c>
      <c r="F615" s="1"/>
      <c r="G615" s="54">
        <v>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0">
        <f t="shared" si="37"/>
        <v>0</v>
      </c>
      <c r="AH615" s="25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9">
        <f t="shared" si="36"/>
        <v>0</v>
      </c>
      <c r="BC615" s="1"/>
      <c r="BD615" s="1"/>
      <c r="BE615" s="1"/>
      <c r="BF615" s="1"/>
      <c r="BG615" s="9">
        <f t="shared" si="38"/>
        <v>0</v>
      </c>
      <c r="BH615" s="23">
        <f t="shared" si="39"/>
        <v>0</v>
      </c>
    </row>
    <row r="616" spans="2:60" x14ac:dyDescent="0.25">
      <c r="B616" s="1" t="s">
        <v>48</v>
      </c>
      <c r="C616" s="1" t="s">
        <v>50</v>
      </c>
      <c r="D616" s="83" t="s">
        <v>96</v>
      </c>
      <c r="E616" s="49" t="s">
        <v>73</v>
      </c>
      <c r="F616" s="1"/>
      <c r="G616" s="54">
        <v>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0">
        <f t="shared" si="37"/>
        <v>0</v>
      </c>
      <c r="AH616" s="25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9">
        <f t="shared" si="36"/>
        <v>0</v>
      </c>
      <c r="BC616" s="1"/>
      <c r="BD616" s="1"/>
      <c r="BE616" s="1"/>
      <c r="BF616" s="1"/>
      <c r="BG616" s="9">
        <f t="shared" si="38"/>
        <v>0</v>
      </c>
      <c r="BH616" s="23">
        <f t="shared" si="39"/>
        <v>0</v>
      </c>
    </row>
    <row r="617" spans="2:60" x14ac:dyDescent="0.25">
      <c r="B617" s="1" t="s">
        <v>31</v>
      </c>
      <c r="C617" s="1" t="s">
        <v>50</v>
      </c>
      <c r="D617" s="83" t="s">
        <v>96</v>
      </c>
      <c r="E617" s="49" t="s">
        <v>73</v>
      </c>
      <c r="F617" s="1"/>
      <c r="G617" s="54">
        <v>18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0">
        <f t="shared" si="37"/>
        <v>0</v>
      </c>
      <c r="AH617" s="25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9">
        <f t="shared" si="36"/>
        <v>0</v>
      </c>
      <c r="BC617" s="1"/>
      <c r="BD617" s="1"/>
      <c r="BE617" s="1"/>
      <c r="BF617" s="1"/>
      <c r="BG617" s="9">
        <f t="shared" si="38"/>
        <v>18</v>
      </c>
      <c r="BH617" s="23">
        <f t="shared" si="39"/>
        <v>0</v>
      </c>
    </row>
    <row r="618" spans="2:60" x14ac:dyDescent="0.25">
      <c r="B618" s="1" t="s">
        <v>36</v>
      </c>
      <c r="C618" s="1" t="s">
        <v>50</v>
      </c>
      <c r="D618" s="83" t="s">
        <v>96</v>
      </c>
      <c r="E618" s="49" t="s">
        <v>73</v>
      </c>
      <c r="F618" s="1"/>
      <c r="G618" s="54">
        <v>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0">
        <f t="shared" si="37"/>
        <v>0</v>
      </c>
      <c r="AH618" s="25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9">
        <f t="shared" si="36"/>
        <v>0</v>
      </c>
      <c r="BC618" s="1"/>
      <c r="BD618" s="1"/>
      <c r="BE618" s="1"/>
      <c r="BF618" s="1"/>
      <c r="BG618" s="9">
        <f t="shared" si="38"/>
        <v>0</v>
      </c>
      <c r="BH618" s="23">
        <f t="shared" si="39"/>
        <v>0</v>
      </c>
    </row>
    <row r="619" spans="2:60" x14ac:dyDescent="0.25">
      <c r="B619" s="1" t="s">
        <v>35</v>
      </c>
      <c r="C619" s="1" t="s">
        <v>43</v>
      </c>
      <c r="D619" s="83" t="s">
        <v>96</v>
      </c>
      <c r="E619" s="49" t="s">
        <v>73</v>
      </c>
      <c r="F619" s="1"/>
      <c r="G619" s="54">
        <v>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0">
        <f t="shared" si="37"/>
        <v>0</v>
      </c>
      <c r="AH619" s="25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9">
        <f t="shared" si="36"/>
        <v>0</v>
      </c>
      <c r="BC619" s="1"/>
      <c r="BD619" s="1"/>
      <c r="BE619" s="1"/>
      <c r="BF619" s="1"/>
      <c r="BG619" s="9">
        <f t="shared" si="38"/>
        <v>0</v>
      </c>
      <c r="BH619" s="23">
        <f t="shared" si="39"/>
        <v>0</v>
      </c>
    </row>
    <row r="620" spans="2:60" x14ac:dyDescent="0.25">
      <c r="B620" s="1" t="s">
        <v>34</v>
      </c>
      <c r="C620" s="1" t="s">
        <v>43</v>
      </c>
      <c r="D620" s="83" t="s">
        <v>96</v>
      </c>
      <c r="E620" s="49" t="s">
        <v>73</v>
      </c>
      <c r="F620" s="1"/>
      <c r="G620" s="54">
        <v>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0">
        <f t="shared" si="37"/>
        <v>0</v>
      </c>
      <c r="AH620" s="25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9">
        <f t="shared" si="36"/>
        <v>0</v>
      </c>
      <c r="BC620" s="1"/>
      <c r="BD620" s="1"/>
      <c r="BE620" s="1"/>
      <c r="BF620" s="1"/>
      <c r="BG620" s="9">
        <f t="shared" si="38"/>
        <v>0</v>
      </c>
      <c r="BH620" s="23">
        <f t="shared" si="39"/>
        <v>0</v>
      </c>
    </row>
    <row r="621" spans="2:60" x14ac:dyDescent="0.25">
      <c r="B621" s="1" t="s">
        <v>59</v>
      </c>
      <c r="C621" s="1" t="s">
        <v>43</v>
      </c>
      <c r="D621" s="83" t="s">
        <v>96</v>
      </c>
      <c r="E621" s="49" t="s">
        <v>73</v>
      </c>
      <c r="F621" s="1"/>
      <c r="G621" s="54">
        <v>6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0">
        <f t="shared" si="37"/>
        <v>0</v>
      </c>
      <c r="AH621" s="25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9">
        <f t="shared" si="36"/>
        <v>0</v>
      </c>
      <c r="BC621" s="1"/>
      <c r="BD621" s="1"/>
      <c r="BE621" s="1"/>
      <c r="BF621" s="1"/>
      <c r="BG621" s="9">
        <f t="shared" si="38"/>
        <v>6</v>
      </c>
      <c r="BH621" s="23">
        <f t="shared" si="39"/>
        <v>0</v>
      </c>
    </row>
    <row r="622" spans="2:60" x14ac:dyDescent="0.25">
      <c r="B622" s="1" t="s">
        <v>66</v>
      </c>
      <c r="C622" s="1" t="s">
        <v>43</v>
      </c>
      <c r="D622" s="83" t="s">
        <v>96</v>
      </c>
      <c r="E622" s="49" t="s">
        <v>73</v>
      </c>
      <c r="F622" s="1"/>
      <c r="G622" s="54">
        <v>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0">
        <f t="shared" si="37"/>
        <v>0</v>
      </c>
      <c r="AH622" s="25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9">
        <f t="shared" si="36"/>
        <v>0</v>
      </c>
      <c r="BC622" s="1"/>
      <c r="BD622" s="1"/>
      <c r="BE622" s="1"/>
      <c r="BF622" s="1"/>
      <c r="BG622" s="9">
        <f t="shared" si="38"/>
        <v>0</v>
      </c>
      <c r="BH622" s="23">
        <f t="shared" si="39"/>
        <v>0</v>
      </c>
    </row>
    <row r="623" spans="2:60" x14ac:dyDescent="0.25">
      <c r="B623" s="1" t="s">
        <v>53</v>
      </c>
      <c r="C623" s="1" t="s">
        <v>43</v>
      </c>
      <c r="D623" s="83" t="s">
        <v>96</v>
      </c>
      <c r="E623" s="49" t="s">
        <v>73</v>
      </c>
      <c r="F623" s="1"/>
      <c r="G623" s="54">
        <v>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0">
        <f t="shared" si="37"/>
        <v>0</v>
      </c>
      <c r="AH623" s="25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9">
        <f t="shared" si="36"/>
        <v>0</v>
      </c>
      <c r="BC623" s="1"/>
      <c r="BD623" s="1"/>
      <c r="BE623" s="1"/>
      <c r="BF623" s="1"/>
      <c r="BG623" s="9">
        <f t="shared" si="38"/>
        <v>0</v>
      </c>
      <c r="BH623" s="23">
        <f t="shared" si="39"/>
        <v>0</v>
      </c>
    </row>
    <row r="624" spans="2:60" x14ac:dyDescent="0.25">
      <c r="B624" s="1" t="s">
        <v>32</v>
      </c>
      <c r="C624" s="1" t="s">
        <v>43</v>
      </c>
      <c r="D624" s="83" t="s">
        <v>96</v>
      </c>
      <c r="E624" s="49" t="s">
        <v>73</v>
      </c>
      <c r="F624" s="1"/>
      <c r="G624" s="54">
        <v>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0">
        <f t="shared" si="37"/>
        <v>0</v>
      </c>
      <c r="AH624" s="25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9">
        <f t="shared" si="36"/>
        <v>0</v>
      </c>
      <c r="BC624" s="1"/>
      <c r="BD624" s="1"/>
      <c r="BE624" s="1"/>
      <c r="BF624" s="1"/>
      <c r="BG624" s="9">
        <f t="shared" si="38"/>
        <v>0</v>
      </c>
      <c r="BH624" s="23">
        <f t="shared" si="39"/>
        <v>0</v>
      </c>
    </row>
    <row r="625" spans="2:60" x14ac:dyDescent="0.25">
      <c r="B625" s="1" t="s">
        <v>33</v>
      </c>
      <c r="C625" s="1" t="s">
        <v>43</v>
      </c>
      <c r="D625" s="83" t="s">
        <v>96</v>
      </c>
      <c r="E625" s="49" t="s">
        <v>73</v>
      </c>
      <c r="F625" s="1"/>
      <c r="G625" s="54">
        <v>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0">
        <f t="shared" si="37"/>
        <v>0</v>
      </c>
      <c r="AH625" s="25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9">
        <f t="shared" si="36"/>
        <v>0</v>
      </c>
      <c r="BC625" s="1"/>
      <c r="BD625" s="1"/>
      <c r="BE625" s="1"/>
      <c r="BF625" s="1"/>
      <c r="BG625" s="9">
        <f t="shared" si="38"/>
        <v>0</v>
      </c>
      <c r="BH625" s="23">
        <f t="shared" si="39"/>
        <v>0</v>
      </c>
    </row>
    <row r="626" spans="2:60" x14ac:dyDescent="0.25">
      <c r="B626" s="1" t="s">
        <v>48</v>
      </c>
      <c r="C626" s="1" t="s">
        <v>43</v>
      </c>
      <c r="D626" s="83" t="s">
        <v>96</v>
      </c>
      <c r="E626" s="49" t="s">
        <v>73</v>
      </c>
      <c r="F626" s="1"/>
      <c r="G626" s="54">
        <v>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0">
        <f t="shared" si="37"/>
        <v>0</v>
      </c>
      <c r="AH626" s="25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9">
        <f t="shared" si="36"/>
        <v>0</v>
      </c>
      <c r="BC626" s="1"/>
      <c r="BD626" s="1"/>
      <c r="BE626" s="1"/>
      <c r="BF626" s="1"/>
      <c r="BG626" s="9">
        <f t="shared" si="38"/>
        <v>0</v>
      </c>
      <c r="BH626" s="23">
        <f t="shared" si="39"/>
        <v>0</v>
      </c>
    </row>
    <row r="627" spans="2:60" x14ac:dyDescent="0.25">
      <c r="B627" s="1" t="s">
        <v>31</v>
      </c>
      <c r="C627" s="1" t="s">
        <v>43</v>
      </c>
      <c r="D627" s="83" t="s">
        <v>96</v>
      </c>
      <c r="E627" s="49" t="s">
        <v>73</v>
      </c>
      <c r="F627" s="1"/>
      <c r="G627" s="54">
        <v>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0">
        <f t="shared" si="37"/>
        <v>0</v>
      </c>
      <c r="AH627" s="25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9">
        <f t="shared" si="36"/>
        <v>0</v>
      </c>
      <c r="BC627" s="1"/>
      <c r="BD627" s="1"/>
      <c r="BE627" s="1"/>
      <c r="BF627" s="1"/>
      <c r="BG627" s="9">
        <f t="shared" si="38"/>
        <v>0</v>
      </c>
      <c r="BH627" s="23">
        <f t="shared" si="39"/>
        <v>0</v>
      </c>
    </row>
    <row r="628" spans="2:60" x14ac:dyDescent="0.25">
      <c r="B628" s="1" t="s">
        <v>36</v>
      </c>
      <c r="C628" s="1" t="s">
        <v>43</v>
      </c>
      <c r="D628" s="83" t="s">
        <v>96</v>
      </c>
      <c r="E628" s="49" t="s">
        <v>73</v>
      </c>
      <c r="F628" s="1"/>
      <c r="G628" s="54">
        <v>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0">
        <f t="shared" si="37"/>
        <v>0</v>
      </c>
      <c r="AH628" s="25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9">
        <f t="shared" si="36"/>
        <v>0</v>
      </c>
      <c r="BC628" s="1"/>
      <c r="BD628" s="1"/>
      <c r="BE628" s="1"/>
      <c r="BF628" s="1"/>
      <c r="BG628" s="9">
        <f t="shared" si="38"/>
        <v>0</v>
      </c>
      <c r="BH628" s="23">
        <f t="shared" si="39"/>
        <v>0</v>
      </c>
    </row>
    <row r="629" spans="2:60" x14ac:dyDescent="0.25">
      <c r="B629" s="1" t="s">
        <v>35</v>
      </c>
      <c r="C629" s="67" t="s">
        <v>44</v>
      </c>
      <c r="D629" s="83" t="s">
        <v>96</v>
      </c>
      <c r="E629" s="49" t="s">
        <v>73</v>
      </c>
      <c r="F629" s="1"/>
      <c r="G629" s="54">
        <v>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0">
        <f t="shared" si="37"/>
        <v>0</v>
      </c>
      <c r="AH629" s="25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9">
        <f t="shared" si="36"/>
        <v>0</v>
      </c>
      <c r="BC629" s="1"/>
      <c r="BD629" s="1"/>
      <c r="BE629" s="1"/>
      <c r="BF629" s="1"/>
      <c r="BG629" s="9">
        <f t="shared" si="38"/>
        <v>0</v>
      </c>
      <c r="BH629" s="23">
        <f t="shared" si="39"/>
        <v>0</v>
      </c>
    </row>
    <row r="630" spans="2:60" x14ac:dyDescent="0.25">
      <c r="B630" s="1" t="s">
        <v>34</v>
      </c>
      <c r="C630" s="67" t="s">
        <v>44</v>
      </c>
      <c r="D630" s="83" t="s">
        <v>96</v>
      </c>
      <c r="E630" s="49" t="s">
        <v>73</v>
      </c>
      <c r="F630" s="1"/>
      <c r="G630" s="54">
        <v>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0">
        <f t="shared" si="37"/>
        <v>0</v>
      </c>
      <c r="AH630" s="25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9">
        <f t="shared" si="36"/>
        <v>0</v>
      </c>
      <c r="BC630" s="1"/>
      <c r="BD630" s="1"/>
      <c r="BE630" s="1"/>
      <c r="BF630" s="1"/>
      <c r="BG630" s="9">
        <f t="shared" si="38"/>
        <v>0</v>
      </c>
      <c r="BH630" s="23">
        <f t="shared" si="39"/>
        <v>0</v>
      </c>
    </row>
    <row r="631" spans="2:60" x14ac:dyDescent="0.25">
      <c r="B631" s="1" t="s">
        <v>59</v>
      </c>
      <c r="C631" s="67" t="s">
        <v>44</v>
      </c>
      <c r="D631" s="83" t="s">
        <v>96</v>
      </c>
      <c r="E631" s="49" t="s">
        <v>73</v>
      </c>
      <c r="F631" s="1"/>
      <c r="G631" s="54">
        <v>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0">
        <f t="shared" si="37"/>
        <v>0</v>
      </c>
      <c r="AH631" s="25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9">
        <f t="shared" si="36"/>
        <v>0</v>
      </c>
      <c r="BC631" s="1"/>
      <c r="BD631" s="1"/>
      <c r="BE631" s="1"/>
      <c r="BF631" s="1"/>
      <c r="BG631" s="9">
        <f t="shared" si="38"/>
        <v>0</v>
      </c>
      <c r="BH631" s="23">
        <f t="shared" si="39"/>
        <v>0</v>
      </c>
    </row>
    <row r="632" spans="2:60" x14ac:dyDescent="0.25">
      <c r="B632" s="1" t="s">
        <v>66</v>
      </c>
      <c r="C632" s="67" t="s">
        <v>44</v>
      </c>
      <c r="D632" s="83" t="s">
        <v>96</v>
      </c>
      <c r="E632" s="49" t="s">
        <v>73</v>
      </c>
      <c r="F632" s="1"/>
      <c r="G632" s="54">
        <v>0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0">
        <f t="shared" si="37"/>
        <v>0</v>
      </c>
      <c r="AH632" s="25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9">
        <f t="shared" si="36"/>
        <v>0</v>
      </c>
      <c r="BC632" s="1"/>
      <c r="BD632" s="1"/>
      <c r="BE632" s="1"/>
      <c r="BF632" s="1"/>
      <c r="BG632" s="9">
        <f t="shared" si="38"/>
        <v>0</v>
      </c>
      <c r="BH632" s="23">
        <f t="shared" si="39"/>
        <v>0</v>
      </c>
    </row>
    <row r="633" spans="2:60" x14ac:dyDescent="0.25">
      <c r="B633" s="1" t="s">
        <v>53</v>
      </c>
      <c r="C633" s="67" t="s">
        <v>44</v>
      </c>
      <c r="D633" s="83" t="s">
        <v>96</v>
      </c>
      <c r="E633" s="49" t="s">
        <v>73</v>
      </c>
      <c r="F633" s="1"/>
      <c r="G633" s="54">
        <v>0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0">
        <f t="shared" si="37"/>
        <v>0</v>
      </c>
      <c r="AH633" s="25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9">
        <f t="shared" si="36"/>
        <v>0</v>
      </c>
      <c r="BC633" s="1"/>
      <c r="BD633" s="1"/>
      <c r="BE633" s="1"/>
      <c r="BF633" s="1"/>
      <c r="BG633" s="9">
        <f t="shared" si="38"/>
        <v>0</v>
      </c>
      <c r="BH633" s="23">
        <f t="shared" si="39"/>
        <v>0</v>
      </c>
    </row>
    <row r="634" spans="2:60" x14ac:dyDescent="0.25">
      <c r="B634" s="1" t="s">
        <v>32</v>
      </c>
      <c r="C634" s="67" t="s">
        <v>44</v>
      </c>
      <c r="D634" s="83" t="s">
        <v>96</v>
      </c>
      <c r="E634" s="49" t="s">
        <v>73</v>
      </c>
      <c r="F634" s="1"/>
      <c r="G634" s="54">
        <v>0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0">
        <f t="shared" si="37"/>
        <v>0</v>
      </c>
      <c r="AH634" s="25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9">
        <f t="shared" si="36"/>
        <v>0</v>
      </c>
      <c r="BC634" s="1"/>
      <c r="BD634" s="1"/>
      <c r="BE634" s="1"/>
      <c r="BF634" s="1"/>
      <c r="BG634" s="9">
        <f t="shared" si="38"/>
        <v>0</v>
      </c>
      <c r="BH634" s="23">
        <f t="shared" si="39"/>
        <v>0</v>
      </c>
    </row>
    <row r="635" spans="2:60" x14ac:dyDescent="0.25">
      <c r="B635" s="1" t="s">
        <v>33</v>
      </c>
      <c r="C635" s="67" t="s">
        <v>44</v>
      </c>
      <c r="D635" s="83" t="s">
        <v>96</v>
      </c>
      <c r="E635" s="49" t="s">
        <v>73</v>
      </c>
      <c r="F635" s="1"/>
      <c r="G635" s="54">
        <v>0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0">
        <f t="shared" si="37"/>
        <v>0</v>
      </c>
      <c r="AH635" s="25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9">
        <f t="shared" si="36"/>
        <v>0</v>
      </c>
      <c r="BC635" s="1"/>
      <c r="BD635" s="1"/>
      <c r="BE635" s="1"/>
      <c r="BF635" s="1"/>
      <c r="BG635" s="9">
        <f t="shared" si="38"/>
        <v>0</v>
      </c>
      <c r="BH635" s="23">
        <f t="shared" si="39"/>
        <v>0</v>
      </c>
    </row>
    <row r="636" spans="2:60" x14ac:dyDescent="0.25">
      <c r="B636" s="1" t="s">
        <v>48</v>
      </c>
      <c r="C636" s="67" t="s">
        <v>44</v>
      </c>
      <c r="D636" s="83" t="s">
        <v>96</v>
      </c>
      <c r="E636" s="49" t="s">
        <v>73</v>
      </c>
      <c r="F636" s="1"/>
      <c r="G636" s="54">
        <v>0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0">
        <f t="shared" si="37"/>
        <v>0</v>
      </c>
      <c r="AH636" s="25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9">
        <f t="shared" si="36"/>
        <v>0</v>
      </c>
      <c r="BC636" s="1"/>
      <c r="BD636" s="1"/>
      <c r="BE636" s="1"/>
      <c r="BF636" s="1"/>
      <c r="BG636" s="9">
        <f t="shared" si="38"/>
        <v>0</v>
      </c>
      <c r="BH636" s="23">
        <f t="shared" si="39"/>
        <v>0</v>
      </c>
    </row>
    <row r="637" spans="2:60" x14ac:dyDescent="0.25">
      <c r="B637" s="1" t="s">
        <v>31</v>
      </c>
      <c r="C637" s="67" t="s">
        <v>44</v>
      </c>
      <c r="D637" s="83" t="s">
        <v>96</v>
      </c>
      <c r="E637" s="49" t="s">
        <v>73</v>
      </c>
      <c r="F637" s="1"/>
      <c r="G637" s="54">
        <v>0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0">
        <f t="shared" si="37"/>
        <v>0</v>
      </c>
      <c r="AH637" s="25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9">
        <f t="shared" si="36"/>
        <v>0</v>
      </c>
      <c r="BC637" s="1"/>
      <c r="BD637" s="1"/>
      <c r="BE637" s="1"/>
      <c r="BF637" s="1"/>
      <c r="BG637" s="9">
        <f t="shared" si="38"/>
        <v>0</v>
      </c>
      <c r="BH637" s="23">
        <f t="shared" si="39"/>
        <v>0</v>
      </c>
    </row>
    <row r="638" spans="2:60" x14ac:dyDescent="0.25">
      <c r="B638" s="1" t="s">
        <v>36</v>
      </c>
      <c r="C638" s="67" t="s">
        <v>44</v>
      </c>
      <c r="D638" s="83" t="s">
        <v>96</v>
      </c>
      <c r="E638" s="49" t="s">
        <v>73</v>
      </c>
      <c r="F638" s="1"/>
      <c r="G638" s="54">
        <v>0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0">
        <f t="shared" si="37"/>
        <v>0</v>
      </c>
      <c r="AH638" s="25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9">
        <f t="shared" si="36"/>
        <v>0</v>
      </c>
      <c r="BC638" s="1"/>
      <c r="BD638" s="1"/>
      <c r="BE638" s="1"/>
      <c r="BF638" s="1"/>
      <c r="BG638" s="9">
        <f t="shared" si="38"/>
        <v>0</v>
      </c>
      <c r="BH638" s="23">
        <f t="shared" si="39"/>
        <v>0</v>
      </c>
    </row>
    <row r="639" spans="2:60" x14ac:dyDescent="0.25">
      <c r="B639" s="1" t="s">
        <v>35</v>
      </c>
      <c r="C639" s="67" t="s">
        <v>40</v>
      </c>
      <c r="D639" s="83" t="s">
        <v>96</v>
      </c>
      <c r="E639" s="49" t="s">
        <v>73</v>
      </c>
      <c r="F639" s="1"/>
      <c r="G639" s="54">
        <v>10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0">
        <f t="shared" si="37"/>
        <v>0</v>
      </c>
      <c r="AH639" s="25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9">
        <f t="shared" ref="BB639:BB668" si="40">SUM(AH639:BA639)</f>
        <v>0</v>
      </c>
      <c r="BC639" s="1"/>
      <c r="BD639" s="1"/>
      <c r="BE639" s="1"/>
      <c r="BF639" s="1"/>
      <c r="BG639" s="9">
        <f t="shared" si="38"/>
        <v>10</v>
      </c>
      <c r="BH639" s="23">
        <f t="shared" si="39"/>
        <v>0</v>
      </c>
    </row>
    <row r="640" spans="2:60" x14ac:dyDescent="0.25">
      <c r="B640" s="1" t="s">
        <v>34</v>
      </c>
      <c r="C640" s="67" t="s">
        <v>40</v>
      </c>
      <c r="D640" s="83" t="s">
        <v>96</v>
      </c>
      <c r="E640" s="49" t="s">
        <v>73</v>
      </c>
      <c r="F640" s="1"/>
      <c r="G640" s="54">
        <v>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0">
        <f t="shared" si="37"/>
        <v>0</v>
      </c>
      <c r="AH640" s="25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9">
        <f t="shared" si="40"/>
        <v>0</v>
      </c>
      <c r="BC640" s="1"/>
      <c r="BD640" s="1"/>
      <c r="BE640" s="1"/>
      <c r="BF640" s="1"/>
      <c r="BG640" s="9">
        <f t="shared" si="38"/>
        <v>0</v>
      </c>
      <c r="BH640" s="23">
        <f t="shared" si="39"/>
        <v>0</v>
      </c>
    </row>
    <row r="641" spans="2:60" x14ac:dyDescent="0.25">
      <c r="B641" s="1" t="s">
        <v>59</v>
      </c>
      <c r="C641" s="67" t="s">
        <v>40</v>
      </c>
      <c r="D641" s="83" t="s">
        <v>96</v>
      </c>
      <c r="E641" s="49" t="s">
        <v>73</v>
      </c>
      <c r="F641" s="1"/>
      <c r="G641" s="54">
        <v>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0">
        <f t="shared" si="37"/>
        <v>0</v>
      </c>
      <c r="AH641" s="25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9">
        <f t="shared" si="40"/>
        <v>0</v>
      </c>
      <c r="BC641" s="1"/>
      <c r="BD641" s="1"/>
      <c r="BE641" s="1"/>
      <c r="BF641" s="1"/>
      <c r="BG641" s="9">
        <f t="shared" si="38"/>
        <v>5</v>
      </c>
      <c r="BH641" s="23">
        <f t="shared" si="39"/>
        <v>0</v>
      </c>
    </row>
    <row r="642" spans="2:60" x14ac:dyDescent="0.25">
      <c r="B642" s="1" t="s">
        <v>66</v>
      </c>
      <c r="C642" s="67" t="s">
        <v>40</v>
      </c>
      <c r="D642" s="83" t="s">
        <v>96</v>
      </c>
      <c r="E642" s="49" t="s">
        <v>73</v>
      </c>
      <c r="F642" s="1"/>
      <c r="G642" s="54">
        <v>0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0">
        <f t="shared" si="37"/>
        <v>0</v>
      </c>
      <c r="AH642" s="25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9">
        <f t="shared" si="40"/>
        <v>0</v>
      </c>
      <c r="BC642" s="1"/>
      <c r="BD642" s="1"/>
      <c r="BE642" s="1"/>
      <c r="BF642" s="1"/>
      <c r="BG642" s="9">
        <f t="shared" si="38"/>
        <v>0</v>
      </c>
      <c r="BH642" s="23">
        <f t="shared" si="39"/>
        <v>0</v>
      </c>
    </row>
    <row r="643" spans="2:60" x14ac:dyDescent="0.25">
      <c r="B643" s="1" t="s">
        <v>53</v>
      </c>
      <c r="C643" s="67" t="s">
        <v>40</v>
      </c>
      <c r="D643" s="83" t="s">
        <v>96</v>
      </c>
      <c r="E643" s="49" t="s">
        <v>73</v>
      </c>
      <c r="F643" s="1"/>
      <c r="G643" s="54">
        <v>0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0">
        <f t="shared" si="37"/>
        <v>0</v>
      </c>
      <c r="AH643" s="25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9">
        <f t="shared" si="40"/>
        <v>0</v>
      </c>
      <c r="BC643" s="1"/>
      <c r="BD643" s="1"/>
      <c r="BE643" s="1"/>
      <c r="BF643" s="1"/>
      <c r="BG643" s="9">
        <f t="shared" si="38"/>
        <v>0</v>
      </c>
      <c r="BH643" s="23">
        <f t="shared" si="39"/>
        <v>0</v>
      </c>
    </row>
    <row r="644" spans="2:60" x14ac:dyDescent="0.25">
      <c r="B644" s="1" t="s">
        <v>32</v>
      </c>
      <c r="C644" s="67" t="s">
        <v>40</v>
      </c>
      <c r="D644" s="83" t="s">
        <v>96</v>
      </c>
      <c r="E644" s="49" t="s">
        <v>73</v>
      </c>
      <c r="F644" s="1"/>
      <c r="G644" s="54">
        <v>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0">
        <f t="shared" si="37"/>
        <v>0</v>
      </c>
      <c r="AH644" s="25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9">
        <f t="shared" si="40"/>
        <v>0</v>
      </c>
      <c r="BC644" s="1"/>
      <c r="BD644" s="1"/>
      <c r="BE644" s="1"/>
      <c r="BF644" s="1"/>
      <c r="BG644" s="9">
        <f t="shared" si="38"/>
        <v>0</v>
      </c>
      <c r="BH644" s="23">
        <f t="shared" si="39"/>
        <v>0</v>
      </c>
    </row>
    <row r="645" spans="2:60" x14ac:dyDescent="0.25">
      <c r="B645" s="1" t="s">
        <v>33</v>
      </c>
      <c r="C645" s="67" t="s">
        <v>40</v>
      </c>
      <c r="D645" s="83" t="s">
        <v>96</v>
      </c>
      <c r="E645" s="49" t="s">
        <v>73</v>
      </c>
      <c r="F645" s="1"/>
      <c r="G645" s="54">
        <v>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0">
        <f t="shared" si="37"/>
        <v>0</v>
      </c>
      <c r="AH645" s="25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9">
        <f t="shared" si="40"/>
        <v>0</v>
      </c>
      <c r="BC645" s="1"/>
      <c r="BD645" s="1"/>
      <c r="BE645" s="1"/>
      <c r="BF645" s="1"/>
      <c r="BG645" s="9">
        <f t="shared" si="38"/>
        <v>0</v>
      </c>
      <c r="BH645" s="23">
        <f t="shared" si="39"/>
        <v>0</v>
      </c>
    </row>
    <row r="646" spans="2:60" x14ac:dyDescent="0.25">
      <c r="B646" s="1" t="s">
        <v>48</v>
      </c>
      <c r="C646" s="67" t="s">
        <v>40</v>
      </c>
      <c r="D646" s="83" t="s">
        <v>96</v>
      </c>
      <c r="E646" s="49" t="s">
        <v>73</v>
      </c>
      <c r="F646" s="1"/>
      <c r="G646" s="54">
        <v>0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0">
        <f t="shared" si="37"/>
        <v>0</v>
      </c>
      <c r="AH646" s="25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9">
        <f t="shared" si="40"/>
        <v>0</v>
      </c>
      <c r="BC646" s="1"/>
      <c r="BD646" s="1"/>
      <c r="BE646" s="1"/>
      <c r="BF646" s="1"/>
      <c r="BG646" s="9">
        <f t="shared" si="38"/>
        <v>0</v>
      </c>
      <c r="BH646" s="23">
        <f t="shared" si="39"/>
        <v>0</v>
      </c>
    </row>
    <row r="647" spans="2:60" x14ac:dyDescent="0.25">
      <c r="B647" s="1" t="s">
        <v>31</v>
      </c>
      <c r="C647" s="67" t="s">
        <v>40</v>
      </c>
      <c r="D647" s="83" t="s">
        <v>96</v>
      </c>
      <c r="E647" s="49" t="s">
        <v>73</v>
      </c>
      <c r="F647" s="1"/>
      <c r="G647" s="54">
        <v>0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0">
        <f t="shared" si="37"/>
        <v>0</v>
      </c>
      <c r="AH647" s="25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9">
        <f t="shared" si="40"/>
        <v>0</v>
      </c>
      <c r="BC647" s="1"/>
      <c r="BD647" s="1"/>
      <c r="BE647" s="1"/>
      <c r="BF647" s="1"/>
      <c r="BG647" s="9">
        <f t="shared" si="38"/>
        <v>0</v>
      </c>
      <c r="BH647" s="23">
        <f t="shared" si="39"/>
        <v>0</v>
      </c>
    </row>
    <row r="648" spans="2:60" x14ac:dyDescent="0.25">
      <c r="B648" s="1" t="s">
        <v>36</v>
      </c>
      <c r="C648" s="67" t="s">
        <v>40</v>
      </c>
      <c r="D648" s="83" t="s">
        <v>96</v>
      </c>
      <c r="E648" s="49" t="s">
        <v>73</v>
      </c>
      <c r="F648" s="1"/>
      <c r="G648" s="54">
        <v>0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0">
        <f t="shared" ref="AG648:AG711" si="41">SUM(H648:AF648)</f>
        <v>0</v>
      </c>
      <c r="AH648" s="25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9">
        <f t="shared" si="40"/>
        <v>0</v>
      </c>
      <c r="BC648" s="1"/>
      <c r="BD648" s="1"/>
      <c r="BE648" s="1"/>
      <c r="BF648" s="1"/>
      <c r="BG648" s="9">
        <f t="shared" si="38"/>
        <v>0</v>
      </c>
      <c r="BH648" s="23">
        <f t="shared" si="39"/>
        <v>0</v>
      </c>
    </row>
    <row r="649" spans="2:60" x14ac:dyDescent="0.25">
      <c r="B649" s="1" t="s">
        <v>35</v>
      </c>
      <c r="C649" s="1" t="s">
        <v>74</v>
      </c>
      <c r="D649" s="83" t="s">
        <v>96</v>
      </c>
      <c r="E649" s="49" t="s">
        <v>73</v>
      </c>
      <c r="F649" s="1"/>
      <c r="G649" s="54">
        <v>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0">
        <f t="shared" si="41"/>
        <v>0</v>
      </c>
      <c r="AH649" s="25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9">
        <f t="shared" si="40"/>
        <v>0</v>
      </c>
      <c r="BC649" s="1"/>
      <c r="BD649" s="1"/>
      <c r="BE649" s="1"/>
      <c r="BF649" s="1"/>
      <c r="BG649" s="9">
        <f t="shared" ref="BG649:BG712" si="42">G649+AG649-BB649-BC649-BD649</f>
        <v>0</v>
      </c>
      <c r="BH649" s="23">
        <f t="shared" si="39"/>
        <v>0</v>
      </c>
    </row>
    <row r="650" spans="2:60" x14ac:dyDescent="0.25">
      <c r="B650" s="1" t="s">
        <v>34</v>
      </c>
      <c r="C650" s="1" t="s">
        <v>74</v>
      </c>
      <c r="D650" s="83" t="s">
        <v>96</v>
      </c>
      <c r="E650" s="49" t="s">
        <v>73</v>
      </c>
      <c r="F650" s="1"/>
      <c r="G650" s="54">
        <v>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0">
        <f t="shared" si="41"/>
        <v>0</v>
      </c>
      <c r="AH650" s="25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9">
        <f t="shared" si="40"/>
        <v>0</v>
      </c>
      <c r="BC650" s="1"/>
      <c r="BD650" s="1"/>
      <c r="BE650" s="1"/>
      <c r="BF650" s="1"/>
      <c r="BG650" s="9">
        <f t="shared" si="42"/>
        <v>0</v>
      </c>
      <c r="BH650" s="23">
        <f t="shared" si="39"/>
        <v>0</v>
      </c>
    </row>
    <row r="651" spans="2:60" x14ac:dyDescent="0.25">
      <c r="B651" s="1" t="s">
        <v>59</v>
      </c>
      <c r="C651" s="1" t="s">
        <v>74</v>
      </c>
      <c r="D651" s="83" t="s">
        <v>96</v>
      </c>
      <c r="E651" s="49" t="s">
        <v>73</v>
      </c>
      <c r="F651" s="1"/>
      <c r="G651" s="54">
        <v>15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0">
        <f t="shared" si="41"/>
        <v>0</v>
      </c>
      <c r="AH651" s="25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9">
        <f t="shared" si="40"/>
        <v>0</v>
      </c>
      <c r="BC651" s="1"/>
      <c r="BD651" s="1"/>
      <c r="BE651" s="1"/>
      <c r="BF651" s="1"/>
      <c r="BG651" s="9">
        <f t="shared" si="42"/>
        <v>15</v>
      </c>
      <c r="BH651" s="23">
        <f t="shared" si="39"/>
        <v>0</v>
      </c>
    </row>
    <row r="652" spans="2:60" x14ac:dyDescent="0.25">
      <c r="B652" s="1" t="s">
        <v>66</v>
      </c>
      <c r="C652" s="1" t="s">
        <v>74</v>
      </c>
      <c r="D652" s="83" t="s">
        <v>96</v>
      </c>
      <c r="E652" s="49" t="s">
        <v>73</v>
      </c>
      <c r="F652" s="1"/>
      <c r="G652" s="54">
        <v>0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0">
        <f t="shared" si="41"/>
        <v>0</v>
      </c>
      <c r="AH652" s="25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9">
        <f t="shared" si="40"/>
        <v>0</v>
      </c>
      <c r="BC652" s="1"/>
      <c r="BD652" s="1"/>
      <c r="BE652" s="1"/>
      <c r="BF652" s="1"/>
      <c r="BG652" s="9">
        <f t="shared" si="42"/>
        <v>0</v>
      </c>
      <c r="BH652" s="23">
        <f t="shared" si="39"/>
        <v>0</v>
      </c>
    </row>
    <row r="653" spans="2:60" x14ac:dyDescent="0.25">
      <c r="B653" s="1" t="s">
        <v>53</v>
      </c>
      <c r="C653" s="1" t="s">
        <v>74</v>
      </c>
      <c r="D653" s="83" t="s">
        <v>96</v>
      </c>
      <c r="E653" s="49" t="s">
        <v>73</v>
      </c>
      <c r="F653" s="1"/>
      <c r="G653" s="54">
        <v>0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0">
        <f t="shared" si="41"/>
        <v>0</v>
      </c>
      <c r="AH653" s="25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9">
        <f t="shared" si="40"/>
        <v>0</v>
      </c>
      <c r="BC653" s="1"/>
      <c r="BD653" s="1"/>
      <c r="BE653" s="1"/>
      <c r="BF653" s="1"/>
      <c r="BG653" s="9">
        <f t="shared" si="42"/>
        <v>0</v>
      </c>
      <c r="BH653" s="23">
        <f t="shared" si="39"/>
        <v>0</v>
      </c>
    </row>
    <row r="654" spans="2:60" x14ac:dyDescent="0.25">
      <c r="B654" s="1" t="s">
        <v>32</v>
      </c>
      <c r="C654" s="1" t="s">
        <v>74</v>
      </c>
      <c r="D654" s="83" t="s">
        <v>96</v>
      </c>
      <c r="E654" s="49" t="s">
        <v>73</v>
      </c>
      <c r="F654" s="1"/>
      <c r="G654" s="54">
        <v>0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0">
        <f t="shared" si="41"/>
        <v>0</v>
      </c>
      <c r="AH654" s="25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9">
        <f t="shared" si="40"/>
        <v>0</v>
      </c>
      <c r="BC654" s="1"/>
      <c r="BD654" s="1"/>
      <c r="BE654" s="1"/>
      <c r="BF654" s="1"/>
      <c r="BG654" s="9">
        <f t="shared" si="42"/>
        <v>0</v>
      </c>
      <c r="BH654" s="23">
        <f t="shared" si="39"/>
        <v>0</v>
      </c>
    </row>
    <row r="655" spans="2:60" x14ac:dyDescent="0.25">
      <c r="B655" s="1" t="s">
        <v>33</v>
      </c>
      <c r="C655" s="1" t="s">
        <v>74</v>
      </c>
      <c r="D655" s="83" t="s">
        <v>96</v>
      </c>
      <c r="E655" s="49" t="s">
        <v>73</v>
      </c>
      <c r="F655" s="1"/>
      <c r="G655" s="54">
        <v>0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0">
        <f t="shared" si="41"/>
        <v>0</v>
      </c>
      <c r="AH655" s="25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9">
        <f t="shared" si="40"/>
        <v>0</v>
      </c>
      <c r="BC655" s="1"/>
      <c r="BD655" s="1"/>
      <c r="BE655" s="1"/>
      <c r="BF655" s="1"/>
      <c r="BG655" s="9">
        <f t="shared" si="42"/>
        <v>0</v>
      </c>
      <c r="BH655" s="23">
        <f t="shared" si="39"/>
        <v>0</v>
      </c>
    </row>
    <row r="656" spans="2:60" x14ac:dyDescent="0.25">
      <c r="B656" s="1" t="s">
        <v>48</v>
      </c>
      <c r="C656" s="1" t="s">
        <v>74</v>
      </c>
      <c r="D656" s="83" t="s">
        <v>96</v>
      </c>
      <c r="E656" s="49" t="s">
        <v>73</v>
      </c>
      <c r="F656" s="1"/>
      <c r="G656" s="54">
        <v>0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0">
        <f t="shared" si="41"/>
        <v>0</v>
      </c>
      <c r="AH656" s="25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9">
        <f t="shared" si="40"/>
        <v>0</v>
      </c>
      <c r="BC656" s="1"/>
      <c r="BD656" s="1"/>
      <c r="BE656" s="1"/>
      <c r="BF656" s="1"/>
      <c r="BG656" s="9">
        <f t="shared" si="42"/>
        <v>0</v>
      </c>
      <c r="BH656" s="23">
        <f t="shared" si="39"/>
        <v>0</v>
      </c>
    </row>
    <row r="657" spans="2:60" x14ac:dyDescent="0.25">
      <c r="B657" s="1" t="s">
        <v>31</v>
      </c>
      <c r="C657" s="1" t="s">
        <v>74</v>
      </c>
      <c r="D657" s="83" t="s">
        <v>96</v>
      </c>
      <c r="E657" s="49" t="s">
        <v>73</v>
      </c>
      <c r="F657" s="1"/>
      <c r="G657" s="54">
        <v>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0">
        <f t="shared" si="41"/>
        <v>0</v>
      </c>
      <c r="AH657" s="25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9">
        <f t="shared" si="40"/>
        <v>0</v>
      </c>
      <c r="BC657" s="1"/>
      <c r="BD657" s="1"/>
      <c r="BE657" s="1"/>
      <c r="BF657" s="1"/>
      <c r="BG657" s="9">
        <f t="shared" si="42"/>
        <v>0</v>
      </c>
      <c r="BH657" s="23">
        <f t="shared" si="39"/>
        <v>0</v>
      </c>
    </row>
    <row r="658" spans="2:60" x14ac:dyDescent="0.25">
      <c r="B658" s="1" t="s">
        <v>36</v>
      </c>
      <c r="C658" s="1" t="s">
        <v>74</v>
      </c>
      <c r="D658" s="83" t="s">
        <v>96</v>
      </c>
      <c r="E658" s="49" t="s">
        <v>73</v>
      </c>
      <c r="F658" s="1"/>
      <c r="G658" s="54">
        <v>0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0">
        <f t="shared" si="41"/>
        <v>0</v>
      </c>
      <c r="AH658" s="25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9">
        <f t="shared" si="40"/>
        <v>0</v>
      </c>
      <c r="BC658" s="1"/>
      <c r="BD658" s="1"/>
      <c r="BE658" s="1"/>
      <c r="BF658" s="1"/>
      <c r="BG658" s="9">
        <f t="shared" si="42"/>
        <v>0</v>
      </c>
      <c r="BH658" s="23">
        <f t="shared" si="39"/>
        <v>0</v>
      </c>
    </row>
    <row r="659" spans="2:60" x14ac:dyDescent="0.25">
      <c r="B659" s="1" t="s">
        <v>35</v>
      </c>
      <c r="C659" s="1" t="s">
        <v>72</v>
      </c>
      <c r="D659" s="83" t="s">
        <v>96</v>
      </c>
      <c r="E659" s="49" t="s">
        <v>73</v>
      </c>
      <c r="F659" s="1"/>
      <c r="G659" s="54">
        <v>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0">
        <f t="shared" si="41"/>
        <v>0</v>
      </c>
      <c r="AH659" s="25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9">
        <f t="shared" si="40"/>
        <v>0</v>
      </c>
      <c r="BC659" s="1"/>
      <c r="BD659" s="1"/>
      <c r="BE659" s="1"/>
      <c r="BF659" s="1"/>
      <c r="BG659" s="9">
        <f t="shared" si="42"/>
        <v>0</v>
      </c>
      <c r="BH659" s="23">
        <f t="shared" si="39"/>
        <v>0</v>
      </c>
    </row>
    <row r="660" spans="2:60" x14ac:dyDescent="0.25">
      <c r="B660" s="1" t="s">
        <v>34</v>
      </c>
      <c r="C660" s="1" t="s">
        <v>72</v>
      </c>
      <c r="D660" s="83" t="s">
        <v>96</v>
      </c>
      <c r="E660" s="49" t="s">
        <v>73</v>
      </c>
      <c r="F660" s="1"/>
      <c r="G660" s="54">
        <v>0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0">
        <f t="shared" si="41"/>
        <v>0</v>
      </c>
      <c r="AH660" s="25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9">
        <f t="shared" si="40"/>
        <v>0</v>
      </c>
      <c r="BC660" s="1"/>
      <c r="BD660" s="1"/>
      <c r="BE660" s="1"/>
      <c r="BF660" s="1"/>
      <c r="BG660" s="9">
        <f t="shared" si="42"/>
        <v>0</v>
      </c>
      <c r="BH660" s="23">
        <f t="shared" si="39"/>
        <v>0</v>
      </c>
    </row>
    <row r="661" spans="2:60" x14ac:dyDescent="0.25">
      <c r="B661" s="1" t="s">
        <v>59</v>
      </c>
      <c r="C661" s="1" t="s">
        <v>72</v>
      </c>
      <c r="D661" s="83" t="s">
        <v>96</v>
      </c>
      <c r="E661" s="49" t="s">
        <v>73</v>
      </c>
      <c r="F661" s="1"/>
      <c r="G661" s="54">
        <v>0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0">
        <f t="shared" si="41"/>
        <v>0</v>
      </c>
      <c r="AH661" s="25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9">
        <f t="shared" si="40"/>
        <v>0</v>
      </c>
      <c r="BC661" s="1"/>
      <c r="BD661" s="1"/>
      <c r="BE661" s="1"/>
      <c r="BF661" s="1"/>
      <c r="BG661" s="9">
        <f t="shared" si="42"/>
        <v>0</v>
      </c>
      <c r="BH661" s="23">
        <f t="shared" si="39"/>
        <v>0</v>
      </c>
    </row>
    <row r="662" spans="2:60" x14ac:dyDescent="0.25">
      <c r="B662" s="1" t="s">
        <v>66</v>
      </c>
      <c r="C662" s="1" t="s">
        <v>72</v>
      </c>
      <c r="D662" s="83" t="s">
        <v>96</v>
      </c>
      <c r="E662" s="49" t="s">
        <v>73</v>
      </c>
      <c r="F662" s="1"/>
      <c r="G662" s="54">
        <v>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0">
        <f t="shared" si="41"/>
        <v>0</v>
      </c>
      <c r="AH662" s="25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9">
        <f t="shared" si="40"/>
        <v>0</v>
      </c>
      <c r="BC662" s="1"/>
      <c r="BD662" s="1"/>
      <c r="BE662" s="1"/>
      <c r="BF662" s="1"/>
      <c r="BG662" s="9">
        <f t="shared" si="42"/>
        <v>0</v>
      </c>
      <c r="BH662" s="23">
        <f t="shared" si="39"/>
        <v>0</v>
      </c>
    </row>
    <row r="663" spans="2:60" x14ac:dyDescent="0.25">
      <c r="B663" s="1" t="s">
        <v>53</v>
      </c>
      <c r="C663" s="1" t="s">
        <v>72</v>
      </c>
      <c r="D663" s="83" t="s">
        <v>96</v>
      </c>
      <c r="E663" s="49" t="s">
        <v>73</v>
      </c>
      <c r="F663" s="1"/>
      <c r="G663" s="54">
        <v>0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0">
        <f t="shared" si="41"/>
        <v>0</v>
      </c>
      <c r="AH663" s="25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9">
        <f t="shared" si="40"/>
        <v>0</v>
      </c>
      <c r="BC663" s="1"/>
      <c r="BD663" s="1"/>
      <c r="BE663" s="1"/>
      <c r="BF663" s="1"/>
      <c r="BG663" s="9">
        <f t="shared" si="42"/>
        <v>0</v>
      </c>
      <c r="BH663" s="23">
        <f t="shared" si="39"/>
        <v>0</v>
      </c>
    </row>
    <row r="664" spans="2:60" x14ac:dyDescent="0.25">
      <c r="B664" s="1" t="s">
        <v>32</v>
      </c>
      <c r="C664" s="1" t="s">
        <v>72</v>
      </c>
      <c r="D664" s="83" t="s">
        <v>96</v>
      </c>
      <c r="E664" s="49" t="s">
        <v>73</v>
      </c>
      <c r="F664" s="1"/>
      <c r="G664" s="54">
        <v>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0">
        <f t="shared" si="41"/>
        <v>0</v>
      </c>
      <c r="AH664" s="25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9">
        <f t="shared" si="40"/>
        <v>0</v>
      </c>
      <c r="BC664" s="1"/>
      <c r="BD664" s="1"/>
      <c r="BE664" s="1"/>
      <c r="BF664" s="1"/>
      <c r="BG664" s="9">
        <f t="shared" si="42"/>
        <v>0</v>
      </c>
      <c r="BH664" s="23">
        <f t="shared" si="39"/>
        <v>0</v>
      </c>
    </row>
    <row r="665" spans="2:60" x14ac:dyDescent="0.25">
      <c r="B665" s="1" t="s">
        <v>33</v>
      </c>
      <c r="C665" s="1" t="s">
        <v>72</v>
      </c>
      <c r="D665" s="83" t="s">
        <v>96</v>
      </c>
      <c r="E665" s="49" t="s">
        <v>73</v>
      </c>
      <c r="F665" s="1"/>
      <c r="G665" s="54">
        <v>0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0">
        <f t="shared" si="41"/>
        <v>0</v>
      </c>
      <c r="AH665" s="25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9">
        <f t="shared" si="40"/>
        <v>0</v>
      </c>
      <c r="BC665" s="1"/>
      <c r="BD665" s="1"/>
      <c r="BE665" s="1"/>
      <c r="BF665" s="1"/>
      <c r="BG665" s="9">
        <f t="shared" si="42"/>
        <v>0</v>
      </c>
      <c r="BH665" s="23">
        <f t="shared" si="39"/>
        <v>0</v>
      </c>
    </row>
    <row r="666" spans="2:60" x14ac:dyDescent="0.25">
      <c r="B666" s="1" t="s">
        <v>48</v>
      </c>
      <c r="C666" s="1" t="s">
        <v>72</v>
      </c>
      <c r="D666" s="83" t="s">
        <v>96</v>
      </c>
      <c r="E666" s="49" t="s">
        <v>73</v>
      </c>
      <c r="F666" s="1"/>
      <c r="G666" s="54">
        <v>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0">
        <f t="shared" si="41"/>
        <v>0</v>
      </c>
      <c r="AH666" s="25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9">
        <f t="shared" si="40"/>
        <v>0</v>
      </c>
      <c r="BC666" s="1"/>
      <c r="BD666" s="1"/>
      <c r="BE666" s="1"/>
      <c r="BF666" s="1"/>
      <c r="BG666" s="9">
        <f t="shared" si="42"/>
        <v>0</v>
      </c>
      <c r="BH666" s="23">
        <f t="shared" si="39"/>
        <v>0</v>
      </c>
    </row>
    <row r="667" spans="2:60" x14ac:dyDescent="0.25">
      <c r="B667" s="1" t="s">
        <v>31</v>
      </c>
      <c r="C667" s="1" t="s">
        <v>72</v>
      </c>
      <c r="D667" s="83" t="s">
        <v>96</v>
      </c>
      <c r="E667" s="49" t="s">
        <v>73</v>
      </c>
      <c r="F667" s="1"/>
      <c r="G667" s="54">
        <v>0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0">
        <f t="shared" si="41"/>
        <v>0</v>
      </c>
      <c r="AH667" s="25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9">
        <f t="shared" si="40"/>
        <v>0</v>
      </c>
      <c r="BC667" s="1"/>
      <c r="BD667" s="1"/>
      <c r="BE667" s="1"/>
      <c r="BF667" s="1"/>
      <c r="BG667" s="9">
        <f t="shared" si="42"/>
        <v>0</v>
      </c>
      <c r="BH667" s="23">
        <f t="shared" si="39"/>
        <v>0</v>
      </c>
    </row>
    <row r="668" spans="2:60" x14ac:dyDescent="0.25">
      <c r="B668" s="1" t="s">
        <v>36</v>
      </c>
      <c r="C668" s="1" t="s">
        <v>72</v>
      </c>
      <c r="D668" s="83" t="s">
        <v>96</v>
      </c>
      <c r="E668" s="49" t="s">
        <v>73</v>
      </c>
      <c r="F668" s="1"/>
      <c r="G668" s="54">
        <v>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0">
        <f t="shared" si="41"/>
        <v>0</v>
      </c>
      <c r="AH668" s="25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9">
        <f t="shared" si="40"/>
        <v>0</v>
      </c>
      <c r="BC668" s="1"/>
      <c r="BD668" s="1"/>
      <c r="BE668" s="1"/>
      <c r="BF668" s="1"/>
      <c r="BG668" s="9">
        <f t="shared" si="42"/>
        <v>0</v>
      </c>
      <c r="BH668" s="23">
        <f t="shared" si="39"/>
        <v>0</v>
      </c>
    </row>
    <row r="669" spans="2:60" x14ac:dyDescent="0.25">
      <c r="B669" s="1" t="s">
        <v>36</v>
      </c>
      <c r="C669" s="1" t="s">
        <v>71</v>
      </c>
      <c r="D669" s="84" t="s">
        <v>108</v>
      </c>
      <c r="E669" s="49" t="s">
        <v>73</v>
      </c>
      <c r="F669" s="1"/>
      <c r="G669" s="54">
        <v>7</v>
      </c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40"/>
      <c r="Y669" s="1"/>
      <c r="Z669" s="1"/>
      <c r="AA669" s="25"/>
      <c r="AB669" s="1"/>
      <c r="AC669" s="1"/>
      <c r="AD669" s="1"/>
      <c r="AE669" s="1"/>
      <c r="AF669" s="1"/>
      <c r="AG669" s="20">
        <f t="shared" si="41"/>
        <v>0</v>
      </c>
      <c r="AH669" s="25"/>
      <c r="AI669" s="40"/>
      <c r="AJ669" s="25"/>
      <c r="AK669" s="25"/>
      <c r="AL669" s="25"/>
      <c r="AM669" s="25"/>
      <c r="AN669" s="25"/>
      <c r="AO669" s="1"/>
      <c r="AP669" s="25"/>
      <c r="AQ669" s="1"/>
      <c r="AR669" s="1"/>
      <c r="AS669" s="25"/>
      <c r="AT669" s="1"/>
      <c r="AU669" s="1"/>
      <c r="AV669" s="1"/>
      <c r="AW669" s="1"/>
      <c r="AX669" s="1"/>
      <c r="AY669" s="1"/>
      <c r="AZ669" s="1"/>
      <c r="BA669" s="1"/>
      <c r="BB669" s="9">
        <f>SUM(AH669:BA669)</f>
        <v>0</v>
      </c>
      <c r="BC669" s="1"/>
      <c r="BD669" s="1"/>
      <c r="BE669" s="1"/>
      <c r="BF669" s="1"/>
      <c r="BG669" s="9">
        <f t="shared" si="42"/>
        <v>7</v>
      </c>
      <c r="BH669" s="23">
        <f t="shared" ref="BH669:BH732" si="43">F669+BC669-BF669+BE669</f>
        <v>0</v>
      </c>
    </row>
    <row r="670" spans="2:60" x14ac:dyDescent="0.25">
      <c r="B670" s="1" t="s">
        <v>35</v>
      </c>
      <c r="C670" s="24" t="s">
        <v>28</v>
      </c>
      <c r="D670" s="32" t="s">
        <v>107</v>
      </c>
      <c r="E670" s="49" t="s">
        <v>106</v>
      </c>
      <c r="F670" s="1"/>
      <c r="G670" s="32">
        <v>16</v>
      </c>
      <c r="H670" s="1">
        <v>25</v>
      </c>
      <c r="I670" s="1">
        <v>25</v>
      </c>
      <c r="J670" s="1"/>
      <c r="K670" s="1"/>
      <c r="L670" s="1">
        <v>50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0">
        <f t="shared" si="41"/>
        <v>100</v>
      </c>
      <c r="AH670" s="25"/>
      <c r="AI670" s="1">
        <v>19</v>
      </c>
      <c r="AJ670" s="1">
        <v>32</v>
      </c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9">
        <f t="shared" ref="BB670:BB733" si="44">SUM(AH670:BA670)</f>
        <v>51</v>
      </c>
      <c r="BC670" s="1"/>
      <c r="BD670" s="1"/>
      <c r="BE670" s="1"/>
      <c r="BF670" s="1"/>
      <c r="BG670" s="9">
        <f t="shared" si="42"/>
        <v>65</v>
      </c>
      <c r="BH670" s="23">
        <f t="shared" si="43"/>
        <v>0</v>
      </c>
    </row>
    <row r="671" spans="2:60" x14ac:dyDescent="0.25">
      <c r="B671" s="1" t="s">
        <v>34</v>
      </c>
      <c r="C671" s="24" t="s">
        <v>28</v>
      </c>
      <c r="D671" s="32" t="s">
        <v>107</v>
      </c>
      <c r="E671" s="49" t="s">
        <v>106</v>
      </c>
      <c r="F671" s="1"/>
      <c r="G671" s="32">
        <v>38</v>
      </c>
      <c r="H671" s="1">
        <v>25</v>
      </c>
      <c r="I671" s="1">
        <v>25</v>
      </c>
      <c r="J671" s="1"/>
      <c r="K671" s="1"/>
      <c r="L671" s="1">
        <v>50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0">
        <f t="shared" si="41"/>
        <v>100</v>
      </c>
      <c r="AH671" s="25"/>
      <c r="AI671" s="1">
        <v>19</v>
      </c>
      <c r="AJ671" s="1">
        <v>32</v>
      </c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9">
        <f t="shared" si="44"/>
        <v>51</v>
      </c>
      <c r="BC671" s="1">
        <v>1</v>
      </c>
      <c r="BD671" s="1"/>
      <c r="BE671" s="1"/>
      <c r="BF671" s="1"/>
      <c r="BG671" s="9">
        <f t="shared" si="42"/>
        <v>86</v>
      </c>
      <c r="BH671" s="23">
        <f t="shared" si="43"/>
        <v>1</v>
      </c>
    </row>
    <row r="672" spans="2:60" x14ac:dyDescent="0.25">
      <c r="B672" s="1" t="s">
        <v>59</v>
      </c>
      <c r="C672" s="24" t="s">
        <v>28</v>
      </c>
      <c r="D672" s="32" t="s">
        <v>107</v>
      </c>
      <c r="E672" s="49" t="s">
        <v>106</v>
      </c>
      <c r="F672" s="1"/>
      <c r="G672" s="32">
        <v>14</v>
      </c>
      <c r="H672" s="1">
        <v>25</v>
      </c>
      <c r="I672" s="1">
        <v>25</v>
      </c>
      <c r="J672" s="1"/>
      <c r="K672" s="1"/>
      <c r="L672" s="1">
        <v>50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0">
        <f t="shared" si="41"/>
        <v>100</v>
      </c>
      <c r="AH672" s="25"/>
      <c r="AI672" s="1">
        <v>19</v>
      </c>
      <c r="AJ672" s="1">
        <v>32</v>
      </c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>
        <v>1</v>
      </c>
      <c r="AZ672" s="1"/>
      <c r="BA672" s="1"/>
      <c r="BB672" s="9">
        <f t="shared" si="44"/>
        <v>52</v>
      </c>
      <c r="BC672" s="1"/>
      <c r="BD672" s="1"/>
      <c r="BE672" s="1"/>
      <c r="BF672" s="1"/>
      <c r="BG672" s="9">
        <f t="shared" si="42"/>
        <v>62</v>
      </c>
      <c r="BH672" s="23">
        <f t="shared" si="43"/>
        <v>0</v>
      </c>
    </row>
    <row r="673" spans="2:61" x14ac:dyDescent="0.25">
      <c r="B673" s="1" t="s">
        <v>66</v>
      </c>
      <c r="C673" s="24" t="s">
        <v>28</v>
      </c>
      <c r="D673" s="32" t="s">
        <v>107</v>
      </c>
      <c r="E673" s="49" t="s">
        <v>106</v>
      </c>
      <c r="F673" s="1"/>
      <c r="G673" s="32">
        <v>14</v>
      </c>
      <c r="H673" s="1">
        <v>25</v>
      </c>
      <c r="I673" s="1">
        <v>25</v>
      </c>
      <c r="J673" s="1"/>
      <c r="K673" s="1"/>
      <c r="L673" s="1">
        <v>50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0">
        <f t="shared" si="41"/>
        <v>100</v>
      </c>
      <c r="AH673" s="25"/>
      <c r="AI673" s="1">
        <v>19</v>
      </c>
      <c r="AJ673" s="1">
        <v>32</v>
      </c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9">
        <f t="shared" si="44"/>
        <v>51</v>
      </c>
      <c r="BC673" s="1">
        <v>1</v>
      </c>
      <c r="BD673" s="1"/>
      <c r="BE673" s="1"/>
      <c r="BF673" s="1"/>
      <c r="BG673" s="9">
        <f t="shared" si="42"/>
        <v>62</v>
      </c>
      <c r="BH673" s="23">
        <f t="shared" si="43"/>
        <v>1</v>
      </c>
    </row>
    <row r="674" spans="2:61" x14ac:dyDescent="0.25">
      <c r="B674" s="1" t="s">
        <v>53</v>
      </c>
      <c r="C674" s="24" t="s">
        <v>28</v>
      </c>
      <c r="D674" s="32" t="s">
        <v>107</v>
      </c>
      <c r="E674" s="49" t="s">
        <v>106</v>
      </c>
      <c r="F674" s="1"/>
      <c r="G674" s="32">
        <v>11</v>
      </c>
      <c r="H674" s="1">
        <v>25</v>
      </c>
      <c r="I674" s="1">
        <v>25</v>
      </c>
      <c r="J674" s="1"/>
      <c r="K674" s="1"/>
      <c r="L674" s="1">
        <v>50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0">
        <f t="shared" si="41"/>
        <v>100</v>
      </c>
      <c r="AH674" s="25"/>
      <c r="AI674" s="1">
        <v>19</v>
      </c>
      <c r="AJ674" s="1">
        <v>32</v>
      </c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9">
        <f t="shared" si="44"/>
        <v>51</v>
      </c>
      <c r="BC674" s="1">
        <v>1</v>
      </c>
      <c r="BD674" s="1"/>
      <c r="BE674" s="1"/>
      <c r="BF674" s="1"/>
      <c r="BG674" s="9">
        <f t="shared" si="42"/>
        <v>59</v>
      </c>
      <c r="BH674" s="23">
        <f t="shared" si="43"/>
        <v>1</v>
      </c>
    </row>
    <row r="675" spans="2:61" x14ac:dyDescent="0.25">
      <c r="B675" s="1" t="s">
        <v>32</v>
      </c>
      <c r="C675" s="24" t="s">
        <v>28</v>
      </c>
      <c r="D675" s="32" t="s">
        <v>107</v>
      </c>
      <c r="E675" s="49" t="s">
        <v>106</v>
      </c>
      <c r="F675" s="1"/>
      <c r="G675" s="32">
        <v>15</v>
      </c>
      <c r="H675" s="1">
        <v>25</v>
      </c>
      <c r="I675" s="1">
        <v>25</v>
      </c>
      <c r="J675" s="1"/>
      <c r="K675" s="1"/>
      <c r="L675" s="1">
        <v>50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0">
        <f t="shared" si="41"/>
        <v>100</v>
      </c>
      <c r="AH675" s="25"/>
      <c r="AI675" s="1">
        <v>19</v>
      </c>
      <c r="AJ675" s="1">
        <v>32</v>
      </c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9">
        <f t="shared" si="44"/>
        <v>51</v>
      </c>
      <c r="BC675" s="1"/>
      <c r="BD675" s="1">
        <v>1</v>
      </c>
      <c r="BE675" s="1"/>
      <c r="BF675" s="1"/>
      <c r="BG675" s="9">
        <f t="shared" si="42"/>
        <v>63</v>
      </c>
      <c r="BH675" s="23">
        <f t="shared" si="43"/>
        <v>0</v>
      </c>
    </row>
    <row r="676" spans="2:61" ht="15" customHeight="1" x14ac:dyDescent="0.25">
      <c r="B676" s="1" t="s">
        <v>33</v>
      </c>
      <c r="C676" s="24" t="s">
        <v>28</v>
      </c>
      <c r="D676" s="32" t="s">
        <v>107</v>
      </c>
      <c r="E676" s="49" t="s">
        <v>106</v>
      </c>
      <c r="F676" s="1"/>
      <c r="G676" s="32">
        <v>8</v>
      </c>
      <c r="H676" s="1">
        <v>25</v>
      </c>
      <c r="I676" s="1">
        <v>25</v>
      </c>
      <c r="J676" s="1"/>
      <c r="K676" s="1"/>
      <c r="L676" s="1">
        <v>50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0">
        <f t="shared" si="41"/>
        <v>100</v>
      </c>
      <c r="AH676" s="25"/>
      <c r="AI676" s="1">
        <v>19</v>
      </c>
      <c r="AJ676" s="1">
        <v>32</v>
      </c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9">
        <f t="shared" si="44"/>
        <v>51</v>
      </c>
      <c r="BC676" s="1"/>
      <c r="BD676" s="1">
        <v>1</v>
      </c>
      <c r="BE676" s="1"/>
      <c r="BF676" s="1"/>
      <c r="BG676" s="9">
        <f t="shared" si="42"/>
        <v>56</v>
      </c>
      <c r="BH676" s="23">
        <f t="shared" si="43"/>
        <v>0</v>
      </c>
    </row>
    <row r="677" spans="2:61" x14ac:dyDescent="0.25">
      <c r="B677" s="1" t="s">
        <v>48</v>
      </c>
      <c r="C677" s="24" t="s">
        <v>28</v>
      </c>
      <c r="D677" s="32" t="s">
        <v>107</v>
      </c>
      <c r="E677" s="49" t="s">
        <v>106</v>
      </c>
      <c r="F677" s="1"/>
      <c r="G677" s="32">
        <v>14</v>
      </c>
      <c r="H677" s="1">
        <v>25</v>
      </c>
      <c r="I677" s="1">
        <v>25</v>
      </c>
      <c r="J677" s="1"/>
      <c r="K677" s="1"/>
      <c r="L677" s="1">
        <v>50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0">
        <f t="shared" si="41"/>
        <v>100</v>
      </c>
      <c r="AH677" s="25"/>
      <c r="AI677" s="1">
        <v>19</v>
      </c>
      <c r="AJ677" s="1">
        <v>32</v>
      </c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9">
        <f t="shared" si="44"/>
        <v>51</v>
      </c>
      <c r="BC677" s="1"/>
      <c r="BD677" s="1"/>
      <c r="BE677" s="1"/>
      <c r="BF677" s="1"/>
      <c r="BG677" s="9">
        <f t="shared" si="42"/>
        <v>63</v>
      </c>
      <c r="BH677" s="23">
        <f t="shared" si="43"/>
        <v>0</v>
      </c>
    </row>
    <row r="678" spans="2:61" x14ac:dyDescent="0.25">
      <c r="B678" s="1" t="s">
        <v>31</v>
      </c>
      <c r="C678" s="24" t="s">
        <v>28</v>
      </c>
      <c r="D678" s="32" t="s">
        <v>107</v>
      </c>
      <c r="E678" s="49" t="s">
        <v>106</v>
      </c>
      <c r="F678" s="1"/>
      <c r="G678" s="32">
        <v>18</v>
      </c>
      <c r="H678" s="1">
        <v>25</v>
      </c>
      <c r="I678" s="1">
        <v>25</v>
      </c>
      <c r="J678" s="1"/>
      <c r="K678" s="1"/>
      <c r="L678" s="1">
        <v>50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0">
        <f t="shared" si="41"/>
        <v>100</v>
      </c>
      <c r="AH678" s="25"/>
      <c r="AI678" s="1">
        <v>19</v>
      </c>
      <c r="AJ678" s="1">
        <v>32</v>
      </c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9">
        <f t="shared" si="44"/>
        <v>51</v>
      </c>
      <c r="BC678" s="1"/>
      <c r="BD678" s="1"/>
      <c r="BE678" s="1"/>
      <c r="BF678" s="1"/>
      <c r="BG678" s="9">
        <f t="shared" si="42"/>
        <v>67</v>
      </c>
      <c r="BH678" s="23">
        <f t="shared" si="43"/>
        <v>0</v>
      </c>
    </row>
    <row r="679" spans="2:61" x14ac:dyDescent="0.25">
      <c r="B679" s="1" t="s">
        <v>36</v>
      </c>
      <c r="C679" s="24" t="s">
        <v>28</v>
      </c>
      <c r="D679" s="32" t="s">
        <v>107</v>
      </c>
      <c r="E679" s="49" t="s">
        <v>106</v>
      </c>
      <c r="F679" s="1"/>
      <c r="G679" s="32">
        <v>13</v>
      </c>
      <c r="H679" s="1">
        <v>25</v>
      </c>
      <c r="I679" s="1">
        <v>25</v>
      </c>
      <c r="J679" s="1"/>
      <c r="K679" s="1"/>
      <c r="L679" s="1">
        <v>50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0">
        <f t="shared" si="41"/>
        <v>100</v>
      </c>
      <c r="AH679" s="25"/>
      <c r="AI679" s="1">
        <v>19</v>
      </c>
      <c r="AJ679" s="1">
        <v>32</v>
      </c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9">
        <f t="shared" si="44"/>
        <v>51</v>
      </c>
      <c r="BC679" s="1"/>
      <c r="BD679" s="1"/>
      <c r="BE679" s="1"/>
      <c r="BF679" s="1"/>
      <c r="BG679" s="9">
        <f t="shared" si="42"/>
        <v>62</v>
      </c>
      <c r="BH679" s="23">
        <f t="shared" si="43"/>
        <v>0</v>
      </c>
    </row>
    <row r="680" spans="2:61" x14ac:dyDescent="0.25">
      <c r="B680" s="1" t="s">
        <v>35</v>
      </c>
      <c r="C680" s="24" t="s">
        <v>74</v>
      </c>
      <c r="D680" s="32" t="s">
        <v>107</v>
      </c>
      <c r="E680" s="49" t="s">
        <v>106</v>
      </c>
      <c r="F680" s="1"/>
      <c r="G680" s="32">
        <v>4</v>
      </c>
      <c r="H680" s="1"/>
      <c r="I680" s="1">
        <v>40</v>
      </c>
      <c r="J680" s="1"/>
      <c r="K680" s="1"/>
      <c r="L680" s="1">
        <v>10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0">
        <f t="shared" si="41"/>
        <v>50</v>
      </c>
      <c r="AH680" s="25"/>
      <c r="AI680" s="1">
        <v>14</v>
      </c>
      <c r="AJ680" s="1">
        <v>10</v>
      </c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9">
        <f t="shared" si="44"/>
        <v>24</v>
      </c>
      <c r="BC680" s="1"/>
      <c r="BD680" s="1"/>
      <c r="BE680" s="1"/>
      <c r="BF680" s="1"/>
      <c r="BG680" s="9">
        <f t="shared" si="42"/>
        <v>30</v>
      </c>
      <c r="BH680" s="23">
        <f t="shared" si="43"/>
        <v>0</v>
      </c>
    </row>
    <row r="681" spans="2:61" x14ac:dyDescent="0.25">
      <c r="B681" s="1" t="s">
        <v>34</v>
      </c>
      <c r="C681" s="24" t="s">
        <v>74</v>
      </c>
      <c r="D681" s="32" t="s">
        <v>107</v>
      </c>
      <c r="E681" s="49" t="s">
        <v>106</v>
      </c>
      <c r="F681" s="1"/>
      <c r="G681" s="32">
        <v>4</v>
      </c>
      <c r="H681" s="1"/>
      <c r="I681" s="1">
        <v>40</v>
      </c>
      <c r="J681" s="1"/>
      <c r="K681" s="1"/>
      <c r="L681" s="1">
        <v>10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20">
        <f t="shared" si="41"/>
        <v>50</v>
      </c>
      <c r="AH681" s="25"/>
      <c r="AI681" s="1">
        <v>14</v>
      </c>
      <c r="AJ681" s="1">
        <v>10</v>
      </c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9">
        <f t="shared" si="44"/>
        <v>24</v>
      </c>
      <c r="BC681" s="1"/>
      <c r="BD681" s="1"/>
      <c r="BE681" s="1"/>
      <c r="BF681" s="1"/>
      <c r="BG681" s="9">
        <f t="shared" si="42"/>
        <v>30</v>
      </c>
      <c r="BH681" s="23">
        <f t="shared" si="43"/>
        <v>0</v>
      </c>
    </row>
    <row r="682" spans="2:61" x14ac:dyDescent="0.25">
      <c r="B682" s="1" t="s">
        <v>59</v>
      </c>
      <c r="C682" s="24" t="s">
        <v>74</v>
      </c>
      <c r="D682" s="32" t="s">
        <v>107</v>
      </c>
      <c r="E682" s="49" t="s">
        <v>106</v>
      </c>
      <c r="F682" s="1"/>
      <c r="G682" s="32">
        <v>11</v>
      </c>
      <c r="H682" s="1"/>
      <c r="I682" s="1">
        <v>40</v>
      </c>
      <c r="J682" s="1"/>
      <c r="K682" s="1"/>
      <c r="L682" s="1">
        <v>10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0">
        <f t="shared" si="41"/>
        <v>50</v>
      </c>
      <c r="AH682" s="25"/>
      <c r="AI682" s="1">
        <v>14</v>
      </c>
      <c r="AJ682" s="1">
        <v>10</v>
      </c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9">
        <f t="shared" si="44"/>
        <v>24</v>
      </c>
      <c r="BC682" s="1">
        <v>1</v>
      </c>
      <c r="BD682" s="1"/>
      <c r="BE682" s="1"/>
      <c r="BF682" s="1"/>
      <c r="BG682" s="9">
        <f t="shared" si="42"/>
        <v>36</v>
      </c>
      <c r="BH682" s="23">
        <f t="shared" si="43"/>
        <v>1</v>
      </c>
    </row>
    <row r="683" spans="2:61" x14ac:dyDescent="0.25">
      <c r="B683" s="1" t="s">
        <v>66</v>
      </c>
      <c r="C683" s="24" t="s">
        <v>74</v>
      </c>
      <c r="D683" s="32" t="s">
        <v>107</v>
      </c>
      <c r="E683" s="49" t="s">
        <v>106</v>
      </c>
      <c r="F683" s="1"/>
      <c r="G683" s="32">
        <v>8</v>
      </c>
      <c r="H683" s="1"/>
      <c r="I683" s="1">
        <v>40</v>
      </c>
      <c r="J683" s="1"/>
      <c r="K683" s="1"/>
      <c r="L683" s="1">
        <v>10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0">
        <f t="shared" si="41"/>
        <v>50</v>
      </c>
      <c r="AH683" s="25"/>
      <c r="AI683" s="1">
        <v>14</v>
      </c>
      <c r="AJ683" s="1">
        <v>10</v>
      </c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9">
        <f t="shared" si="44"/>
        <v>24</v>
      </c>
      <c r="BC683" s="1"/>
      <c r="BD683" s="1"/>
      <c r="BE683" s="1"/>
      <c r="BF683" s="1"/>
      <c r="BG683" s="9">
        <f t="shared" si="42"/>
        <v>34</v>
      </c>
      <c r="BH683" s="23">
        <f t="shared" si="43"/>
        <v>0</v>
      </c>
      <c r="BI683" s="106"/>
    </row>
    <row r="684" spans="2:61" x14ac:dyDescent="0.25">
      <c r="B684" s="1" t="s">
        <v>53</v>
      </c>
      <c r="C684" s="24" t="s">
        <v>74</v>
      </c>
      <c r="D684" s="32" t="s">
        <v>107</v>
      </c>
      <c r="E684" s="49" t="s">
        <v>106</v>
      </c>
      <c r="F684" s="1"/>
      <c r="G684" s="32">
        <v>8</v>
      </c>
      <c r="H684" s="1"/>
      <c r="I684" s="1">
        <v>40</v>
      </c>
      <c r="J684" s="1"/>
      <c r="K684" s="1"/>
      <c r="L684" s="1">
        <v>10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0">
        <f t="shared" si="41"/>
        <v>50</v>
      </c>
      <c r="AH684" s="25"/>
      <c r="AI684" s="1">
        <v>14</v>
      </c>
      <c r="AJ684" s="1">
        <v>10</v>
      </c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9">
        <f t="shared" si="44"/>
        <v>24</v>
      </c>
      <c r="BC684" s="1">
        <v>1</v>
      </c>
      <c r="BD684" s="1"/>
      <c r="BE684" s="1"/>
      <c r="BF684" s="1"/>
      <c r="BG684" s="9">
        <f t="shared" si="42"/>
        <v>33</v>
      </c>
      <c r="BH684" s="23">
        <f t="shared" si="43"/>
        <v>1</v>
      </c>
      <c r="BI684" s="106"/>
    </row>
    <row r="685" spans="2:61" x14ac:dyDescent="0.25">
      <c r="B685" s="1" t="s">
        <v>32</v>
      </c>
      <c r="C685" s="24" t="s">
        <v>74</v>
      </c>
      <c r="D685" s="32" t="s">
        <v>107</v>
      </c>
      <c r="E685" s="49" t="s">
        <v>106</v>
      </c>
      <c r="F685" s="1"/>
      <c r="G685" s="32">
        <v>11</v>
      </c>
      <c r="H685" s="1"/>
      <c r="I685" s="1">
        <v>40</v>
      </c>
      <c r="J685" s="1"/>
      <c r="K685" s="1"/>
      <c r="L685" s="1">
        <v>10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0">
        <f t="shared" si="41"/>
        <v>50</v>
      </c>
      <c r="AH685" s="25"/>
      <c r="AI685" s="1">
        <v>14</v>
      </c>
      <c r="AJ685" s="1">
        <v>10</v>
      </c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9">
        <f t="shared" si="44"/>
        <v>24</v>
      </c>
      <c r="BC685" s="1"/>
      <c r="BD685" s="1"/>
      <c r="BE685" s="1"/>
      <c r="BF685" s="1"/>
      <c r="BG685" s="9">
        <f t="shared" si="42"/>
        <v>37</v>
      </c>
      <c r="BH685" s="23">
        <f t="shared" si="43"/>
        <v>0</v>
      </c>
      <c r="BI685" s="106"/>
    </row>
    <row r="686" spans="2:61" ht="15" customHeight="1" x14ac:dyDescent="0.25">
      <c r="B686" s="1" t="s">
        <v>33</v>
      </c>
      <c r="C686" s="24" t="s">
        <v>74</v>
      </c>
      <c r="D686" s="32" t="s">
        <v>107</v>
      </c>
      <c r="E686" s="49" t="s">
        <v>106</v>
      </c>
      <c r="F686" s="1"/>
      <c r="G686" s="32">
        <v>9</v>
      </c>
      <c r="H686" s="1"/>
      <c r="I686" s="1">
        <v>40</v>
      </c>
      <c r="J686" s="1"/>
      <c r="K686" s="1"/>
      <c r="L686" s="1">
        <v>10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0">
        <f t="shared" si="41"/>
        <v>50</v>
      </c>
      <c r="AH686" s="25"/>
      <c r="AI686" s="1">
        <v>14</v>
      </c>
      <c r="AJ686" s="1">
        <v>10</v>
      </c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9">
        <f t="shared" si="44"/>
        <v>24</v>
      </c>
      <c r="BC686" s="1"/>
      <c r="BD686" s="1"/>
      <c r="BE686" s="1"/>
      <c r="BF686" s="1"/>
      <c r="BG686" s="9">
        <f t="shared" si="42"/>
        <v>35</v>
      </c>
      <c r="BH686" s="23">
        <f t="shared" si="43"/>
        <v>0</v>
      </c>
      <c r="BI686" s="106"/>
    </row>
    <row r="687" spans="2:61" x14ac:dyDescent="0.25">
      <c r="B687" s="1" t="s">
        <v>48</v>
      </c>
      <c r="C687" s="24" t="s">
        <v>74</v>
      </c>
      <c r="D687" s="32" t="s">
        <v>107</v>
      </c>
      <c r="E687" s="49" t="s">
        <v>106</v>
      </c>
      <c r="F687" s="1"/>
      <c r="G687" s="32">
        <v>11</v>
      </c>
      <c r="H687" s="1"/>
      <c r="I687" s="1">
        <v>40</v>
      </c>
      <c r="J687" s="1"/>
      <c r="K687" s="1"/>
      <c r="L687" s="1">
        <v>10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0">
        <f t="shared" si="41"/>
        <v>50</v>
      </c>
      <c r="AH687" s="25"/>
      <c r="AI687" s="1">
        <v>14</v>
      </c>
      <c r="AJ687" s="1">
        <v>10</v>
      </c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9">
        <f t="shared" si="44"/>
        <v>24</v>
      </c>
      <c r="BC687" s="1"/>
      <c r="BD687" s="1"/>
      <c r="BE687" s="1"/>
      <c r="BF687" s="1"/>
      <c r="BG687" s="9">
        <f t="shared" si="42"/>
        <v>37</v>
      </c>
      <c r="BH687" s="23">
        <f t="shared" si="43"/>
        <v>0</v>
      </c>
    </row>
    <row r="688" spans="2:61" x14ac:dyDescent="0.25">
      <c r="B688" s="1" t="s">
        <v>31</v>
      </c>
      <c r="C688" s="24" t="s">
        <v>74</v>
      </c>
      <c r="D688" s="32" t="s">
        <v>107</v>
      </c>
      <c r="E688" s="49" t="s">
        <v>106</v>
      </c>
      <c r="F688" s="1"/>
      <c r="G688" s="32">
        <v>11</v>
      </c>
      <c r="H688" s="1"/>
      <c r="I688" s="1">
        <v>40</v>
      </c>
      <c r="J688" s="1"/>
      <c r="K688" s="1"/>
      <c r="L688" s="1">
        <v>10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0">
        <f t="shared" si="41"/>
        <v>50</v>
      </c>
      <c r="AH688" s="25"/>
      <c r="AI688" s="1">
        <v>14</v>
      </c>
      <c r="AJ688" s="1">
        <v>10</v>
      </c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9">
        <f t="shared" si="44"/>
        <v>24</v>
      </c>
      <c r="BC688" s="1"/>
      <c r="BD688" s="1">
        <v>1</v>
      </c>
      <c r="BE688" s="1"/>
      <c r="BF688" s="1"/>
      <c r="BG688" s="9">
        <f t="shared" si="42"/>
        <v>36</v>
      </c>
      <c r="BH688" s="23">
        <f t="shared" si="43"/>
        <v>0</v>
      </c>
    </row>
    <row r="689" spans="2:61" x14ac:dyDescent="0.25">
      <c r="B689" s="1" t="s">
        <v>36</v>
      </c>
      <c r="C689" s="24" t="s">
        <v>74</v>
      </c>
      <c r="D689" s="32" t="s">
        <v>107</v>
      </c>
      <c r="E689" s="49" t="s">
        <v>106</v>
      </c>
      <c r="F689" s="1"/>
      <c r="G689" s="32">
        <v>4</v>
      </c>
      <c r="H689" s="1"/>
      <c r="I689" s="1">
        <v>40</v>
      </c>
      <c r="J689" s="1"/>
      <c r="K689" s="1"/>
      <c r="L689" s="1">
        <v>10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0">
        <f t="shared" si="41"/>
        <v>50</v>
      </c>
      <c r="AH689" s="25"/>
      <c r="AI689" s="1">
        <v>14</v>
      </c>
      <c r="AJ689" s="1">
        <v>10</v>
      </c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9">
        <f t="shared" si="44"/>
        <v>24</v>
      </c>
      <c r="BC689" s="1"/>
      <c r="BD689" s="1"/>
      <c r="BE689" s="1"/>
      <c r="BF689" s="1"/>
      <c r="BG689" s="9">
        <f t="shared" si="42"/>
        <v>30</v>
      </c>
      <c r="BH689" s="23">
        <f t="shared" si="43"/>
        <v>0</v>
      </c>
    </row>
    <row r="690" spans="2:61" x14ac:dyDescent="0.25">
      <c r="B690" s="1" t="s">
        <v>35</v>
      </c>
      <c r="C690" s="24" t="s">
        <v>109</v>
      </c>
      <c r="D690" s="32" t="s">
        <v>107</v>
      </c>
      <c r="E690" s="49" t="s">
        <v>106</v>
      </c>
      <c r="F690" s="1"/>
      <c r="G690" s="32">
        <v>29</v>
      </c>
      <c r="H690" s="1">
        <v>15</v>
      </c>
      <c r="I690" s="1">
        <v>15</v>
      </c>
      <c r="J690" s="1"/>
      <c r="K690" s="1"/>
      <c r="L690" s="1">
        <v>55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0">
        <f t="shared" si="41"/>
        <v>85</v>
      </c>
      <c r="AH690" s="25"/>
      <c r="AI690" s="1">
        <v>24</v>
      </c>
      <c r="AJ690" s="1">
        <v>18</v>
      </c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9">
        <f t="shared" si="44"/>
        <v>42</v>
      </c>
      <c r="BC690" s="1"/>
      <c r="BD690" s="1"/>
      <c r="BE690" s="1"/>
      <c r="BF690" s="1"/>
      <c r="BG690" s="9">
        <f t="shared" si="42"/>
        <v>72</v>
      </c>
      <c r="BH690" s="23">
        <f t="shared" si="43"/>
        <v>0</v>
      </c>
    </row>
    <row r="691" spans="2:61" x14ac:dyDescent="0.25">
      <c r="B691" s="1" t="s">
        <v>34</v>
      </c>
      <c r="C691" s="24" t="s">
        <v>109</v>
      </c>
      <c r="D691" s="32" t="s">
        <v>107</v>
      </c>
      <c r="E691" s="49" t="s">
        <v>106</v>
      </c>
      <c r="F691" s="1"/>
      <c r="G691" s="32">
        <v>52</v>
      </c>
      <c r="H691" s="1">
        <v>15</v>
      </c>
      <c r="I691" s="1">
        <v>15</v>
      </c>
      <c r="J691" s="1"/>
      <c r="K691" s="1"/>
      <c r="L691" s="1">
        <v>55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0">
        <f t="shared" si="41"/>
        <v>85</v>
      </c>
      <c r="AH691" s="25"/>
      <c r="AI691" s="1">
        <v>24</v>
      </c>
      <c r="AJ691" s="1">
        <v>18</v>
      </c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9">
        <f t="shared" si="44"/>
        <v>42</v>
      </c>
      <c r="BC691" s="1"/>
      <c r="BD691" s="1"/>
      <c r="BE691" s="1"/>
      <c r="BF691" s="1"/>
      <c r="BG691" s="9">
        <f t="shared" si="42"/>
        <v>95</v>
      </c>
      <c r="BH691" s="23">
        <f t="shared" si="43"/>
        <v>0</v>
      </c>
    </row>
    <row r="692" spans="2:61" x14ac:dyDescent="0.25">
      <c r="B692" s="1" t="s">
        <v>59</v>
      </c>
      <c r="C692" s="24" t="s">
        <v>109</v>
      </c>
      <c r="D692" s="32" t="s">
        <v>107</v>
      </c>
      <c r="E692" s="49" t="s">
        <v>106</v>
      </c>
      <c r="F692" s="1"/>
      <c r="G692" s="32">
        <v>40</v>
      </c>
      <c r="H692" s="1">
        <v>15</v>
      </c>
      <c r="I692" s="1">
        <v>15</v>
      </c>
      <c r="J692" s="1"/>
      <c r="K692" s="1"/>
      <c r="L692" s="1">
        <v>55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0">
        <f t="shared" si="41"/>
        <v>85</v>
      </c>
      <c r="AH692" s="25"/>
      <c r="AI692" s="1">
        <v>24</v>
      </c>
      <c r="AJ692" s="1">
        <v>18</v>
      </c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9">
        <f t="shared" si="44"/>
        <v>42</v>
      </c>
      <c r="BC692" s="1"/>
      <c r="BD692" s="1"/>
      <c r="BE692" s="1"/>
      <c r="BF692" s="1"/>
      <c r="BG692" s="9">
        <f t="shared" si="42"/>
        <v>83</v>
      </c>
      <c r="BH692" s="23">
        <f t="shared" si="43"/>
        <v>0</v>
      </c>
    </row>
    <row r="693" spans="2:61" x14ac:dyDescent="0.25">
      <c r="B693" s="1" t="s">
        <v>66</v>
      </c>
      <c r="C693" s="24" t="s">
        <v>109</v>
      </c>
      <c r="D693" s="32" t="s">
        <v>107</v>
      </c>
      <c r="E693" s="49" t="s">
        <v>106</v>
      </c>
      <c r="F693" s="1"/>
      <c r="G693" s="32">
        <v>14</v>
      </c>
      <c r="H693" s="1">
        <v>15</v>
      </c>
      <c r="I693" s="1">
        <v>15</v>
      </c>
      <c r="J693" s="1"/>
      <c r="K693" s="1"/>
      <c r="L693" s="1">
        <v>55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0">
        <f t="shared" si="41"/>
        <v>85</v>
      </c>
      <c r="AH693" s="25"/>
      <c r="AI693" s="1">
        <v>24</v>
      </c>
      <c r="AJ693" s="1">
        <v>18</v>
      </c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9">
        <f t="shared" si="44"/>
        <v>42</v>
      </c>
      <c r="BC693" s="1"/>
      <c r="BD693" s="1"/>
      <c r="BE693" s="1"/>
      <c r="BF693" s="1"/>
      <c r="BG693" s="9">
        <f t="shared" si="42"/>
        <v>57</v>
      </c>
      <c r="BH693" s="23">
        <f t="shared" si="43"/>
        <v>0</v>
      </c>
    </row>
    <row r="694" spans="2:61" x14ac:dyDescent="0.25">
      <c r="B694" s="1" t="s">
        <v>53</v>
      </c>
      <c r="C694" s="24" t="s">
        <v>109</v>
      </c>
      <c r="D694" s="32" t="s">
        <v>107</v>
      </c>
      <c r="E694" s="49" t="s">
        <v>106</v>
      </c>
      <c r="F694" s="1"/>
      <c r="G694" s="32">
        <v>19</v>
      </c>
      <c r="H694" s="1">
        <v>15</v>
      </c>
      <c r="I694" s="1">
        <v>15</v>
      </c>
      <c r="J694" s="1"/>
      <c r="K694" s="1"/>
      <c r="L694" s="1">
        <v>55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0">
        <f t="shared" si="41"/>
        <v>85</v>
      </c>
      <c r="AH694" s="25"/>
      <c r="AI694" s="1">
        <v>24</v>
      </c>
      <c r="AJ694" s="1">
        <v>18</v>
      </c>
      <c r="AK694" s="1"/>
      <c r="AL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9">
        <f t="shared" si="44"/>
        <v>42</v>
      </c>
      <c r="BC694" s="1"/>
      <c r="BD694" s="1"/>
      <c r="BE694" s="1"/>
      <c r="BF694" s="1"/>
      <c r="BG694" s="9">
        <f t="shared" si="42"/>
        <v>62</v>
      </c>
      <c r="BH694" s="23">
        <f t="shared" si="43"/>
        <v>0</v>
      </c>
    </row>
    <row r="695" spans="2:61" x14ac:dyDescent="0.25">
      <c r="B695" s="1" t="s">
        <v>32</v>
      </c>
      <c r="C695" s="24" t="s">
        <v>109</v>
      </c>
      <c r="D695" s="32" t="s">
        <v>107</v>
      </c>
      <c r="E695" s="49" t="s">
        <v>106</v>
      </c>
      <c r="F695" s="1"/>
      <c r="G695" s="32">
        <v>13</v>
      </c>
      <c r="H695" s="1">
        <v>15</v>
      </c>
      <c r="I695" s="1">
        <v>15</v>
      </c>
      <c r="J695" s="1"/>
      <c r="K695" s="1"/>
      <c r="L695" s="1">
        <v>55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0">
        <f t="shared" si="41"/>
        <v>85</v>
      </c>
      <c r="AH695" s="25"/>
      <c r="AI695" s="1">
        <v>24</v>
      </c>
      <c r="AJ695" s="1">
        <v>18</v>
      </c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9">
        <f t="shared" si="44"/>
        <v>42</v>
      </c>
      <c r="BC695" s="1">
        <v>1</v>
      </c>
      <c r="BD695" s="1"/>
      <c r="BE695" s="1"/>
      <c r="BF695" s="1"/>
      <c r="BG695" s="9">
        <f t="shared" si="42"/>
        <v>55</v>
      </c>
      <c r="BH695" s="23">
        <f t="shared" si="43"/>
        <v>1</v>
      </c>
    </row>
    <row r="696" spans="2:61" x14ac:dyDescent="0.25">
      <c r="B696" s="1" t="s">
        <v>33</v>
      </c>
      <c r="C696" s="24" t="s">
        <v>109</v>
      </c>
      <c r="D696" s="32" t="s">
        <v>107</v>
      </c>
      <c r="E696" s="49" t="s">
        <v>106</v>
      </c>
      <c r="F696" s="1"/>
      <c r="G696" s="32">
        <v>14</v>
      </c>
      <c r="H696" s="1">
        <v>15</v>
      </c>
      <c r="I696" s="1">
        <v>15</v>
      </c>
      <c r="J696" s="1"/>
      <c r="K696" s="1"/>
      <c r="L696" s="1">
        <v>55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0">
        <f t="shared" si="41"/>
        <v>85</v>
      </c>
      <c r="AH696" s="25"/>
      <c r="AI696" s="1">
        <v>24</v>
      </c>
      <c r="AJ696" s="1">
        <v>18</v>
      </c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9">
        <f t="shared" si="44"/>
        <v>42</v>
      </c>
      <c r="BC696" s="1">
        <v>1</v>
      </c>
      <c r="BD696" s="1"/>
      <c r="BE696" s="1"/>
      <c r="BF696" s="1"/>
      <c r="BG696" s="9">
        <f t="shared" si="42"/>
        <v>56</v>
      </c>
      <c r="BH696" s="23">
        <f t="shared" si="43"/>
        <v>1</v>
      </c>
    </row>
    <row r="697" spans="2:61" ht="16.5" customHeight="1" x14ac:dyDescent="0.25">
      <c r="B697" s="1" t="s">
        <v>48</v>
      </c>
      <c r="C697" s="24" t="s">
        <v>109</v>
      </c>
      <c r="D697" s="32" t="s">
        <v>107</v>
      </c>
      <c r="E697" s="49" t="s">
        <v>106</v>
      </c>
      <c r="F697" s="1"/>
      <c r="G697" s="32">
        <v>32</v>
      </c>
      <c r="H697" s="1">
        <v>15</v>
      </c>
      <c r="I697" s="1">
        <v>15</v>
      </c>
      <c r="J697" s="1"/>
      <c r="K697" s="1"/>
      <c r="L697" s="1">
        <v>55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0">
        <f t="shared" si="41"/>
        <v>85</v>
      </c>
      <c r="AH697" s="25"/>
      <c r="AI697" s="1">
        <v>24</v>
      </c>
      <c r="AJ697" s="1">
        <v>18</v>
      </c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9">
        <f t="shared" si="44"/>
        <v>42</v>
      </c>
      <c r="BC697" s="1">
        <v>1</v>
      </c>
      <c r="BD697" s="1"/>
      <c r="BE697" s="1"/>
      <c r="BF697" s="1"/>
      <c r="BG697" s="9">
        <f t="shared" si="42"/>
        <v>74</v>
      </c>
      <c r="BH697" s="23">
        <f t="shared" si="43"/>
        <v>1</v>
      </c>
    </row>
    <row r="698" spans="2:61" x14ac:dyDescent="0.25">
      <c r="B698" s="1" t="s">
        <v>31</v>
      </c>
      <c r="C698" s="24" t="s">
        <v>109</v>
      </c>
      <c r="D698" s="32" t="s">
        <v>107</v>
      </c>
      <c r="E698" s="49" t="s">
        <v>106</v>
      </c>
      <c r="F698" s="1"/>
      <c r="G698" s="32">
        <v>39</v>
      </c>
      <c r="H698" s="1">
        <v>15</v>
      </c>
      <c r="I698" s="1">
        <v>15</v>
      </c>
      <c r="J698" s="1"/>
      <c r="K698" s="1"/>
      <c r="L698" s="1">
        <v>55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0">
        <f t="shared" si="41"/>
        <v>85</v>
      </c>
      <c r="AH698" s="25"/>
      <c r="AI698" s="1">
        <v>24</v>
      </c>
      <c r="AJ698" s="1">
        <v>18</v>
      </c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9">
        <f t="shared" si="44"/>
        <v>42</v>
      </c>
      <c r="BC698" s="1"/>
      <c r="BD698" s="1"/>
      <c r="BE698" s="1"/>
      <c r="BF698" s="1"/>
      <c r="BG698" s="9">
        <f t="shared" si="42"/>
        <v>82</v>
      </c>
      <c r="BH698" s="23">
        <f t="shared" si="43"/>
        <v>0</v>
      </c>
    </row>
    <row r="699" spans="2:61" x14ac:dyDescent="0.25">
      <c r="B699" s="1" t="s">
        <v>36</v>
      </c>
      <c r="C699" s="24" t="s">
        <v>109</v>
      </c>
      <c r="D699" s="32" t="s">
        <v>107</v>
      </c>
      <c r="E699" s="49" t="s">
        <v>106</v>
      </c>
      <c r="F699" s="1"/>
      <c r="G699" s="32">
        <v>9</v>
      </c>
      <c r="H699" s="1">
        <v>15</v>
      </c>
      <c r="I699" s="1">
        <v>15</v>
      </c>
      <c r="J699" s="1"/>
      <c r="K699" s="1"/>
      <c r="L699" s="1">
        <v>55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0">
        <f t="shared" si="41"/>
        <v>85</v>
      </c>
      <c r="AH699" s="25"/>
      <c r="AI699" s="1">
        <v>24</v>
      </c>
      <c r="AJ699" s="1">
        <v>18</v>
      </c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9">
        <f t="shared" si="44"/>
        <v>42</v>
      </c>
      <c r="BC699" s="1"/>
      <c r="BD699" s="1"/>
      <c r="BE699" s="1"/>
      <c r="BF699" s="1"/>
      <c r="BG699" s="9">
        <f t="shared" si="42"/>
        <v>52</v>
      </c>
      <c r="BH699" s="23">
        <f t="shared" si="43"/>
        <v>0</v>
      </c>
    </row>
    <row r="700" spans="2:61" x14ac:dyDescent="0.25">
      <c r="B700" s="1" t="s">
        <v>35</v>
      </c>
      <c r="C700" s="24" t="s">
        <v>100</v>
      </c>
      <c r="D700" s="32" t="s">
        <v>107</v>
      </c>
      <c r="E700" s="49" t="s">
        <v>106</v>
      </c>
      <c r="F700" s="1"/>
      <c r="G700" s="32">
        <v>56</v>
      </c>
      <c r="H700" s="1">
        <v>10</v>
      </c>
      <c r="I700" s="1">
        <v>10</v>
      </c>
      <c r="J700" s="1"/>
      <c r="K700" s="1"/>
      <c r="L700" s="1">
        <v>60</v>
      </c>
      <c r="M700" s="2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4"/>
      <c r="AD700" s="1"/>
      <c r="AE700" s="1"/>
      <c r="AF700" s="1"/>
      <c r="AG700" s="20">
        <f t="shared" si="41"/>
        <v>80</v>
      </c>
      <c r="AH700" s="25"/>
      <c r="AI700" s="1">
        <v>29</v>
      </c>
      <c r="AJ700" s="1">
        <v>30</v>
      </c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9">
        <f t="shared" si="44"/>
        <v>59</v>
      </c>
      <c r="BC700" s="1"/>
      <c r="BD700" s="1"/>
      <c r="BE700" s="1"/>
      <c r="BF700" s="1"/>
      <c r="BG700" s="9">
        <f t="shared" si="42"/>
        <v>77</v>
      </c>
      <c r="BH700" s="23">
        <f t="shared" si="43"/>
        <v>0</v>
      </c>
    </row>
    <row r="701" spans="2:61" x14ac:dyDescent="0.25">
      <c r="B701" s="1" t="s">
        <v>34</v>
      </c>
      <c r="C701" s="24" t="s">
        <v>100</v>
      </c>
      <c r="D701" s="32" t="s">
        <v>107</v>
      </c>
      <c r="E701" s="49" t="s">
        <v>106</v>
      </c>
      <c r="F701" s="1"/>
      <c r="G701" s="32">
        <v>72</v>
      </c>
      <c r="H701" s="1">
        <v>10</v>
      </c>
      <c r="I701" s="1">
        <v>10</v>
      </c>
      <c r="J701" s="1"/>
      <c r="K701" s="1"/>
      <c r="L701" s="1">
        <v>60</v>
      </c>
      <c r="M701" s="2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4"/>
      <c r="AD701" s="1"/>
      <c r="AE701" s="1"/>
      <c r="AF701" s="1"/>
      <c r="AG701" s="20">
        <f t="shared" si="41"/>
        <v>80</v>
      </c>
      <c r="AH701" s="25"/>
      <c r="AI701" s="1">
        <v>29</v>
      </c>
      <c r="AJ701" s="1">
        <v>30</v>
      </c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9">
        <f t="shared" si="44"/>
        <v>59</v>
      </c>
      <c r="BC701" s="1"/>
      <c r="BD701" s="1"/>
      <c r="BE701" s="1"/>
      <c r="BF701" s="1"/>
      <c r="BG701" s="9">
        <f t="shared" si="42"/>
        <v>93</v>
      </c>
      <c r="BH701" s="23">
        <f t="shared" si="43"/>
        <v>0</v>
      </c>
    </row>
    <row r="702" spans="2:61" x14ac:dyDescent="0.25">
      <c r="B702" s="1" t="s">
        <v>59</v>
      </c>
      <c r="C702" s="24" t="s">
        <v>100</v>
      </c>
      <c r="D702" s="32" t="s">
        <v>107</v>
      </c>
      <c r="E702" s="49" t="s">
        <v>106</v>
      </c>
      <c r="F702" s="1"/>
      <c r="G702" s="32">
        <v>66</v>
      </c>
      <c r="H702" s="1">
        <v>10</v>
      </c>
      <c r="I702" s="1">
        <v>10</v>
      </c>
      <c r="J702" s="1"/>
      <c r="K702" s="1"/>
      <c r="L702" s="1">
        <v>60</v>
      </c>
      <c r="M702" s="2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4"/>
      <c r="AD702" s="1"/>
      <c r="AE702" s="1"/>
      <c r="AF702" s="1"/>
      <c r="AG702" s="20">
        <f t="shared" si="41"/>
        <v>80</v>
      </c>
      <c r="AH702" s="25"/>
      <c r="AI702" s="1">
        <v>29</v>
      </c>
      <c r="AJ702" s="1">
        <v>30</v>
      </c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9">
        <f t="shared" si="44"/>
        <v>59</v>
      </c>
      <c r="BC702" s="1"/>
      <c r="BD702" s="1"/>
      <c r="BE702" s="1"/>
      <c r="BF702" s="1"/>
      <c r="BG702" s="9">
        <f t="shared" si="42"/>
        <v>87</v>
      </c>
      <c r="BH702" s="23">
        <f t="shared" si="43"/>
        <v>0</v>
      </c>
    </row>
    <row r="703" spans="2:61" x14ac:dyDescent="0.25">
      <c r="B703" s="1" t="s">
        <v>66</v>
      </c>
      <c r="C703" s="24" t="s">
        <v>100</v>
      </c>
      <c r="D703" s="32" t="s">
        <v>107</v>
      </c>
      <c r="E703" s="49" t="s">
        <v>106</v>
      </c>
      <c r="F703" s="1"/>
      <c r="G703" s="32">
        <v>49</v>
      </c>
      <c r="H703" s="1">
        <v>10</v>
      </c>
      <c r="I703" s="1">
        <v>10</v>
      </c>
      <c r="J703" s="1"/>
      <c r="K703" s="1"/>
      <c r="L703" s="1"/>
      <c r="M703" s="24"/>
      <c r="N703" s="1"/>
      <c r="O703" s="1"/>
      <c r="P703" s="1"/>
      <c r="Q703" s="1"/>
      <c r="R703" s="1"/>
      <c r="S703" s="1"/>
      <c r="T703" s="1"/>
      <c r="U703" s="1"/>
      <c r="V703" s="32"/>
      <c r="W703" s="32"/>
      <c r="X703" s="32"/>
      <c r="Y703" s="32"/>
      <c r="Z703" s="1"/>
      <c r="AA703" s="32"/>
      <c r="AB703" s="32"/>
      <c r="AC703" s="32"/>
      <c r="AD703" s="32"/>
      <c r="AE703" s="32"/>
      <c r="AF703" s="32"/>
      <c r="AG703" s="20">
        <f t="shared" si="41"/>
        <v>20</v>
      </c>
      <c r="AH703" s="25"/>
      <c r="AI703" s="1">
        <v>29</v>
      </c>
      <c r="AJ703" s="1">
        <v>30</v>
      </c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9">
        <f t="shared" si="44"/>
        <v>59</v>
      </c>
      <c r="BC703" s="1">
        <v>1</v>
      </c>
      <c r="BD703" s="1"/>
      <c r="BE703" s="1"/>
      <c r="BF703" s="1"/>
      <c r="BG703" s="9">
        <f t="shared" si="42"/>
        <v>9</v>
      </c>
      <c r="BH703" s="23">
        <f t="shared" si="43"/>
        <v>1</v>
      </c>
      <c r="BI703" s="106"/>
    </row>
    <row r="704" spans="2:61" x14ac:dyDescent="0.25">
      <c r="B704" s="1" t="s">
        <v>53</v>
      </c>
      <c r="C704" s="24" t="s">
        <v>100</v>
      </c>
      <c r="D704" s="32" t="s">
        <v>107</v>
      </c>
      <c r="E704" s="49" t="s">
        <v>106</v>
      </c>
      <c r="F704" s="1"/>
      <c r="G704" s="111">
        <v>47</v>
      </c>
      <c r="H704" s="1">
        <v>10</v>
      </c>
      <c r="I704" s="1">
        <v>10</v>
      </c>
      <c r="J704" s="1"/>
      <c r="K704" s="1"/>
      <c r="L704" s="1"/>
      <c r="M704" s="2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4"/>
      <c r="AD704" s="1"/>
      <c r="AE704" s="1"/>
      <c r="AF704" s="1"/>
      <c r="AG704" s="20">
        <f t="shared" si="41"/>
        <v>20</v>
      </c>
      <c r="AH704" s="25"/>
      <c r="AI704" s="1">
        <v>29</v>
      </c>
      <c r="AJ704" s="1">
        <v>30</v>
      </c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9">
        <f t="shared" si="44"/>
        <v>59</v>
      </c>
      <c r="BC704" s="1">
        <v>4</v>
      </c>
      <c r="BD704" s="1"/>
      <c r="BE704" s="1"/>
      <c r="BF704" s="1"/>
      <c r="BG704" s="9">
        <f t="shared" si="42"/>
        <v>4</v>
      </c>
      <c r="BH704" s="23">
        <f t="shared" si="43"/>
        <v>4</v>
      </c>
      <c r="BI704" s="106"/>
    </row>
    <row r="705" spans="2:61" ht="16.5" customHeight="1" x14ac:dyDescent="0.25">
      <c r="B705" s="1" t="s">
        <v>32</v>
      </c>
      <c r="C705" s="24" t="s">
        <v>100</v>
      </c>
      <c r="D705" s="32" t="s">
        <v>107</v>
      </c>
      <c r="E705" s="49" t="s">
        <v>106</v>
      </c>
      <c r="F705" s="1"/>
      <c r="G705" s="111">
        <v>39</v>
      </c>
      <c r="H705" s="1">
        <v>10</v>
      </c>
      <c r="I705" s="1">
        <v>10</v>
      </c>
      <c r="J705" s="1"/>
      <c r="K705" s="1"/>
      <c r="L705" s="1"/>
      <c r="M705" s="2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4"/>
      <c r="AD705" s="1"/>
      <c r="AE705" s="1"/>
      <c r="AF705" s="1"/>
      <c r="AG705" s="20">
        <f t="shared" si="41"/>
        <v>20</v>
      </c>
      <c r="AH705" s="25"/>
      <c r="AI705" s="1">
        <v>29</v>
      </c>
      <c r="AJ705" s="1">
        <v>30</v>
      </c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9">
        <f t="shared" si="44"/>
        <v>59</v>
      </c>
      <c r="BC705" s="1">
        <v>3</v>
      </c>
      <c r="BD705" s="1"/>
      <c r="BE705" s="1"/>
      <c r="BF705" s="1"/>
      <c r="BG705" s="9">
        <f t="shared" si="42"/>
        <v>-3</v>
      </c>
      <c r="BH705" s="23">
        <f t="shared" si="43"/>
        <v>3</v>
      </c>
    </row>
    <row r="706" spans="2:61" ht="16.5" customHeight="1" x14ac:dyDescent="0.25">
      <c r="B706" s="1" t="s">
        <v>33</v>
      </c>
      <c r="C706" s="24" t="s">
        <v>100</v>
      </c>
      <c r="D706" s="32" t="s">
        <v>107</v>
      </c>
      <c r="E706" s="49" t="s">
        <v>106</v>
      </c>
      <c r="F706" s="1"/>
      <c r="G706" s="111">
        <v>39</v>
      </c>
      <c r="H706" s="1">
        <v>10</v>
      </c>
      <c r="I706" s="1">
        <v>10</v>
      </c>
      <c r="J706" s="1"/>
      <c r="K706" s="1"/>
      <c r="L706" s="1"/>
      <c r="M706" s="2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4"/>
      <c r="AD706" s="1"/>
      <c r="AE706" s="1"/>
      <c r="AF706" s="1"/>
      <c r="AG706" s="20">
        <f t="shared" si="41"/>
        <v>20</v>
      </c>
      <c r="AH706" s="25"/>
      <c r="AI706" s="1">
        <v>29</v>
      </c>
      <c r="AJ706" s="1">
        <v>30</v>
      </c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9">
        <f t="shared" si="44"/>
        <v>59</v>
      </c>
      <c r="BC706" s="1"/>
      <c r="BD706" s="1"/>
      <c r="BE706" s="1"/>
      <c r="BF706" s="1"/>
      <c r="BG706" s="9">
        <f t="shared" si="42"/>
        <v>0</v>
      </c>
      <c r="BH706" s="23">
        <f t="shared" si="43"/>
        <v>0</v>
      </c>
      <c r="BI706" s="106"/>
    </row>
    <row r="707" spans="2:61" x14ac:dyDescent="0.25">
      <c r="B707" s="1" t="s">
        <v>48</v>
      </c>
      <c r="C707" s="24" t="s">
        <v>100</v>
      </c>
      <c r="D707" s="32" t="s">
        <v>107</v>
      </c>
      <c r="E707" s="49" t="s">
        <v>106</v>
      </c>
      <c r="F707" s="1"/>
      <c r="G707" s="32">
        <v>66</v>
      </c>
      <c r="H707" s="1">
        <v>10</v>
      </c>
      <c r="I707" s="1">
        <v>10</v>
      </c>
      <c r="J707" s="1"/>
      <c r="K707" s="1"/>
      <c r="L707" s="1">
        <v>60</v>
      </c>
      <c r="M707" s="2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4"/>
      <c r="AD707" s="1"/>
      <c r="AE707" s="1"/>
      <c r="AF707" s="1"/>
      <c r="AG707" s="20">
        <f t="shared" si="41"/>
        <v>80</v>
      </c>
      <c r="AH707" s="25"/>
      <c r="AI707" s="1">
        <v>29</v>
      </c>
      <c r="AJ707" s="1">
        <v>30</v>
      </c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9">
        <f t="shared" si="44"/>
        <v>59</v>
      </c>
      <c r="BC707" s="1"/>
      <c r="BD707" s="1"/>
      <c r="BE707" s="1"/>
      <c r="BF707" s="1"/>
      <c r="BG707" s="9">
        <f t="shared" si="42"/>
        <v>87</v>
      </c>
      <c r="BH707" s="23">
        <f t="shared" si="43"/>
        <v>0</v>
      </c>
    </row>
    <row r="708" spans="2:61" ht="17.25" customHeight="1" x14ac:dyDescent="0.25">
      <c r="B708" s="1" t="s">
        <v>31</v>
      </c>
      <c r="C708" s="24" t="s">
        <v>100</v>
      </c>
      <c r="D708" s="32" t="s">
        <v>107</v>
      </c>
      <c r="E708" s="49" t="s">
        <v>106</v>
      </c>
      <c r="F708" s="1"/>
      <c r="G708" s="32">
        <v>59</v>
      </c>
      <c r="H708" s="1">
        <v>10</v>
      </c>
      <c r="I708" s="1">
        <v>10</v>
      </c>
      <c r="J708" s="1"/>
      <c r="K708" s="1"/>
      <c r="L708" s="1">
        <v>60</v>
      </c>
      <c r="M708" s="2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4"/>
      <c r="AD708" s="1"/>
      <c r="AE708" s="1"/>
      <c r="AF708" s="1"/>
      <c r="AG708" s="20">
        <f t="shared" si="41"/>
        <v>80</v>
      </c>
      <c r="AH708" s="25"/>
      <c r="AI708" s="1">
        <v>29</v>
      </c>
      <c r="AJ708" s="1">
        <v>30</v>
      </c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9">
        <f t="shared" si="44"/>
        <v>59</v>
      </c>
      <c r="BC708" s="1"/>
      <c r="BD708" s="1"/>
      <c r="BE708" s="1"/>
      <c r="BF708" s="1"/>
      <c r="BG708" s="9">
        <f t="shared" si="42"/>
        <v>80</v>
      </c>
      <c r="BH708" s="23">
        <f t="shared" si="43"/>
        <v>0</v>
      </c>
    </row>
    <row r="709" spans="2:61" x14ac:dyDescent="0.25">
      <c r="B709" s="1" t="s">
        <v>36</v>
      </c>
      <c r="C709" s="24" t="s">
        <v>100</v>
      </c>
      <c r="D709" s="32" t="s">
        <v>107</v>
      </c>
      <c r="E709" s="49" t="s">
        <v>106</v>
      </c>
      <c r="F709" s="1"/>
      <c r="G709" s="32">
        <v>48</v>
      </c>
      <c r="H709" s="1">
        <v>10</v>
      </c>
      <c r="I709" s="1">
        <v>10</v>
      </c>
      <c r="J709" s="1"/>
      <c r="K709" s="1"/>
      <c r="L709" s="1">
        <v>60</v>
      </c>
      <c r="M709" s="2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4"/>
      <c r="AD709" s="1"/>
      <c r="AE709" s="1"/>
      <c r="AF709" s="1"/>
      <c r="AG709" s="20">
        <f t="shared" si="41"/>
        <v>80</v>
      </c>
      <c r="AH709" s="25"/>
      <c r="AI709" s="1">
        <v>29</v>
      </c>
      <c r="AJ709" s="1">
        <v>30</v>
      </c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9">
        <f t="shared" si="44"/>
        <v>59</v>
      </c>
      <c r="BC709" s="1"/>
      <c r="BD709" s="1"/>
      <c r="BE709" s="1"/>
      <c r="BF709" s="1"/>
      <c r="BG709" s="9">
        <f t="shared" si="42"/>
        <v>69</v>
      </c>
      <c r="BH709" s="23">
        <f t="shared" si="43"/>
        <v>0</v>
      </c>
    </row>
    <row r="710" spans="2:61" x14ac:dyDescent="0.25">
      <c r="B710" s="1" t="s">
        <v>35</v>
      </c>
      <c r="C710" s="24" t="s">
        <v>110</v>
      </c>
      <c r="D710" s="32" t="s">
        <v>107</v>
      </c>
      <c r="E710" s="49" t="s">
        <v>106</v>
      </c>
      <c r="F710" s="1"/>
      <c r="G710" s="32">
        <v>16</v>
      </c>
      <c r="H710" s="1">
        <v>25</v>
      </c>
      <c r="I710" s="1">
        <v>25</v>
      </c>
      <c r="J710" s="1"/>
      <c r="K710" s="1"/>
      <c r="L710" s="1">
        <v>20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0">
        <f t="shared" si="41"/>
        <v>70</v>
      </c>
      <c r="AH710" s="25"/>
      <c r="AI710" s="1">
        <v>19</v>
      </c>
      <c r="AJ710" s="1">
        <v>15</v>
      </c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9">
        <f t="shared" si="44"/>
        <v>34</v>
      </c>
      <c r="BC710" s="1"/>
      <c r="BD710" s="1"/>
      <c r="BE710" s="1"/>
      <c r="BF710" s="1"/>
      <c r="BG710" s="9">
        <f t="shared" si="42"/>
        <v>52</v>
      </c>
      <c r="BH710" s="23">
        <f t="shared" si="43"/>
        <v>0</v>
      </c>
    </row>
    <row r="711" spans="2:61" x14ac:dyDescent="0.25">
      <c r="B711" s="1" t="s">
        <v>34</v>
      </c>
      <c r="C711" s="24" t="s">
        <v>110</v>
      </c>
      <c r="D711" s="32" t="s">
        <v>107</v>
      </c>
      <c r="E711" s="49" t="s">
        <v>106</v>
      </c>
      <c r="F711" s="1"/>
      <c r="G711" s="32">
        <v>23</v>
      </c>
      <c r="H711" s="1">
        <v>25</v>
      </c>
      <c r="I711" s="1">
        <v>25</v>
      </c>
      <c r="J711" s="1"/>
      <c r="K711" s="1"/>
      <c r="L711" s="1">
        <v>20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0">
        <f t="shared" si="41"/>
        <v>70</v>
      </c>
      <c r="AH711" s="25"/>
      <c r="AI711" s="1">
        <v>19</v>
      </c>
      <c r="AJ711" s="1">
        <v>15</v>
      </c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9">
        <f t="shared" si="44"/>
        <v>34</v>
      </c>
      <c r="BC711" s="1"/>
      <c r="BD711" s="1"/>
      <c r="BE711" s="1"/>
      <c r="BF711" s="1"/>
      <c r="BG711" s="9">
        <f t="shared" si="42"/>
        <v>59</v>
      </c>
      <c r="BH711" s="23">
        <f t="shared" si="43"/>
        <v>0</v>
      </c>
    </row>
    <row r="712" spans="2:61" x14ac:dyDescent="0.25">
      <c r="B712" s="1" t="s">
        <v>59</v>
      </c>
      <c r="C712" s="24" t="s">
        <v>110</v>
      </c>
      <c r="D712" s="32" t="s">
        <v>107</v>
      </c>
      <c r="E712" s="49" t="s">
        <v>106</v>
      </c>
      <c r="F712" s="1"/>
      <c r="G712" s="32">
        <v>7</v>
      </c>
      <c r="H712" s="1">
        <v>25</v>
      </c>
      <c r="I712" s="1">
        <v>25</v>
      </c>
      <c r="J712" s="1"/>
      <c r="K712" s="1"/>
      <c r="L712" s="1">
        <v>20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0">
        <f t="shared" ref="AG712:AG775" si="45">SUM(H712:AF712)</f>
        <v>70</v>
      </c>
      <c r="AH712" s="25"/>
      <c r="AI712" s="1">
        <v>19</v>
      </c>
      <c r="AJ712" s="1">
        <v>15</v>
      </c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9">
        <f t="shared" si="44"/>
        <v>34</v>
      </c>
      <c r="BC712" s="1"/>
      <c r="BD712" s="1"/>
      <c r="BE712" s="1"/>
      <c r="BF712" s="1"/>
      <c r="BG712" s="9">
        <f t="shared" si="42"/>
        <v>43</v>
      </c>
      <c r="BH712" s="23">
        <f t="shared" si="43"/>
        <v>0</v>
      </c>
    </row>
    <row r="713" spans="2:61" ht="17.25" customHeight="1" x14ac:dyDescent="0.25">
      <c r="B713" s="1" t="s">
        <v>66</v>
      </c>
      <c r="C713" s="24" t="s">
        <v>110</v>
      </c>
      <c r="D713" s="32" t="s">
        <v>107</v>
      </c>
      <c r="E713" s="49" t="s">
        <v>106</v>
      </c>
      <c r="F713" s="1"/>
      <c r="G713" s="32">
        <v>20</v>
      </c>
      <c r="H713" s="1">
        <v>25</v>
      </c>
      <c r="I713" s="1">
        <v>25</v>
      </c>
      <c r="J713" s="1"/>
      <c r="K713" s="1"/>
      <c r="L713" s="1">
        <v>20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20">
        <f t="shared" si="45"/>
        <v>70</v>
      </c>
      <c r="AH713" s="25"/>
      <c r="AI713" s="1">
        <v>19</v>
      </c>
      <c r="AJ713" s="1">
        <v>15</v>
      </c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9">
        <f t="shared" si="44"/>
        <v>34</v>
      </c>
      <c r="BC713" s="1"/>
      <c r="BD713" s="1"/>
      <c r="BE713" s="1"/>
      <c r="BF713" s="1"/>
      <c r="BG713" s="9">
        <f t="shared" ref="BG713:BG776" si="46">G713+AG713-BB713-BC713-BD713</f>
        <v>56</v>
      </c>
      <c r="BH713" s="23">
        <f t="shared" si="43"/>
        <v>0</v>
      </c>
    </row>
    <row r="714" spans="2:61" x14ac:dyDescent="0.25">
      <c r="B714" s="1" t="s">
        <v>53</v>
      </c>
      <c r="C714" s="24" t="s">
        <v>110</v>
      </c>
      <c r="D714" s="32" t="s">
        <v>107</v>
      </c>
      <c r="E714" s="49" t="s">
        <v>106</v>
      </c>
      <c r="F714" s="1"/>
      <c r="G714" s="32">
        <v>19</v>
      </c>
      <c r="H714" s="1">
        <v>25</v>
      </c>
      <c r="I714" s="1">
        <v>25</v>
      </c>
      <c r="J714" s="1"/>
      <c r="K714" s="1"/>
      <c r="L714" s="1">
        <v>20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20">
        <f t="shared" si="45"/>
        <v>70</v>
      </c>
      <c r="AH714" s="25"/>
      <c r="AI714" s="1">
        <v>19</v>
      </c>
      <c r="AJ714" s="1">
        <v>15</v>
      </c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9">
        <f t="shared" si="44"/>
        <v>34</v>
      </c>
      <c r="BC714" s="1"/>
      <c r="BD714" s="1"/>
      <c r="BE714" s="1"/>
      <c r="BF714" s="1"/>
      <c r="BG714" s="9">
        <f t="shared" si="46"/>
        <v>55</v>
      </c>
      <c r="BH714" s="23">
        <f t="shared" si="43"/>
        <v>0</v>
      </c>
    </row>
    <row r="715" spans="2:61" ht="17.25" customHeight="1" x14ac:dyDescent="0.25">
      <c r="B715" s="1" t="s">
        <v>32</v>
      </c>
      <c r="C715" s="24" t="s">
        <v>110</v>
      </c>
      <c r="D715" s="32" t="s">
        <v>107</v>
      </c>
      <c r="E715" s="49" t="s">
        <v>106</v>
      </c>
      <c r="F715" s="1"/>
      <c r="G715" s="32">
        <v>37</v>
      </c>
      <c r="H715" s="1">
        <v>25</v>
      </c>
      <c r="I715" s="1">
        <v>25</v>
      </c>
      <c r="J715" s="1"/>
      <c r="K715" s="1"/>
      <c r="L715" s="1">
        <v>20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20">
        <f t="shared" si="45"/>
        <v>70</v>
      </c>
      <c r="AH715" s="25"/>
      <c r="AI715" s="1">
        <v>19</v>
      </c>
      <c r="AJ715" s="1">
        <v>15</v>
      </c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9">
        <f t="shared" si="44"/>
        <v>34</v>
      </c>
      <c r="BC715" s="1">
        <v>1</v>
      </c>
      <c r="BD715" s="1"/>
      <c r="BE715" s="1"/>
      <c r="BF715" s="1"/>
      <c r="BG715" s="9">
        <f t="shared" si="46"/>
        <v>72</v>
      </c>
      <c r="BH715" s="23">
        <f t="shared" si="43"/>
        <v>1</v>
      </c>
    </row>
    <row r="716" spans="2:61" ht="15" customHeight="1" x14ac:dyDescent="0.25">
      <c r="B716" s="1" t="s">
        <v>33</v>
      </c>
      <c r="C716" s="24" t="s">
        <v>110</v>
      </c>
      <c r="D716" s="32" t="s">
        <v>107</v>
      </c>
      <c r="E716" s="49" t="s">
        <v>106</v>
      </c>
      <c r="F716" s="1"/>
      <c r="G716" s="32">
        <v>24</v>
      </c>
      <c r="H716" s="1">
        <v>25</v>
      </c>
      <c r="I716" s="1">
        <v>25</v>
      </c>
      <c r="J716" s="1"/>
      <c r="K716" s="1"/>
      <c r="L716" s="1">
        <v>20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20">
        <f t="shared" si="45"/>
        <v>70</v>
      </c>
      <c r="AH716" s="25"/>
      <c r="AI716" s="1">
        <v>19</v>
      </c>
      <c r="AJ716" s="1">
        <v>15</v>
      </c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9">
        <f t="shared" si="44"/>
        <v>34</v>
      </c>
      <c r="BC716" s="1"/>
      <c r="BD716" s="1"/>
      <c r="BE716" s="1"/>
      <c r="BF716" s="1"/>
      <c r="BG716" s="9">
        <f t="shared" si="46"/>
        <v>60</v>
      </c>
      <c r="BH716" s="23">
        <f t="shared" si="43"/>
        <v>0</v>
      </c>
    </row>
    <row r="717" spans="2:61" x14ac:dyDescent="0.25">
      <c r="B717" s="1" t="s">
        <v>48</v>
      </c>
      <c r="C717" s="24" t="s">
        <v>110</v>
      </c>
      <c r="D717" s="32" t="s">
        <v>107</v>
      </c>
      <c r="E717" s="49" t="s">
        <v>106</v>
      </c>
      <c r="F717" s="1"/>
      <c r="G717" s="32">
        <v>19</v>
      </c>
      <c r="H717" s="1">
        <v>25</v>
      </c>
      <c r="I717" s="1">
        <v>25</v>
      </c>
      <c r="J717" s="1"/>
      <c r="K717" s="1"/>
      <c r="L717" s="1">
        <v>20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0">
        <f t="shared" si="45"/>
        <v>70</v>
      </c>
      <c r="AH717" s="25"/>
      <c r="AI717" s="1">
        <v>19</v>
      </c>
      <c r="AJ717" s="1">
        <v>15</v>
      </c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9">
        <f t="shared" si="44"/>
        <v>34</v>
      </c>
      <c r="BC717" s="1"/>
      <c r="BD717" s="1"/>
      <c r="BE717" s="1"/>
      <c r="BF717" s="1"/>
      <c r="BG717" s="9">
        <f t="shared" si="46"/>
        <v>55</v>
      </c>
      <c r="BH717" s="23">
        <f t="shared" si="43"/>
        <v>0</v>
      </c>
    </row>
    <row r="718" spans="2:61" x14ac:dyDescent="0.25">
      <c r="B718" s="1" t="s">
        <v>31</v>
      </c>
      <c r="C718" s="24" t="s">
        <v>110</v>
      </c>
      <c r="D718" s="32" t="s">
        <v>107</v>
      </c>
      <c r="E718" s="49" t="s">
        <v>106</v>
      </c>
      <c r="F718" s="1"/>
      <c r="G718" s="32">
        <v>20</v>
      </c>
      <c r="H718" s="1">
        <v>25</v>
      </c>
      <c r="I718" s="1">
        <v>25</v>
      </c>
      <c r="J718" s="1"/>
      <c r="K718" s="1"/>
      <c r="L718" s="1">
        <v>20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0">
        <f t="shared" si="45"/>
        <v>70</v>
      </c>
      <c r="AH718" s="25"/>
      <c r="AI718" s="1">
        <v>19</v>
      </c>
      <c r="AJ718" s="1">
        <v>15</v>
      </c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9">
        <f t="shared" si="44"/>
        <v>34</v>
      </c>
      <c r="BC718" s="1"/>
      <c r="BD718" s="1"/>
      <c r="BE718" s="1"/>
      <c r="BF718" s="1"/>
      <c r="BG718" s="9">
        <f t="shared" si="46"/>
        <v>56</v>
      </c>
      <c r="BH718" s="23">
        <f t="shared" si="43"/>
        <v>0</v>
      </c>
    </row>
    <row r="719" spans="2:61" x14ac:dyDescent="0.25">
      <c r="B719" s="1" t="s">
        <v>36</v>
      </c>
      <c r="C719" s="24" t="s">
        <v>110</v>
      </c>
      <c r="D719" s="32" t="s">
        <v>107</v>
      </c>
      <c r="E719" s="49" t="s">
        <v>106</v>
      </c>
      <c r="F719" s="1"/>
      <c r="G719" s="32">
        <v>22</v>
      </c>
      <c r="H719" s="1">
        <v>25</v>
      </c>
      <c r="I719" s="1">
        <v>25</v>
      </c>
      <c r="J719" s="1"/>
      <c r="K719" s="1"/>
      <c r="L719" s="1">
        <v>20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0">
        <f t="shared" si="45"/>
        <v>70</v>
      </c>
      <c r="AH719" s="25"/>
      <c r="AI719" s="1">
        <v>19</v>
      </c>
      <c r="AJ719" s="1">
        <v>15</v>
      </c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9">
        <f t="shared" si="44"/>
        <v>34</v>
      </c>
      <c r="BC719" s="1"/>
      <c r="BD719" s="1"/>
      <c r="BE719" s="1"/>
      <c r="BF719" s="1"/>
      <c r="BG719" s="9">
        <f t="shared" si="46"/>
        <v>58</v>
      </c>
      <c r="BH719" s="23">
        <f t="shared" si="43"/>
        <v>0</v>
      </c>
    </row>
    <row r="720" spans="2:61" x14ac:dyDescent="0.25">
      <c r="B720" s="1" t="s">
        <v>35</v>
      </c>
      <c r="C720" s="24" t="s">
        <v>111</v>
      </c>
      <c r="D720" s="32" t="s">
        <v>107</v>
      </c>
      <c r="E720" s="49" t="s">
        <v>106</v>
      </c>
      <c r="F720" s="1"/>
      <c r="G720" s="32">
        <v>5</v>
      </c>
      <c r="H720" s="1">
        <v>20</v>
      </c>
      <c r="I720" s="1">
        <v>20</v>
      </c>
      <c r="J720" s="1"/>
      <c r="K720" s="1"/>
      <c r="L720" s="1">
        <v>20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0">
        <f t="shared" si="45"/>
        <v>60</v>
      </c>
      <c r="AH720" s="25"/>
      <c r="AI720" s="1">
        <v>14</v>
      </c>
      <c r="AJ720" s="1">
        <v>15</v>
      </c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9">
        <f t="shared" si="44"/>
        <v>29</v>
      </c>
      <c r="BC720" s="1"/>
      <c r="BD720" s="1"/>
      <c r="BE720" s="1"/>
      <c r="BF720" s="1"/>
      <c r="BG720" s="9">
        <f t="shared" si="46"/>
        <v>36</v>
      </c>
      <c r="BH720" s="23">
        <f t="shared" si="43"/>
        <v>0</v>
      </c>
    </row>
    <row r="721" spans="2:60" x14ac:dyDescent="0.25">
      <c r="B721" s="1" t="s">
        <v>34</v>
      </c>
      <c r="C721" s="24" t="s">
        <v>111</v>
      </c>
      <c r="D721" s="32" t="s">
        <v>107</v>
      </c>
      <c r="E721" s="49" t="s">
        <v>106</v>
      </c>
      <c r="F721" s="1"/>
      <c r="G721" s="32">
        <v>8</v>
      </c>
      <c r="H721" s="1">
        <v>20</v>
      </c>
      <c r="I721" s="1">
        <v>20</v>
      </c>
      <c r="J721" s="1"/>
      <c r="K721" s="1"/>
      <c r="L721" s="1">
        <v>20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0">
        <f t="shared" si="45"/>
        <v>60</v>
      </c>
      <c r="AH721" s="25"/>
      <c r="AI721" s="1">
        <v>14</v>
      </c>
      <c r="AJ721" s="1">
        <v>15</v>
      </c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9">
        <f t="shared" si="44"/>
        <v>29</v>
      </c>
      <c r="BC721" s="1"/>
      <c r="BD721" s="1"/>
      <c r="BE721" s="1"/>
      <c r="BF721" s="1"/>
      <c r="BG721" s="9">
        <f t="shared" si="46"/>
        <v>39</v>
      </c>
      <c r="BH721" s="23">
        <f t="shared" si="43"/>
        <v>0</v>
      </c>
    </row>
    <row r="722" spans="2:60" ht="16.5" customHeight="1" x14ac:dyDescent="0.25">
      <c r="B722" s="1" t="s">
        <v>59</v>
      </c>
      <c r="C722" s="24" t="s">
        <v>111</v>
      </c>
      <c r="D722" s="32" t="s">
        <v>107</v>
      </c>
      <c r="E722" s="49" t="s">
        <v>106</v>
      </c>
      <c r="F722" s="1"/>
      <c r="G722" s="32">
        <v>5</v>
      </c>
      <c r="H722" s="1">
        <v>20</v>
      </c>
      <c r="I722" s="1">
        <v>20</v>
      </c>
      <c r="J722" s="1"/>
      <c r="K722" s="1"/>
      <c r="L722" s="1">
        <v>20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0">
        <f t="shared" si="45"/>
        <v>60</v>
      </c>
      <c r="AH722" s="25"/>
      <c r="AI722" s="1">
        <v>14</v>
      </c>
      <c r="AJ722" s="1">
        <v>15</v>
      </c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9">
        <f t="shared" si="44"/>
        <v>29</v>
      </c>
      <c r="BC722" s="1"/>
      <c r="BD722" s="1"/>
      <c r="BE722" s="1"/>
      <c r="BF722" s="1"/>
      <c r="BG722" s="9">
        <f t="shared" si="46"/>
        <v>36</v>
      </c>
      <c r="BH722" s="23">
        <f t="shared" si="43"/>
        <v>0</v>
      </c>
    </row>
    <row r="723" spans="2:60" x14ac:dyDescent="0.25">
      <c r="B723" s="1" t="s">
        <v>66</v>
      </c>
      <c r="C723" s="24" t="s">
        <v>111</v>
      </c>
      <c r="D723" s="32" t="s">
        <v>107</v>
      </c>
      <c r="E723" s="49" t="s">
        <v>106</v>
      </c>
      <c r="F723" s="1"/>
      <c r="G723" s="32">
        <v>13</v>
      </c>
      <c r="H723" s="1">
        <v>20</v>
      </c>
      <c r="I723" s="1">
        <v>20</v>
      </c>
      <c r="J723" s="1"/>
      <c r="K723" s="1"/>
      <c r="L723" s="1">
        <v>20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0">
        <f t="shared" si="45"/>
        <v>60</v>
      </c>
      <c r="AH723" s="25"/>
      <c r="AI723" s="1">
        <v>14</v>
      </c>
      <c r="AJ723" s="1">
        <v>15</v>
      </c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>
        <v>1</v>
      </c>
      <c r="AZ723" s="1"/>
      <c r="BA723" s="1"/>
      <c r="BB723" s="9">
        <f t="shared" si="44"/>
        <v>30</v>
      </c>
      <c r="BC723" s="1"/>
      <c r="BD723" s="1"/>
      <c r="BE723" s="1"/>
      <c r="BF723" s="1"/>
      <c r="BG723" s="9">
        <f t="shared" si="46"/>
        <v>43</v>
      </c>
      <c r="BH723" s="23">
        <f t="shared" si="43"/>
        <v>0</v>
      </c>
    </row>
    <row r="724" spans="2:60" ht="16.5" customHeight="1" x14ac:dyDescent="0.25">
      <c r="B724" s="1" t="s">
        <v>53</v>
      </c>
      <c r="C724" s="24" t="s">
        <v>111</v>
      </c>
      <c r="D724" s="32" t="s">
        <v>107</v>
      </c>
      <c r="E724" s="49" t="s">
        <v>106</v>
      </c>
      <c r="F724" s="1"/>
      <c r="G724" s="32">
        <v>14</v>
      </c>
      <c r="H724" s="1">
        <v>20</v>
      </c>
      <c r="I724" s="1">
        <v>20</v>
      </c>
      <c r="J724" s="1"/>
      <c r="K724" s="1"/>
      <c r="L724" s="1">
        <v>20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0">
        <f t="shared" si="45"/>
        <v>60</v>
      </c>
      <c r="AH724" s="25"/>
      <c r="AI724" s="1">
        <v>14</v>
      </c>
      <c r="AJ724" s="1">
        <v>15</v>
      </c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9">
        <f t="shared" si="44"/>
        <v>29</v>
      </c>
      <c r="BC724" s="1"/>
      <c r="BD724" s="1"/>
      <c r="BE724" s="1"/>
      <c r="BF724" s="1"/>
      <c r="BG724" s="9">
        <f t="shared" si="46"/>
        <v>45</v>
      </c>
      <c r="BH724" s="23">
        <f t="shared" si="43"/>
        <v>0</v>
      </c>
    </row>
    <row r="725" spans="2:60" x14ac:dyDescent="0.25">
      <c r="B725" s="1" t="s">
        <v>32</v>
      </c>
      <c r="C725" s="24" t="s">
        <v>111</v>
      </c>
      <c r="D725" s="32" t="s">
        <v>107</v>
      </c>
      <c r="E725" s="49" t="s">
        <v>106</v>
      </c>
      <c r="F725" s="1"/>
      <c r="G725" s="32">
        <v>7</v>
      </c>
      <c r="H725" s="1">
        <v>20</v>
      </c>
      <c r="I725" s="1">
        <v>20</v>
      </c>
      <c r="J725" s="1"/>
      <c r="K725" s="1"/>
      <c r="L725" s="1">
        <v>20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0">
        <f t="shared" si="45"/>
        <v>60</v>
      </c>
      <c r="AH725" s="25"/>
      <c r="AI725" s="1">
        <v>14</v>
      </c>
      <c r="AJ725" s="1">
        <v>15</v>
      </c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>
        <v>1</v>
      </c>
      <c r="AZ725" s="1"/>
      <c r="BA725" s="1"/>
      <c r="BB725" s="9">
        <f t="shared" si="44"/>
        <v>30</v>
      </c>
      <c r="BC725" s="1"/>
      <c r="BD725" s="1"/>
      <c r="BE725" s="1"/>
      <c r="BF725" s="1"/>
      <c r="BG725" s="9">
        <f t="shared" si="46"/>
        <v>37</v>
      </c>
      <c r="BH725" s="23">
        <f t="shared" si="43"/>
        <v>0</v>
      </c>
    </row>
    <row r="726" spans="2:60" x14ac:dyDescent="0.25">
      <c r="B726" s="1" t="s">
        <v>33</v>
      </c>
      <c r="C726" s="24" t="s">
        <v>111</v>
      </c>
      <c r="D726" s="32" t="s">
        <v>107</v>
      </c>
      <c r="E726" s="49" t="s">
        <v>106</v>
      </c>
      <c r="F726" s="1"/>
      <c r="G726" s="32">
        <v>4</v>
      </c>
      <c r="H726" s="1">
        <v>20</v>
      </c>
      <c r="I726" s="1">
        <v>20</v>
      </c>
      <c r="J726" s="1"/>
      <c r="K726" s="1"/>
      <c r="L726" s="1">
        <v>20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0">
        <f t="shared" si="45"/>
        <v>60</v>
      </c>
      <c r="AH726" s="25"/>
      <c r="AI726" s="1">
        <v>14</v>
      </c>
      <c r="AJ726" s="1">
        <v>15</v>
      </c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9">
        <f t="shared" si="44"/>
        <v>29</v>
      </c>
      <c r="BC726" s="1"/>
      <c r="BD726" s="1"/>
      <c r="BE726" s="1"/>
      <c r="BF726" s="1"/>
      <c r="BG726" s="9">
        <f t="shared" si="46"/>
        <v>35</v>
      </c>
      <c r="BH726" s="23">
        <f t="shared" si="43"/>
        <v>0</v>
      </c>
    </row>
    <row r="727" spans="2:60" x14ac:dyDescent="0.25">
      <c r="B727" s="1" t="s">
        <v>48</v>
      </c>
      <c r="C727" s="24" t="s">
        <v>111</v>
      </c>
      <c r="D727" s="32" t="s">
        <v>107</v>
      </c>
      <c r="E727" s="49" t="s">
        <v>106</v>
      </c>
      <c r="F727" s="1"/>
      <c r="G727" s="32">
        <v>5</v>
      </c>
      <c r="H727" s="1">
        <v>20</v>
      </c>
      <c r="I727" s="1">
        <v>20</v>
      </c>
      <c r="J727" s="1"/>
      <c r="K727" s="1"/>
      <c r="L727" s="1">
        <v>20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0">
        <f t="shared" si="45"/>
        <v>60</v>
      </c>
      <c r="AH727" s="25"/>
      <c r="AI727" s="1">
        <v>14</v>
      </c>
      <c r="AJ727" s="1">
        <v>15</v>
      </c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9">
        <f t="shared" si="44"/>
        <v>29</v>
      </c>
      <c r="BC727" s="1"/>
      <c r="BD727" s="1"/>
      <c r="BE727" s="1"/>
      <c r="BF727" s="1"/>
      <c r="BG727" s="9">
        <f t="shared" si="46"/>
        <v>36</v>
      </c>
      <c r="BH727" s="23">
        <f t="shared" si="43"/>
        <v>0</v>
      </c>
    </row>
    <row r="728" spans="2:60" ht="15.75" customHeight="1" x14ac:dyDescent="0.25">
      <c r="B728" s="1" t="s">
        <v>31</v>
      </c>
      <c r="C728" s="24" t="s">
        <v>111</v>
      </c>
      <c r="D728" s="32" t="s">
        <v>107</v>
      </c>
      <c r="E728" s="49" t="s">
        <v>106</v>
      </c>
      <c r="F728" s="1"/>
      <c r="G728" s="32">
        <v>5</v>
      </c>
      <c r="H728" s="1">
        <v>20</v>
      </c>
      <c r="I728" s="1">
        <v>20</v>
      </c>
      <c r="J728" s="1"/>
      <c r="K728" s="1"/>
      <c r="L728" s="1">
        <v>20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0">
        <f t="shared" si="45"/>
        <v>60</v>
      </c>
      <c r="AH728" s="25"/>
      <c r="AI728" s="1">
        <v>14</v>
      </c>
      <c r="AJ728" s="1">
        <v>15</v>
      </c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9">
        <f t="shared" si="44"/>
        <v>29</v>
      </c>
      <c r="BC728" s="1"/>
      <c r="BD728" s="1"/>
      <c r="BE728" s="1"/>
      <c r="BF728" s="1"/>
      <c r="BG728" s="9">
        <f t="shared" si="46"/>
        <v>36</v>
      </c>
      <c r="BH728" s="23">
        <f t="shared" si="43"/>
        <v>0</v>
      </c>
    </row>
    <row r="729" spans="2:60" x14ac:dyDescent="0.25">
      <c r="B729" s="1" t="s">
        <v>36</v>
      </c>
      <c r="C729" s="24" t="s">
        <v>111</v>
      </c>
      <c r="D729" s="32" t="s">
        <v>107</v>
      </c>
      <c r="E729" s="49" t="s">
        <v>106</v>
      </c>
      <c r="F729" s="1"/>
      <c r="G729" s="32">
        <v>16</v>
      </c>
      <c r="H729" s="1">
        <v>20</v>
      </c>
      <c r="I729" s="1">
        <v>20</v>
      </c>
      <c r="J729" s="1"/>
      <c r="K729" s="1"/>
      <c r="L729" s="1">
        <v>20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0">
        <f t="shared" si="45"/>
        <v>60</v>
      </c>
      <c r="AH729" s="25"/>
      <c r="AI729" s="1">
        <v>14</v>
      </c>
      <c r="AJ729" s="1">
        <v>15</v>
      </c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9">
        <f t="shared" si="44"/>
        <v>29</v>
      </c>
      <c r="BC729" s="1"/>
      <c r="BD729" s="1"/>
      <c r="BE729" s="1"/>
      <c r="BF729" s="1"/>
      <c r="BG729" s="9">
        <f t="shared" si="46"/>
        <v>47</v>
      </c>
      <c r="BH729" s="23">
        <f t="shared" si="43"/>
        <v>0</v>
      </c>
    </row>
    <row r="730" spans="2:60" x14ac:dyDescent="0.25">
      <c r="B730" s="1" t="s">
        <v>35</v>
      </c>
      <c r="C730" s="24" t="s">
        <v>43</v>
      </c>
      <c r="D730" s="32" t="s">
        <v>107</v>
      </c>
      <c r="E730" s="49" t="s">
        <v>106</v>
      </c>
      <c r="F730" s="1"/>
      <c r="G730" s="32">
        <v>14</v>
      </c>
      <c r="H730" s="1"/>
      <c r="I730" s="1">
        <v>10</v>
      </c>
      <c r="J730" s="1"/>
      <c r="K730" s="1"/>
      <c r="L730" s="1">
        <v>15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0">
        <f t="shared" si="45"/>
        <v>25</v>
      </c>
      <c r="AH730" s="25"/>
      <c r="AI730" s="1">
        <v>6</v>
      </c>
      <c r="AJ730" s="1">
        <v>10</v>
      </c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9">
        <f t="shared" si="44"/>
        <v>16</v>
      </c>
      <c r="BC730" s="1"/>
      <c r="BD730" s="1"/>
      <c r="BE730" s="1"/>
      <c r="BF730" s="1"/>
      <c r="BG730" s="9">
        <f t="shared" si="46"/>
        <v>23</v>
      </c>
      <c r="BH730" s="23">
        <f t="shared" si="43"/>
        <v>0</v>
      </c>
    </row>
    <row r="731" spans="2:60" x14ac:dyDescent="0.25">
      <c r="B731" s="1" t="s">
        <v>34</v>
      </c>
      <c r="C731" s="24" t="s">
        <v>43</v>
      </c>
      <c r="D731" s="32" t="s">
        <v>107</v>
      </c>
      <c r="E731" s="49" t="s">
        <v>106</v>
      </c>
      <c r="F731" s="1"/>
      <c r="G731" s="32">
        <v>12</v>
      </c>
      <c r="H731" s="1"/>
      <c r="I731" s="1">
        <v>10</v>
      </c>
      <c r="J731" s="1"/>
      <c r="K731" s="1"/>
      <c r="L731" s="1">
        <v>15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0">
        <f t="shared" si="45"/>
        <v>25</v>
      </c>
      <c r="AH731" s="25"/>
      <c r="AI731" s="1">
        <v>6</v>
      </c>
      <c r="AJ731" s="1">
        <v>10</v>
      </c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9">
        <f t="shared" si="44"/>
        <v>16</v>
      </c>
      <c r="BC731" s="1"/>
      <c r="BD731" s="1"/>
      <c r="BE731" s="1"/>
      <c r="BF731" s="1"/>
      <c r="BG731" s="9">
        <f t="shared" si="46"/>
        <v>21</v>
      </c>
      <c r="BH731" s="23">
        <f t="shared" si="43"/>
        <v>0</v>
      </c>
    </row>
    <row r="732" spans="2:60" ht="16.5" customHeight="1" x14ac:dyDescent="0.25">
      <c r="B732" s="1" t="s">
        <v>59</v>
      </c>
      <c r="C732" s="24" t="s">
        <v>43</v>
      </c>
      <c r="D732" s="32" t="s">
        <v>107</v>
      </c>
      <c r="E732" s="49" t="s">
        <v>106</v>
      </c>
      <c r="F732" s="1"/>
      <c r="G732" s="32">
        <v>12</v>
      </c>
      <c r="H732" s="1"/>
      <c r="I732" s="1">
        <v>10</v>
      </c>
      <c r="J732" s="1"/>
      <c r="K732" s="1"/>
      <c r="L732" s="1">
        <v>15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0">
        <f t="shared" si="45"/>
        <v>25</v>
      </c>
      <c r="AH732" s="25"/>
      <c r="AI732" s="1">
        <v>6</v>
      </c>
      <c r="AJ732" s="1">
        <v>10</v>
      </c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9">
        <f t="shared" si="44"/>
        <v>16</v>
      </c>
      <c r="BC732" s="1"/>
      <c r="BD732" s="1"/>
      <c r="BE732" s="1"/>
      <c r="BF732" s="1"/>
      <c r="BG732" s="9">
        <f t="shared" si="46"/>
        <v>21</v>
      </c>
      <c r="BH732" s="23">
        <f t="shared" si="43"/>
        <v>0</v>
      </c>
    </row>
    <row r="733" spans="2:60" x14ac:dyDescent="0.25">
      <c r="B733" s="1" t="s">
        <v>66</v>
      </c>
      <c r="C733" s="24" t="s">
        <v>43</v>
      </c>
      <c r="D733" s="32" t="s">
        <v>107</v>
      </c>
      <c r="E733" s="49" t="s">
        <v>106</v>
      </c>
      <c r="F733" s="1"/>
      <c r="G733" s="32">
        <v>9</v>
      </c>
      <c r="H733" s="1"/>
      <c r="I733" s="1">
        <v>10</v>
      </c>
      <c r="J733" s="1"/>
      <c r="K733" s="1"/>
      <c r="L733" s="1">
        <v>15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0">
        <f t="shared" si="45"/>
        <v>25</v>
      </c>
      <c r="AH733" s="25"/>
      <c r="AI733" s="1">
        <v>6</v>
      </c>
      <c r="AJ733" s="1">
        <v>10</v>
      </c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9">
        <f t="shared" si="44"/>
        <v>16</v>
      </c>
      <c r="BC733" s="1"/>
      <c r="BD733" s="1"/>
      <c r="BE733" s="1"/>
      <c r="BF733" s="1"/>
      <c r="BG733" s="9">
        <f t="shared" si="46"/>
        <v>18</v>
      </c>
      <c r="BH733" s="23">
        <f t="shared" ref="BH733:BH796" si="47">F733+BC733-BF733+BE733</f>
        <v>0</v>
      </c>
    </row>
    <row r="734" spans="2:60" x14ac:dyDescent="0.25">
      <c r="B734" s="1" t="s">
        <v>53</v>
      </c>
      <c r="C734" s="24" t="s">
        <v>43</v>
      </c>
      <c r="D734" s="32" t="s">
        <v>107</v>
      </c>
      <c r="E734" s="49" t="s">
        <v>106</v>
      </c>
      <c r="F734" s="1"/>
      <c r="G734" s="32">
        <v>13</v>
      </c>
      <c r="H734" s="1"/>
      <c r="I734" s="1">
        <v>10</v>
      </c>
      <c r="J734" s="1"/>
      <c r="K734" s="1"/>
      <c r="L734" s="1">
        <v>15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0">
        <f t="shared" si="45"/>
        <v>25</v>
      </c>
      <c r="AH734" s="25"/>
      <c r="AI734" s="1">
        <v>6</v>
      </c>
      <c r="AJ734" s="1">
        <v>10</v>
      </c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9">
        <f t="shared" ref="BB734:BB797" si="48">SUM(AH734:BA734)</f>
        <v>16</v>
      </c>
      <c r="BC734" s="1"/>
      <c r="BD734" s="1"/>
      <c r="BE734" s="1"/>
      <c r="BF734" s="1"/>
      <c r="BG734" s="9">
        <f t="shared" si="46"/>
        <v>22</v>
      </c>
      <c r="BH734" s="23">
        <f t="shared" si="47"/>
        <v>0</v>
      </c>
    </row>
    <row r="735" spans="2:60" x14ac:dyDescent="0.25">
      <c r="B735" s="1" t="s">
        <v>32</v>
      </c>
      <c r="C735" s="24" t="s">
        <v>43</v>
      </c>
      <c r="D735" s="32" t="s">
        <v>107</v>
      </c>
      <c r="E735" s="49" t="s">
        <v>106</v>
      </c>
      <c r="F735" s="1"/>
      <c r="G735" s="32">
        <v>12</v>
      </c>
      <c r="H735" s="1"/>
      <c r="I735" s="1">
        <v>10</v>
      </c>
      <c r="J735" s="1"/>
      <c r="K735" s="1"/>
      <c r="L735" s="1">
        <v>15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0">
        <f t="shared" si="45"/>
        <v>25</v>
      </c>
      <c r="AH735" s="25"/>
      <c r="AI735" s="1">
        <v>6</v>
      </c>
      <c r="AJ735" s="1">
        <v>10</v>
      </c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9">
        <f t="shared" si="48"/>
        <v>16</v>
      </c>
      <c r="BC735" s="1"/>
      <c r="BD735" s="1"/>
      <c r="BE735" s="1"/>
      <c r="BF735" s="1"/>
      <c r="BG735" s="9">
        <f t="shared" si="46"/>
        <v>21</v>
      </c>
      <c r="BH735" s="23">
        <f t="shared" si="47"/>
        <v>0</v>
      </c>
    </row>
    <row r="736" spans="2:60" x14ac:dyDescent="0.25">
      <c r="B736" s="1" t="s">
        <v>33</v>
      </c>
      <c r="C736" s="24" t="s">
        <v>43</v>
      </c>
      <c r="D736" s="32" t="s">
        <v>107</v>
      </c>
      <c r="E736" s="49" t="s">
        <v>106</v>
      </c>
      <c r="F736" s="1"/>
      <c r="G736" s="32">
        <v>15</v>
      </c>
      <c r="H736" s="1"/>
      <c r="I736" s="1">
        <v>10</v>
      </c>
      <c r="J736" s="1"/>
      <c r="K736" s="1"/>
      <c r="L736" s="1">
        <v>15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0">
        <f t="shared" si="45"/>
        <v>25</v>
      </c>
      <c r="AH736" s="25"/>
      <c r="AI736" s="1">
        <v>6</v>
      </c>
      <c r="AJ736" s="1">
        <v>10</v>
      </c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9">
        <f t="shared" si="48"/>
        <v>16</v>
      </c>
      <c r="BC736" s="1"/>
      <c r="BD736" s="1"/>
      <c r="BE736" s="1"/>
      <c r="BF736" s="1"/>
      <c r="BG736" s="9">
        <f t="shared" si="46"/>
        <v>24</v>
      </c>
      <c r="BH736" s="23">
        <f t="shared" si="47"/>
        <v>0</v>
      </c>
    </row>
    <row r="737" spans="2:60" x14ac:dyDescent="0.25">
      <c r="B737" s="1" t="s">
        <v>48</v>
      </c>
      <c r="C737" s="24" t="s">
        <v>43</v>
      </c>
      <c r="D737" s="32" t="s">
        <v>107</v>
      </c>
      <c r="E737" s="49" t="s">
        <v>106</v>
      </c>
      <c r="F737" s="1"/>
      <c r="G737" s="32">
        <v>19</v>
      </c>
      <c r="H737" s="1"/>
      <c r="I737" s="1">
        <v>10</v>
      </c>
      <c r="J737" s="1"/>
      <c r="K737" s="1"/>
      <c r="L737" s="1">
        <v>15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0">
        <f t="shared" si="45"/>
        <v>25</v>
      </c>
      <c r="AH737" s="25"/>
      <c r="AI737" s="1">
        <v>6</v>
      </c>
      <c r="AJ737" s="1">
        <v>10</v>
      </c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9">
        <f t="shared" si="48"/>
        <v>16</v>
      </c>
      <c r="BC737" s="1"/>
      <c r="BD737" s="1"/>
      <c r="BE737" s="1"/>
      <c r="BF737" s="1"/>
      <c r="BG737" s="9">
        <f t="shared" si="46"/>
        <v>28</v>
      </c>
      <c r="BH737" s="23">
        <f t="shared" si="47"/>
        <v>0</v>
      </c>
    </row>
    <row r="738" spans="2:60" x14ac:dyDescent="0.25">
      <c r="B738" s="1" t="s">
        <v>31</v>
      </c>
      <c r="C738" s="24" t="s">
        <v>43</v>
      </c>
      <c r="D738" s="32" t="s">
        <v>107</v>
      </c>
      <c r="E738" s="49" t="s">
        <v>106</v>
      </c>
      <c r="F738" s="1"/>
      <c r="G738" s="32">
        <v>19</v>
      </c>
      <c r="H738" s="1"/>
      <c r="I738" s="1">
        <v>10</v>
      </c>
      <c r="J738" s="1"/>
      <c r="K738" s="1"/>
      <c r="L738" s="1">
        <v>15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0">
        <f t="shared" si="45"/>
        <v>25</v>
      </c>
      <c r="AH738" s="25"/>
      <c r="AI738" s="1">
        <v>6</v>
      </c>
      <c r="AJ738" s="1">
        <v>10</v>
      </c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9">
        <f t="shared" si="48"/>
        <v>16</v>
      </c>
      <c r="BC738" s="1"/>
      <c r="BD738" s="1"/>
      <c r="BE738" s="1"/>
      <c r="BF738" s="1"/>
      <c r="BG738" s="9">
        <f t="shared" si="46"/>
        <v>28</v>
      </c>
      <c r="BH738" s="23">
        <f t="shared" si="47"/>
        <v>0</v>
      </c>
    </row>
    <row r="739" spans="2:60" x14ac:dyDescent="0.25">
      <c r="B739" s="1" t="s">
        <v>36</v>
      </c>
      <c r="C739" s="24" t="s">
        <v>43</v>
      </c>
      <c r="D739" s="32" t="s">
        <v>107</v>
      </c>
      <c r="E739" s="49" t="s">
        <v>106</v>
      </c>
      <c r="F739" s="1"/>
      <c r="G739" s="32">
        <v>11</v>
      </c>
      <c r="H739" s="1"/>
      <c r="I739" s="1">
        <v>10</v>
      </c>
      <c r="J739" s="1"/>
      <c r="K739" s="1"/>
      <c r="L739" s="1">
        <v>15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0">
        <f t="shared" si="45"/>
        <v>25</v>
      </c>
      <c r="AH739" s="25"/>
      <c r="AI739" s="1">
        <v>6</v>
      </c>
      <c r="AJ739" s="1">
        <v>10</v>
      </c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9">
        <f t="shared" si="48"/>
        <v>16</v>
      </c>
      <c r="BC739" s="1"/>
      <c r="BD739" s="1"/>
      <c r="BE739" s="1"/>
      <c r="BF739" s="1"/>
      <c r="BG739" s="9">
        <f t="shared" si="46"/>
        <v>20</v>
      </c>
      <c r="BH739" s="23">
        <f t="shared" si="47"/>
        <v>0</v>
      </c>
    </row>
    <row r="740" spans="2:60" x14ac:dyDescent="0.25">
      <c r="B740" s="1" t="s">
        <v>35</v>
      </c>
      <c r="C740" s="24" t="s">
        <v>87</v>
      </c>
      <c r="D740" s="32" t="s">
        <v>107</v>
      </c>
      <c r="E740" s="49" t="s">
        <v>106</v>
      </c>
      <c r="F740" s="1"/>
      <c r="G740" s="32">
        <v>9</v>
      </c>
      <c r="H740" s="1"/>
      <c r="I740" s="1">
        <v>10</v>
      </c>
      <c r="J740" s="1"/>
      <c r="K740" s="1"/>
      <c r="L740" s="1">
        <v>10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0">
        <f t="shared" si="45"/>
        <v>20</v>
      </c>
      <c r="AH740" s="25"/>
      <c r="AI740" s="1">
        <v>7</v>
      </c>
      <c r="AJ740" s="1">
        <v>5</v>
      </c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9">
        <f t="shared" si="48"/>
        <v>12</v>
      </c>
      <c r="BC740" s="1"/>
      <c r="BD740" s="1"/>
      <c r="BE740" s="1"/>
      <c r="BF740" s="1"/>
      <c r="BG740" s="9">
        <f t="shared" si="46"/>
        <v>17</v>
      </c>
      <c r="BH740" s="23">
        <f t="shared" si="47"/>
        <v>0</v>
      </c>
    </row>
    <row r="741" spans="2:60" x14ac:dyDescent="0.25">
      <c r="B741" s="1" t="s">
        <v>34</v>
      </c>
      <c r="C741" s="24" t="s">
        <v>87</v>
      </c>
      <c r="D741" s="32" t="s">
        <v>107</v>
      </c>
      <c r="E741" s="49" t="s">
        <v>106</v>
      </c>
      <c r="F741" s="1"/>
      <c r="G741" s="32">
        <v>12</v>
      </c>
      <c r="H741" s="1"/>
      <c r="I741" s="1">
        <v>10</v>
      </c>
      <c r="J741" s="1"/>
      <c r="K741" s="1"/>
      <c r="L741" s="1">
        <v>10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0">
        <f t="shared" si="45"/>
        <v>20</v>
      </c>
      <c r="AH741" s="25"/>
      <c r="AI741" s="1">
        <v>7</v>
      </c>
      <c r="AJ741" s="1">
        <v>5</v>
      </c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9">
        <f t="shared" si="48"/>
        <v>12</v>
      </c>
      <c r="BC741" s="1"/>
      <c r="BD741" s="1"/>
      <c r="BE741" s="1"/>
      <c r="BF741" s="1"/>
      <c r="BG741" s="9">
        <f t="shared" si="46"/>
        <v>20</v>
      </c>
      <c r="BH741" s="23">
        <f t="shared" si="47"/>
        <v>0</v>
      </c>
    </row>
    <row r="742" spans="2:60" x14ac:dyDescent="0.25">
      <c r="B742" s="1" t="s">
        <v>59</v>
      </c>
      <c r="C742" s="24" t="s">
        <v>87</v>
      </c>
      <c r="D742" s="32" t="s">
        <v>107</v>
      </c>
      <c r="E742" s="49" t="s">
        <v>106</v>
      </c>
      <c r="F742" s="1"/>
      <c r="G742" s="32">
        <v>9</v>
      </c>
      <c r="H742" s="1"/>
      <c r="I742" s="1">
        <v>10</v>
      </c>
      <c r="J742" s="1"/>
      <c r="K742" s="1"/>
      <c r="L742" s="1">
        <v>10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0">
        <f t="shared" si="45"/>
        <v>20</v>
      </c>
      <c r="AH742" s="25"/>
      <c r="AI742" s="1">
        <v>7</v>
      </c>
      <c r="AJ742" s="1">
        <v>5</v>
      </c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9">
        <f t="shared" si="48"/>
        <v>12</v>
      </c>
      <c r="BC742" s="1"/>
      <c r="BD742" s="1"/>
      <c r="BE742" s="1"/>
      <c r="BF742" s="1"/>
      <c r="BG742" s="9">
        <f t="shared" si="46"/>
        <v>17</v>
      </c>
      <c r="BH742" s="23">
        <f t="shared" si="47"/>
        <v>0</v>
      </c>
    </row>
    <row r="743" spans="2:60" x14ac:dyDescent="0.25">
      <c r="B743" s="1" t="s">
        <v>66</v>
      </c>
      <c r="C743" s="24" t="s">
        <v>87</v>
      </c>
      <c r="D743" s="32" t="s">
        <v>107</v>
      </c>
      <c r="E743" s="49" t="s">
        <v>106</v>
      </c>
      <c r="F743" s="1"/>
      <c r="G743" s="32">
        <v>19</v>
      </c>
      <c r="H743" s="1"/>
      <c r="I743" s="1">
        <v>10</v>
      </c>
      <c r="J743" s="1"/>
      <c r="K743" s="1"/>
      <c r="L743" s="1">
        <v>10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0">
        <f t="shared" si="45"/>
        <v>20</v>
      </c>
      <c r="AH743" s="25"/>
      <c r="AI743" s="1">
        <v>7</v>
      </c>
      <c r="AJ743" s="1">
        <v>5</v>
      </c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9">
        <f t="shared" si="48"/>
        <v>12</v>
      </c>
      <c r="BC743" s="1">
        <v>2</v>
      </c>
      <c r="BD743" s="1"/>
      <c r="BE743" s="1"/>
      <c r="BF743" s="1"/>
      <c r="BG743" s="9">
        <f t="shared" si="46"/>
        <v>25</v>
      </c>
      <c r="BH743" s="23">
        <f t="shared" si="47"/>
        <v>2</v>
      </c>
    </row>
    <row r="744" spans="2:60" x14ac:dyDescent="0.25">
      <c r="B744" s="1" t="s">
        <v>53</v>
      </c>
      <c r="C744" s="24" t="s">
        <v>87</v>
      </c>
      <c r="D744" s="32" t="s">
        <v>107</v>
      </c>
      <c r="E744" s="49" t="s">
        <v>106</v>
      </c>
      <c r="F744" s="1"/>
      <c r="G744" s="32">
        <v>24</v>
      </c>
      <c r="H744" s="1"/>
      <c r="I744" s="1">
        <v>10</v>
      </c>
      <c r="J744" s="1"/>
      <c r="K744" s="1"/>
      <c r="L744" s="1">
        <v>10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0">
        <f t="shared" si="45"/>
        <v>20</v>
      </c>
      <c r="AH744" s="25"/>
      <c r="AI744" s="1">
        <v>7</v>
      </c>
      <c r="AJ744" s="1">
        <v>5</v>
      </c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9">
        <f t="shared" si="48"/>
        <v>12</v>
      </c>
      <c r="BC744" s="1"/>
      <c r="BD744" s="1"/>
      <c r="BE744" s="1"/>
      <c r="BF744" s="1"/>
      <c r="BG744" s="9">
        <f t="shared" si="46"/>
        <v>32</v>
      </c>
      <c r="BH744" s="23">
        <f t="shared" si="47"/>
        <v>0</v>
      </c>
    </row>
    <row r="745" spans="2:60" x14ac:dyDescent="0.25">
      <c r="B745" s="1" t="s">
        <v>32</v>
      </c>
      <c r="C745" s="24" t="s">
        <v>87</v>
      </c>
      <c r="D745" s="32" t="s">
        <v>107</v>
      </c>
      <c r="E745" s="49" t="s">
        <v>106</v>
      </c>
      <c r="F745" s="1"/>
      <c r="G745" s="32">
        <v>11</v>
      </c>
      <c r="H745" s="1"/>
      <c r="I745" s="1">
        <v>10</v>
      </c>
      <c r="J745" s="1"/>
      <c r="K745" s="1"/>
      <c r="L745" s="1">
        <v>10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0">
        <f t="shared" si="45"/>
        <v>20</v>
      </c>
      <c r="AH745" s="25"/>
      <c r="AI745" s="1">
        <v>7</v>
      </c>
      <c r="AJ745" s="1">
        <v>5</v>
      </c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9">
        <f t="shared" si="48"/>
        <v>12</v>
      </c>
      <c r="BC745" s="1"/>
      <c r="BD745" s="1"/>
      <c r="BE745" s="1"/>
      <c r="BF745" s="1"/>
      <c r="BG745" s="9">
        <f t="shared" si="46"/>
        <v>19</v>
      </c>
      <c r="BH745" s="23">
        <f t="shared" si="47"/>
        <v>0</v>
      </c>
    </row>
    <row r="746" spans="2:60" x14ac:dyDescent="0.25">
      <c r="B746" s="1" t="s">
        <v>33</v>
      </c>
      <c r="C746" s="24" t="s">
        <v>87</v>
      </c>
      <c r="D746" s="32" t="s">
        <v>107</v>
      </c>
      <c r="E746" s="49" t="s">
        <v>106</v>
      </c>
      <c r="F746" s="1"/>
      <c r="G746" s="32">
        <v>14</v>
      </c>
      <c r="H746" s="1"/>
      <c r="I746" s="1">
        <v>10</v>
      </c>
      <c r="J746" s="1"/>
      <c r="K746" s="1"/>
      <c r="L746" s="1">
        <v>10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0">
        <f t="shared" si="45"/>
        <v>20</v>
      </c>
      <c r="AH746" s="25"/>
      <c r="AI746" s="1">
        <v>7</v>
      </c>
      <c r="AJ746" s="1">
        <v>5</v>
      </c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9">
        <f t="shared" si="48"/>
        <v>12</v>
      </c>
      <c r="BC746" s="1"/>
      <c r="BD746" s="1"/>
      <c r="BE746" s="1"/>
      <c r="BF746" s="1"/>
      <c r="BG746" s="9">
        <f t="shared" si="46"/>
        <v>22</v>
      </c>
      <c r="BH746" s="23">
        <f t="shared" si="47"/>
        <v>0</v>
      </c>
    </row>
    <row r="747" spans="2:60" x14ac:dyDescent="0.25">
      <c r="B747" s="1" t="s">
        <v>48</v>
      </c>
      <c r="C747" s="24" t="s">
        <v>87</v>
      </c>
      <c r="D747" s="32" t="s">
        <v>107</v>
      </c>
      <c r="E747" s="49" t="s">
        <v>106</v>
      </c>
      <c r="F747" s="1"/>
      <c r="G747" s="32">
        <v>2</v>
      </c>
      <c r="H747" s="1"/>
      <c r="I747" s="1">
        <v>10</v>
      </c>
      <c r="J747" s="1"/>
      <c r="K747" s="1"/>
      <c r="L747" s="1">
        <v>10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X747" s="1"/>
      <c r="Y747" s="1"/>
      <c r="Z747" s="1"/>
      <c r="AA747" s="1"/>
      <c r="AB747" s="1"/>
      <c r="AC747" s="1"/>
      <c r="AD747" s="1"/>
      <c r="AE747" s="1"/>
      <c r="AF747" s="1"/>
      <c r="AG747" s="20">
        <f t="shared" si="45"/>
        <v>20</v>
      </c>
      <c r="AH747" s="25"/>
      <c r="AI747" s="1">
        <v>7</v>
      </c>
      <c r="AJ747" s="1">
        <v>5</v>
      </c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9">
        <f t="shared" si="48"/>
        <v>12</v>
      </c>
      <c r="BC747" s="1"/>
      <c r="BD747" s="1"/>
      <c r="BE747" s="1"/>
      <c r="BF747" s="1"/>
      <c r="BG747" s="9">
        <f t="shared" si="46"/>
        <v>10</v>
      </c>
      <c r="BH747" s="23">
        <f t="shared" si="47"/>
        <v>0</v>
      </c>
    </row>
    <row r="748" spans="2:60" x14ac:dyDescent="0.25">
      <c r="B748" s="1" t="s">
        <v>31</v>
      </c>
      <c r="C748" s="24" t="s">
        <v>87</v>
      </c>
      <c r="D748" s="32" t="s">
        <v>107</v>
      </c>
      <c r="E748" s="49" t="s">
        <v>106</v>
      </c>
      <c r="F748" s="1"/>
      <c r="G748" s="32">
        <v>17</v>
      </c>
      <c r="H748" s="1"/>
      <c r="I748" s="1">
        <v>10</v>
      </c>
      <c r="J748" s="1"/>
      <c r="K748" s="1"/>
      <c r="L748" s="1">
        <v>10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0">
        <f t="shared" si="45"/>
        <v>20</v>
      </c>
      <c r="AH748" s="25"/>
      <c r="AI748" s="1">
        <v>7</v>
      </c>
      <c r="AJ748" s="1">
        <v>5</v>
      </c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9">
        <f t="shared" si="48"/>
        <v>12</v>
      </c>
      <c r="BC748" s="1"/>
      <c r="BD748" s="1"/>
      <c r="BE748" s="1"/>
      <c r="BF748" s="1"/>
      <c r="BG748" s="9">
        <f t="shared" si="46"/>
        <v>25</v>
      </c>
      <c r="BH748" s="23">
        <f t="shared" si="47"/>
        <v>0</v>
      </c>
    </row>
    <row r="749" spans="2:60" x14ac:dyDescent="0.25">
      <c r="B749" s="1" t="s">
        <v>36</v>
      </c>
      <c r="C749" s="24" t="s">
        <v>87</v>
      </c>
      <c r="D749" s="32" t="s">
        <v>107</v>
      </c>
      <c r="E749" s="49" t="s">
        <v>106</v>
      </c>
      <c r="F749" s="1"/>
      <c r="G749" s="32">
        <v>19</v>
      </c>
      <c r="H749" s="1"/>
      <c r="I749" s="1">
        <v>10</v>
      </c>
      <c r="J749" s="1"/>
      <c r="K749" s="1"/>
      <c r="L749" s="1">
        <v>10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0">
        <f t="shared" si="45"/>
        <v>20</v>
      </c>
      <c r="AH749" s="25"/>
      <c r="AI749" s="1">
        <v>7</v>
      </c>
      <c r="AJ749" s="1">
        <v>5</v>
      </c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9">
        <f t="shared" si="48"/>
        <v>12</v>
      </c>
      <c r="BC749" s="1"/>
      <c r="BD749" s="1"/>
      <c r="BE749" s="1"/>
      <c r="BF749" s="1"/>
      <c r="BG749" s="9">
        <f t="shared" si="46"/>
        <v>27</v>
      </c>
      <c r="BH749" s="23">
        <f t="shared" si="47"/>
        <v>0</v>
      </c>
    </row>
    <row r="750" spans="2:60" x14ac:dyDescent="0.25">
      <c r="B750" s="1" t="s">
        <v>35</v>
      </c>
      <c r="C750" s="24" t="s">
        <v>62</v>
      </c>
      <c r="D750" s="32" t="s">
        <v>107</v>
      </c>
      <c r="E750" s="49" t="s">
        <v>106</v>
      </c>
      <c r="F750" s="1"/>
      <c r="G750" s="32">
        <v>9</v>
      </c>
      <c r="H750" s="1">
        <v>15</v>
      </c>
      <c r="I750" s="1">
        <v>15</v>
      </c>
      <c r="J750" s="1"/>
      <c r="K750" s="1"/>
      <c r="L750" s="1">
        <v>10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20">
        <f t="shared" si="45"/>
        <v>40</v>
      </c>
      <c r="AH750" s="25"/>
      <c r="AI750" s="1">
        <v>9</v>
      </c>
      <c r="AJ750" s="1">
        <v>10</v>
      </c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9">
        <f t="shared" si="48"/>
        <v>19</v>
      </c>
      <c r="BC750" s="1">
        <v>1</v>
      </c>
      <c r="BD750" s="1"/>
      <c r="BE750" s="1"/>
      <c r="BF750" s="1"/>
      <c r="BG750" s="9">
        <f t="shared" si="46"/>
        <v>29</v>
      </c>
      <c r="BH750" s="23">
        <f t="shared" si="47"/>
        <v>1</v>
      </c>
    </row>
    <row r="751" spans="2:60" x14ac:dyDescent="0.25">
      <c r="B751" s="1" t="s">
        <v>34</v>
      </c>
      <c r="C751" s="24" t="s">
        <v>62</v>
      </c>
      <c r="D751" s="32" t="s">
        <v>107</v>
      </c>
      <c r="E751" s="49" t="s">
        <v>106</v>
      </c>
      <c r="F751" s="1"/>
      <c r="G751" s="32">
        <v>0</v>
      </c>
      <c r="H751" s="1">
        <v>15</v>
      </c>
      <c r="I751" s="1">
        <v>15</v>
      </c>
      <c r="J751" s="1"/>
      <c r="K751" s="1"/>
      <c r="L751" s="1">
        <v>10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0">
        <f t="shared" si="45"/>
        <v>40</v>
      </c>
      <c r="AH751" s="25"/>
      <c r="AI751" s="1">
        <v>9</v>
      </c>
      <c r="AJ751" s="1">
        <v>10</v>
      </c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9">
        <f t="shared" si="48"/>
        <v>19</v>
      </c>
      <c r="BC751" s="1"/>
      <c r="BD751" s="1"/>
      <c r="BE751" s="1"/>
      <c r="BF751" s="1"/>
      <c r="BG751" s="9">
        <f t="shared" si="46"/>
        <v>21</v>
      </c>
      <c r="BH751" s="23">
        <f t="shared" si="47"/>
        <v>0</v>
      </c>
    </row>
    <row r="752" spans="2:60" x14ac:dyDescent="0.25">
      <c r="B752" s="1" t="s">
        <v>59</v>
      </c>
      <c r="C752" s="24" t="s">
        <v>62</v>
      </c>
      <c r="D752" s="32" t="s">
        <v>107</v>
      </c>
      <c r="E752" s="49" t="s">
        <v>106</v>
      </c>
      <c r="F752" s="1"/>
      <c r="G752" s="32">
        <v>9</v>
      </c>
      <c r="H752" s="1">
        <v>15</v>
      </c>
      <c r="I752" s="1">
        <v>15</v>
      </c>
      <c r="J752" s="1"/>
      <c r="K752" s="1"/>
      <c r="L752" s="1">
        <v>10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20">
        <f t="shared" si="45"/>
        <v>40</v>
      </c>
      <c r="AH752" s="25"/>
      <c r="AI752" s="1">
        <v>9</v>
      </c>
      <c r="AJ752" s="1">
        <v>10</v>
      </c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9">
        <f t="shared" si="48"/>
        <v>19</v>
      </c>
      <c r="BC752" s="1">
        <v>1</v>
      </c>
      <c r="BD752" s="1"/>
      <c r="BE752" s="1"/>
      <c r="BF752" s="1"/>
      <c r="BG752" s="9">
        <f t="shared" si="46"/>
        <v>29</v>
      </c>
      <c r="BH752" s="23">
        <f t="shared" si="47"/>
        <v>1</v>
      </c>
    </row>
    <row r="753" spans="1:60" x14ac:dyDescent="0.25">
      <c r="B753" s="1" t="s">
        <v>66</v>
      </c>
      <c r="C753" s="24" t="s">
        <v>62</v>
      </c>
      <c r="D753" s="32" t="s">
        <v>107</v>
      </c>
      <c r="E753" s="49" t="s">
        <v>106</v>
      </c>
      <c r="F753" s="1"/>
      <c r="G753" s="32">
        <v>9</v>
      </c>
      <c r="H753" s="1">
        <v>15</v>
      </c>
      <c r="I753" s="1">
        <v>15</v>
      </c>
      <c r="J753" s="1"/>
      <c r="K753" s="1"/>
      <c r="L753" s="1">
        <v>10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20">
        <f t="shared" si="45"/>
        <v>40</v>
      </c>
      <c r="AH753" s="25"/>
      <c r="AI753" s="1">
        <v>9</v>
      </c>
      <c r="AJ753" s="1">
        <v>10</v>
      </c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9">
        <f t="shared" si="48"/>
        <v>19</v>
      </c>
      <c r="BC753" s="1">
        <v>1</v>
      </c>
      <c r="BD753" s="1"/>
      <c r="BE753" s="1"/>
      <c r="BF753" s="1"/>
      <c r="BG753" s="9">
        <f t="shared" si="46"/>
        <v>29</v>
      </c>
      <c r="BH753" s="23">
        <f t="shared" si="47"/>
        <v>1</v>
      </c>
    </row>
    <row r="754" spans="1:60" x14ac:dyDescent="0.25">
      <c r="A754" s="2">
        <v>9</v>
      </c>
      <c r="B754" s="1" t="s">
        <v>53</v>
      </c>
      <c r="C754" s="24" t="s">
        <v>62</v>
      </c>
      <c r="D754" s="32" t="s">
        <v>107</v>
      </c>
      <c r="E754" s="49" t="s">
        <v>106</v>
      </c>
      <c r="F754" s="1"/>
      <c r="G754" s="32">
        <v>9</v>
      </c>
      <c r="H754" s="1">
        <v>15</v>
      </c>
      <c r="I754" s="1">
        <v>15</v>
      </c>
      <c r="J754" s="1"/>
      <c r="K754" s="1"/>
      <c r="L754" s="1">
        <v>10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20">
        <f t="shared" si="45"/>
        <v>40</v>
      </c>
      <c r="AH754" s="25"/>
      <c r="AI754" s="1">
        <v>9</v>
      </c>
      <c r="AJ754" s="1">
        <v>10</v>
      </c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9">
        <f t="shared" si="48"/>
        <v>19</v>
      </c>
      <c r="BC754" s="1">
        <v>1</v>
      </c>
      <c r="BD754" s="1"/>
      <c r="BE754" s="1"/>
      <c r="BF754" s="1"/>
      <c r="BG754" s="9">
        <f t="shared" si="46"/>
        <v>29</v>
      </c>
      <c r="BH754" s="23">
        <f t="shared" si="47"/>
        <v>1</v>
      </c>
    </row>
    <row r="755" spans="1:60" x14ac:dyDescent="0.25">
      <c r="B755" s="1" t="s">
        <v>32</v>
      </c>
      <c r="C755" s="24" t="s">
        <v>62</v>
      </c>
      <c r="D755" s="32" t="s">
        <v>107</v>
      </c>
      <c r="E755" s="49" t="s">
        <v>106</v>
      </c>
      <c r="F755" s="1"/>
      <c r="G755" s="32">
        <v>14</v>
      </c>
      <c r="H755" s="1">
        <v>15</v>
      </c>
      <c r="I755" s="1">
        <v>15</v>
      </c>
      <c r="J755" s="1"/>
      <c r="K755" s="1"/>
      <c r="L755" s="1">
        <v>10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0">
        <f t="shared" si="45"/>
        <v>40</v>
      </c>
      <c r="AH755" s="25"/>
      <c r="AI755" s="1">
        <v>9</v>
      </c>
      <c r="AJ755" s="1">
        <v>10</v>
      </c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9">
        <f t="shared" si="48"/>
        <v>19</v>
      </c>
      <c r="BC755" s="1"/>
      <c r="BD755" s="1"/>
      <c r="BE755" s="1"/>
      <c r="BF755" s="1"/>
      <c r="BG755" s="9">
        <f t="shared" si="46"/>
        <v>35</v>
      </c>
      <c r="BH755" s="23">
        <f t="shared" si="47"/>
        <v>0</v>
      </c>
    </row>
    <row r="756" spans="1:60" ht="18" customHeight="1" x14ac:dyDescent="0.25">
      <c r="B756" s="1" t="s">
        <v>33</v>
      </c>
      <c r="C756" s="24" t="s">
        <v>62</v>
      </c>
      <c r="D756" s="32" t="s">
        <v>107</v>
      </c>
      <c r="E756" s="49" t="s">
        <v>106</v>
      </c>
      <c r="F756" s="1"/>
      <c r="G756" s="32">
        <v>21</v>
      </c>
      <c r="H756" s="1">
        <v>15</v>
      </c>
      <c r="I756" s="1">
        <v>15</v>
      </c>
      <c r="J756" s="1"/>
      <c r="K756" s="1"/>
      <c r="L756" s="1">
        <v>10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0">
        <f t="shared" si="45"/>
        <v>40</v>
      </c>
      <c r="AH756" s="25"/>
      <c r="AI756" s="1">
        <v>9</v>
      </c>
      <c r="AJ756" s="1">
        <v>10</v>
      </c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9">
        <f t="shared" si="48"/>
        <v>19</v>
      </c>
      <c r="BC756" s="1"/>
      <c r="BD756" s="1"/>
      <c r="BE756" s="1"/>
      <c r="BF756" s="1"/>
      <c r="BG756" s="9">
        <f t="shared" si="46"/>
        <v>42</v>
      </c>
      <c r="BH756" s="23">
        <f t="shared" si="47"/>
        <v>0</v>
      </c>
    </row>
    <row r="757" spans="1:60" x14ac:dyDescent="0.25">
      <c r="B757" s="1" t="s">
        <v>48</v>
      </c>
      <c r="C757" s="24" t="s">
        <v>62</v>
      </c>
      <c r="D757" s="32" t="s">
        <v>107</v>
      </c>
      <c r="E757" s="49" t="s">
        <v>106</v>
      </c>
      <c r="F757" s="1"/>
      <c r="G757" s="32">
        <v>13</v>
      </c>
      <c r="H757" s="1">
        <v>15</v>
      </c>
      <c r="I757" s="1">
        <v>15</v>
      </c>
      <c r="J757" s="1"/>
      <c r="K757" s="1"/>
      <c r="L757" s="1">
        <v>10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0">
        <f t="shared" si="45"/>
        <v>40</v>
      </c>
      <c r="AH757" s="25"/>
      <c r="AI757" s="1">
        <v>9</v>
      </c>
      <c r="AJ757" s="1">
        <v>10</v>
      </c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9">
        <f t="shared" si="48"/>
        <v>19</v>
      </c>
      <c r="BC757" s="1"/>
      <c r="BD757" s="1"/>
      <c r="BE757" s="1"/>
      <c r="BF757" s="1"/>
      <c r="BG757" s="9">
        <f t="shared" si="46"/>
        <v>34</v>
      </c>
      <c r="BH757" s="23">
        <f t="shared" si="47"/>
        <v>0</v>
      </c>
    </row>
    <row r="758" spans="1:60" x14ac:dyDescent="0.25">
      <c r="B758" s="1" t="s">
        <v>31</v>
      </c>
      <c r="C758" s="24" t="s">
        <v>62</v>
      </c>
      <c r="D758" s="32" t="s">
        <v>107</v>
      </c>
      <c r="E758" s="49" t="s">
        <v>106</v>
      </c>
      <c r="F758" s="1"/>
      <c r="G758" s="32">
        <v>17</v>
      </c>
      <c r="H758" s="1">
        <v>15</v>
      </c>
      <c r="I758" s="1">
        <v>15</v>
      </c>
      <c r="J758" s="1"/>
      <c r="K758" s="1"/>
      <c r="L758" s="1">
        <v>10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0">
        <f t="shared" si="45"/>
        <v>40</v>
      </c>
      <c r="AH758" s="25"/>
      <c r="AI758" s="1">
        <v>9</v>
      </c>
      <c r="AJ758" s="1">
        <v>10</v>
      </c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9">
        <f t="shared" si="48"/>
        <v>19</v>
      </c>
      <c r="BC758" s="1"/>
      <c r="BD758" s="1"/>
      <c r="BE758" s="1"/>
      <c r="BF758" s="1"/>
      <c r="BG758" s="9">
        <f t="shared" si="46"/>
        <v>38</v>
      </c>
      <c r="BH758" s="23">
        <f t="shared" si="47"/>
        <v>0</v>
      </c>
    </row>
    <row r="759" spans="1:60" x14ac:dyDescent="0.25">
      <c r="B759" s="1" t="s">
        <v>36</v>
      </c>
      <c r="C759" s="24" t="s">
        <v>62</v>
      </c>
      <c r="D759" s="32" t="s">
        <v>107</v>
      </c>
      <c r="E759" s="49" t="s">
        <v>106</v>
      </c>
      <c r="F759" s="1"/>
      <c r="G759" s="32">
        <v>14</v>
      </c>
      <c r="H759" s="1">
        <v>15</v>
      </c>
      <c r="I759" s="1">
        <v>15</v>
      </c>
      <c r="J759" s="1"/>
      <c r="K759" s="1"/>
      <c r="L759" s="1">
        <v>10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0">
        <f t="shared" si="45"/>
        <v>40</v>
      </c>
      <c r="AH759" s="25"/>
      <c r="AI759" s="1">
        <v>9</v>
      </c>
      <c r="AJ759" s="1">
        <v>10</v>
      </c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9">
        <f t="shared" si="48"/>
        <v>19</v>
      </c>
      <c r="BC759" s="1"/>
      <c r="BD759" s="1"/>
      <c r="BE759" s="1"/>
      <c r="BF759" s="1"/>
      <c r="BG759" s="9">
        <f t="shared" si="46"/>
        <v>35</v>
      </c>
      <c r="BH759" s="23">
        <f t="shared" si="47"/>
        <v>0</v>
      </c>
    </row>
    <row r="760" spans="1:60" x14ac:dyDescent="0.25">
      <c r="B760" s="89" t="s">
        <v>35</v>
      </c>
      <c r="C760" s="24" t="s">
        <v>98</v>
      </c>
      <c r="D760" s="32" t="s">
        <v>107</v>
      </c>
      <c r="E760" s="49" t="s">
        <v>106</v>
      </c>
      <c r="F760" s="1"/>
      <c r="G760" s="32">
        <v>15</v>
      </c>
      <c r="H760" s="1"/>
      <c r="I760" s="1"/>
      <c r="J760" s="1"/>
      <c r="K760" s="1"/>
      <c r="L760" s="1">
        <v>25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20">
        <f t="shared" si="45"/>
        <v>25</v>
      </c>
      <c r="AH760" s="25"/>
      <c r="AI760" s="1">
        <v>4</v>
      </c>
      <c r="AJ760" s="1">
        <v>10</v>
      </c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9">
        <f t="shared" si="48"/>
        <v>14</v>
      </c>
      <c r="BC760" s="1"/>
      <c r="BD760" s="1"/>
      <c r="BE760" s="1"/>
      <c r="BF760" s="1"/>
      <c r="BG760" s="9">
        <f t="shared" si="46"/>
        <v>26</v>
      </c>
      <c r="BH760" s="23">
        <f t="shared" si="47"/>
        <v>0</v>
      </c>
    </row>
    <row r="761" spans="1:60" x14ac:dyDescent="0.25">
      <c r="B761" s="89" t="s">
        <v>34</v>
      </c>
      <c r="C761" s="24" t="s">
        <v>98</v>
      </c>
      <c r="D761" s="32" t="s">
        <v>107</v>
      </c>
      <c r="E761" s="49" t="s">
        <v>106</v>
      </c>
      <c r="F761" s="1"/>
      <c r="G761" s="32">
        <v>15</v>
      </c>
      <c r="H761" s="1"/>
      <c r="I761" s="1"/>
      <c r="J761" s="1"/>
      <c r="K761" s="1"/>
      <c r="L761" s="1">
        <v>25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20">
        <f t="shared" si="45"/>
        <v>25</v>
      </c>
      <c r="AH761" s="25"/>
      <c r="AI761" s="1">
        <v>4</v>
      </c>
      <c r="AJ761" s="1">
        <v>10</v>
      </c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9">
        <f t="shared" si="48"/>
        <v>14</v>
      </c>
      <c r="BC761" s="1"/>
      <c r="BD761" s="1"/>
      <c r="BE761" s="1"/>
      <c r="BF761" s="1"/>
      <c r="BG761" s="9">
        <f t="shared" si="46"/>
        <v>26</v>
      </c>
      <c r="BH761" s="23">
        <f t="shared" si="47"/>
        <v>0</v>
      </c>
    </row>
    <row r="762" spans="1:60" x14ac:dyDescent="0.25">
      <c r="B762" s="89" t="s">
        <v>59</v>
      </c>
      <c r="C762" s="24" t="s">
        <v>98</v>
      </c>
      <c r="D762" s="32" t="s">
        <v>107</v>
      </c>
      <c r="E762" s="49" t="s">
        <v>106</v>
      </c>
      <c r="F762" s="1"/>
      <c r="G762" s="32">
        <v>15</v>
      </c>
      <c r="H762" s="1"/>
      <c r="I762" s="1"/>
      <c r="J762" s="1"/>
      <c r="K762" s="1"/>
      <c r="L762" s="1">
        <v>25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20">
        <f t="shared" si="45"/>
        <v>25</v>
      </c>
      <c r="AH762" s="25"/>
      <c r="AI762" s="1">
        <v>4</v>
      </c>
      <c r="AJ762" s="1">
        <v>10</v>
      </c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9">
        <f t="shared" si="48"/>
        <v>14</v>
      </c>
      <c r="BC762" s="1"/>
      <c r="BD762" s="1"/>
      <c r="BE762" s="1"/>
      <c r="BF762" s="1"/>
      <c r="BG762" s="9">
        <f t="shared" si="46"/>
        <v>26</v>
      </c>
      <c r="BH762" s="23">
        <f t="shared" si="47"/>
        <v>0</v>
      </c>
    </row>
    <row r="763" spans="1:60" ht="16.5" customHeight="1" x14ac:dyDescent="0.25">
      <c r="B763" s="89" t="s">
        <v>66</v>
      </c>
      <c r="C763" s="24" t="s">
        <v>98</v>
      </c>
      <c r="D763" s="32" t="s">
        <v>107</v>
      </c>
      <c r="E763" s="49" t="s">
        <v>106</v>
      </c>
      <c r="F763" s="1"/>
      <c r="G763" s="32">
        <v>15</v>
      </c>
      <c r="H763" s="1"/>
      <c r="I763" s="1"/>
      <c r="J763" s="1"/>
      <c r="K763" s="1"/>
      <c r="L763" s="1">
        <v>25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20">
        <f t="shared" si="45"/>
        <v>25</v>
      </c>
      <c r="AH763" s="25"/>
      <c r="AI763" s="1">
        <v>4</v>
      </c>
      <c r="AJ763" s="1">
        <v>10</v>
      </c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9">
        <f t="shared" si="48"/>
        <v>14</v>
      </c>
      <c r="BC763" s="1"/>
      <c r="BD763" s="1"/>
      <c r="BE763" s="1"/>
      <c r="BF763" s="1"/>
      <c r="BG763" s="9">
        <f t="shared" si="46"/>
        <v>26</v>
      </c>
      <c r="BH763" s="23">
        <f t="shared" si="47"/>
        <v>0</v>
      </c>
    </row>
    <row r="764" spans="1:60" x14ac:dyDescent="0.25">
      <c r="B764" s="89" t="s">
        <v>53</v>
      </c>
      <c r="C764" s="24" t="s">
        <v>98</v>
      </c>
      <c r="D764" s="32" t="s">
        <v>107</v>
      </c>
      <c r="E764" s="49" t="s">
        <v>106</v>
      </c>
      <c r="F764" s="1"/>
      <c r="G764" s="32">
        <v>14</v>
      </c>
      <c r="H764" s="1"/>
      <c r="I764" s="1"/>
      <c r="J764" s="1"/>
      <c r="K764" s="1"/>
      <c r="L764" s="1">
        <v>25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20">
        <f t="shared" si="45"/>
        <v>25</v>
      </c>
      <c r="AH764" s="25"/>
      <c r="AI764" s="1">
        <v>4</v>
      </c>
      <c r="AJ764" s="1">
        <v>10</v>
      </c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9">
        <f t="shared" si="48"/>
        <v>14</v>
      </c>
      <c r="BC764" s="1"/>
      <c r="BD764" s="1"/>
      <c r="BE764" s="1"/>
      <c r="BF764" s="1"/>
      <c r="BG764" s="9">
        <f t="shared" si="46"/>
        <v>25</v>
      </c>
      <c r="BH764" s="23">
        <f t="shared" si="47"/>
        <v>0</v>
      </c>
    </row>
    <row r="765" spans="1:60" x14ac:dyDescent="0.25">
      <c r="B765" s="89" t="s">
        <v>32</v>
      </c>
      <c r="C765" s="24" t="s">
        <v>98</v>
      </c>
      <c r="D765" s="32" t="s">
        <v>107</v>
      </c>
      <c r="E765" s="49" t="s">
        <v>106</v>
      </c>
      <c r="F765" s="1"/>
      <c r="G765" s="32">
        <v>15</v>
      </c>
      <c r="H765" s="1"/>
      <c r="I765" s="1"/>
      <c r="J765" s="1"/>
      <c r="K765" s="1"/>
      <c r="L765" s="1">
        <v>25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20">
        <f t="shared" si="45"/>
        <v>25</v>
      </c>
      <c r="AH765" s="25"/>
      <c r="AI765" s="1">
        <v>4</v>
      </c>
      <c r="AJ765" s="1">
        <v>10</v>
      </c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9">
        <f t="shared" si="48"/>
        <v>14</v>
      </c>
      <c r="BC765" s="1"/>
      <c r="BD765" s="1"/>
      <c r="BE765" s="1"/>
      <c r="BF765" s="1"/>
      <c r="BG765" s="9">
        <f t="shared" si="46"/>
        <v>26</v>
      </c>
      <c r="BH765" s="23">
        <f t="shared" si="47"/>
        <v>0</v>
      </c>
    </row>
    <row r="766" spans="1:60" x14ac:dyDescent="0.25">
      <c r="B766" s="89" t="s">
        <v>33</v>
      </c>
      <c r="C766" s="24" t="s">
        <v>98</v>
      </c>
      <c r="D766" s="32" t="s">
        <v>107</v>
      </c>
      <c r="E766" s="49" t="s">
        <v>106</v>
      </c>
      <c r="F766" s="1"/>
      <c r="G766" s="32">
        <v>15</v>
      </c>
      <c r="H766" s="1"/>
      <c r="I766" s="1"/>
      <c r="J766" s="1"/>
      <c r="K766" s="1"/>
      <c r="L766" s="1">
        <v>25</v>
      </c>
      <c r="M766" s="1"/>
      <c r="N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20">
        <f t="shared" si="45"/>
        <v>25</v>
      </c>
      <c r="AH766" s="25"/>
      <c r="AI766" s="1">
        <v>4</v>
      </c>
      <c r="AJ766" s="1">
        <v>10</v>
      </c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9">
        <f t="shared" si="48"/>
        <v>14</v>
      </c>
      <c r="BC766" s="1"/>
      <c r="BD766" s="1"/>
      <c r="BE766" s="1"/>
      <c r="BF766" s="1"/>
      <c r="BG766" s="9">
        <f t="shared" si="46"/>
        <v>26</v>
      </c>
      <c r="BH766" s="23">
        <f t="shared" si="47"/>
        <v>0</v>
      </c>
    </row>
    <row r="767" spans="1:60" x14ac:dyDescent="0.25">
      <c r="B767" s="89" t="s">
        <v>48</v>
      </c>
      <c r="C767" s="24" t="s">
        <v>98</v>
      </c>
      <c r="D767" s="32" t="s">
        <v>107</v>
      </c>
      <c r="E767" s="49" t="s">
        <v>106</v>
      </c>
      <c r="F767" s="1"/>
      <c r="G767" s="32">
        <v>14</v>
      </c>
      <c r="H767" s="1"/>
      <c r="I767" s="1"/>
      <c r="J767" s="1"/>
      <c r="K767" s="1"/>
      <c r="L767" s="1">
        <v>25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20">
        <f t="shared" si="45"/>
        <v>25</v>
      </c>
      <c r="AH767" s="25"/>
      <c r="AI767" s="1">
        <v>4</v>
      </c>
      <c r="AJ767" s="1">
        <v>10</v>
      </c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9">
        <f t="shared" si="48"/>
        <v>14</v>
      </c>
      <c r="BC767" s="1"/>
      <c r="BD767" s="1"/>
      <c r="BE767" s="1"/>
      <c r="BF767" s="1"/>
      <c r="BG767" s="9">
        <f t="shared" si="46"/>
        <v>25</v>
      </c>
      <c r="BH767" s="23">
        <f t="shared" si="47"/>
        <v>0</v>
      </c>
    </row>
    <row r="768" spans="1:60" x14ac:dyDescent="0.25">
      <c r="B768" s="89" t="s">
        <v>31</v>
      </c>
      <c r="C768" s="24" t="s">
        <v>98</v>
      </c>
      <c r="D768" s="32" t="s">
        <v>107</v>
      </c>
      <c r="E768" s="49" t="s">
        <v>106</v>
      </c>
      <c r="F768" s="1"/>
      <c r="G768" s="32">
        <v>15</v>
      </c>
      <c r="H768" s="1"/>
      <c r="I768" s="1"/>
      <c r="J768" s="1"/>
      <c r="K768" s="1"/>
      <c r="L768" s="1">
        <v>25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0">
        <f t="shared" si="45"/>
        <v>25</v>
      </c>
      <c r="AH768" s="25"/>
      <c r="AI768" s="1">
        <v>4</v>
      </c>
      <c r="AJ768" s="1">
        <v>10</v>
      </c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9">
        <f t="shared" si="48"/>
        <v>14</v>
      </c>
      <c r="BC768" s="1"/>
      <c r="BD768" s="1"/>
      <c r="BE768" s="1"/>
      <c r="BF768" s="1"/>
      <c r="BG768" s="9">
        <f t="shared" si="46"/>
        <v>26</v>
      </c>
      <c r="BH768" s="23">
        <f t="shared" si="47"/>
        <v>0</v>
      </c>
    </row>
    <row r="769" spans="2:60" x14ac:dyDescent="0.25">
      <c r="B769" s="89" t="s">
        <v>36</v>
      </c>
      <c r="C769" s="24" t="s">
        <v>98</v>
      </c>
      <c r="D769" s="32" t="s">
        <v>107</v>
      </c>
      <c r="E769" s="49" t="s">
        <v>106</v>
      </c>
      <c r="F769" s="1"/>
      <c r="G769" s="32">
        <v>15</v>
      </c>
      <c r="H769" s="1"/>
      <c r="I769" s="1"/>
      <c r="J769" s="1"/>
      <c r="K769" s="1"/>
      <c r="L769" s="1">
        <v>25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20">
        <f t="shared" si="45"/>
        <v>25</v>
      </c>
      <c r="AH769" s="25"/>
      <c r="AI769" s="1">
        <v>4</v>
      </c>
      <c r="AJ769" s="1">
        <v>10</v>
      </c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9">
        <f t="shared" si="48"/>
        <v>14</v>
      </c>
      <c r="BC769" s="1"/>
      <c r="BD769" s="1"/>
      <c r="BE769" s="1"/>
      <c r="BF769" s="1"/>
      <c r="BG769" s="9">
        <f t="shared" si="46"/>
        <v>26</v>
      </c>
      <c r="BH769" s="23">
        <f t="shared" si="47"/>
        <v>0</v>
      </c>
    </row>
    <row r="770" spans="2:60" ht="16.5" customHeight="1" x14ac:dyDescent="0.25">
      <c r="B770" s="89" t="s">
        <v>35</v>
      </c>
      <c r="C770" s="24" t="s">
        <v>88</v>
      </c>
      <c r="D770" s="32" t="s">
        <v>107</v>
      </c>
      <c r="E770" s="49" t="s">
        <v>106</v>
      </c>
      <c r="F770" s="1"/>
      <c r="G770" s="32">
        <v>7</v>
      </c>
      <c r="H770" s="1"/>
      <c r="I770" s="1">
        <v>20</v>
      </c>
      <c r="J770" s="1"/>
      <c r="K770" s="1"/>
      <c r="L770" s="1">
        <v>15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0">
        <f t="shared" si="45"/>
        <v>35</v>
      </c>
      <c r="AH770" s="25"/>
      <c r="AI770" s="1">
        <v>5</v>
      </c>
      <c r="AJ770" s="1">
        <v>10</v>
      </c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9">
        <f t="shared" si="48"/>
        <v>15</v>
      </c>
      <c r="BC770" s="1"/>
      <c r="BD770" s="1"/>
      <c r="BE770" s="1"/>
      <c r="BF770" s="1"/>
      <c r="BG770" s="9">
        <f t="shared" si="46"/>
        <v>27</v>
      </c>
      <c r="BH770" s="23">
        <f t="shared" si="47"/>
        <v>0</v>
      </c>
    </row>
    <row r="771" spans="2:60" x14ac:dyDescent="0.25">
      <c r="B771" s="89" t="s">
        <v>34</v>
      </c>
      <c r="C771" s="24" t="s">
        <v>88</v>
      </c>
      <c r="D771" s="32" t="s">
        <v>107</v>
      </c>
      <c r="E771" s="49" t="s">
        <v>106</v>
      </c>
      <c r="F771" s="1"/>
      <c r="G771" s="32">
        <v>8</v>
      </c>
      <c r="H771" s="1"/>
      <c r="I771" s="1">
        <v>20</v>
      </c>
      <c r="J771" s="1"/>
      <c r="K771" s="1"/>
      <c r="L771" s="1">
        <v>15</v>
      </c>
      <c r="M771" s="1">
        <v>25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0">
        <f t="shared" si="45"/>
        <v>60</v>
      </c>
      <c r="AH771" s="25"/>
      <c r="AI771" s="1">
        <v>5</v>
      </c>
      <c r="AJ771" s="1">
        <v>10</v>
      </c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9">
        <f t="shared" si="48"/>
        <v>15</v>
      </c>
      <c r="BC771" s="1">
        <v>6</v>
      </c>
      <c r="BD771" s="1">
        <v>4</v>
      </c>
      <c r="BE771" s="1"/>
      <c r="BF771" s="1"/>
      <c r="BG771" s="9">
        <f t="shared" si="46"/>
        <v>43</v>
      </c>
      <c r="BH771" s="23">
        <f t="shared" si="47"/>
        <v>6</v>
      </c>
    </row>
    <row r="772" spans="2:60" ht="16.5" customHeight="1" x14ac:dyDescent="0.25">
      <c r="B772" s="89" t="s">
        <v>59</v>
      </c>
      <c r="C772" s="24" t="s">
        <v>88</v>
      </c>
      <c r="D772" s="32" t="s">
        <v>107</v>
      </c>
      <c r="E772" s="49" t="s">
        <v>106</v>
      </c>
      <c r="F772" s="1"/>
      <c r="G772" s="32">
        <v>6</v>
      </c>
      <c r="H772" s="1"/>
      <c r="I772" s="1">
        <v>20</v>
      </c>
      <c r="J772" s="1"/>
      <c r="K772" s="1"/>
      <c r="L772" s="1">
        <v>15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0">
        <f t="shared" si="45"/>
        <v>35</v>
      </c>
      <c r="AH772" s="25"/>
      <c r="AI772" s="1">
        <v>5</v>
      </c>
      <c r="AJ772" s="1">
        <v>10</v>
      </c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9">
        <f t="shared" si="48"/>
        <v>15</v>
      </c>
      <c r="BC772" s="1"/>
      <c r="BD772" s="1"/>
      <c r="BE772" s="1"/>
      <c r="BF772" s="1"/>
      <c r="BG772" s="9">
        <f t="shared" si="46"/>
        <v>26</v>
      </c>
      <c r="BH772" s="23">
        <f t="shared" si="47"/>
        <v>0</v>
      </c>
    </row>
    <row r="773" spans="2:60" ht="17.25" customHeight="1" x14ac:dyDescent="0.25">
      <c r="B773" s="89" t="s">
        <v>66</v>
      </c>
      <c r="C773" s="24" t="s">
        <v>88</v>
      </c>
      <c r="D773" s="32" t="s">
        <v>107</v>
      </c>
      <c r="E773" s="49" t="s">
        <v>106</v>
      </c>
      <c r="F773" s="1"/>
      <c r="G773" s="32">
        <v>6</v>
      </c>
      <c r="H773" s="1"/>
      <c r="I773" s="1">
        <v>20</v>
      </c>
      <c r="J773" s="1"/>
      <c r="K773" s="1"/>
      <c r="L773" s="1">
        <v>15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0">
        <f t="shared" si="45"/>
        <v>35</v>
      </c>
      <c r="AH773" s="25"/>
      <c r="AI773" s="1">
        <v>5</v>
      </c>
      <c r="AJ773" s="1">
        <v>10</v>
      </c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9">
        <f t="shared" si="48"/>
        <v>15</v>
      </c>
      <c r="BC773" s="1">
        <v>4</v>
      </c>
      <c r="BD773" s="1"/>
      <c r="BE773" s="1"/>
      <c r="BF773" s="1"/>
      <c r="BG773" s="9">
        <f t="shared" si="46"/>
        <v>22</v>
      </c>
      <c r="BH773" s="23">
        <f t="shared" si="47"/>
        <v>4</v>
      </c>
    </row>
    <row r="774" spans="2:60" x14ac:dyDescent="0.25">
      <c r="B774" s="89" t="s">
        <v>53</v>
      </c>
      <c r="C774" s="24" t="s">
        <v>88</v>
      </c>
      <c r="D774" s="32" t="s">
        <v>107</v>
      </c>
      <c r="E774" s="49" t="s">
        <v>106</v>
      </c>
      <c r="F774" s="1"/>
      <c r="G774" s="32">
        <v>7</v>
      </c>
      <c r="H774" s="1"/>
      <c r="I774" s="1">
        <v>20</v>
      </c>
      <c r="J774" s="1"/>
      <c r="K774" s="1"/>
      <c r="L774" s="1">
        <v>15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0">
        <f t="shared" si="45"/>
        <v>35</v>
      </c>
      <c r="AH774" s="25"/>
      <c r="AI774" s="1">
        <v>5</v>
      </c>
      <c r="AJ774" s="1">
        <v>10</v>
      </c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9">
        <f t="shared" si="48"/>
        <v>15</v>
      </c>
      <c r="BC774" s="1">
        <v>4</v>
      </c>
      <c r="BD774" s="1"/>
      <c r="BE774" s="1"/>
      <c r="BF774" s="1"/>
      <c r="BG774" s="9">
        <f t="shared" si="46"/>
        <v>23</v>
      </c>
      <c r="BH774" s="23">
        <f t="shared" si="47"/>
        <v>4</v>
      </c>
    </row>
    <row r="775" spans="2:60" x14ac:dyDescent="0.25">
      <c r="B775" s="89" t="s">
        <v>32</v>
      </c>
      <c r="C775" s="24" t="s">
        <v>88</v>
      </c>
      <c r="D775" s="32" t="s">
        <v>107</v>
      </c>
      <c r="E775" s="49" t="s">
        <v>106</v>
      </c>
      <c r="F775" s="1"/>
      <c r="G775" s="32">
        <v>17</v>
      </c>
      <c r="H775" s="1"/>
      <c r="I775" s="1">
        <v>20</v>
      </c>
      <c r="J775" s="1"/>
      <c r="K775" s="1"/>
      <c r="L775" s="1">
        <v>15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0">
        <f t="shared" si="45"/>
        <v>35</v>
      </c>
      <c r="AH775" s="25"/>
      <c r="AI775" s="1">
        <v>5</v>
      </c>
      <c r="AJ775" s="1">
        <v>10</v>
      </c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9">
        <f t="shared" si="48"/>
        <v>15</v>
      </c>
      <c r="BC775" s="1"/>
      <c r="BD775" s="1"/>
      <c r="BE775" s="1"/>
      <c r="BF775" s="1"/>
      <c r="BG775" s="9">
        <f t="shared" si="46"/>
        <v>37</v>
      </c>
      <c r="BH775" s="23">
        <f t="shared" si="47"/>
        <v>0</v>
      </c>
    </row>
    <row r="776" spans="2:60" x14ac:dyDescent="0.25">
      <c r="B776" s="89" t="s">
        <v>33</v>
      </c>
      <c r="C776" s="24" t="s">
        <v>88</v>
      </c>
      <c r="D776" s="32" t="s">
        <v>107</v>
      </c>
      <c r="E776" s="49" t="s">
        <v>106</v>
      </c>
      <c r="F776" s="1"/>
      <c r="G776" s="32">
        <v>7</v>
      </c>
      <c r="H776" s="1"/>
      <c r="I776" s="1">
        <v>20</v>
      </c>
      <c r="J776" s="1"/>
      <c r="K776" s="1"/>
      <c r="L776" s="1">
        <v>15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0">
        <f t="shared" ref="AG776:AG839" si="49">SUM(H776:AF776)</f>
        <v>35</v>
      </c>
      <c r="AH776" s="25"/>
      <c r="AI776" s="1">
        <v>5</v>
      </c>
      <c r="AJ776" s="1">
        <v>10</v>
      </c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9">
        <f t="shared" si="48"/>
        <v>15</v>
      </c>
      <c r="BC776" s="1"/>
      <c r="BD776" s="1"/>
      <c r="BE776" s="1"/>
      <c r="BF776" s="1"/>
      <c r="BG776" s="9">
        <f t="shared" si="46"/>
        <v>27</v>
      </c>
      <c r="BH776" s="23">
        <f t="shared" si="47"/>
        <v>0</v>
      </c>
    </row>
    <row r="777" spans="2:60" x14ac:dyDescent="0.25">
      <c r="B777" s="89" t="s">
        <v>48</v>
      </c>
      <c r="C777" s="24" t="s">
        <v>88</v>
      </c>
      <c r="D777" s="32" t="s">
        <v>107</v>
      </c>
      <c r="E777" s="49" t="s">
        <v>106</v>
      </c>
      <c r="F777" s="1"/>
      <c r="G777" s="32">
        <v>7</v>
      </c>
      <c r="H777" s="1"/>
      <c r="I777" s="1">
        <v>20</v>
      </c>
      <c r="J777" s="1"/>
      <c r="K777" s="1"/>
      <c r="L777" s="1">
        <v>15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0">
        <f t="shared" si="49"/>
        <v>35</v>
      </c>
      <c r="AH777" s="25"/>
      <c r="AI777" s="1">
        <v>5</v>
      </c>
      <c r="AJ777" s="1">
        <v>10</v>
      </c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9">
        <f t="shared" si="48"/>
        <v>15</v>
      </c>
      <c r="BC777" s="1"/>
      <c r="BD777" s="1"/>
      <c r="BE777" s="1"/>
      <c r="BF777" s="1"/>
      <c r="BG777" s="9">
        <f t="shared" ref="BG777:BG840" si="50">G777+AG777-BB777-BC777-BD777</f>
        <v>27</v>
      </c>
      <c r="BH777" s="23">
        <f t="shared" si="47"/>
        <v>0</v>
      </c>
    </row>
    <row r="778" spans="2:60" x14ac:dyDescent="0.25">
      <c r="B778" s="89" t="s">
        <v>31</v>
      </c>
      <c r="C778" s="24" t="s">
        <v>88</v>
      </c>
      <c r="D778" s="32" t="s">
        <v>107</v>
      </c>
      <c r="E778" s="49" t="s">
        <v>106</v>
      </c>
      <c r="F778" s="1"/>
      <c r="G778" s="32">
        <v>7</v>
      </c>
      <c r="H778" s="1"/>
      <c r="I778" s="1">
        <v>20</v>
      </c>
      <c r="J778" s="1"/>
      <c r="K778" s="1"/>
      <c r="L778" s="1">
        <v>15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0">
        <f t="shared" si="49"/>
        <v>35</v>
      </c>
      <c r="AH778" s="25"/>
      <c r="AI778" s="1">
        <v>5</v>
      </c>
      <c r="AJ778" s="1">
        <v>10</v>
      </c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9">
        <f t="shared" si="48"/>
        <v>15</v>
      </c>
      <c r="BC778" s="1"/>
      <c r="BD778" s="1"/>
      <c r="BE778" s="1"/>
      <c r="BF778" s="1"/>
      <c r="BG778" s="9">
        <f t="shared" si="50"/>
        <v>27</v>
      </c>
      <c r="BH778" s="23">
        <f t="shared" si="47"/>
        <v>0</v>
      </c>
    </row>
    <row r="779" spans="2:60" x14ac:dyDescent="0.25">
      <c r="B779" s="89" t="s">
        <v>36</v>
      </c>
      <c r="C779" s="24" t="s">
        <v>88</v>
      </c>
      <c r="D779" s="32" t="s">
        <v>107</v>
      </c>
      <c r="E779" s="49" t="s">
        <v>106</v>
      </c>
      <c r="F779" s="1"/>
      <c r="G779" s="32">
        <v>7</v>
      </c>
      <c r="H779" s="1"/>
      <c r="I779" s="1">
        <v>20</v>
      </c>
      <c r="J779" s="1"/>
      <c r="K779" s="1"/>
      <c r="L779" s="1">
        <v>15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0">
        <f t="shared" si="49"/>
        <v>35</v>
      </c>
      <c r="AH779" s="25"/>
      <c r="AI779" s="1">
        <v>5</v>
      </c>
      <c r="AJ779" s="1">
        <v>10</v>
      </c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9">
        <f t="shared" si="48"/>
        <v>15</v>
      </c>
      <c r="BC779" s="1"/>
      <c r="BD779" s="1"/>
      <c r="BE779" s="1"/>
      <c r="BF779" s="1"/>
      <c r="BG779" s="9">
        <f t="shared" si="50"/>
        <v>27</v>
      </c>
      <c r="BH779" s="23">
        <f t="shared" si="47"/>
        <v>0</v>
      </c>
    </row>
    <row r="780" spans="2:60" x14ac:dyDescent="0.25">
      <c r="B780" s="89" t="s">
        <v>35</v>
      </c>
      <c r="C780" s="24" t="s">
        <v>71</v>
      </c>
      <c r="D780" s="32" t="s">
        <v>107</v>
      </c>
      <c r="E780" s="49" t="s">
        <v>106</v>
      </c>
      <c r="F780" s="1"/>
      <c r="G780" s="32">
        <v>10</v>
      </c>
      <c r="H780" s="1"/>
      <c r="I780" s="1"/>
      <c r="J780" s="1"/>
      <c r="K780" s="1"/>
      <c r="L780" s="1">
        <v>10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0">
        <f t="shared" si="49"/>
        <v>10</v>
      </c>
      <c r="AH780" s="25"/>
      <c r="AI780" s="1"/>
      <c r="AJ780" s="1">
        <v>5</v>
      </c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9">
        <f t="shared" si="48"/>
        <v>5</v>
      </c>
      <c r="BC780" s="1"/>
      <c r="BD780" s="1"/>
      <c r="BE780" s="1"/>
      <c r="BF780" s="1"/>
      <c r="BG780" s="9">
        <f t="shared" si="50"/>
        <v>15</v>
      </c>
      <c r="BH780" s="23">
        <f t="shared" si="47"/>
        <v>0</v>
      </c>
    </row>
    <row r="781" spans="2:60" x14ac:dyDescent="0.25">
      <c r="B781" s="89" t="s">
        <v>34</v>
      </c>
      <c r="C781" s="24" t="s">
        <v>71</v>
      </c>
      <c r="D781" s="32" t="s">
        <v>107</v>
      </c>
      <c r="E781" s="49" t="s">
        <v>106</v>
      </c>
      <c r="F781" s="1"/>
      <c r="G781" s="32">
        <v>10</v>
      </c>
      <c r="H781" s="1"/>
      <c r="I781" s="1"/>
      <c r="J781" s="1"/>
      <c r="K781" s="1"/>
      <c r="L781" s="1">
        <v>10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0">
        <f t="shared" si="49"/>
        <v>10</v>
      </c>
      <c r="AH781" s="25"/>
      <c r="AI781" s="1"/>
      <c r="AJ781" s="1">
        <v>5</v>
      </c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9">
        <f t="shared" si="48"/>
        <v>5</v>
      </c>
      <c r="BC781" s="1"/>
      <c r="BD781" s="1"/>
      <c r="BE781" s="1"/>
      <c r="BF781" s="1"/>
      <c r="BG781" s="9">
        <f t="shared" si="50"/>
        <v>15</v>
      </c>
      <c r="BH781" s="23">
        <f t="shared" si="47"/>
        <v>0</v>
      </c>
    </row>
    <row r="782" spans="2:60" x14ac:dyDescent="0.25">
      <c r="B782" s="89" t="s">
        <v>59</v>
      </c>
      <c r="C782" s="24" t="s">
        <v>71</v>
      </c>
      <c r="D782" s="32" t="s">
        <v>107</v>
      </c>
      <c r="E782" s="49" t="s">
        <v>106</v>
      </c>
      <c r="F782" s="1"/>
      <c r="G782" s="32">
        <v>10</v>
      </c>
      <c r="H782" s="1"/>
      <c r="I782" s="1"/>
      <c r="J782" s="1"/>
      <c r="K782" s="1"/>
      <c r="L782" s="1">
        <v>10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0">
        <f t="shared" si="49"/>
        <v>10</v>
      </c>
      <c r="AH782" s="25"/>
      <c r="AI782" s="1"/>
      <c r="AJ782" s="1">
        <v>5</v>
      </c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9">
        <f t="shared" si="48"/>
        <v>5</v>
      </c>
      <c r="BC782" s="1"/>
      <c r="BD782" s="1"/>
      <c r="BE782" s="1"/>
      <c r="BF782" s="1"/>
      <c r="BG782" s="9">
        <f t="shared" si="50"/>
        <v>15</v>
      </c>
      <c r="BH782" s="23">
        <f t="shared" si="47"/>
        <v>0</v>
      </c>
    </row>
    <row r="783" spans="2:60" ht="15" customHeight="1" x14ac:dyDescent="0.25">
      <c r="B783" s="89" t="s">
        <v>66</v>
      </c>
      <c r="C783" s="24" t="s">
        <v>71</v>
      </c>
      <c r="D783" s="32" t="s">
        <v>107</v>
      </c>
      <c r="E783" s="49" t="s">
        <v>106</v>
      </c>
      <c r="F783" s="1"/>
      <c r="G783" s="32">
        <v>10</v>
      </c>
      <c r="H783" s="1"/>
      <c r="I783" s="1"/>
      <c r="J783" s="1"/>
      <c r="K783" s="1"/>
      <c r="L783" s="1">
        <v>10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0">
        <f t="shared" si="49"/>
        <v>10</v>
      </c>
      <c r="AH783" s="25"/>
      <c r="AI783" s="1"/>
      <c r="AJ783" s="1">
        <v>5</v>
      </c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9">
        <f t="shared" si="48"/>
        <v>5</v>
      </c>
      <c r="BC783" s="1"/>
      <c r="BD783" s="1"/>
      <c r="BE783" s="1"/>
      <c r="BF783" s="1"/>
      <c r="BG783" s="9">
        <f t="shared" si="50"/>
        <v>15</v>
      </c>
      <c r="BH783" s="23">
        <f t="shared" si="47"/>
        <v>0</v>
      </c>
    </row>
    <row r="784" spans="2:60" x14ac:dyDescent="0.25">
      <c r="B784" s="89" t="s">
        <v>53</v>
      </c>
      <c r="C784" s="24" t="s">
        <v>71</v>
      </c>
      <c r="D784" s="32" t="s">
        <v>107</v>
      </c>
      <c r="E784" s="49" t="s">
        <v>106</v>
      </c>
      <c r="F784" s="1"/>
      <c r="G784" s="32">
        <v>10</v>
      </c>
      <c r="H784" s="1"/>
      <c r="I784" s="1"/>
      <c r="J784" s="1"/>
      <c r="K784" s="1"/>
      <c r="L784" s="1">
        <v>10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0">
        <f t="shared" si="49"/>
        <v>10</v>
      </c>
      <c r="AH784" s="25"/>
      <c r="AI784" s="1"/>
      <c r="AJ784" s="1">
        <v>5</v>
      </c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9">
        <f t="shared" si="48"/>
        <v>5</v>
      </c>
      <c r="BC784" s="1"/>
      <c r="BD784" s="1"/>
      <c r="BE784" s="1"/>
      <c r="BF784" s="1"/>
      <c r="BG784" s="9">
        <f t="shared" si="50"/>
        <v>15</v>
      </c>
      <c r="BH784" s="23">
        <f t="shared" si="47"/>
        <v>0</v>
      </c>
    </row>
    <row r="785" spans="1:60" x14ac:dyDescent="0.25">
      <c r="A785" s="2">
        <v>9</v>
      </c>
      <c r="B785" s="89" t="s">
        <v>32</v>
      </c>
      <c r="C785" s="24" t="s">
        <v>71</v>
      </c>
      <c r="D785" s="32" t="s">
        <v>107</v>
      </c>
      <c r="E785" s="49" t="s">
        <v>106</v>
      </c>
      <c r="F785" s="1"/>
      <c r="G785" s="32">
        <v>10</v>
      </c>
      <c r="H785" s="1"/>
      <c r="I785" s="1"/>
      <c r="J785" s="1"/>
      <c r="K785" s="1"/>
      <c r="L785" s="1">
        <v>10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0">
        <f t="shared" si="49"/>
        <v>10</v>
      </c>
      <c r="AH785" s="25"/>
      <c r="AI785" s="1"/>
      <c r="AJ785" s="1">
        <v>5</v>
      </c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9">
        <f t="shared" si="48"/>
        <v>5</v>
      </c>
      <c r="BC785" s="1"/>
      <c r="BD785" s="1"/>
      <c r="BE785" s="1"/>
      <c r="BF785" s="1"/>
      <c r="BG785" s="9">
        <f t="shared" si="50"/>
        <v>15</v>
      </c>
      <c r="BH785" s="23">
        <f t="shared" si="47"/>
        <v>0</v>
      </c>
    </row>
    <row r="786" spans="1:60" x14ac:dyDescent="0.25">
      <c r="B786" s="89" t="s">
        <v>33</v>
      </c>
      <c r="C786" s="24" t="s">
        <v>71</v>
      </c>
      <c r="D786" s="32" t="s">
        <v>107</v>
      </c>
      <c r="E786" s="49" t="s">
        <v>106</v>
      </c>
      <c r="F786" s="1"/>
      <c r="G786" s="32">
        <v>10</v>
      </c>
      <c r="H786" s="1"/>
      <c r="I786" s="1"/>
      <c r="J786" s="1"/>
      <c r="K786" s="1"/>
      <c r="L786" s="1">
        <v>10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0">
        <f t="shared" si="49"/>
        <v>10</v>
      </c>
      <c r="AH786" s="25"/>
      <c r="AI786" s="1"/>
      <c r="AJ786" s="1">
        <v>5</v>
      </c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9">
        <f t="shared" si="48"/>
        <v>5</v>
      </c>
      <c r="BC786" s="1"/>
      <c r="BD786" s="1"/>
      <c r="BE786" s="1"/>
      <c r="BF786" s="1"/>
      <c r="BG786" s="9">
        <f t="shared" si="50"/>
        <v>15</v>
      </c>
      <c r="BH786" s="23">
        <f t="shared" si="47"/>
        <v>0</v>
      </c>
    </row>
    <row r="787" spans="1:60" x14ac:dyDescent="0.25">
      <c r="B787" s="89" t="s">
        <v>48</v>
      </c>
      <c r="C787" s="24" t="s">
        <v>71</v>
      </c>
      <c r="D787" s="32" t="s">
        <v>107</v>
      </c>
      <c r="E787" s="49" t="s">
        <v>106</v>
      </c>
      <c r="F787" s="1"/>
      <c r="G787" s="32">
        <v>10</v>
      </c>
      <c r="H787" s="1"/>
      <c r="I787" s="1"/>
      <c r="J787" s="1"/>
      <c r="K787" s="1"/>
      <c r="L787" s="1">
        <v>10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0">
        <f t="shared" si="49"/>
        <v>10</v>
      </c>
      <c r="AH787" s="25"/>
      <c r="AI787" s="1"/>
      <c r="AJ787" s="1">
        <v>5</v>
      </c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9">
        <f t="shared" si="48"/>
        <v>5</v>
      </c>
      <c r="BC787" s="1"/>
      <c r="BD787" s="1"/>
      <c r="BE787" s="1"/>
      <c r="BF787" s="1"/>
      <c r="BG787" s="9">
        <f t="shared" si="50"/>
        <v>15</v>
      </c>
      <c r="BH787" s="23">
        <f t="shared" si="47"/>
        <v>0</v>
      </c>
    </row>
    <row r="788" spans="1:60" x14ac:dyDescent="0.25">
      <c r="B788" s="89" t="s">
        <v>31</v>
      </c>
      <c r="C788" s="24" t="s">
        <v>71</v>
      </c>
      <c r="D788" s="32" t="s">
        <v>107</v>
      </c>
      <c r="E788" s="49" t="s">
        <v>106</v>
      </c>
      <c r="F788" s="1"/>
      <c r="G788" s="32">
        <v>10</v>
      </c>
      <c r="H788" s="1"/>
      <c r="I788" s="1"/>
      <c r="J788" s="1"/>
      <c r="K788" s="1"/>
      <c r="L788" s="1">
        <v>10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0">
        <f t="shared" si="49"/>
        <v>10</v>
      </c>
      <c r="AH788" s="25"/>
      <c r="AI788" s="1"/>
      <c r="AJ788" s="1">
        <v>5</v>
      </c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9">
        <f t="shared" si="48"/>
        <v>5</v>
      </c>
      <c r="BC788" s="1"/>
      <c r="BD788" s="1"/>
      <c r="BE788" s="1"/>
      <c r="BF788" s="1"/>
      <c r="BG788" s="9">
        <f t="shared" si="50"/>
        <v>15</v>
      </c>
      <c r="BH788" s="23">
        <f t="shared" si="47"/>
        <v>0</v>
      </c>
    </row>
    <row r="789" spans="1:60" x14ac:dyDescent="0.25">
      <c r="B789" s="89" t="s">
        <v>36</v>
      </c>
      <c r="C789" s="24" t="s">
        <v>71</v>
      </c>
      <c r="D789" s="32" t="s">
        <v>107</v>
      </c>
      <c r="E789" s="49" t="s">
        <v>106</v>
      </c>
      <c r="F789" s="1"/>
      <c r="G789" s="32">
        <v>10</v>
      </c>
      <c r="H789" s="1"/>
      <c r="I789" s="1"/>
      <c r="J789" s="1"/>
      <c r="K789" s="1"/>
      <c r="L789" s="1">
        <v>10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0">
        <f t="shared" si="49"/>
        <v>10</v>
      </c>
      <c r="AH789" s="25"/>
      <c r="AI789" s="1"/>
      <c r="AJ789" s="1">
        <v>5</v>
      </c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9">
        <f t="shared" si="48"/>
        <v>5</v>
      </c>
      <c r="BC789" s="1"/>
      <c r="BD789" s="1"/>
      <c r="BE789" s="1"/>
      <c r="BF789" s="1"/>
      <c r="BG789" s="9">
        <f t="shared" si="50"/>
        <v>15</v>
      </c>
      <c r="BH789" s="23">
        <f t="shared" si="47"/>
        <v>0</v>
      </c>
    </row>
    <row r="790" spans="1:60" x14ac:dyDescent="0.25">
      <c r="B790" s="89" t="s">
        <v>35</v>
      </c>
      <c r="C790" s="24" t="s">
        <v>67</v>
      </c>
      <c r="D790" s="32" t="s">
        <v>107</v>
      </c>
      <c r="E790" s="49" t="s">
        <v>106</v>
      </c>
      <c r="F790" s="1"/>
      <c r="G790" s="32">
        <v>5</v>
      </c>
      <c r="H790" s="2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0">
        <f t="shared" si="49"/>
        <v>0</v>
      </c>
      <c r="AH790" s="25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9">
        <f t="shared" si="48"/>
        <v>0</v>
      </c>
      <c r="BC790" s="1"/>
      <c r="BD790" s="1"/>
      <c r="BE790" s="1"/>
      <c r="BF790" s="1"/>
      <c r="BG790" s="9">
        <f t="shared" si="50"/>
        <v>5</v>
      </c>
      <c r="BH790" s="23">
        <f t="shared" si="47"/>
        <v>0</v>
      </c>
    </row>
    <row r="791" spans="1:60" x14ac:dyDescent="0.25">
      <c r="B791" s="89" t="s">
        <v>34</v>
      </c>
      <c r="C791" s="24" t="s">
        <v>67</v>
      </c>
      <c r="D791" s="32" t="s">
        <v>107</v>
      </c>
      <c r="E791" s="49" t="s">
        <v>106</v>
      </c>
      <c r="F791" s="1"/>
      <c r="G791" s="32">
        <v>5</v>
      </c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0">
        <f t="shared" si="49"/>
        <v>0</v>
      </c>
      <c r="AH791" s="25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9">
        <f t="shared" si="48"/>
        <v>0</v>
      </c>
      <c r="BC791" s="1"/>
      <c r="BD791" s="1"/>
      <c r="BE791" s="1"/>
      <c r="BF791" s="1"/>
      <c r="BG791" s="9">
        <f t="shared" si="50"/>
        <v>5</v>
      </c>
      <c r="BH791" s="23">
        <f t="shared" si="47"/>
        <v>0</v>
      </c>
    </row>
    <row r="792" spans="1:60" x14ac:dyDescent="0.25">
      <c r="B792" s="89" t="s">
        <v>59</v>
      </c>
      <c r="C792" s="24" t="s">
        <v>67</v>
      </c>
      <c r="D792" s="32" t="s">
        <v>107</v>
      </c>
      <c r="E792" s="49" t="s">
        <v>106</v>
      </c>
      <c r="F792" s="1"/>
      <c r="G792" s="32">
        <v>5</v>
      </c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0">
        <f t="shared" si="49"/>
        <v>0</v>
      </c>
      <c r="AH792" s="25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9">
        <f t="shared" si="48"/>
        <v>0</v>
      </c>
      <c r="BC792" s="1"/>
      <c r="BD792" s="1"/>
      <c r="BE792" s="1"/>
      <c r="BF792" s="1"/>
      <c r="BG792" s="9">
        <f t="shared" si="50"/>
        <v>5</v>
      </c>
      <c r="BH792" s="23">
        <f t="shared" si="47"/>
        <v>0</v>
      </c>
    </row>
    <row r="793" spans="1:60" x14ac:dyDescent="0.25">
      <c r="B793" s="89" t="s">
        <v>66</v>
      </c>
      <c r="C793" s="24" t="s">
        <v>67</v>
      </c>
      <c r="D793" s="32" t="s">
        <v>107</v>
      </c>
      <c r="E793" s="49" t="s">
        <v>106</v>
      </c>
      <c r="F793" s="1"/>
      <c r="G793" s="32">
        <v>5</v>
      </c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0">
        <f t="shared" si="49"/>
        <v>0</v>
      </c>
      <c r="AH793" s="25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9">
        <f t="shared" si="48"/>
        <v>0</v>
      </c>
      <c r="BC793" s="1"/>
      <c r="BD793" s="1"/>
      <c r="BE793" s="1"/>
      <c r="BF793" s="1"/>
      <c r="BG793" s="9">
        <f t="shared" si="50"/>
        <v>5</v>
      </c>
      <c r="BH793" s="23">
        <f t="shared" si="47"/>
        <v>0</v>
      </c>
    </row>
    <row r="794" spans="1:60" x14ac:dyDescent="0.25">
      <c r="B794" s="89" t="s">
        <v>53</v>
      </c>
      <c r="C794" s="24" t="s">
        <v>67</v>
      </c>
      <c r="D794" s="32" t="s">
        <v>107</v>
      </c>
      <c r="E794" s="49" t="s">
        <v>106</v>
      </c>
      <c r="F794" s="1"/>
      <c r="G794" s="32">
        <v>5</v>
      </c>
      <c r="H794" s="2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0">
        <f t="shared" si="49"/>
        <v>0</v>
      </c>
      <c r="AH794" s="25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9">
        <f t="shared" si="48"/>
        <v>0</v>
      </c>
      <c r="BC794" s="1"/>
      <c r="BD794" s="1"/>
      <c r="BE794" s="1"/>
      <c r="BF794" s="1"/>
      <c r="BG794" s="9">
        <f t="shared" si="50"/>
        <v>5</v>
      </c>
      <c r="BH794" s="23">
        <f t="shared" si="47"/>
        <v>0</v>
      </c>
    </row>
    <row r="795" spans="1:60" x14ac:dyDescent="0.25">
      <c r="B795" s="89" t="s">
        <v>32</v>
      </c>
      <c r="C795" s="24" t="s">
        <v>67</v>
      </c>
      <c r="D795" s="32" t="s">
        <v>107</v>
      </c>
      <c r="E795" s="49" t="s">
        <v>106</v>
      </c>
      <c r="F795" s="1"/>
      <c r="G795" s="32">
        <v>5</v>
      </c>
      <c r="H795" s="2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0">
        <f t="shared" si="49"/>
        <v>0</v>
      </c>
      <c r="AH795" s="25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9">
        <f t="shared" si="48"/>
        <v>0</v>
      </c>
      <c r="BC795" s="1"/>
      <c r="BD795" s="1"/>
      <c r="BE795" s="1"/>
      <c r="BF795" s="1"/>
      <c r="BG795" s="9">
        <f t="shared" si="50"/>
        <v>5</v>
      </c>
      <c r="BH795" s="23">
        <f t="shared" si="47"/>
        <v>0</v>
      </c>
    </row>
    <row r="796" spans="1:60" x14ac:dyDescent="0.25">
      <c r="B796" s="89" t="s">
        <v>33</v>
      </c>
      <c r="C796" s="24" t="s">
        <v>67</v>
      </c>
      <c r="D796" s="32" t="s">
        <v>107</v>
      </c>
      <c r="E796" s="49" t="s">
        <v>106</v>
      </c>
      <c r="F796" s="1"/>
      <c r="G796" s="32">
        <v>5</v>
      </c>
      <c r="H796" s="2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0">
        <f t="shared" si="49"/>
        <v>0</v>
      </c>
      <c r="AH796" s="25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9">
        <f t="shared" si="48"/>
        <v>0</v>
      </c>
      <c r="BC796" s="1"/>
      <c r="BD796" s="1"/>
      <c r="BE796" s="1"/>
      <c r="BF796" s="1"/>
      <c r="BG796" s="9">
        <f t="shared" si="50"/>
        <v>5</v>
      </c>
      <c r="BH796" s="23">
        <f t="shared" si="47"/>
        <v>0</v>
      </c>
    </row>
    <row r="797" spans="1:60" x14ac:dyDescent="0.25">
      <c r="B797" s="89" t="s">
        <v>48</v>
      </c>
      <c r="C797" s="24" t="s">
        <v>67</v>
      </c>
      <c r="D797" s="32" t="s">
        <v>107</v>
      </c>
      <c r="E797" s="49" t="s">
        <v>106</v>
      </c>
      <c r="F797" s="1"/>
      <c r="G797" s="32">
        <v>5</v>
      </c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0">
        <f t="shared" si="49"/>
        <v>0</v>
      </c>
      <c r="AH797" s="25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9">
        <f t="shared" si="48"/>
        <v>0</v>
      </c>
      <c r="BC797" s="1"/>
      <c r="BD797" s="1"/>
      <c r="BE797" s="1"/>
      <c r="BF797" s="1"/>
      <c r="BG797" s="9">
        <f t="shared" si="50"/>
        <v>5</v>
      </c>
      <c r="BH797" s="23">
        <f t="shared" ref="BH797:BH860" si="51">F797+BC797-BF797+BE797</f>
        <v>0</v>
      </c>
    </row>
    <row r="798" spans="1:60" x14ac:dyDescent="0.25">
      <c r="B798" s="89" t="s">
        <v>31</v>
      </c>
      <c r="C798" s="24" t="s">
        <v>67</v>
      </c>
      <c r="D798" s="32" t="s">
        <v>107</v>
      </c>
      <c r="E798" s="49" t="s">
        <v>106</v>
      </c>
      <c r="F798" s="1"/>
      <c r="G798" s="32">
        <v>5</v>
      </c>
      <c r="H798" s="2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0">
        <f t="shared" si="49"/>
        <v>0</v>
      </c>
      <c r="AH798" s="25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9">
        <f t="shared" ref="BB798:BB861" si="52">SUM(AH798:BA798)</f>
        <v>0</v>
      </c>
      <c r="BC798" s="1"/>
      <c r="BD798" s="1"/>
      <c r="BE798" s="1"/>
      <c r="BF798" s="1"/>
      <c r="BG798" s="9">
        <f t="shared" si="50"/>
        <v>5</v>
      </c>
      <c r="BH798" s="23">
        <f t="shared" si="51"/>
        <v>0</v>
      </c>
    </row>
    <row r="799" spans="1:60" x14ac:dyDescent="0.25">
      <c r="B799" s="89" t="s">
        <v>36</v>
      </c>
      <c r="C799" s="24" t="s">
        <v>67</v>
      </c>
      <c r="D799" s="32" t="s">
        <v>107</v>
      </c>
      <c r="E799" s="49" t="s">
        <v>106</v>
      </c>
      <c r="F799" s="1"/>
      <c r="G799" s="32">
        <v>5</v>
      </c>
      <c r="H799" s="2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0">
        <f t="shared" si="49"/>
        <v>0</v>
      </c>
      <c r="AH799" s="25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9">
        <f t="shared" si="52"/>
        <v>0</v>
      </c>
      <c r="BC799" s="1"/>
      <c r="BD799" s="1"/>
      <c r="BE799" s="1"/>
      <c r="BF799" s="1"/>
      <c r="BG799" s="9">
        <f t="shared" si="50"/>
        <v>5</v>
      </c>
      <c r="BH799" s="23">
        <f t="shared" si="51"/>
        <v>0</v>
      </c>
    </row>
    <row r="800" spans="1:60" s="14" customFormat="1" x14ac:dyDescent="0.25">
      <c r="A800" s="2"/>
      <c r="B800" s="63" t="s">
        <v>35</v>
      </c>
      <c r="C800" s="40" t="s">
        <v>109</v>
      </c>
      <c r="D800" s="83" t="s">
        <v>120</v>
      </c>
      <c r="E800" s="112" t="s">
        <v>46</v>
      </c>
      <c r="F800" s="25"/>
      <c r="G800" s="111">
        <v>38</v>
      </c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9">
        <f t="shared" si="49"/>
        <v>0</v>
      </c>
      <c r="AH800" s="22"/>
      <c r="AI800" s="22"/>
      <c r="AJ800" s="22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9">
        <f t="shared" si="52"/>
        <v>0</v>
      </c>
      <c r="BC800" s="1"/>
      <c r="BD800" s="1"/>
      <c r="BE800" s="1"/>
      <c r="BF800" s="1"/>
      <c r="BG800" s="9">
        <f t="shared" si="50"/>
        <v>38</v>
      </c>
      <c r="BH800" s="23">
        <f t="shared" si="51"/>
        <v>0</v>
      </c>
    </row>
    <row r="801" spans="1:60" s="14" customFormat="1" ht="12.75" customHeight="1" x14ac:dyDescent="0.25">
      <c r="A801" s="2"/>
      <c r="B801" s="63" t="s">
        <v>34</v>
      </c>
      <c r="C801" s="40" t="s">
        <v>109</v>
      </c>
      <c r="D801" s="83" t="s">
        <v>120</v>
      </c>
      <c r="E801" s="112" t="s">
        <v>46</v>
      </c>
      <c r="F801" s="25"/>
      <c r="G801" s="111">
        <v>0</v>
      </c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9">
        <f t="shared" si="49"/>
        <v>0</v>
      </c>
      <c r="AH801" s="22"/>
      <c r="AI801" s="22"/>
      <c r="AJ801" s="22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9">
        <f t="shared" si="52"/>
        <v>0</v>
      </c>
      <c r="BC801" s="1"/>
      <c r="BD801" s="1"/>
      <c r="BE801" s="1"/>
      <c r="BF801" s="1"/>
      <c r="BG801" s="9">
        <f t="shared" si="50"/>
        <v>0</v>
      </c>
      <c r="BH801" s="23">
        <f t="shared" si="51"/>
        <v>0</v>
      </c>
    </row>
    <row r="802" spans="1:60" s="14" customFormat="1" x14ac:dyDescent="0.25">
      <c r="A802" s="2"/>
      <c r="B802" s="63" t="s">
        <v>59</v>
      </c>
      <c r="C802" s="40" t="s">
        <v>109</v>
      </c>
      <c r="D802" s="83" t="s">
        <v>120</v>
      </c>
      <c r="E802" s="112" t="s">
        <v>46</v>
      </c>
      <c r="F802" s="25"/>
      <c r="G802" s="111">
        <v>5</v>
      </c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9">
        <f t="shared" si="49"/>
        <v>0</v>
      </c>
      <c r="AH802" s="22"/>
      <c r="AI802" s="22"/>
      <c r="AJ802" s="22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9">
        <f t="shared" si="52"/>
        <v>0</v>
      </c>
      <c r="BC802" s="1"/>
      <c r="BD802" s="1"/>
      <c r="BE802" s="1"/>
      <c r="BF802" s="1"/>
      <c r="BG802" s="9">
        <f t="shared" si="50"/>
        <v>5</v>
      </c>
      <c r="BH802" s="23">
        <f t="shared" si="51"/>
        <v>0</v>
      </c>
    </row>
    <row r="803" spans="1:60" s="14" customFormat="1" x14ac:dyDescent="0.25">
      <c r="A803" s="2"/>
      <c r="B803" s="63" t="s">
        <v>66</v>
      </c>
      <c r="C803" s="40" t="s">
        <v>109</v>
      </c>
      <c r="D803" s="83" t="s">
        <v>120</v>
      </c>
      <c r="E803" s="112" t="s">
        <v>46</v>
      </c>
      <c r="F803" s="25"/>
      <c r="G803" s="111">
        <v>3</v>
      </c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9">
        <f t="shared" si="49"/>
        <v>0</v>
      </c>
      <c r="AH803" s="22"/>
      <c r="AI803" s="22"/>
      <c r="AJ803" s="22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9">
        <f t="shared" si="52"/>
        <v>0</v>
      </c>
      <c r="BC803" s="1"/>
      <c r="BD803" s="1"/>
      <c r="BE803" s="1"/>
      <c r="BF803" s="1"/>
      <c r="BG803" s="9">
        <f t="shared" si="50"/>
        <v>3</v>
      </c>
      <c r="BH803" s="23">
        <f t="shared" si="51"/>
        <v>0</v>
      </c>
    </row>
    <row r="804" spans="1:60" s="14" customFormat="1" ht="15" customHeight="1" x14ac:dyDescent="0.25">
      <c r="A804" s="2"/>
      <c r="B804" s="63" t="s">
        <v>53</v>
      </c>
      <c r="C804" s="40" t="s">
        <v>109</v>
      </c>
      <c r="D804" s="83" t="s">
        <v>120</v>
      </c>
      <c r="E804" s="112" t="s">
        <v>46</v>
      </c>
      <c r="F804" s="25"/>
      <c r="G804" s="111">
        <v>11</v>
      </c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9">
        <f t="shared" si="49"/>
        <v>0</v>
      </c>
      <c r="AH804" s="22"/>
      <c r="AI804" s="22"/>
      <c r="AJ804" s="22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9">
        <f t="shared" si="52"/>
        <v>0</v>
      </c>
      <c r="BC804" s="1"/>
      <c r="BD804" s="1"/>
      <c r="BE804" s="1"/>
      <c r="BF804" s="1"/>
      <c r="BG804" s="9">
        <f t="shared" si="50"/>
        <v>11</v>
      </c>
      <c r="BH804" s="23">
        <f t="shared" si="51"/>
        <v>0</v>
      </c>
    </row>
    <row r="805" spans="1:60" s="14" customFormat="1" x14ac:dyDescent="0.25">
      <c r="A805" s="2"/>
      <c r="B805" s="63" t="s">
        <v>32</v>
      </c>
      <c r="C805" s="40" t="s">
        <v>109</v>
      </c>
      <c r="D805" s="83" t="s">
        <v>120</v>
      </c>
      <c r="E805" s="112" t="s">
        <v>46</v>
      </c>
      <c r="F805" s="25"/>
      <c r="G805" s="111">
        <v>10</v>
      </c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9">
        <f t="shared" si="49"/>
        <v>0</v>
      </c>
      <c r="AH805" s="22"/>
      <c r="AI805" s="22"/>
      <c r="AJ805" s="22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9">
        <f>SUM(AH805:BA805)</f>
        <v>0</v>
      </c>
      <c r="BC805" s="1"/>
      <c r="BD805" s="1"/>
      <c r="BE805" s="1"/>
      <c r="BF805" s="1"/>
      <c r="BG805" s="9">
        <f t="shared" si="50"/>
        <v>10</v>
      </c>
      <c r="BH805" s="23">
        <f t="shared" si="51"/>
        <v>0</v>
      </c>
    </row>
    <row r="806" spans="1:60" s="14" customFormat="1" x14ac:dyDescent="0.25">
      <c r="A806" s="2"/>
      <c r="B806" s="63" t="s">
        <v>33</v>
      </c>
      <c r="C806" s="40" t="s">
        <v>109</v>
      </c>
      <c r="D806" s="83" t="s">
        <v>120</v>
      </c>
      <c r="E806" s="112" t="s">
        <v>46</v>
      </c>
      <c r="F806" s="25"/>
      <c r="G806" s="111">
        <v>3</v>
      </c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9">
        <f t="shared" si="49"/>
        <v>0</v>
      </c>
      <c r="AH806" s="22"/>
      <c r="AI806" s="22"/>
      <c r="AJ806" s="22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9">
        <f t="shared" si="52"/>
        <v>0</v>
      </c>
      <c r="BC806" s="1"/>
      <c r="BD806" s="1"/>
      <c r="BE806" s="1"/>
      <c r="BF806" s="1"/>
      <c r="BG806" s="9">
        <f t="shared" si="50"/>
        <v>3</v>
      </c>
      <c r="BH806" s="23">
        <f t="shared" si="51"/>
        <v>0</v>
      </c>
    </row>
    <row r="807" spans="1:60" s="14" customFormat="1" x14ac:dyDescent="0.25">
      <c r="A807" s="2"/>
      <c r="B807" s="63" t="s">
        <v>48</v>
      </c>
      <c r="C807" s="40" t="s">
        <v>109</v>
      </c>
      <c r="D807" s="83" t="s">
        <v>120</v>
      </c>
      <c r="E807" s="112" t="s">
        <v>46</v>
      </c>
      <c r="F807" s="25"/>
      <c r="G807" s="111">
        <v>0</v>
      </c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9">
        <f t="shared" si="49"/>
        <v>0</v>
      </c>
      <c r="AH807" s="22"/>
      <c r="AI807" s="22"/>
      <c r="AJ807" s="22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9">
        <f t="shared" si="52"/>
        <v>0</v>
      </c>
      <c r="BC807" s="1"/>
      <c r="BD807" s="1"/>
      <c r="BE807" s="1"/>
      <c r="BF807" s="1"/>
      <c r="BG807" s="9">
        <f t="shared" si="50"/>
        <v>0</v>
      </c>
      <c r="BH807" s="23">
        <f t="shared" si="51"/>
        <v>0</v>
      </c>
    </row>
    <row r="808" spans="1:60" s="14" customFormat="1" x14ac:dyDescent="0.25">
      <c r="A808" s="2"/>
      <c r="B808" s="63" t="s">
        <v>31</v>
      </c>
      <c r="C808" s="40" t="s">
        <v>109</v>
      </c>
      <c r="D808" s="83" t="s">
        <v>120</v>
      </c>
      <c r="E808" s="112" t="s">
        <v>46</v>
      </c>
      <c r="F808" s="25"/>
      <c r="G808" s="111">
        <v>2</v>
      </c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9">
        <f t="shared" si="49"/>
        <v>0</v>
      </c>
      <c r="AH808" s="22"/>
      <c r="AI808" s="22"/>
      <c r="AJ808" s="22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9">
        <f t="shared" si="52"/>
        <v>0</v>
      </c>
      <c r="BC808" s="1"/>
      <c r="BD808" s="1"/>
      <c r="BE808" s="1"/>
      <c r="BF808" s="1"/>
      <c r="BG808" s="9">
        <f t="shared" si="50"/>
        <v>2</v>
      </c>
      <c r="BH808" s="23">
        <f t="shared" si="51"/>
        <v>0</v>
      </c>
    </row>
    <row r="809" spans="1:60" s="14" customFormat="1" x14ac:dyDescent="0.25">
      <c r="A809" s="2"/>
      <c r="B809" s="63" t="s">
        <v>36</v>
      </c>
      <c r="C809" s="40" t="s">
        <v>109</v>
      </c>
      <c r="D809" s="83" t="s">
        <v>120</v>
      </c>
      <c r="E809" s="112" t="s">
        <v>46</v>
      </c>
      <c r="F809" s="25"/>
      <c r="G809" s="111">
        <v>16</v>
      </c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9">
        <f t="shared" si="49"/>
        <v>0</v>
      </c>
      <c r="AH809" s="22"/>
      <c r="AI809" s="22"/>
      <c r="AJ809" s="22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9">
        <f t="shared" si="52"/>
        <v>0</v>
      </c>
      <c r="BC809" s="1"/>
      <c r="BD809" s="1"/>
      <c r="BE809" s="1"/>
      <c r="BF809" s="1"/>
      <c r="BG809" s="9">
        <f t="shared" si="50"/>
        <v>16</v>
      </c>
      <c r="BH809" s="23">
        <f t="shared" si="51"/>
        <v>0</v>
      </c>
    </row>
    <row r="810" spans="1:60" s="14" customFormat="1" x14ac:dyDescent="0.25">
      <c r="A810" s="2"/>
      <c r="B810" s="63" t="s">
        <v>35</v>
      </c>
      <c r="C810" s="40" t="s">
        <v>117</v>
      </c>
      <c r="D810" s="83" t="s">
        <v>120</v>
      </c>
      <c r="E810" s="112" t="s">
        <v>46</v>
      </c>
      <c r="F810" s="25"/>
      <c r="G810" s="111">
        <v>51</v>
      </c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9">
        <f t="shared" si="49"/>
        <v>0</v>
      </c>
      <c r="AH810" s="22"/>
      <c r="AI810" s="22"/>
      <c r="AJ810" s="22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9">
        <f t="shared" si="52"/>
        <v>0</v>
      </c>
      <c r="BC810" s="1"/>
      <c r="BD810" s="1"/>
      <c r="BE810" s="1"/>
      <c r="BF810" s="1"/>
      <c r="BG810" s="9">
        <f t="shared" si="50"/>
        <v>51</v>
      </c>
      <c r="BH810" s="23">
        <f t="shared" si="51"/>
        <v>0</v>
      </c>
    </row>
    <row r="811" spans="1:60" s="14" customFormat="1" x14ac:dyDescent="0.25">
      <c r="A811" s="2"/>
      <c r="B811" s="63" t="s">
        <v>34</v>
      </c>
      <c r="C811" s="40" t="s">
        <v>117</v>
      </c>
      <c r="D811" s="83" t="s">
        <v>120</v>
      </c>
      <c r="E811" s="112" t="s">
        <v>46</v>
      </c>
      <c r="F811" s="25"/>
      <c r="G811" s="111">
        <v>34</v>
      </c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9">
        <f t="shared" si="49"/>
        <v>0</v>
      </c>
      <c r="AH811" s="22"/>
      <c r="AI811" s="22"/>
      <c r="AJ811" s="22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9">
        <f t="shared" si="52"/>
        <v>0</v>
      </c>
      <c r="BC811" s="1"/>
      <c r="BD811" s="1"/>
      <c r="BE811" s="1"/>
      <c r="BF811" s="1"/>
      <c r="BG811" s="9">
        <f t="shared" si="50"/>
        <v>34</v>
      </c>
      <c r="BH811" s="23">
        <f t="shared" si="51"/>
        <v>0</v>
      </c>
    </row>
    <row r="812" spans="1:60" s="14" customFormat="1" x14ac:dyDescent="0.25">
      <c r="A812" s="2"/>
      <c r="B812" s="63" t="s">
        <v>59</v>
      </c>
      <c r="C812" s="40" t="s">
        <v>117</v>
      </c>
      <c r="D812" s="83" t="s">
        <v>120</v>
      </c>
      <c r="E812" s="112" t="s">
        <v>46</v>
      </c>
      <c r="F812" s="25"/>
      <c r="G812" s="111">
        <v>5</v>
      </c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9">
        <f t="shared" si="49"/>
        <v>0</v>
      </c>
      <c r="AH812" s="22"/>
      <c r="AI812" s="22"/>
      <c r="AJ812" s="22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9">
        <f t="shared" si="52"/>
        <v>0</v>
      </c>
      <c r="BC812" s="1"/>
      <c r="BD812" s="1"/>
      <c r="BE812" s="1"/>
      <c r="BF812" s="1"/>
      <c r="BG812" s="9">
        <f t="shared" si="50"/>
        <v>5</v>
      </c>
      <c r="BH812" s="23">
        <f t="shared" si="51"/>
        <v>0</v>
      </c>
    </row>
    <row r="813" spans="1:60" s="14" customFormat="1" ht="16.5" customHeight="1" x14ac:dyDescent="0.25">
      <c r="A813" s="2"/>
      <c r="B813" s="63" t="s">
        <v>66</v>
      </c>
      <c r="C813" s="40" t="s">
        <v>117</v>
      </c>
      <c r="D813" s="83" t="s">
        <v>120</v>
      </c>
      <c r="E813" s="112" t="s">
        <v>46</v>
      </c>
      <c r="F813" s="25"/>
      <c r="G813" s="111">
        <v>9</v>
      </c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9">
        <f t="shared" si="49"/>
        <v>0</v>
      </c>
      <c r="AH813" s="22"/>
      <c r="AI813" s="22"/>
      <c r="AJ813" s="22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9">
        <f t="shared" si="52"/>
        <v>0</v>
      </c>
      <c r="BC813" s="1"/>
      <c r="BD813" s="1"/>
      <c r="BE813" s="1"/>
      <c r="BF813" s="1"/>
      <c r="BG813" s="9">
        <f t="shared" si="50"/>
        <v>9</v>
      </c>
      <c r="BH813" s="23">
        <f t="shared" si="51"/>
        <v>0</v>
      </c>
    </row>
    <row r="814" spans="1:60" s="14" customFormat="1" x14ac:dyDescent="0.25">
      <c r="A814" s="2"/>
      <c r="B814" s="63" t="s">
        <v>53</v>
      </c>
      <c r="C814" s="40" t="s">
        <v>117</v>
      </c>
      <c r="D814" s="83" t="s">
        <v>120</v>
      </c>
      <c r="E814" s="112" t="s">
        <v>46</v>
      </c>
      <c r="F814" s="25"/>
      <c r="G814" s="111">
        <v>33</v>
      </c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9">
        <f t="shared" si="49"/>
        <v>0</v>
      </c>
      <c r="AH814" s="22"/>
      <c r="AI814" s="22"/>
      <c r="AJ814" s="22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9">
        <f t="shared" si="52"/>
        <v>0</v>
      </c>
      <c r="BC814" s="1"/>
      <c r="BD814" s="1"/>
      <c r="BE814" s="1"/>
      <c r="BF814" s="1"/>
      <c r="BG814" s="9">
        <f t="shared" si="50"/>
        <v>33</v>
      </c>
      <c r="BH814" s="23">
        <f t="shared" si="51"/>
        <v>0</v>
      </c>
    </row>
    <row r="815" spans="1:60" s="14" customFormat="1" x14ac:dyDescent="0.25">
      <c r="A815" s="2"/>
      <c r="B815" s="63" t="s">
        <v>32</v>
      </c>
      <c r="C815" s="40" t="s">
        <v>117</v>
      </c>
      <c r="D815" s="83" t="s">
        <v>120</v>
      </c>
      <c r="E815" s="112" t="s">
        <v>46</v>
      </c>
      <c r="F815" s="25"/>
      <c r="G815" s="111">
        <v>6</v>
      </c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9">
        <f t="shared" si="49"/>
        <v>0</v>
      </c>
      <c r="AH815" s="22"/>
      <c r="AI815" s="22"/>
      <c r="AJ815" s="22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9">
        <f t="shared" si="52"/>
        <v>0</v>
      </c>
      <c r="BC815" s="1"/>
      <c r="BD815" s="1"/>
      <c r="BE815" s="1"/>
      <c r="BF815" s="1"/>
      <c r="BG815" s="9">
        <f t="shared" si="50"/>
        <v>6</v>
      </c>
      <c r="BH815" s="23">
        <f t="shared" si="51"/>
        <v>0</v>
      </c>
    </row>
    <row r="816" spans="1:60" s="14" customFormat="1" x14ac:dyDescent="0.25">
      <c r="A816" s="2"/>
      <c r="B816" s="63" t="s">
        <v>33</v>
      </c>
      <c r="C816" s="40" t="s">
        <v>117</v>
      </c>
      <c r="D816" s="83" t="s">
        <v>120</v>
      </c>
      <c r="E816" s="112" t="s">
        <v>46</v>
      </c>
      <c r="F816" s="25"/>
      <c r="G816" s="111">
        <v>16</v>
      </c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9">
        <f t="shared" si="49"/>
        <v>0</v>
      </c>
      <c r="AH816" s="22"/>
      <c r="AI816" s="22"/>
      <c r="AJ816" s="22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9">
        <f t="shared" si="52"/>
        <v>0</v>
      </c>
      <c r="BC816" s="1"/>
      <c r="BD816" s="1"/>
      <c r="BE816" s="1"/>
      <c r="BF816" s="1"/>
      <c r="BG816" s="9">
        <f t="shared" si="50"/>
        <v>16</v>
      </c>
      <c r="BH816" s="23">
        <f t="shared" si="51"/>
        <v>0</v>
      </c>
    </row>
    <row r="817" spans="1:60" s="14" customFormat="1" x14ac:dyDescent="0.25">
      <c r="A817" s="2"/>
      <c r="B817" s="63" t="s">
        <v>48</v>
      </c>
      <c r="C817" s="40" t="s">
        <v>117</v>
      </c>
      <c r="D817" s="83" t="s">
        <v>120</v>
      </c>
      <c r="E817" s="112" t="s">
        <v>46</v>
      </c>
      <c r="F817" s="25"/>
      <c r="G817" s="111">
        <v>7</v>
      </c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9">
        <f t="shared" si="49"/>
        <v>0</v>
      </c>
      <c r="AH817" s="22"/>
      <c r="AI817" s="22"/>
      <c r="AJ817" s="22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9">
        <f t="shared" si="52"/>
        <v>0</v>
      </c>
      <c r="BC817" s="1"/>
      <c r="BD817" s="1"/>
      <c r="BE817" s="1"/>
      <c r="BF817" s="1"/>
      <c r="BG817" s="9">
        <f t="shared" si="50"/>
        <v>7</v>
      </c>
      <c r="BH817" s="23">
        <f t="shared" si="51"/>
        <v>0</v>
      </c>
    </row>
    <row r="818" spans="1:60" s="14" customFormat="1" x14ac:dyDescent="0.25">
      <c r="A818" s="2"/>
      <c r="B818" s="63" t="s">
        <v>31</v>
      </c>
      <c r="C818" s="40" t="s">
        <v>117</v>
      </c>
      <c r="D818" s="83" t="s">
        <v>120</v>
      </c>
      <c r="E818" s="112" t="s">
        <v>46</v>
      </c>
      <c r="F818" s="25"/>
      <c r="G818" s="111">
        <v>22</v>
      </c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9">
        <f t="shared" si="49"/>
        <v>0</v>
      </c>
      <c r="AH818" s="22"/>
      <c r="AI818" s="22"/>
      <c r="AJ818" s="22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9">
        <f t="shared" si="52"/>
        <v>0</v>
      </c>
      <c r="BC818" s="1"/>
      <c r="BD818" s="1"/>
      <c r="BE818" s="1"/>
      <c r="BF818" s="1"/>
      <c r="BG818" s="9">
        <f t="shared" si="50"/>
        <v>22</v>
      </c>
      <c r="BH818" s="23">
        <f t="shared" si="51"/>
        <v>0</v>
      </c>
    </row>
    <row r="819" spans="1:60" s="14" customFormat="1" x14ac:dyDescent="0.25">
      <c r="A819" s="2"/>
      <c r="B819" s="63" t="s">
        <v>36</v>
      </c>
      <c r="C819" s="40" t="s">
        <v>117</v>
      </c>
      <c r="D819" s="83" t="s">
        <v>120</v>
      </c>
      <c r="E819" s="112" t="s">
        <v>46</v>
      </c>
      <c r="F819" s="25"/>
      <c r="G819" s="111">
        <v>9</v>
      </c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9">
        <f t="shared" si="49"/>
        <v>0</v>
      </c>
      <c r="AH819" s="22"/>
      <c r="AI819" s="22"/>
      <c r="AJ819" s="22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9">
        <f t="shared" si="52"/>
        <v>0</v>
      </c>
      <c r="BC819" s="1"/>
      <c r="BD819" s="1"/>
      <c r="BE819" s="1"/>
      <c r="BF819" s="1"/>
      <c r="BG819" s="9">
        <f t="shared" si="50"/>
        <v>9</v>
      </c>
      <c r="BH819" s="23">
        <f t="shared" si="51"/>
        <v>0</v>
      </c>
    </row>
    <row r="820" spans="1:60" s="14" customFormat="1" x14ac:dyDescent="0.25">
      <c r="A820" s="2"/>
      <c r="B820" s="63" t="s">
        <v>35</v>
      </c>
      <c r="C820" s="40" t="s">
        <v>118</v>
      </c>
      <c r="D820" s="83" t="s">
        <v>120</v>
      </c>
      <c r="E820" s="112" t="s">
        <v>46</v>
      </c>
      <c r="F820" s="25"/>
      <c r="G820" s="111">
        <v>9</v>
      </c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9">
        <f t="shared" si="49"/>
        <v>0</v>
      </c>
      <c r="AH820" s="22"/>
      <c r="AI820" s="22"/>
      <c r="AJ820" s="22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9">
        <f t="shared" si="52"/>
        <v>0</v>
      </c>
      <c r="BC820" s="1"/>
      <c r="BD820" s="1">
        <v>1</v>
      </c>
      <c r="BE820" s="1"/>
      <c r="BF820" s="1"/>
      <c r="BG820" s="9">
        <f t="shared" si="50"/>
        <v>8</v>
      </c>
      <c r="BH820" s="23">
        <f t="shared" si="51"/>
        <v>0</v>
      </c>
    </row>
    <row r="821" spans="1:60" s="14" customFormat="1" x14ac:dyDescent="0.25">
      <c r="A821" s="2"/>
      <c r="B821" s="63" t="s">
        <v>34</v>
      </c>
      <c r="C821" s="40" t="s">
        <v>118</v>
      </c>
      <c r="D821" s="83" t="s">
        <v>120</v>
      </c>
      <c r="E821" s="112" t="s">
        <v>46</v>
      </c>
      <c r="F821" s="25"/>
      <c r="G821" s="111">
        <v>0</v>
      </c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9">
        <f t="shared" si="49"/>
        <v>0</v>
      </c>
      <c r="AH821" s="22"/>
      <c r="AI821" s="22"/>
      <c r="AJ821" s="22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9">
        <f t="shared" si="52"/>
        <v>0</v>
      </c>
      <c r="BC821" s="1"/>
      <c r="BD821" s="1"/>
      <c r="BE821" s="1"/>
      <c r="BF821" s="1"/>
      <c r="BG821" s="9">
        <f t="shared" si="50"/>
        <v>0</v>
      </c>
      <c r="BH821" s="23">
        <f t="shared" si="51"/>
        <v>0</v>
      </c>
    </row>
    <row r="822" spans="1:60" s="14" customFormat="1" ht="15" customHeight="1" x14ac:dyDescent="0.25">
      <c r="A822" s="2"/>
      <c r="B822" s="63" t="s">
        <v>59</v>
      </c>
      <c r="C822" s="40" t="s">
        <v>118</v>
      </c>
      <c r="D822" s="83" t="s">
        <v>120</v>
      </c>
      <c r="E822" s="112" t="s">
        <v>46</v>
      </c>
      <c r="F822" s="25"/>
      <c r="G822" s="111">
        <v>34</v>
      </c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9">
        <f t="shared" si="49"/>
        <v>0</v>
      </c>
      <c r="AH822" s="22"/>
      <c r="AI822" s="22"/>
      <c r="AJ822" s="22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9">
        <f t="shared" si="52"/>
        <v>0</v>
      </c>
      <c r="BC822" s="1"/>
      <c r="BD822" s="1"/>
      <c r="BE822" s="1"/>
      <c r="BF822" s="1"/>
      <c r="BG822" s="9">
        <f t="shared" si="50"/>
        <v>34</v>
      </c>
      <c r="BH822" s="23">
        <f t="shared" si="51"/>
        <v>0</v>
      </c>
    </row>
    <row r="823" spans="1:60" s="14" customFormat="1" x14ac:dyDescent="0.25">
      <c r="A823" s="2"/>
      <c r="B823" s="63" t="s">
        <v>66</v>
      </c>
      <c r="C823" s="40" t="s">
        <v>118</v>
      </c>
      <c r="D823" s="83" t="s">
        <v>120</v>
      </c>
      <c r="E823" s="112" t="s">
        <v>46</v>
      </c>
      <c r="F823" s="25"/>
      <c r="G823" s="111">
        <v>8</v>
      </c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9">
        <f t="shared" si="49"/>
        <v>0</v>
      </c>
      <c r="AH823" s="22"/>
      <c r="AI823" s="22"/>
      <c r="AJ823" s="22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9">
        <f t="shared" si="52"/>
        <v>0</v>
      </c>
      <c r="BC823" s="1"/>
      <c r="BD823" s="1"/>
      <c r="BE823" s="1"/>
      <c r="BF823" s="1"/>
      <c r="BG823" s="9">
        <f t="shared" si="50"/>
        <v>8</v>
      </c>
      <c r="BH823" s="23">
        <f t="shared" si="51"/>
        <v>0</v>
      </c>
    </row>
    <row r="824" spans="1:60" s="14" customFormat="1" x14ac:dyDescent="0.25">
      <c r="A824" s="2"/>
      <c r="B824" s="63" t="s">
        <v>53</v>
      </c>
      <c r="C824" s="40" t="s">
        <v>118</v>
      </c>
      <c r="D824" s="83" t="s">
        <v>120</v>
      </c>
      <c r="E824" s="112" t="s">
        <v>46</v>
      </c>
      <c r="F824" s="25"/>
      <c r="G824" s="111">
        <v>6</v>
      </c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9">
        <f t="shared" si="49"/>
        <v>0</v>
      </c>
      <c r="AH824" s="22"/>
      <c r="AI824" s="22"/>
      <c r="AJ824" s="22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9">
        <f t="shared" si="52"/>
        <v>0</v>
      </c>
      <c r="BC824" s="1"/>
      <c r="BD824" s="1"/>
      <c r="BE824" s="1"/>
      <c r="BF824" s="1"/>
      <c r="BG824" s="9">
        <f t="shared" si="50"/>
        <v>6</v>
      </c>
      <c r="BH824" s="23">
        <f t="shared" si="51"/>
        <v>0</v>
      </c>
    </row>
    <row r="825" spans="1:60" s="14" customFormat="1" x14ac:dyDescent="0.25">
      <c r="A825" s="2"/>
      <c r="B825" s="63" t="s">
        <v>32</v>
      </c>
      <c r="C825" s="40" t="s">
        <v>118</v>
      </c>
      <c r="D825" s="83" t="s">
        <v>120</v>
      </c>
      <c r="E825" s="112" t="s">
        <v>46</v>
      </c>
      <c r="F825" s="25"/>
      <c r="G825" s="111">
        <v>6</v>
      </c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9">
        <f t="shared" si="49"/>
        <v>0</v>
      </c>
      <c r="AH825" s="22"/>
      <c r="AI825" s="22"/>
      <c r="AJ825" s="22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9">
        <f t="shared" si="52"/>
        <v>0</v>
      </c>
      <c r="BC825" s="1"/>
      <c r="BD825" s="1"/>
      <c r="BE825" s="1"/>
      <c r="BF825" s="1"/>
      <c r="BG825" s="9">
        <f t="shared" si="50"/>
        <v>6</v>
      </c>
      <c r="BH825" s="23">
        <f t="shared" si="51"/>
        <v>0</v>
      </c>
    </row>
    <row r="826" spans="1:60" s="14" customFormat="1" x14ac:dyDescent="0.25">
      <c r="A826" s="2"/>
      <c r="B826" s="63" t="s">
        <v>33</v>
      </c>
      <c r="C826" s="40" t="s">
        <v>118</v>
      </c>
      <c r="D826" s="83" t="s">
        <v>120</v>
      </c>
      <c r="E826" s="112" t="s">
        <v>46</v>
      </c>
      <c r="F826" s="25"/>
      <c r="G826" s="111">
        <v>5</v>
      </c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9">
        <f t="shared" si="49"/>
        <v>0</v>
      </c>
      <c r="AH826" s="22"/>
      <c r="AI826" s="22"/>
      <c r="AJ826" s="22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9">
        <f t="shared" si="52"/>
        <v>0</v>
      </c>
      <c r="BC826" s="1"/>
      <c r="BD826" s="1">
        <v>1</v>
      </c>
      <c r="BE826" s="1"/>
      <c r="BF826" s="1"/>
      <c r="BG826" s="9">
        <f t="shared" si="50"/>
        <v>4</v>
      </c>
      <c r="BH826" s="23">
        <f t="shared" si="51"/>
        <v>0</v>
      </c>
    </row>
    <row r="827" spans="1:60" s="14" customFormat="1" ht="16.5" customHeight="1" x14ac:dyDescent="0.25">
      <c r="A827" s="2"/>
      <c r="B827" s="63" t="s">
        <v>48</v>
      </c>
      <c r="C827" s="40" t="s">
        <v>118</v>
      </c>
      <c r="D827" s="83" t="s">
        <v>120</v>
      </c>
      <c r="E827" s="112" t="s">
        <v>46</v>
      </c>
      <c r="F827" s="25"/>
      <c r="G827" s="111">
        <v>7</v>
      </c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9">
        <f t="shared" si="49"/>
        <v>0</v>
      </c>
      <c r="AH827" s="22"/>
      <c r="AI827" s="22"/>
      <c r="AJ827" s="22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9">
        <f t="shared" si="52"/>
        <v>0</v>
      </c>
      <c r="BC827" s="1"/>
      <c r="BD827" s="1"/>
      <c r="BE827" s="1"/>
      <c r="BF827" s="1"/>
      <c r="BG827" s="9">
        <f t="shared" si="50"/>
        <v>7</v>
      </c>
      <c r="BH827" s="23">
        <f t="shared" si="51"/>
        <v>0</v>
      </c>
    </row>
    <row r="828" spans="1:60" s="14" customFormat="1" x14ac:dyDescent="0.25">
      <c r="A828" s="2"/>
      <c r="B828" s="63" t="s">
        <v>31</v>
      </c>
      <c r="C828" s="40" t="s">
        <v>118</v>
      </c>
      <c r="D828" s="83" t="s">
        <v>120</v>
      </c>
      <c r="E828" s="112" t="s">
        <v>46</v>
      </c>
      <c r="F828" s="25"/>
      <c r="G828" s="111">
        <v>2</v>
      </c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9">
        <f t="shared" si="49"/>
        <v>0</v>
      </c>
      <c r="AH828" s="22"/>
      <c r="AI828" s="22"/>
      <c r="AJ828" s="22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9">
        <f t="shared" si="52"/>
        <v>0</v>
      </c>
      <c r="BC828" s="1"/>
      <c r="BD828" s="1"/>
      <c r="BE828" s="1"/>
      <c r="BF828" s="1"/>
      <c r="BG828" s="9">
        <f t="shared" si="50"/>
        <v>2</v>
      </c>
      <c r="BH828" s="23">
        <f t="shared" si="51"/>
        <v>0</v>
      </c>
    </row>
    <row r="829" spans="1:60" s="14" customFormat="1" x14ac:dyDescent="0.25">
      <c r="A829" s="2"/>
      <c r="B829" s="63" t="s">
        <v>36</v>
      </c>
      <c r="C829" s="40" t="s">
        <v>118</v>
      </c>
      <c r="D829" s="83" t="s">
        <v>120</v>
      </c>
      <c r="E829" s="112" t="s">
        <v>46</v>
      </c>
      <c r="F829" s="25"/>
      <c r="G829" s="111">
        <v>7</v>
      </c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9">
        <f t="shared" si="49"/>
        <v>0</v>
      </c>
      <c r="AH829" s="22"/>
      <c r="AI829" s="22"/>
      <c r="AJ829" s="22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9">
        <f t="shared" si="52"/>
        <v>0</v>
      </c>
      <c r="BC829" s="1"/>
      <c r="BD829" s="1">
        <v>1</v>
      </c>
      <c r="BE829" s="1"/>
      <c r="BF829" s="1"/>
      <c r="BG829" s="9">
        <f t="shared" si="50"/>
        <v>6</v>
      </c>
      <c r="BH829" s="23">
        <f t="shared" si="51"/>
        <v>0</v>
      </c>
    </row>
    <row r="830" spans="1:60" s="14" customFormat="1" x14ac:dyDescent="0.25">
      <c r="A830" s="2"/>
      <c r="B830" s="63" t="s">
        <v>35</v>
      </c>
      <c r="C830" s="40" t="s">
        <v>119</v>
      </c>
      <c r="D830" s="83" t="s">
        <v>120</v>
      </c>
      <c r="E830" s="112" t="s">
        <v>46</v>
      </c>
      <c r="F830" s="25"/>
      <c r="G830" s="111">
        <v>1</v>
      </c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9">
        <f t="shared" si="49"/>
        <v>0</v>
      </c>
      <c r="AH830" s="22"/>
      <c r="AI830" s="22"/>
      <c r="AJ830" s="22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9">
        <f t="shared" si="52"/>
        <v>0</v>
      </c>
      <c r="BC830" s="1"/>
      <c r="BD830" s="1"/>
      <c r="BE830" s="1"/>
      <c r="BF830" s="1"/>
      <c r="BG830" s="9">
        <f t="shared" si="50"/>
        <v>1</v>
      </c>
      <c r="BH830" s="23">
        <f t="shared" si="51"/>
        <v>0</v>
      </c>
    </row>
    <row r="831" spans="1:60" s="14" customFormat="1" x14ac:dyDescent="0.25">
      <c r="A831" s="2"/>
      <c r="B831" s="63" t="s">
        <v>34</v>
      </c>
      <c r="C831" s="40" t="s">
        <v>119</v>
      </c>
      <c r="D831" s="83" t="s">
        <v>120</v>
      </c>
      <c r="E831" s="112" t="s">
        <v>46</v>
      </c>
      <c r="F831" s="25"/>
      <c r="G831" s="111">
        <v>5</v>
      </c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9">
        <f t="shared" si="49"/>
        <v>0</v>
      </c>
      <c r="AH831" s="22"/>
      <c r="AI831" s="22"/>
      <c r="AJ831" s="22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9">
        <f t="shared" si="52"/>
        <v>0</v>
      </c>
      <c r="BC831" s="1"/>
      <c r="BD831" s="1"/>
      <c r="BE831" s="1"/>
      <c r="BF831" s="1"/>
      <c r="BG831" s="9">
        <f t="shared" si="50"/>
        <v>5</v>
      </c>
      <c r="BH831" s="23">
        <f t="shared" si="51"/>
        <v>0</v>
      </c>
    </row>
    <row r="832" spans="1:60" s="14" customFormat="1" x14ac:dyDescent="0.25">
      <c r="A832" s="2"/>
      <c r="B832" s="63" t="s">
        <v>59</v>
      </c>
      <c r="C832" s="40" t="s">
        <v>119</v>
      </c>
      <c r="D832" s="83" t="s">
        <v>120</v>
      </c>
      <c r="E832" s="112" t="s">
        <v>46</v>
      </c>
      <c r="F832" s="25"/>
      <c r="G832" s="111">
        <v>49</v>
      </c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9">
        <f t="shared" si="49"/>
        <v>0</v>
      </c>
      <c r="AH832" s="22"/>
      <c r="AI832" s="22"/>
      <c r="AJ832" s="22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9">
        <f t="shared" si="52"/>
        <v>0</v>
      </c>
      <c r="BC832" s="1"/>
      <c r="BD832" s="1"/>
      <c r="BE832" s="1"/>
      <c r="BF832" s="1"/>
      <c r="BG832" s="9">
        <f t="shared" si="50"/>
        <v>49</v>
      </c>
      <c r="BH832" s="23">
        <f t="shared" si="51"/>
        <v>0</v>
      </c>
    </row>
    <row r="833" spans="1:60" s="14" customFormat="1" x14ac:dyDescent="0.25">
      <c r="A833" s="2"/>
      <c r="B833" s="63" t="s">
        <v>66</v>
      </c>
      <c r="C833" s="40" t="s">
        <v>119</v>
      </c>
      <c r="D833" s="83" t="s">
        <v>120</v>
      </c>
      <c r="E833" s="112" t="s">
        <v>46</v>
      </c>
      <c r="F833" s="25"/>
      <c r="G833" s="111">
        <v>-3</v>
      </c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9">
        <f t="shared" si="49"/>
        <v>0</v>
      </c>
      <c r="AH833" s="22"/>
      <c r="AI833" s="22"/>
      <c r="AJ833" s="22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9">
        <f t="shared" si="52"/>
        <v>0</v>
      </c>
      <c r="BC833" s="1"/>
      <c r="BD833" s="1"/>
      <c r="BE833" s="1"/>
      <c r="BF833" s="1"/>
      <c r="BG833" s="9">
        <f t="shared" si="50"/>
        <v>-3</v>
      </c>
      <c r="BH833" s="23">
        <f t="shared" si="51"/>
        <v>0</v>
      </c>
    </row>
    <row r="834" spans="1:60" s="14" customFormat="1" x14ac:dyDescent="0.25">
      <c r="A834" s="2"/>
      <c r="B834" s="63" t="s">
        <v>53</v>
      </c>
      <c r="C834" s="40" t="s">
        <v>119</v>
      </c>
      <c r="D834" s="83" t="s">
        <v>120</v>
      </c>
      <c r="E834" s="112" t="s">
        <v>46</v>
      </c>
      <c r="F834" s="25"/>
      <c r="G834" s="111">
        <v>2</v>
      </c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9">
        <f t="shared" si="49"/>
        <v>0</v>
      </c>
      <c r="AH834" s="22"/>
      <c r="AI834" s="22"/>
      <c r="AJ834" s="22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9">
        <f t="shared" si="52"/>
        <v>0</v>
      </c>
      <c r="BC834" s="1"/>
      <c r="BD834" s="1"/>
      <c r="BE834" s="1"/>
      <c r="BF834" s="1"/>
      <c r="BG834" s="9">
        <f t="shared" si="50"/>
        <v>2</v>
      </c>
      <c r="BH834" s="23">
        <f t="shared" si="51"/>
        <v>0</v>
      </c>
    </row>
    <row r="835" spans="1:60" s="14" customFormat="1" x14ac:dyDescent="0.25">
      <c r="A835" s="2"/>
      <c r="B835" s="63" t="s">
        <v>32</v>
      </c>
      <c r="C835" s="40" t="s">
        <v>119</v>
      </c>
      <c r="D835" s="83" t="s">
        <v>120</v>
      </c>
      <c r="E835" s="112" t="s">
        <v>46</v>
      </c>
      <c r="F835" s="25"/>
      <c r="G835" s="111">
        <v>2</v>
      </c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9">
        <f t="shared" si="49"/>
        <v>0</v>
      </c>
      <c r="AH835" s="22"/>
      <c r="AI835" s="22"/>
      <c r="AJ835" s="22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9">
        <f t="shared" si="52"/>
        <v>0</v>
      </c>
      <c r="BC835" s="1"/>
      <c r="BD835" s="1"/>
      <c r="BE835" s="1"/>
      <c r="BF835" s="1"/>
      <c r="BG835" s="9">
        <f t="shared" si="50"/>
        <v>2</v>
      </c>
      <c r="BH835" s="23">
        <f t="shared" si="51"/>
        <v>0</v>
      </c>
    </row>
    <row r="836" spans="1:60" s="14" customFormat="1" x14ac:dyDescent="0.25">
      <c r="A836" s="2"/>
      <c r="B836" s="63" t="s">
        <v>33</v>
      </c>
      <c r="C836" s="40" t="s">
        <v>119</v>
      </c>
      <c r="D836" s="83" t="s">
        <v>120</v>
      </c>
      <c r="E836" s="112" t="s">
        <v>46</v>
      </c>
      <c r="F836" s="25"/>
      <c r="G836" s="111">
        <v>2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9">
        <f t="shared" si="49"/>
        <v>0</v>
      </c>
      <c r="AH836" s="22"/>
      <c r="AI836" s="22"/>
      <c r="AJ836" s="22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9">
        <f t="shared" si="52"/>
        <v>0</v>
      </c>
      <c r="BC836" s="1"/>
      <c r="BD836" s="1"/>
      <c r="BE836" s="1"/>
      <c r="BF836" s="1"/>
      <c r="BG836" s="9">
        <f t="shared" si="50"/>
        <v>2</v>
      </c>
      <c r="BH836" s="23">
        <f t="shared" si="51"/>
        <v>0</v>
      </c>
    </row>
    <row r="837" spans="1:60" s="14" customFormat="1" x14ac:dyDescent="0.25">
      <c r="A837" s="2"/>
      <c r="B837" s="63" t="s">
        <v>48</v>
      </c>
      <c r="C837" s="40" t="s">
        <v>119</v>
      </c>
      <c r="D837" s="83" t="s">
        <v>120</v>
      </c>
      <c r="E837" s="112" t="s">
        <v>46</v>
      </c>
      <c r="F837" s="25"/>
      <c r="G837" s="111">
        <v>2</v>
      </c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9">
        <f t="shared" si="49"/>
        <v>0</v>
      </c>
      <c r="AH837" s="22"/>
      <c r="AI837" s="22"/>
      <c r="AJ837" s="22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9">
        <f t="shared" si="52"/>
        <v>0</v>
      </c>
      <c r="BC837" s="1"/>
      <c r="BD837" s="1"/>
      <c r="BE837" s="1"/>
      <c r="BF837" s="1"/>
      <c r="BG837" s="9">
        <f t="shared" si="50"/>
        <v>2</v>
      </c>
      <c r="BH837" s="23">
        <f t="shared" si="51"/>
        <v>0</v>
      </c>
    </row>
    <row r="838" spans="1:60" s="14" customFormat="1" x14ac:dyDescent="0.25">
      <c r="A838" s="2"/>
      <c r="B838" s="63" t="s">
        <v>31</v>
      </c>
      <c r="C838" s="40" t="s">
        <v>119</v>
      </c>
      <c r="D838" s="83" t="s">
        <v>120</v>
      </c>
      <c r="E838" s="112" t="s">
        <v>46</v>
      </c>
      <c r="F838" s="25"/>
      <c r="G838" s="111">
        <v>0</v>
      </c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9">
        <f t="shared" si="49"/>
        <v>0</v>
      </c>
      <c r="AH838" s="22"/>
      <c r="AI838" s="22"/>
      <c r="AJ838" s="22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9">
        <f t="shared" si="52"/>
        <v>0</v>
      </c>
      <c r="BC838" s="1"/>
      <c r="BD838" s="1"/>
      <c r="BE838" s="1"/>
      <c r="BF838" s="1"/>
      <c r="BG838" s="9">
        <f t="shared" si="50"/>
        <v>0</v>
      </c>
      <c r="BH838" s="23">
        <f t="shared" si="51"/>
        <v>0</v>
      </c>
    </row>
    <row r="839" spans="1:60" s="14" customFormat="1" x14ac:dyDescent="0.25">
      <c r="A839" s="2"/>
      <c r="B839" s="63" t="s">
        <v>36</v>
      </c>
      <c r="C839" s="40" t="s">
        <v>119</v>
      </c>
      <c r="D839" s="83" t="s">
        <v>120</v>
      </c>
      <c r="E839" s="112" t="s">
        <v>46</v>
      </c>
      <c r="F839" s="25"/>
      <c r="G839" s="111">
        <v>5</v>
      </c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9">
        <f t="shared" si="49"/>
        <v>0</v>
      </c>
      <c r="AH839" s="22"/>
      <c r="AI839" s="22"/>
      <c r="AJ839" s="22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9">
        <f t="shared" si="52"/>
        <v>0</v>
      </c>
      <c r="BC839" s="1"/>
      <c r="BD839" s="1"/>
      <c r="BE839" s="1"/>
      <c r="BF839" s="1"/>
      <c r="BG839" s="9">
        <f t="shared" si="50"/>
        <v>5</v>
      </c>
      <c r="BH839" s="23">
        <f t="shared" si="51"/>
        <v>0</v>
      </c>
    </row>
    <row r="840" spans="1:60" s="14" customFormat="1" x14ac:dyDescent="0.25">
      <c r="A840" s="2"/>
      <c r="B840" s="63" t="s">
        <v>35</v>
      </c>
      <c r="C840" s="40" t="s">
        <v>75</v>
      </c>
      <c r="D840" s="83" t="s">
        <v>120</v>
      </c>
      <c r="E840" s="112" t="s">
        <v>46</v>
      </c>
      <c r="F840" s="25"/>
      <c r="G840" s="111">
        <v>2</v>
      </c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9">
        <f t="shared" ref="AG840:AG899" si="53">SUM(H840:AF840)</f>
        <v>0</v>
      </c>
      <c r="AH840" s="22"/>
      <c r="AI840" s="22"/>
      <c r="AJ840" s="22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9">
        <f t="shared" si="52"/>
        <v>0</v>
      </c>
      <c r="BC840" s="1"/>
      <c r="BD840" s="1"/>
      <c r="BE840" s="1"/>
      <c r="BF840" s="1"/>
      <c r="BG840" s="9">
        <f t="shared" si="50"/>
        <v>2</v>
      </c>
      <c r="BH840" s="23">
        <f t="shared" si="51"/>
        <v>0</v>
      </c>
    </row>
    <row r="841" spans="1:60" s="14" customFormat="1" x14ac:dyDescent="0.25">
      <c r="A841" s="2"/>
      <c r="B841" s="63" t="s">
        <v>34</v>
      </c>
      <c r="C841" s="40" t="s">
        <v>75</v>
      </c>
      <c r="D841" s="83" t="s">
        <v>120</v>
      </c>
      <c r="E841" s="112" t="s">
        <v>46</v>
      </c>
      <c r="F841" s="25"/>
      <c r="G841" s="111">
        <v>7</v>
      </c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9">
        <f t="shared" si="53"/>
        <v>0</v>
      </c>
      <c r="AH841" s="22"/>
      <c r="AI841" s="22"/>
      <c r="AJ841" s="22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9">
        <f t="shared" si="52"/>
        <v>0</v>
      </c>
      <c r="BC841" s="1"/>
      <c r="BD841" s="1"/>
      <c r="BE841" s="1"/>
      <c r="BF841" s="1"/>
      <c r="BG841" s="9">
        <f t="shared" ref="BG841:BG899" si="54">G841+AG841-BB841-BC841-BD841</f>
        <v>7</v>
      </c>
      <c r="BH841" s="23">
        <f t="shared" si="51"/>
        <v>0</v>
      </c>
    </row>
    <row r="842" spans="1:60" s="14" customFormat="1" ht="16.5" customHeight="1" x14ac:dyDescent="0.25">
      <c r="A842" s="2"/>
      <c r="B842" s="63" t="s">
        <v>59</v>
      </c>
      <c r="C842" s="40" t="s">
        <v>75</v>
      </c>
      <c r="D842" s="83" t="s">
        <v>120</v>
      </c>
      <c r="E842" s="112" t="s">
        <v>46</v>
      </c>
      <c r="F842" s="25"/>
      <c r="G842" s="111">
        <v>0</v>
      </c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9">
        <f t="shared" si="53"/>
        <v>0</v>
      </c>
      <c r="AH842" s="22"/>
      <c r="AI842" s="22"/>
      <c r="AJ842" s="22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9">
        <f t="shared" si="52"/>
        <v>0</v>
      </c>
      <c r="BC842" s="1"/>
      <c r="BD842" s="1"/>
      <c r="BE842" s="1"/>
      <c r="BF842" s="1"/>
      <c r="BG842" s="9">
        <f t="shared" si="54"/>
        <v>0</v>
      </c>
      <c r="BH842" s="23">
        <f t="shared" si="51"/>
        <v>0</v>
      </c>
    </row>
    <row r="843" spans="1:60" s="14" customFormat="1" x14ac:dyDescent="0.25">
      <c r="A843" s="2"/>
      <c r="B843" s="63" t="s">
        <v>66</v>
      </c>
      <c r="C843" s="40" t="s">
        <v>75</v>
      </c>
      <c r="D843" s="83" t="s">
        <v>120</v>
      </c>
      <c r="E843" s="112" t="s">
        <v>46</v>
      </c>
      <c r="F843" s="25"/>
      <c r="G843" s="111">
        <v>1</v>
      </c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9">
        <f t="shared" si="53"/>
        <v>0</v>
      </c>
      <c r="AH843" s="22"/>
      <c r="AI843" s="22"/>
      <c r="AJ843" s="22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9">
        <f t="shared" si="52"/>
        <v>0</v>
      </c>
      <c r="BC843" s="1"/>
      <c r="BD843" s="1"/>
      <c r="BE843" s="1"/>
      <c r="BF843" s="1"/>
      <c r="BG843" s="9">
        <f t="shared" si="54"/>
        <v>1</v>
      </c>
      <c r="BH843" s="23">
        <f t="shared" si="51"/>
        <v>0</v>
      </c>
    </row>
    <row r="844" spans="1:60" s="14" customFormat="1" x14ac:dyDescent="0.25">
      <c r="A844" s="2"/>
      <c r="B844" s="63" t="s">
        <v>53</v>
      </c>
      <c r="C844" s="40" t="s">
        <v>75</v>
      </c>
      <c r="D844" s="83" t="s">
        <v>120</v>
      </c>
      <c r="E844" s="112" t="s">
        <v>46</v>
      </c>
      <c r="F844" s="25"/>
      <c r="G844" s="111">
        <v>2</v>
      </c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9">
        <f t="shared" si="53"/>
        <v>0</v>
      </c>
      <c r="AH844" s="22"/>
      <c r="AI844" s="22"/>
      <c r="AJ844" s="22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9">
        <f t="shared" si="52"/>
        <v>0</v>
      </c>
      <c r="BC844" s="1"/>
      <c r="BD844" s="1"/>
      <c r="BE844" s="1"/>
      <c r="BF844" s="1"/>
      <c r="BG844" s="9">
        <f t="shared" si="54"/>
        <v>2</v>
      </c>
      <c r="BH844" s="23">
        <f t="shared" si="51"/>
        <v>0</v>
      </c>
    </row>
    <row r="845" spans="1:60" s="14" customFormat="1" x14ac:dyDescent="0.25">
      <c r="A845" s="2"/>
      <c r="B845" s="63" t="s">
        <v>32</v>
      </c>
      <c r="C845" s="40" t="s">
        <v>75</v>
      </c>
      <c r="D845" s="83" t="s">
        <v>120</v>
      </c>
      <c r="E845" s="112" t="s">
        <v>46</v>
      </c>
      <c r="F845" s="25"/>
      <c r="G845" s="111">
        <v>2</v>
      </c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9">
        <f t="shared" si="53"/>
        <v>0</v>
      </c>
      <c r="AH845" s="22"/>
      <c r="AI845" s="22"/>
      <c r="AJ845" s="22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9">
        <f t="shared" si="52"/>
        <v>0</v>
      </c>
      <c r="BC845" s="1"/>
      <c r="BD845" s="1"/>
      <c r="BE845" s="1"/>
      <c r="BF845" s="1"/>
      <c r="BG845" s="9">
        <f t="shared" si="54"/>
        <v>2</v>
      </c>
      <c r="BH845" s="23">
        <f t="shared" si="51"/>
        <v>0</v>
      </c>
    </row>
    <row r="846" spans="1:60" s="14" customFormat="1" x14ac:dyDescent="0.25">
      <c r="A846" s="2"/>
      <c r="B846" s="63" t="s">
        <v>33</v>
      </c>
      <c r="C846" s="40" t="s">
        <v>75</v>
      </c>
      <c r="D846" s="83" t="s">
        <v>120</v>
      </c>
      <c r="E846" s="112" t="s">
        <v>46</v>
      </c>
      <c r="F846" s="25"/>
      <c r="G846" s="111">
        <v>0</v>
      </c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9">
        <f t="shared" si="53"/>
        <v>0</v>
      </c>
      <c r="AH846" s="22"/>
      <c r="AI846" s="22"/>
      <c r="AJ846" s="22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9">
        <f t="shared" si="52"/>
        <v>0</v>
      </c>
      <c r="BC846" s="1"/>
      <c r="BD846" s="1"/>
      <c r="BE846" s="1"/>
      <c r="BF846" s="1"/>
      <c r="BG846" s="9">
        <f t="shared" si="54"/>
        <v>0</v>
      </c>
      <c r="BH846" s="23">
        <f t="shared" si="51"/>
        <v>0</v>
      </c>
    </row>
    <row r="847" spans="1:60" s="14" customFormat="1" x14ac:dyDescent="0.25">
      <c r="A847" s="2"/>
      <c r="B847" s="63" t="s">
        <v>48</v>
      </c>
      <c r="C847" s="40" t="s">
        <v>75</v>
      </c>
      <c r="D847" s="83" t="s">
        <v>120</v>
      </c>
      <c r="E847" s="112" t="s">
        <v>46</v>
      </c>
      <c r="F847" s="25"/>
      <c r="G847" s="111">
        <v>3</v>
      </c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9">
        <f t="shared" si="53"/>
        <v>0</v>
      </c>
      <c r="AH847" s="22"/>
      <c r="AI847" s="22"/>
      <c r="AJ847" s="22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9">
        <f t="shared" si="52"/>
        <v>0</v>
      </c>
      <c r="BC847" s="1"/>
      <c r="BD847" s="1"/>
      <c r="BE847" s="1"/>
      <c r="BF847" s="1"/>
      <c r="BG847" s="9">
        <f t="shared" si="54"/>
        <v>3</v>
      </c>
      <c r="BH847" s="23">
        <f t="shared" si="51"/>
        <v>0</v>
      </c>
    </row>
    <row r="848" spans="1:60" s="14" customFormat="1" x14ac:dyDescent="0.25">
      <c r="A848" s="2"/>
      <c r="B848" s="63" t="s">
        <v>31</v>
      </c>
      <c r="C848" s="40" t="s">
        <v>75</v>
      </c>
      <c r="D848" s="83" t="s">
        <v>120</v>
      </c>
      <c r="E848" s="112" t="s">
        <v>46</v>
      </c>
      <c r="F848" s="25"/>
      <c r="G848" s="111">
        <v>2</v>
      </c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9">
        <f t="shared" si="53"/>
        <v>0</v>
      </c>
      <c r="AH848" s="22"/>
      <c r="AI848" s="22"/>
      <c r="AJ848" s="22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9">
        <f t="shared" si="52"/>
        <v>0</v>
      </c>
      <c r="BC848" s="1"/>
      <c r="BD848" s="1"/>
      <c r="BE848" s="1"/>
      <c r="BF848" s="1"/>
      <c r="BG848" s="9">
        <f t="shared" si="54"/>
        <v>2</v>
      </c>
      <c r="BH848" s="23">
        <f t="shared" si="51"/>
        <v>0</v>
      </c>
    </row>
    <row r="849" spans="1:63" s="14" customFormat="1" x14ac:dyDescent="0.25">
      <c r="A849" s="2"/>
      <c r="B849" s="63" t="s">
        <v>36</v>
      </c>
      <c r="C849" s="40" t="s">
        <v>75</v>
      </c>
      <c r="D849" s="83" t="s">
        <v>120</v>
      </c>
      <c r="E849" s="112" t="s">
        <v>46</v>
      </c>
      <c r="F849" s="25"/>
      <c r="G849" s="111">
        <v>3</v>
      </c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9">
        <f t="shared" si="53"/>
        <v>0</v>
      </c>
      <c r="AH849" s="22"/>
      <c r="AI849" s="22"/>
      <c r="AJ849" s="22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9">
        <f t="shared" si="52"/>
        <v>0</v>
      </c>
      <c r="BC849" s="1"/>
      <c r="BD849" s="1"/>
      <c r="BE849" s="1"/>
      <c r="BF849" s="1"/>
      <c r="BG849" s="9">
        <f t="shared" si="54"/>
        <v>3</v>
      </c>
      <c r="BH849" s="23">
        <f t="shared" si="51"/>
        <v>0</v>
      </c>
      <c r="BK849" s="2"/>
    </row>
    <row r="850" spans="1:63" s="14" customFormat="1" ht="15" customHeight="1" x14ac:dyDescent="0.25">
      <c r="A850" s="2"/>
      <c r="B850" s="63" t="s">
        <v>35</v>
      </c>
      <c r="C850" s="40" t="s">
        <v>28</v>
      </c>
      <c r="D850" s="83" t="s">
        <v>120</v>
      </c>
      <c r="E850" s="112" t="s">
        <v>46</v>
      </c>
      <c r="F850" s="25"/>
      <c r="G850" s="111">
        <v>26</v>
      </c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9">
        <f t="shared" si="53"/>
        <v>0</v>
      </c>
      <c r="AH850" s="22"/>
      <c r="AI850" s="22"/>
      <c r="AJ850" s="22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9">
        <f t="shared" si="52"/>
        <v>0</v>
      </c>
      <c r="BC850" s="1"/>
      <c r="BD850" s="1"/>
      <c r="BE850" s="1"/>
      <c r="BF850" s="1"/>
      <c r="BG850" s="9">
        <f t="shared" si="54"/>
        <v>26</v>
      </c>
      <c r="BH850" s="23">
        <f t="shared" si="51"/>
        <v>0</v>
      </c>
    </row>
    <row r="851" spans="1:63" s="14" customFormat="1" x14ac:dyDescent="0.25">
      <c r="A851" s="2"/>
      <c r="B851" s="63" t="s">
        <v>34</v>
      </c>
      <c r="C851" s="40" t="s">
        <v>28</v>
      </c>
      <c r="D851" s="83" t="s">
        <v>120</v>
      </c>
      <c r="E851" s="112" t="s">
        <v>46</v>
      </c>
      <c r="F851" s="25"/>
      <c r="G851" s="111">
        <v>9</v>
      </c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9">
        <f t="shared" si="53"/>
        <v>0</v>
      </c>
      <c r="AH851" s="22"/>
      <c r="AI851" s="22"/>
      <c r="AJ851" s="22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9">
        <f t="shared" si="52"/>
        <v>0</v>
      </c>
      <c r="BC851" s="1"/>
      <c r="BD851" s="1"/>
      <c r="BE851" s="1"/>
      <c r="BF851" s="1"/>
      <c r="BG851" s="9">
        <f t="shared" si="54"/>
        <v>9</v>
      </c>
      <c r="BH851" s="23">
        <f t="shared" si="51"/>
        <v>0</v>
      </c>
    </row>
    <row r="852" spans="1:63" s="14" customFormat="1" x14ac:dyDescent="0.25">
      <c r="A852" s="2"/>
      <c r="B852" s="63" t="s">
        <v>59</v>
      </c>
      <c r="C852" s="40" t="s">
        <v>28</v>
      </c>
      <c r="D852" s="83" t="s">
        <v>120</v>
      </c>
      <c r="E852" s="112" t="s">
        <v>46</v>
      </c>
      <c r="F852" s="25"/>
      <c r="G852" s="111">
        <v>0</v>
      </c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9">
        <f t="shared" si="53"/>
        <v>0</v>
      </c>
      <c r="AH852" s="22"/>
      <c r="AI852" s="22"/>
      <c r="AJ852" s="22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9">
        <f t="shared" si="52"/>
        <v>0</v>
      </c>
      <c r="BC852" s="1"/>
      <c r="BD852" s="1"/>
      <c r="BE852" s="1"/>
      <c r="BF852" s="1"/>
      <c r="BG852" s="9">
        <f t="shared" si="54"/>
        <v>0</v>
      </c>
      <c r="BH852" s="23">
        <f t="shared" si="51"/>
        <v>0</v>
      </c>
    </row>
    <row r="853" spans="1:63" s="14" customFormat="1" x14ac:dyDescent="0.25">
      <c r="A853" s="2"/>
      <c r="B853" s="63" t="s">
        <v>66</v>
      </c>
      <c r="C853" s="40" t="s">
        <v>28</v>
      </c>
      <c r="D853" s="83" t="s">
        <v>120</v>
      </c>
      <c r="E853" s="112" t="s">
        <v>46</v>
      </c>
      <c r="F853" s="25"/>
      <c r="G853" s="111">
        <v>5</v>
      </c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9">
        <f t="shared" si="53"/>
        <v>0</v>
      </c>
      <c r="AH853" s="22"/>
      <c r="AI853" s="22"/>
      <c r="AJ853" s="22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9">
        <f t="shared" si="52"/>
        <v>0</v>
      </c>
      <c r="BC853" s="1"/>
      <c r="BD853" s="1"/>
      <c r="BE853" s="1"/>
      <c r="BF853" s="1"/>
      <c r="BG853" s="9">
        <f t="shared" si="54"/>
        <v>5</v>
      </c>
      <c r="BH853" s="23">
        <f t="shared" si="51"/>
        <v>0</v>
      </c>
    </row>
    <row r="854" spans="1:63" s="14" customFormat="1" x14ac:dyDescent="0.25">
      <c r="A854" s="2"/>
      <c r="B854" s="63" t="s">
        <v>53</v>
      </c>
      <c r="C854" s="40" t="s">
        <v>28</v>
      </c>
      <c r="D854" s="83" t="s">
        <v>120</v>
      </c>
      <c r="E854" s="112" t="s">
        <v>46</v>
      </c>
      <c r="F854" s="25"/>
      <c r="G854" s="111">
        <v>2</v>
      </c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9">
        <f t="shared" si="53"/>
        <v>0</v>
      </c>
      <c r="AH854" s="22"/>
      <c r="AI854" s="22"/>
      <c r="AJ854" s="22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9">
        <f t="shared" si="52"/>
        <v>0</v>
      </c>
      <c r="BC854" s="1"/>
      <c r="BD854" s="1"/>
      <c r="BE854" s="1"/>
      <c r="BF854" s="1"/>
      <c r="BG854" s="9">
        <f t="shared" si="54"/>
        <v>2</v>
      </c>
      <c r="BH854" s="23">
        <f t="shared" si="51"/>
        <v>0</v>
      </c>
    </row>
    <row r="855" spans="1:63" s="14" customFormat="1" x14ac:dyDescent="0.25">
      <c r="A855" s="2"/>
      <c r="B855" s="63" t="s">
        <v>32</v>
      </c>
      <c r="C855" s="40" t="s">
        <v>28</v>
      </c>
      <c r="D855" s="83" t="s">
        <v>120</v>
      </c>
      <c r="E855" s="112" t="s">
        <v>46</v>
      </c>
      <c r="F855" s="25"/>
      <c r="G855" s="111">
        <v>4</v>
      </c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9">
        <f t="shared" si="53"/>
        <v>0</v>
      </c>
      <c r="AH855" s="22"/>
      <c r="AI855" s="22"/>
      <c r="AJ855" s="22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9">
        <f t="shared" si="52"/>
        <v>0</v>
      </c>
      <c r="BC855" s="1"/>
      <c r="BD855" s="1"/>
      <c r="BE855" s="1"/>
      <c r="BF855" s="1"/>
      <c r="BG855" s="9">
        <f t="shared" si="54"/>
        <v>4</v>
      </c>
      <c r="BH855" s="23">
        <f t="shared" si="51"/>
        <v>0</v>
      </c>
    </row>
    <row r="856" spans="1:63" s="14" customFormat="1" x14ac:dyDescent="0.25">
      <c r="A856" s="2"/>
      <c r="B856" s="63" t="s">
        <v>33</v>
      </c>
      <c r="C856" s="40" t="s">
        <v>28</v>
      </c>
      <c r="D856" s="83" t="s">
        <v>120</v>
      </c>
      <c r="E856" s="112" t="s">
        <v>46</v>
      </c>
      <c r="F856" s="25"/>
      <c r="G856" s="111">
        <v>2</v>
      </c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9">
        <f t="shared" si="53"/>
        <v>0</v>
      </c>
      <c r="AH856" s="22"/>
      <c r="AI856" s="22"/>
      <c r="AJ856" s="22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9">
        <f t="shared" si="52"/>
        <v>0</v>
      </c>
      <c r="BC856" s="1"/>
      <c r="BD856" s="1"/>
      <c r="BE856" s="1"/>
      <c r="BF856" s="1"/>
      <c r="BG856" s="9">
        <f t="shared" si="54"/>
        <v>2</v>
      </c>
      <c r="BH856" s="23">
        <f t="shared" si="51"/>
        <v>0</v>
      </c>
    </row>
    <row r="857" spans="1:63" s="14" customFormat="1" x14ac:dyDescent="0.25">
      <c r="A857" s="2"/>
      <c r="B857" s="63" t="s">
        <v>48</v>
      </c>
      <c r="C857" s="40" t="s">
        <v>28</v>
      </c>
      <c r="D857" s="83" t="s">
        <v>120</v>
      </c>
      <c r="E857" s="112" t="s">
        <v>46</v>
      </c>
      <c r="F857" s="25"/>
      <c r="G857" s="111">
        <v>2</v>
      </c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9">
        <f t="shared" si="53"/>
        <v>0</v>
      </c>
      <c r="AH857" s="22"/>
      <c r="AI857" s="22"/>
      <c r="AJ857" s="22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9">
        <f t="shared" si="52"/>
        <v>0</v>
      </c>
      <c r="BC857" s="1"/>
      <c r="BD857" s="1"/>
      <c r="BE857" s="1"/>
      <c r="BF857" s="1"/>
      <c r="BG857" s="9">
        <f t="shared" si="54"/>
        <v>2</v>
      </c>
      <c r="BH857" s="23">
        <f t="shared" si="51"/>
        <v>0</v>
      </c>
    </row>
    <row r="858" spans="1:63" s="14" customFormat="1" x14ac:dyDescent="0.25">
      <c r="A858" s="2"/>
      <c r="B858" s="63" t="s">
        <v>31</v>
      </c>
      <c r="C858" s="40" t="s">
        <v>28</v>
      </c>
      <c r="D858" s="83" t="s">
        <v>120</v>
      </c>
      <c r="E858" s="112" t="s">
        <v>46</v>
      </c>
      <c r="F858" s="25"/>
      <c r="G858" s="111">
        <v>6</v>
      </c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9">
        <f t="shared" si="53"/>
        <v>0</v>
      </c>
      <c r="AH858" s="22"/>
      <c r="AI858" s="22"/>
      <c r="AJ858" s="22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9">
        <f t="shared" si="52"/>
        <v>0</v>
      </c>
      <c r="BC858" s="1"/>
      <c r="BD858" s="1"/>
      <c r="BE858" s="1"/>
      <c r="BF858" s="1"/>
      <c r="BG858" s="9">
        <f t="shared" si="54"/>
        <v>6</v>
      </c>
      <c r="BH858" s="23">
        <f t="shared" si="51"/>
        <v>0</v>
      </c>
    </row>
    <row r="859" spans="1:63" s="14" customFormat="1" x14ac:dyDescent="0.25">
      <c r="A859" s="2"/>
      <c r="B859" s="63" t="s">
        <v>36</v>
      </c>
      <c r="C859" s="40" t="s">
        <v>28</v>
      </c>
      <c r="D859" s="83" t="s">
        <v>120</v>
      </c>
      <c r="E859" s="112" t="s">
        <v>46</v>
      </c>
      <c r="F859" s="25"/>
      <c r="G859" s="111">
        <v>8</v>
      </c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9">
        <f t="shared" si="53"/>
        <v>0</v>
      </c>
      <c r="AH859" s="22"/>
      <c r="AI859" s="22"/>
      <c r="AJ859" s="22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9">
        <f t="shared" si="52"/>
        <v>0</v>
      </c>
      <c r="BC859" s="1"/>
      <c r="BD859" s="1"/>
      <c r="BE859" s="1"/>
      <c r="BF859" s="1"/>
      <c r="BG859" s="9">
        <f t="shared" si="54"/>
        <v>8</v>
      </c>
      <c r="BH859" s="23">
        <f t="shared" si="51"/>
        <v>0</v>
      </c>
    </row>
    <row r="860" spans="1:63" s="14" customFormat="1" x14ac:dyDescent="0.25">
      <c r="A860" s="2"/>
      <c r="B860" s="63" t="s">
        <v>35</v>
      </c>
      <c r="C860" s="40" t="s">
        <v>43</v>
      </c>
      <c r="D860" s="83" t="s">
        <v>120</v>
      </c>
      <c r="E860" s="112" t="s">
        <v>46</v>
      </c>
      <c r="F860" s="25"/>
      <c r="G860" s="111">
        <v>11</v>
      </c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9">
        <f t="shared" si="53"/>
        <v>0</v>
      </c>
      <c r="AH860" s="22"/>
      <c r="AI860" s="22"/>
      <c r="AJ860" s="22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9">
        <f t="shared" si="52"/>
        <v>0</v>
      </c>
      <c r="BC860" s="1"/>
      <c r="BD860" s="1"/>
      <c r="BE860" s="1"/>
      <c r="BF860" s="1"/>
      <c r="BG860" s="9">
        <f t="shared" si="54"/>
        <v>11</v>
      </c>
      <c r="BH860" s="23">
        <f t="shared" si="51"/>
        <v>0</v>
      </c>
    </row>
    <row r="861" spans="1:63" s="14" customFormat="1" x14ac:dyDescent="0.25">
      <c r="A861" s="2"/>
      <c r="B861" s="63" t="s">
        <v>34</v>
      </c>
      <c r="C861" s="40" t="s">
        <v>43</v>
      </c>
      <c r="D861" s="83" t="s">
        <v>120</v>
      </c>
      <c r="E861" s="112" t="s">
        <v>46</v>
      </c>
      <c r="F861" s="25"/>
      <c r="G861" s="111">
        <v>1</v>
      </c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9">
        <f t="shared" si="53"/>
        <v>0</v>
      </c>
      <c r="AH861" s="22"/>
      <c r="AI861" s="22"/>
      <c r="AJ861" s="22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9">
        <f t="shared" si="52"/>
        <v>0</v>
      </c>
      <c r="BC861" s="1"/>
      <c r="BD861" s="1"/>
      <c r="BE861" s="1"/>
      <c r="BF861" s="1"/>
      <c r="BG861" s="9">
        <f t="shared" si="54"/>
        <v>1</v>
      </c>
      <c r="BH861" s="23">
        <f t="shared" ref="BH861:BH899" si="55">F861+BC861-BF861+BE861</f>
        <v>0</v>
      </c>
    </row>
    <row r="862" spans="1:63" s="14" customFormat="1" x14ac:dyDescent="0.25">
      <c r="A862" s="2"/>
      <c r="B862" s="63" t="s">
        <v>59</v>
      </c>
      <c r="C862" s="40" t="s">
        <v>43</v>
      </c>
      <c r="D862" s="83" t="s">
        <v>120</v>
      </c>
      <c r="E862" s="112" t="s">
        <v>46</v>
      </c>
      <c r="F862" s="25"/>
      <c r="G862" s="111">
        <v>0</v>
      </c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9">
        <f t="shared" si="53"/>
        <v>0</v>
      </c>
      <c r="AH862" s="22"/>
      <c r="AI862" s="22"/>
      <c r="AJ862" s="22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9">
        <f t="shared" ref="BB862:BB899" si="56">SUM(AH862:BA862)</f>
        <v>0</v>
      </c>
      <c r="BC862" s="1"/>
      <c r="BD862" s="1"/>
      <c r="BE862" s="1"/>
      <c r="BF862" s="1"/>
      <c r="BG862" s="9">
        <f t="shared" si="54"/>
        <v>0</v>
      </c>
      <c r="BH862" s="23">
        <f t="shared" si="55"/>
        <v>0</v>
      </c>
    </row>
    <row r="863" spans="1:63" s="14" customFormat="1" x14ac:dyDescent="0.25">
      <c r="A863" s="2"/>
      <c r="B863" s="63" t="s">
        <v>66</v>
      </c>
      <c r="C863" s="40" t="s">
        <v>43</v>
      </c>
      <c r="D863" s="83" t="s">
        <v>120</v>
      </c>
      <c r="E863" s="112" t="s">
        <v>46</v>
      </c>
      <c r="F863" s="25"/>
      <c r="G863" s="111">
        <v>1</v>
      </c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9">
        <f t="shared" si="53"/>
        <v>0</v>
      </c>
      <c r="AH863" s="22"/>
      <c r="AI863" s="22"/>
      <c r="AJ863" s="22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9">
        <f t="shared" si="56"/>
        <v>0</v>
      </c>
      <c r="BC863" s="1"/>
      <c r="BD863" s="1"/>
      <c r="BE863" s="1"/>
      <c r="BF863" s="1"/>
      <c r="BG863" s="9">
        <f t="shared" si="54"/>
        <v>1</v>
      </c>
      <c r="BH863" s="23">
        <f t="shared" si="55"/>
        <v>0</v>
      </c>
    </row>
    <row r="864" spans="1:63" s="14" customFormat="1" x14ac:dyDescent="0.25">
      <c r="A864" s="2"/>
      <c r="B864" s="63" t="s">
        <v>53</v>
      </c>
      <c r="C864" s="40" t="s">
        <v>43</v>
      </c>
      <c r="D864" s="83" t="s">
        <v>120</v>
      </c>
      <c r="E864" s="112" t="s">
        <v>46</v>
      </c>
      <c r="F864" s="25"/>
      <c r="G864" s="111">
        <v>2</v>
      </c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9">
        <f t="shared" si="53"/>
        <v>0</v>
      </c>
      <c r="AH864" s="22"/>
      <c r="AI864" s="22"/>
      <c r="AJ864" s="22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9">
        <f t="shared" si="56"/>
        <v>0</v>
      </c>
      <c r="BC864" s="1"/>
      <c r="BD864" s="1"/>
      <c r="BE864" s="1"/>
      <c r="BF864" s="1"/>
      <c r="BG864" s="9">
        <f t="shared" si="54"/>
        <v>2</v>
      </c>
      <c r="BH864" s="23">
        <f t="shared" si="55"/>
        <v>0</v>
      </c>
    </row>
    <row r="865" spans="1:60" s="14" customFormat="1" x14ac:dyDescent="0.25">
      <c r="A865" s="2"/>
      <c r="B865" s="63" t="s">
        <v>32</v>
      </c>
      <c r="C865" s="40" t="s">
        <v>43</v>
      </c>
      <c r="D865" s="83" t="s">
        <v>120</v>
      </c>
      <c r="E865" s="112" t="s">
        <v>46</v>
      </c>
      <c r="F865" s="25"/>
      <c r="G865" s="111">
        <v>2</v>
      </c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9">
        <f t="shared" si="53"/>
        <v>0</v>
      </c>
      <c r="AH865" s="22"/>
      <c r="AI865" s="22"/>
      <c r="AJ865" s="22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9">
        <f t="shared" si="56"/>
        <v>0</v>
      </c>
      <c r="BC865" s="1"/>
      <c r="BD865" s="1"/>
      <c r="BE865" s="1"/>
      <c r="BF865" s="1"/>
      <c r="BG865" s="9">
        <f t="shared" si="54"/>
        <v>2</v>
      </c>
      <c r="BH865" s="23">
        <f t="shared" si="55"/>
        <v>0</v>
      </c>
    </row>
    <row r="866" spans="1:60" s="14" customFormat="1" x14ac:dyDescent="0.25">
      <c r="A866" s="2"/>
      <c r="B866" s="63" t="s">
        <v>33</v>
      </c>
      <c r="C866" s="40" t="s">
        <v>43</v>
      </c>
      <c r="D866" s="83" t="s">
        <v>120</v>
      </c>
      <c r="E866" s="112" t="s">
        <v>46</v>
      </c>
      <c r="F866" s="25"/>
      <c r="G866" s="111">
        <v>-1</v>
      </c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9">
        <f t="shared" si="53"/>
        <v>0</v>
      </c>
      <c r="AH866" s="22"/>
      <c r="AI866" s="22"/>
      <c r="AJ866" s="22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9">
        <f t="shared" si="56"/>
        <v>0</v>
      </c>
      <c r="BC866" s="1"/>
      <c r="BD866" s="1"/>
      <c r="BE866" s="1"/>
      <c r="BF866" s="1"/>
      <c r="BG866" s="9">
        <f t="shared" si="54"/>
        <v>-1</v>
      </c>
      <c r="BH866" s="23">
        <f t="shared" si="55"/>
        <v>0</v>
      </c>
    </row>
    <row r="867" spans="1:60" s="14" customFormat="1" x14ac:dyDescent="0.25">
      <c r="A867" s="2"/>
      <c r="B867" s="63" t="s">
        <v>48</v>
      </c>
      <c r="C867" s="40" t="s">
        <v>43</v>
      </c>
      <c r="D867" s="83" t="s">
        <v>120</v>
      </c>
      <c r="E867" s="112" t="s">
        <v>46</v>
      </c>
      <c r="F867" s="25"/>
      <c r="G867" s="111">
        <v>0</v>
      </c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9">
        <f t="shared" si="53"/>
        <v>0</v>
      </c>
      <c r="AH867" s="22"/>
      <c r="AI867" s="22"/>
      <c r="AJ867" s="22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9">
        <f t="shared" si="56"/>
        <v>0</v>
      </c>
      <c r="BC867" s="1"/>
      <c r="BD867" s="1"/>
      <c r="BE867" s="1"/>
      <c r="BF867" s="1"/>
      <c r="BG867" s="9">
        <f t="shared" si="54"/>
        <v>0</v>
      </c>
      <c r="BH867" s="23">
        <f t="shared" si="55"/>
        <v>0</v>
      </c>
    </row>
    <row r="868" spans="1:60" s="14" customFormat="1" x14ac:dyDescent="0.25">
      <c r="A868" s="2"/>
      <c r="B868" s="63" t="s">
        <v>31</v>
      </c>
      <c r="C868" s="40" t="s">
        <v>43</v>
      </c>
      <c r="D868" s="83" t="s">
        <v>120</v>
      </c>
      <c r="E868" s="112" t="s">
        <v>46</v>
      </c>
      <c r="F868" s="25"/>
      <c r="G868" s="111">
        <v>1</v>
      </c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9">
        <f t="shared" si="53"/>
        <v>0</v>
      </c>
      <c r="AH868" s="22"/>
      <c r="AI868" s="22"/>
      <c r="AJ868" s="22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9">
        <f t="shared" si="56"/>
        <v>0</v>
      </c>
      <c r="BC868" s="1"/>
      <c r="BD868" s="1"/>
      <c r="BE868" s="1"/>
      <c r="BF868" s="1"/>
      <c r="BG868" s="9">
        <f t="shared" si="54"/>
        <v>1</v>
      </c>
      <c r="BH868" s="23">
        <f t="shared" si="55"/>
        <v>0</v>
      </c>
    </row>
    <row r="869" spans="1:60" s="14" customFormat="1" x14ac:dyDescent="0.25">
      <c r="A869" s="2"/>
      <c r="B869" s="63" t="s">
        <v>36</v>
      </c>
      <c r="C869" s="40" t="s">
        <v>43</v>
      </c>
      <c r="D869" s="83" t="s">
        <v>120</v>
      </c>
      <c r="E869" s="112" t="s">
        <v>46</v>
      </c>
      <c r="F869" s="25"/>
      <c r="G869" s="111">
        <v>1</v>
      </c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9">
        <f t="shared" si="53"/>
        <v>0</v>
      </c>
      <c r="AH869" s="22"/>
      <c r="AI869" s="22"/>
      <c r="AJ869" s="22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9">
        <f t="shared" si="56"/>
        <v>0</v>
      </c>
      <c r="BC869" s="1"/>
      <c r="BD869" s="1"/>
      <c r="BE869" s="1"/>
      <c r="BF869" s="1"/>
      <c r="BG869" s="9">
        <f t="shared" si="54"/>
        <v>1</v>
      </c>
      <c r="BH869" s="23">
        <f t="shared" si="55"/>
        <v>0</v>
      </c>
    </row>
    <row r="870" spans="1:60" s="14" customFormat="1" x14ac:dyDescent="0.25">
      <c r="A870" s="2"/>
      <c r="B870" s="63" t="s">
        <v>35</v>
      </c>
      <c r="C870" s="40" t="s">
        <v>61</v>
      </c>
      <c r="D870" s="83" t="s">
        <v>120</v>
      </c>
      <c r="E870" s="112" t="s">
        <v>46</v>
      </c>
      <c r="F870" s="25"/>
      <c r="G870" s="111">
        <v>5</v>
      </c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9">
        <f t="shared" si="53"/>
        <v>0</v>
      </c>
      <c r="AH870" s="22"/>
      <c r="AI870" s="22"/>
      <c r="AJ870" s="22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9">
        <f t="shared" si="56"/>
        <v>0</v>
      </c>
      <c r="BC870" s="1"/>
      <c r="BD870" s="1"/>
      <c r="BE870" s="1"/>
      <c r="BF870" s="1"/>
      <c r="BG870" s="9">
        <f t="shared" si="54"/>
        <v>5</v>
      </c>
      <c r="BH870" s="23">
        <f t="shared" si="55"/>
        <v>0</v>
      </c>
    </row>
    <row r="871" spans="1:60" s="14" customFormat="1" x14ac:dyDescent="0.25">
      <c r="A871" s="2"/>
      <c r="B871" s="63" t="s">
        <v>34</v>
      </c>
      <c r="C871" s="40" t="s">
        <v>61</v>
      </c>
      <c r="D871" s="83" t="s">
        <v>120</v>
      </c>
      <c r="E871" s="112" t="s">
        <v>46</v>
      </c>
      <c r="F871" s="25"/>
      <c r="G871" s="111">
        <v>4</v>
      </c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9">
        <f t="shared" si="53"/>
        <v>0</v>
      </c>
      <c r="AH871" s="22"/>
      <c r="AI871" s="22"/>
      <c r="AJ871" s="22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9">
        <f t="shared" si="56"/>
        <v>0</v>
      </c>
      <c r="BC871" s="1"/>
      <c r="BD871" s="1"/>
      <c r="BE871" s="1"/>
      <c r="BF871" s="1"/>
      <c r="BG871" s="9">
        <f t="shared" si="54"/>
        <v>4</v>
      </c>
      <c r="BH871" s="23">
        <f t="shared" si="55"/>
        <v>0</v>
      </c>
    </row>
    <row r="872" spans="1:60" s="14" customFormat="1" x14ac:dyDescent="0.25">
      <c r="A872" s="2"/>
      <c r="B872" s="63" t="s">
        <v>59</v>
      </c>
      <c r="C872" s="40" t="s">
        <v>61</v>
      </c>
      <c r="D872" s="83" t="s">
        <v>120</v>
      </c>
      <c r="E872" s="112" t="s">
        <v>46</v>
      </c>
      <c r="F872" s="25"/>
      <c r="G872" s="111">
        <v>2</v>
      </c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9">
        <f t="shared" si="53"/>
        <v>0</v>
      </c>
      <c r="AH872" s="22"/>
      <c r="AI872" s="22"/>
      <c r="AJ872" s="22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9">
        <f t="shared" si="56"/>
        <v>0</v>
      </c>
      <c r="BC872" s="1"/>
      <c r="BD872" s="1"/>
      <c r="BE872" s="1"/>
      <c r="BF872" s="1"/>
      <c r="BG872" s="9">
        <f t="shared" si="54"/>
        <v>2</v>
      </c>
      <c r="BH872" s="23">
        <f t="shared" si="55"/>
        <v>0</v>
      </c>
    </row>
    <row r="873" spans="1:60" s="14" customFormat="1" x14ac:dyDescent="0.25">
      <c r="A873" s="2"/>
      <c r="B873" s="63" t="s">
        <v>66</v>
      </c>
      <c r="C873" s="40" t="s">
        <v>61</v>
      </c>
      <c r="D873" s="83" t="s">
        <v>120</v>
      </c>
      <c r="E873" s="112" t="s">
        <v>46</v>
      </c>
      <c r="F873" s="25"/>
      <c r="G873" s="111">
        <v>4</v>
      </c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9">
        <f t="shared" si="53"/>
        <v>0</v>
      </c>
      <c r="AH873" s="22"/>
      <c r="AI873" s="22"/>
      <c r="AJ873" s="22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9">
        <f t="shared" si="56"/>
        <v>0</v>
      </c>
      <c r="BC873" s="1"/>
      <c r="BD873" s="1"/>
      <c r="BE873" s="1"/>
      <c r="BF873" s="1"/>
      <c r="BG873" s="9">
        <f t="shared" si="54"/>
        <v>4</v>
      </c>
      <c r="BH873" s="23">
        <f t="shared" si="55"/>
        <v>0</v>
      </c>
    </row>
    <row r="874" spans="1:60" s="14" customFormat="1" x14ac:dyDescent="0.25">
      <c r="A874" s="2"/>
      <c r="B874" s="63" t="s">
        <v>53</v>
      </c>
      <c r="C874" s="40" t="s">
        <v>61</v>
      </c>
      <c r="D874" s="83" t="s">
        <v>120</v>
      </c>
      <c r="E874" s="112" t="s">
        <v>46</v>
      </c>
      <c r="F874" s="25"/>
      <c r="G874" s="111">
        <v>0</v>
      </c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9">
        <f t="shared" si="53"/>
        <v>0</v>
      </c>
      <c r="AH874" s="22"/>
      <c r="AI874" s="22"/>
      <c r="AJ874" s="22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9">
        <f t="shared" si="56"/>
        <v>0</v>
      </c>
      <c r="BC874" s="1"/>
      <c r="BD874" s="1"/>
      <c r="BE874" s="1"/>
      <c r="BF874" s="1"/>
      <c r="BG874" s="9">
        <f t="shared" si="54"/>
        <v>0</v>
      </c>
      <c r="BH874" s="23">
        <f t="shared" si="55"/>
        <v>0</v>
      </c>
    </row>
    <row r="875" spans="1:60" s="14" customFormat="1" x14ac:dyDescent="0.25">
      <c r="A875" s="2"/>
      <c r="B875" s="63" t="s">
        <v>32</v>
      </c>
      <c r="C875" s="40" t="s">
        <v>61</v>
      </c>
      <c r="D875" s="83" t="s">
        <v>120</v>
      </c>
      <c r="E875" s="112" t="s">
        <v>46</v>
      </c>
      <c r="F875" s="25"/>
      <c r="G875" s="111">
        <v>0</v>
      </c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9">
        <f t="shared" si="53"/>
        <v>0</v>
      </c>
      <c r="AH875" s="22"/>
      <c r="AI875" s="22"/>
      <c r="AJ875" s="22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9">
        <f t="shared" si="56"/>
        <v>0</v>
      </c>
      <c r="BC875" s="1"/>
      <c r="BD875" s="1"/>
      <c r="BE875" s="1"/>
      <c r="BF875" s="1"/>
      <c r="BG875" s="9">
        <f t="shared" si="54"/>
        <v>0</v>
      </c>
      <c r="BH875" s="23">
        <f t="shared" si="55"/>
        <v>0</v>
      </c>
    </row>
    <row r="876" spans="1:60" s="14" customFormat="1" ht="15.75" customHeight="1" x14ac:dyDescent="0.25">
      <c r="A876" s="2"/>
      <c r="B876" s="63" t="s">
        <v>33</v>
      </c>
      <c r="C876" s="40" t="s">
        <v>61</v>
      </c>
      <c r="D876" s="83" t="s">
        <v>120</v>
      </c>
      <c r="E876" s="112" t="s">
        <v>46</v>
      </c>
      <c r="F876" s="25"/>
      <c r="G876" s="111">
        <v>2</v>
      </c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9">
        <f t="shared" si="53"/>
        <v>0</v>
      </c>
      <c r="AH876" s="22"/>
      <c r="AI876" s="22"/>
      <c r="AJ876" s="22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9">
        <f t="shared" si="56"/>
        <v>0</v>
      </c>
      <c r="BC876" s="1"/>
      <c r="BD876" s="1"/>
      <c r="BE876" s="1"/>
      <c r="BF876" s="1"/>
      <c r="BG876" s="9">
        <f t="shared" si="54"/>
        <v>2</v>
      </c>
      <c r="BH876" s="23">
        <f t="shared" si="55"/>
        <v>0</v>
      </c>
    </row>
    <row r="877" spans="1:60" s="14" customFormat="1" x14ac:dyDescent="0.25">
      <c r="A877" s="2"/>
      <c r="B877" s="63" t="s">
        <v>48</v>
      </c>
      <c r="C877" s="40" t="s">
        <v>61</v>
      </c>
      <c r="D877" s="83" t="s">
        <v>120</v>
      </c>
      <c r="E877" s="112" t="s">
        <v>46</v>
      </c>
      <c r="F877" s="25"/>
      <c r="G877" s="111">
        <v>0</v>
      </c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9">
        <f t="shared" si="53"/>
        <v>0</v>
      </c>
      <c r="AH877" s="22"/>
      <c r="AI877" s="22"/>
      <c r="AJ877" s="22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9">
        <f t="shared" si="56"/>
        <v>0</v>
      </c>
      <c r="BC877" s="1"/>
      <c r="BD877" s="1"/>
      <c r="BE877" s="1"/>
      <c r="BF877" s="1"/>
      <c r="BG877" s="9">
        <f t="shared" si="54"/>
        <v>0</v>
      </c>
      <c r="BH877" s="23">
        <f t="shared" si="55"/>
        <v>0</v>
      </c>
    </row>
    <row r="878" spans="1:60" s="14" customFormat="1" x14ac:dyDescent="0.25">
      <c r="A878" s="2"/>
      <c r="B878" s="63" t="s">
        <v>31</v>
      </c>
      <c r="C878" s="40" t="s">
        <v>61</v>
      </c>
      <c r="D878" s="83" t="s">
        <v>120</v>
      </c>
      <c r="E878" s="112" t="s">
        <v>46</v>
      </c>
      <c r="F878" s="25"/>
      <c r="G878" s="111">
        <v>5</v>
      </c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9">
        <f t="shared" si="53"/>
        <v>0</v>
      </c>
      <c r="AH878" s="22"/>
      <c r="AI878" s="22"/>
      <c r="AJ878" s="22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9">
        <f t="shared" si="56"/>
        <v>0</v>
      </c>
      <c r="BC878" s="1"/>
      <c r="BD878" s="1"/>
      <c r="BE878" s="1"/>
      <c r="BF878" s="1"/>
      <c r="BG878" s="9">
        <f t="shared" si="54"/>
        <v>5</v>
      </c>
      <c r="BH878" s="23">
        <f t="shared" si="55"/>
        <v>0</v>
      </c>
    </row>
    <row r="879" spans="1:60" s="14" customFormat="1" x14ac:dyDescent="0.25">
      <c r="A879" s="2"/>
      <c r="B879" s="63" t="s">
        <v>36</v>
      </c>
      <c r="C879" s="40" t="s">
        <v>61</v>
      </c>
      <c r="D879" s="83" t="s">
        <v>120</v>
      </c>
      <c r="E879" s="112" t="s">
        <v>46</v>
      </c>
      <c r="F879" s="25"/>
      <c r="G879" s="111">
        <v>5</v>
      </c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9">
        <f t="shared" si="53"/>
        <v>0</v>
      </c>
      <c r="AH879" s="22"/>
      <c r="AI879" s="22"/>
      <c r="AJ879" s="22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9">
        <f t="shared" si="56"/>
        <v>0</v>
      </c>
      <c r="BC879" s="1"/>
      <c r="BD879" s="1"/>
      <c r="BE879" s="1"/>
      <c r="BF879" s="1"/>
      <c r="BG879" s="9">
        <f t="shared" si="54"/>
        <v>5</v>
      </c>
      <c r="BH879" s="23">
        <f t="shared" si="55"/>
        <v>0</v>
      </c>
    </row>
    <row r="880" spans="1:60" s="14" customFormat="1" x14ac:dyDescent="0.25">
      <c r="A880" s="2"/>
      <c r="B880" s="63" t="s">
        <v>35</v>
      </c>
      <c r="C880" s="40" t="s">
        <v>88</v>
      </c>
      <c r="D880" s="83" t="s">
        <v>120</v>
      </c>
      <c r="E880" s="112" t="s">
        <v>46</v>
      </c>
      <c r="F880" s="25"/>
      <c r="G880" s="111">
        <v>2</v>
      </c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9">
        <f t="shared" si="53"/>
        <v>0</v>
      </c>
      <c r="AH880" s="22"/>
      <c r="AI880" s="22"/>
      <c r="AJ880" s="22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9">
        <f t="shared" si="56"/>
        <v>0</v>
      </c>
      <c r="BC880" s="1"/>
      <c r="BD880" s="1"/>
      <c r="BE880" s="1"/>
      <c r="BF880" s="1"/>
      <c r="BG880" s="9">
        <f t="shared" si="54"/>
        <v>2</v>
      </c>
      <c r="BH880" s="23">
        <f t="shared" si="55"/>
        <v>0</v>
      </c>
    </row>
    <row r="881" spans="1:60" s="14" customFormat="1" x14ac:dyDescent="0.25">
      <c r="A881" s="2"/>
      <c r="B881" s="63" t="s">
        <v>34</v>
      </c>
      <c r="C881" s="40" t="s">
        <v>88</v>
      </c>
      <c r="D881" s="83" t="s">
        <v>120</v>
      </c>
      <c r="E881" s="112" t="s">
        <v>46</v>
      </c>
      <c r="F881" s="25"/>
      <c r="G881" s="111">
        <v>6</v>
      </c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9">
        <f t="shared" si="53"/>
        <v>0</v>
      </c>
      <c r="AH881" s="22"/>
      <c r="AI881" s="22"/>
      <c r="AJ881" s="22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9">
        <f t="shared" si="56"/>
        <v>0</v>
      </c>
      <c r="BC881" s="1"/>
      <c r="BD881" s="1"/>
      <c r="BE881" s="1"/>
      <c r="BF881" s="1"/>
      <c r="BG881" s="9">
        <f t="shared" si="54"/>
        <v>6</v>
      </c>
      <c r="BH881" s="23">
        <f t="shared" si="55"/>
        <v>0</v>
      </c>
    </row>
    <row r="882" spans="1:60" s="14" customFormat="1" x14ac:dyDescent="0.25">
      <c r="A882" s="2"/>
      <c r="B882" s="63" t="s">
        <v>59</v>
      </c>
      <c r="C882" s="40" t="s">
        <v>88</v>
      </c>
      <c r="D882" s="83" t="s">
        <v>120</v>
      </c>
      <c r="E882" s="112" t="s">
        <v>46</v>
      </c>
      <c r="F882" s="25"/>
      <c r="G882" s="111">
        <v>2</v>
      </c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9">
        <f t="shared" si="53"/>
        <v>0</v>
      </c>
      <c r="AH882" s="22"/>
      <c r="AI882" s="22"/>
      <c r="AJ882" s="22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9">
        <f t="shared" si="56"/>
        <v>0</v>
      </c>
      <c r="BC882" s="1"/>
      <c r="BD882" s="1"/>
      <c r="BE882" s="1"/>
      <c r="BF882" s="1"/>
      <c r="BG882" s="9">
        <f t="shared" si="54"/>
        <v>2</v>
      </c>
      <c r="BH882" s="23">
        <f t="shared" si="55"/>
        <v>0</v>
      </c>
    </row>
    <row r="883" spans="1:60" s="14" customFormat="1" x14ac:dyDescent="0.25">
      <c r="A883" s="2"/>
      <c r="B883" s="63" t="s">
        <v>66</v>
      </c>
      <c r="C883" s="40" t="s">
        <v>88</v>
      </c>
      <c r="D883" s="83" t="s">
        <v>120</v>
      </c>
      <c r="E883" s="112" t="s">
        <v>46</v>
      </c>
      <c r="F883" s="25"/>
      <c r="G883" s="111">
        <v>2</v>
      </c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9">
        <f t="shared" si="53"/>
        <v>0</v>
      </c>
      <c r="AH883" s="22"/>
      <c r="AI883" s="22"/>
      <c r="AJ883" s="22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9">
        <f t="shared" si="56"/>
        <v>0</v>
      </c>
      <c r="BC883" s="1"/>
      <c r="BD883" s="1"/>
      <c r="BE883" s="1"/>
      <c r="BF883" s="1"/>
      <c r="BG883" s="9">
        <f t="shared" si="54"/>
        <v>2</v>
      </c>
      <c r="BH883" s="23">
        <f t="shared" si="55"/>
        <v>0</v>
      </c>
    </row>
    <row r="884" spans="1:60" s="14" customFormat="1" x14ac:dyDescent="0.25">
      <c r="A884" s="2"/>
      <c r="B884" s="63" t="s">
        <v>53</v>
      </c>
      <c r="C884" s="40" t="s">
        <v>88</v>
      </c>
      <c r="D884" s="83" t="s">
        <v>120</v>
      </c>
      <c r="E884" s="112" t="s">
        <v>46</v>
      </c>
      <c r="F884" s="25"/>
      <c r="G884" s="111">
        <v>2</v>
      </c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9">
        <f t="shared" si="53"/>
        <v>0</v>
      </c>
      <c r="AH884" s="22"/>
      <c r="AI884" s="22"/>
      <c r="AJ884" s="22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9">
        <f t="shared" si="56"/>
        <v>0</v>
      </c>
      <c r="BC884" s="1"/>
      <c r="BD884" s="1"/>
      <c r="BE884" s="1"/>
      <c r="BF884" s="1"/>
      <c r="BG884" s="9">
        <f t="shared" si="54"/>
        <v>2</v>
      </c>
      <c r="BH884" s="23">
        <f t="shared" si="55"/>
        <v>0</v>
      </c>
    </row>
    <row r="885" spans="1:60" s="14" customFormat="1" x14ac:dyDescent="0.25">
      <c r="A885" s="2"/>
      <c r="B885" s="63" t="s">
        <v>32</v>
      </c>
      <c r="C885" s="40" t="s">
        <v>88</v>
      </c>
      <c r="D885" s="83" t="s">
        <v>120</v>
      </c>
      <c r="E885" s="112" t="s">
        <v>46</v>
      </c>
      <c r="F885" s="25"/>
      <c r="G885" s="111">
        <v>1</v>
      </c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9">
        <f t="shared" si="53"/>
        <v>0</v>
      </c>
      <c r="AH885" s="22"/>
      <c r="AI885" s="22"/>
      <c r="AJ885" s="22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9">
        <f t="shared" si="56"/>
        <v>0</v>
      </c>
      <c r="BC885" s="1"/>
      <c r="BD885" s="1"/>
      <c r="BE885" s="1"/>
      <c r="BF885" s="1"/>
      <c r="BG885" s="9">
        <f t="shared" si="54"/>
        <v>1</v>
      </c>
      <c r="BH885" s="23">
        <f t="shared" si="55"/>
        <v>0</v>
      </c>
    </row>
    <row r="886" spans="1:60" s="14" customFormat="1" x14ac:dyDescent="0.25">
      <c r="A886" s="2"/>
      <c r="B886" s="63" t="s">
        <v>33</v>
      </c>
      <c r="C886" s="40" t="s">
        <v>88</v>
      </c>
      <c r="D886" s="83" t="s">
        <v>120</v>
      </c>
      <c r="E886" s="112" t="s">
        <v>46</v>
      </c>
      <c r="F886" s="25"/>
      <c r="G886" s="111">
        <v>2</v>
      </c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9">
        <f t="shared" si="53"/>
        <v>0</v>
      </c>
      <c r="AH886" s="22"/>
      <c r="AI886" s="22"/>
      <c r="AJ886" s="22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9">
        <f t="shared" si="56"/>
        <v>0</v>
      </c>
      <c r="BC886" s="1"/>
      <c r="BD886" s="1"/>
      <c r="BE886" s="1"/>
      <c r="BF886" s="1"/>
      <c r="BG886" s="9">
        <f t="shared" si="54"/>
        <v>2</v>
      </c>
      <c r="BH886" s="23">
        <f t="shared" si="55"/>
        <v>0</v>
      </c>
    </row>
    <row r="887" spans="1:60" s="14" customFormat="1" x14ac:dyDescent="0.25">
      <c r="A887" s="2"/>
      <c r="B887" s="63" t="s">
        <v>48</v>
      </c>
      <c r="C887" s="40" t="s">
        <v>88</v>
      </c>
      <c r="D887" s="83" t="s">
        <v>120</v>
      </c>
      <c r="E887" s="112" t="s">
        <v>46</v>
      </c>
      <c r="F887" s="25"/>
      <c r="G887" s="111">
        <v>0</v>
      </c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9">
        <f t="shared" si="53"/>
        <v>0</v>
      </c>
      <c r="AH887" s="22"/>
      <c r="AI887" s="22"/>
      <c r="AJ887" s="22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9">
        <f t="shared" si="56"/>
        <v>0</v>
      </c>
      <c r="BC887" s="1"/>
      <c r="BD887" s="1"/>
      <c r="BE887" s="1"/>
      <c r="BF887" s="1"/>
      <c r="BG887" s="9">
        <f t="shared" si="54"/>
        <v>0</v>
      </c>
      <c r="BH887" s="23">
        <f t="shared" si="55"/>
        <v>0</v>
      </c>
    </row>
    <row r="888" spans="1:60" s="14" customFormat="1" x14ac:dyDescent="0.25">
      <c r="A888" s="2"/>
      <c r="B888" s="63" t="s">
        <v>31</v>
      </c>
      <c r="C888" s="40" t="s">
        <v>88</v>
      </c>
      <c r="D888" s="83" t="s">
        <v>120</v>
      </c>
      <c r="E888" s="112" t="s">
        <v>46</v>
      </c>
      <c r="F888" s="25"/>
      <c r="G888" s="111">
        <v>2</v>
      </c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9">
        <f t="shared" si="53"/>
        <v>0</v>
      </c>
      <c r="AH888" s="22"/>
      <c r="AI888" s="22"/>
      <c r="AJ888" s="22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9">
        <f t="shared" si="56"/>
        <v>0</v>
      </c>
      <c r="BC888" s="1"/>
      <c r="BD888" s="1"/>
      <c r="BE888" s="1"/>
      <c r="BF888" s="1"/>
      <c r="BG888" s="9">
        <f t="shared" si="54"/>
        <v>2</v>
      </c>
      <c r="BH888" s="23">
        <f t="shared" si="55"/>
        <v>0</v>
      </c>
    </row>
    <row r="889" spans="1:60" s="14" customFormat="1" x14ac:dyDescent="0.25">
      <c r="A889" s="2"/>
      <c r="B889" s="63" t="s">
        <v>36</v>
      </c>
      <c r="C889" s="40" t="s">
        <v>88</v>
      </c>
      <c r="D889" s="83" t="s">
        <v>120</v>
      </c>
      <c r="E889" s="112" t="s">
        <v>46</v>
      </c>
      <c r="F889" s="25"/>
      <c r="G889" s="111">
        <v>32</v>
      </c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9">
        <f t="shared" si="53"/>
        <v>0</v>
      </c>
      <c r="AH889" s="22"/>
      <c r="AI889" s="22"/>
      <c r="AJ889" s="22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9">
        <f t="shared" si="56"/>
        <v>0</v>
      </c>
      <c r="BC889" s="1"/>
      <c r="BD889" s="1"/>
      <c r="BE889" s="1"/>
      <c r="BF889" s="1"/>
      <c r="BG889" s="9">
        <f t="shared" si="54"/>
        <v>32</v>
      </c>
      <c r="BH889" s="23">
        <f t="shared" si="55"/>
        <v>0</v>
      </c>
    </row>
    <row r="890" spans="1:60" s="14" customFormat="1" x14ac:dyDescent="0.25">
      <c r="A890" s="2"/>
      <c r="B890" s="63" t="s">
        <v>35</v>
      </c>
      <c r="C890" s="40" t="s">
        <v>62</v>
      </c>
      <c r="D890" s="83" t="s">
        <v>120</v>
      </c>
      <c r="E890" s="112" t="s">
        <v>46</v>
      </c>
      <c r="F890" s="25"/>
      <c r="G890" s="111">
        <v>13</v>
      </c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9">
        <f t="shared" si="53"/>
        <v>0</v>
      </c>
      <c r="AH890" s="22"/>
      <c r="AI890" s="22"/>
      <c r="AJ890" s="22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9">
        <f t="shared" si="56"/>
        <v>0</v>
      </c>
      <c r="BC890" s="1"/>
      <c r="BD890" s="1"/>
      <c r="BE890" s="1"/>
      <c r="BF890" s="1"/>
      <c r="BG890" s="9">
        <f t="shared" si="54"/>
        <v>13</v>
      </c>
      <c r="BH890" s="23">
        <f t="shared" si="55"/>
        <v>0</v>
      </c>
    </row>
    <row r="891" spans="1:60" s="14" customFormat="1" x14ac:dyDescent="0.25">
      <c r="A891" s="2"/>
      <c r="B891" s="63" t="s">
        <v>34</v>
      </c>
      <c r="C891" s="40" t="s">
        <v>62</v>
      </c>
      <c r="D891" s="83" t="s">
        <v>120</v>
      </c>
      <c r="E891" s="112" t="s">
        <v>46</v>
      </c>
      <c r="F891" s="25"/>
      <c r="G891" s="111">
        <v>2</v>
      </c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9">
        <f t="shared" si="53"/>
        <v>0</v>
      </c>
      <c r="AH891" s="22"/>
      <c r="AI891" s="22"/>
      <c r="AJ891" s="22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9">
        <f t="shared" si="56"/>
        <v>0</v>
      </c>
      <c r="BC891" s="1"/>
      <c r="BD891" s="1"/>
      <c r="BE891" s="1"/>
      <c r="BF891" s="1"/>
      <c r="BG891" s="9">
        <f t="shared" si="54"/>
        <v>2</v>
      </c>
      <c r="BH891" s="23">
        <f t="shared" si="55"/>
        <v>0</v>
      </c>
    </row>
    <row r="892" spans="1:60" s="14" customFormat="1" x14ac:dyDescent="0.25">
      <c r="A892" s="2"/>
      <c r="B892" s="63" t="s">
        <v>59</v>
      </c>
      <c r="C892" s="40" t="s">
        <v>62</v>
      </c>
      <c r="D892" s="83" t="s">
        <v>120</v>
      </c>
      <c r="E892" s="112" t="s">
        <v>46</v>
      </c>
      <c r="F892" s="25"/>
      <c r="G892" s="111">
        <v>-3</v>
      </c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9">
        <f t="shared" si="53"/>
        <v>0</v>
      </c>
      <c r="AH892" s="22"/>
      <c r="AI892" s="22"/>
      <c r="AJ892" s="22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9">
        <f t="shared" si="56"/>
        <v>0</v>
      </c>
      <c r="BC892" s="1"/>
      <c r="BD892" s="1"/>
      <c r="BE892" s="1"/>
      <c r="BF892" s="1"/>
      <c r="BG892" s="9">
        <f t="shared" si="54"/>
        <v>-3</v>
      </c>
      <c r="BH892" s="23">
        <f t="shared" si="55"/>
        <v>0</v>
      </c>
    </row>
    <row r="893" spans="1:60" s="14" customFormat="1" x14ac:dyDescent="0.25">
      <c r="A893" s="2"/>
      <c r="B893" s="63" t="s">
        <v>66</v>
      </c>
      <c r="C893" s="40" t="s">
        <v>62</v>
      </c>
      <c r="D893" s="83" t="s">
        <v>120</v>
      </c>
      <c r="E893" s="112" t="s">
        <v>46</v>
      </c>
      <c r="F893" s="25"/>
      <c r="G893" s="111">
        <v>1</v>
      </c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9">
        <f t="shared" si="53"/>
        <v>0</v>
      </c>
      <c r="AH893" s="22"/>
      <c r="AI893" s="22"/>
      <c r="AJ893" s="22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9">
        <f t="shared" si="56"/>
        <v>0</v>
      </c>
      <c r="BC893" s="1"/>
      <c r="BD893" s="1"/>
      <c r="BE893" s="1"/>
      <c r="BF893" s="1"/>
      <c r="BG893" s="9">
        <f t="shared" si="54"/>
        <v>1</v>
      </c>
      <c r="BH893" s="23">
        <f t="shared" si="55"/>
        <v>0</v>
      </c>
    </row>
    <row r="894" spans="1:60" s="14" customFormat="1" x14ac:dyDescent="0.25">
      <c r="A894" s="2"/>
      <c r="B894" s="63" t="s">
        <v>53</v>
      </c>
      <c r="C894" s="40" t="s">
        <v>62</v>
      </c>
      <c r="D894" s="83" t="s">
        <v>120</v>
      </c>
      <c r="E894" s="112" t="s">
        <v>46</v>
      </c>
      <c r="F894" s="25"/>
      <c r="G894" s="111">
        <v>3</v>
      </c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9">
        <f t="shared" si="53"/>
        <v>0</v>
      </c>
      <c r="AH894" s="22"/>
      <c r="AI894" s="22"/>
      <c r="AJ894" s="22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9">
        <f t="shared" si="56"/>
        <v>0</v>
      </c>
      <c r="BC894" s="1"/>
      <c r="BD894" s="1"/>
      <c r="BE894" s="1"/>
      <c r="BF894" s="1"/>
      <c r="BG894" s="9">
        <f t="shared" si="54"/>
        <v>3</v>
      </c>
      <c r="BH894" s="23">
        <f t="shared" si="55"/>
        <v>0</v>
      </c>
    </row>
    <row r="895" spans="1:60" s="14" customFormat="1" x14ac:dyDescent="0.25">
      <c r="A895" s="2"/>
      <c r="B895" s="63" t="s">
        <v>32</v>
      </c>
      <c r="C895" s="40" t="s">
        <v>62</v>
      </c>
      <c r="D895" s="83" t="s">
        <v>120</v>
      </c>
      <c r="E895" s="112" t="s">
        <v>46</v>
      </c>
      <c r="F895" s="25"/>
      <c r="G895" s="111">
        <v>0</v>
      </c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9">
        <f t="shared" si="53"/>
        <v>0</v>
      </c>
      <c r="AH895" s="22"/>
      <c r="AI895" s="22"/>
      <c r="AJ895" s="22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9">
        <f t="shared" si="56"/>
        <v>0</v>
      </c>
      <c r="BC895" s="1"/>
      <c r="BD895" s="1"/>
      <c r="BE895" s="1"/>
      <c r="BF895" s="1"/>
      <c r="BG895" s="9">
        <f t="shared" si="54"/>
        <v>0</v>
      </c>
      <c r="BH895" s="23">
        <f t="shared" si="55"/>
        <v>0</v>
      </c>
    </row>
    <row r="896" spans="1:60" s="14" customFormat="1" x14ac:dyDescent="0.25">
      <c r="A896" s="2"/>
      <c r="B896" s="63" t="s">
        <v>33</v>
      </c>
      <c r="C896" s="40" t="s">
        <v>62</v>
      </c>
      <c r="D896" s="83" t="s">
        <v>120</v>
      </c>
      <c r="E896" s="112" t="s">
        <v>46</v>
      </c>
      <c r="F896" s="25"/>
      <c r="G896" s="111">
        <v>1</v>
      </c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9">
        <f t="shared" si="53"/>
        <v>0</v>
      </c>
      <c r="AH896" s="22"/>
      <c r="AI896" s="22"/>
      <c r="AJ896" s="22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9">
        <f t="shared" si="56"/>
        <v>0</v>
      </c>
      <c r="BC896" s="1"/>
      <c r="BD896" s="1"/>
      <c r="BE896" s="1"/>
      <c r="BF896" s="1"/>
      <c r="BG896" s="9">
        <f t="shared" si="54"/>
        <v>1</v>
      </c>
      <c r="BH896" s="23">
        <f t="shared" si="55"/>
        <v>0</v>
      </c>
    </row>
    <row r="897" spans="1:60" s="14" customFormat="1" x14ac:dyDescent="0.25">
      <c r="A897" s="2"/>
      <c r="B897" s="63" t="s">
        <v>48</v>
      </c>
      <c r="C897" s="40" t="s">
        <v>62</v>
      </c>
      <c r="D897" s="83" t="s">
        <v>120</v>
      </c>
      <c r="E897" s="112" t="s">
        <v>46</v>
      </c>
      <c r="F897" s="25"/>
      <c r="G897" s="111">
        <v>2</v>
      </c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9">
        <f t="shared" si="53"/>
        <v>0</v>
      </c>
      <c r="AH897" s="22"/>
      <c r="AI897" s="22"/>
      <c r="AJ897" s="22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9">
        <f t="shared" si="56"/>
        <v>0</v>
      </c>
      <c r="BC897" s="1"/>
      <c r="BD897" s="1"/>
      <c r="BE897" s="1"/>
      <c r="BF897" s="1"/>
      <c r="BG897" s="9">
        <f t="shared" si="54"/>
        <v>2</v>
      </c>
      <c r="BH897" s="23">
        <f t="shared" si="55"/>
        <v>0</v>
      </c>
    </row>
    <row r="898" spans="1:60" s="14" customFormat="1" x14ac:dyDescent="0.25">
      <c r="A898" s="2"/>
      <c r="B898" s="63" t="s">
        <v>31</v>
      </c>
      <c r="C898" s="40" t="s">
        <v>62</v>
      </c>
      <c r="D898" s="83" t="s">
        <v>120</v>
      </c>
      <c r="E898" s="112" t="s">
        <v>46</v>
      </c>
      <c r="F898" s="25"/>
      <c r="G898" s="111">
        <v>3</v>
      </c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9">
        <f t="shared" si="53"/>
        <v>0</v>
      </c>
      <c r="AH898" s="22"/>
      <c r="AI898" s="22"/>
      <c r="AJ898" s="22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9">
        <f t="shared" si="56"/>
        <v>0</v>
      </c>
      <c r="BC898" s="1"/>
      <c r="BD898" s="1"/>
      <c r="BE898" s="1"/>
      <c r="BF898" s="1"/>
      <c r="BG898" s="9">
        <f t="shared" si="54"/>
        <v>3</v>
      </c>
      <c r="BH898" s="23">
        <f t="shared" si="55"/>
        <v>0</v>
      </c>
    </row>
    <row r="899" spans="1:60" s="14" customFormat="1" x14ac:dyDescent="0.25">
      <c r="A899" s="2"/>
      <c r="B899" s="63" t="s">
        <v>36</v>
      </c>
      <c r="C899" s="40" t="s">
        <v>62</v>
      </c>
      <c r="D899" s="83" t="s">
        <v>120</v>
      </c>
      <c r="E899" s="112" t="s">
        <v>46</v>
      </c>
      <c r="F899" s="25"/>
      <c r="G899" s="111">
        <v>2</v>
      </c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9">
        <f t="shared" si="53"/>
        <v>0</v>
      </c>
      <c r="AH899" s="22"/>
      <c r="AI899" s="22"/>
      <c r="AJ899" s="22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9">
        <f t="shared" si="56"/>
        <v>0</v>
      </c>
      <c r="BC899" s="1"/>
      <c r="BD899" s="1"/>
      <c r="BE899" s="1"/>
      <c r="BF899" s="1"/>
      <c r="BG899" s="9">
        <f t="shared" si="54"/>
        <v>2</v>
      </c>
      <c r="BH899" s="23">
        <f t="shared" si="55"/>
        <v>0</v>
      </c>
    </row>
  </sheetData>
  <autoFilter ref="A7:BM899" xr:uid="{00000000-0009-0000-0000-000011000000}">
    <sortState xmlns:xlrd2="http://schemas.microsoft.com/office/spreadsheetml/2017/richdata2" ref="A22:BB474">
      <sortCondition descending="1" ref="C7:C476"/>
    </sortState>
  </autoFilter>
  <mergeCells count="48">
    <mergeCell ref="AB4:AB5"/>
    <mergeCell ref="A1:B1"/>
    <mergeCell ref="A2:B2"/>
    <mergeCell ref="A4:A7"/>
    <mergeCell ref="B4:B7"/>
    <mergeCell ref="C4:C7"/>
    <mergeCell ref="D4:D7"/>
    <mergeCell ref="E4:E7"/>
    <mergeCell ref="F4:G6"/>
    <mergeCell ref="H4:X5"/>
    <mergeCell ref="Z4:Z5"/>
    <mergeCell ref="AA4:AA5"/>
    <mergeCell ref="AX4:AX7"/>
    <mergeCell ref="AI6:AI7"/>
    <mergeCell ref="AJ6:AJ7"/>
    <mergeCell ref="AK6:AK7"/>
    <mergeCell ref="AL6:AL7"/>
    <mergeCell ref="AE4:AE7"/>
    <mergeCell ref="AF4:AF7"/>
    <mergeCell ref="AG4:AG7"/>
    <mergeCell ref="AH4:AV4"/>
    <mergeCell ref="AW4:AW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R6:AR7"/>
    <mergeCell ref="BE4:BE7"/>
    <mergeCell ref="BF4:BF7"/>
    <mergeCell ref="BG4:BH6"/>
    <mergeCell ref="L6:L7"/>
    <mergeCell ref="S6:S7"/>
    <mergeCell ref="V6:V7"/>
    <mergeCell ref="X6:X7"/>
    <mergeCell ref="Y6:Y7"/>
    <mergeCell ref="AD6:AD7"/>
    <mergeCell ref="AH6:AH7"/>
    <mergeCell ref="AY4:AY7"/>
    <mergeCell ref="AZ4:AZ7"/>
    <mergeCell ref="BA4:BA7"/>
    <mergeCell ref="BB4:BB7"/>
    <mergeCell ref="BC4:BC7"/>
    <mergeCell ref="BD4:BD7"/>
  </mergeCells>
  <conditionalFormatting sqref="BG1:BG4 BH7">
    <cfRule type="cellIs" dxfId="0" priority="1" stopIfTrue="1" operator="lessThan">
      <formula>50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5FB7-26B1-497C-80C7-29A21032FC52}">
  <dimension ref="A1"/>
  <sheetViews>
    <sheetView workbookViewId="0">
      <selection activeCell="Q6" sqref="Q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O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9" sqref="F9"/>
    </sheetView>
  </sheetViews>
  <sheetFormatPr defaultColWidth="9" defaultRowHeight="15.75" x14ac:dyDescent="0.25"/>
  <cols>
    <col min="1" max="1" width="22.140625" style="85" customWidth="1"/>
    <col min="2" max="2" width="10.42578125" style="85" hidden="1" customWidth="1"/>
    <col min="3" max="3" width="10.42578125" style="85" customWidth="1"/>
    <col min="4" max="4" width="13.42578125" style="85" customWidth="1"/>
    <col min="5" max="5" width="7.5703125" style="85" customWidth="1"/>
    <col min="6" max="14" width="9" style="85" customWidth="1"/>
    <col min="15" max="16384" width="9" style="85"/>
  </cols>
  <sheetData>
    <row r="1" spans="1:15" ht="40.5" x14ac:dyDescent="0.3">
      <c r="A1" s="99" t="s">
        <v>29</v>
      </c>
      <c r="B1" s="96" t="s">
        <v>54</v>
      </c>
      <c r="C1" s="95" t="s">
        <v>116</v>
      </c>
      <c r="D1" s="100" t="s">
        <v>115</v>
      </c>
      <c r="O1" s="85" t="s">
        <v>54</v>
      </c>
    </row>
    <row r="2" spans="1:15" ht="45.75" hidden="1" customHeight="1" x14ac:dyDescent="0.3">
      <c r="A2" s="97" t="s">
        <v>35</v>
      </c>
      <c r="B2" s="87"/>
      <c r="C2" s="87"/>
      <c r="D2" s="87"/>
      <c r="E2" s="86">
        <f>SUM(B2:B2)</f>
        <v>0</v>
      </c>
    </row>
    <row r="3" spans="1:15" ht="45.75" hidden="1" customHeight="1" x14ac:dyDescent="0.3">
      <c r="A3" s="97" t="s">
        <v>34</v>
      </c>
      <c r="B3" s="88"/>
      <c r="C3" s="88"/>
      <c r="D3" s="88"/>
      <c r="E3" s="86">
        <f>SUM(B3:B3)</f>
        <v>0</v>
      </c>
    </row>
    <row r="4" spans="1:15" ht="45.75" hidden="1" customHeight="1" x14ac:dyDescent="0.3">
      <c r="A4" s="97" t="s">
        <v>59</v>
      </c>
      <c r="B4" s="88"/>
      <c r="C4" s="88"/>
      <c r="D4" s="88"/>
      <c r="E4" s="88">
        <f>SUM(B4:B4)</f>
        <v>0</v>
      </c>
    </row>
    <row r="5" spans="1:15" ht="45.75" customHeight="1" x14ac:dyDescent="0.3">
      <c r="A5" s="96" t="s">
        <v>35</v>
      </c>
      <c r="B5" s="90">
        <v>467</v>
      </c>
      <c r="C5" s="86">
        <v>581</v>
      </c>
      <c r="D5" s="88">
        <v>267</v>
      </c>
      <c r="E5" s="88"/>
      <c r="F5" s="86"/>
      <c r="G5" s="90"/>
      <c r="H5" s="90"/>
      <c r="I5" s="90"/>
      <c r="J5" s="90"/>
      <c r="K5" s="90"/>
      <c r="L5" s="90"/>
      <c r="M5" s="90"/>
      <c r="N5" s="90"/>
      <c r="O5" s="90"/>
    </row>
    <row r="6" spans="1:15" ht="45.75" customHeight="1" x14ac:dyDescent="0.3">
      <c r="A6" s="96" t="s">
        <v>34</v>
      </c>
      <c r="B6" s="90">
        <v>486</v>
      </c>
      <c r="C6" s="86">
        <v>486</v>
      </c>
      <c r="D6" s="88">
        <v>373</v>
      </c>
      <c r="E6" s="88"/>
      <c r="F6" s="86"/>
      <c r="G6" s="90"/>
      <c r="H6" s="90"/>
      <c r="I6" s="90"/>
      <c r="J6" s="90"/>
      <c r="K6" s="90"/>
      <c r="L6" s="90"/>
      <c r="M6" s="90"/>
      <c r="N6" s="90"/>
      <c r="O6" s="90"/>
    </row>
    <row r="7" spans="1:15" ht="45.75" customHeight="1" x14ac:dyDescent="0.3">
      <c r="A7" s="96" t="s">
        <v>59</v>
      </c>
      <c r="B7" s="90">
        <v>1929</v>
      </c>
      <c r="D7" s="86">
        <v>1983</v>
      </c>
      <c r="E7" s="90"/>
      <c r="F7" s="86"/>
      <c r="G7" s="90"/>
      <c r="H7" s="90"/>
      <c r="I7" s="90"/>
      <c r="J7" s="90"/>
      <c r="K7" s="90"/>
      <c r="L7" s="90"/>
      <c r="M7" s="90"/>
      <c r="N7" s="90"/>
      <c r="O7" s="90"/>
    </row>
    <row r="8" spans="1:15" ht="45.75" customHeight="1" x14ac:dyDescent="0.3">
      <c r="A8" s="96" t="s">
        <v>66</v>
      </c>
      <c r="B8" s="90">
        <v>401</v>
      </c>
      <c r="C8" s="86">
        <v>415</v>
      </c>
      <c r="D8" s="98">
        <v>282</v>
      </c>
      <c r="E8" s="98"/>
      <c r="F8" s="86"/>
      <c r="G8" s="90"/>
      <c r="H8" s="90"/>
      <c r="I8" s="90"/>
      <c r="J8" s="90"/>
      <c r="K8" s="90"/>
      <c r="L8" s="90"/>
      <c r="M8" s="90"/>
      <c r="N8" s="90"/>
      <c r="O8" s="90"/>
    </row>
    <row r="9" spans="1:15" ht="45.75" customHeight="1" x14ac:dyDescent="0.3">
      <c r="A9" s="96" t="s">
        <v>53</v>
      </c>
      <c r="B9" s="90">
        <v>481</v>
      </c>
      <c r="C9" s="86">
        <v>489</v>
      </c>
      <c r="D9" s="88">
        <v>256</v>
      </c>
      <c r="E9" s="88"/>
      <c r="F9" s="86"/>
      <c r="G9" s="90"/>
      <c r="H9" s="90"/>
      <c r="I9" s="90"/>
      <c r="J9" s="90"/>
      <c r="K9" s="90"/>
      <c r="L9" s="90"/>
      <c r="M9" s="90"/>
      <c r="N9" s="90"/>
      <c r="O9" s="90"/>
    </row>
    <row r="10" spans="1:15" ht="45.75" customHeight="1" x14ac:dyDescent="0.3">
      <c r="A10" s="96" t="s">
        <v>32</v>
      </c>
      <c r="B10" s="90">
        <v>461</v>
      </c>
      <c r="C10" s="86">
        <v>478</v>
      </c>
      <c r="D10" s="88">
        <v>355</v>
      </c>
      <c r="E10" s="88"/>
      <c r="F10" s="86"/>
      <c r="G10" s="90"/>
      <c r="H10" s="90"/>
      <c r="I10" s="90"/>
      <c r="J10" s="90"/>
      <c r="K10" s="90"/>
      <c r="L10" s="90"/>
      <c r="M10" s="90"/>
      <c r="N10" s="90"/>
      <c r="O10" s="90"/>
    </row>
    <row r="11" spans="1:15" ht="45.75" customHeight="1" x14ac:dyDescent="0.3">
      <c r="A11" s="96" t="s">
        <v>33</v>
      </c>
      <c r="B11" s="90">
        <v>504</v>
      </c>
      <c r="C11" s="86">
        <v>531</v>
      </c>
      <c r="D11" s="88">
        <v>329</v>
      </c>
      <c r="E11" s="88"/>
      <c r="F11" s="86"/>
      <c r="G11" s="90"/>
      <c r="H11" s="90"/>
      <c r="I11" s="90"/>
      <c r="J11" s="90"/>
      <c r="K11" s="90"/>
      <c r="L11" s="90"/>
      <c r="M11" s="90"/>
      <c r="N11" s="90"/>
      <c r="O11" s="90"/>
    </row>
    <row r="12" spans="1:15" ht="39.75" customHeight="1" x14ac:dyDescent="0.3">
      <c r="A12" s="96" t="s">
        <v>48</v>
      </c>
      <c r="B12" s="90">
        <v>466</v>
      </c>
      <c r="C12" s="86">
        <v>483</v>
      </c>
      <c r="D12" s="86">
        <v>282</v>
      </c>
      <c r="E12" s="90"/>
      <c r="F12" s="86"/>
      <c r="G12" s="90"/>
      <c r="H12" s="90"/>
      <c r="I12" s="90"/>
      <c r="J12" s="90"/>
      <c r="K12" s="90"/>
      <c r="L12" s="90"/>
      <c r="M12" s="90"/>
      <c r="N12" s="90"/>
      <c r="O12" s="90"/>
    </row>
    <row r="13" spans="1:15" ht="39.75" customHeight="1" x14ac:dyDescent="0.3">
      <c r="A13" s="96" t="s">
        <v>31</v>
      </c>
      <c r="B13" s="90">
        <v>364</v>
      </c>
      <c r="C13" s="86">
        <v>368</v>
      </c>
      <c r="D13" s="86">
        <v>297</v>
      </c>
      <c r="E13" s="90"/>
      <c r="F13" s="86"/>
      <c r="G13" s="90"/>
      <c r="H13" s="90"/>
      <c r="I13" s="90"/>
      <c r="J13" s="90"/>
      <c r="K13" s="90"/>
      <c r="L13" s="90"/>
      <c r="M13" s="90"/>
      <c r="N13" s="90"/>
      <c r="O13" s="90"/>
    </row>
    <row r="14" spans="1:15" ht="39.75" customHeight="1" x14ac:dyDescent="0.3">
      <c r="A14" s="96" t="s">
        <v>36</v>
      </c>
      <c r="B14" s="90">
        <v>429</v>
      </c>
      <c r="C14" s="86">
        <v>554</v>
      </c>
      <c r="D14" s="86">
        <v>324</v>
      </c>
      <c r="E14" s="90"/>
      <c r="F14" s="86"/>
      <c r="G14" s="90"/>
      <c r="H14" s="90"/>
      <c r="I14" s="90"/>
      <c r="J14" s="90"/>
      <c r="K14" s="90"/>
      <c r="L14" s="90"/>
      <c r="M14" s="90"/>
      <c r="N14" s="90"/>
      <c r="O14" s="90"/>
    </row>
  </sheetData>
  <pageMargins left="0.7" right="0.7" top="0.75" bottom="0.75" header="0.3" footer="0.3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T1</vt:lpstr>
      <vt:lpstr>T2</vt:lpstr>
      <vt:lpstr>T3</vt:lpstr>
      <vt:lpstr>T4</vt:lpstr>
      <vt:lpstr>Sheet1</vt:lpstr>
      <vt:lpstr>Tổng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2025-11-12T06:39:18Z</cp:lastPrinted>
  <dcterms:created xsi:type="dcterms:W3CDTF">2024-02-19T04:26:18Z</dcterms:created>
  <dcterms:modified xsi:type="dcterms:W3CDTF">2026-04-11T08:06:10Z</dcterms:modified>
</cp:coreProperties>
</file>